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882C2FDC-04C6-4DAB-9374-51712079AA90}" xr6:coauthVersionLast="47" xr6:coauthVersionMax="47" xr10:uidLastSave="{00000000-0000-0000-0000-000000000000}"/>
  <bookViews>
    <workbookView xWindow="-120" yWindow="-120" windowWidth="29040" windowHeight="15720" firstSheet="90" activeTab="96" xr2:uid="{85DF4AF1-5778-4007-8745-1570F0700573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25" l="1"/>
  <c r="B8" i="25"/>
  <c r="D138" i="99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F4" i="96" s="1" a="1"/>
  <c r="D67" i="99"/>
  <c r="D66" i="99"/>
  <c r="D65" i="99"/>
  <c r="D64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R30" i="96"/>
  <c r="V23" i="96"/>
  <c r="Q22" i="96"/>
  <c r="R21" i="96"/>
  <c r="V19" i="96"/>
  <c r="R18" i="96"/>
  <c r="V16" i="96"/>
  <c r="R16" i="96"/>
  <c r="Q15" i="96"/>
  <c r="R14" i="96"/>
  <c r="V13" i="96"/>
  <c r="V12" i="96"/>
  <c r="Q12" i="96"/>
  <c r="C12" i="96"/>
  <c r="V10" i="96"/>
  <c r="C10" i="96"/>
  <c r="V9" i="96"/>
  <c r="R9" i="96"/>
  <c r="V8" i="96"/>
  <c r="Q8" i="96"/>
  <c r="C8" i="96"/>
  <c r="Q53" i="96" s="1"/>
  <c r="B8" i="96"/>
  <c r="Q3" i="96" s="1"/>
  <c r="AG3" i="96" s="1"/>
  <c r="AP3" i="96" s="1"/>
  <c r="V7" i="96"/>
  <c r="V6" i="96"/>
  <c r="Q6" i="96"/>
  <c r="C6" i="96"/>
  <c r="V5" i="96"/>
  <c r="R5" i="96"/>
  <c r="C5" i="96"/>
  <c r="W4" i="96"/>
  <c r="V4" i="96"/>
  <c r="Y4" i="96" s="1"/>
  <c r="R4" i="96"/>
  <c r="M69" i="96"/>
  <c r="U69" i="96" s="1"/>
  <c r="M68" i="96"/>
  <c r="U68" i="96" s="1"/>
  <c r="M51" i="96"/>
  <c r="U51" i="96" s="1"/>
  <c r="M50" i="96"/>
  <c r="U50" i="96" s="1"/>
  <c r="M33" i="96"/>
  <c r="U33" i="96" s="1"/>
  <c r="M32" i="96"/>
  <c r="U32" i="96" s="1"/>
  <c r="M15" i="96"/>
  <c r="U15" i="96" s="1"/>
  <c r="M14" i="96"/>
  <c r="U14" i="96" s="1"/>
  <c r="M4" i="96" a="1"/>
  <c r="M56" i="96" s="1"/>
  <c r="U56" i="96" s="1"/>
  <c r="F69" i="96"/>
  <c r="G68" i="96"/>
  <c r="F60" i="96"/>
  <c r="G59" i="96"/>
  <c r="F51" i="96"/>
  <c r="G50" i="96"/>
  <c r="G43" i="96"/>
  <c r="F42" i="96"/>
  <c r="G37" i="96"/>
  <c r="F36" i="96"/>
  <c r="G31" i="96"/>
  <c r="F30" i="96"/>
  <c r="G25" i="96"/>
  <c r="F24" i="96"/>
  <c r="G19" i="96"/>
  <c r="F18" i="96"/>
  <c r="G13" i="96"/>
  <c r="F12" i="96"/>
  <c r="G7" i="96"/>
  <c r="F6" i="96"/>
  <c r="AT3" i="96"/>
  <c r="AH3" i="96"/>
  <c r="AQ3" i="96" s="1"/>
  <c r="R3" i="96"/>
  <c r="C3" i="96"/>
  <c r="O3" i="96" s="1"/>
  <c r="AE3" i="96" s="1"/>
  <c r="AN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V46" i="95"/>
  <c r="V14" i="95"/>
  <c r="V13" i="95"/>
  <c r="C12" i="95"/>
  <c r="V11" i="95"/>
  <c r="C10" i="95"/>
  <c r="V58" i="95" s="1"/>
  <c r="V9" i="95"/>
  <c r="C8" i="95"/>
  <c r="Q10" i="95" s="1"/>
  <c r="B8" i="95"/>
  <c r="Q3" i="95" s="1"/>
  <c r="AG3" i="95" s="1"/>
  <c r="V7" i="95"/>
  <c r="C6" i="95"/>
  <c r="V5" i="95"/>
  <c r="C5" i="95"/>
  <c r="W4" i="95"/>
  <c r="M79" i="95"/>
  <c r="U79" i="95" s="1"/>
  <c r="M78" i="95"/>
  <c r="U78" i="95" s="1"/>
  <c r="M72" i="95"/>
  <c r="U72" i="95" s="1"/>
  <c r="M69" i="95"/>
  <c r="U69" i="95" s="1"/>
  <c r="M68" i="95"/>
  <c r="U68" i="95" s="1"/>
  <c r="M62" i="95"/>
  <c r="U62" i="95" s="1"/>
  <c r="M61" i="95"/>
  <c r="U61" i="95" s="1"/>
  <c r="M60" i="95"/>
  <c r="U60" i="95" s="1"/>
  <c r="M54" i="95"/>
  <c r="U54" i="95" s="1"/>
  <c r="M51" i="95"/>
  <c r="U51" i="95" s="1"/>
  <c r="M50" i="95"/>
  <c r="U50" i="95" s="1"/>
  <c r="M44" i="95"/>
  <c r="U44" i="95" s="1"/>
  <c r="M43" i="95"/>
  <c r="U43" i="95" s="1"/>
  <c r="M42" i="95"/>
  <c r="U42" i="95" s="1"/>
  <c r="M36" i="95"/>
  <c r="U36" i="95" s="1"/>
  <c r="M33" i="95"/>
  <c r="U33" i="95" s="1"/>
  <c r="M32" i="95"/>
  <c r="U32" i="95" s="1"/>
  <c r="M26" i="95"/>
  <c r="U26" i="95" s="1"/>
  <c r="M25" i="95"/>
  <c r="U25" i="95" s="1"/>
  <c r="M24" i="95"/>
  <c r="U24" i="95" s="1"/>
  <c r="M18" i="95"/>
  <c r="U18" i="95" s="1"/>
  <c r="M15" i="95"/>
  <c r="U15" i="95" s="1"/>
  <c r="M14" i="95"/>
  <c r="U14" i="95" s="1"/>
  <c r="M8" i="95"/>
  <c r="U8" i="95" s="1"/>
  <c r="M7" i="95"/>
  <c r="U7" i="95" s="1"/>
  <c r="M6" i="95"/>
  <c r="U6" i="95" s="1"/>
  <c r="M4" i="95" a="1"/>
  <c r="M74" i="95" s="1"/>
  <c r="U74" i="95" s="1"/>
  <c r="F79" i="95"/>
  <c r="G78" i="95"/>
  <c r="F75" i="95"/>
  <c r="G74" i="95"/>
  <c r="F70" i="95"/>
  <c r="G69" i="95"/>
  <c r="F66" i="95"/>
  <c r="G65" i="95"/>
  <c r="F61" i="95"/>
  <c r="G60" i="95"/>
  <c r="F57" i="95"/>
  <c r="G56" i="95"/>
  <c r="F52" i="95"/>
  <c r="G51" i="95"/>
  <c r="F48" i="95"/>
  <c r="G47" i="95"/>
  <c r="F43" i="95"/>
  <c r="G42" i="95"/>
  <c r="F39" i="95"/>
  <c r="G38" i="95"/>
  <c r="F34" i="95"/>
  <c r="G33" i="95"/>
  <c r="F30" i="95"/>
  <c r="G29" i="95"/>
  <c r="F25" i="95"/>
  <c r="G24" i="95"/>
  <c r="F21" i="95"/>
  <c r="G20" i="95"/>
  <c r="F16" i="95"/>
  <c r="G15" i="95"/>
  <c r="F12" i="95"/>
  <c r="G11" i="95"/>
  <c r="F7" i="95"/>
  <c r="G6" i="95"/>
  <c r="F4" i="95" a="1"/>
  <c r="AT3" i="95"/>
  <c r="AP3" i="95"/>
  <c r="C3" i="95"/>
  <c r="O3" i="95" s="1"/>
  <c r="AX97" i="94"/>
  <c r="AX96" i="94"/>
  <c r="AX95" i="94"/>
  <c r="AX94" i="94"/>
  <c r="AX93" i="94"/>
  <c r="AX92" i="94"/>
  <c r="AX91" i="94"/>
  <c r="AX90" i="94"/>
  <c r="R42" i="94"/>
  <c r="Q32" i="94"/>
  <c r="Q26" i="94"/>
  <c r="R14" i="94"/>
  <c r="R12" i="94"/>
  <c r="C12" i="94"/>
  <c r="Q10" i="94"/>
  <c r="C10" i="94"/>
  <c r="V27" i="94" s="1"/>
  <c r="C8" i="94"/>
  <c r="Q53" i="94" s="1"/>
  <c r="B8" i="94"/>
  <c r="R6" i="94"/>
  <c r="Q6" i="94"/>
  <c r="C6" i="94"/>
  <c r="R26" i="94" s="1"/>
  <c r="R5" i="94"/>
  <c r="C5" i="94"/>
  <c r="W4" i="94"/>
  <c r="M84" i="94"/>
  <c r="U84" i="94" s="1"/>
  <c r="M76" i="94"/>
  <c r="U76" i="94" s="1"/>
  <c r="M66" i="94"/>
  <c r="U66" i="94" s="1"/>
  <c r="M58" i="94"/>
  <c r="U58" i="94" s="1"/>
  <c r="M48" i="94"/>
  <c r="U48" i="94" s="1"/>
  <c r="M40" i="94"/>
  <c r="U40" i="94" s="1"/>
  <c r="M30" i="94"/>
  <c r="U30" i="94" s="1"/>
  <c r="M22" i="94"/>
  <c r="U22" i="94" s="1"/>
  <c r="M12" i="94"/>
  <c r="U12" i="94" s="1"/>
  <c r="M4" i="94"/>
  <c r="U4" i="94" s="1"/>
  <c r="M4" i="94" a="1"/>
  <c r="G87" i="94"/>
  <c r="G83" i="94"/>
  <c r="G78" i="94"/>
  <c r="G74" i="94"/>
  <c r="G69" i="94"/>
  <c r="G65" i="94"/>
  <c r="G60" i="94"/>
  <c r="G56" i="94"/>
  <c r="G51" i="94"/>
  <c r="G47" i="94"/>
  <c r="G43" i="94"/>
  <c r="G39" i="94"/>
  <c r="F36" i="94"/>
  <c r="G32" i="94"/>
  <c r="F29" i="94"/>
  <c r="F26" i="94"/>
  <c r="F23" i="94"/>
  <c r="F20" i="94"/>
  <c r="F17" i="94"/>
  <c r="F14" i="94"/>
  <c r="F11" i="94"/>
  <c r="F8" i="94"/>
  <c r="F5" i="94"/>
  <c r="F4" i="94" a="1"/>
  <c r="G89" i="94" s="1"/>
  <c r="AT3" i="94"/>
  <c r="R3" i="94"/>
  <c r="Q3" i="94"/>
  <c r="AG3" i="94" s="1"/>
  <c r="AP3" i="94" s="1"/>
  <c r="C3" i="94"/>
  <c r="O3" i="94" s="1"/>
  <c r="S98" i="93"/>
  <c r="R98" i="93"/>
  <c r="V97" i="93"/>
  <c r="R97" i="93"/>
  <c r="R96" i="93"/>
  <c r="R95" i="93"/>
  <c r="R94" i="93"/>
  <c r="R93" i="93"/>
  <c r="R92" i="93"/>
  <c r="R91" i="93"/>
  <c r="R90" i="93"/>
  <c r="R89" i="93"/>
  <c r="R88" i="93"/>
  <c r="R87" i="93"/>
  <c r="R86" i="93"/>
  <c r="R85" i="93"/>
  <c r="R84" i="93"/>
  <c r="R83" i="93"/>
  <c r="R82" i="93"/>
  <c r="R81" i="93"/>
  <c r="R80" i="93"/>
  <c r="V79" i="93"/>
  <c r="R79" i="93"/>
  <c r="R78" i="93"/>
  <c r="R77" i="93"/>
  <c r="R76" i="93"/>
  <c r="R75" i="93"/>
  <c r="R74" i="93"/>
  <c r="R73" i="93"/>
  <c r="R72" i="93"/>
  <c r="R71" i="93"/>
  <c r="V70" i="93"/>
  <c r="R70" i="93"/>
  <c r="V69" i="93"/>
  <c r="R69" i="93"/>
  <c r="R68" i="93"/>
  <c r="R67" i="93"/>
  <c r="R66" i="93"/>
  <c r="R65" i="93"/>
  <c r="V64" i="93"/>
  <c r="R64" i="93"/>
  <c r="R63" i="93"/>
  <c r="R62" i="93"/>
  <c r="R61" i="93"/>
  <c r="R60" i="93"/>
  <c r="R59" i="93"/>
  <c r="R58" i="93"/>
  <c r="R57" i="93"/>
  <c r="V56" i="93"/>
  <c r="R56" i="93"/>
  <c r="R55" i="93"/>
  <c r="R54" i="93"/>
  <c r="V53" i="93"/>
  <c r="R53" i="93"/>
  <c r="R52" i="93"/>
  <c r="R51" i="93"/>
  <c r="V50" i="93"/>
  <c r="R50" i="93"/>
  <c r="R49" i="93"/>
  <c r="R48" i="93"/>
  <c r="V47" i="93"/>
  <c r="R47" i="93"/>
  <c r="R46" i="93"/>
  <c r="R45" i="93"/>
  <c r="V44" i="93"/>
  <c r="R44" i="93"/>
  <c r="R43" i="93"/>
  <c r="R42" i="93"/>
  <c r="V41" i="93"/>
  <c r="R41" i="93"/>
  <c r="R40" i="93"/>
  <c r="R39" i="93"/>
  <c r="V38" i="93"/>
  <c r="R38" i="93"/>
  <c r="R37" i="93"/>
  <c r="R36" i="93"/>
  <c r="V35" i="93"/>
  <c r="R35" i="93"/>
  <c r="R34" i="93"/>
  <c r="R33" i="93"/>
  <c r="V32" i="93"/>
  <c r="R32" i="93"/>
  <c r="R31" i="93"/>
  <c r="V30" i="93"/>
  <c r="R30" i="93"/>
  <c r="V29" i="93"/>
  <c r="R29" i="93"/>
  <c r="R28" i="93"/>
  <c r="V27" i="93"/>
  <c r="R27" i="93"/>
  <c r="V26" i="93"/>
  <c r="R26" i="93"/>
  <c r="R25" i="93"/>
  <c r="V24" i="93"/>
  <c r="R24" i="93"/>
  <c r="V23" i="93"/>
  <c r="R23" i="93"/>
  <c r="V22" i="93"/>
  <c r="R22" i="93"/>
  <c r="V21" i="93"/>
  <c r="R21" i="93"/>
  <c r="V20" i="93"/>
  <c r="R20" i="93"/>
  <c r="V19" i="93"/>
  <c r="R19" i="93"/>
  <c r="V18" i="93"/>
  <c r="R18" i="93"/>
  <c r="V17" i="93"/>
  <c r="R17" i="93"/>
  <c r="V16" i="93"/>
  <c r="R16" i="93"/>
  <c r="V15" i="93"/>
  <c r="R15" i="93"/>
  <c r="V14" i="93"/>
  <c r="R14" i="93"/>
  <c r="V13" i="93"/>
  <c r="R13" i="93"/>
  <c r="V12" i="93"/>
  <c r="R12" i="93"/>
  <c r="C12" i="93"/>
  <c r="R11" i="93"/>
  <c r="V10" i="93"/>
  <c r="R10" i="93"/>
  <c r="C10" i="93"/>
  <c r="V9" i="93"/>
  <c r="R9" i="93"/>
  <c r="V8" i="93"/>
  <c r="R8" i="93"/>
  <c r="C8" i="93"/>
  <c r="Q40" i="93" s="1"/>
  <c r="B8" i="93"/>
  <c r="V7" i="93"/>
  <c r="R7" i="93"/>
  <c r="V6" i="93"/>
  <c r="R6" i="93"/>
  <c r="V5" i="93"/>
  <c r="R5" i="93"/>
  <c r="C5" i="93"/>
  <c r="Y4" i="93"/>
  <c r="W4" i="93"/>
  <c r="V4" i="93"/>
  <c r="R4" i="93"/>
  <c r="M98" i="93"/>
  <c r="U98" i="93" s="1"/>
  <c r="M92" i="93"/>
  <c r="U92" i="93" s="1"/>
  <c r="M86" i="93"/>
  <c r="U86" i="93" s="1"/>
  <c r="M80" i="93"/>
  <c r="U80" i="93" s="1"/>
  <c r="M74" i="93"/>
  <c r="U74" i="93" s="1"/>
  <c r="M68" i="93"/>
  <c r="U68" i="93" s="1"/>
  <c r="M62" i="93"/>
  <c r="U62" i="93" s="1"/>
  <c r="M56" i="93"/>
  <c r="U56" i="93" s="1"/>
  <c r="M50" i="93"/>
  <c r="U50" i="93" s="1"/>
  <c r="M44" i="93"/>
  <c r="U44" i="93" s="1"/>
  <c r="M38" i="93"/>
  <c r="U38" i="93" s="1"/>
  <c r="M32" i="93"/>
  <c r="U32" i="93" s="1"/>
  <c r="M26" i="93"/>
  <c r="U26" i="93" s="1"/>
  <c r="M20" i="93"/>
  <c r="U20" i="93" s="1"/>
  <c r="M14" i="93"/>
  <c r="U14" i="93" s="1"/>
  <c r="M8" i="93"/>
  <c r="U8" i="93" s="1"/>
  <c r="M4" i="93" a="1"/>
  <c r="M96" i="93" s="1"/>
  <c r="U96" i="93" s="1"/>
  <c r="G96" i="93"/>
  <c r="G90" i="93"/>
  <c r="G84" i="93"/>
  <c r="G78" i="93"/>
  <c r="G72" i="93"/>
  <c r="G66" i="93"/>
  <c r="G61" i="93"/>
  <c r="G60" i="93"/>
  <c r="G55" i="93"/>
  <c r="G54" i="93"/>
  <c r="G49" i="93"/>
  <c r="G48" i="93"/>
  <c r="G43" i="93"/>
  <c r="G42" i="93"/>
  <c r="G37" i="93"/>
  <c r="G36" i="93"/>
  <c r="G31" i="93"/>
  <c r="G30" i="93"/>
  <c r="G25" i="93"/>
  <c r="G24" i="93"/>
  <c r="G19" i="93"/>
  <c r="G18" i="93"/>
  <c r="G13" i="93"/>
  <c r="G12" i="93"/>
  <c r="G7" i="93"/>
  <c r="G6" i="93"/>
  <c r="G4" i="93" a="1"/>
  <c r="G94" i="93" s="1"/>
  <c r="F96" i="93"/>
  <c r="F90" i="93"/>
  <c r="F84" i="93"/>
  <c r="F78" i="93"/>
  <c r="F72" i="93"/>
  <c r="F66" i="93"/>
  <c r="F60" i="93"/>
  <c r="F54" i="93"/>
  <c r="F48" i="93"/>
  <c r="F42" i="93"/>
  <c r="F36" i="93"/>
  <c r="F30" i="93"/>
  <c r="F24" i="93"/>
  <c r="F18" i="93"/>
  <c r="F12" i="93"/>
  <c r="F6" i="93"/>
  <c r="F4" i="93" a="1"/>
  <c r="F94" i="93" s="1"/>
  <c r="AT3" i="93"/>
  <c r="R3" i="93"/>
  <c r="Q3" i="93"/>
  <c r="AG3" i="93" s="1"/>
  <c r="AP3" i="93" s="1"/>
  <c r="C3" i="93"/>
  <c r="O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R39" i="92"/>
  <c r="V27" i="92"/>
  <c r="V24" i="92"/>
  <c r="V23" i="92"/>
  <c r="Q22" i="92"/>
  <c r="V18" i="92"/>
  <c r="V16" i="92"/>
  <c r="R15" i="92"/>
  <c r="V14" i="92"/>
  <c r="Q13" i="92"/>
  <c r="V12" i="92"/>
  <c r="C12" i="92"/>
  <c r="V11" i="92"/>
  <c r="R10" i="92"/>
  <c r="Q10" i="92"/>
  <c r="C10" i="92"/>
  <c r="V22" i="92" s="1"/>
  <c r="V9" i="92"/>
  <c r="V8" i="92"/>
  <c r="C8" i="92"/>
  <c r="Q44" i="92" s="1"/>
  <c r="B8" i="92"/>
  <c r="Q3" i="92" s="1"/>
  <c r="AG3" i="92" s="1"/>
  <c r="AP3" i="92" s="1"/>
  <c r="V7" i="92"/>
  <c r="Q7" i="92"/>
  <c r="V6" i="92"/>
  <c r="C6" i="92"/>
  <c r="V5" i="92"/>
  <c r="R5" i="92"/>
  <c r="C5" i="92"/>
  <c r="Y4" i="92"/>
  <c r="W4" i="92"/>
  <c r="V4" i="92"/>
  <c r="R4" i="92"/>
  <c r="M69" i="92"/>
  <c r="U69" i="92" s="1"/>
  <c r="M63" i="92"/>
  <c r="U63" i="92" s="1"/>
  <c r="M61" i="92"/>
  <c r="U61" i="92" s="1"/>
  <c r="M59" i="92"/>
  <c r="U59" i="92" s="1"/>
  <c r="M53" i="92"/>
  <c r="U53" i="92" s="1"/>
  <c r="M52" i="92"/>
  <c r="U52" i="92" s="1"/>
  <c r="M51" i="92"/>
  <c r="U51" i="92" s="1"/>
  <c r="M45" i="92"/>
  <c r="U45" i="92" s="1"/>
  <c r="M43" i="92"/>
  <c r="U43" i="92" s="1"/>
  <c r="M41" i="92"/>
  <c r="U41" i="92" s="1"/>
  <c r="M35" i="92"/>
  <c r="U35" i="92" s="1"/>
  <c r="M34" i="92"/>
  <c r="U34" i="92" s="1"/>
  <c r="M33" i="92"/>
  <c r="U33" i="92" s="1"/>
  <c r="M27" i="92"/>
  <c r="U27" i="92" s="1"/>
  <c r="M25" i="92"/>
  <c r="U25" i="92" s="1"/>
  <c r="M23" i="92"/>
  <c r="U23" i="92" s="1"/>
  <c r="M17" i="92"/>
  <c r="U17" i="92" s="1"/>
  <c r="M16" i="92"/>
  <c r="U16" i="92" s="1"/>
  <c r="M15" i="92"/>
  <c r="U15" i="92" s="1"/>
  <c r="M9" i="92"/>
  <c r="U9" i="92" s="1"/>
  <c r="M7" i="92"/>
  <c r="U7" i="92" s="1"/>
  <c r="M5" i="92"/>
  <c r="U5" i="92" s="1"/>
  <c r="M4" i="92" a="1"/>
  <c r="M64" i="92" s="1"/>
  <c r="U64" i="92" s="1"/>
  <c r="G69" i="92"/>
  <c r="F66" i="92"/>
  <c r="F65" i="92"/>
  <c r="F61" i="92"/>
  <c r="G60" i="92"/>
  <c r="F57" i="92"/>
  <c r="F56" i="92"/>
  <c r="F52" i="92"/>
  <c r="G51" i="92"/>
  <c r="F48" i="92"/>
  <c r="F47" i="92"/>
  <c r="F43" i="92"/>
  <c r="G42" i="92"/>
  <c r="F39" i="92"/>
  <c r="F38" i="92"/>
  <c r="F34" i="92"/>
  <c r="G33" i="92"/>
  <c r="F30" i="92"/>
  <c r="F29" i="92"/>
  <c r="F25" i="92"/>
  <c r="G24" i="92"/>
  <c r="F21" i="92"/>
  <c r="F20" i="92"/>
  <c r="F19" i="92"/>
  <c r="F16" i="92"/>
  <c r="G15" i="92"/>
  <c r="F15" i="92"/>
  <c r="F12" i="92"/>
  <c r="F11" i="92"/>
  <c r="F10" i="92"/>
  <c r="F7" i="92"/>
  <c r="G6" i="92"/>
  <c r="F6" i="92"/>
  <c r="F4" i="92" a="1"/>
  <c r="F69" i="92" s="1"/>
  <c r="AT3" i="92"/>
  <c r="C3" i="92"/>
  <c r="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R21" i="91"/>
  <c r="R12" i="91"/>
  <c r="C12" i="91"/>
  <c r="C10" i="91"/>
  <c r="C8" i="91"/>
  <c r="B8" i="91"/>
  <c r="Q3" i="91" s="1"/>
  <c r="AG3" i="91" s="1"/>
  <c r="AP3" i="91" s="1"/>
  <c r="R6" i="91"/>
  <c r="C6" i="91"/>
  <c r="R24" i="91" s="1"/>
  <c r="C5" i="91"/>
  <c r="W4" i="91"/>
  <c r="M79" i="91"/>
  <c r="U79" i="91" s="1"/>
  <c r="M78" i="91"/>
  <c r="U78" i="91" s="1"/>
  <c r="M74" i="91"/>
  <c r="U74" i="91" s="1"/>
  <c r="M73" i="91"/>
  <c r="U73" i="91" s="1"/>
  <c r="M72" i="91"/>
  <c r="U72" i="91" s="1"/>
  <c r="M68" i="91"/>
  <c r="U68" i="91" s="1"/>
  <c r="M67" i="91"/>
  <c r="U67" i="91" s="1"/>
  <c r="M66" i="91"/>
  <c r="U66" i="91" s="1"/>
  <c r="M62" i="91"/>
  <c r="U62" i="91" s="1"/>
  <c r="M61" i="91"/>
  <c r="U61" i="91" s="1"/>
  <c r="M60" i="91"/>
  <c r="U60" i="91" s="1"/>
  <c r="M56" i="91"/>
  <c r="U56" i="91" s="1"/>
  <c r="M55" i="91"/>
  <c r="U55" i="91" s="1"/>
  <c r="M54" i="91"/>
  <c r="U54" i="91" s="1"/>
  <c r="M50" i="91"/>
  <c r="U50" i="91" s="1"/>
  <c r="M49" i="91"/>
  <c r="U49" i="91" s="1"/>
  <c r="M48" i="91"/>
  <c r="U48" i="91" s="1"/>
  <c r="M44" i="91"/>
  <c r="U44" i="91" s="1"/>
  <c r="M43" i="91"/>
  <c r="U43" i="91" s="1"/>
  <c r="M42" i="91"/>
  <c r="U42" i="91" s="1"/>
  <c r="M38" i="91"/>
  <c r="U38" i="91" s="1"/>
  <c r="M37" i="91"/>
  <c r="U37" i="91" s="1"/>
  <c r="M36" i="91"/>
  <c r="U36" i="91" s="1"/>
  <c r="M32" i="91"/>
  <c r="U32" i="91" s="1"/>
  <c r="M31" i="91"/>
  <c r="U31" i="91" s="1"/>
  <c r="M30" i="91"/>
  <c r="U30" i="91" s="1"/>
  <c r="M26" i="91"/>
  <c r="U26" i="91" s="1"/>
  <c r="M25" i="91"/>
  <c r="U25" i="91" s="1"/>
  <c r="M24" i="91"/>
  <c r="U24" i="91" s="1"/>
  <c r="M20" i="91"/>
  <c r="U20" i="91" s="1"/>
  <c r="M19" i="91"/>
  <c r="U19" i="91" s="1"/>
  <c r="M18" i="91"/>
  <c r="U18" i="91" s="1"/>
  <c r="M14" i="91"/>
  <c r="U14" i="91" s="1"/>
  <c r="M13" i="91"/>
  <c r="U13" i="91" s="1"/>
  <c r="M12" i="91"/>
  <c r="U12" i="91" s="1"/>
  <c r="M8" i="91"/>
  <c r="U8" i="91" s="1"/>
  <c r="M7" i="91"/>
  <c r="U7" i="91" s="1"/>
  <c r="M6" i="91"/>
  <c r="U6" i="91" s="1"/>
  <c r="M4" i="91" a="1"/>
  <c r="M77" i="91" s="1"/>
  <c r="U77" i="91" s="1"/>
  <c r="G78" i="91"/>
  <c r="F78" i="91"/>
  <c r="G72" i="91"/>
  <c r="F72" i="91"/>
  <c r="G66" i="91"/>
  <c r="F66" i="91"/>
  <c r="G60" i="91"/>
  <c r="F60" i="91"/>
  <c r="G54" i="91"/>
  <c r="F54" i="91"/>
  <c r="G48" i="91"/>
  <c r="F48" i="91"/>
  <c r="G42" i="91"/>
  <c r="F42" i="91"/>
  <c r="G36" i="91"/>
  <c r="F36" i="91"/>
  <c r="G32" i="91"/>
  <c r="F31" i="91"/>
  <c r="G27" i="91"/>
  <c r="F27" i="91"/>
  <c r="G23" i="91"/>
  <c r="F22" i="91"/>
  <c r="G18" i="91"/>
  <c r="F18" i="91"/>
  <c r="G14" i="91"/>
  <c r="F13" i="91"/>
  <c r="G9" i="91"/>
  <c r="F9" i="91"/>
  <c r="G5" i="91"/>
  <c r="F4" i="91"/>
  <c r="F4" i="91" a="1"/>
  <c r="AT3" i="91"/>
  <c r="C3" i="91"/>
  <c r="O3" i="91" s="1"/>
  <c r="AX97" i="90"/>
  <c r="AX96" i="90"/>
  <c r="AX95" i="90"/>
  <c r="AX94" i="90"/>
  <c r="AX93" i="90"/>
  <c r="AX92" i="90"/>
  <c r="AX91" i="90"/>
  <c r="AX90" i="90"/>
  <c r="R86" i="90"/>
  <c r="V77" i="90"/>
  <c r="V68" i="90"/>
  <c r="V59" i="90"/>
  <c r="V50" i="90"/>
  <c r="V41" i="90"/>
  <c r="V35" i="90"/>
  <c r="Q34" i="90"/>
  <c r="V32" i="90"/>
  <c r="V26" i="90"/>
  <c r="V23" i="90"/>
  <c r="R23" i="90"/>
  <c r="V17" i="90"/>
  <c r="V14" i="90"/>
  <c r="C12" i="90"/>
  <c r="C3" i="90" s="1"/>
  <c r="O3" i="90" s="1"/>
  <c r="AE3" i="90" s="1"/>
  <c r="AN3" i="90" s="1"/>
  <c r="V11" i="90"/>
  <c r="C10" i="90"/>
  <c r="V80" i="90" s="1"/>
  <c r="V9" i="90"/>
  <c r="R8" i="90"/>
  <c r="C8" i="90"/>
  <c r="Q43" i="90" s="1"/>
  <c r="B8" i="90"/>
  <c r="C6" i="90"/>
  <c r="R14" i="90" s="1"/>
  <c r="V5" i="90"/>
  <c r="C5" i="90"/>
  <c r="W4" i="90"/>
  <c r="R4" i="90"/>
  <c r="M88" i="90"/>
  <c r="U88" i="90" s="1"/>
  <c r="M86" i="90"/>
  <c r="U86" i="90" s="1"/>
  <c r="M85" i="90"/>
  <c r="U85" i="90" s="1"/>
  <c r="M84" i="90"/>
  <c r="U84" i="90" s="1"/>
  <c r="M82" i="90"/>
  <c r="U82" i="90" s="1"/>
  <c r="M80" i="90"/>
  <c r="U80" i="90" s="1"/>
  <c r="M79" i="90"/>
  <c r="U79" i="90" s="1"/>
  <c r="M78" i="90"/>
  <c r="U78" i="90" s="1"/>
  <c r="M76" i="90"/>
  <c r="U76" i="90" s="1"/>
  <c r="M74" i="90"/>
  <c r="U74" i="90" s="1"/>
  <c r="M73" i="90"/>
  <c r="U73" i="90" s="1"/>
  <c r="M72" i="90"/>
  <c r="U72" i="90" s="1"/>
  <c r="M70" i="90"/>
  <c r="U70" i="90" s="1"/>
  <c r="M68" i="90"/>
  <c r="U68" i="90" s="1"/>
  <c r="M67" i="90"/>
  <c r="U67" i="90" s="1"/>
  <c r="M66" i="90"/>
  <c r="U66" i="90" s="1"/>
  <c r="M64" i="90"/>
  <c r="U64" i="90" s="1"/>
  <c r="M62" i="90"/>
  <c r="U62" i="90" s="1"/>
  <c r="M61" i="90"/>
  <c r="U61" i="90" s="1"/>
  <c r="M60" i="90"/>
  <c r="U60" i="90" s="1"/>
  <c r="M58" i="90"/>
  <c r="U58" i="90" s="1"/>
  <c r="M56" i="90"/>
  <c r="U56" i="90" s="1"/>
  <c r="M55" i="90"/>
  <c r="U55" i="90" s="1"/>
  <c r="M54" i="90"/>
  <c r="U54" i="90" s="1"/>
  <c r="M52" i="90"/>
  <c r="U52" i="90" s="1"/>
  <c r="M50" i="90"/>
  <c r="U50" i="90" s="1"/>
  <c r="M49" i="90"/>
  <c r="U49" i="90" s="1"/>
  <c r="M48" i="90"/>
  <c r="U48" i="90" s="1"/>
  <c r="M46" i="90"/>
  <c r="U46" i="90" s="1"/>
  <c r="M44" i="90"/>
  <c r="U44" i="90" s="1"/>
  <c r="M43" i="90"/>
  <c r="U43" i="90" s="1"/>
  <c r="M42" i="90"/>
  <c r="U42" i="90" s="1"/>
  <c r="M40" i="90"/>
  <c r="U40" i="90" s="1"/>
  <c r="M38" i="90"/>
  <c r="U38" i="90" s="1"/>
  <c r="M37" i="90"/>
  <c r="U37" i="90" s="1"/>
  <c r="M36" i="90"/>
  <c r="U36" i="90" s="1"/>
  <c r="M34" i="90"/>
  <c r="U34" i="90" s="1"/>
  <c r="M32" i="90"/>
  <c r="U32" i="90" s="1"/>
  <c r="M31" i="90"/>
  <c r="U31" i="90" s="1"/>
  <c r="M30" i="90"/>
  <c r="U30" i="90" s="1"/>
  <c r="M28" i="90"/>
  <c r="U28" i="90" s="1"/>
  <c r="M26" i="90"/>
  <c r="U26" i="90" s="1"/>
  <c r="M25" i="90"/>
  <c r="U25" i="90" s="1"/>
  <c r="M24" i="90"/>
  <c r="U24" i="90" s="1"/>
  <c r="M22" i="90"/>
  <c r="U22" i="90" s="1"/>
  <c r="M20" i="90"/>
  <c r="U20" i="90" s="1"/>
  <c r="M19" i="90"/>
  <c r="U19" i="90" s="1"/>
  <c r="M18" i="90"/>
  <c r="U18" i="90" s="1"/>
  <c r="M16" i="90"/>
  <c r="U16" i="90" s="1"/>
  <c r="M14" i="90"/>
  <c r="U14" i="90" s="1"/>
  <c r="M13" i="90"/>
  <c r="U13" i="90" s="1"/>
  <c r="M12" i="90"/>
  <c r="U12" i="90" s="1"/>
  <c r="M10" i="90"/>
  <c r="U10" i="90" s="1"/>
  <c r="M8" i="90"/>
  <c r="U8" i="90" s="1"/>
  <c r="M7" i="90"/>
  <c r="U7" i="90" s="1"/>
  <c r="M6" i="90"/>
  <c r="U6" i="90" s="1"/>
  <c r="M4" i="90"/>
  <c r="U4" i="90" s="1"/>
  <c r="X4" i="90" s="1"/>
  <c r="M4" i="90" a="1"/>
  <c r="M89" i="90" s="1"/>
  <c r="U89" i="90" s="1"/>
  <c r="F88" i="90"/>
  <c r="G87" i="90"/>
  <c r="G86" i="90"/>
  <c r="G85" i="90"/>
  <c r="G83" i="90"/>
  <c r="G82" i="90"/>
  <c r="F82" i="90"/>
  <c r="G81" i="90"/>
  <c r="F79" i="90"/>
  <c r="G78" i="90"/>
  <c r="G77" i="90"/>
  <c r="G76" i="90"/>
  <c r="G74" i="90"/>
  <c r="G73" i="90"/>
  <c r="F73" i="90"/>
  <c r="G72" i="90"/>
  <c r="F70" i="90"/>
  <c r="G69" i="90"/>
  <c r="G68" i="90"/>
  <c r="G67" i="90"/>
  <c r="G65" i="90"/>
  <c r="G64" i="90"/>
  <c r="F64" i="90"/>
  <c r="G63" i="90"/>
  <c r="F61" i="90"/>
  <c r="G60" i="90"/>
  <c r="G59" i="90"/>
  <c r="G58" i="90"/>
  <c r="G56" i="90"/>
  <c r="G55" i="90"/>
  <c r="F55" i="90"/>
  <c r="G54" i="90"/>
  <c r="F52" i="90"/>
  <c r="G51" i="90"/>
  <c r="G50" i="90"/>
  <c r="G49" i="90"/>
  <c r="G47" i="90"/>
  <c r="G46" i="90"/>
  <c r="F46" i="90"/>
  <c r="G45" i="90"/>
  <c r="F43" i="90"/>
  <c r="G42" i="90"/>
  <c r="G41" i="90"/>
  <c r="G40" i="90"/>
  <c r="G38" i="90"/>
  <c r="G37" i="90"/>
  <c r="F37" i="90"/>
  <c r="G36" i="90"/>
  <c r="F34" i="90"/>
  <c r="G33" i="90"/>
  <c r="G32" i="90"/>
  <c r="G31" i="90"/>
  <c r="G29" i="90"/>
  <c r="G28" i="90"/>
  <c r="F28" i="90"/>
  <c r="G27" i="90"/>
  <c r="F25" i="90"/>
  <c r="G24" i="90"/>
  <c r="G23" i="90"/>
  <c r="G22" i="90"/>
  <c r="G20" i="90"/>
  <c r="G19" i="90"/>
  <c r="F19" i="90"/>
  <c r="G18" i="90"/>
  <c r="F16" i="90"/>
  <c r="G15" i="90"/>
  <c r="G14" i="90"/>
  <c r="G13" i="90"/>
  <c r="G11" i="90"/>
  <c r="G10" i="90"/>
  <c r="F10" i="90"/>
  <c r="G9" i="90"/>
  <c r="F7" i="90"/>
  <c r="G6" i="90"/>
  <c r="G5" i="90"/>
  <c r="G4" i="90"/>
  <c r="F4" i="90" a="1"/>
  <c r="AT3" i="90"/>
  <c r="R3" i="90"/>
  <c r="Q3" i="90"/>
  <c r="AG3" i="90" s="1"/>
  <c r="AP3" i="90" s="1"/>
  <c r="S98" i="89"/>
  <c r="R98" i="89"/>
  <c r="R97" i="89"/>
  <c r="R96" i="89"/>
  <c r="R95" i="89"/>
  <c r="R94" i="89"/>
  <c r="R93" i="89"/>
  <c r="R92" i="89"/>
  <c r="R91" i="89"/>
  <c r="R90" i="89"/>
  <c r="R89" i="89"/>
  <c r="V88" i="89"/>
  <c r="R88" i="89"/>
  <c r="R87" i="89"/>
  <c r="R86" i="89"/>
  <c r="R85" i="89"/>
  <c r="R84" i="89"/>
  <c r="R83" i="89"/>
  <c r="R82" i="89"/>
  <c r="R81" i="89"/>
  <c r="R80" i="89"/>
  <c r="R79" i="89"/>
  <c r="R78" i="89"/>
  <c r="R77" i="89"/>
  <c r="R76" i="89"/>
  <c r="R75" i="89"/>
  <c r="R74" i="89"/>
  <c r="R73" i="89"/>
  <c r="R72" i="89"/>
  <c r="R71" i="89"/>
  <c r="R70" i="89"/>
  <c r="R69" i="89"/>
  <c r="R68" i="89"/>
  <c r="R67" i="89"/>
  <c r="R66" i="89"/>
  <c r="R65" i="89"/>
  <c r="R64" i="89"/>
  <c r="R63" i="89"/>
  <c r="R62" i="89"/>
  <c r="R61" i="89"/>
  <c r="R60" i="89"/>
  <c r="R59" i="89"/>
  <c r="R58" i="89"/>
  <c r="R57" i="89"/>
  <c r="R56" i="89"/>
  <c r="R55" i="89"/>
  <c r="R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17" i="89"/>
  <c r="R16" i="89"/>
  <c r="R15" i="89"/>
  <c r="R14" i="89"/>
  <c r="R13" i="89"/>
  <c r="R12" i="89"/>
  <c r="C12" i="89"/>
  <c r="C3" i="89" s="1"/>
  <c r="O3" i="89" s="1"/>
  <c r="V11" i="89"/>
  <c r="R11" i="89"/>
  <c r="R10" i="89"/>
  <c r="C10" i="89"/>
  <c r="V9" i="89"/>
  <c r="R9" i="89"/>
  <c r="R8" i="89"/>
  <c r="C8" i="89"/>
  <c r="B8" i="89"/>
  <c r="Q3" i="89" s="1"/>
  <c r="AG3" i="89" s="1"/>
  <c r="AP3" i="89" s="1"/>
  <c r="R7" i="89"/>
  <c r="R6" i="89"/>
  <c r="R5" i="89"/>
  <c r="C5" i="89"/>
  <c r="W4" i="89"/>
  <c r="R4" i="89"/>
  <c r="M98" i="89"/>
  <c r="U98" i="89" s="1"/>
  <c r="M96" i="89"/>
  <c r="U96" i="89" s="1"/>
  <c r="M92" i="89"/>
  <c r="U92" i="89" s="1"/>
  <c r="M90" i="89"/>
  <c r="U90" i="89" s="1"/>
  <c r="M86" i="89"/>
  <c r="U86" i="89" s="1"/>
  <c r="M84" i="89"/>
  <c r="U84" i="89" s="1"/>
  <c r="M80" i="89"/>
  <c r="U80" i="89" s="1"/>
  <c r="M78" i="89"/>
  <c r="U78" i="89" s="1"/>
  <c r="M74" i="89"/>
  <c r="U74" i="89" s="1"/>
  <c r="M72" i="89"/>
  <c r="U72" i="89" s="1"/>
  <c r="M68" i="89"/>
  <c r="U68" i="89" s="1"/>
  <c r="M66" i="89"/>
  <c r="U66" i="89" s="1"/>
  <c r="M62" i="89"/>
  <c r="U62" i="89" s="1"/>
  <c r="M60" i="89"/>
  <c r="U60" i="89" s="1"/>
  <c r="M56" i="89"/>
  <c r="U56" i="89" s="1"/>
  <c r="M54" i="89"/>
  <c r="U54" i="89" s="1"/>
  <c r="M50" i="89"/>
  <c r="U50" i="89" s="1"/>
  <c r="M48" i="89"/>
  <c r="U48" i="89" s="1"/>
  <c r="M44" i="89"/>
  <c r="U44" i="89" s="1"/>
  <c r="M42" i="89"/>
  <c r="U42" i="89" s="1"/>
  <c r="M38" i="89"/>
  <c r="U38" i="89" s="1"/>
  <c r="M36" i="89"/>
  <c r="U36" i="89" s="1"/>
  <c r="M32" i="89"/>
  <c r="U32" i="89" s="1"/>
  <c r="M30" i="89"/>
  <c r="U30" i="89" s="1"/>
  <c r="M26" i="89"/>
  <c r="U26" i="89" s="1"/>
  <c r="M24" i="89"/>
  <c r="U24" i="89" s="1"/>
  <c r="M20" i="89"/>
  <c r="U20" i="89" s="1"/>
  <c r="M18" i="89"/>
  <c r="U18" i="89" s="1"/>
  <c r="M14" i="89"/>
  <c r="U14" i="89" s="1"/>
  <c r="M12" i="89"/>
  <c r="U12" i="89" s="1"/>
  <c r="M8" i="89"/>
  <c r="U8" i="89" s="1"/>
  <c r="M6" i="89"/>
  <c r="U6" i="89" s="1"/>
  <c r="M4" i="89" a="1"/>
  <c r="M95" i="89" s="1"/>
  <c r="U95" i="89" s="1"/>
  <c r="G96" i="89"/>
  <c r="G94" i="89"/>
  <c r="G90" i="89"/>
  <c r="G88" i="89"/>
  <c r="G84" i="89"/>
  <c r="G82" i="89"/>
  <c r="G78" i="89"/>
  <c r="G76" i="89"/>
  <c r="G72" i="89"/>
  <c r="G70" i="89"/>
  <c r="G66" i="89"/>
  <c r="G64" i="89"/>
  <c r="G60" i="89"/>
  <c r="G58" i="89"/>
  <c r="G54" i="89"/>
  <c r="G52" i="89"/>
  <c r="G48" i="89"/>
  <c r="G46" i="89"/>
  <c r="G42" i="89"/>
  <c r="G40" i="89"/>
  <c r="G36" i="89"/>
  <c r="G34" i="89"/>
  <c r="G30" i="89"/>
  <c r="G28" i="89"/>
  <c r="G24" i="89"/>
  <c r="G22" i="89"/>
  <c r="G18" i="89"/>
  <c r="G16" i="89"/>
  <c r="G12" i="89"/>
  <c r="G10" i="89"/>
  <c r="G6" i="89"/>
  <c r="G4" i="89"/>
  <c r="G4" i="89" a="1"/>
  <c r="G93" i="89" s="1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4" i="89" a="1"/>
  <c r="F94" i="89" s="1"/>
  <c r="AT3" i="89"/>
  <c r="R3" i="89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V51" i="88"/>
  <c r="R44" i="88"/>
  <c r="R41" i="88"/>
  <c r="R38" i="88"/>
  <c r="R35" i="88"/>
  <c r="R32" i="88"/>
  <c r="R29" i="88"/>
  <c r="R26" i="88"/>
  <c r="R23" i="88"/>
  <c r="R20" i="88"/>
  <c r="R17" i="88"/>
  <c r="R14" i="88"/>
  <c r="C12" i="88"/>
  <c r="C10" i="88"/>
  <c r="V49" i="88" s="1"/>
  <c r="V9" i="88"/>
  <c r="C8" i="88"/>
  <c r="Q48" i="88" s="1"/>
  <c r="B8" i="88"/>
  <c r="Q3" i="88" s="1"/>
  <c r="AG3" i="88" s="1"/>
  <c r="V7" i="88"/>
  <c r="C6" i="88"/>
  <c r="R66" i="88" s="1"/>
  <c r="V5" i="88"/>
  <c r="Q5" i="88"/>
  <c r="C5" i="88"/>
  <c r="W4" i="88"/>
  <c r="R4" i="88"/>
  <c r="M68" i="88"/>
  <c r="U68" i="88" s="1"/>
  <c r="M62" i="88"/>
  <c r="U62" i="88" s="1"/>
  <c r="M56" i="88"/>
  <c r="U56" i="88" s="1"/>
  <c r="M50" i="88"/>
  <c r="U50" i="88" s="1"/>
  <c r="M44" i="88"/>
  <c r="U44" i="88" s="1"/>
  <c r="M38" i="88"/>
  <c r="U38" i="88" s="1"/>
  <c r="M32" i="88"/>
  <c r="U32" i="88" s="1"/>
  <c r="M26" i="88"/>
  <c r="U26" i="88" s="1"/>
  <c r="M20" i="88"/>
  <c r="U20" i="88" s="1"/>
  <c r="M14" i="88"/>
  <c r="U14" i="88" s="1"/>
  <c r="M8" i="88"/>
  <c r="U8" i="88" s="1"/>
  <c r="M4" i="88" a="1"/>
  <c r="M66" i="88" s="1"/>
  <c r="U66" i="88" s="1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F4" i="88" a="1"/>
  <c r="G67" i="88" s="1"/>
  <c r="AT3" i="88"/>
  <c r="AP3" i="88"/>
  <c r="R3" i="88"/>
  <c r="C3" i="88"/>
  <c r="O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V79" i="87"/>
  <c r="R69" i="87"/>
  <c r="V67" i="87"/>
  <c r="Q66" i="87"/>
  <c r="V65" i="87"/>
  <c r="V63" i="87"/>
  <c r="R60" i="87"/>
  <c r="V58" i="87"/>
  <c r="Q57" i="87"/>
  <c r="V56" i="87"/>
  <c r="V54" i="87"/>
  <c r="Q53" i="87"/>
  <c r="R51" i="87"/>
  <c r="V49" i="87"/>
  <c r="V48" i="87"/>
  <c r="R44" i="87"/>
  <c r="V43" i="87"/>
  <c r="R42" i="87"/>
  <c r="V41" i="87"/>
  <c r="V39" i="87"/>
  <c r="Q38" i="87"/>
  <c r="V37" i="87"/>
  <c r="V35" i="87"/>
  <c r="R35" i="87"/>
  <c r="V34" i="87"/>
  <c r="Q34" i="87"/>
  <c r="V33" i="87"/>
  <c r="R33" i="87"/>
  <c r="R32" i="87"/>
  <c r="Q32" i="87"/>
  <c r="V31" i="87"/>
  <c r="R31" i="87"/>
  <c r="V30" i="87"/>
  <c r="Q30" i="87"/>
  <c r="R29" i="87"/>
  <c r="Q29" i="87"/>
  <c r="V28" i="87"/>
  <c r="R28" i="87"/>
  <c r="V27" i="87"/>
  <c r="Q27" i="87"/>
  <c r="R26" i="87"/>
  <c r="Q26" i="87"/>
  <c r="V25" i="87"/>
  <c r="R25" i="87"/>
  <c r="V24" i="87"/>
  <c r="Q24" i="87"/>
  <c r="R23" i="87"/>
  <c r="V22" i="87"/>
  <c r="R22" i="87"/>
  <c r="V21" i="87"/>
  <c r="Q21" i="87"/>
  <c r="R20" i="87"/>
  <c r="V19" i="87"/>
  <c r="R19" i="87"/>
  <c r="V18" i="87"/>
  <c r="Q18" i="87"/>
  <c r="R17" i="87"/>
  <c r="V16" i="87"/>
  <c r="R16" i="87"/>
  <c r="V15" i="87"/>
  <c r="Q15" i="87"/>
  <c r="R14" i="87"/>
  <c r="V13" i="87"/>
  <c r="R13" i="87"/>
  <c r="V12" i="87"/>
  <c r="C12" i="87"/>
  <c r="R11" i="87"/>
  <c r="Q11" i="87"/>
  <c r="V10" i="87"/>
  <c r="Q10" i="87"/>
  <c r="C10" i="87"/>
  <c r="V73" i="87" s="1"/>
  <c r="V9" i="87"/>
  <c r="R9" i="87"/>
  <c r="Q9" i="87"/>
  <c r="V8" i="87"/>
  <c r="Q8" i="87"/>
  <c r="C8" i="87"/>
  <c r="Q75" i="87" s="1"/>
  <c r="B8" i="87"/>
  <c r="V7" i="87"/>
  <c r="R7" i="87"/>
  <c r="Q7" i="87"/>
  <c r="V6" i="87"/>
  <c r="Q6" i="87"/>
  <c r="C6" i="87"/>
  <c r="R45" i="87" s="1"/>
  <c r="V5" i="87"/>
  <c r="R5" i="87"/>
  <c r="Q5" i="87"/>
  <c r="C5" i="87"/>
  <c r="W4" i="87"/>
  <c r="V4" i="87"/>
  <c r="Y4" i="87" s="1"/>
  <c r="R4" i="87"/>
  <c r="M79" i="87"/>
  <c r="U79" i="87" s="1"/>
  <c r="M78" i="87"/>
  <c r="U78" i="87" s="1"/>
  <c r="M77" i="87"/>
  <c r="U77" i="87" s="1"/>
  <c r="M76" i="87"/>
  <c r="U76" i="87" s="1"/>
  <c r="M73" i="87"/>
  <c r="U73" i="87" s="1"/>
  <c r="M72" i="87"/>
  <c r="U72" i="87" s="1"/>
  <c r="M71" i="87"/>
  <c r="U71" i="87" s="1"/>
  <c r="M70" i="87"/>
  <c r="U70" i="87" s="1"/>
  <c r="M67" i="87"/>
  <c r="U67" i="87" s="1"/>
  <c r="M66" i="87"/>
  <c r="U66" i="87" s="1"/>
  <c r="M65" i="87"/>
  <c r="U65" i="87" s="1"/>
  <c r="M64" i="87"/>
  <c r="U64" i="87" s="1"/>
  <c r="M61" i="87"/>
  <c r="U61" i="87" s="1"/>
  <c r="M60" i="87"/>
  <c r="U60" i="87" s="1"/>
  <c r="M59" i="87"/>
  <c r="U59" i="87" s="1"/>
  <c r="M58" i="87"/>
  <c r="U58" i="87" s="1"/>
  <c r="M55" i="87"/>
  <c r="U55" i="87" s="1"/>
  <c r="M54" i="87"/>
  <c r="U54" i="87" s="1"/>
  <c r="M53" i="87"/>
  <c r="U53" i="87" s="1"/>
  <c r="M52" i="87"/>
  <c r="U52" i="87" s="1"/>
  <c r="M49" i="87"/>
  <c r="U49" i="87" s="1"/>
  <c r="M48" i="87"/>
  <c r="U48" i="87" s="1"/>
  <c r="M47" i="87"/>
  <c r="U47" i="87" s="1"/>
  <c r="M46" i="87"/>
  <c r="U46" i="87" s="1"/>
  <c r="M43" i="87"/>
  <c r="U43" i="87" s="1"/>
  <c r="M42" i="87"/>
  <c r="U42" i="87" s="1"/>
  <c r="M41" i="87"/>
  <c r="U41" i="87" s="1"/>
  <c r="M40" i="87"/>
  <c r="U40" i="87" s="1"/>
  <c r="M37" i="87"/>
  <c r="U37" i="87" s="1"/>
  <c r="M36" i="87"/>
  <c r="U36" i="87" s="1"/>
  <c r="M35" i="87"/>
  <c r="U35" i="87" s="1"/>
  <c r="M34" i="87"/>
  <c r="U34" i="87" s="1"/>
  <c r="M31" i="87"/>
  <c r="U31" i="87" s="1"/>
  <c r="M30" i="87"/>
  <c r="U30" i="87" s="1"/>
  <c r="M29" i="87"/>
  <c r="U29" i="87" s="1"/>
  <c r="M28" i="87"/>
  <c r="U28" i="87" s="1"/>
  <c r="M25" i="87"/>
  <c r="U25" i="87" s="1"/>
  <c r="M24" i="87"/>
  <c r="U24" i="87" s="1"/>
  <c r="M23" i="87"/>
  <c r="U23" i="87" s="1"/>
  <c r="M22" i="87"/>
  <c r="U22" i="87" s="1"/>
  <c r="M19" i="87"/>
  <c r="U19" i="87" s="1"/>
  <c r="M18" i="87"/>
  <c r="U18" i="87" s="1"/>
  <c r="M17" i="87"/>
  <c r="U17" i="87" s="1"/>
  <c r="M16" i="87"/>
  <c r="U16" i="87" s="1"/>
  <c r="M13" i="87"/>
  <c r="U13" i="87" s="1"/>
  <c r="M12" i="87"/>
  <c r="U12" i="87" s="1"/>
  <c r="M11" i="87"/>
  <c r="U11" i="87" s="1"/>
  <c r="M10" i="87"/>
  <c r="U10" i="87" s="1"/>
  <c r="M7" i="87"/>
  <c r="U7" i="87" s="1"/>
  <c r="M6" i="87"/>
  <c r="U6" i="87" s="1"/>
  <c r="M5" i="87"/>
  <c r="U5" i="87" s="1"/>
  <c r="M4" i="87"/>
  <c r="U4" i="87" s="1"/>
  <c r="X4" i="87" s="1"/>
  <c r="M4" i="87" a="1"/>
  <c r="M74" i="87" s="1"/>
  <c r="U74" i="87" s="1"/>
  <c r="G79" i="87"/>
  <c r="F78" i="87"/>
  <c r="G77" i="87"/>
  <c r="F77" i="87"/>
  <c r="G76" i="87"/>
  <c r="F75" i="87"/>
  <c r="G74" i="87"/>
  <c r="F74" i="87"/>
  <c r="G73" i="87"/>
  <c r="F72" i="87"/>
  <c r="G71" i="87"/>
  <c r="F71" i="87"/>
  <c r="G70" i="87"/>
  <c r="F69" i="87"/>
  <c r="G68" i="87"/>
  <c r="F68" i="87"/>
  <c r="G67" i="87"/>
  <c r="F66" i="87"/>
  <c r="G65" i="87"/>
  <c r="F65" i="87"/>
  <c r="G64" i="87"/>
  <c r="F63" i="87"/>
  <c r="G62" i="87"/>
  <c r="F62" i="87"/>
  <c r="G61" i="87"/>
  <c r="F60" i="87"/>
  <c r="G59" i="87"/>
  <c r="F59" i="87"/>
  <c r="G58" i="87"/>
  <c r="F57" i="87"/>
  <c r="G56" i="87"/>
  <c r="F56" i="87"/>
  <c r="G55" i="87"/>
  <c r="F54" i="87"/>
  <c r="G53" i="87"/>
  <c r="F53" i="87"/>
  <c r="G52" i="87"/>
  <c r="F51" i="87"/>
  <c r="G50" i="87"/>
  <c r="F50" i="87"/>
  <c r="G49" i="87"/>
  <c r="F48" i="87"/>
  <c r="G47" i="87"/>
  <c r="F47" i="87"/>
  <c r="G46" i="87"/>
  <c r="F45" i="87"/>
  <c r="G44" i="87"/>
  <c r="F44" i="87"/>
  <c r="G43" i="87"/>
  <c r="F42" i="87"/>
  <c r="G41" i="87"/>
  <c r="F41" i="87"/>
  <c r="G40" i="87"/>
  <c r="F39" i="87"/>
  <c r="G38" i="87"/>
  <c r="F38" i="87"/>
  <c r="G37" i="87"/>
  <c r="F36" i="87"/>
  <c r="G35" i="87"/>
  <c r="F35" i="87"/>
  <c r="G34" i="87"/>
  <c r="F33" i="87"/>
  <c r="G32" i="87"/>
  <c r="F32" i="87"/>
  <c r="G31" i="87"/>
  <c r="F30" i="87"/>
  <c r="G29" i="87"/>
  <c r="F29" i="87"/>
  <c r="G28" i="87"/>
  <c r="F28" i="87"/>
  <c r="F27" i="87"/>
  <c r="G26" i="87"/>
  <c r="F26" i="87"/>
  <c r="G25" i="87"/>
  <c r="F25" i="87"/>
  <c r="F24" i="87"/>
  <c r="G23" i="87"/>
  <c r="F23" i="87"/>
  <c r="G22" i="87"/>
  <c r="F22" i="87"/>
  <c r="F21" i="87"/>
  <c r="G20" i="87"/>
  <c r="F20" i="87"/>
  <c r="G19" i="87"/>
  <c r="F19" i="87"/>
  <c r="F18" i="87"/>
  <c r="G17" i="87"/>
  <c r="F17" i="87"/>
  <c r="G16" i="87"/>
  <c r="F16" i="87"/>
  <c r="F15" i="87"/>
  <c r="G14" i="87"/>
  <c r="F14" i="87"/>
  <c r="G13" i="87"/>
  <c r="F13" i="87"/>
  <c r="F12" i="87"/>
  <c r="G11" i="87"/>
  <c r="F11" i="87"/>
  <c r="G10" i="87"/>
  <c r="F10" i="87"/>
  <c r="F9" i="87"/>
  <c r="G8" i="87"/>
  <c r="F8" i="87"/>
  <c r="G7" i="87"/>
  <c r="F7" i="87"/>
  <c r="F6" i="87"/>
  <c r="G5" i="87"/>
  <c r="F5" i="87"/>
  <c r="G4" i="87"/>
  <c r="F4" i="87"/>
  <c r="F4" i="87" a="1"/>
  <c r="G78" i="87" s="1"/>
  <c r="AT3" i="87"/>
  <c r="R3" i="87"/>
  <c r="Q3" i="87"/>
  <c r="AG3" i="87" s="1"/>
  <c r="AP3" i="87" s="1"/>
  <c r="C3" i="87"/>
  <c r="O3" i="87" s="1"/>
  <c r="AX97" i="86"/>
  <c r="AX96" i="86"/>
  <c r="AX95" i="86"/>
  <c r="AX94" i="86"/>
  <c r="AX93" i="86"/>
  <c r="AX92" i="86"/>
  <c r="AX91" i="86"/>
  <c r="AX90" i="86"/>
  <c r="V89" i="86"/>
  <c r="R88" i="86"/>
  <c r="V86" i="86"/>
  <c r="R85" i="86"/>
  <c r="Q85" i="86"/>
  <c r="V83" i="86"/>
  <c r="R82" i="86"/>
  <c r="V80" i="86"/>
  <c r="R79" i="86"/>
  <c r="Q79" i="86"/>
  <c r="V77" i="86"/>
  <c r="R76" i="86"/>
  <c r="V74" i="86"/>
  <c r="R73" i="86"/>
  <c r="Q73" i="86"/>
  <c r="V71" i="86"/>
  <c r="R70" i="86"/>
  <c r="V68" i="86"/>
  <c r="R67" i="86"/>
  <c r="Q67" i="86"/>
  <c r="V65" i="86"/>
  <c r="R64" i="86"/>
  <c r="V62" i="86"/>
  <c r="R61" i="86"/>
  <c r="Q61" i="86"/>
  <c r="V59" i="86"/>
  <c r="R58" i="86"/>
  <c r="V56" i="86"/>
  <c r="R55" i="86"/>
  <c r="Q55" i="86"/>
  <c r="V53" i="86"/>
  <c r="R52" i="86"/>
  <c r="V51" i="86"/>
  <c r="V50" i="86"/>
  <c r="Q50" i="86"/>
  <c r="R49" i="86"/>
  <c r="V48" i="86"/>
  <c r="V47" i="86"/>
  <c r="R47" i="86"/>
  <c r="Q47" i="86"/>
  <c r="R46" i="86"/>
  <c r="V45" i="86"/>
  <c r="V44" i="86"/>
  <c r="R44" i="86"/>
  <c r="Q44" i="86"/>
  <c r="R43" i="86"/>
  <c r="V42" i="86"/>
  <c r="V41" i="86"/>
  <c r="R41" i="86"/>
  <c r="Q41" i="86"/>
  <c r="R40" i="86"/>
  <c r="V39" i="86"/>
  <c r="V38" i="86"/>
  <c r="R38" i="86"/>
  <c r="Q38" i="86"/>
  <c r="R37" i="86"/>
  <c r="V36" i="86"/>
  <c r="V35" i="86"/>
  <c r="R35" i="86"/>
  <c r="Q35" i="86"/>
  <c r="R34" i="86"/>
  <c r="V33" i="86"/>
  <c r="V32" i="86"/>
  <c r="R32" i="86"/>
  <c r="Q32" i="86"/>
  <c r="R31" i="86"/>
  <c r="V30" i="86"/>
  <c r="V29" i="86"/>
  <c r="R29" i="86"/>
  <c r="Q29" i="86"/>
  <c r="R28" i="86"/>
  <c r="V27" i="86"/>
  <c r="V26" i="86"/>
  <c r="R26" i="86"/>
  <c r="Q26" i="86"/>
  <c r="R25" i="86"/>
  <c r="V24" i="86"/>
  <c r="V23" i="86"/>
  <c r="R23" i="86"/>
  <c r="Q23" i="86"/>
  <c r="R22" i="86"/>
  <c r="V21" i="86"/>
  <c r="V20" i="86"/>
  <c r="R20" i="86"/>
  <c r="Q20" i="86"/>
  <c r="R19" i="86"/>
  <c r="V18" i="86"/>
  <c r="V17" i="86"/>
  <c r="R17" i="86"/>
  <c r="Q17" i="86"/>
  <c r="R16" i="86"/>
  <c r="V15" i="86"/>
  <c r="V14" i="86"/>
  <c r="R14" i="86"/>
  <c r="Q14" i="86"/>
  <c r="R13" i="86"/>
  <c r="V12" i="86"/>
  <c r="C12" i="86"/>
  <c r="R11" i="86"/>
  <c r="Q11" i="86"/>
  <c r="V10" i="86"/>
  <c r="C10" i="86"/>
  <c r="V88" i="86" s="1"/>
  <c r="V9" i="86"/>
  <c r="R9" i="86"/>
  <c r="Q9" i="86"/>
  <c r="V8" i="86"/>
  <c r="C8" i="86"/>
  <c r="Q87" i="86" s="1"/>
  <c r="B8" i="86"/>
  <c r="V7" i="86"/>
  <c r="R7" i="86"/>
  <c r="Q7" i="86"/>
  <c r="V6" i="86"/>
  <c r="Q6" i="86"/>
  <c r="C6" i="86"/>
  <c r="R89" i="86" s="1"/>
  <c r="V5" i="86"/>
  <c r="R5" i="86"/>
  <c r="Q5" i="86"/>
  <c r="C5" i="86"/>
  <c r="W4" i="86"/>
  <c r="V4" i="86"/>
  <c r="Y4" i="86" s="1"/>
  <c r="R4" i="86"/>
  <c r="M86" i="86"/>
  <c r="U86" i="86" s="1"/>
  <c r="M85" i="86"/>
  <c r="U85" i="86" s="1"/>
  <c r="M80" i="86"/>
  <c r="U80" i="86" s="1"/>
  <c r="M79" i="86"/>
  <c r="U79" i="86" s="1"/>
  <c r="M74" i="86"/>
  <c r="U74" i="86" s="1"/>
  <c r="M73" i="86"/>
  <c r="U73" i="86" s="1"/>
  <c r="M68" i="86"/>
  <c r="U68" i="86" s="1"/>
  <c r="M67" i="86"/>
  <c r="U67" i="86" s="1"/>
  <c r="M62" i="86"/>
  <c r="U62" i="86" s="1"/>
  <c r="M61" i="86"/>
  <c r="U61" i="86" s="1"/>
  <c r="M56" i="86"/>
  <c r="U56" i="86" s="1"/>
  <c r="M55" i="86"/>
  <c r="U55" i="86" s="1"/>
  <c r="M50" i="86"/>
  <c r="U50" i="86" s="1"/>
  <c r="M49" i="86"/>
  <c r="U49" i="86" s="1"/>
  <c r="M44" i="86"/>
  <c r="U44" i="86" s="1"/>
  <c r="M43" i="86"/>
  <c r="U43" i="86" s="1"/>
  <c r="M38" i="86"/>
  <c r="U38" i="86" s="1"/>
  <c r="M37" i="86"/>
  <c r="U37" i="86" s="1"/>
  <c r="M32" i="86"/>
  <c r="U32" i="86" s="1"/>
  <c r="M31" i="86"/>
  <c r="U31" i="86" s="1"/>
  <c r="M26" i="86"/>
  <c r="U26" i="86" s="1"/>
  <c r="M25" i="86"/>
  <c r="U25" i="86" s="1"/>
  <c r="M20" i="86"/>
  <c r="U20" i="86" s="1"/>
  <c r="M19" i="86"/>
  <c r="U19" i="86" s="1"/>
  <c r="M14" i="86"/>
  <c r="U14" i="86" s="1"/>
  <c r="M13" i="86"/>
  <c r="U13" i="86" s="1"/>
  <c r="M8" i="86"/>
  <c r="U8" i="86" s="1"/>
  <c r="M7" i="86"/>
  <c r="U7" i="86" s="1"/>
  <c r="M4" i="86" a="1"/>
  <c r="M89" i="86" s="1"/>
  <c r="U89" i="86" s="1"/>
  <c r="G89" i="86"/>
  <c r="F89" i="86"/>
  <c r="G88" i="86"/>
  <c r="F88" i="86"/>
  <c r="G86" i="86"/>
  <c r="F86" i="86"/>
  <c r="G85" i="86"/>
  <c r="F85" i="86"/>
  <c r="G83" i="86"/>
  <c r="F83" i="86"/>
  <c r="G82" i="86"/>
  <c r="F82" i="86"/>
  <c r="G80" i="86"/>
  <c r="F80" i="86"/>
  <c r="G79" i="86"/>
  <c r="F79" i="86"/>
  <c r="G77" i="86"/>
  <c r="F77" i="86"/>
  <c r="G76" i="86"/>
  <c r="F76" i="86"/>
  <c r="G74" i="86"/>
  <c r="F74" i="86"/>
  <c r="G73" i="86"/>
  <c r="F73" i="86"/>
  <c r="G71" i="86"/>
  <c r="F71" i="86"/>
  <c r="G70" i="86"/>
  <c r="F70" i="86"/>
  <c r="G68" i="86"/>
  <c r="F68" i="86"/>
  <c r="G67" i="86"/>
  <c r="F67" i="86"/>
  <c r="G65" i="86"/>
  <c r="F65" i="86"/>
  <c r="G64" i="86"/>
  <c r="F64" i="86"/>
  <c r="G62" i="86"/>
  <c r="F62" i="86"/>
  <c r="G61" i="86"/>
  <c r="F61" i="86"/>
  <c r="G59" i="86"/>
  <c r="F59" i="86"/>
  <c r="G58" i="86"/>
  <c r="F58" i="86"/>
  <c r="G56" i="86"/>
  <c r="F56" i="86"/>
  <c r="G55" i="86"/>
  <c r="F55" i="86"/>
  <c r="G53" i="86"/>
  <c r="F53" i="86"/>
  <c r="G52" i="86"/>
  <c r="F52" i="86"/>
  <c r="G50" i="86"/>
  <c r="F50" i="86"/>
  <c r="G49" i="86"/>
  <c r="F49" i="86"/>
  <c r="G47" i="86"/>
  <c r="F47" i="86"/>
  <c r="G46" i="86"/>
  <c r="F46" i="86"/>
  <c r="G44" i="86"/>
  <c r="F44" i="86"/>
  <c r="G43" i="86"/>
  <c r="F43" i="86"/>
  <c r="G41" i="86"/>
  <c r="F41" i="86"/>
  <c r="G40" i="86"/>
  <c r="F40" i="86"/>
  <c r="G38" i="86"/>
  <c r="F38" i="86"/>
  <c r="G37" i="86"/>
  <c r="F37" i="86"/>
  <c r="G35" i="86"/>
  <c r="F35" i="86"/>
  <c r="G34" i="86"/>
  <c r="F34" i="86"/>
  <c r="G32" i="86"/>
  <c r="F32" i="86"/>
  <c r="G31" i="86"/>
  <c r="F31" i="86"/>
  <c r="G29" i="86"/>
  <c r="F29" i="86"/>
  <c r="G28" i="86"/>
  <c r="F28" i="86"/>
  <c r="G26" i="86"/>
  <c r="F26" i="86"/>
  <c r="G25" i="86"/>
  <c r="F25" i="86"/>
  <c r="G23" i="86"/>
  <c r="F23" i="86"/>
  <c r="G22" i="86"/>
  <c r="F22" i="86"/>
  <c r="G20" i="86"/>
  <c r="F20" i="86"/>
  <c r="G19" i="86"/>
  <c r="F19" i="86"/>
  <c r="G17" i="86"/>
  <c r="F17" i="86"/>
  <c r="G16" i="86"/>
  <c r="F16" i="86"/>
  <c r="G14" i="86"/>
  <c r="F14" i="86"/>
  <c r="G13" i="86"/>
  <c r="F13" i="86"/>
  <c r="G11" i="86"/>
  <c r="F11" i="86"/>
  <c r="G10" i="86"/>
  <c r="F10" i="86"/>
  <c r="G8" i="86"/>
  <c r="F8" i="86"/>
  <c r="G7" i="86"/>
  <c r="F7" i="86"/>
  <c r="G5" i="86"/>
  <c r="F5" i="86"/>
  <c r="G4" i="86"/>
  <c r="F4" i="86"/>
  <c r="F4" i="86" a="1"/>
  <c r="F87" i="86" s="1"/>
  <c r="AT3" i="86"/>
  <c r="R3" i="86"/>
  <c r="Q3" i="86"/>
  <c r="AG3" i="86" s="1"/>
  <c r="AP3" i="86" s="1"/>
  <c r="C3" i="86"/>
  <c r="O3" i="86" s="1"/>
  <c r="S98" i="85"/>
  <c r="R98" i="85"/>
  <c r="R97" i="85"/>
  <c r="R96" i="85"/>
  <c r="R95" i="85"/>
  <c r="R94" i="85"/>
  <c r="R93" i="85"/>
  <c r="R92" i="85"/>
  <c r="R91" i="85"/>
  <c r="V90" i="85"/>
  <c r="R90" i="85"/>
  <c r="R89" i="85"/>
  <c r="R88" i="85"/>
  <c r="R87" i="85"/>
  <c r="R86" i="85"/>
  <c r="R85" i="85"/>
  <c r="R84" i="85"/>
  <c r="R83" i="85"/>
  <c r="R82" i="85"/>
  <c r="V81" i="85"/>
  <c r="R81" i="85"/>
  <c r="R80" i="85"/>
  <c r="R79" i="85"/>
  <c r="R78" i="85"/>
  <c r="R77" i="85"/>
  <c r="R76" i="85"/>
  <c r="R75" i="85"/>
  <c r="R74" i="85"/>
  <c r="R73" i="85"/>
  <c r="V72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V60" i="85"/>
  <c r="R60" i="85"/>
  <c r="R59" i="85"/>
  <c r="V58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V42" i="85"/>
  <c r="R42" i="85"/>
  <c r="R41" i="85"/>
  <c r="Q41" i="85"/>
  <c r="V40" i="85"/>
  <c r="R40" i="85"/>
  <c r="R39" i="85"/>
  <c r="Q39" i="85"/>
  <c r="R38" i="85"/>
  <c r="R37" i="85"/>
  <c r="R36" i="85"/>
  <c r="R35" i="85"/>
  <c r="R34" i="85"/>
  <c r="V33" i="85"/>
  <c r="R33" i="85"/>
  <c r="R32" i="85"/>
  <c r="V31" i="85"/>
  <c r="R31" i="85"/>
  <c r="R30" i="85"/>
  <c r="R29" i="85"/>
  <c r="R28" i="85"/>
  <c r="V27" i="85"/>
  <c r="R27" i="85"/>
  <c r="Q27" i="85"/>
  <c r="R26" i="85"/>
  <c r="V25" i="85"/>
  <c r="R25" i="85"/>
  <c r="V24" i="85"/>
  <c r="R24" i="85"/>
  <c r="R23" i="85"/>
  <c r="V22" i="85"/>
  <c r="R22" i="85"/>
  <c r="R21" i="85"/>
  <c r="Q21" i="85"/>
  <c r="R20" i="85"/>
  <c r="R19" i="85"/>
  <c r="R18" i="85"/>
  <c r="R17" i="85"/>
  <c r="R16" i="85"/>
  <c r="V15" i="85"/>
  <c r="R15" i="85"/>
  <c r="R14" i="85"/>
  <c r="V13" i="85"/>
  <c r="R13" i="85"/>
  <c r="R12" i="85"/>
  <c r="Q12" i="85"/>
  <c r="C12" i="85"/>
  <c r="R11" i="85"/>
  <c r="V10" i="85"/>
  <c r="R10" i="85"/>
  <c r="C10" i="85"/>
  <c r="V61" i="85" s="1"/>
  <c r="V9" i="85"/>
  <c r="R9" i="85"/>
  <c r="Q9" i="85"/>
  <c r="V8" i="85"/>
  <c r="R8" i="85"/>
  <c r="C8" i="85"/>
  <c r="Q98" i="85" s="1"/>
  <c r="B8" i="85"/>
  <c r="Q3" i="85" s="1"/>
  <c r="AG3" i="85" s="1"/>
  <c r="AP3" i="85" s="1"/>
  <c r="V7" i="85"/>
  <c r="U7" i="85"/>
  <c r="R7" i="85"/>
  <c r="V6" i="85"/>
  <c r="R6" i="85"/>
  <c r="Q6" i="85"/>
  <c r="V5" i="85"/>
  <c r="R5" i="85"/>
  <c r="Q5" i="85"/>
  <c r="C5" i="85"/>
  <c r="W4" i="85"/>
  <c r="V4" i="85"/>
  <c r="Y4" i="85" s="1"/>
  <c r="R4" i="85"/>
  <c r="M97" i="85"/>
  <c r="U97" i="85" s="1"/>
  <c r="M96" i="85"/>
  <c r="U96" i="85" s="1"/>
  <c r="M94" i="85"/>
  <c r="U94" i="85" s="1"/>
  <c r="M91" i="85"/>
  <c r="U91" i="85" s="1"/>
  <c r="M90" i="85"/>
  <c r="U90" i="85" s="1"/>
  <c r="M88" i="85"/>
  <c r="U88" i="85" s="1"/>
  <c r="M85" i="85"/>
  <c r="U85" i="85" s="1"/>
  <c r="M84" i="85"/>
  <c r="U84" i="85" s="1"/>
  <c r="M82" i="85"/>
  <c r="U82" i="85" s="1"/>
  <c r="M79" i="85"/>
  <c r="U79" i="85" s="1"/>
  <c r="M78" i="85"/>
  <c r="U78" i="85" s="1"/>
  <c r="M76" i="85"/>
  <c r="U76" i="85" s="1"/>
  <c r="M73" i="85"/>
  <c r="U73" i="85" s="1"/>
  <c r="M72" i="85"/>
  <c r="U72" i="85" s="1"/>
  <c r="M70" i="85"/>
  <c r="U70" i="85" s="1"/>
  <c r="M67" i="85"/>
  <c r="U67" i="85" s="1"/>
  <c r="M66" i="85"/>
  <c r="U66" i="85" s="1"/>
  <c r="M64" i="85"/>
  <c r="U64" i="85" s="1"/>
  <c r="M61" i="85"/>
  <c r="U61" i="85" s="1"/>
  <c r="M60" i="85"/>
  <c r="U60" i="85" s="1"/>
  <c r="M58" i="85"/>
  <c r="U58" i="85" s="1"/>
  <c r="M55" i="85"/>
  <c r="U55" i="85" s="1"/>
  <c r="M54" i="85"/>
  <c r="U54" i="85" s="1"/>
  <c r="M52" i="85"/>
  <c r="U52" i="85" s="1"/>
  <c r="M49" i="85"/>
  <c r="U49" i="85" s="1"/>
  <c r="M48" i="85"/>
  <c r="U48" i="85" s="1"/>
  <c r="M46" i="85"/>
  <c r="U46" i="85" s="1"/>
  <c r="M43" i="85"/>
  <c r="U43" i="85" s="1"/>
  <c r="M42" i="85"/>
  <c r="U42" i="85" s="1"/>
  <c r="M40" i="85"/>
  <c r="U40" i="85" s="1"/>
  <c r="M37" i="85"/>
  <c r="U37" i="85" s="1"/>
  <c r="M36" i="85"/>
  <c r="U36" i="85" s="1"/>
  <c r="M34" i="85"/>
  <c r="U34" i="85" s="1"/>
  <c r="M31" i="85"/>
  <c r="U31" i="85" s="1"/>
  <c r="M30" i="85"/>
  <c r="U30" i="85" s="1"/>
  <c r="M28" i="85"/>
  <c r="U28" i="85" s="1"/>
  <c r="M25" i="85"/>
  <c r="U25" i="85" s="1"/>
  <c r="M24" i="85"/>
  <c r="U24" i="85" s="1"/>
  <c r="M22" i="85"/>
  <c r="U22" i="85" s="1"/>
  <c r="M19" i="85"/>
  <c r="U19" i="85" s="1"/>
  <c r="M18" i="85"/>
  <c r="U18" i="85" s="1"/>
  <c r="M16" i="85"/>
  <c r="U16" i="85" s="1"/>
  <c r="M13" i="85"/>
  <c r="U13" i="85" s="1"/>
  <c r="M12" i="85"/>
  <c r="U12" i="85" s="1"/>
  <c r="M10" i="85"/>
  <c r="U10" i="85" s="1"/>
  <c r="M7" i="85"/>
  <c r="M6" i="85"/>
  <c r="U6" i="85" s="1"/>
  <c r="M4" i="85"/>
  <c r="U4" i="85" s="1"/>
  <c r="X4" i="85" s="1"/>
  <c r="Z4" i="85" s="1"/>
  <c r="M4" i="85" a="1"/>
  <c r="M95" i="85" s="1"/>
  <c r="U95" i="85" s="1"/>
  <c r="G98" i="85"/>
  <c r="G95" i="85"/>
  <c r="G94" i="85"/>
  <c r="G92" i="85"/>
  <c r="G89" i="85"/>
  <c r="G88" i="85"/>
  <c r="G86" i="85"/>
  <c r="G83" i="85"/>
  <c r="G82" i="85"/>
  <c r="G80" i="85"/>
  <c r="G77" i="85"/>
  <c r="G76" i="85"/>
  <c r="G74" i="85"/>
  <c r="G71" i="85"/>
  <c r="G70" i="85"/>
  <c r="G68" i="85"/>
  <c r="G65" i="85"/>
  <c r="G64" i="85"/>
  <c r="G62" i="85"/>
  <c r="G59" i="85"/>
  <c r="G58" i="85"/>
  <c r="G56" i="85"/>
  <c r="G53" i="85"/>
  <c r="G52" i="85"/>
  <c r="G50" i="85"/>
  <c r="G47" i="85"/>
  <c r="G46" i="85"/>
  <c r="G44" i="85"/>
  <c r="G41" i="85"/>
  <c r="G40" i="85"/>
  <c r="G38" i="85"/>
  <c r="G35" i="85"/>
  <c r="G34" i="85"/>
  <c r="G32" i="85"/>
  <c r="G29" i="85"/>
  <c r="G28" i="85"/>
  <c r="G26" i="85"/>
  <c r="G23" i="85"/>
  <c r="G22" i="85"/>
  <c r="G20" i="85"/>
  <c r="G17" i="85"/>
  <c r="G16" i="85"/>
  <c r="G14" i="85"/>
  <c r="G11" i="85"/>
  <c r="G10" i="85"/>
  <c r="G8" i="85"/>
  <c r="G5" i="85"/>
  <c r="G4" i="85"/>
  <c r="G4" i="85" a="1"/>
  <c r="G93" i="85" s="1"/>
  <c r="F98" i="85"/>
  <c r="F95" i="85"/>
  <c r="F94" i="85"/>
  <c r="F92" i="85"/>
  <c r="F89" i="85"/>
  <c r="F88" i="85"/>
  <c r="F86" i="85"/>
  <c r="F83" i="85"/>
  <c r="F82" i="85"/>
  <c r="F80" i="85"/>
  <c r="F77" i="85"/>
  <c r="F76" i="85"/>
  <c r="F74" i="85"/>
  <c r="F71" i="85"/>
  <c r="F70" i="85"/>
  <c r="F68" i="85"/>
  <c r="F65" i="85"/>
  <c r="F64" i="85"/>
  <c r="F62" i="85"/>
  <c r="F59" i="85"/>
  <c r="F58" i="85"/>
  <c r="F56" i="85"/>
  <c r="F53" i="85"/>
  <c r="F52" i="85"/>
  <c r="F50" i="85"/>
  <c r="F47" i="85"/>
  <c r="F46" i="85"/>
  <c r="F44" i="85"/>
  <c r="F41" i="85"/>
  <c r="F40" i="85"/>
  <c r="F38" i="85"/>
  <c r="F35" i="85"/>
  <c r="F34" i="85"/>
  <c r="F32" i="85"/>
  <c r="F29" i="85"/>
  <c r="F28" i="85"/>
  <c r="F26" i="85"/>
  <c r="F23" i="85"/>
  <c r="F22" i="85"/>
  <c r="F20" i="85"/>
  <c r="F17" i="85"/>
  <c r="F16" i="85"/>
  <c r="F14" i="85"/>
  <c r="F11" i="85"/>
  <c r="F10" i="85"/>
  <c r="F8" i="85"/>
  <c r="F5" i="85"/>
  <c r="F4" i="85"/>
  <c r="F4" i="85" a="1"/>
  <c r="F93" i="85" s="1"/>
  <c r="AT3" i="85"/>
  <c r="R3" i="85"/>
  <c r="C3" i="85"/>
  <c r="O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R68" i="84"/>
  <c r="U66" i="84"/>
  <c r="R65" i="84"/>
  <c r="V64" i="84"/>
  <c r="V62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V21" i="84"/>
  <c r="V18" i="84"/>
  <c r="V15" i="84"/>
  <c r="V12" i="84"/>
  <c r="C12" i="84"/>
  <c r="R11" i="84"/>
  <c r="V10" i="84"/>
  <c r="C10" i="84"/>
  <c r="V68" i="84" s="1"/>
  <c r="V9" i="84"/>
  <c r="R9" i="84"/>
  <c r="V8" i="84"/>
  <c r="C8" i="84"/>
  <c r="Q67" i="84" s="1"/>
  <c r="B8" i="84"/>
  <c r="V6" i="84"/>
  <c r="C6" i="84"/>
  <c r="R67" i="84" s="1"/>
  <c r="V5" i="84"/>
  <c r="R5" i="84"/>
  <c r="Q5" i="84"/>
  <c r="C5" i="84"/>
  <c r="W4" i="84"/>
  <c r="V4" i="84"/>
  <c r="Y4" i="84" s="1"/>
  <c r="R4" i="84"/>
  <c r="M67" i="84"/>
  <c r="U67" i="84" s="1"/>
  <c r="M66" i="84"/>
  <c r="M64" i="84"/>
  <c r="U64" i="84" s="1"/>
  <c r="M61" i="84"/>
  <c r="U61" i="84" s="1"/>
  <c r="M60" i="84"/>
  <c r="U60" i="84" s="1"/>
  <c r="M58" i="84"/>
  <c r="U58" i="84" s="1"/>
  <c r="M55" i="84"/>
  <c r="U55" i="84" s="1"/>
  <c r="M54" i="84"/>
  <c r="U54" i="84" s="1"/>
  <c r="M52" i="84"/>
  <c r="U52" i="84" s="1"/>
  <c r="M49" i="84"/>
  <c r="U49" i="84" s="1"/>
  <c r="M48" i="84"/>
  <c r="U48" i="84" s="1"/>
  <c r="M46" i="84"/>
  <c r="U46" i="84" s="1"/>
  <c r="M43" i="84"/>
  <c r="U43" i="84" s="1"/>
  <c r="M42" i="84"/>
  <c r="U42" i="84" s="1"/>
  <c r="M40" i="84"/>
  <c r="U40" i="84" s="1"/>
  <c r="M37" i="84"/>
  <c r="U37" i="84" s="1"/>
  <c r="M36" i="84"/>
  <c r="U36" i="84" s="1"/>
  <c r="M34" i="84"/>
  <c r="U34" i="84" s="1"/>
  <c r="M31" i="84"/>
  <c r="U31" i="84" s="1"/>
  <c r="M30" i="84"/>
  <c r="U30" i="84" s="1"/>
  <c r="M28" i="84"/>
  <c r="U28" i="84" s="1"/>
  <c r="M25" i="84"/>
  <c r="U25" i="84" s="1"/>
  <c r="M24" i="84"/>
  <c r="U24" i="84" s="1"/>
  <c r="M22" i="84"/>
  <c r="U22" i="84" s="1"/>
  <c r="M19" i="84"/>
  <c r="U19" i="84" s="1"/>
  <c r="M18" i="84"/>
  <c r="U18" i="84" s="1"/>
  <c r="M16" i="84"/>
  <c r="U16" i="84" s="1"/>
  <c r="M13" i="84"/>
  <c r="U13" i="84" s="1"/>
  <c r="M12" i="84"/>
  <c r="U12" i="84" s="1"/>
  <c r="M10" i="84"/>
  <c r="U10" i="84" s="1"/>
  <c r="M7" i="84"/>
  <c r="U7" i="84" s="1"/>
  <c r="M6" i="84"/>
  <c r="U6" i="84" s="1"/>
  <c r="M4" i="84"/>
  <c r="U4" i="84" s="1"/>
  <c r="X4" i="84" s="1"/>
  <c r="AH4" i="84" s="1"/>
  <c r="M4" i="84" a="1"/>
  <c r="M65" i="84" s="1"/>
  <c r="U65" i="84" s="1"/>
  <c r="F68" i="84"/>
  <c r="F65" i="84"/>
  <c r="F62" i="84"/>
  <c r="F59" i="84"/>
  <c r="F56" i="84"/>
  <c r="F53" i="84"/>
  <c r="F50" i="84"/>
  <c r="F47" i="84"/>
  <c r="F44" i="84"/>
  <c r="F41" i="84"/>
  <c r="F38" i="84"/>
  <c r="F35" i="84"/>
  <c r="F32" i="84"/>
  <c r="F29" i="84"/>
  <c r="F26" i="84"/>
  <c r="F23" i="84"/>
  <c r="F20" i="84"/>
  <c r="F17" i="84"/>
  <c r="F14" i="84"/>
  <c r="F11" i="84"/>
  <c r="F8" i="84"/>
  <c r="F5" i="84"/>
  <c r="F4" i="84" a="1"/>
  <c r="F67" i="84" s="1"/>
  <c r="AT3" i="84"/>
  <c r="AG3" i="84"/>
  <c r="AP3" i="84" s="1"/>
  <c r="Q3" i="84"/>
  <c r="C3" i="84"/>
  <c r="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R77" i="83"/>
  <c r="R74" i="83"/>
  <c r="R71" i="83"/>
  <c r="R68" i="83"/>
  <c r="R65" i="83"/>
  <c r="R62" i="83"/>
  <c r="R59" i="83"/>
  <c r="R56" i="83"/>
  <c r="R53" i="83"/>
  <c r="V50" i="83"/>
  <c r="R50" i="83"/>
  <c r="V47" i="83"/>
  <c r="R47" i="83"/>
  <c r="V45" i="83"/>
  <c r="V44" i="83"/>
  <c r="R44" i="83"/>
  <c r="V42" i="83"/>
  <c r="V41" i="83"/>
  <c r="R41" i="83"/>
  <c r="V39" i="83"/>
  <c r="V38" i="83"/>
  <c r="R38" i="83"/>
  <c r="V36" i="83"/>
  <c r="V35" i="83"/>
  <c r="R35" i="83"/>
  <c r="V33" i="83"/>
  <c r="V32" i="83"/>
  <c r="R32" i="83"/>
  <c r="V30" i="83"/>
  <c r="V29" i="83"/>
  <c r="R29" i="83"/>
  <c r="V27" i="83"/>
  <c r="V26" i="83"/>
  <c r="R26" i="83"/>
  <c r="V24" i="83"/>
  <c r="V23" i="83"/>
  <c r="R23" i="83"/>
  <c r="V21" i="83"/>
  <c r="V20" i="83"/>
  <c r="R20" i="83"/>
  <c r="V18" i="83"/>
  <c r="V17" i="83"/>
  <c r="R17" i="83"/>
  <c r="V15" i="83"/>
  <c r="V14" i="83"/>
  <c r="R14" i="83"/>
  <c r="V12" i="83"/>
  <c r="C12" i="83"/>
  <c r="R11" i="83"/>
  <c r="V10" i="83"/>
  <c r="C10" i="83"/>
  <c r="V77" i="83" s="1"/>
  <c r="V9" i="83"/>
  <c r="R9" i="83"/>
  <c r="V8" i="83"/>
  <c r="C8" i="83"/>
  <c r="Q11" i="83" s="1"/>
  <c r="B8" i="83"/>
  <c r="V7" i="83"/>
  <c r="V6" i="83"/>
  <c r="Q6" i="83"/>
  <c r="C6" i="83"/>
  <c r="R79" i="83" s="1"/>
  <c r="V5" i="83"/>
  <c r="R5" i="83"/>
  <c r="C5" i="83"/>
  <c r="W4" i="83"/>
  <c r="V4" i="83"/>
  <c r="Y4" i="83" s="1"/>
  <c r="R4" i="83"/>
  <c r="M78" i="83"/>
  <c r="U78" i="83" s="1"/>
  <c r="M72" i="83"/>
  <c r="U72" i="83" s="1"/>
  <c r="M66" i="83"/>
  <c r="U66" i="83" s="1"/>
  <c r="M60" i="83"/>
  <c r="U60" i="83" s="1"/>
  <c r="M54" i="83"/>
  <c r="U54" i="83" s="1"/>
  <c r="M48" i="83"/>
  <c r="U48" i="83" s="1"/>
  <c r="M42" i="83"/>
  <c r="U42" i="83" s="1"/>
  <c r="M36" i="83"/>
  <c r="U36" i="83" s="1"/>
  <c r="M30" i="83"/>
  <c r="U30" i="83" s="1"/>
  <c r="M24" i="83"/>
  <c r="U24" i="83" s="1"/>
  <c r="M18" i="83"/>
  <c r="U18" i="83" s="1"/>
  <c r="M12" i="83"/>
  <c r="U12" i="83" s="1"/>
  <c r="M6" i="83"/>
  <c r="U6" i="83" s="1"/>
  <c r="M4" i="83" a="1"/>
  <c r="M76" i="83" s="1"/>
  <c r="U76" i="83" s="1"/>
  <c r="F79" i="83"/>
  <c r="G77" i="83"/>
  <c r="F77" i="83"/>
  <c r="F76" i="83"/>
  <c r="G74" i="83"/>
  <c r="F74" i="83"/>
  <c r="F73" i="83"/>
  <c r="G71" i="83"/>
  <c r="F71" i="83"/>
  <c r="F70" i="83"/>
  <c r="G68" i="83"/>
  <c r="F68" i="83"/>
  <c r="F67" i="83"/>
  <c r="G65" i="83"/>
  <c r="F65" i="83"/>
  <c r="F64" i="83"/>
  <c r="G62" i="83"/>
  <c r="F62" i="83"/>
  <c r="F61" i="83"/>
  <c r="G59" i="83"/>
  <c r="F59" i="83"/>
  <c r="F58" i="83"/>
  <c r="G56" i="83"/>
  <c r="F56" i="83"/>
  <c r="F55" i="83"/>
  <c r="G53" i="83"/>
  <c r="F53" i="83"/>
  <c r="F52" i="83"/>
  <c r="G50" i="83"/>
  <c r="F50" i="83"/>
  <c r="F49" i="83"/>
  <c r="G47" i="83"/>
  <c r="F47" i="83"/>
  <c r="F46" i="83"/>
  <c r="G44" i="83"/>
  <c r="F44" i="83"/>
  <c r="F43" i="83"/>
  <c r="G41" i="83"/>
  <c r="F41" i="83"/>
  <c r="F40" i="83"/>
  <c r="G38" i="83"/>
  <c r="F38" i="83"/>
  <c r="F37" i="83"/>
  <c r="G35" i="83"/>
  <c r="F35" i="83"/>
  <c r="F34" i="83"/>
  <c r="G32" i="83"/>
  <c r="F32" i="83"/>
  <c r="F31" i="83"/>
  <c r="G29" i="83"/>
  <c r="F29" i="83"/>
  <c r="F28" i="83"/>
  <c r="G26" i="83"/>
  <c r="F26" i="83"/>
  <c r="F25" i="83"/>
  <c r="G23" i="83"/>
  <c r="F23" i="83"/>
  <c r="F22" i="83"/>
  <c r="G20" i="83"/>
  <c r="F20" i="83"/>
  <c r="F19" i="83"/>
  <c r="G17" i="83"/>
  <c r="F17" i="83"/>
  <c r="F16" i="83"/>
  <c r="G14" i="83"/>
  <c r="F14" i="83"/>
  <c r="F13" i="83"/>
  <c r="G11" i="83"/>
  <c r="F11" i="83"/>
  <c r="F10" i="83"/>
  <c r="G8" i="83"/>
  <c r="F8" i="83"/>
  <c r="F7" i="83"/>
  <c r="G5" i="83"/>
  <c r="F5" i="83"/>
  <c r="F4" i="83"/>
  <c r="F4" i="83" a="1"/>
  <c r="G79" i="83" s="1"/>
  <c r="AT3" i="83"/>
  <c r="R3" i="83"/>
  <c r="Q3" i="83"/>
  <c r="AG3" i="83" s="1"/>
  <c r="AP3" i="83" s="1"/>
  <c r="C3" i="83"/>
  <c r="O3" i="83" s="1"/>
  <c r="P3" i="83" s="1"/>
  <c r="AF3" i="83" s="1"/>
  <c r="AO3" i="83" s="1"/>
  <c r="AX97" i="82"/>
  <c r="AX96" i="82"/>
  <c r="AX95" i="82"/>
  <c r="AX94" i="82"/>
  <c r="AX93" i="82"/>
  <c r="AX92" i="82"/>
  <c r="AX91" i="82"/>
  <c r="AX90" i="82"/>
  <c r="C12" i="82"/>
  <c r="C10" i="82"/>
  <c r="C8" i="82"/>
  <c r="B8" i="82"/>
  <c r="V6" i="82"/>
  <c r="R6" i="82"/>
  <c r="C6" i="82"/>
  <c r="R5" i="82"/>
  <c r="Q5" i="82"/>
  <c r="C5" i="82"/>
  <c r="W4" i="82"/>
  <c r="V4" i="82"/>
  <c r="Y4" i="82" s="1"/>
  <c r="R4" i="82"/>
  <c r="M57" i="82"/>
  <c r="U57" i="82" s="1"/>
  <c r="M4" i="82" a="1"/>
  <c r="F88" i="82"/>
  <c r="F83" i="82"/>
  <c r="F79" i="82"/>
  <c r="F74" i="82"/>
  <c r="F70" i="82"/>
  <c r="F65" i="82"/>
  <c r="F61" i="82"/>
  <c r="F56" i="82"/>
  <c r="F52" i="82"/>
  <c r="F47" i="82"/>
  <c r="F43" i="82"/>
  <c r="F38" i="82"/>
  <c r="F34" i="82"/>
  <c r="F29" i="82"/>
  <c r="F25" i="82"/>
  <c r="F20" i="82"/>
  <c r="F16" i="82"/>
  <c r="F11" i="82"/>
  <c r="F7" i="82"/>
  <c r="F4" i="82" a="1"/>
  <c r="AT3" i="82"/>
  <c r="Q3" i="82"/>
  <c r="AG3" i="82" s="1"/>
  <c r="AP3" i="82" s="1"/>
  <c r="C3" i="82"/>
  <c r="O3" i="82" s="1"/>
  <c r="S98" i="81"/>
  <c r="R98" i="81"/>
  <c r="R97" i="81"/>
  <c r="V96" i="81"/>
  <c r="R96" i="81"/>
  <c r="R95" i="81"/>
  <c r="R94" i="81"/>
  <c r="R93" i="81"/>
  <c r="R92" i="81"/>
  <c r="V91" i="81"/>
  <c r="R91" i="81"/>
  <c r="R90" i="81"/>
  <c r="R89" i="81"/>
  <c r="R88" i="81"/>
  <c r="R87" i="81"/>
  <c r="R86" i="81"/>
  <c r="R85" i="81"/>
  <c r="R84" i="81"/>
  <c r="R83" i="81"/>
  <c r="R82" i="81"/>
  <c r="R81" i="81"/>
  <c r="R80" i="81"/>
  <c r="R79" i="81"/>
  <c r="V78" i="81"/>
  <c r="R78" i="81"/>
  <c r="R77" i="81"/>
  <c r="R76" i="81"/>
  <c r="R75" i="81"/>
  <c r="R74" i="81"/>
  <c r="V73" i="81"/>
  <c r="R73" i="81"/>
  <c r="R72" i="81"/>
  <c r="R71" i="81"/>
  <c r="R70" i="81"/>
  <c r="R69" i="81"/>
  <c r="R68" i="81"/>
  <c r="V67" i="81"/>
  <c r="R67" i="81"/>
  <c r="R66" i="81"/>
  <c r="R65" i="81"/>
  <c r="R64" i="81"/>
  <c r="R63" i="81"/>
  <c r="R62" i="81"/>
  <c r="R61" i="81"/>
  <c r="R60" i="81"/>
  <c r="R59" i="81"/>
  <c r="V58" i="81"/>
  <c r="R58" i="81"/>
  <c r="R57" i="81"/>
  <c r="R56" i="81"/>
  <c r="R55" i="81"/>
  <c r="R54" i="81"/>
  <c r="R53" i="81"/>
  <c r="R52" i="81"/>
  <c r="R51" i="81"/>
  <c r="R50" i="81"/>
  <c r="V49" i="81"/>
  <c r="R49" i="81"/>
  <c r="R48" i="81"/>
  <c r="R47" i="81"/>
  <c r="R46" i="81"/>
  <c r="R45" i="81"/>
  <c r="R44" i="81"/>
  <c r="R43" i="81"/>
  <c r="R42" i="81"/>
  <c r="R41" i="81"/>
  <c r="V40" i="81"/>
  <c r="R40" i="81"/>
  <c r="R39" i="81"/>
  <c r="R38" i="81"/>
  <c r="R37" i="81"/>
  <c r="V36" i="81"/>
  <c r="R36" i="81"/>
  <c r="R35" i="81"/>
  <c r="V34" i="81"/>
  <c r="R34" i="81"/>
  <c r="V33" i="81"/>
  <c r="R33" i="81"/>
  <c r="R32" i="81"/>
  <c r="V31" i="81"/>
  <c r="R31" i="81"/>
  <c r="V30" i="81"/>
  <c r="R30" i="81"/>
  <c r="R29" i="81"/>
  <c r="V28" i="81"/>
  <c r="R28" i="81"/>
  <c r="V27" i="81"/>
  <c r="R27" i="81"/>
  <c r="R26" i="81"/>
  <c r="V25" i="81"/>
  <c r="R25" i="81"/>
  <c r="V24" i="81"/>
  <c r="R24" i="81"/>
  <c r="R23" i="81"/>
  <c r="V22" i="81"/>
  <c r="R22" i="81"/>
  <c r="V21" i="81"/>
  <c r="R21" i="81"/>
  <c r="R20" i="81"/>
  <c r="V19" i="81"/>
  <c r="R19" i="81"/>
  <c r="V18" i="81"/>
  <c r="R18" i="81"/>
  <c r="R17" i="81"/>
  <c r="V16" i="81"/>
  <c r="R16" i="81"/>
  <c r="V15" i="81"/>
  <c r="R15" i="81"/>
  <c r="R14" i="81"/>
  <c r="V13" i="81"/>
  <c r="R13" i="81"/>
  <c r="V12" i="81"/>
  <c r="R12" i="81"/>
  <c r="C12" i="81"/>
  <c r="R11" i="81"/>
  <c r="V10" i="81"/>
  <c r="R10" i="81"/>
  <c r="C10" i="81"/>
  <c r="V87" i="81" s="1"/>
  <c r="V9" i="81"/>
  <c r="R9" i="81"/>
  <c r="V8" i="81"/>
  <c r="R8" i="81"/>
  <c r="C8" i="81"/>
  <c r="Q96" i="81" s="1"/>
  <c r="B8" i="81"/>
  <c r="Q3" i="81" s="1"/>
  <c r="AG3" i="81" s="1"/>
  <c r="AP3" i="81" s="1"/>
  <c r="V7" i="81"/>
  <c r="R7" i="81"/>
  <c r="V6" i="81"/>
  <c r="R6" i="81"/>
  <c r="R5" i="81"/>
  <c r="C5" i="81"/>
  <c r="W4" i="81"/>
  <c r="V4" i="81"/>
  <c r="Y4" i="81" s="1"/>
  <c r="R4" i="81"/>
  <c r="M98" i="81"/>
  <c r="U98" i="81" s="1"/>
  <c r="M97" i="81"/>
  <c r="U97" i="81" s="1"/>
  <c r="M96" i="81"/>
  <c r="U96" i="81" s="1"/>
  <c r="M95" i="81"/>
  <c r="U95" i="81" s="1"/>
  <c r="M94" i="81"/>
  <c r="U94" i="81" s="1"/>
  <c r="M92" i="81"/>
  <c r="U92" i="81" s="1"/>
  <c r="M91" i="81"/>
  <c r="U91" i="81" s="1"/>
  <c r="M90" i="81"/>
  <c r="U90" i="81" s="1"/>
  <c r="M89" i="81"/>
  <c r="U89" i="81" s="1"/>
  <c r="M88" i="81"/>
  <c r="U88" i="81" s="1"/>
  <c r="M86" i="81"/>
  <c r="U86" i="81" s="1"/>
  <c r="M85" i="81"/>
  <c r="U85" i="81" s="1"/>
  <c r="M84" i="81"/>
  <c r="U84" i="81" s="1"/>
  <c r="M83" i="81"/>
  <c r="U83" i="81" s="1"/>
  <c r="M82" i="81"/>
  <c r="U82" i="81" s="1"/>
  <c r="M80" i="81"/>
  <c r="U80" i="81" s="1"/>
  <c r="M79" i="81"/>
  <c r="U79" i="81" s="1"/>
  <c r="M78" i="81"/>
  <c r="U78" i="81" s="1"/>
  <c r="M77" i="81"/>
  <c r="U77" i="81" s="1"/>
  <c r="M76" i="81"/>
  <c r="U76" i="81" s="1"/>
  <c r="M74" i="81"/>
  <c r="U74" i="81" s="1"/>
  <c r="M73" i="81"/>
  <c r="U73" i="81" s="1"/>
  <c r="M72" i="81"/>
  <c r="U72" i="81" s="1"/>
  <c r="M71" i="81"/>
  <c r="U71" i="81" s="1"/>
  <c r="M70" i="81"/>
  <c r="U70" i="81" s="1"/>
  <c r="M68" i="81"/>
  <c r="U68" i="81" s="1"/>
  <c r="M67" i="81"/>
  <c r="U67" i="81" s="1"/>
  <c r="M66" i="81"/>
  <c r="U66" i="81" s="1"/>
  <c r="M65" i="81"/>
  <c r="U65" i="81" s="1"/>
  <c r="M64" i="81"/>
  <c r="U64" i="81" s="1"/>
  <c r="M62" i="81"/>
  <c r="U62" i="81" s="1"/>
  <c r="M61" i="81"/>
  <c r="U61" i="81" s="1"/>
  <c r="M60" i="81"/>
  <c r="U60" i="81" s="1"/>
  <c r="M59" i="81"/>
  <c r="U59" i="81" s="1"/>
  <c r="M58" i="81"/>
  <c r="U58" i="81" s="1"/>
  <c r="M56" i="81"/>
  <c r="U56" i="81" s="1"/>
  <c r="M55" i="81"/>
  <c r="U55" i="81" s="1"/>
  <c r="M54" i="81"/>
  <c r="U54" i="81" s="1"/>
  <c r="M53" i="81"/>
  <c r="U53" i="81" s="1"/>
  <c r="M52" i="81"/>
  <c r="U52" i="81" s="1"/>
  <c r="M50" i="81"/>
  <c r="U50" i="81" s="1"/>
  <c r="M49" i="81"/>
  <c r="U49" i="81" s="1"/>
  <c r="M48" i="81"/>
  <c r="U48" i="81" s="1"/>
  <c r="M47" i="81"/>
  <c r="U47" i="81" s="1"/>
  <c r="M46" i="81"/>
  <c r="U46" i="81" s="1"/>
  <c r="M44" i="81"/>
  <c r="U44" i="81" s="1"/>
  <c r="M43" i="81"/>
  <c r="U43" i="81" s="1"/>
  <c r="M42" i="81"/>
  <c r="U42" i="81" s="1"/>
  <c r="M41" i="81"/>
  <c r="U41" i="81" s="1"/>
  <c r="M40" i="81"/>
  <c r="U40" i="81" s="1"/>
  <c r="M38" i="81"/>
  <c r="U38" i="81" s="1"/>
  <c r="M37" i="81"/>
  <c r="U37" i="81" s="1"/>
  <c r="M36" i="81"/>
  <c r="U36" i="81" s="1"/>
  <c r="M35" i="81"/>
  <c r="U35" i="81" s="1"/>
  <c r="M34" i="81"/>
  <c r="U34" i="81" s="1"/>
  <c r="M32" i="81"/>
  <c r="U32" i="81" s="1"/>
  <c r="M31" i="81"/>
  <c r="U31" i="81" s="1"/>
  <c r="M30" i="81"/>
  <c r="U30" i="81" s="1"/>
  <c r="M29" i="81"/>
  <c r="U29" i="81" s="1"/>
  <c r="M28" i="81"/>
  <c r="U28" i="81" s="1"/>
  <c r="M26" i="81"/>
  <c r="U26" i="81" s="1"/>
  <c r="M25" i="81"/>
  <c r="U25" i="81" s="1"/>
  <c r="M24" i="81"/>
  <c r="U24" i="81" s="1"/>
  <c r="M23" i="81"/>
  <c r="U23" i="81" s="1"/>
  <c r="M22" i="81"/>
  <c r="U22" i="81" s="1"/>
  <c r="M20" i="81"/>
  <c r="U20" i="81" s="1"/>
  <c r="M19" i="81"/>
  <c r="U19" i="81" s="1"/>
  <c r="M18" i="81"/>
  <c r="U18" i="81" s="1"/>
  <c r="M17" i="81"/>
  <c r="U17" i="81" s="1"/>
  <c r="M16" i="81"/>
  <c r="U16" i="81" s="1"/>
  <c r="M14" i="81"/>
  <c r="U14" i="81" s="1"/>
  <c r="M13" i="81"/>
  <c r="U13" i="81" s="1"/>
  <c r="M12" i="81"/>
  <c r="U12" i="81" s="1"/>
  <c r="M11" i="81"/>
  <c r="U11" i="81" s="1"/>
  <c r="M10" i="81"/>
  <c r="U10" i="81" s="1"/>
  <c r="M8" i="81"/>
  <c r="U8" i="81" s="1"/>
  <c r="M7" i="81"/>
  <c r="U7" i="81" s="1"/>
  <c r="M6" i="81"/>
  <c r="U6" i="81" s="1"/>
  <c r="M5" i="81"/>
  <c r="U5" i="81" s="1"/>
  <c r="M4" i="81"/>
  <c r="U4" i="81" s="1"/>
  <c r="X4" i="81" s="1"/>
  <c r="AH4" i="81" s="1"/>
  <c r="M4" i="81" a="1"/>
  <c r="M93" i="81" s="1"/>
  <c r="U93" i="81" s="1"/>
  <c r="G98" i="81"/>
  <c r="G92" i="81"/>
  <c r="G86" i="81"/>
  <c r="G80" i="81"/>
  <c r="G74" i="81"/>
  <c r="G68" i="81"/>
  <c r="G62" i="81"/>
  <c r="G56" i="81"/>
  <c r="G50" i="81"/>
  <c r="G44" i="81"/>
  <c r="G38" i="81"/>
  <c r="G32" i="81"/>
  <c r="G26" i="81"/>
  <c r="G20" i="81"/>
  <c r="G14" i="81"/>
  <c r="G8" i="81"/>
  <c r="G4" i="81" a="1"/>
  <c r="G97" i="81" s="1"/>
  <c r="F98" i="81"/>
  <c r="F92" i="81"/>
  <c r="F86" i="81"/>
  <c r="F80" i="81"/>
  <c r="F74" i="81"/>
  <c r="F68" i="81"/>
  <c r="F62" i="81"/>
  <c r="F56" i="81"/>
  <c r="F50" i="81"/>
  <c r="F44" i="81"/>
  <c r="F38" i="81"/>
  <c r="F32" i="81"/>
  <c r="F26" i="81"/>
  <c r="F20" i="81"/>
  <c r="F14" i="81"/>
  <c r="F8" i="81"/>
  <c r="F4" i="81" a="1"/>
  <c r="F97" i="81" s="1"/>
  <c r="AT3" i="81"/>
  <c r="R3" i="81"/>
  <c r="C3" i="81"/>
  <c r="O3" i="81" s="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V69" i="80"/>
  <c r="R67" i="80"/>
  <c r="V66" i="80"/>
  <c r="R64" i="80"/>
  <c r="V63" i="80"/>
  <c r="R61" i="80"/>
  <c r="V60" i="80"/>
  <c r="R58" i="80"/>
  <c r="V57" i="80"/>
  <c r="R55" i="80"/>
  <c r="V54" i="80"/>
  <c r="R52" i="80"/>
  <c r="V51" i="80"/>
  <c r="R49" i="80"/>
  <c r="V48" i="80"/>
  <c r="R46" i="80"/>
  <c r="V45" i="80"/>
  <c r="R43" i="80"/>
  <c r="V42" i="80"/>
  <c r="R41" i="80"/>
  <c r="V40" i="80"/>
  <c r="R40" i="80"/>
  <c r="V39" i="80"/>
  <c r="R38" i="80"/>
  <c r="V37" i="80"/>
  <c r="R37" i="80"/>
  <c r="V36" i="80"/>
  <c r="R35" i="80"/>
  <c r="V34" i="80"/>
  <c r="R34" i="80"/>
  <c r="V33" i="80"/>
  <c r="R32" i="80"/>
  <c r="V31" i="80"/>
  <c r="R31" i="80"/>
  <c r="V30" i="80"/>
  <c r="R29" i="80"/>
  <c r="V28" i="80"/>
  <c r="R28" i="80"/>
  <c r="V27" i="80"/>
  <c r="R26" i="80"/>
  <c r="V25" i="80"/>
  <c r="R25" i="80"/>
  <c r="V24" i="80"/>
  <c r="R23" i="80"/>
  <c r="V22" i="80"/>
  <c r="R22" i="80"/>
  <c r="V21" i="80"/>
  <c r="R20" i="80"/>
  <c r="V19" i="80"/>
  <c r="R19" i="80"/>
  <c r="V18" i="80"/>
  <c r="R17" i="80"/>
  <c r="V16" i="80"/>
  <c r="R16" i="80"/>
  <c r="V15" i="80"/>
  <c r="R14" i="80"/>
  <c r="V13" i="80"/>
  <c r="R13" i="80"/>
  <c r="V12" i="80"/>
  <c r="C12" i="80"/>
  <c r="R11" i="80"/>
  <c r="V10" i="80"/>
  <c r="C10" i="80"/>
  <c r="V68" i="80" s="1"/>
  <c r="V9" i="80"/>
  <c r="R9" i="80"/>
  <c r="V8" i="80"/>
  <c r="Q8" i="80"/>
  <c r="C8" i="80"/>
  <c r="Q67" i="80" s="1"/>
  <c r="B8" i="80"/>
  <c r="V7" i="80"/>
  <c r="R7" i="80"/>
  <c r="V6" i="80"/>
  <c r="Q6" i="80"/>
  <c r="C6" i="80"/>
  <c r="R69" i="80" s="1"/>
  <c r="V5" i="80"/>
  <c r="R5" i="80"/>
  <c r="C5" i="80"/>
  <c r="W4" i="80"/>
  <c r="V4" i="80"/>
  <c r="R4" i="80"/>
  <c r="M49" i="80"/>
  <c r="U49" i="80" s="1"/>
  <c r="M31" i="80"/>
  <c r="U31" i="80" s="1"/>
  <c r="M4" i="80" a="1"/>
  <c r="M39" i="80" s="1"/>
  <c r="U39" i="80" s="1"/>
  <c r="F69" i="80"/>
  <c r="G68" i="80"/>
  <c r="F68" i="80"/>
  <c r="G67" i="80"/>
  <c r="F66" i="80"/>
  <c r="G65" i="80"/>
  <c r="F65" i="80"/>
  <c r="G64" i="80"/>
  <c r="F63" i="80"/>
  <c r="G62" i="80"/>
  <c r="F62" i="80"/>
  <c r="G61" i="80"/>
  <c r="F60" i="80"/>
  <c r="G59" i="80"/>
  <c r="F59" i="80"/>
  <c r="G58" i="80"/>
  <c r="F57" i="80"/>
  <c r="G56" i="80"/>
  <c r="F56" i="80"/>
  <c r="G55" i="80"/>
  <c r="F54" i="80"/>
  <c r="G53" i="80"/>
  <c r="F53" i="80"/>
  <c r="G52" i="80"/>
  <c r="F51" i="80"/>
  <c r="G50" i="80"/>
  <c r="F50" i="80"/>
  <c r="G49" i="80"/>
  <c r="F48" i="80"/>
  <c r="G47" i="80"/>
  <c r="F47" i="80"/>
  <c r="G46" i="80"/>
  <c r="F45" i="80"/>
  <c r="G44" i="80"/>
  <c r="F44" i="80"/>
  <c r="G43" i="80"/>
  <c r="F42" i="80"/>
  <c r="G41" i="80"/>
  <c r="F41" i="80"/>
  <c r="G40" i="80"/>
  <c r="F39" i="80"/>
  <c r="G38" i="80"/>
  <c r="F38" i="80"/>
  <c r="G37" i="80"/>
  <c r="F36" i="80"/>
  <c r="G35" i="80"/>
  <c r="F35" i="80"/>
  <c r="G34" i="80"/>
  <c r="F33" i="80"/>
  <c r="G32" i="80"/>
  <c r="F32" i="80"/>
  <c r="G31" i="80"/>
  <c r="F30" i="80"/>
  <c r="G29" i="80"/>
  <c r="F29" i="80"/>
  <c r="G28" i="80"/>
  <c r="F27" i="80"/>
  <c r="G26" i="80"/>
  <c r="F26" i="80"/>
  <c r="G25" i="80"/>
  <c r="F24" i="80"/>
  <c r="G23" i="80"/>
  <c r="F23" i="80"/>
  <c r="G22" i="80"/>
  <c r="F21" i="80"/>
  <c r="G20" i="80"/>
  <c r="F20" i="80"/>
  <c r="G19" i="80"/>
  <c r="F18" i="80"/>
  <c r="G17" i="80"/>
  <c r="F17" i="80"/>
  <c r="G16" i="80"/>
  <c r="F15" i="80"/>
  <c r="G14" i="80"/>
  <c r="F14" i="80"/>
  <c r="G13" i="80"/>
  <c r="F12" i="80"/>
  <c r="G11" i="80"/>
  <c r="F11" i="80"/>
  <c r="G10" i="80"/>
  <c r="F9" i="80"/>
  <c r="G8" i="80"/>
  <c r="F8" i="80"/>
  <c r="G7" i="80"/>
  <c r="F6" i="80"/>
  <c r="G5" i="80"/>
  <c r="F5" i="80"/>
  <c r="G4" i="80"/>
  <c r="F4" i="80" a="1"/>
  <c r="F67" i="80" s="1"/>
  <c r="AT3" i="80"/>
  <c r="AH3" i="80"/>
  <c r="AQ3" i="80" s="1"/>
  <c r="R3" i="80"/>
  <c r="Q3" i="80"/>
  <c r="AG3" i="80" s="1"/>
  <c r="AP3" i="80" s="1"/>
  <c r="C3" i="80"/>
  <c r="O3" i="80" s="1"/>
  <c r="AE3" i="80" s="1"/>
  <c r="AN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R48" i="79"/>
  <c r="R45" i="79"/>
  <c r="R39" i="79"/>
  <c r="R36" i="79"/>
  <c r="R30" i="79"/>
  <c r="R27" i="79"/>
  <c r="R21" i="79"/>
  <c r="R18" i="79"/>
  <c r="R12" i="79"/>
  <c r="C12" i="79"/>
  <c r="C10" i="79"/>
  <c r="V9" i="79"/>
  <c r="R8" i="79"/>
  <c r="C8" i="79"/>
  <c r="Q74" i="79" s="1"/>
  <c r="B8" i="79"/>
  <c r="R6" i="79"/>
  <c r="C6" i="79"/>
  <c r="C5" i="79"/>
  <c r="W4" i="79"/>
  <c r="R4" i="79"/>
  <c r="M74" i="79"/>
  <c r="U74" i="79" s="1"/>
  <c r="M68" i="79"/>
  <c r="U68" i="79" s="1"/>
  <c r="M62" i="79"/>
  <c r="U62" i="79" s="1"/>
  <c r="M56" i="79"/>
  <c r="U56" i="79" s="1"/>
  <c r="M50" i="79"/>
  <c r="U50" i="79" s="1"/>
  <c r="M44" i="79"/>
  <c r="U44" i="79" s="1"/>
  <c r="M38" i="79"/>
  <c r="U38" i="79" s="1"/>
  <c r="M32" i="79"/>
  <c r="U32" i="79" s="1"/>
  <c r="M26" i="79"/>
  <c r="U26" i="79" s="1"/>
  <c r="M20" i="79"/>
  <c r="U20" i="79" s="1"/>
  <c r="M14" i="79"/>
  <c r="U14" i="79" s="1"/>
  <c r="M8" i="79"/>
  <c r="U8" i="79" s="1"/>
  <c r="M4" i="79" a="1"/>
  <c r="M79" i="79" s="1"/>
  <c r="U79" i="79" s="1"/>
  <c r="G72" i="79"/>
  <c r="G66" i="79"/>
  <c r="G54" i="79"/>
  <c r="G48" i="79"/>
  <c r="G36" i="79"/>
  <c r="G30" i="79"/>
  <c r="G18" i="79"/>
  <c r="G12" i="79"/>
  <c r="F4" i="79" a="1"/>
  <c r="G69" i="79" s="1"/>
  <c r="AT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20" i="78"/>
  <c r="U20" i="78"/>
  <c r="V19" i="78"/>
  <c r="V17" i="78"/>
  <c r="V16" i="78"/>
  <c r="V14" i="78"/>
  <c r="V13" i="78"/>
  <c r="C12" i="78"/>
  <c r="C3" i="78" s="1"/>
  <c r="O3" i="78" s="1"/>
  <c r="V11" i="78"/>
  <c r="U11" i="78"/>
  <c r="C10" i="78"/>
  <c r="V9" i="78"/>
  <c r="C8" i="78"/>
  <c r="Q11" i="78" s="1"/>
  <c r="B8" i="78"/>
  <c r="Q3" i="78" s="1"/>
  <c r="AG3" i="78" s="1"/>
  <c r="AP3" i="78" s="1"/>
  <c r="V7" i="78"/>
  <c r="R7" i="78"/>
  <c r="C6" i="78"/>
  <c r="V5" i="78"/>
  <c r="C5" i="78"/>
  <c r="W4" i="78"/>
  <c r="U4" i="78"/>
  <c r="X4" i="78" s="1"/>
  <c r="R4" i="78"/>
  <c r="M89" i="78"/>
  <c r="U89" i="78" s="1"/>
  <c r="M86" i="78"/>
  <c r="U86" i="78" s="1"/>
  <c r="M85" i="78"/>
  <c r="U85" i="78" s="1"/>
  <c r="M84" i="78"/>
  <c r="U84" i="78" s="1"/>
  <c r="M83" i="78"/>
  <c r="U83" i="78" s="1"/>
  <c r="M80" i="78"/>
  <c r="U80" i="78" s="1"/>
  <c r="M79" i="78"/>
  <c r="U79" i="78" s="1"/>
  <c r="M78" i="78"/>
  <c r="U78" i="78" s="1"/>
  <c r="M77" i="78"/>
  <c r="U77" i="78" s="1"/>
  <c r="M74" i="78"/>
  <c r="U74" i="78" s="1"/>
  <c r="M73" i="78"/>
  <c r="U73" i="78" s="1"/>
  <c r="M72" i="78"/>
  <c r="U72" i="78" s="1"/>
  <c r="M71" i="78"/>
  <c r="U71" i="78" s="1"/>
  <c r="M68" i="78"/>
  <c r="U68" i="78" s="1"/>
  <c r="M67" i="78"/>
  <c r="U67" i="78" s="1"/>
  <c r="M66" i="78"/>
  <c r="U66" i="78" s="1"/>
  <c r="M65" i="78"/>
  <c r="U65" i="78" s="1"/>
  <c r="M62" i="78"/>
  <c r="U62" i="78" s="1"/>
  <c r="M61" i="78"/>
  <c r="U61" i="78" s="1"/>
  <c r="M60" i="78"/>
  <c r="U60" i="78" s="1"/>
  <c r="M59" i="78"/>
  <c r="U59" i="78" s="1"/>
  <c r="M56" i="78"/>
  <c r="U56" i="78" s="1"/>
  <c r="M55" i="78"/>
  <c r="U55" i="78" s="1"/>
  <c r="M54" i="78"/>
  <c r="U54" i="78" s="1"/>
  <c r="M53" i="78"/>
  <c r="U53" i="78" s="1"/>
  <c r="M50" i="78"/>
  <c r="U50" i="78" s="1"/>
  <c r="M49" i="78"/>
  <c r="U49" i="78" s="1"/>
  <c r="M48" i="78"/>
  <c r="U48" i="78" s="1"/>
  <c r="M47" i="78"/>
  <c r="U47" i="78" s="1"/>
  <c r="M44" i="78"/>
  <c r="U44" i="78" s="1"/>
  <c r="M43" i="78"/>
  <c r="U43" i="78" s="1"/>
  <c r="M42" i="78"/>
  <c r="U42" i="78" s="1"/>
  <c r="M41" i="78"/>
  <c r="U41" i="78" s="1"/>
  <c r="M40" i="78"/>
  <c r="U40" i="78" s="1"/>
  <c r="M38" i="78"/>
  <c r="U38" i="78" s="1"/>
  <c r="M37" i="78"/>
  <c r="U37" i="78" s="1"/>
  <c r="M36" i="78"/>
  <c r="U36" i="78" s="1"/>
  <c r="M35" i="78"/>
  <c r="U35" i="78" s="1"/>
  <c r="M34" i="78"/>
  <c r="U34" i="78" s="1"/>
  <c r="M32" i="78"/>
  <c r="U32" i="78" s="1"/>
  <c r="M31" i="78"/>
  <c r="U31" i="78" s="1"/>
  <c r="M30" i="78"/>
  <c r="U30" i="78" s="1"/>
  <c r="M29" i="78"/>
  <c r="U29" i="78" s="1"/>
  <c r="M28" i="78"/>
  <c r="U28" i="78" s="1"/>
  <c r="M26" i="78"/>
  <c r="U26" i="78" s="1"/>
  <c r="M25" i="78"/>
  <c r="U25" i="78" s="1"/>
  <c r="M24" i="78"/>
  <c r="U24" i="78" s="1"/>
  <c r="M23" i="78"/>
  <c r="U23" i="78" s="1"/>
  <c r="M22" i="78"/>
  <c r="U22" i="78" s="1"/>
  <c r="M20" i="78"/>
  <c r="M19" i="78"/>
  <c r="U19" i="78" s="1"/>
  <c r="M18" i="78"/>
  <c r="U18" i="78" s="1"/>
  <c r="M17" i="78"/>
  <c r="U17" i="78" s="1"/>
  <c r="M16" i="78"/>
  <c r="U16" i="78" s="1"/>
  <c r="M14" i="78"/>
  <c r="U14" i="78" s="1"/>
  <c r="M13" i="78"/>
  <c r="U13" i="78" s="1"/>
  <c r="M12" i="78"/>
  <c r="U12" i="78" s="1"/>
  <c r="M11" i="78"/>
  <c r="M10" i="78"/>
  <c r="U10" i="78" s="1"/>
  <c r="M8" i="78"/>
  <c r="U8" i="78" s="1"/>
  <c r="M7" i="78"/>
  <c r="U7" i="78" s="1"/>
  <c r="M6" i="78"/>
  <c r="U6" i="78" s="1"/>
  <c r="M5" i="78"/>
  <c r="U5" i="78" s="1"/>
  <c r="M4" i="78"/>
  <c r="M4" i="78" a="1"/>
  <c r="M88" i="78" s="1"/>
  <c r="U88" i="78" s="1"/>
  <c r="F88" i="78"/>
  <c r="F84" i="78"/>
  <c r="F79" i="78"/>
  <c r="F75" i="78"/>
  <c r="F70" i="78"/>
  <c r="F66" i="78"/>
  <c r="F61" i="78"/>
  <c r="F57" i="78"/>
  <c r="F52" i="78"/>
  <c r="F48" i="78"/>
  <c r="F43" i="78"/>
  <c r="F39" i="78"/>
  <c r="F34" i="78"/>
  <c r="F30" i="78"/>
  <c r="F25" i="78"/>
  <c r="F21" i="78"/>
  <c r="F16" i="78"/>
  <c r="F12" i="78"/>
  <c r="F7" i="78"/>
  <c r="F4" i="78" a="1"/>
  <c r="G87" i="78" s="1"/>
  <c r="AT3" i="78"/>
  <c r="V98" i="77"/>
  <c r="S98" i="77"/>
  <c r="R98" i="77"/>
  <c r="R97" i="77"/>
  <c r="R96" i="77"/>
  <c r="V95" i="77"/>
  <c r="R95" i="77"/>
  <c r="R94" i="77"/>
  <c r="V93" i="77"/>
  <c r="R93" i="77"/>
  <c r="V92" i="77"/>
  <c r="R92" i="77"/>
  <c r="R91" i="77"/>
  <c r="V90" i="77"/>
  <c r="R90" i="77"/>
  <c r="R89" i="77"/>
  <c r="R88" i="77"/>
  <c r="R87" i="77"/>
  <c r="R86" i="77"/>
  <c r="R85" i="77"/>
  <c r="R84" i="77"/>
  <c r="V83" i="77"/>
  <c r="R83" i="77"/>
  <c r="R82" i="77"/>
  <c r="V81" i="77"/>
  <c r="R81" i="77"/>
  <c r="V80" i="77"/>
  <c r="R80" i="77"/>
  <c r="R79" i="77"/>
  <c r="V78" i="77"/>
  <c r="R78" i="77"/>
  <c r="V77" i="77"/>
  <c r="R77" i="77"/>
  <c r="R76" i="77"/>
  <c r="V75" i="77"/>
  <c r="R75" i="77"/>
  <c r="V74" i="77"/>
  <c r="R74" i="77"/>
  <c r="R73" i="77"/>
  <c r="V72" i="77"/>
  <c r="R72" i="77"/>
  <c r="V71" i="77"/>
  <c r="R71" i="77"/>
  <c r="R70" i="77"/>
  <c r="V69" i="77"/>
  <c r="R69" i="77"/>
  <c r="R68" i="77"/>
  <c r="R67" i="77"/>
  <c r="R66" i="77"/>
  <c r="V65" i="77"/>
  <c r="R65" i="77"/>
  <c r="R64" i="77"/>
  <c r="V63" i="77"/>
  <c r="R63" i="77"/>
  <c r="V62" i="77"/>
  <c r="R62" i="77"/>
  <c r="R61" i="77"/>
  <c r="V60" i="77"/>
  <c r="R60" i="77"/>
  <c r="V59" i="77"/>
  <c r="R59" i="77"/>
  <c r="R58" i="77"/>
  <c r="V57" i="77"/>
  <c r="R57" i="77"/>
  <c r="V56" i="77"/>
  <c r="R56" i="77"/>
  <c r="V55" i="77"/>
  <c r="R55" i="77"/>
  <c r="V54" i="77"/>
  <c r="R54" i="77"/>
  <c r="V53" i="77"/>
  <c r="R53" i="77"/>
  <c r="V52" i="77"/>
  <c r="R52" i="77"/>
  <c r="V51" i="77"/>
  <c r="R51" i="77"/>
  <c r="V50" i="77"/>
  <c r="R50" i="77"/>
  <c r="V49" i="77"/>
  <c r="R49" i="77"/>
  <c r="V48" i="77"/>
  <c r="R48" i="77"/>
  <c r="V47" i="77"/>
  <c r="R47" i="77"/>
  <c r="V46" i="77"/>
  <c r="R46" i="77"/>
  <c r="V45" i="77"/>
  <c r="R45" i="77"/>
  <c r="V44" i="77"/>
  <c r="R44" i="77"/>
  <c r="V43" i="77"/>
  <c r="R43" i="77"/>
  <c r="V42" i="77"/>
  <c r="R42" i="77"/>
  <c r="V41" i="77"/>
  <c r="R41" i="77"/>
  <c r="V40" i="77"/>
  <c r="R40" i="77"/>
  <c r="V39" i="77"/>
  <c r="R39" i="77"/>
  <c r="V38" i="77"/>
  <c r="R38" i="77"/>
  <c r="V37" i="77"/>
  <c r="R37" i="77"/>
  <c r="V36" i="77"/>
  <c r="R36" i="77"/>
  <c r="V35" i="77"/>
  <c r="R35" i="77"/>
  <c r="V34" i="77"/>
  <c r="R34" i="77"/>
  <c r="V33" i="77"/>
  <c r="R33" i="77"/>
  <c r="V32" i="77"/>
  <c r="R32" i="77"/>
  <c r="V31" i="77"/>
  <c r="R31" i="77"/>
  <c r="V30" i="77"/>
  <c r="R30" i="77"/>
  <c r="V29" i="77"/>
  <c r="R29" i="77"/>
  <c r="V28" i="77"/>
  <c r="R28" i="77"/>
  <c r="V27" i="77"/>
  <c r="R27" i="77"/>
  <c r="V26" i="77"/>
  <c r="R26" i="77"/>
  <c r="V25" i="77"/>
  <c r="R25" i="77"/>
  <c r="V24" i="77"/>
  <c r="R24" i="77"/>
  <c r="V23" i="77"/>
  <c r="R23" i="77"/>
  <c r="V22" i="77"/>
  <c r="R22" i="77"/>
  <c r="V21" i="77"/>
  <c r="R21" i="77"/>
  <c r="V20" i="77"/>
  <c r="R20" i="77"/>
  <c r="V19" i="77"/>
  <c r="R19" i="77"/>
  <c r="V18" i="77"/>
  <c r="R18" i="77"/>
  <c r="V17" i="77"/>
  <c r="R17" i="77"/>
  <c r="V16" i="77"/>
  <c r="R16" i="77"/>
  <c r="V15" i="77"/>
  <c r="R15" i="77"/>
  <c r="V14" i="77"/>
  <c r="R14" i="77"/>
  <c r="V13" i="77"/>
  <c r="R13" i="77"/>
  <c r="V12" i="77"/>
  <c r="R12" i="77"/>
  <c r="Q12" i="77"/>
  <c r="C12" i="77"/>
  <c r="R11" i="77"/>
  <c r="V10" i="77"/>
  <c r="R10" i="77"/>
  <c r="Q10" i="77"/>
  <c r="C10" i="77"/>
  <c r="V89" i="77" s="1"/>
  <c r="V9" i="77"/>
  <c r="R9" i="77"/>
  <c r="V8" i="77"/>
  <c r="R8" i="77"/>
  <c r="C8" i="77"/>
  <c r="Q88" i="77" s="1"/>
  <c r="B8" i="77"/>
  <c r="Q3" i="77" s="1"/>
  <c r="AG3" i="77" s="1"/>
  <c r="AP3" i="77" s="1"/>
  <c r="V7" i="77"/>
  <c r="R7" i="77"/>
  <c r="Q7" i="77"/>
  <c r="V6" i="77"/>
  <c r="R6" i="77"/>
  <c r="V5" i="77"/>
  <c r="R5" i="77"/>
  <c r="Q5" i="77"/>
  <c r="C5" i="77"/>
  <c r="W4" i="77"/>
  <c r="V4" i="77"/>
  <c r="Y4" i="77" s="1"/>
  <c r="R4" i="77"/>
  <c r="M95" i="77"/>
  <c r="U95" i="77" s="1"/>
  <c r="M89" i="77"/>
  <c r="U89" i="77" s="1"/>
  <c r="M83" i="77"/>
  <c r="U83" i="77" s="1"/>
  <c r="M77" i="77"/>
  <c r="U77" i="77" s="1"/>
  <c r="M71" i="77"/>
  <c r="U71" i="77" s="1"/>
  <c r="M65" i="77"/>
  <c r="U65" i="77" s="1"/>
  <c r="M59" i="77"/>
  <c r="U59" i="77" s="1"/>
  <c r="M53" i="77"/>
  <c r="U53" i="77" s="1"/>
  <c r="M47" i="77"/>
  <c r="U47" i="77" s="1"/>
  <c r="M41" i="77"/>
  <c r="U41" i="77" s="1"/>
  <c r="M35" i="77"/>
  <c r="U35" i="77" s="1"/>
  <c r="M29" i="77"/>
  <c r="U29" i="77" s="1"/>
  <c r="M23" i="77"/>
  <c r="U23" i="77" s="1"/>
  <c r="M17" i="77"/>
  <c r="U17" i="77" s="1"/>
  <c r="M11" i="77"/>
  <c r="U11" i="77" s="1"/>
  <c r="M5" i="77"/>
  <c r="U5" i="77" s="1"/>
  <c r="M4" i="77" a="1"/>
  <c r="M98" i="77" s="1"/>
  <c r="U98" i="77" s="1"/>
  <c r="G93" i="77"/>
  <c r="G87" i="77"/>
  <c r="G81" i="77"/>
  <c r="G69" i="77"/>
  <c r="G63" i="77"/>
  <c r="G57" i="77"/>
  <c r="G51" i="77"/>
  <c r="G45" i="77"/>
  <c r="G33" i="77"/>
  <c r="G27" i="77"/>
  <c r="G21" i="77"/>
  <c r="G15" i="77"/>
  <c r="G9" i="77"/>
  <c r="G4" i="77" a="1"/>
  <c r="F4" i="77" a="1"/>
  <c r="AT3" i="77"/>
  <c r="R3" i="77"/>
  <c r="C3" i="77"/>
  <c r="O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V69" i="76"/>
  <c r="V68" i="76"/>
  <c r="R68" i="76"/>
  <c r="V67" i="76"/>
  <c r="R67" i="76"/>
  <c r="V66" i="76"/>
  <c r="V65" i="76"/>
  <c r="R65" i="76"/>
  <c r="V64" i="76"/>
  <c r="R64" i="76"/>
  <c r="V63" i="76"/>
  <c r="V62" i="76"/>
  <c r="R62" i="76"/>
  <c r="V61" i="76"/>
  <c r="R61" i="76"/>
  <c r="V60" i="76"/>
  <c r="V59" i="76"/>
  <c r="R59" i="76"/>
  <c r="V58" i="76"/>
  <c r="R58" i="76"/>
  <c r="V57" i="76"/>
  <c r="V56" i="76"/>
  <c r="R56" i="76"/>
  <c r="V55" i="76"/>
  <c r="R55" i="76"/>
  <c r="V54" i="76"/>
  <c r="V53" i="76"/>
  <c r="R53" i="76"/>
  <c r="V52" i="76"/>
  <c r="R52" i="76"/>
  <c r="V51" i="76"/>
  <c r="V50" i="76"/>
  <c r="R50" i="76"/>
  <c r="V49" i="76"/>
  <c r="R49" i="76"/>
  <c r="V48" i="76"/>
  <c r="V47" i="76"/>
  <c r="R47" i="76"/>
  <c r="V46" i="76"/>
  <c r="R46" i="76"/>
  <c r="V45" i="76"/>
  <c r="V44" i="76"/>
  <c r="R44" i="76"/>
  <c r="V43" i="76"/>
  <c r="R43" i="76"/>
  <c r="V42" i="76"/>
  <c r="V41" i="76"/>
  <c r="R41" i="76"/>
  <c r="V40" i="76"/>
  <c r="R40" i="76"/>
  <c r="V39" i="76"/>
  <c r="V38" i="76"/>
  <c r="R38" i="76"/>
  <c r="V37" i="76"/>
  <c r="R37" i="76"/>
  <c r="V36" i="76"/>
  <c r="V35" i="76"/>
  <c r="R35" i="76"/>
  <c r="V34" i="76"/>
  <c r="R34" i="76"/>
  <c r="V33" i="76"/>
  <c r="V32" i="76"/>
  <c r="R32" i="76"/>
  <c r="Q32" i="76"/>
  <c r="V31" i="76"/>
  <c r="R31" i="76"/>
  <c r="V30" i="76"/>
  <c r="V29" i="76"/>
  <c r="R29" i="76"/>
  <c r="Q29" i="76"/>
  <c r="V28" i="76"/>
  <c r="R28" i="76"/>
  <c r="V27" i="76"/>
  <c r="V26" i="76"/>
  <c r="R26" i="76"/>
  <c r="V25" i="76"/>
  <c r="R25" i="76"/>
  <c r="V24" i="76"/>
  <c r="V23" i="76"/>
  <c r="R23" i="76"/>
  <c r="V22" i="76"/>
  <c r="R22" i="76"/>
  <c r="V21" i="76"/>
  <c r="V20" i="76"/>
  <c r="R20" i="76"/>
  <c r="V19" i="76"/>
  <c r="R19" i="76"/>
  <c r="V18" i="76"/>
  <c r="V17" i="76"/>
  <c r="R17" i="76"/>
  <c r="V16" i="76"/>
  <c r="R16" i="76"/>
  <c r="V15" i="76"/>
  <c r="V14" i="76"/>
  <c r="R14" i="76"/>
  <c r="V13" i="76"/>
  <c r="R13" i="76"/>
  <c r="V12" i="76"/>
  <c r="C12" i="76"/>
  <c r="R11" i="76"/>
  <c r="V10" i="76"/>
  <c r="C10" i="76"/>
  <c r="V11" i="76" s="1"/>
  <c r="V9" i="76"/>
  <c r="R9" i="76"/>
  <c r="V8" i="76"/>
  <c r="C8" i="76"/>
  <c r="Q38" i="76" s="1"/>
  <c r="B8" i="76"/>
  <c r="V7" i="76"/>
  <c r="R7" i="76"/>
  <c r="V6" i="76"/>
  <c r="Q6" i="76"/>
  <c r="C6" i="76"/>
  <c r="R69" i="76" s="1"/>
  <c r="V5" i="76"/>
  <c r="R5" i="76"/>
  <c r="C5" i="76"/>
  <c r="W4" i="76"/>
  <c r="V4" i="76"/>
  <c r="Y4" i="76" s="1"/>
  <c r="R4" i="76"/>
  <c r="M67" i="76"/>
  <c r="U67" i="76" s="1"/>
  <c r="M65" i="76"/>
  <c r="U65" i="76" s="1"/>
  <c r="M61" i="76"/>
  <c r="U61" i="76" s="1"/>
  <c r="M59" i="76"/>
  <c r="U59" i="76" s="1"/>
  <c r="M55" i="76"/>
  <c r="U55" i="76" s="1"/>
  <c r="M53" i="76"/>
  <c r="U53" i="76" s="1"/>
  <c r="M49" i="76"/>
  <c r="U49" i="76" s="1"/>
  <c r="M47" i="76"/>
  <c r="U47" i="76" s="1"/>
  <c r="M43" i="76"/>
  <c r="U43" i="76" s="1"/>
  <c r="M41" i="76"/>
  <c r="U41" i="76" s="1"/>
  <c r="M37" i="76"/>
  <c r="U37" i="76" s="1"/>
  <c r="M35" i="76"/>
  <c r="U35" i="76" s="1"/>
  <c r="M32" i="76"/>
  <c r="U32" i="76" s="1"/>
  <c r="M31" i="76"/>
  <c r="U31" i="76" s="1"/>
  <c r="M29" i="76"/>
  <c r="U29" i="76" s="1"/>
  <c r="M26" i="76"/>
  <c r="U26" i="76" s="1"/>
  <c r="M25" i="76"/>
  <c r="U25" i="76" s="1"/>
  <c r="M23" i="76"/>
  <c r="U23" i="76" s="1"/>
  <c r="M20" i="76"/>
  <c r="U20" i="76" s="1"/>
  <c r="M19" i="76"/>
  <c r="U19" i="76" s="1"/>
  <c r="M17" i="76"/>
  <c r="U17" i="76" s="1"/>
  <c r="M14" i="76"/>
  <c r="U14" i="76" s="1"/>
  <c r="M13" i="76"/>
  <c r="U13" i="76" s="1"/>
  <c r="M11" i="76"/>
  <c r="U11" i="76" s="1"/>
  <c r="M8" i="76"/>
  <c r="U8" i="76" s="1"/>
  <c r="M7" i="76"/>
  <c r="U7" i="76" s="1"/>
  <c r="M5" i="76"/>
  <c r="U5" i="76" s="1"/>
  <c r="M4" i="76" a="1"/>
  <c r="M64" i="76" s="1"/>
  <c r="U64" i="76" s="1"/>
  <c r="F69" i="76"/>
  <c r="G68" i="76"/>
  <c r="F68" i="76"/>
  <c r="G67" i="76"/>
  <c r="F67" i="76"/>
  <c r="F66" i="76"/>
  <c r="G65" i="76"/>
  <c r="F65" i="76"/>
  <c r="G64" i="76"/>
  <c r="F64" i="76"/>
  <c r="F63" i="76"/>
  <c r="G62" i="76"/>
  <c r="F62" i="76"/>
  <c r="G61" i="76"/>
  <c r="F61" i="76"/>
  <c r="F60" i="76"/>
  <c r="G59" i="76"/>
  <c r="F59" i="76"/>
  <c r="G58" i="76"/>
  <c r="F58" i="76"/>
  <c r="F57" i="76"/>
  <c r="G56" i="76"/>
  <c r="F56" i="76"/>
  <c r="G55" i="76"/>
  <c r="F55" i="76"/>
  <c r="F54" i="76"/>
  <c r="G53" i="76"/>
  <c r="F53" i="76"/>
  <c r="G52" i="76"/>
  <c r="F52" i="76"/>
  <c r="F51" i="76"/>
  <c r="G50" i="76"/>
  <c r="F50" i="76"/>
  <c r="G49" i="76"/>
  <c r="F49" i="76"/>
  <c r="F48" i="76"/>
  <c r="G47" i="76"/>
  <c r="F47" i="76"/>
  <c r="G46" i="76"/>
  <c r="F46" i="76"/>
  <c r="F45" i="76"/>
  <c r="G44" i="76"/>
  <c r="F44" i="76"/>
  <c r="G43" i="76"/>
  <c r="F43" i="76"/>
  <c r="F42" i="76"/>
  <c r="G41" i="76"/>
  <c r="F41" i="76"/>
  <c r="G40" i="76"/>
  <c r="F40" i="76"/>
  <c r="F39" i="76"/>
  <c r="G38" i="76"/>
  <c r="F38" i="76"/>
  <c r="G37" i="76"/>
  <c r="F37" i="76"/>
  <c r="F36" i="76"/>
  <c r="G35" i="76"/>
  <c r="F35" i="76"/>
  <c r="G34" i="76"/>
  <c r="F34" i="76"/>
  <c r="F33" i="76"/>
  <c r="G32" i="76"/>
  <c r="F32" i="76"/>
  <c r="G31" i="76"/>
  <c r="F31" i="76"/>
  <c r="F30" i="76"/>
  <c r="G29" i="76"/>
  <c r="F29" i="76"/>
  <c r="G28" i="76"/>
  <c r="F28" i="76"/>
  <c r="F27" i="76"/>
  <c r="G26" i="76"/>
  <c r="F26" i="76"/>
  <c r="G25" i="76"/>
  <c r="F25" i="76"/>
  <c r="F24" i="76"/>
  <c r="G23" i="76"/>
  <c r="F23" i="76"/>
  <c r="G22" i="76"/>
  <c r="F22" i="76"/>
  <c r="F21" i="76"/>
  <c r="G20" i="76"/>
  <c r="F20" i="76"/>
  <c r="G19" i="76"/>
  <c r="F19" i="76"/>
  <c r="F18" i="76"/>
  <c r="G17" i="76"/>
  <c r="F17" i="76"/>
  <c r="G16" i="76"/>
  <c r="F16" i="76"/>
  <c r="F15" i="76"/>
  <c r="G14" i="76"/>
  <c r="F14" i="76"/>
  <c r="G13" i="76"/>
  <c r="F13" i="76"/>
  <c r="F12" i="76"/>
  <c r="G11" i="76"/>
  <c r="F11" i="76"/>
  <c r="G10" i="76"/>
  <c r="F10" i="76"/>
  <c r="F9" i="76"/>
  <c r="G8" i="76"/>
  <c r="F8" i="76"/>
  <c r="G7" i="76"/>
  <c r="F7" i="76"/>
  <c r="F6" i="76"/>
  <c r="G5" i="76"/>
  <c r="F5" i="76"/>
  <c r="G4" i="76"/>
  <c r="F4" i="76"/>
  <c r="F4" i="76" a="1"/>
  <c r="G69" i="76" s="1"/>
  <c r="AT3" i="76"/>
  <c r="R3" i="76"/>
  <c r="Q3" i="76"/>
  <c r="AG3" i="76" s="1"/>
  <c r="AP3" i="76" s="1"/>
  <c r="C3" i="76"/>
  <c r="O3" i="76" s="1"/>
  <c r="P3" i="76" s="1"/>
  <c r="AF3" i="76" s="1"/>
  <c r="AO3" i="76" s="1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7" i="75"/>
  <c r="R71" i="75"/>
  <c r="R68" i="75"/>
  <c r="R62" i="75"/>
  <c r="R59" i="75"/>
  <c r="R53" i="75"/>
  <c r="R50" i="75"/>
  <c r="R47" i="75"/>
  <c r="R43" i="75"/>
  <c r="R40" i="75"/>
  <c r="R38" i="75"/>
  <c r="U34" i="75"/>
  <c r="R34" i="75"/>
  <c r="R33" i="75"/>
  <c r="R31" i="75"/>
  <c r="R30" i="75"/>
  <c r="R29" i="75"/>
  <c r="V28" i="75"/>
  <c r="R27" i="75"/>
  <c r="R26" i="75"/>
  <c r="R25" i="75"/>
  <c r="R24" i="75"/>
  <c r="R23" i="75"/>
  <c r="V22" i="75"/>
  <c r="R22" i="75"/>
  <c r="V21" i="75"/>
  <c r="R20" i="75"/>
  <c r="V19" i="75"/>
  <c r="R17" i="75"/>
  <c r="V16" i="75"/>
  <c r="V15" i="75"/>
  <c r="R15" i="75"/>
  <c r="R14" i="75"/>
  <c r="V13" i="75"/>
  <c r="R13" i="75"/>
  <c r="V12" i="75"/>
  <c r="C12" i="75"/>
  <c r="V11" i="75"/>
  <c r="R11" i="75"/>
  <c r="V10" i="75"/>
  <c r="R10" i="75"/>
  <c r="C10" i="75"/>
  <c r="V25" i="75" s="1"/>
  <c r="V9" i="75"/>
  <c r="R9" i="75"/>
  <c r="V8" i="75"/>
  <c r="C8" i="75"/>
  <c r="Q24" i="75" s="1"/>
  <c r="B8" i="75"/>
  <c r="V7" i="75"/>
  <c r="R7" i="75"/>
  <c r="V6" i="75"/>
  <c r="R6" i="75"/>
  <c r="C6" i="75"/>
  <c r="R74" i="75" s="1"/>
  <c r="V5" i="75"/>
  <c r="R5" i="75"/>
  <c r="C5" i="75"/>
  <c r="W4" i="75"/>
  <c r="Y4" i="75" s="1"/>
  <c r="V4" i="75"/>
  <c r="R4" i="75"/>
  <c r="M79" i="75"/>
  <c r="U79" i="75" s="1"/>
  <c r="M78" i="75"/>
  <c r="U78" i="75" s="1"/>
  <c r="M77" i="75"/>
  <c r="U77" i="75" s="1"/>
  <c r="M76" i="75"/>
  <c r="U76" i="75" s="1"/>
  <c r="M74" i="75"/>
  <c r="U74" i="75" s="1"/>
  <c r="M73" i="75"/>
  <c r="U73" i="75" s="1"/>
  <c r="M72" i="75"/>
  <c r="U72" i="75" s="1"/>
  <c r="M71" i="75"/>
  <c r="U71" i="75" s="1"/>
  <c r="M70" i="75"/>
  <c r="U70" i="75" s="1"/>
  <c r="M68" i="75"/>
  <c r="U68" i="75" s="1"/>
  <c r="M67" i="75"/>
  <c r="U67" i="75" s="1"/>
  <c r="M66" i="75"/>
  <c r="U66" i="75" s="1"/>
  <c r="M65" i="75"/>
  <c r="U65" i="75" s="1"/>
  <c r="M64" i="75"/>
  <c r="U64" i="75" s="1"/>
  <c r="M62" i="75"/>
  <c r="U62" i="75" s="1"/>
  <c r="M61" i="75"/>
  <c r="U61" i="75" s="1"/>
  <c r="M60" i="75"/>
  <c r="U60" i="75" s="1"/>
  <c r="M59" i="75"/>
  <c r="U59" i="75" s="1"/>
  <c r="M58" i="75"/>
  <c r="U58" i="75" s="1"/>
  <c r="M56" i="75"/>
  <c r="U56" i="75" s="1"/>
  <c r="M55" i="75"/>
  <c r="U55" i="75" s="1"/>
  <c r="M54" i="75"/>
  <c r="U54" i="75" s="1"/>
  <c r="M53" i="75"/>
  <c r="U53" i="75" s="1"/>
  <c r="M52" i="75"/>
  <c r="U52" i="75" s="1"/>
  <c r="M50" i="75"/>
  <c r="U50" i="75" s="1"/>
  <c r="M49" i="75"/>
  <c r="U49" i="75" s="1"/>
  <c r="M48" i="75"/>
  <c r="U48" i="75" s="1"/>
  <c r="M47" i="75"/>
  <c r="U47" i="75" s="1"/>
  <c r="M46" i="75"/>
  <c r="U46" i="75" s="1"/>
  <c r="M44" i="75"/>
  <c r="U44" i="75" s="1"/>
  <c r="M43" i="75"/>
  <c r="U43" i="75" s="1"/>
  <c r="M42" i="75"/>
  <c r="U42" i="75" s="1"/>
  <c r="M41" i="75"/>
  <c r="U41" i="75" s="1"/>
  <c r="M40" i="75"/>
  <c r="U40" i="75" s="1"/>
  <c r="M38" i="75"/>
  <c r="U38" i="75" s="1"/>
  <c r="M37" i="75"/>
  <c r="U37" i="75" s="1"/>
  <c r="M36" i="75"/>
  <c r="U36" i="75" s="1"/>
  <c r="M35" i="75"/>
  <c r="U35" i="75" s="1"/>
  <c r="M34" i="75"/>
  <c r="M32" i="75"/>
  <c r="U32" i="75" s="1"/>
  <c r="M31" i="75"/>
  <c r="U31" i="75" s="1"/>
  <c r="M30" i="75"/>
  <c r="U30" i="75" s="1"/>
  <c r="M29" i="75"/>
  <c r="U29" i="75" s="1"/>
  <c r="M28" i="75"/>
  <c r="U28" i="75" s="1"/>
  <c r="M26" i="75"/>
  <c r="U26" i="75" s="1"/>
  <c r="M25" i="75"/>
  <c r="U25" i="75" s="1"/>
  <c r="M24" i="75"/>
  <c r="U24" i="75" s="1"/>
  <c r="M23" i="75"/>
  <c r="U23" i="75" s="1"/>
  <c r="M22" i="75"/>
  <c r="U22" i="75" s="1"/>
  <c r="M20" i="75"/>
  <c r="U20" i="75" s="1"/>
  <c r="M19" i="75"/>
  <c r="U19" i="75" s="1"/>
  <c r="M18" i="75"/>
  <c r="U18" i="75" s="1"/>
  <c r="M17" i="75"/>
  <c r="U17" i="75" s="1"/>
  <c r="M16" i="75"/>
  <c r="U16" i="75" s="1"/>
  <c r="M14" i="75"/>
  <c r="U14" i="75" s="1"/>
  <c r="M13" i="75"/>
  <c r="U13" i="75" s="1"/>
  <c r="M12" i="75"/>
  <c r="U12" i="75" s="1"/>
  <c r="M11" i="75"/>
  <c r="U11" i="75" s="1"/>
  <c r="M10" i="75"/>
  <c r="U10" i="75" s="1"/>
  <c r="M8" i="75"/>
  <c r="U8" i="75" s="1"/>
  <c r="M7" i="75"/>
  <c r="U7" i="75" s="1"/>
  <c r="M6" i="75"/>
  <c r="U6" i="75" s="1"/>
  <c r="M5" i="75"/>
  <c r="U5" i="75" s="1"/>
  <c r="M4" i="75"/>
  <c r="U4" i="75" s="1"/>
  <c r="X4" i="75" s="1"/>
  <c r="M4" i="75" a="1"/>
  <c r="M75" i="75" s="1"/>
  <c r="U75" i="75" s="1"/>
  <c r="G78" i="75"/>
  <c r="F78" i="75"/>
  <c r="G77" i="75"/>
  <c r="G76" i="75"/>
  <c r="F75" i="75"/>
  <c r="G74" i="75"/>
  <c r="F74" i="75"/>
  <c r="G72" i="75"/>
  <c r="G71" i="75"/>
  <c r="F71" i="75"/>
  <c r="G70" i="75"/>
  <c r="F69" i="75"/>
  <c r="F68" i="75"/>
  <c r="G67" i="75"/>
  <c r="G66" i="75"/>
  <c r="G65" i="75"/>
  <c r="G64" i="75"/>
  <c r="G63" i="75"/>
  <c r="F63" i="75"/>
  <c r="F62" i="75"/>
  <c r="G60" i="75"/>
  <c r="F60" i="75"/>
  <c r="G59" i="75"/>
  <c r="G58" i="75"/>
  <c r="F57" i="75"/>
  <c r="G56" i="75"/>
  <c r="F56" i="75"/>
  <c r="G54" i="75"/>
  <c r="G53" i="75"/>
  <c r="F53" i="75"/>
  <c r="G52" i="75"/>
  <c r="F51" i="75"/>
  <c r="F50" i="75"/>
  <c r="G49" i="75"/>
  <c r="G48" i="75"/>
  <c r="G47" i="75"/>
  <c r="G46" i="75"/>
  <c r="G45" i="75"/>
  <c r="F45" i="75"/>
  <c r="F44" i="75"/>
  <c r="G42" i="75"/>
  <c r="F42" i="75"/>
  <c r="G41" i="75"/>
  <c r="G40" i="75"/>
  <c r="F39" i="75"/>
  <c r="G38" i="75"/>
  <c r="F38" i="75"/>
  <c r="G36" i="75"/>
  <c r="G35" i="75"/>
  <c r="F35" i="75"/>
  <c r="G34" i="75"/>
  <c r="F33" i="75"/>
  <c r="F32" i="75"/>
  <c r="G31" i="75"/>
  <c r="G30" i="75"/>
  <c r="G29" i="75"/>
  <c r="G28" i="75"/>
  <c r="G27" i="75"/>
  <c r="F27" i="75"/>
  <c r="F26" i="75"/>
  <c r="G24" i="75"/>
  <c r="F24" i="75"/>
  <c r="G23" i="75"/>
  <c r="G22" i="75"/>
  <c r="F21" i="75"/>
  <c r="G20" i="75"/>
  <c r="F20" i="75"/>
  <c r="G18" i="75"/>
  <c r="G17" i="75"/>
  <c r="F17" i="75"/>
  <c r="G16" i="75"/>
  <c r="F15" i="75"/>
  <c r="F14" i="75"/>
  <c r="G13" i="75"/>
  <c r="G12" i="75"/>
  <c r="G11" i="75"/>
  <c r="G10" i="75"/>
  <c r="G9" i="75"/>
  <c r="F9" i="75"/>
  <c r="F8" i="75"/>
  <c r="G6" i="75"/>
  <c r="F6" i="75"/>
  <c r="G5" i="75"/>
  <c r="G4" i="75"/>
  <c r="F4" i="75" a="1"/>
  <c r="AT3" i="75"/>
  <c r="AG3" i="75"/>
  <c r="AP3" i="75" s="1"/>
  <c r="R3" i="75"/>
  <c r="AH3" i="75" s="1"/>
  <c r="AQ3" i="75" s="1"/>
  <c r="Q3" i="75"/>
  <c r="C3" i="75"/>
  <c r="O3" i="75" s="1"/>
  <c r="AX97" i="74"/>
  <c r="AX96" i="74"/>
  <c r="AX95" i="74"/>
  <c r="AX94" i="74"/>
  <c r="AX93" i="74"/>
  <c r="AX92" i="74"/>
  <c r="AX91" i="74"/>
  <c r="AX90" i="74"/>
  <c r="V75" i="74"/>
  <c r="R67" i="74"/>
  <c r="V66" i="74"/>
  <c r="V45" i="74"/>
  <c r="V42" i="74"/>
  <c r="V36" i="74"/>
  <c r="Q35" i="74"/>
  <c r="V33" i="74"/>
  <c r="V27" i="74"/>
  <c r="V24" i="74"/>
  <c r="Q23" i="74"/>
  <c r="V21" i="74"/>
  <c r="V18" i="74"/>
  <c r="V15" i="74"/>
  <c r="Q14" i="74"/>
  <c r="V12" i="74"/>
  <c r="C12" i="74"/>
  <c r="C3" i="74" s="1"/>
  <c r="O3" i="74" s="1"/>
  <c r="V11" i="74"/>
  <c r="R11" i="74"/>
  <c r="V10" i="74"/>
  <c r="R10" i="74"/>
  <c r="C10" i="74"/>
  <c r="V9" i="74"/>
  <c r="V8" i="74"/>
  <c r="C8" i="74"/>
  <c r="Q83" i="74" s="1"/>
  <c r="B8" i="74"/>
  <c r="Q3" i="74" s="1"/>
  <c r="AG3" i="74" s="1"/>
  <c r="AP3" i="74" s="1"/>
  <c r="V6" i="74"/>
  <c r="R6" i="74"/>
  <c r="C6" i="74"/>
  <c r="R85" i="74" s="1"/>
  <c r="V5" i="74"/>
  <c r="R5" i="74"/>
  <c r="Q5" i="74"/>
  <c r="C5" i="74"/>
  <c r="Y4" i="74"/>
  <c r="W4" i="74"/>
  <c r="V4" i="74"/>
  <c r="R4" i="74"/>
  <c r="M86" i="74"/>
  <c r="U86" i="74" s="1"/>
  <c r="M74" i="74"/>
  <c r="U74" i="74" s="1"/>
  <c r="M62" i="74"/>
  <c r="U62" i="74" s="1"/>
  <c r="M50" i="74"/>
  <c r="U50" i="74" s="1"/>
  <c r="M38" i="74"/>
  <c r="U38" i="74" s="1"/>
  <c r="M26" i="74"/>
  <c r="U26" i="74" s="1"/>
  <c r="M14" i="74"/>
  <c r="U14" i="74" s="1"/>
  <c r="M4" i="74" a="1"/>
  <c r="M84" i="74" s="1"/>
  <c r="U84" i="74" s="1"/>
  <c r="F86" i="74"/>
  <c r="G85" i="74"/>
  <c r="F80" i="74"/>
  <c r="G79" i="74"/>
  <c r="F74" i="74"/>
  <c r="G73" i="74"/>
  <c r="F68" i="74"/>
  <c r="G67" i="74"/>
  <c r="F62" i="74"/>
  <c r="G61" i="74"/>
  <c r="F56" i="74"/>
  <c r="G55" i="74"/>
  <c r="F50" i="74"/>
  <c r="G49" i="74"/>
  <c r="F44" i="74"/>
  <c r="G43" i="74"/>
  <c r="F38" i="74"/>
  <c r="G37" i="74"/>
  <c r="F32" i="74"/>
  <c r="G31" i="74"/>
  <c r="F26" i="74"/>
  <c r="G25" i="74"/>
  <c r="F20" i="74"/>
  <c r="G19" i="74"/>
  <c r="F14" i="74"/>
  <c r="G13" i="74"/>
  <c r="F8" i="74"/>
  <c r="G7" i="74"/>
  <c r="F4" i="74" a="1"/>
  <c r="G84" i="74" s="1"/>
  <c r="AT3" i="74"/>
  <c r="V98" i="73"/>
  <c r="S98" i="73"/>
  <c r="R98" i="73"/>
  <c r="V97" i="73"/>
  <c r="R97" i="73"/>
  <c r="V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R90" i="73"/>
  <c r="V89" i="73"/>
  <c r="R89" i="73"/>
  <c r="V88" i="73"/>
  <c r="R88" i="73"/>
  <c r="V87" i="73"/>
  <c r="R87" i="73"/>
  <c r="V86" i="73"/>
  <c r="R86" i="73"/>
  <c r="V85" i="73"/>
  <c r="R85" i="73"/>
  <c r="V84" i="73"/>
  <c r="U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R72" i="73"/>
  <c r="V71" i="73"/>
  <c r="R71" i="73"/>
  <c r="V70" i="73"/>
  <c r="R70" i="73"/>
  <c r="V69" i="73"/>
  <c r="R69" i="73"/>
  <c r="V68" i="73"/>
  <c r="R68" i="73"/>
  <c r="V67" i="73"/>
  <c r="R67" i="73"/>
  <c r="V66" i="73"/>
  <c r="U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R54" i="73"/>
  <c r="V53" i="73"/>
  <c r="R53" i="73"/>
  <c r="V52" i="73"/>
  <c r="R52" i="73"/>
  <c r="V51" i="73"/>
  <c r="R51" i="73"/>
  <c r="V50" i="73"/>
  <c r="R50" i="73"/>
  <c r="V49" i="73"/>
  <c r="R49" i="73"/>
  <c r="V48" i="73"/>
  <c r="U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R36" i="73"/>
  <c r="V35" i="73"/>
  <c r="R35" i="73"/>
  <c r="V34" i="73"/>
  <c r="R34" i="73"/>
  <c r="V33" i="73"/>
  <c r="R33" i="73"/>
  <c r="V32" i="73"/>
  <c r="R32" i="73"/>
  <c r="V31" i="73"/>
  <c r="R31" i="73"/>
  <c r="V30" i="73"/>
  <c r="U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R24" i="73"/>
  <c r="V23" i="73"/>
  <c r="R23" i="73"/>
  <c r="V22" i="73"/>
  <c r="U22" i="73"/>
  <c r="R22" i="73"/>
  <c r="V21" i="73"/>
  <c r="R21" i="73"/>
  <c r="V20" i="73"/>
  <c r="R20" i="73"/>
  <c r="V19" i="73"/>
  <c r="R19" i="73"/>
  <c r="V18" i="73"/>
  <c r="R18" i="73"/>
  <c r="V17" i="73"/>
  <c r="R17" i="73"/>
  <c r="V16" i="73"/>
  <c r="R16" i="73"/>
  <c r="V15" i="73"/>
  <c r="R15" i="73"/>
  <c r="V14" i="73"/>
  <c r="R14" i="73"/>
  <c r="V13" i="73"/>
  <c r="R13" i="73"/>
  <c r="V12" i="73"/>
  <c r="R12" i="73"/>
  <c r="C12" i="73"/>
  <c r="V11" i="73"/>
  <c r="R11" i="73"/>
  <c r="V10" i="73"/>
  <c r="R10" i="73"/>
  <c r="V9" i="73"/>
  <c r="R9" i="73"/>
  <c r="C9" i="73"/>
  <c r="V8" i="73"/>
  <c r="R8" i="73"/>
  <c r="C8" i="73"/>
  <c r="Q98" i="73" s="1"/>
  <c r="B8" i="73"/>
  <c r="Q3" i="73" s="1"/>
  <c r="AG3" i="73" s="1"/>
  <c r="AP3" i="73" s="1"/>
  <c r="V7" i="73"/>
  <c r="R7" i="73"/>
  <c r="V6" i="73"/>
  <c r="R6" i="73"/>
  <c r="V5" i="73"/>
  <c r="R5" i="73"/>
  <c r="W4" i="73"/>
  <c r="V4" i="73"/>
  <c r="Y4" i="73" s="1"/>
  <c r="R4" i="73"/>
  <c r="M98" i="73"/>
  <c r="U98" i="73" s="1"/>
  <c r="M96" i="73"/>
  <c r="U96" i="73" s="1"/>
  <c r="M95" i="73"/>
  <c r="U95" i="73" s="1"/>
  <c r="M94" i="73"/>
  <c r="U94" i="73" s="1"/>
  <c r="M92" i="73"/>
  <c r="U92" i="73" s="1"/>
  <c r="M90" i="73"/>
  <c r="U90" i="73" s="1"/>
  <c r="M89" i="73"/>
  <c r="U89" i="73" s="1"/>
  <c r="M88" i="73"/>
  <c r="U88" i="73" s="1"/>
  <c r="M86" i="73"/>
  <c r="U86" i="73" s="1"/>
  <c r="M84" i="73"/>
  <c r="M83" i="73"/>
  <c r="U83" i="73" s="1"/>
  <c r="M82" i="73"/>
  <c r="U82" i="73" s="1"/>
  <c r="M80" i="73"/>
  <c r="U80" i="73" s="1"/>
  <c r="M78" i="73"/>
  <c r="U78" i="73" s="1"/>
  <c r="M77" i="73"/>
  <c r="U77" i="73" s="1"/>
  <c r="M76" i="73"/>
  <c r="U76" i="73" s="1"/>
  <c r="M74" i="73"/>
  <c r="U74" i="73" s="1"/>
  <c r="M72" i="73"/>
  <c r="U72" i="73" s="1"/>
  <c r="M71" i="73"/>
  <c r="U71" i="73" s="1"/>
  <c r="M70" i="73"/>
  <c r="U70" i="73" s="1"/>
  <c r="M68" i="73"/>
  <c r="U68" i="73" s="1"/>
  <c r="M66" i="73"/>
  <c r="M65" i="73"/>
  <c r="U65" i="73" s="1"/>
  <c r="M64" i="73"/>
  <c r="U64" i="73" s="1"/>
  <c r="M62" i="73"/>
  <c r="U62" i="73" s="1"/>
  <c r="M60" i="73"/>
  <c r="U60" i="73" s="1"/>
  <c r="M59" i="73"/>
  <c r="U59" i="73" s="1"/>
  <c r="M58" i="73"/>
  <c r="U58" i="73" s="1"/>
  <c r="M56" i="73"/>
  <c r="U56" i="73" s="1"/>
  <c r="M54" i="73"/>
  <c r="U54" i="73" s="1"/>
  <c r="M53" i="73"/>
  <c r="U53" i="73" s="1"/>
  <c r="M52" i="73"/>
  <c r="U52" i="73" s="1"/>
  <c r="M50" i="73"/>
  <c r="U50" i="73" s="1"/>
  <c r="M48" i="73"/>
  <c r="M47" i="73"/>
  <c r="U47" i="73" s="1"/>
  <c r="M46" i="73"/>
  <c r="U46" i="73" s="1"/>
  <c r="M44" i="73"/>
  <c r="U44" i="73" s="1"/>
  <c r="M42" i="73"/>
  <c r="U42" i="73" s="1"/>
  <c r="M41" i="73"/>
  <c r="U41" i="73" s="1"/>
  <c r="M40" i="73"/>
  <c r="U40" i="73" s="1"/>
  <c r="M38" i="73"/>
  <c r="U38" i="73" s="1"/>
  <c r="M36" i="73"/>
  <c r="U36" i="73" s="1"/>
  <c r="M35" i="73"/>
  <c r="U35" i="73" s="1"/>
  <c r="M34" i="73"/>
  <c r="U34" i="73" s="1"/>
  <c r="M32" i="73"/>
  <c r="U32" i="73" s="1"/>
  <c r="M30" i="73"/>
  <c r="M29" i="73"/>
  <c r="U29" i="73" s="1"/>
  <c r="M28" i="73"/>
  <c r="U28" i="73" s="1"/>
  <c r="M26" i="73"/>
  <c r="U26" i="73" s="1"/>
  <c r="M24" i="73"/>
  <c r="U24" i="73" s="1"/>
  <c r="M23" i="73"/>
  <c r="U23" i="73" s="1"/>
  <c r="M22" i="73"/>
  <c r="M20" i="73"/>
  <c r="U20" i="73" s="1"/>
  <c r="M18" i="73"/>
  <c r="U18" i="73" s="1"/>
  <c r="M17" i="73"/>
  <c r="U17" i="73" s="1"/>
  <c r="M16" i="73"/>
  <c r="U16" i="73" s="1"/>
  <c r="M14" i="73"/>
  <c r="U14" i="73" s="1"/>
  <c r="M12" i="73"/>
  <c r="U12" i="73" s="1"/>
  <c r="M11" i="73"/>
  <c r="U11" i="73" s="1"/>
  <c r="M10" i="73"/>
  <c r="U10" i="73" s="1"/>
  <c r="M8" i="73"/>
  <c r="U8" i="73" s="1"/>
  <c r="M6" i="73"/>
  <c r="U6" i="73" s="1"/>
  <c r="M5" i="73"/>
  <c r="U5" i="73" s="1"/>
  <c r="M4" i="73"/>
  <c r="U4" i="73" s="1"/>
  <c r="X4" i="73" s="1"/>
  <c r="M4" i="73" a="1"/>
  <c r="M93" i="73" s="1"/>
  <c r="U93" i="73" s="1"/>
  <c r="G87" i="73"/>
  <c r="G51" i="73"/>
  <c r="G27" i="73"/>
  <c r="G15" i="73"/>
  <c r="G4" i="73" a="1"/>
  <c r="G63" i="73" s="1"/>
  <c r="F4" i="73" a="1"/>
  <c r="AT3" i="73"/>
  <c r="R3" i="73"/>
  <c r="C3" i="73"/>
  <c r="O3" i="73" s="1"/>
  <c r="R23" i="72"/>
  <c r="R22" i="72"/>
  <c r="R21" i="72"/>
  <c r="R19" i="72"/>
  <c r="R18" i="72"/>
  <c r="R17" i="72"/>
  <c r="R15" i="72"/>
  <c r="R14" i="72"/>
  <c r="R13" i="72"/>
  <c r="R12" i="72"/>
  <c r="C12" i="72"/>
  <c r="R11" i="72"/>
  <c r="R10" i="72"/>
  <c r="C10" i="72"/>
  <c r="V9" i="72"/>
  <c r="R9" i="72"/>
  <c r="C8" i="72"/>
  <c r="Q12" i="72" s="1"/>
  <c r="B8" i="72"/>
  <c r="Q3" i="72" s="1"/>
  <c r="AG3" i="72" s="1"/>
  <c r="AP3" i="72" s="1"/>
  <c r="R6" i="72"/>
  <c r="C6" i="72"/>
  <c r="R16" i="72" s="1"/>
  <c r="R5" i="72"/>
  <c r="Q5" i="72"/>
  <c r="C5" i="72"/>
  <c r="B5" i="72"/>
  <c r="W4" i="72"/>
  <c r="R4" i="72"/>
  <c r="M23" i="72"/>
  <c r="U23" i="72" s="1"/>
  <c r="M22" i="72"/>
  <c r="U22" i="72" s="1"/>
  <c r="M20" i="72"/>
  <c r="U20" i="72" s="1"/>
  <c r="M19" i="72"/>
  <c r="U19" i="72" s="1"/>
  <c r="M18" i="72"/>
  <c r="U18" i="72" s="1"/>
  <c r="M17" i="72"/>
  <c r="U17" i="72" s="1"/>
  <c r="M16" i="72"/>
  <c r="U16" i="72" s="1"/>
  <c r="M14" i="72"/>
  <c r="U14" i="72" s="1"/>
  <c r="M13" i="72"/>
  <c r="U13" i="72" s="1"/>
  <c r="M12" i="72"/>
  <c r="U12" i="72" s="1"/>
  <c r="M11" i="72"/>
  <c r="U11" i="72" s="1"/>
  <c r="M10" i="72"/>
  <c r="U10" i="72" s="1"/>
  <c r="M8" i="72"/>
  <c r="U8" i="72" s="1"/>
  <c r="M7" i="72"/>
  <c r="U7" i="72" s="1"/>
  <c r="M6" i="72"/>
  <c r="U6" i="72" s="1"/>
  <c r="M5" i="72"/>
  <c r="U5" i="72" s="1"/>
  <c r="M4" i="72"/>
  <c r="U4" i="72" s="1"/>
  <c r="X4" i="72" s="1"/>
  <c r="M4" i="72" a="1"/>
  <c r="M21" i="72" s="1"/>
  <c r="U21" i="72" s="1"/>
  <c r="AT3" i="72"/>
  <c r="R3" i="72"/>
  <c r="C3" i="72"/>
  <c r="O22" i="72" s="1"/>
  <c r="P22" i="72" s="1"/>
  <c r="R23" i="71"/>
  <c r="V22" i="71"/>
  <c r="V21" i="71"/>
  <c r="R20" i="71"/>
  <c r="V19" i="71"/>
  <c r="V18" i="71"/>
  <c r="R17" i="71"/>
  <c r="V16" i="71"/>
  <c r="V15" i="71"/>
  <c r="R14" i="71"/>
  <c r="V13" i="71"/>
  <c r="V12" i="71"/>
  <c r="C12" i="71"/>
  <c r="C3" i="71" s="1"/>
  <c r="O22" i="71" s="1"/>
  <c r="P22" i="71" s="1"/>
  <c r="V11" i="71"/>
  <c r="R11" i="71"/>
  <c r="R10" i="71"/>
  <c r="C10" i="71"/>
  <c r="V23" i="71" s="1"/>
  <c r="V9" i="71"/>
  <c r="R9" i="71"/>
  <c r="V8" i="71"/>
  <c r="C8" i="71"/>
  <c r="Q21" i="71" s="1"/>
  <c r="B8" i="71"/>
  <c r="Q3" i="71" s="1"/>
  <c r="AG3" i="71" s="1"/>
  <c r="AP3" i="71" s="1"/>
  <c r="V7" i="71"/>
  <c r="V6" i="71"/>
  <c r="C6" i="71"/>
  <c r="V5" i="71"/>
  <c r="R5" i="71"/>
  <c r="C5" i="71"/>
  <c r="B5" i="71"/>
  <c r="Y4" i="71"/>
  <c r="W4" i="71"/>
  <c r="V4" i="71"/>
  <c r="R4" i="71"/>
  <c r="M20" i="71"/>
  <c r="U20" i="71" s="1"/>
  <c r="M19" i="71"/>
  <c r="U19" i="71" s="1"/>
  <c r="M18" i="71"/>
  <c r="U18" i="71" s="1"/>
  <c r="M14" i="71"/>
  <c r="U14" i="71" s="1"/>
  <c r="M13" i="71"/>
  <c r="U13" i="71" s="1"/>
  <c r="M12" i="71"/>
  <c r="U12" i="71" s="1"/>
  <c r="M8" i="71"/>
  <c r="U8" i="71" s="1"/>
  <c r="M7" i="71"/>
  <c r="U7" i="71" s="1"/>
  <c r="M6" i="71"/>
  <c r="U6" i="71" s="1"/>
  <c r="M4" i="71" a="1"/>
  <c r="M22" i="71" s="1"/>
  <c r="U22" i="71" s="1"/>
  <c r="AT3" i="71"/>
  <c r="R3" i="71"/>
  <c r="V23" i="70"/>
  <c r="R23" i="70"/>
  <c r="V21" i="70"/>
  <c r="V20" i="70"/>
  <c r="R20" i="70"/>
  <c r="V18" i="70"/>
  <c r="V17" i="70"/>
  <c r="R17" i="70"/>
  <c r="V15" i="70"/>
  <c r="V14" i="70"/>
  <c r="R14" i="70"/>
  <c r="V12" i="70"/>
  <c r="C12" i="70"/>
  <c r="C3" i="70" s="1"/>
  <c r="V11" i="70"/>
  <c r="V10" i="70"/>
  <c r="R10" i="70"/>
  <c r="C10" i="70"/>
  <c r="V22" i="70" s="1"/>
  <c r="V9" i="70"/>
  <c r="R9" i="70"/>
  <c r="V8" i="70"/>
  <c r="C8" i="70"/>
  <c r="Q9" i="70" s="1"/>
  <c r="B8" i="70"/>
  <c r="Q3" i="70" s="1"/>
  <c r="AG3" i="70" s="1"/>
  <c r="AP3" i="70" s="1"/>
  <c r="V7" i="70"/>
  <c r="V6" i="70"/>
  <c r="C6" i="70"/>
  <c r="R21" i="70" s="1"/>
  <c r="V5" i="70"/>
  <c r="C5" i="70"/>
  <c r="B5" i="70"/>
  <c r="W4" i="70"/>
  <c r="V4" i="70"/>
  <c r="Y4" i="70" s="1"/>
  <c r="M20" i="70"/>
  <c r="U20" i="70" s="1"/>
  <c r="M19" i="70"/>
  <c r="U19" i="70" s="1"/>
  <c r="M14" i="70"/>
  <c r="U14" i="70" s="1"/>
  <c r="M13" i="70"/>
  <c r="U13" i="70" s="1"/>
  <c r="M8" i="70"/>
  <c r="U8" i="70" s="1"/>
  <c r="M7" i="70"/>
  <c r="U7" i="70" s="1"/>
  <c r="M4" i="70" a="1"/>
  <c r="M23" i="70" s="1"/>
  <c r="U23" i="70" s="1"/>
  <c r="G20" i="70"/>
  <c r="G14" i="70"/>
  <c r="G8" i="70"/>
  <c r="G4" i="70" a="1"/>
  <c r="G18" i="70" s="1"/>
  <c r="F23" i="70"/>
  <c r="F22" i="70"/>
  <c r="F20" i="70"/>
  <c r="F19" i="70"/>
  <c r="F18" i="70"/>
  <c r="F17" i="70"/>
  <c r="F16" i="70"/>
  <c r="F14" i="70"/>
  <c r="F13" i="70"/>
  <c r="F12" i="70"/>
  <c r="F11" i="70"/>
  <c r="F10" i="70"/>
  <c r="F8" i="70"/>
  <c r="F7" i="70"/>
  <c r="F6" i="70"/>
  <c r="F5" i="70"/>
  <c r="F4" i="70"/>
  <c r="F4" i="70" a="1"/>
  <c r="F21" i="70" s="1"/>
  <c r="AT3" i="70"/>
  <c r="R3" i="70"/>
  <c r="R23" i="69"/>
  <c r="R22" i="69"/>
  <c r="Q22" i="69"/>
  <c r="V21" i="69"/>
  <c r="R21" i="69"/>
  <c r="R20" i="69"/>
  <c r="R19" i="69"/>
  <c r="Q19" i="69"/>
  <c r="V18" i="69"/>
  <c r="R18" i="69"/>
  <c r="R17" i="69"/>
  <c r="R16" i="69"/>
  <c r="Q16" i="69"/>
  <c r="V15" i="69"/>
  <c r="R15" i="69"/>
  <c r="R14" i="69"/>
  <c r="R13" i="69"/>
  <c r="Q13" i="69"/>
  <c r="V12" i="69"/>
  <c r="R12" i="69"/>
  <c r="C12" i="69"/>
  <c r="C3" i="69" s="1"/>
  <c r="O21" i="69" s="1"/>
  <c r="P21" i="69" s="1"/>
  <c r="V11" i="69"/>
  <c r="R11" i="69"/>
  <c r="R10" i="69"/>
  <c r="C10" i="69"/>
  <c r="V22" i="69" s="1"/>
  <c r="V9" i="69"/>
  <c r="R9" i="69"/>
  <c r="R8" i="69"/>
  <c r="C8" i="69"/>
  <c r="Q23" i="69" s="1"/>
  <c r="B8" i="69"/>
  <c r="Q3" i="69" s="1"/>
  <c r="AG3" i="69" s="1"/>
  <c r="AP3" i="69" s="1"/>
  <c r="R7" i="69"/>
  <c r="Q7" i="69"/>
  <c r="V6" i="69"/>
  <c r="R6" i="69"/>
  <c r="Q6" i="69"/>
  <c r="V5" i="69"/>
  <c r="R5" i="69"/>
  <c r="Q5" i="69"/>
  <c r="C5" i="69"/>
  <c r="B5" i="69"/>
  <c r="W4" i="69"/>
  <c r="V4" i="69"/>
  <c r="Y4" i="69" s="1"/>
  <c r="R4" i="69"/>
  <c r="M20" i="69"/>
  <c r="U20" i="69" s="1"/>
  <c r="M19" i="69"/>
  <c r="U19" i="69" s="1"/>
  <c r="M14" i="69"/>
  <c r="U14" i="69" s="1"/>
  <c r="M13" i="69"/>
  <c r="U13" i="69" s="1"/>
  <c r="M8" i="69"/>
  <c r="U8" i="69" s="1"/>
  <c r="M7" i="69"/>
  <c r="U7" i="69" s="1"/>
  <c r="M4" i="69" a="1"/>
  <c r="M23" i="69" s="1"/>
  <c r="U23" i="69" s="1"/>
  <c r="G4" i="69" a="1"/>
  <c r="F23" i="69"/>
  <c r="F20" i="69"/>
  <c r="F19" i="69"/>
  <c r="F18" i="69"/>
  <c r="F17" i="69"/>
  <c r="F14" i="69"/>
  <c r="F13" i="69"/>
  <c r="F12" i="69"/>
  <c r="F11" i="69"/>
  <c r="F8" i="69"/>
  <c r="F7" i="69"/>
  <c r="F6" i="69"/>
  <c r="F5" i="69"/>
  <c r="F4" i="69" a="1"/>
  <c r="F21" i="69" s="1"/>
  <c r="AT3" i="69"/>
  <c r="R3" i="69"/>
  <c r="Q22" i="68"/>
  <c r="V21" i="68"/>
  <c r="V18" i="68"/>
  <c r="Q18" i="68"/>
  <c r="Q16" i="68"/>
  <c r="V15" i="68"/>
  <c r="V12" i="68"/>
  <c r="Q12" i="68"/>
  <c r="C12" i="68"/>
  <c r="V11" i="68"/>
  <c r="C10" i="68"/>
  <c r="V22" i="68" s="1"/>
  <c r="V9" i="68"/>
  <c r="R9" i="68"/>
  <c r="Q8" i="68"/>
  <c r="C8" i="68"/>
  <c r="Q23" i="68" s="1"/>
  <c r="B8" i="68"/>
  <c r="Q3" i="68" s="1"/>
  <c r="AG3" i="68" s="1"/>
  <c r="AP3" i="68" s="1"/>
  <c r="V6" i="68"/>
  <c r="Q6" i="68"/>
  <c r="C6" i="68"/>
  <c r="R22" i="68" s="1"/>
  <c r="V5" i="68"/>
  <c r="C5" i="68"/>
  <c r="B5" i="68"/>
  <c r="W4" i="68"/>
  <c r="V4" i="68"/>
  <c r="M23" i="68"/>
  <c r="U23" i="68" s="1"/>
  <c r="M22" i="68"/>
  <c r="U22" i="68" s="1"/>
  <c r="M20" i="68"/>
  <c r="U20" i="68" s="1"/>
  <c r="M16" i="68"/>
  <c r="U16" i="68" s="1"/>
  <c r="M15" i="68"/>
  <c r="U15" i="68" s="1"/>
  <c r="M14" i="68"/>
  <c r="U14" i="68" s="1"/>
  <c r="M10" i="68"/>
  <c r="U10" i="68" s="1"/>
  <c r="M8" i="68"/>
  <c r="U8" i="68" s="1"/>
  <c r="M5" i="68"/>
  <c r="U5" i="68" s="1"/>
  <c r="M4" i="68"/>
  <c r="U4" i="68" s="1"/>
  <c r="M4" i="68" a="1"/>
  <c r="M17" i="68" s="1"/>
  <c r="U17" i="68" s="1"/>
  <c r="AT3" i="68"/>
  <c r="AH3" i="68"/>
  <c r="AQ3" i="68" s="1"/>
  <c r="R3" i="68"/>
  <c r="C3" i="68"/>
  <c r="V23" i="67"/>
  <c r="V22" i="67"/>
  <c r="V17" i="67"/>
  <c r="V16" i="67"/>
  <c r="C12" i="67"/>
  <c r="V10" i="67"/>
  <c r="C10" i="67"/>
  <c r="V20" i="67" s="1"/>
  <c r="V9" i="67"/>
  <c r="V8" i="67"/>
  <c r="C8" i="67"/>
  <c r="Q9" i="67" s="1"/>
  <c r="B8" i="67"/>
  <c r="Q3" i="67" s="1"/>
  <c r="AG3" i="67" s="1"/>
  <c r="AP3" i="67" s="1"/>
  <c r="V7" i="67"/>
  <c r="R6" i="67"/>
  <c r="C6" i="67"/>
  <c r="V5" i="67"/>
  <c r="C5" i="67"/>
  <c r="B5" i="67"/>
  <c r="W4" i="67"/>
  <c r="V4" i="67"/>
  <c r="Y4" i="67" s="1"/>
  <c r="M23" i="67"/>
  <c r="U23" i="67" s="1"/>
  <c r="M17" i="67"/>
  <c r="U17" i="67" s="1"/>
  <c r="M15" i="67"/>
  <c r="U15" i="67" s="1"/>
  <c r="M9" i="67"/>
  <c r="U9" i="67" s="1"/>
  <c r="M5" i="67"/>
  <c r="U5" i="67" s="1"/>
  <c r="M4" i="67" a="1"/>
  <c r="AT3" i="67"/>
  <c r="C3" i="67"/>
  <c r="O19" i="67" s="1"/>
  <c r="P19" i="67" s="1"/>
  <c r="R23" i="66"/>
  <c r="R21" i="66"/>
  <c r="V20" i="66"/>
  <c r="R20" i="66"/>
  <c r="R18" i="66"/>
  <c r="R17" i="66"/>
  <c r="V16" i="66"/>
  <c r="R15" i="66"/>
  <c r="R14" i="66"/>
  <c r="U13" i="66"/>
  <c r="R12" i="66"/>
  <c r="C12" i="66"/>
  <c r="R11" i="66"/>
  <c r="V10" i="66"/>
  <c r="R10" i="66"/>
  <c r="C10" i="66"/>
  <c r="V23" i="66" s="1"/>
  <c r="V9" i="66"/>
  <c r="V8" i="66"/>
  <c r="C8" i="66"/>
  <c r="Q20" i="66" s="1"/>
  <c r="B8" i="66"/>
  <c r="Q3" i="66" s="1"/>
  <c r="AG3" i="66" s="1"/>
  <c r="AP3" i="66" s="1"/>
  <c r="V7" i="66"/>
  <c r="R6" i="66"/>
  <c r="Q6" i="66"/>
  <c r="C6" i="66"/>
  <c r="R9" i="66" s="1"/>
  <c r="R5" i="66"/>
  <c r="Q5" i="66"/>
  <c r="C5" i="66"/>
  <c r="B5" i="66"/>
  <c r="W4" i="66"/>
  <c r="R4" i="66"/>
  <c r="M23" i="66"/>
  <c r="U23" i="66" s="1"/>
  <c r="M22" i="66"/>
  <c r="U22" i="66" s="1"/>
  <c r="M19" i="66"/>
  <c r="U19" i="66" s="1"/>
  <c r="M18" i="66"/>
  <c r="U18" i="66" s="1"/>
  <c r="M17" i="66"/>
  <c r="U17" i="66" s="1"/>
  <c r="M16" i="66"/>
  <c r="U16" i="66" s="1"/>
  <c r="M13" i="66"/>
  <c r="M12" i="66"/>
  <c r="U12" i="66" s="1"/>
  <c r="M11" i="66"/>
  <c r="U11" i="66" s="1"/>
  <c r="M10" i="66"/>
  <c r="U10" i="66" s="1"/>
  <c r="M7" i="66"/>
  <c r="U7" i="66" s="1"/>
  <c r="M6" i="66"/>
  <c r="U6" i="66" s="1"/>
  <c r="M5" i="66"/>
  <c r="U5" i="66" s="1"/>
  <c r="M4" i="66"/>
  <c r="U4" i="66" s="1"/>
  <c r="X4" i="66" s="1"/>
  <c r="AH4" i="66" s="1"/>
  <c r="M4" i="66" a="1"/>
  <c r="M20" i="66" s="1"/>
  <c r="U20" i="66" s="1"/>
  <c r="G23" i="66"/>
  <c r="G22" i="66"/>
  <c r="G20" i="66"/>
  <c r="G19" i="66"/>
  <c r="G18" i="66"/>
  <c r="G17" i="66"/>
  <c r="G16" i="66"/>
  <c r="G14" i="66"/>
  <c r="G13" i="66"/>
  <c r="G12" i="66"/>
  <c r="G11" i="66"/>
  <c r="G10" i="66"/>
  <c r="G8" i="66"/>
  <c r="G7" i="66"/>
  <c r="G6" i="66"/>
  <c r="G5" i="66"/>
  <c r="G4" i="66"/>
  <c r="G4" i="66" a="1"/>
  <c r="G21" i="66" s="1"/>
  <c r="F22" i="66"/>
  <c r="F20" i="66"/>
  <c r="F17" i="66"/>
  <c r="F16" i="66"/>
  <c r="F14" i="66"/>
  <c r="F10" i="66"/>
  <c r="F9" i="66"/>
  <c r="F8" i="66"/>
  <c r="F4" i="66"/>
  <c r="F4" i="66" a="1"/>
  <c r="AT3" i="66"/>
  <c r="R3" i="66"/>
  <c r="C3" i="66"/>
  <c r="O8" i="66" s="1"/>
  <c r="P8" i="66" s="1"/>
  <c r="R23" i="65"/>
  <c r="Q23" i="65"/>
  <c r="R22" i="65"/>
  <c r="R21" i="65"/>
  <c r="R20" i="65"/>
  <c r="Q20" i="65"/>
  <c r="R19" i="65"/>
  <c r="Q19" i="65"/>
  <c r="R18" i="65"/>
  <c r="R17" i="65"/>
  <c r="R16" i="65"/>
  <c r="R15" i="65"/>
  <c r="R14" i="65"/>
  <c r="R13" i="65"/>
  <c r="R12" i="65"/>
  <c r="C12" i="65"/>
  <c r="R11" i="65"/>
  <c r="R10" i="65"/>
  <c r="C10" i="65"/>
  <c r="R9" i="65"/>
  <c r="Q9" i="65"/>
  <c r="R8" i="65"/>
  <c r="C8" i="65"/>
  <c r="Q10" i="65" s="1"/>
  <c r="B8" i="65"/>
  <c r="Q3" i="65" s="1"/>
  <c r="AG3" i="65" s="1"/>
  <c r="AP3" i="65" s="1"/>
  <c r="R7" i="65"/>
  <c r="Q7" i="65"/>
  <c r="R6" i="65"/>
  <c r="Q6" i="65"/>
  <c r="R5" i="65"/>
  <c r="Q5" i="65"/>
  <c r="C5" i="65"/>
  <c r="B5" i="65"/>
  <c r="W4" i="65"/>
  <c r="R4" i="65"/>
  <c r="M23" i="65"/>
  <c r="U23" i="65" s="1"/>
  <c r="M21" i="65"/>
  <c r="U21" i="65" s="1"/>
  <c r="M16" i="65"/>
  <c r="U16" i="65" s="1"/>
  <c r="M13" i="65"/>
  <c r="U13" i="65" s="1"/>
  <c r="M9" i="65"/>
  <c r="U9" i="65" s="1"/>
  <c r="M6" i="65"/>
  <c r="U6" i="65" s="1"/>
  <c r="M4" i="65" a="1"/>
  <c r="M22" i="65" s="1"/>
  <c r="U22" i="65" s="1"/>
  <c r="G23" i="65"/>
  <c r="G22" i="65"/>
  <c r="G20" i="65"/>
  <c r="G19" i="65"/>
  <c r="G18" i="65"/>
  <c r="G17" i="65"/>
  <c r="G16" i="65"/>
  <c r="G14" i="65"/>
  <c r="G13" i="65"/>
  <c r="G12" i="65"/>
  <c r="G11" i="65"/>
  <c r="G10" i="65"/>
  <c r="G8" i="65"/>
  <c r="G7" i="65"/>
  <c r="G6" i="65"/>
  <c r="G5" i="65"/>
  <c r="G4" i="65"/>
  <c r="G4" i="65" a="1"/>
  <c r="G21" i="65" s="1"/>
  <c r="F10" i="65"/>
  <c r="F4" i="65" a="1"/>
  <c r="F17" i="65" s="1"/>
  <c r="AT3" i="65"/>
  <c r="AH3" i="65"/>
  <c r="AQ3" i="65" s="1"/>
  <c r="R3" i="65"/>
  <c r="C3" i="65"/>
  <c r="O5" i="65" s="1"/>
  <c r="P5" i="65" s="1"/>
  <c r="Q23" i="64"/>
  <c r="Q22" i="64"/>
  <c r="R21" i="64"/>
  <c r="V18" i="64"/>
  <c r="R18" i="64"/>
  <c r="Q18" i="64"/>
  <c r="V15" i="64"/>
  <c r="R15" i="64"/>
  <c r="Q15" i="64"/>
  <c r="V14" i="64"/>
  <c r="Q13" i="64"/>
  <c r="V12" i="64"/>
  <c r="R12" i="64"/>
  <c r="C12" i="64"/>
  <c r="R11" i="64"/>
  <c r="Q11" i="64"/>
  <c r="V10" i="64"/>
  <c r="C10" i="64"/>
  <c r="V22" i="64" s="1"/>
  <c r="V9" i="64"/>
  <c r="R9" i="64"/>
  <c r="V8" i="64"/>
  <c r="C8" i="64"/>
  <c r="Q21" i="64" s="1"/>
  <c r="B8" i="64"/>
  <c r="Q3" i="64" s="1"/>
  <c r="AG3" i="64" s="1"/>
  <c r="AP3" i="64" s="1"/>
  <c r="V7" i="64"/>
  <c r="Q7" i="64"/>
  <c r="V6" i="64"/>
  <c r="R6" i="64"/>
  <c r="Q6" i="64"/>
  <c r="C6" i="64"/>
  <c r="R22" i="64" s="1"/>
  <c r="R5" i="64"/>
  <c r="Q5" i="64"/>
  <c r="C5" i="64"/>
  <c r="B5" i="64"/>
  <c r="W4" i="64"/>
  <c r="R4" i="64"/>
  <c r="M23" i="64"/>
  <c r="U23" i="64" s="1"/>
  <c r="M22" i="64"/>
  <c r="U22" i="64" s="1"/>
  <c r="M20" i="64"/>
  <c r="U20" i="64" s="1"/>
  <c r="M18" i="64"/>
  <c r="U18" i="64" s="1"/>
  <c r="M17" i="64"/>
  <c r="U17" i="64" s="1"/>
  <c r="M16" i="64"/>
  <c r="U16" i="64" s="1"/>
  <c r="M14" i="64"/>
  <c r="U14" i="64" s="1"/>
  <c r="M12" i="64"/>
  <c r="U12" i="64" s="1"/>
  <c r="M11" i="64"/>
  <c r="U11" i="64" s="1"/>
  <c r="M10" i="64"/>
  <c r="U10" i="64" s="1"/>
  <c r="M8" i="64"/>
  <c r="U8" i="64" s="1"/>
  <c r="M6" i="64"/>
  <c r="U6" i="64" s="1"/>
  <c r="M5" i="64"/>
  <c r="U5" i="64" s="1"/>
  <c r="M4" i="64"/>
  <c r="U4" i="64" s="1"/>
  <c r="X4" i="64" s="1"/>
  <c r="AH4" i="64" s="1"/>
  <c r="M4" i="64" a="1"/>
  <c r="M21" i="64" s="1"/>
  <c r="U21" i="64" s="1"/>
  <c r="AT3" i="64"/>
  <c r="R3" i="64"/>
  <c r="C3" i="64"/>
  <c r="O9" i="64" s="1"/>
  <c r="P9" i="64" s="1"/>
  <c r="R22" i="63"/>
  <c r="C12" i="63"/>
  <c r="C3" i="63" s="1"/>
  <c r="O5" i="63" s="1"/>
  <c r="P5" i="63" s="1"/>
  <c r="V11" i="63"/>
  <c r="C10" i="63"/>
  <c r="V22" i="63" s="1"/>
  <c r="V9" i="63"/>
  <c r="C8" i="63"/>
  <c r="Q23" i="63" s="1"/>
  <c r="B8" i="63"/>
  <c r="Q3" i="63" s="1"/>
  <c r="AG3" i="63" s="1"/>
  <c r="AP3" i="63" s="1"/>
  <c r="V7" i="63"/>
  <c r="R7" i="63"/>
  <c r="C6" i="63"/>
  <c r="R13" i="63" s="1"/>
  <c r="V5" i="63"/>
  <c r="Q5" i="63"/>
  <c r="C5" i="63"/>
  <c r="B5" i="63"/>
  <c r="W4" i="63"/>
  <c r="V4" i="63"/>
  <c r="Y4" i="63" s="1"/>
  <c r="M9" i="63"/>
  <c r="U9" i="63" s="1"/>
  <c r="M4" i="63" a="1"/>
  <c r="M21" i="63" s="1"/>
  <c r="U21" i="63" s="1"/>
  <c r="AT3" i="63"/>
  <c r="R3" i="63"/>
  <c r="V23" i="62"/>
  <c r="R23" i="62"/>
  <c r="V22" i="62"/>
  <c r="V21" i="62"/>
  <c r="V20" i="62"/>
  <c r="R20" i="62"/>
  <c r="V19" i="62"/>
  <c r="V18" i="62"/>
  <c r="V17" i="62"/>
  <c r="R17" i="62"/>
  <c r="V16" i="62"/>
  <c r="V15" i="62"/>
  <c r="V14" i="62"/>
  <c r="R14" i="62"/>
  <c r="O14" i="62"/>
  <c r="V13" i="62"/>
  <c r="V12" i="62"/>
  <c r="C12" i="62"/>
  <c r="R11" i="62"/>
  <c r="V10" i="62"/>
  <c r="R10" i="62"/>
  <c r="C10" i="62"/>
  <c r="V11" i="62" s="1"/>
  <c r="V9" i="62"/>
  <c r="R9" i="62"/>
  <c r="V8" i="62"/>
  <c r="C8" i="62"/>
  <c r="Q9" i="62" s="1"/>
  <c r="B8" i="62"/>
  <c r="V7" i="62"/>
  <c r="V6" i="62"/>
  <c r="Q6" i="62"/>
  <c r="C6" i="62"/>
  <c r="R21" i="62" s="1"/>
  <c r="V5" i="62"/>
  <c r="R5" i="62"/>
  <c r="C5" i="62"/>
  <c r="B5" i="62"/>
  <c r="W4" i="62"/>
  <c r="V4" i="62"/>
  <c r="R4" i="62"/>
  <c r="M22" i="62"/>
  <c r="U22" i="62" s="1"/>
  <c r="M20" i="62"/>
  <c r="U20" i="62" s="1"/>
  <c r="M19" i="62"/>
  <c r="U19" i="62" s="1"/>
  <c r="M18" i="62"/>
  <c r="U18" i="62" s="1"/>
  <c r="M16" i="62"/>
  <c r="U16" i="62" s="1"/>
  <c r="M14" i="62"/>
  <c r="U14" i="62" s="1"/>
  <c r="M13" i="62"/>
  <c r="U13" i="62" s="1"/>
  <c r="M12" i="62"/>
  <c r="U12" i="62" s="1"/>
  <c r="M10" i="62"/>
  <c r="U10" i="62" s="1"/>
  <c r="M8" i="62"/>
  <c r="U8" i="62" s="1"/>
  <c r="M7" i="62"/>
  <c r="U7" i="62" s="1"/>
  <c r="M6" i="62"/>
  <c r="U6" i="62" s="1"/>
  <c r="M4" i="62"/>
  <c r="U4" i="62" s="1"/>
  <c r="M4" i="62" a="1"/>
  <c r="M23" i="62" s="1"/>
  <c r="U23" i="62" s="1"/>
  <c r="G23" i="62"/>
  <c r="G17" i="62"/>
  <c r="G11" i="62"/>
  <c r="G5" i="62"/>
  <c r="G4" i="62" a="1"/>
  <c r="G20" i="62" s="1"/>
  <c r="F23" i="62"/>
  <c r="F22" i="62"/>
  <c r="F20" i="62"/>
  <c r="F18" i="62"/>
  <c r="F17" i="62"/>
  <c r="F16" i="62"/>
  <c r="F14" i="62"/>
  <c r="F12" i="62"/>
  <c r="F11" i="62"/>
  <c r="F10" i="62"/>
  <c r="F8" i="62"/>
  <c r="F6" i="62"/>
  <c r="F5" i="62"/>
  <c r="F4" i="62"/>
  <c r="F4" i="62" a="1"/>
  <c r="F21" i="62" s="1"/>
  <c r="AT3" i="62"/>
  <c r="R3" i="62"/>
  <c r="Q3" i="62"/>
  <c r="AG3" i="62" s="1"/>
  <c r="AP3" i="62" s="1"/>
  <c r="C3" i="62"/>
  <c r="O9" i="62" s="1"/>
  <c r="R23" i="61"/>
  <c r="R22" i="61"/>
  <c r="R21" i="61"/>
  <c r="R20" i="61"/>
  <c r="R19" i="61"/>
  <c r="R18" i="61"/>
  <c r="R17" i="61"/>
  <c r="R16" i="61"/>
  <c r="R15" i="61"/>
  <c r="R14" i="61"/>
  <c r="R13" i="61"/>
  <c r="R12" i="61"/>
  <c r="C12" i="61"/>
  <c r="C3" i="61" s="1"/>
  <c r="R11" i="61"/>
  <c r="Q11" i="61"/>
  <c r="R10" i="61"/>
  <c r="C10" i="61"/>
  <c r="R9" i="61"/>
  <c r="O9" i="61"/>
  <c r="P9" i="61" s="1"/>
  <c r="R8" i="61"/>
  <c r="C8" i="61"/>
  <c r="Q22" i="61" s="1"/>
  <c r="B8" i="61"/>
  <c r="Q3" i="61" s="1"/>
  <c r="AG3" i="61" s="1"/>
  <c r="AP3" i="61" s="1"/>
  <c r="R7" i="61"/>
  <c r="R6" i="61"/>
  <c r="R5" i="61"/>
  <c r="C5" i="61"/>
  <c r="B5" i="61"/>
  <c r="W4" i="61"/>
  <c r="R4" i="61"/>
  <c r="M22" i="61"/>
  <c r="U22" i="61" s="1"/>
  <c r="M20" i="61"/>
  <c r="U20" i="61" s="1"/>
  <c r="M19" i="61"/>
  <c r="U19" i="61" s="1"/>
  <c r="M18" i="61"/>
  <c r="U18" i="61" s="1"/>
  <c r="M16" i="61"/>
  <c r="U16" i="61" s="1"/>
  <c r="M14" i="61"/>
  <c r="U14" i="61" s="1"/>
  <c r="M13" i="61"/>
  <c r="U13" i="61" s="1"/>
  <c r="M12" i="61"/>
  <c r="U12" i="61" s="1"/>
  <c r="M10" i="61"/>
  <c r="U10" i="61" s="1"/>
  <c r="M8" i="61"/>
  <c r="U8" i="61" s="1"/>
  <c r="M7" i="61"/>
  <c r="U7" i="61" s="1"/>
  <c r="M6" i="61"/>
  <c r="U6" i="61" s="1"/>
  <c r="M4" i="61"/>
  <c r="U4" i="61" s="1"/>
  <c r="X4" i="61" s="1"/>
  <c r="AH4" i="61" s="1"/>
  <c r="M4" i="61" a="1"/>
  <c r="M23" i="61" s="1"/>
  <c r="U23" i="61" s="1"/>
  <c r="G23" i="61"/>
  <c r="G17" i="61"/>
  <c r="G11" i="61"/>
  <c r="G5" i="61"/>
  <c r="G4" i="61" a="1"/>
  <c r="G20" i="61" s="1"/>
  <c r="F23" i="61"/>
  <c r="F22" i="61"/>
  <c r="F20" i="61"/>
  <c r="F18" i="61"/>
  <c r="F17" i="61"/>
  <c r="F16" i="61"/>
  <c r="F14" i="61"/>
  <c r="F12" i="61"/>
  <c r="F11" i="61"/>
  <c r="F10" i="61"/>
  <c r="F8" i="61"/>
  <c r="F6" i="61"/>
  <c r="F5" i="61"/>
  <c r="F4" i="61"/>
  <c r="F4" i="61" a="1"/>
  <c r="F21" i="61" s="1"/>
  <c r="AT3" i="61"/>
  <c r="R3" i="61"/>
  <c r="R21" i="60"/>
  <c r="R18" i="60"/>
  <c r="R15" i="60"/>
  <c r="R12" i="60"/>
  <c r="C12" i="60"/>
  <c r="Q11" i="60"/>
  <c r="C10" i="60"/>
  <c r="V9" i="60"/>
  <c r="C8" i="60"/>
  <c r="Q22" i="60" s="1"/>
  <c r="B8" i="60"/>
  <c r="Q3" i="60" s="1"/>
  <c r="AG3" i="60" s="1"/>
  <c r="AP3" i="60" s="1"/>
  <c r="R6" i="60"/>
  <c r="C6" i="60"/>
  <c r="R9" i="60" s="1"/>
  <c r="Q5" i="60"/>
  <c r="C5" i="60"/>
  <c r="B5" i="60"/>
  <c r="W4" i="60"/>
  <c r="M23" i="60"/>
  <c r="U23" i="60" s="1"/>
  <c r="M17" i="60"/>
  <c r="U17" i="60" s="1"/>
  <c r="M11" i="60"/>
  <c r="U11" i="60" s="1"/>
  <c r="M5" i="60"/>
  <c r="U5" i="60" s="1"/>
  <c r="M4" i="60" a="1"/>
  <c r="M20" i="60" s="1"/>
  <c r="U20" i="60" s="1"/>
  <c r="AT3" i="60"/>
  <c r="R3" i="60"/>
  <c r="C3" i="60"/>
  <c r="O9" i="60" s="1"/>
  <c r="P9" i="60" s="1"/>
  <c r="V23" i="59"/>
  <c r="V22" i="59"/>
  <c r="V21" i="59"/>
  <c r="V20" i="59"/>
  <c r="V19" i="59"/>
  <c r="V18" i="59"/>
  <c r="V17" i="59"/>
  <c r="V16" i="59"/>
  <c r="V15" i="59"/>
  <c r="V14" i="59"/>
  <c r="V13" i="59"/>
  <c r="V12" i="59"/>
  <c r="C12" i="59"/>
  <c r="C3" i="59" s="1"/>
  <c r="O19" i="59" s="1"/>
  <c r="P19" i="59" s="1"/>
  <c r="V11" i="59"/>
  <c r="R11" i="59"/>
  <c r="V10" i="59"/>
  <c r="C10" i="59"/>
  <c r="V9" i="59"/>
  <c r="V8" i="59"/>
  <c r="C8" i="59"/>
  <c r="Q9" i="59" s="1"/>
  <c r="B8" i="59"/>
  <c r="Q3" i="59" s="1"/>
  <c r="AG3" i="59" s="1"/>
  <c r="AP3" i="59" s="1"/>
  <c r="V7" i="59"/>
  <c r="V6" i="59"/>
  <c r="Q6" i="59"/>
  <c r="C6" i="59"/>
  <c r="R22" i="59" s="1"/>
  <c r="V5" i="59"/>
  <c r="R5" i="59"/>
  <c r="C5" i="59"/>
  <c r="B5" i="59"/>
  <c r="Y4" i="59"/>
  <c r="W4" i="59"/>
  <c r="V4" i="59"/>
  <c r="R4" i="59"/>
  <c r="M22" i="59"/>
  <c r="U22" i="59" s="1"/>
  <c r="M18" i="59"/>
  <c r="U18" i="59" s="1"/>
  <c r="M16" i="59"/>
  <c r="U16" i="59" s="1"/>
  <c r="M12" i="59"/>
  <c r="U12" i="59" s="1"/>
  <c r="M10" i="59"/>
  <c r="U10" i="59" s="1"/>
  <c r="M8" i="59"/>
  <c r="U8" i="59" s="1"/>
  <c r="M6" i="59"/>
  <c r="U6" i="59" s="1"/>
  <c r="M4" i="59"/>
  <c r="U4" i="59" s="1"/>
  <c r="X4" i="59" s="1"/>
  <c r="AH4" i="59" s="1"/>
  <c r="M4" i="59" a="1"/>
  <c r="M21" i="59" s="1"/>
  <c r="U21" i="59" s="1"/>
  <c r="AT3" i="59"/>
  <c r="R3" i="59"/>
  <c r="O3" i="59"/>
  <c r="P3" i="59" s="1"/>
  <c r="AF3" i="59" s="1"/>
  <c r="AO3" i="59" s="1"/>
  <c r="R23" i="58"/>
  <c r="R21" i="58"/>
  <c r="R20" i="58"/>
  <c r="R18" i="58"/>
  <c r="R17" i="58"/>
  <c r="R15" i="58"/>
  <c r="R14" i="58"/>
  <c r="R12" i="58"/>
  <c r="C12" i="58"/>
  <c r="R10" i="58"/>
  <c r="C10" i="58"/>
  <c r="V23" i="58" s="1"/>
  <c r="V9" i="58"/>
  <c r="Q9" i="58"/>
  <c r="C8" i="58"/>
  <c r="B8" i="58"/>
  <c r="Q3" i="58" s="1"/>
  <c r="AG3" i="58" s="1"/>
  <c r="AP3" i="58" s="1"/>
  <c r="R6" i="58"/>
  <c r="C6" i="58"/>
  <c r="R22" i="58" s="1"/>
  <c r="C5" i="58"/>
  <c r="B5" i="58"/>
  <c r="W4" i="58"/>
  <c r="M23" i="58"/>
  <c r="U23" i="58" s="1"/>
  <c r="M22" i="58"/>
  <c r="U22" i="58" s="1"/>
  <c r="M19" i="58"/>
  <c r="U19" i="58" s="1"/>
  <c r="M17" i="58"/>
  <c r="U17" i="58" s="1"/>
  <c r="M16" i="58"/>
  <c r="U16" i="58" s="1"/>
  <c r="M13" i="58"/>
  <c r="U13" i="58" s="1"/>
  <c r="M11" i="58"/>
  <c r="U11" i="58" s="1"/>
  <c r="M10" i="58"/>
  <c r="U10" i="58" s="1"/>
  <c r="M7" i="58"/>
  <c r="U7" i="58" s="1"/>
  <c r="M5" i="58"/>
  <c r="U5" i="58" s="1"/>
  <c r="M4" i="58"/>
  <c r="U4" i="58" s="1"/>
  <c r="X4" i="58" s="1"/>
  <c r="M4" i="58" a="1"/>
  <c r="M21" i="58" s="1"/>
  <c r="U21" i="58" s="1"/>
  <c r="G23" i="58"/>
  <c r="G22" i="58"/>
  <c r="G20" i="58"/>
  <c r="G18" i="58"/>
  <c r="G17" i="58"/>
  <c r="G16" i="58"/>
  <c r="G14" i="58"/>
  <c r="G12" i="58"/>
  <c r="G11" i="58"/>
  <c r="G10" i="58"/>
  <c r="G8" i="58"/>
  <c r="G6" i="58"/>
  <c r="G5" i="58"/>
  <c r="G4" i="58"/>
  <c r="G4" i="58" a="1"/>
  <c r="G21" i="58" s="1"/>
  <c r="F23" i="58"/>
  <c r="F17" i="58"/>
  <c r="F11" i="58"/>
  <c r="F5" i="58"/>
  <c r="F4" i="58" a="1"/>
  <c r="F20" i="58" s="1"/>
  <c r="AT3" i="58"/>
  <c r="R3" i="58"/>
  <c r="C3" i="58"/>
  <c r="O23" i="58" s="1"/>
  <c r="P23" i="58" s="1"/>
  <c r="R23" i="57"/>
  <c r="R22" i="57"/>
  <c r="V21" i="57"/>
  <c r="R21" i="57"/>
  <c r="R20" i="57"/>
  <c r="V19" i="57"/>
  <c r="R19" i="57"/>
  <c r="V18" i="57"/>
  <c r="R18" i="57"/>
  <c r="R17" i="57"/>
  <c r="V16" i="57"/>
  <c r="R16" i="57"/>
  <c r="V15" i="57"/>
  <c r="R15" i="57"/>
  <c r="R14" i="57"/>
  <c r="V13" i="57"/>
  <c r="R13" i="57"/>
  <c r="V12" i="57"/>
  <c r="R12" i="57"/>
  <c r="C12" i="57"/>
  <c r="R11" i="57"/>
  <c r="R10" i="57"/>
  <c r="C10" i="57"/>
  <c r="V23" i="57" s="1"/>
  <c r="V9" i="57"/>
  <c r="R9" i="57"/>
  <c r="V8" i="57"/>
  <c r="R8" i="57"/>
  <c r="Q8" i="57"/>
  <c r="C8" i="57"/>
  <c r="Q9" i="57" s="1"/>
  <c r="B8" i="57"/>
  <c r="Q3" i="57" s="1"/>
  <c r="AG3" i="57" s="1"/>
  <c r="AP3" i="57" s="1"/>
  <c r="V7" i="57"/>
  <c r="R7" i="57"/>
  <c r="Q7" i="57"/>
  <c r="V6" i="57"/>
  <c r="R6" i="57"/>
  <c r="R5" i="57"/>
  <c r="Q5" i="57"/>
  <c r="C5" i="57"/>
  <c r="B5" i="57"/>
  <c r="W4" i="57"/>
  <c r="R4" i="57"/>
  <c r="M23" i="57"/>
  <c r="U23" i="57" s="1"/>
  <c r="M22" i="57"/>
  <c r="U22" i="57" s="1"/>
  <c r="M19" i="57"/>
  <c r="U19" i="57" s="1"/>
  <c r="M17" i="57"/>
  <c r="U17" i="57" s="1"/>
  <c r="M16" i="57"/>
  <c r="U16" i="57" s="1"/>
  <c r="M13" i="57"/>
  <c r="U13" i="57" s="1"/>
  <c r="M11" i="57"/>
  <c r="U11" i="57" s="1"/>
  <c r="M10" i="57"/>
  <c r="U10" i="57" s="1"/>
  <c r="M7" i="57"/>
  <c r="U7" i="57" s="1"/>
  <c r="M5" i="57"/>
  <c r="U5" i="57" s="1"/>
  <c r="M4" i="57"/>
  <c r="U4" i="57" s="1"/>
  <c r="X4" i="57" s="1"/>
  <c r="AH4" i="57" s="1"/>
  <c r="M4" i="57" a="1"/>
  <c r="M21" i="57" s="1"/>
  <c r="U21" i="57" s="1"/>
  <c r="G23" i="57"/>
  <c r="G22" i="57"/>
  <c r="G20" i="57"/>
  <c r="G18" i="57"/>
  <c r="G17" i="57"/>
  <c r="G16" i="57"/>
  <c r="G14" i="57"/>
  <c r="G12" i="57"/>
  <c r="G11" i="57"/>
  <c r="G10" i="57"/>
  <c r="G8" i="57"/>
  <c r="G6" i="57"/>
  <c r="G5" i="57"/>
  <c r="G4" i="57"/>
  <c r="G4" i="57" a="1"/>
  <c r="G21" i="57" s="1"/>
  <c r="F23" i="57"/>
  <c r="F17" i="57"/>
  <c r="F11" i="57"/>
  <c r="F5" i="57"/>
  <c r="F4" i="57" a="1"/>
  <c r="F20" i="57" s="1"/>
  <c r="AT3" i="57"/>
  <c r="R3" i="57"/>
  <c r="C3" i="57"/>
  <c r="O9" i="57" s="1"/>
  <c r="P9" i="57" s="1"/>
  <c r="V21" i="56"/>
  <c r="R21" i="56"/>
  <c r="V19" i="56"/>
  <c r="V18" i="56"/>
  <c r="R18" i="56"/>
  <c r="V16" i="56"/>
  <c r="V15" i="56"/>
  <c r="R15" i="56"/>
  <c r="V13" i="56"/>
  <c r="V12" i="56"/>
  <c r="R12" i="56"/>
  <c r="C12" i="56"/>
  <c r="R11" i="56"/>
  <c r="C10" i="56"/>
  <c r="V23" i="56" s="1"/>
  <c r="V9" i="56"/>
  <c r="R9" i="56"/>
  <c r="V8" i="56"/>
  <c r="C8" i="56"/>
  <c r="Q9" i="56" s="1"/>
  <c r="B8" i="56"/>
  <c r="V7" i="56"/>
  <c r="V6" i="56"/>
  <c r="R6" i="56"/>
  <c r="C6" i="56"/>
  <c r="R22" i="56" s="1"/>
  <c r="R5" i="56"/>
  <c r="Q5" i="56"/>
  <c r="C5" i="56"/>
  <c r="B5" i="56"/>
  <c r="W4" i="56"/>
  <c r="R4" i="56"/>
  <c r="M23" i="56"/>
  <c r="U23" i="56" s="1"/>
  <c r="M22" i="56"/>
  <c r="U22" i="56" s="1"/>
  <c r="M20" i="56"/>
  <c r="U20" i="56" s="1"/>
  <c r="M18" i="56"/>
  <c r="U18" i="56" s="1"/>
  <c r="M17" i="56"/>
  <c r="U17" i="56" s="1"/>
  <c r="M16" i="56"/>
  <c r="U16" i="56" s="1"/>
  <c r="M14" i="56"/>
  <c r="U14" i="56" s="1"/>
  <c r="M12" i="56"/>
  <c r="U12" i="56" s="1"/>
  <c r="M11" i="56"/>
  <c r="U11" i="56" s="1"/>
  <c r="M10" i="56"/>
  <c r="U10" i="56" s="1"/>
  <c r="M8" i="56"/>
  <c r="U8" i="56" s="1"/>
  <c r="M6" i="56"/>
  <c r="U6" i="56" s="1"/>
  <c r="M5" i="56"/>
  <c r="U5" i="56" s="1"/>
  <c r="M4" i="56"/>
  <c r="U4" i="56" s="1"/>
  <c r="X4" i="56" s="1"/>
  <c r="AH4" i="56" s="1"/>
  <c r="M4" i="56" a="1"/>
  <c r="M21" i="56" s="1"/>
  <c r="U21" i="56" s="1"/>
  <c r="AT3" i="56"/>
  <c r="R3" i="56"/>
  <c r="Q3" i="56"/>
  <c r="AG3" i="56" s="1"/>
  <c r="AP3" i="56" s="1"/>
  <c r="C3" i="56"/>
  <c r="O9" i="56" s="1"/>
  <c r="P9" i="56" s="1"/>
  <c r="V22" i="55"/>
  <c r="V19" i="55"/>
  <c r="V16" i="55"/>
  <c r="V13" i="55"/>
  <c r="C12" i="55"/>
  <c r="C3" i="55" s="1"/>
  <c r="O5" i="55" s="1"/>
  <c r="P5" i="55" s="1"/>
  <c r="V11" i="55"/>
  <c r="C10" i="55"/>
  <c r="V23" i="55" s="1"/>
  <c r="V9" i="55"/>
  <c r="V8" i="55"/>
  <c r="C8" i="55"/>
  <c r="Q23" i="55" s="1"/>
  <c r="B8" i="55"/>
  <c r="Q3" i="55" s="1"/>
  <c r="AG3" i="55" s="1"/>
  <c r="V7" i="55"/>
  <c r="C6" i="55"/>
  <c r="V5" i="55"/>
  <c r="C5" i="55"/>
  <c r="B5" i="55"/>
  <c r="W4" i="55"/>
  <c r="V4" i="55"/>
  <c r="Y4" i="55" s="1"/>
  <c r="M21" i="55"/>
  <c r="U21" i="55" s="1"/>
  <c r="M15" i="55"/>
  <c r="U15" i="55" s="1"/>
  <c r="M4" i="55" a="1"/>
  <c r="AT3" i="55"/>
  <c r="AP3" i="55"/>
  <c r="V23" i="54"/>
  <c r="R23" i="54"/>
  <c r="V22" i="54"/>
  <c r="V21" i="54"/>
  <c r="V20" i="54"/>
  <c r="R20" i="54"/>
  <c r="V19" i="54"/>
  <c r="V18" i="54"/>
  <c r="V17" i="54"/>
  <c r="R17" i="54"/>
  <c r="V16" i="54"/>
  <c r="V15" i="54"/>
  <c r="Q15" i="54"/>
  <c r="V14" i="54"/>
  <c r="R14" i="54"/>
  <c r="V13" i="54"/>
  <c r="V12" i="54"/>
  <c r="C12" i="54"/>
  <c r="R11" i="54"/>
  <c r="V10" i="54"/>
  <c r="R10" i="54"/>
  <c r="C10" i="54"/>
  <c r="V11" i="54" s="1"/>
  <c r="V9" i="54"/>
  <c r="R9" i="54"/>
  <c r="V8" i="54"/>
  <c r="C8" i="54"/>
  <c r="Q9" i="54" s="1"/>
  <c r="B8" i="54"/>
  <c r="V7" i="54"/>
  <c r="Q7" i="54"/>
  <c r="V6" i="54"/>
  <c r="U6" i="54"/>
  <c r="Q6" i="54"/>
  <c r="C6" i="54"/>
  <c r="R21" i="54" s="1"/>
  <c r="V5" i="54"/>
  <c r="R5" i="54"/>
  <c r="C5" i="54"/>
  <c r="B5" i="54"/>
  <c r="W4" i="54"/>
  <c r="V4" i="54"/>
  <c r="R4" i="54"/>
  <c r="M22" i="54"/>
  <c r="U22" i="54" s="1"/>
  <c r="M20" i="54"/>
  <c r="U20" i="54" s="1"/>
  <c r="M19" i="54"/>
  <c r="U19" i="54" s="1"/>
  <c r="M18" i="54"/>
  <c r="U18" i="54" s="1"/>
  <c r="M16" i="54"/>
  <c r="U16" i="54" s="1"/>
  <c r="M14" i="54"/>
  <c r="U14" i="54" s="1"/>
  <c r="M13" i="54"/>
  <c r="U13" i="54" s="1"/>
  <c r="M12" i="54"/>
  <c r="U12" i="54" s="1"/>
  <c r="M10" i="54"/>
  <c r="U10" i="54" s="1"/>
  <c r="M8" i="54"/>
  <c r="U8" i="54" s="1"/>
  <c r="M7" i="54"/>
  <c r="U7" i="54" s="1"/>
  <c r="M6" i="54"/>
  <c r="M4" i="54"/>
  <c r="U4" i="54" s="1"/>
  <c r="X4" i="54" s="1"/>
  <c r="AH4" i="54" s="1"/>
  <c r="M4" i="54" a="1"/>
  <c r="M23" i="54" s="1"/>
  <c r="U23" i="54" s="1"/>
  <c r="G23" i="54"/>
  <c r="G17" i="54"/>
  <c r="G11" i="54"/>
  <c r="G5" i="54"/>
  <c r="G4" i="54" a="1"/>
  <c r="G20" i="54" s="1"/>
  <c r="F23" i="54"/>
  <c r="F22" i="54"/>
  <c r="F20" i="54"/>
  <c r="F18" i="54"/>
  <c r="F17" i="54"/>
  <c r="F16" i="54"/>
  <c r="F14" i="54"/>
  <c r="F12" i="54"/>
  <c r="F11" i="54"/>
  <c r="F10" i="54"/>
  <c r="F8" i="54"/>
  <c r="F6" i="54"/>
  <c r="F5" i="54"/>
  <c r="F4" i="54"/>
  <c r="F4" i="54" a="1"/>
  <c r="F21" i="54" s="1"/>
  <c r="AT3" i="54"/>
  <c r="R3" i="54"/>
  <c r="Q3" i="54"/>
  <c r="AG3" i="54" s="1"/>
  <c r="AP3" i="54" s="1"/>
  <c r="C3" i="54"/>
  <c r="O22" i="54" s="1"/>
  <c r="P22" i="54" s="1"/>
  <c r="R23" i="53"/>
  <c r="R22" i="53"/>
  <c r="R21" i="53"/>
  <c r="R20" i="53"/>
  <c r="R19" i="53"/>
  <c r="R18" i="53"/>
  <c r="R17" i="53"/>
  <c r="R16" i="53"/>
  <c r="R15" i="53"/>
  <c r="R14" i="53"/>
  <c r="R13" i="53"/>
  <c r="R12" i="53"/>
  <c r="C12" i="53"/>
  <c r="C3" i="53" s="1"/>
  <c r="O9" i="53" s="1"/>
  <c r="P9" i="53" s="1"/>
  <c r="R11" i="53"/>
  <c r="R10" i="53"/>
  <c r="C10" i="53"/>
  <c r="V9" i="53" s="1"/>
  <c r="R9" i="53"/>
  <c r="U8" i="53"/>
  <c r="R8" i="53"/>
  <c r="Q8" i="53"/>
  <c r="C8" i="53"/>
  <c r="Q9" i="53" s="1"/>
  <c r="B8" i="53"/>
  <c r="Q3" i="53" s="1"/>
  <c r="AG3" i="53" s="1"/>
  <c r="AP3" i="53" s="1"/>
  <c r="R7" i="53"/>
  <c r="R6" i="53"/>
  <c r="R5" i="53"/>
  <c r="C5" i="53"/>
  <c r="B5" i="53"/>
  <c r="W4" i="53"/>
  <c r="R4" i="53"/>
  <c r="M22" i="53"/>
  <c r="U22" i="53" s="1"/>
  <c r="M20" i="53"/>
  <c r="U20" i="53" s="1"/>
  <c r="M19" i="53"/>
  <c r="U19" i="53" s="1"/>
  <c r="M18" i="53"/>
  <c r="U18" i="53" s="1"/>
  <c r="M16" i="53"/>
  <c r="U16" i="53" s="1"/>
  <c r="M14" i="53"/>
  <c r="U14" i="53" s="1"/>
  <c r="M13" i="53"/>
  <c r="U13" i="53" s="1"/>
  <c r="M12" i="53"/>
  <c r="U12" i="53" s="1"/>
  <c r="M10" i="53"/>
  <c r="U10" i="53" s="1"/>
  <c r="M8" i="53"/>
  <c r="M7" i="53"/>
  <c r="U7" i="53" s="1"/>
  <c r="M6" i="53"/>
  <c r="U6" i="53" s="1"/>
  <c r="M4" i="53"/>
  <c r="U4" i="53" s="1"/>
  <c r="M4" i="53" a="1"/>
  <c r="M23" i="53" s="1"/>
  <c r="U23" i="53" s="1"/>
  <c r="G23" i="53"/>
  <c r="G17" i="53"/>
  <c r="G11" i="53"/>
  <c r="G5" i="53"/>
  <c r="G4" i="53" a="1"/>
  <c r="G20" i="53" s="1"/>
  <c r="F23" i="53"/>
  <c r="F22" i="53"/>
  <c r="F20" i="53"/>
  <c r="F18" i="53"/>
  <c r="F17" i="53"/>
  <c r="F16" i="53"/>
  <c r="F14" i="53"/>
  <c r="F12" i="53"/>
  <c r="F11" i="53"/>
  <c r="F10" i="53"/>
  <c r="F8" i="53"/>
  <c r="F6" i="53"/>
  <c r="F5" i="53"/>
  <c r="F4" i="53"/>
  <c r="F4" i="53" a="1"/>
  <c r="F21" i="53" s="1"/>
  <c r="AT3" i="53"/>
  <c r="R3" i="53"/>
  <c r="R21" i="52"/>
  <c r="R18" i="52"/>
  <c r="R15" i="52"/>
  <c r="R12" i="52"/>
  <c r="C12" i="52"/>
  <c r="C10" i="52"/>
  <c r="C8" i="52"/>
  <c r="Q9" i="52" s="1"/>
  <c r="B8" i="52"/>
  <c r="Q3" i="52" s="1"/>
  <c r="AG3" i="52" s="1"/>
  <c r="AP3" i="52" s="1"/>
  <c r="R6" i="52"/>
  <c r="C6" i="52"/>
  <c r="R9" i="52" s="1"/>
  <c r="C5" i="52"/>
  <c r="B5" i="52"/>
  <c r="W4" i="52"/>
  <c r="M23" i="52"/>
  <c r="U23" i="52" s="1"/>
  <c r="M17" i="52"/>
  <c r="U17" i="52" s="1"/>
  <c r="M11" i="52"/>
  <c r="U11" i="52" s="1"/>
  <c r="M5" i="52"/>
  <c r="U5" i="52" s="1"/>
  <c r="M4" i="52" a="1"/>
  <c r="M20" i="52" s="1"/>
  <c r="U20" i="52" s="1"/>
  <c r="AT3" i="52"/>
  <c r="R3" i="52"/>
  <c r="C3" i="52"/>
  <c r="V23" i="51"/>
  <c r="V22" i="51"/>
  <c r="V20" i="51"/>
  <c r="V19" i="51"/>
  <c r="V17" i="51"/>
  <c r="V16" i="51"/>
  <c r="V14" i="51"/>
  <c r="V13" i="51"/>
  <c r="V12" i="51"/>
  <c r="C12" i="51"/>
  <c r="C3" i="51" s="1"/>
  <c r="O7" i="51" s="1"/>
  <c r="P7" i="51" s="1"/>
  <c r="V11" i="51"/>
  <c r="R11" i="51"/>
  <c r="V10" i="51"/>
  <c r="C10" i="51"/>
  <c r="V21" i="51" s="1"/>
  <c r="V9" i="51"/>
  <c r="V8" i="51"/>
  <c r="C8" i="51"/>
  <c r="Q22" i="51" s="1"/>
  <c r="B8" i="51"/>
  <c r="Q3" i="51" s="1"/>
  <c r="AG3" i="51" s="1"/>
  <c r="AP3" i="51" s="1"/>
  <c r="V7" i="51"/>
  <c r="V6" i="51"/>
  <c r="Q6" i="51"/>
  <c r="C6" i="51"/>
  <c r="R22" i="51" s="1"/>
  <c r="V5" i="51"/>
  <c r="R5" i="51"/>
  <c r="C5" i="51"/>
  <c r="B5" i="51"/>
  <c r="Y4" i="51"/>
  <c r="W4" i="51"/>
  <c r="V4" i="51"/>
  <c r="R4" i="51"/>
  <c r="M18" i="51"/>
  <c r="U18" i="51" s="1"/>
  <c r="M12" i="51"/>
  <c r="U12" i="51" s="1"/>
  <c r="M10" i="51"/>
  <c r="U10" i="51" s="1"/>
  <c r="M6" i="51"/>
  <c r="U6" i="51" s="1"/>
  <c r="M4" i="51"/>
  <c r="U4" i="51" s="1"/>
  <c r="X4" i="51" s="1"/>
  <c r="AH4" i="51" s="1"/>
  <c r="M4" i="51" a="1"/>
  <c r="M21" i="51" s="1"/>
  <c r="U21" i="51" s="1"/>
  <c r="AT3" i="51"/>
  <c r="R3" i="51"/>
  <c r="R23" i="50"/>
  <c r="R21" i="50"/>
  <c r="R20" i="50"/>
  <c r="R18" i="50"/>
  <c r="R17" i="50"/>
  <c r="R15" i="50"/>
  <c r="R14" i="50"/>
  <c r="R12" i="50"/>
  <c r="C12" i="50"/>
  <c r="R10" i="50"/>
  <c r="C10" i="50"/>
  <c r="V23" i="50" s="1"/>
  <c r="V9" i="50"/>
  <c r="Q9" i="50"/>
  <c r="C8" i="50"/>
  <c r="B8" i="50"/>
  <c r="R6" i="50"/>
  <c r="C6" i="50"/>
  <c r="R22" i="50" s="1"/>
  <c r="C5" i="50"/>
  <c r="B5" i="50"/>
  <c r="W4" i="50"/>
  <c r="R4" i="50"/>
  <c r="M23" i="50"/>
  <c r="U23" i="50" s="1"/>
  <c r="M22" i="50"/>
  <c r="U22" i="50" s="1"/>
  <c r="M19" i="50"/>
  <c r="U19" i="50" s="1"/>
  <c r="M17" i="50"/>
  <c r="U17" i="50" s="1"/>
  <c r="M16" i="50"/>
  <c r="U16" i="50" s="1"/>
  <c r="M13" i="50"/>
  <c r="U13" i="50" s="1"/>
  <c r="M11" i="50"/>
  <c r="U11" i="50" s="1"/>
  <c r="M10" i="50"/>
  <c r="U10" i="50" s="1"/>
  <c r="M7" i="50"/>
  <c r="U7" i="50" s="1"/>
  <c r="M5" i="50"/>
  <c r="U5" i="50" s="1"/>
  <c r="M4" i="50"/>
  <c r="U4" i="50" s="1"/>
  <c r="X4" i="50" s="1"/>
  <c r="AH4" i="50" s="1"/>
  <c r="M4" i="50" a="1"/>
  <c r="M21" i="50" s="1"/>
  <c r="U21" i="50" s="1"/>
  <c r="AT3" i="50"/>
  <c r="R3" i="50"/>
  <c r="Q3" i="50"/>
  <c r="AG3" i="50" s="1"/>
  <c r="AP3" i="50" s="1"/>
  <c r="C3" i="50"/>
  <c r="O23" i="50" s="1"/>
  <c r="P23" i="50" s="1"/>
  <c r="AC23" i="49"/>
  <c r="V23" i="49"/>
  <c r="R23" i="49"/>
  <c r="Q23" i="49"/>
  <c r="V22" i="49"/>
  <c r="R22" i="49"/>
  <c r="V21" i="49"/>
  <c r="R21" i="49"/>
  <c r="V20" i="49"/>
  <c r="R20" i="49"/>
  <c r="V19" i="49"/>
  <c r="R19" i="49"/>
  <c r="Q19" i="49"/>
  <c r="V18" i="49"/>
  <c r="R18" i="49"/>
  <c r="V17" i="49"/>
  <c r="R17" i="49"/>
  <c r="V16" i="49"/>
  <c r="R16" i="49"/>
  <c r="Q16" i="49"/>
  <c r="V15" i="49"/>
  <c r="R15" i="49"/>
  <c r="V14" i="49"/>
  <c r="R14" i="49"/>
  <c r="Q14" i="49"/>
  <c r="V13" i="49"/>
  <c r="R13" i="49"/>
  <c r="V12" i="49"/>
  <c r="R12" i="49"/>
  <c r="V11" i="49"/>
  <c r="R11" i="49"/>
  <c r="V10" i="49"/>
  <c r="R10" i="49"/>
  <c r="V9" i="49"/>
  <c r="R9" i="49"/>
  <c r="C9" i="49"/>
  <c r="H22" i="49" s="1"/>
  <c r="I22" i="49" s="1"/>
  <c r="J22" i="49" s="1"/>
  <c r="V8" i="49"/>
  <c r="R8" i="49"/>
  <c r="C8" i="49"/>
  <c r="Q21" i="49" s="1"/>
  <c r="B8" i="49"/>
  <c r="Q3" i="49" s="1"/>
  <c r="AG3" i="49" s="1"/>
  <c r="AP3" i="49" s="1"/>
  <c r="V7" i="49"/>
  <c r="R7" i="49"/>
  <c r="V6" i="49"/>
  <c r="R6" i="49"/>
  <c r="Q6" i="49"/>
  <c r="V5" i="49"/>
  <c r="R5" i="49"/>
  <c r="Q5" i="49"/>
  <c r="W4" i="49"/>
  <c r="V4" i="49"/>
  <c r="Y4" i="49" s="1"/>
  <c r="R4" i="49"/>
  <c r="M4" i="49" a="1"/>
  <c r="M21" i="49" s="1"/>
  <c r="U21" i="49" s="1"/>
  <c r="G22" i="49"/>
  <c r="G20" i="49"/>
  <c r="G19" i="49"/>
  <c r="G16" i="49"/>
  <c r="G14" i="49"/>
  <c r="G13" i="49"/>
  <c r="G10" i="49"/>
  <c r="G8" i="49"/>
  <c r="G7" i="49"/>
  <c r="G4" i="49"/>
  <c r="G4" i="49" a="1"/>
  <c r="G18" i="49" s="1"/>
  <c r="F23" i="49"/>
  <c r="H23" i="49" s="1"/>
  <c r="I23" i="49" s="1"/>
  <c r="J23" i="49" s="1"/>
  <c r="F22" i="49"/>
  <c r="F19" i="49"/>
  <c r="H19" i="49" s="1"/>
  <c r="I19" i="49" s="1"/>
  <c r="J19" i="49" s="1"/>
  <c r="F17" i="49"/>
  <c r="F16" i="49"/>
  <c r="F13" i="49"/>
  <c r="H13" i="49" s="1"/>
  <c r="I13" i="49" s="1"/>
  <c r="J13" i="49" s="1"/>
  <c r="F11" i="49"/>
  <c r="H11" i="49" s="1"/>
  <c r="I11" i="49" s="1"/>
  <c r="J11" i="49" s="1"/>
  <c r="F10" i="49"/>
  <c r="F7" i="49"/>
  <c r="F5" i="49"/>
  <c r="F4" i="49"/>
  <c r="H4" i="49" s="1"/>
  <c r="I4" i="49" s="1"/>
  <c r="J4" i="49" s="1"/>
  <c r="K4" i="49" s="1"/>
  <c r="F4" i="49" a="1"/>
  <c r="F21" i="49" s="1"/>
  <c r="H21" i="49" s="1"/>
  <c r="I21" i="49" s="1"/>
  <c r="J21" i="49" s="1"/>
  <c r="AT3" i="49"/>
  <c r="R3" i="49"/>
  <c r="AH3" i="49" s="1"/>
  <c r="AQ3" i="49" s="1"/>
  <c r="C3" i="49"/>
  <c r="O23" i="49" s="1"/>
  <c r="P23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C12" i="48"/>
  <c r="C10" i="48"/>
  <c r="V13" i="48" s="1"/>
  <c r="V9" i="48"/>
  <c r="C8" i="48"/>
  <c r="Q15" i="48" s="1"/>
  <c r="Q3" i="48"/>
  <c r="AG3" i="48" s="1"/>
  <c r="AP3" i="48" s="1"/>
  <c r="V7" i="48"/>
  <c r="Q7" i="48"/>
  <c r="Q6" i="48"/>
  <c r="C6" i="48"/>
  <c r="R68" i="48" s="1"/>
  <c r="V5" i="48"/>
  <c r="C5" i="48"/>
  <c r="W4" i="48"/>
  <c r="R4" i="48"/>
  <c r="M4" i="48" a="1"/>
  <c r="M64" i="48" s="1"/>
  <c r="U64" i="48" s="1"/>
  <c r="F4" i="48" a="1"/>
  <c r="G69" i="48" s="1"/>
  <c r="AT3" i="48"/>
  <c r="O3" i="48"/>
  <c r="P3" i="48" s="1"/>
  <c r="AF3" i="48" s="1"/>
  <c r="AO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C12" i="47"/>
  <c r="C10" i="47"/>
  <c r="V11" i="47" s="1"/>
  <c r="V9" i="47"/>
  <c r="C8" i="47"/>
  <c r="Q78" i="47" s="1"/>
  <c r="B8" i="47"/>
  <c r="Q3" i="47" s="1"/>
  <c r="AG3" i="47" s="1"/>
  <c r="AP3" i="47" s="1"/>
  <c r="V7" i="47"/>
  <c r="C6" i="47"/>
  <c r="R78" i="47" s="1"/>
  <c r="V5" i="47"/>
  <c r="C5" i="47"/>
  <c r="W4" i="47"/>
  <c r="R4" i="47"/>
  <c r="M4" i="47" a="1"/>
  <c r="M74" i="47" s="1"/>
  <c r="U74" i="47" s="1"/>
  <c r="F4" i="47" a="1"/>
  <c r="G78" i="47" s="1"/>
  <c r="AT3" i="47"/>
  <c r="O3" i="47"/>
  <c r="P3" i="47" s="1"/>
  <c r="AF3" i="47" s="1"/>
  <c r="AO3" i="47" s="1"/>
  <c r="AX97" i="46"/>
  <c r="AX96" i="46"/>
  <c r="AX95" i="46"/>
  <c r="AX94" i="46"/>
  <c r="AX93" i="46"/>
  <c r="AX92" i="46"/>
  <c r="AX91" i="46"/>
  <c r="AX90" i="46"/>
  <c r="R89" i="46"/>
  <c r="V88" i="46"/>
  <c r="V87" i="46"/>
  <c r="R86" i="46"/>
  <c r="V85" i="46"/>
  <c r="V84" i="46"/>
  <c r="R83" i="46"/>
  <c r="V82" i="46"/>
  <c r="V81" i="46"/>
  <c r="R80" i="46"/>
  <c r="V79" i="46"/>
  <c r="V78" i="46"/>
  <c r="Q78" i="46"/>
  <c r="R77" i="46"/>
  <c r="V76" i="46"/>
  <c r="V75" i="46"/>
  <c r="R74" i="46"/>
  <c r="V73" i="46"/>
  <c r="V72" i="46"/>
  <c r="R71" i="46"/>
  <c r="V70" i="46"/>
  <c r="V69" i="46"/>
  <c r="R68" i="46"/>
  <c r="V67" i="46"/>
  <c r="V66" i="46"/>
  <c r="R65" i="46"/>
  <c r="V64" i="46"/>
  <c r="V63" i="46"/>
  <c r="Q63" i="46"/>
  <c r="R62" i="46"/>
  <c r="V61" i="46"/>
  <c r="V60" i="46"/>
  <c r="R59" i="46"/>
  <c r="V58" i="46"/>
  <c r="V57" i="46"/>
  <c r="R56" i="46"/>
  <c r="V55" i="46"/>
  <c r="V54" i="46"/>
  <c r="R53" i="46"/>
  <c r="Q53" i="46"/>
  <c r="V52" i="46"/>
  <c r="V51" i="46"/>
  <c r="R50" i="46"/>
  <c r="V49" i="46"/>
  <c r="V48" i="46"/>
  <c r="R47" i="46"/>
  <c r="V46" i="46"/>
  <c r="V45" i="46"/>
  <c r="R44" i="46"/>
  <c r="V43" i="46"/>
  <c r="V42" i="46"/>
  <c r="R41" i="46"/>
  <c r="V40" i="46"/>
  <c r="V39" i="46"/>
  <c r="R38" i="46"/>
  <c r="Q38" i="46"/>
  <c r="V37" i="46"/>
  <c r="V36" i="46"/>
  <c r="R35" i="46"/>
  <c r="V34" i="46"/>
  <c r="V33" i="46"/>
  <c r="R32" i="46"/>
  <c r="V31" i="46"/>
  <c r="V30" i="46"/>
  <c r="R29" i="46"/>
  <c r="V28" i="46"/>
  <c r="V27" i="46"/>
  <c r="R26" i="46"/>
  <c r="V25" i="46"/>
  <c r="V24" i="46"/>
  <c r="Q24" i="46"/>
  <c r="R23" i="46"/>
  <c r="V22" i="46"/>
  <c r="V21" i="46"/>
  <c r="R20" i="46"/>
  <c r="V19" i="46"/>
  <c r="V18" i="46"/>
  <c r="R17" i="46"/>
  <c r="V16" i="46"/>
  <c r="V15" i="46"/>
  <c r="R14" i="46"/>
  <c r="V13" i="46"/>
  <c r="V12" i="46"/>
  <c r="C12" i="46"/>
  <c r="R11" i="46"/>
  <c r="V10" i="46"/>
  <c r="Q10" i="46"/>
  <c r="C10" i="46"/>
  <c r="V89" i="46" s="1"/>
  <c r="V9" i="46"/>
  <c r="R9" i="46"/>
  <c r="V8" i="46"/>
  <c r="C8" i="46"/>
  <c r="Q81" i="46" s="1"/>
  <c r="B8" i="46"/>
  <c r="V7" i="46"/>
  <c r="V6" i="46"/>
  <c r="C6" i="46"/>
  <c r="R88" i="46" s="1"/>
  <c r="V5" i="46"/>
  <c r="R5" i="46"/>
  <c r="C5" i="46"/>
  <c r="W4" i="46"/>
  <c r="V4" i="46"/>
  <c r="Y4" i="46" s="1"/>
  <c r="R4" i="46"/>
  <c r="M4" i="46" a="1"/>
  <c r="M88" i="46" s="1"/>
  <c r="U88" i="46" s="1"/>
  <c r="G89" i="46"/>
  <c r="F89" i="46"/>
  <c r="F87" i="46"/>
  <c r="G86" i="46"/>
  <c r="F86" i="46"/>
  <c r="F84" i="46"/>
  <c r="G83" i="46"/>
  <c r="F83" i="46"/>
  <c r="F81" i="46"/>
  <c r="G80" i="46"/>
  <c r="F80" i="46"/>
  <c r="F78" i="46"/>
  <c r="G77" i="46"/>
  <c r="F77" i="46"/>
  <c r="F75" i="46"/>
  <c r="G74" i="46"/>
  <c r="F74" i="46"/>
  <c r="F72" i="46"/>
  <c r="G71" i="46"/>
  <c r="F71" i="46"/>
  <c r="F69" i="46"/>
  <c r="G68" i="46"/>
  <c r="F68" i="46"/>
  <c r="F66" i="46"/>
  <c r="G65" i="46"/>
  <c r="F65" i="46"/>
  <c r="F63" i="46"/>
  <c r="G62" i="46"/>
  <c r="F62" i="46"/>
  <c r="F60" i="46"/>
  <c r="G59" i="46"/>
  <c r="F59" i="46"/>
  <c r="F57" i="46"/>
  <c r="G56" i="46"/>
  <c r="F56" i="46"/>
  <c r="F54" i="46"/>
  <c r="G53" i="46"/>
  <c r="F53" i="46"/>
  <c r="F51" i="46"/>
  <c r="G50" i="46"/>
  <c r="F50" i="46"/>
  <c r="F48" i="46"/>
  <c r="G47" i="46"/>
  <c r="F47" i="46"/>
  <c r="F45" i="46"/>
  <c r="G44" i="46"/>
  <c r="F44" i="46"/>
  <c r="F42" i="46"/>
  <c r="G41" i="46"/>
  <c r="F41" i="46"/>
  <c r="F39" i="46"/>
  <c r="G38" i="46"/>
  <c r="F38" i="46"/>
  <c r="F36" i="46"/>
  <c r="G35" i="46"/>
  <c r="F35" i="46"/>
  <c r="F33" i="46"/>
  <c r="G32" i="46"/>
  <c r="F32" i="46"/>
  <c r="F30" i="46"/>
  <c r="G29" i="46"/>
  <c r="F29" i="46"/>
  <c r="F27" i="46"/>
  <c r="G26" i="46"/>
  <c r="F26" i="46"/>
  <c r="F24" i="46"/>
  <c r="G23" i="46"/>
  <c r="F23" i="46"/>
  <c r="F21" i="46"/>
  <c r="G20" i="46"/>
  <c r="F20" i="46"/>
  <c r="F18" i="46"/>
  <c r="G17" i="46"/>
  <c r="F17" i="46"/>
  <c r="F15" i="46"/>
  <c r="G14" i="46"/>
  <c r="F14" i="46"/>
  <c r="F12" i="46"/>
  <c r="G11" i="46"/>
  <c r="F11" i="46"/>
  <c r="F9" i="46"/>
  <c r="G8" i="46"/>
  <c r="F8" i="46"/>
  <c r="F6" i="46"/>
  <c r="G5" i="46"/>
  <c r="F5" i="46"/>
  <c r="F4" i="46" a="1"/>
  <c r="G88" i="46" s="1"/>
  <c r="AT3" i="46"/>
  <c r="R3" i="46"/>
  <c r="Q3" i="46"/>
  <c r="AG3" i="46" s="1"/>
  <c r="AP3" i="46" s="1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Q66" i="45"/>
  <c r="R65" i="45"/>
  <c r="R64" i="45"/>
  <c r="R63" i="45"/>
  <c r="R62" i="45"/>
  <c r="R61" i="45"/>
  <c r="R60" i="45"/>
  <c r="R59" i="45"/>
  <c r="V58" i="45"/>
  <c r="R58" i="45"/>
  <c r="R57" i="45"/>
  <c r="R56" i="45"/>
  <c r="R55" i="45"/>
  <c r="R54" i="45"/>
  <c r="R53" i="45"/>
  <c r="R52" i="45"/>
  <c r="R51" i="45"/>
  <c r="Q51" i="45"/>
  <c r="R50" i="45"/>
  <c r="R49" i="45"/>
  <c r="R48" i="45"/>
  <c r="Q48" i="45"/>
  <c r="R47" i="45"/>
  <c r="R46" i="45"/>
  <c r="R45" i="45"/>
  <c r="Q45" i="45"/>
  <c r="R44" i="45"/>
  <c r="R43" i="45"/>
  <c r="R42" i="45"/>
  <c r="Q42" i="45"/>
  <c r="R41" i="45"/>
  <c r="V40" i="45"/>
  <c r="R40" i="45"/>
  <c r="R39" i="45"/>
  <c r="U38" i="45"/>
  <c r="R38" i="45"/>
  <c r="R37" i="45"/>
  <c r="R36" i="45"/>
  <c r="R35" i="45"/>
  <c r="R34" i="45"/>
  <c r="R33" i="45"/>
  <c r="Q33" i="45"/>
  <c r="R32" i="45"/>
  <c r="R31" i="45"/>
  <c r="R30" i="45"/>
  <c r="R29" i="45"/>
  <c r="R28" i="45"/>
  <c r="R27" i="45"/>
  <c r="Q27" i="45"/>
  <c r="R26" i="45"/>
  <c r="R25" i="45"/>
  <c r="R24" i="45"/>
  <c r="Q24" i="45"/>
  <c r="R23" i="45"/>
  <c r="V22" i="45"/>
  <c r="R22" i="45"/>
  <c r="R21" i="45"/>
  <c r="Q21" i="45"/>
  <c r="R20" i="45"/>
  <c r="R19" i="45"/>
  <c r="R18" i="45"/>
  <c r="R17" i="45"/>
  <c r="R16" i="45"/>
  <c r="R15" i="45"/>
  <c r="Q15" i="45"/>
  <c r="R14" i="45"/>
  <c r="R13" i="45"/>
  <c r="R12" i="45"/>
  <c r="Q12" i="45"/>
  <c r="C12" i="45"/>
  <c r="V11" i="45"/>
  <c r="R11" i="45"/>
  <c r="R10" i="45"/>
  <c r="C10" i="45"/>
  <c r="V61" i="45" s="1"/>
  <c r="V9" i="45"/>
  <c r="R9" i="45"/>
  <c r="R8" i="45"/>
  <c r="C8" i="45"/>
  <c r="Q57" i="45" s="1"/>
  <c r="B8" i="45"/>
  <c r="Q3" i="45" s="1"/>
  <c r="AG3" i="45" s="1"/>
  <c r="AP3" i="45" s="1"/>
  <c r="R7" i="45"/>
  <c r="R6" i="45"/>
  <c r="Q6" i="45"/>
  <c r="R5" i="45"/>
  <c r="C5" i="45"/>
  <c r="W4" i="45"/>
  <c r="V4" i="45"/>
  <c r="R4" i="45"/>
  <c r="M98" i="45"/>
  <c r="U98" i="45" s="1"/>
  <c r="M97" i="45"/>
  <c r="U97" i="45" s="1"/>
  <c r="M96" i="45"/>
  <c r="U96" i="45" s="1"/>
  <c r="M92" i="45"/>
  <c r="U92" i="45" s="1"/>
  <c r="M91" i="45"/>
  <c r="U91" i="45" s="1"/>
  <c r="M90" i="45"/>
  <c r="U90" i="45" s="1"/>
  <c r="M86" i="45"/>
  <c r="U86" i="45" s="1"/>
  <c r="M85" i="45"/>
  <c r="U85" i="45" s="1"/>
  <c r="M84" i="45"/>
  <c r="U84" i="45" s="1"/>
  <c r="M80" i="45"/>
  <c r="U80" i="45" s="1"/>
  <c r="M79" i="45"/>
  <c r="U79" i="45" s="1"/>
  <c r="M78" i="45"/>
  <c r="U78" i="45" s="1"/>
  <c r="M74" i="45"/>
  <c r="U74" i="45" s="1"/>
  <c r="M73" i="45"/>
  <c r="U73" i="45" s="1"/>
  <c r="M72" i="45"/>
  <c r="U72" i="45" s="1"/>
  <c r="M68" i="45"/>
  <c r="U68" i="45" s="1"/>
  <c r="M67" i="45"/>
  <c r="U67" i="45" s="1"/>
  <c r="M66" i="45"/>
  <c r="U66" i="45" s="1"/>
  <c r="M62" i="45"/>
  <c r="U62" i="45" s="1"/>
  <c r="M61" i="45"/>
  <c r="U61" i="45" s="1"/>
  <c r="M60" i="45"/>
  <c r="U60" i="45" s="1"/>
  <c r="M56" i="45"/>
  <c r="U56" i="45" s="1"/>
  <c r="M55" i="45"/>
  <c r="U55" i="45" s="1"/>
  <c r="M54" i="45"/>
  <c r="U54" i="45" s="1"/>
  <c r="M50" i="45"/>
  <c r="U50" i="45" s="1"/>
  <c r="M49" i="45"/>
  <c r="U49" i="45" s="1"/>
  <c r="M48" i="45"/>
  <c r="U48" i="45" s="1"/>
  <c r="M44" i="45"/>
  <c r="U44" i="45" s="1"/>
  <c r="M43" i="45"/>
  <c r="U43" i="45" s="1"/>
  <c r="M42" i="45"/>
  <c r="U42" i="45" s="1"/>
  <c r="M38" i="45"/>
  <c r="M37" i="45"/>
  <c r="U37" i="45" s="1"/>
  <c r="M36" i="45"/>
  <c r="U36" i="45" s="1"/>
  <c r="M32" i="45"/>
  <c r="U32" i="45" s="1"/>
  <c r="M31" i="45"/>
  <c r="U31" i="45" s="1"/>
  <c r="M30" i="45"/>
  <c r="U30" i="45" s="1"/>
  <c r="M26" i="45"/>
  <c r="U26" i="45" s="1"/>
  <c r="M25" i="45"/>
  <c r="U25" i="45" s="1"/>
  <c r="M24" i="45"/>
  <c r="U24" i="45" s="1"/>
  <c r="M20" i="45"/>
  <c r="U20" i="45" s="1"/>
  <c r="M19" i="45"/>
  <c r="U19" i="45" s="1"/>
  <c r="M18" i="45"/>
  <c r="U18" i="45" s="1"/>
  <c r="M14" i="45"/>
  <c r="U14" i="45" s="1"/>
  <c r="M13" i="45"/>
  <c r="U13" i="45" s="1"/>
  <c r="M12" i="45"/>
  <c r="U12" i="45" s="1"/>
  <c r="M8" i="45"/>
  <c r="U8" i="45" s="1"/>
  <c r="M7" i="45"/>
  <c r="U7" i="45" s="1"/>
  <c r="M6" i="45"/>
  <c r="U6" i="45" s="1"/>
  <c r="M4" i="45" a="1"/>
  <c r="M95" i="45" s="1"/>
  <c r="U95" i="45" s="1"/>
  <c r="G97" i="45"/>
  <c r="G96" i="45"/>
  <c r="G95" i="45"/>
  <c r="G94" i="45"/>
  <c r="G91" i="45"/>
  <c r="G90" i="45"/>
  <c r="G89" i="45"/>
  <c r="G88" i="45"/>
  <c r="G85" i="45"/>
  <c r="G84" i="45"/>
  <c r="G83" i="45"/>
  <c r="G82" i="45"/>
  <c r="G79" i="45"/>
  <c r="G78" i="45"/>
  <c r="G77" i="45"/>
  <c r="G76" i="45"/>
  <c r="G73" i="45"/>
  <c r="G72" i="45"/>
  <c r="G71" i="45"/>
  <c r="G70" i="45"/>
  <c r="G67" i="45"/>
  <c r="G66" i="45"/>
  <c r="G65" i="45"/>
  <c r="G64" i="45"/>
  <c r="G61" i="45"/>
  <c r="G60" i="45"/>
  <c r="G59" i="45"/>
  <c r="G58" i="45"/>
  <c r="G55" i="45"/>
  <c r="G54" i="45"/>
  <c r="G53" i="45"/>
  <c r="G52" i="45"/>
  <c r="G49" i="45"/>
  <c r="G48" i="45"/>
  <c r="G47" i="45"/>
  <c r="G46" i="45"/>
  <c r="G43" i="45"/>
  <c r="G42" i="45"/>
  <c r="G41" i="45"/>
  <c r="G40" i="45"/>
  <c r="G37" i="45"/>
  <c r="G36" i="45"/>
  <c r="G35" i="45"/>
  <c r="G34" i="45"/>
  <c r="G31" i="45"/>
  <c r="G30" i="45"/>
  <c r="G29" i="45"/>
  <c r="G28" i="45"/>
  <c r="G25" i="45"/>
  <c r="G24" i="45"/>
  <c r="G23" i="45"/>
  <c r="G22" i="45"/>
  <c r="G20" i="45"/>
  <c r="G19" i="45"/>
  <c r="G18" i="45"/>
  <c r="G17" i="45"/>
  <c r="G16" i="45"/>
  <c r="G14" i="45"/>
  <c r="G13" i="45"/>
  <c r="G12" i="45"/>
  <c r="G11" i="45"/>
  <c r="G10" i="45"/>
  <c r="G8" i="45"/>
  <c r="G7" i="45"/>
  <c r="G6" i="45"/>
  <c r="G5" i="45"/>
  <c r="G4" i="45"/>
  <c r="G4" i="45" a="1"/>
  <c r="G93" i="45" s="1"/>
  <c r="F97" i="45"/>
  <c r="F96" i="45"/>
  <c r="F95" i="45"/>
  <c r="F94" i="45"/>
  <c r="F91" i="45"/>
  <c r="F90" i="45"/>
  <c r="F89" i="45"/>
  <c r="F88" i="45"/>
  <c r="F85" i="45"/>
  <c r="F84" i="45"/>
  <c r="F83" i="45"/>
  <c r="F82" i="45"/>
  <c r="F79" i="45"/>
  <c r="F78" i="45"/>
  <c r="F77" i="45"/>
  <c r="F76" i="45"/>
  <c r="F73" i="45"/>
  <c r="F72" i="45"/>
  <c r="F71" i="45"/>
  <c r="F70" i="45"/>
  <c r="F67" i="45"/>
  <c r="F66" i="45"/>
  <c r="F65" i="45"/>
  <c r="F64" i="45"/>
  <c r="F61" i="45"/>
  <c r="F60" i="45"/>
  <c r="F59" i="45"/>
  <c r="F58" i="45"/>
  <c r="F55" i="45"/>
  <c r="F54" i="45"/>
  <c r="F53" i="45"/>
  <c r="F52" i="45"/>
  <c r="F49" i="45"/>
  <c r="F48" i="45"/>
  <c r="F47" i="45"/>
  <c r="F46" i="45"/>
  <c r="F43" i="45"/>
  <c r="F42" i="45"/>
  <c r="F41" i="45"/>
  <c r="F40" i="45"/>
  <c r="F37" i="45"/>
  <c r="F36" i="45"/>
  <c r="F35" i="45"/>
  <c r="F34" i="45"/>
  <c r="F31" i="45"/>
  <c r="F30" i="45"/>
  <c r="F29" i="45"/>
  <c r="F28" i="45"/>
  <c r="F25" i="45"/>
  <c r="F24" i="45"/>
  <c r="F23" i="45"/>
  <c r="F22" i="45"/>
  <c r="F19" i="45"/>
  <c r="F18" i="45"/>
  <c r="F17" i="45"/>
  <c r="F16" i="45"/>
  <c r="F13" i="45"/>
  <c r="F12" i="45"/>
  <c r="F11" i="45"/>
  <c r="F10" i="45"/>
  <c r="F7" i="45"/>
  <c r="F6" i="45"/>
  <c r="F5" i="45"/>
  <c r="F4" i="45"/>
  <c r="F4" i="45" a="1"/>
  <c r="F93" i="45" s="1"/>
  <c r="AT3" i="45"/>
  <c r="R3" i="45"/>
  <c r="O3" i="45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V69" i="44"/>
  <c r="Q69" i="44"/>
  <c r="R68" i="44"/>
  <c r="Q68" i="44"/>
  <c r="V67" i="44"/>
  <c r="V66" i="44"/>
  <c r="Q66" i="44"/>
  <c r="R65" i="44"/>
  <c r="Q65" i="44"/>
  <c r="V64" i="44"/>
  <c r="V63" i="44"/>
  <c r="R62" i="44"/>
  <c r="Q62" i="44"/>
  <c r="V61" i="44"/>
  <c r="V60" i="44"/>
  <c r="R59" i="44"/>
  <c r="Q59" i="44"/>
  <c r="V58" i="44"/>
  <c r="V57" i="44"/>
  <c r="Q57" i="44"/>
  <c r="R56" i="44"/>
  <c r="V55" i="44"/>
  <c r="V54" i="44"/>
  <c r="Q54" i="44"/>
  <c r="R53" i="44"/>
  <c r="V52" i="44"/>
  <c r="V51" i="44"/>
  <c r="Q51" i="44"/>
  <c r="R50" i="44"/>
  <c r="Q50" i="44"/>
  <c r="V49" i="44"/>
  <c r="V48" i="44"/>
  <c r="Q48" i="44"/>
  <c r="R47" i="44"/>
  <c r="Q47" i="44"/>
  <c r="V46" i="44"/>
  <c r="V45" i="44"/>
  <c r="R44" i="44"/>
  <c r="Q44" i="44"/>
  <c r="V43" i="44"/>
  <c r="V42" i="44"/>
  <c r="R41" i="44"/>
  <c r="Q41" i="44"/>
  <c r="V40" i="44"/>
  <c r="V39" i="44"/>
  <c r="Q39" i="44"/>
  <c r="R38" i="44"/>
  <c r="V37" i="44"/>
  <c r="V36" i="44"/>
  <c r="Q36" i="44"/>
  <c r="R35" i="44"/>
  <c r="V34" i="44"/>
  <c r="V33" i="44"/>
  <c r="Q33" i="44"/>
  <c r="R32" i="44"/>
  <c r="Q32" i="44"/>
  <c r="V31" i="44"/>
  <c r="V30" i="44"/>
  <c r="Q30" i="44"/>
  <c r="R29" i="44"/>
  <c r="Q29" i="44"/>
  <c r="V28" i="44"/>
  <c r="V27" i="44"/>
  <c r="R26" i="44"/>
  <c r="Q26" i="44"/>
  <c r="V25" i="44"/>
  <c r="V24" i="44"/>
  <c r="R23" i="44"/>
  <c r="Q23" i="44"/>
  <c r="V22" i="44"/>
  <c r="V21" i="44"/>
  <c r="Q21" i="44"/>
  <c r="R20" i="44"/>
  <c r="V19" i="44"/>
  <c r="V18" i="44"/>
  <c r="Q18" i="44"/>
  <c r="R17" i="44"/>
  <c r="V16" i="44"/>
  <c r="V15" i="44"/>
  <c r="Q15" i="44"/>
  <c r="R14" i="44"/>
  <c r="Q14" i="44"/>
  <c r="V13" i="44"/>
  <c r="V12" i="44"/>
  <c r="Q12" i="44"/>
  <c r="C12" i="44"/>
  <c r="R11" i="44"/>
  <c r="V10" i="44"/>
  <c r="C10" i="44"/>
  <c r="V68" i="44" s="1"/>
  <c r="V9" i="44"/>
  <c r="R9" i="44"/>
  <c r="V8" i="44"/>
  <c r="Q8" i="44"/>
  <c r="C8" i="44"/>
  <c r="Q11" i="44" s="1"/>
  <c r="B8" i="44"/>
  <c r="V7" i="44"/>
  <c r="Q7" i="44"/>
  <c r="V6" i="44"/>
  <c r="Q6" i="44"/>
  <c r="C6" i="44"/>
  <c r="R67" i="44" s="1"/>
  <c r="V5" i="44"/>
  <c r="R5" i="44"/>
  <c r="Q5" i="44"/>
  <c r="C5" i="44"/>
  <c r="W4" i="44"/>
  <c r="V4" i="44"/>
  <c r="Y4" i="44" s="1"/>
  <c r="R4" i="44"/>
  <c r="M61" i="44"/>
  <c r="U61" i="44" s="1"/>
  <c r="M49" i="44"/>
  <c r="U49" i="44" s="1"/>
  <c r="M37" i="44"/>
  <c r="U37" i="44" s="1"/>
  <c r="M25" i="44"/>
  <c r="U25" i="44" s="1"/>
  <c r="M13" i="44"/>
  <c r="U13" i="44" s="1"/>
  <c r="M4" i="44" a="1"/>
  <c r="M62" i="44" s="1"/>
  <c r="U62" i="44" s="1"/>
  <c r="F69" i="44"/>
  <c r="G68" i="44"/>
  <c r="F68" i="44"/>
  <c r="F66" i="44"/>
  <c r="G65" i="44"/>
  <c r="F65" i="44"/>
  <c r="F63" i="44"/>
  <c r="G62" i="44"/>
  <c r="F62" i="44"/>
  <c r="F60" i="44"/>
  <c r="G59" i="44"/>
  <c r="F59" i="44"/>
  <c r="F57" i="44"/>
  <c r="G56" i="44"/>
  <c r="F56" i="44"/>
  <c r="F54" i="44"/>
  <c r="G53" i="44"/>
  <c r="F53" i="44"/>
  <c r="F51" i="44"/>
  <c r="G50" i="44"/>
  <c r="F50" i="44"/>
  <c r="F48" i="44"/>
  <c r="G47" i="44"/>
  <c r="F47" i="44"/>
  <c r="F45" i="44"/>
  <c r="G44" i="44"/>
  <c r="F44" i="44"/>
  <c r="F42" i="44"/>
  <c r="G41" i="44"/>
  <c r="F41" i="44"/>
  <c r="F39" i="44"/>
  <c r="G38" i="44"/>
  <c r="F38" i="44"/>
  <c r="F36" i="44"/>
  <c r="G35" i="44"/>
  <c r="F35" i="44"/>
  <c r="F33" i="44"/>
  <c r="G32" i="44"/>
  <c r="F32" i="44"/>
  <c r="F30" i="44"/>
  <c r="G29" i="44"/>
  <c r="F29" i="44"/>
  <c r="F27" i="44"/>
  <c r="G26" i="44"/>
  <c r="F26" i="44"/>
  <c r="F24" i="44"/>
  <c r="G23" i="44"/>
  <c r="F23" i="44"/>
  <c r="F21" i="44"/>
  <c r="G20" i="44"/>
  <c r="F20" i="44"/>
  <c r="F18" i="44"/>
  <c r="G17" i="44"/>
  <c r="F17" i="44"/>
  <c r="F15" i="44"/>
  <c r="G14" i="44"/>
  <c r="F14" i="44"/>
  <c r="F12" i="44"/>
  <c r="G11" i="44"/>
  <c r="F11" i="44"/>
  <c r="F9" i="44"/>
  <c r="G8" i="44"/>
  <c r="F8" i="44"/>
  <c r="F6" i="44"/>
  <c r="G5" i="44"/>
  <c r="F5" i="44"/>
  <c r="F4" i="44" a="1"/>
  <c r="G67" i="44" s="1"/>
  <c r="AT3" i="44"/>
  <c r="AQ3" i="44"/>
  <c r="AH3" i="44"/>
  <c r="AG3" i="44"/>
  <c r="AP3" i="44" s="1"/>
  <c r="R3" i="44"/>
  <c r="Q3" i="44"/>
  <c r="O3" i="44"/>
  <c r="P3" i="44" s="1"/>
  <c r="AF3" i="44" s="1"/>
  <c r="AO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V79" i="43"/>
  <c r="V78" i="43"/>
  <c r="R77" i="43"/>
  <c r="Q77" i="43"/>
  <c r="V76" i="43"/>
  <c r="V75" i="43"/>
  <c r="R74" i="43"/>
  <c r="V73" i="43"/>
  <c r="V72" i="43"/>
  <c r="R71" i="43"/>
  <c r="V70" i="43"/>
  <c r="V69" i="43"/>
  <c r="Q69" i="43"/>
  <c r="R68" i="43"/>
  <c r="V67" i="43"/>
  <c r="V66" i="43"/>
  <c r="Q66" i="43"/>
  <c r="R65" i="43"/>
  <c r="V64" i="43"/>
  <c r="V63" i="43"/>
  <c r="R62" i="43"/>
  <c r="Q62" i="43"/>
  <c r="V61" i="43"/>
  <c r="V60" i="43"/>
  <c r="R59" i="43"/>
  <c r="Q59" i="43"/>
  <c r="V58" i="43"/>
  <c r="V57" i="43"/>
  <c r="V56" i="43"/>
  <c r="R56" i="43"/>
  <c r="Q56" i="43"/>
  <c r="V55" i="43"/>
  <c r="R55" i="43"/>
  <c r="V54" i="43"/>
  <c r="V53" i="43"/>
  <c r="R53" i="43"/>
  <c r="V52" i="43"/>
  <c r="R52" i="43"/>
  <c r="V51" i="43"/>
  <c r="Q51" i="43"/>
  <c r="V50" i="43"/>
  <c r="R50" i="43"/>
  <c r="V49" i="43"/>
  <c r="R49" i="43"/>
  <c r="Q49" i="43"/>
  <c r="V48" i="43"/>
  <c r="V47" i="43"/>
  <c r="R47" i="43"/>
  <c r="Q47" i="43"/>
  <c r="V46" i="43"/>
  <c r="R46" i="43"/>
  <c r="V45" i="43"/>
  <c r="V44" i="43"/>
  <c r="R44" i="43"/>
  <c r="V43" i="43"/>
  <c r="R43" i="43"/>
  <c r="V42" i="43"/>
  <c r="Q42" i="43"/>
  <c r="V41" i="43"/>
  <c r="R41" i="43"/>
  <c r="V40" i="43"/>
  <c r="R40" i="43"/>
  <c r="Q40" i="43"/>
  <c r="V39" i="43"/>
  <c r="V38" i="43"/>
  <c r="R38" i="43"/>
  <c r="Q38" i="43"/>
  <c r="V37" i="43"/>
  <c r="R37" i="43"/>
  <c r="V36" i="43"/>
  <c r="V35" i="43"/>
  <c r="R35" i="43"/>
  <c r="V34" i="43"/>
  <c r="R34" i="43"/>
  <c r="V33" i="43"/>
  <c r="Q33" i="43"/>
  <c r="V32" i="43"/>
  <c r="R32" i="43"/>
  <c r="V31" i="43"/>
  <c r="R31" i="43"/>
  <c r="Q31" i="43"/>
  <c r="V30" i="43"/>
  <c r="V29" i="43"/>
  <c r="R29" i="43"/>
  <c r="Q29" i="43"/>
  <c r="V28" i="43"/>
  <c r="R28" i="43"/>
  <c r="V27" i="43"/>
  <c r="V26" i="43"/>
  <c r="R26" i="43"/>
  <c r="V25" i="43"/>
  <c r="R25" i="43"/>
  <c r="V24" i="43"/>
  <c r="Q24" i="43"/>
  <c r="V23" i="43"/>
  <c r="R23" i="43"/>
  <c r="V22" i="43"/>
  <c r="R22" i="43"/>
  <c r="Q22" i="43"/>
  <c r="V21" i="43"/>
  <c r="V20" i="43"/>
  <c r="R20" i="43"/>
  <c r="Q20" i="43"/>
  <c r="V19" i="43"/>
  <c r="R19" i="43"/>
  <c r="V18" i="43"/>
  <c r="V17" i="43"/>
  <c r="R17" i="43"/>
  <c r="V16" i="43"/>
  <c r="R16" i="43"/>
  <c r="V15" i="43"/>
  <c r="Q15" i="43"/>
  <c r="V14" i="43"/>
  <c r="R14" i="43"/>
  <c r="V13" i="43"/>
  <c r="R13" i="43"/>
  <c r="Q13" i="43"/>
  <c r="V12" i="43"/>
  <c r="C12" i="43"/>
  <c r="R11" i="43"/>
  <c r="Q11" i="43"/>
  <c r="V10" i="43"/>
  <c r="C10" i="43"/>
  <c r="V9" i="43"/>
  <c r="R9" i="43"/>
  <c r="Q9" i="43"/>
  <c r="V8" i="43"/>
  <c r="C8" i="43"/>
  <c r="Q74" i="43" s="1"/>
  <c r="B8" i="43"/>
  <c r="Q3" i="43" s="1"/>
  <c r="AG3" i="43" s="1"/>
  <c r="AP3" i="43" s="1"/>
  <c r="V7" i="43"/>
  <c r="R7" i="43"/>
  <c r="Q7" i="43"/>
  <c r="V6" i="43"/>
  <c r="Q6" i="43"/>
  <c r="C6" i="43"/>
  <c r="V5" i="43"/>
  <c r="R5" i="43"/>
  <c r="Q5" i="43"/>
  <c r="C5" i="43"/>
  <c r="W4" i="43"/>
  <c r="V4" i="43"/>
  <c r="Y4" i="43" s="1"/>
  <c r="R4" i="43"/>
  <c r="M45" i="43"/>
  <c r="U45" i="43" s="1"/>
  <c r="M9" i="43"/>
  <c r="U9" i="43" s="1"/>
  <c r="M4" i="43" a="1"/>
  <c r="G79" i="43"/>
  <c r="F79" i="43"/>
  <c r="F78" i="43"/>
  <c r="G77" i="43"/>
  <c r="F77" i="43"/>
  <c r="G76" i="43"/>
  <c r="F76" i="43"/>
  <c r="F75" i="43"/>
  <c r="G74" i="43"/>
  <c r="F74" i="43"/>
  <c r="G73" i="43"/>
  <c r="F73" i="43"/>
  <c r="F72" i="43"/>
  <c r="G71" i="43"/>
  <c r="F71" i="43"/>
  <c r="G70" i="43"/>
  <c r="F70" i="43"/>
  <c r="F69" i="43"/>
  <c r="G68" i="43"/>
  <c r="F68" i="43"/>
  <c r="G67" i="43"/>
  <c r="F67" i="43"/>
  <c r="F66" i="43"/>
  <c r="G65" i="43"/>
  <c r="F65" i="43"/>
  <c r="G64" i="43"/>
  <c r="F64" i="43"/>
  <c r="F63" i="43"/>
  <c r="G62" i="43"/>
  <c r="F62" i="43"/>
  <c r="G61" i="43"/>
  <c r="F61" i="43"/>
  <c r="F60" i="43"/>
  <c r="G59" i="43"/>
  <c r="F59" i="43"/>
  <c r="G58" i="43"/>
  <c r="F58" i="43"/>
  <c r="F57" i="43"/>
  <c r="G56" i="43"/>
  <c r="F56" i="43"/>
  <c r="G55" i="43"/>
  <c r="F55" i="43"/>
  <c r="F54" i="43"/>
  <c r="G53" i="43"/>
  <c r="F53" i="43"/>
  <c r="G52" i="43"/>
  <c r="F52" i="43"/>
  <c r="F51" i="43"/>
  <c r="G50" i="43"/>
  <c r="F50" i="43"/>
  <c r="G49" i="43"/>
  <c r="F49" i="43"/>
  <c r="F48" i="43"/>
  <c r="G47" i="43"/>
  <c r="F47" i="43"/>
  <c r="G46" i="43"/>
  <c r="F46" i="43"/>
  <c r="F45" i="43"/>
  <c r="G44" i="43"/>
  <c r="F44" i="43"/>
  <c r="G43" i="43"/>
  <c r="F43" i="43"/>
  <c r="F42" i="43"/>
  <c r="G41" i="43"/>
  <c r="F41" i="43"/>
  <c r="G40" i="43"/>
  <c r="F40" i="43"/>
  <c r="F39" i="43"/>
  <c r="G38" i="43"/>
  <c r="F38" i="43"/>
  <c r="G37" i="43"/>
  <c r="F37" i="43"/>
  <c r="F36" i="43"/>
  <c r="G35" i="43"/>
  <c r="F35" i="43"/>
  <c r="G34" i="43"/>
  <c r="F34" i="43"/>
  <c r="F33" i="43"/>
  <c r="G32" i="43"/>
  <c r="F32" i="43"/>
  <c r="G31" i="43"/>
  <c r="F31" i="43"/>
  <c r="F30" i="43"/>
  <c r="G29" i="43"/>
  <c r="F29" i="43"/>
  <c r="G28" i="43"/>
  <c r="F28" i="43"/>
  <c r="F27" i="43"/>
  <c r="G26" i="43"/>
  <c r="F26" i="43"/>
  <c r="G25" i="43"/>
  <c r="F25" i="43"/>
  <c r="F24" i="43"/>
  <c r="G23" i="43"/>
  <c r="F23" i="43"/>
  <c r="G22" i="43"/>
  <c r="F22" i="43"/>
  <c r="F21" i="43"/>
  <c r="G20" i="43"/>
  <c r="F20" i="43"/>
  <c r="G19" i="43"/>
  <c r="F19" i="43"/>
  <c r="F18" i="43"/>
  <c r="G17" i="43"/>
  <c r="F17" i="43"/>
  <c r="G16" i="43"/>
  <c r="F16" i="43"/>
  <c r="F15" i="43"/>
  <c r="G14" i="43"/>
  <c r="F14" i="43"/>
  <c r="G13" i="43"/>
  <c r="F13" i="43"/>
  <c r="F12" i="43"/>
  <c r="G11" i="43"/>
  <c r="F11" i="43"/>
  <c r="G10" i="43"/>
  <c r="F10" i="43"/>
  <c r="F9" i="43"/>
  <c r="G8" i="43"/>
  <c r="F8" i="43"/>
  <c r="G7" i="43"/>
  <c r="F7" i="43"/>
  <c r="F6" i="43"/>
  <c r="G5" i="43"/>
  <c r="F5" i="43"/>
  <c r="G4" i="43"/>
  <c r="F4" i="43"/>
  <c r="F4" i="43" a="1"/>
  <c r="G78" i="43" s="1"/>
  <c r="AT3" i="43"/>
  <c r="R3" i="43"/>
  <c r="O3" i="43"/>
  <c r="P3" i="43" s="1"/>
  <c r="AF3" i="43" s="1"/>
  <c r="AO3" i="43" s="1"/>
  <c r="AX97" i="42"/>
  <c r="AX96" i="42"/>
  <c r="AX95" i="42"/>
  <c r="AX94" i="42"/>
  <c r="AX93" i="42"/>
  <c r="AX92" i="42"/>
  <c r="AX91" i="42"/>
  <c r="AX90" i="42"/>
  <c r="V88" i="42"/>
  <c r="V85" i="42"/>
  <c r="Q84" i="42"/>
  <c r="V82" i="42"/>
  <c r="Q81" i="42"/>
  <c r="V79" i="42"/>
  <c r="V76" i="42"/>
  <c r="Q75" i="42"/>
  <c r="V73" i="42"/>
  <c r="Q72" i="42"/>
  <c r="V70" i="42"/>
  <c r="V67" i="42"/>
  <c r="Q66" i="42"/>
  <c r="V64" i="42"/>
  <c r="Q63" i="42"/>
  <c r="V61" i="42"/>
  <c r="V58" i="42"/>
  <c r="Q57" i="42"/>
  <c r="V55" i="42"/>
  <c r="Q54" i="42"/>
  <c r="V52" i="42"/>
  <c r="V49" i="42"/>
  <c r="Q48" i="42"/>
  <c r="V46" i="42"/>
  <c r="Q45" i="42"/>
  <c r="V43" i="42"/>
  <c r="V40" i="42"/>
  <c r="Q39" i="42"/>
  <c r="V37" i="42"/>
  <c r="Q36" i="42"/>
  <c r="V34" i="42"/>
  <c r="V31" i="42"/>
  <c r="Q30" i="42"/>
  <c r="V28" i="42"/>
  <c r="Q27" i="42"/>
  <c r="V25" i="42"/>
  <c r="V22" i="42"/>
  <c r="Q21" i="42"/>
  <c r="V19" i="42"/>
  <c r="Q18" i="42"/>
  <c r="V16" i="42"/>
  <c r="V13" i="42"/>
  <c r="Q12" i="42"/>
  <c r="C12" i="42"/>
  <c r="C10" i="42"/>
  <c r="V87" i="42" s="1"/>
  <c r="V9" i="42"/>
  <c r="Q8" i="42"/>
  <c r="C8" i="42"/>
  <c r="Q89" i="42" s="1"/>
  <c r="B8" i="42"/>
  <c r="Q3" i="42" s="1"/>
  <c r="AG3" i="42" s="1"/>
  <c r="AP3" i="42" s="1"/>
  <c r="V7" i="42"/>
  <c r="Q6" i="42"/>
  <c r="C6" i="42"/>
  <c r="R11" i="42" s="1"/>
  <c r="V5" i="42"/>
  <c r="C5" i="42"/>
  <c r="W4" i="42"/>
  <c r="R4" i="42"/>
  <c r="M89" i="42"/>
  <c r="U89" i="42" s="1"/>
  <c r="M86" i="42"/>
  <c r="U86" i="42" s="1"/>
  <c r="M85" i="42"/>
  <c r="U85" i="42" s="1"/>
  <c r="M84" i="42"/>
  <c r="U84" i="42" s="1"/>
  <c r="M83" i="42"/>
  <c r="U83" i="42" s="1"/>
  <c r="M80" i="42"/>
  <c r="U80" i="42" s="1"/>
  <c r="M79" i="42"/>
  <c r="U79" i="42" s="1"/>
  <c r="M78" i="42"/>
  <c r="U78" i="42" s="1"/>
  <c r="M77" i="42"/>
  <c r="U77" i="42" s="1"/>
  <c r="M74" i="42"/>
  <c r="U74" i="42" s="1"/>
  <c r="M73" i="42"/>
  <c r="U73" i="42" s="1"/>
  <c r="M72" i="42"/>
  <c r="U72" i="42" s="1"/>
  <c r="M71" i="42"/>
  <c r="U71" i="42" s="1"/>
  <c r="M68" i="42"/>
  <c r="U68" i="42" s="1"/>
  <c r="M67" i="42"/>
  <c r="U67" i="42" s="1"/>
  <c r="M66" i="42"/>
  <c r="U66" i="42" s="1"/>
  <c r="M65" i="42"/>
  <c r="U65" i="42" s="1"/>
  <c r="M62" i="42"/>
  <c r="U62" i="42" s="1"/>
  <c r="M61" i="42"/>
  <c r="U61" i="42" s="1"/>
  <c r="M60" i="42"/>
  <c r="U60" i="42" s="1"/>
  <c r="M59" i="42"/>
  <c r="U59" i="42" s="1"/>
  <c r="M56" i="42"/>
  <c r="U56" i="42" s="1"/>
  <c r="M55" i="42"/>
  <c r="U55" i="42" s="1"/>
  <c r="M54" i="42"/>
  <c r="U54" i="42" s="1"/>
  <c r="M53" i="42"/>
  <c r="U53" i="42" s="1"/>
  <c r="M50" i="42"/>
  <c r="U50" i="42" s="1"/>
  <c r="M49" i="42"/>
  <c r="U49" i="42" s="1"/>
  <c r="M48" i="42"/>
  <c r="U48" i="42" s="1"/>
  <c r="M47" i="42"/>
  <c r="U47" i="42" s="1"/>
  <c r="M44" i="42"/>
  <c r="U44" i="42" s="1"/>
  <c r="M43" i="42"/>
  <c r="U43" i="42" s="1"/>
  <c r="M42" i="42"/>
  <c r="U42" i="42" s="1"/>
  <c r="M41" i="42"/>
  <c r="U41" i="42" s="1"/>
  <c r="M38" i="42"/>
  <c r="U38" i="42" s="1"/>
  <c r="M37" i="42"/>
  <c r="U37" i="42" s="1"/>
  <c r="M36" i="42"/>
  <c r="U36" i="42" s="1"/>
  <c r="M35" i="42"/>
  <c r="U35" i="42" s="1"/>
  <c r="M32" i="42"/>
  <c r="U32" i="42" s="1"/>
  <c r="M31" i="42"/>
  <c r="U31" i="42" s="1"/>
  <c r="M30" i="42"/>
  <c r="U30" i="42" s="1"/>
  <c r="M29" i="42"/>
  <c r="U29" i="42" s="1"/>
  <c r="M26" i="42"/>
  <c r="U26" i="42" s="1"/>
  <c r="M25" i="42"/>
  <c r="U25" i="42" s="1"/>
  <c r="M24" i="42"/>
  <c r="U24" i="42" s="1"/>
  <c r="M23" i="42"/>
  <c r="U23" i="42" s="1"/>
  <c r="M20" i="42"/>
  <c r="U20" i="42" s="1"/>
  <c r="M19" i="42"/>
  <c r="U19" i="42" s="1"/>
  <c r="M18" i="42"/>
  <c r="U18" i="42" s="1"/>
  <c r="M17" i="42"/>
  <c r="U17" i="42" s="1"/>
  <c r="M14" i="42"/>
  <c r="U14" i="42" s="1"/>
  <c r="M13" i="42"/>
  <c r="U13" i="42" s="1"/>
  <c r="M12" i="42"/>
  <c r="U12" i="42" s="1"/>
  <c r="M11" i="42"/>
  <c r="U11" i="42" s="1"/>
  <c r="M8" i="42"/>
  <c r="U8" i="42" s="1"/>
  <c r="M7" i="42"/>
  <c r="U7" i="42" s="1"/>
  <c r="M6" i="42"/>
  <c r="U6" i="42" s="1"/>
  <c r="M5" i="42"/>
  <c r="U5" i="42" s="1"/>
  <c r="M4" i="42" a="1"/>
  <c r="M87" i="42" s="1"/>
  <c r="U87" i="42" s="1"/>
  <c r="F87" i="42"/>
  <c r="F84" i="42"/>
  <c r="F81" i="42"/>
  <c r="F78" i="42"/>
  <c r="F75" i="42"/>
  <c r="F72" i="42"/>
  <c r="F69" i="42"/>
  <c r="F66" i="42"/>
  <c r="F63" i="42"/>
  <c r="F60" i="42"/>
  <c r="F57" i="42"/>
  <c r="F54" i="42"/>
  <c r="F51" i="42"/>
  <c r="F48" i="42"/>
  <c r="F45" i="42"/>
  <c r="F42" i="42"/>
  <c r="F39" i="42"/>
  <c r="F36" i="42"/>
  <c r="F33" i="42"/>
  <c r="F30" i="42"/>
  <c r="F27" i="42"/>
  <c r="F24" i="42"/>
  <c r="F21" i="42"/>
  <c r="F18" i="42"/>
  <c r="F15" i="42"/>
  <c r="F12" i="42"/>
  <c r="F9" i="42"/>
  <c r="F6" i="42"/>
  <c r="F4" i="42" a="1"/>
  <c r="F89" i="42" s="1"/>
  <c r="AT3" i="42"/>
  <c r="O3" i="42"/>
  <c r="P3" i="42" s="1"/>
  <c r="AF3" i="42" s="1"/>
  <c r="AO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R57" i="41"/>
  <c r="R56" i="41"/>
  <c r="R55" i="41"/>
  <c r="R54" i="41"/>
  <c r="R53" i="41"/>
  <c r="R52" i="41"/>
  <c r="R51" i="41"/>
  <c r="R50" i="41"/>
  <c r="R49" i="41"/>
  <c r="R48" i="41"/>
  <c r="R47" i="41"/>
  <c r="R46" i="41"/>
  <c r="R45" i="41"/>
  <c r="R44" i="41"/>
  <c r="R43" i="41"/>
  <c r="R42" i="41"/>
  <c r="R41" i="41"/>
  <c r="R40" i="41"/>
  <c r="R39" i="41"/>
  <c r="R38" i="41"/>
  <c r="R37" i="41"/>
  <c r="R36" i="41"/>
  <c r="R35" i="41"/>
  <c r="R34" i="41"/>
  <c r="R33" i="41"/>
  <c r="R32" i="41"/>
  <c r="R31" i="41"/>
  <c r="R30" i="41"/>
  <c r="R29" i="41"/>
  <c r="R28" i="41"/>
  <c r="R27" i="41"/>
  <c r="R26" i="41"/>
  <c r="R25" i="41"/>
  <c r="R24" i="41"/>
  <c r="R23" i="41"/>
  <c r="R22" i="41"/>
  <c r="R21" i="41"/>
  <c r="R20" i="41"/>
  <c r="R19" i="41"/>
  <c r="R18" i="41"/>
  <c r="R17" i="41"/>
  <c r="R16" i="41"/>
  <c r="R15" i="41"/>
  <c r="R14" i="41"/>
  <c r="R13" i="41"/>
  <c r="R12" i="41"/>
  <c r="C12" i="41"/>
  <c r="R11" i="41"/>
  <c r="R10" i="41"/>
  <c r="C10" i="41"/>
  <c r="R9" i="41"/>
  <c r="R8" i="41"/>
  <c r="C8" i="41"/>
  <c r="B8" i="41"/>
  <c r="R7" i="41"/>
  <c r="R6" i="41"/>
  <c r="R5" i="41"/>
  <c r="C5" i="41"/>
  <c r="W4" i="41"/>
  <c r="R4" i="41"/>
  <c r="M98" i="41"/>
  <c r="U98" i="41" s="1"/>
  <c r="M92" i="41"/>
  <c r="U92" i="41" s="1"/>
  <c r="M86" i="41"/>
  <c r="U86" i="41" s="1"/>
  <c r="M80" i="41"/>
  <c r="U80" i="41" s="1"/>
  <c r="M74" i="41"/>
  <c r="U74" i="41" s="1"/>
  <c r="M68" i="41"/>
  <c r="U68" i="41" s="1"/>
  <c r="M62" i="41"/>
  <c r="U62" i="41" s="1"/>
  <c r="M56" i="41"/>
  <c r="U56" i="41" s="1"/>
  <c r="M50" i="41"/>
  <c r="U50" i="41" s="1"/>
  <c r="M44" i="41"/>
  <c r="U44" i="41" s="1"/>
  <c r="M38" i="41"/>
  <c r="U38" i="41" s="1"/>
  <c r="M32" i="41"/>
  <c r="U32" i="41" s="1"/>
  <c r="M26" i="41"/>
  <c r="U26" i="41" s="1"/>
  <c r="M20" i="41"/>
  <c r="U20" i="41" s="1"/>
  <c r="M14" i="41"/>
  <c r="U14" i="41" s="1"/>
  <c r="M8" i="41"/>
  <c r="U8" i="41" s="1"/>
  <c r="M4" i="41" a="1"/>
  <c r="M96" i="41" s="1"/>
  <c r="U96" i="41" s="1"/>
  <c r="G97" i="41"/>
  <c r="G96" i="41"/>
  <c r="G91" i="41"/>
  <c r="G90" i="41"/>
  <c r="G85" i="41"/>
  <c r="G84" i="41"/>
  <c r="G79" i="41"/>
  <c r="G78" i="41"/>
  <c r="G73" i="41"/>
  <c r="G72" i="41"/>
  <c r="G67" i="41"/>
  <c r="G66" i="41"/>
  <c r="G61" i="41"/>
  <c r="G60" i="41"/>
  <c r="G55" i="41"/>
  <c r="G54" i="41"/>
  <c r="G49" i="41"/>
  <c r="G48" i="41"/>
  <c r="G43" i="41"/>
  <c r="G42" i="41"/>
  <c r="G37" i="41"/>
  <c r="G36" i="41"/>
  <c r="G31" i="41"/>
  <c r="G30" i="41"/>
  <c r="G25" i="41"/>
  <c r="G24" i="41"/>
  <c r="G19" i="41"/>
  <c r="G18" i="41"/>
  <c r="G13" i="41"/>
  <c r="G12" i="41"/>
  <c r="G7" i="41"/>
  <c r="G6" i="41"/>
  <c r="G4" i="41" a="1"/>
  <c r="G94" i="41" s="1"/>
  <c r="F96" i="41"/>
  <c r="F90" i="41"/>
  <c r="F84" i="41"/>
  <c r="F78" i="41"/>
  <c r="F72" i="41"/>
  <c r="F66" i="41"/>
  <c r="F60" i="41"/>
  <c r="F54" i="41"/>
  <c r="F48" i="41"/>
  <c r="F42" i="41"/>
  <c r="F36" i="41"/>
  <c r="F30" i="41"/>
  <c r="F24" i="41"/>
  <c r="F18" i="41"/>
  <c r="F12" i="41"/>
  <c r="F6" i="41"/>
  <c r="F4" i="41" a="1"/>
  <c r="F94" i="41" s="1"/>
  <c r="AT3" i="41"/>
  <c r="AG3" i="41"/>
  <c r="AP3" i="41" s="1"/>
  <c r="R3" i="41"/>
  <c r="Q3" i="41"/>
  <c r="O3" i="41"/>
  <c r="AE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V67" i="40"/>
  <c r="Q66" i="40"/>
  <c r="V58" i="40"/>
  <c r="V49" i="40"/>
  <c r="V40" i="40"/>
  <c r="Q39" i="40"/>
  <c r="V31" i="40"/>
  <c r="V22" i="40"/>
  <c r="V16" i="40"/>
  <c r="Q15" i="40"/>
  <c r="V14" i="40"/>
  <c r="C12" i="40"/>
  <c r="V11" i="40"/>
  <c r="Q10" i="40"/>
  <c r="C10" i="40"/>
  <c r="V64" i="40" s="1"/>
  <c r="V9" i="40"/>
  <c r="C8" i="40"/>
  <c r="Q11" i="40" s="1"/>
  <c r="B8" i="40"/>
  <c r="Q3" i="40" s="1"/>
  <c r="AG3" i="40" s="1"/>
  <c r="AP3" i="40" s="1"/>
  <c r="V7" i="40"/>
  <c r="Q7" i="40"/>
  <c r="C6" i="40"/>
  <c r="V5" i="40"/>
  <c r="Q5" i="40"/>
  <c r="C5" i="40"/>
  <c r="W4" i="40"/>
  <c r="R4" i="40"/>
  <c r="M63" i="40"/>
  <c r="U63" i="40" s="1"/>
  <c r="M60" i="40"/>
  <c r="U60" i="40" s="1"/>
  <c r="M53" i="40"/>
  <c r="U53" i="40" s="1"/>
  <c r="M52" i="40"/>
  <c r="U52" i="40" s="1"/>
  <c r="M45" i="40"/>
  <c r="U45" i="40" s="1"/>
  <c r="M42" i="40"/>
  <c r="U42" i="40" s="1"/>
  <c r="M35" i="40"/>
  <c r="U35" i="40" s="1"/>
  <c r="M34" i="40"/>
  <c r="U34" i="40" s="1"/>
  <c r="M27" i="40"/>
  <c r="U27" i="40" s="1"/>
  <c r="M24" i="40"/>
  <c r="U24" i="40" s="1"/>
  <c r="M17" i="40"/>
  <c r="U17" i="40" s="1"/>
  <c r="M16" i="40"/>
  <c r="U16" i="40" s="1"/>
  <c r="M9" i="40"/>
  <c r="U9" i="40" s="1"/>
  <c r="M6" i="40"/>
  <c r="U6" i="40" s="1"/>
  <c r="M4" i="40" a="1"/>
  <c r="M64" i="40" s="1"/>
  <c r="U64" i="40" s="1"/>
  <c r="G69" i="40"/>
  <c r="F66" i="40"/>
  <c r="G64" i="40"/>
  <c r="F61" i="40"/>
  <c r="G60" i="40"/>
  <c r="F57" i="40"/>
  <c r="G55" i="40"/>
  <c r="F52" i="40"/>
  <c r="G51" i="40"/>
  <c r="F48" i="40"/>
  <c r="G46" i="40"/>
  <c r="F43" i="40"/>
  <c r="G42" i="40"/>
  <c r="F39" i="40"/>
  <c r="G37" i="40"/>
  <c r="F34" i="40"/>
  <c r="G33" i="40"/>
  <c r="F30" i="40"/>
  <c r="G28" i="40"/>
  <c r="F25" i="40"/>
  <c r="G24" i="40"/>
  <c r="F21" i="40"/>
  <c r="G19" i="40"/>
  <c r="F16" i="40"/>
  <c r="G15" i="40"/>
  <c r="F12" i="40"/>
  <c r="G10" i="40"/>
  <c r="F7" i="40"/>
  <c r="G6" i="40"/>
  <c r="F4" i="40" a="1"/>
  <c r="AT3" i="40"/>
  <c r="O3" i="40"/>
  <c r="AE3" i="40" s="1"/>
  <c r="AN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V79" i="39"/>
  <c r="Q78" i="39"/>
  <c r="V77" i="39"/>
  <c r="V70" i="39"/>
  <c r="V68" i="39"/>
  <c r="V61" i="39"/>
  <c r="Q60" i="39"/>
  <c r="V59" i="39"/>
  <c r="V52" i="39"/>
  <c r="V50" i="39"/>
  <c r="V43" i="39"/>
  <c r="V41" i="39"/>
  <c r="V40" i="39"/>
  <c r="R34" i="39"/>
  <c r="V33" i="39"/>
  <c r="V31" i="39"/>
  <c r="Q30" i="39"/>
  <c r="R25" i="39"/>
  <c r="V24" i="39"/>
  <c r="V22" i="39"/>
  <c r="V16" i="39"/>
  <c r="R16" i="39"/>
  <c r="V15" i="39"/>
  <c r="V13" i="39"/>
  <c r="C12" i="39"/>
  <c r="V11" i="39"/>
  <c r="V10" i="39"/>
  <c r="R10" i="39"/>
  <c r="C10" i="39"/>
  <c r="V35" i="39" s="1"/>
  <c r="V9" i="39"/>
  <c r="V8" i="39"/>
  <c r="C8" i="39"/>
  <c r="B8" i="39"/>
  <c r="V7" i="39"/>
  <c r="V6" i="39"/>
  <c r="C6" i="39"/>
  <c r="V5" i="39"/>
  <c r="C5" i="39"/>
  <c r="W4" i="39"/>
  <c r="V4" i="39"/>
  <c r="Y4" i="39" s="1"/>
  <c r="R4" i="39"/>
  <c r="M79" i="39"/>
  <c r="U79" i="39" s="1"/>
  <c r="M77" i="39"/>
  <c r="U77" i="39" s="1"/>
  <c r="M76" i="39"/>
  <c r="U76" i="39" s="1"/>
  <c r="M74" i="39"/>
  <c r="U74" i="39" s="1"/>
  <c r="M73" i="39"/>
  <c r="U73" i="39" s="1"/>
  <c r="M71" i="39"/>
  <c r="U71" i="39" s="1"/>
  <c r="M70" i="39"/>
  <c r="U70" i="39" s="1"/>
  <c r="M69" i="39"/>
  <c r="U69" i="39" s="1"/>
  <c r="M67" i="39"/>
  <c r="U67" i="39" s="1"/>
  <c r="M65" i="39"/>
  <c r="U65" i="39" s="1"/>
  <c r="M64" i="39"/>
  <c r="U64" i="39" s="1"/>
  <c r="M63" i="39"/>
  <c r="U63" i="39" s="1"/>
  <c r="M62" i="39"/>
  <c r="U62" i="39" s="1"/>
  <c r="M59" i="39"/>
  <c r="U59" i="39" s="1"/>
  <c r="M58" i="39"/>
  <c r="U58" i="39" s="1"/>
  <c r="M57" i="39"/>
  <c r="U57" i="39" s="1"/>
  <c r="M56" i="39"/>
  <c r="U56" i="39" s="1"/>
  <c r="M55" i="39"/>
  <c r="U55" i="39" s="1"/>
  <c r="M52" i="39"/>
  <c r="U52" i="39" s="1"/>
  <c r="M51" i="39"/>
  <c r="U51" i="39" s="1"/>
  <c r="M50" i="39"/>
  <c r="U50" i="39" s="1"/>
  <c r="M49" i="39"/>
  <c r="U49" i="39" s="1"/>
  <c r="M47" i="39"/>
  <c r="U47" i="39" s="1"/>
  <c r="M45" i="39"/>
  <c r="U45" i="39" s="1"/>
  <c r="M44" i="39"/>
  <c r="U44" i="39" s="1"/>
  <c r="M43" i="39"/>
  <c r="U43" i="39" s="1"/>
  <c r="M41" i="39"/>
  <c r="U41" i="39" s="1"/>
  <c r="M40" i="39"/>
  <c r="U40" i="39" s="1"/>
  <c r="M38" i="39"/>
  <c r="U38" i="39" s="1"/>
  <c r="M37" i="39"/>
  <c r="U37" i="39" s="1"/>
  <c r="M35" i="39"/>
  <c r="U35" i="39" s="1"/>
  <c r="M34" i="39"/>
  <c r="U34" i="39" s="1"/>
  <c r="M33" i="39"/>
  <c r="U33" i="39" s="1"/>
  <c r="M31" i="39"/>
  <c r="U31" i="39" s="1"/>
  <c r="M29" i="39"/>
  <c r="U29" i="39" s="1"/>
  <c r="M28" i="39"/>
  <c r="U28" i="39" s="1"/>
  <c r="M27" i="39"/>
  <c r="U27" i="39" s="1"/>
  <c r="M26" i="39"/>
  <c r="U26" i="39" s="1"/>
  <c r="M23" i="39"/>
  <c r="U23" i="39" s="1"/>
  <c r="M22" i="39"/>
  <c r="U22" i="39" s="1"/>
  <c r="M21" i="39"/>
  <c r="U21" i="39" s="1"/>
  <c r="M20" i="39"/>
  <c r="U20" i="39" s="1"/>
  <c r="M19" i="39"/>
  <c r="U19" i="39" s="1"/>
  <c r="M16" i="39"/>
  <c r="U16" i="39" s="1"/>
  <c r="M15" i="39"/>
  <c r="U15" i="39" s="1"/>
  <c r="M14" i="39"/>
  <c r="U14" i="39" s="1"/>
  <c r="M13" i="39"/>
  <c r="U13" i="39" s="1"/>
  <c r="M11" i="39"/>
  <c r="U11" i="39" s="1"/>
  <c r="M9" i="39"/>
  <c r="U9" i="39" s="1"/>
  <c r="M8" i="39"/>
  <c r="U8" i="39" s="1"/>
  <c r="M7" i="39"/>
  <c r="U7" i="39" s="1"/>
  <c r="M5" i="39"/>
  <c r="U5" i="39" s="1"/>
  <c r="M4" i="39"/>
  <c r="U4" i="39" s="1"/>
  <c r="X4" i="39" s="1"/>
  <c r="M4" i="39" a="1"/>
  <c r="G79" i="39"/>
  <c r="F76" i="39"/>
  <c r="G72" i="39"/>
  <c r="F69" i="39"/>
  <c r="F65" i="39"/>
  <c r="G61" i="39"/>
  <c r="F58" i="39"/>
  <c r="G54" i="39"/>
  <c r="F51" i="39"/>
  <c r="F47" i="39"/>
  <c r="G43" i="39"/>
  <c r="F40" i="39"/>
  <c r="G36" i="39"/>
  <c r="F33" i="39"/>
  <c r="F29" i="39"/>
  <c r="G25" i="39"/>
  <c r="F22" i="39"/>
  <c r="G18" i="39"/>
  <c r="F15" i="39"/>
  <c r="F11" i="39"/>
  <c r="G7" i="39"/>
  <c r="F4" i="39"/>
  <c r="F4" i="39" a="1"/>
  <c r="AT3" i="39"/>
  <c r="Q3" i="39"/>
  <c r="AG3" i="39" s="1"/>
  <c r="AP3" i="39" s="1"/>
  <c r="O3" i="39"/>
  <c r="AE3" i="39" s="1"/>
  <c r="AN3" i="39" s="1"/>
  <c r="AX97" i="38"/>
  <c r="AX96" i="38"/>
  <c r="AX95" i="38"/>
  <c r="AX94" i="38"/>
  <c r="AX93" i="38"/>
  <c r="AX92" i="38"/>
  <c r="AX91" i="38"/>
  <c r="AX90" i="38"/>
  <c r="R75" i="38"/>
  <c r="R48" i="38"/>
  <c r="R21" i="38"/>
  <c r="C12" i="38"/>
  <c r="C10" i="38"/>
  <c r="C8" i="38"/>
  <c r="Q88" i="38" s="1"/>
  <c r="B8" i="38"/>
  <c r="C6" i="38"/>
  <c r="C5" i="38"/>
  <c r="W4" i="38"/>
  <c r="R4" i="38"/>
  <c r="M84" i="38"/>
  <c r="U84" i="38" s="1"/>
  <c r="M78" i="38"/>
  <c r="U78" i="38" s="1"/>
  <c r="M72" i="38"/>
  <c r="U72" i="38" s="1"/>
  <c r="M66" i="38"/>
  <c r="U66" i="38" s="1"/>
  <c r="M60" i="38"/>
  <c r="U60" i="38" s="1"/>
  <c r="M54" i="38"/>
  <c r="U54" i="38" s="1"/>
  <c r="M48" i="38"/>
  <c r="U48" i="38" s="1"/>
  <c r="M42" i="38"/>
  <c r="U42" i="38" s="1"/>
  <c r="M36" i="38"/>
  <c r="U36" i="38" s="1"/>
  <c r="M30" i="38"/>
  <c r="U30" i="38" s="1"/>
  <c r="M24" i="38"/>
  <c r="U24" i="38" s="1"/>
  <c r="M18" i="38"/>
  <c r="U18" i="38" s="1"/>
  <c r="M12" i="38"/>
  <c r="U12" i="38" s="1"/>
  <c r="M11" i="38"/>
  <c r="U11" i="38" s="1"/>
  <c r="M6" i="38"/>
  <c r="U6" i="38" s="1"/>
  <c r="M5" i="38"/>
  <c r="U5" i="38" s="1"/>
  <c r="M4" i="38" a="1"/>
  <c r="M88" i="38" s="1"/>
  <c r="U88" i="38" s="1"/>
  <c r="G87" i="38"/>
  <c r="G84" i="38"/>
  <c r="G72" i="38"/>
  <c r="G69" i="38"/>
  <c r="G66" i="38"/>
  <c r="G54" i="38"/>
  <c r="G51" i="38"/>
  <c r="G48" i="38"/>
  <c r="G36" i="38"/>
  <c r="G33" i="38"/>
  <c r="G30" i="38"/>
  <c r="G18" i="38"/>
  <c r="G15" i="38"/>
  <c r="G12" i="38"/>
  <c r="F4" i="38" a="1"/>
  <c r="AT3" i="38"/>
  <c r="Q3" i="38"/>
  <c r="AG3" i="38" s="1"/>
  <c r="AP3" i="38" s="1"/>
  <c r="O3" i="38"/>
  <c r="AE3" i="38" s="1"/>
  <c r="V98" i="37"/>
  <c r="S98" i="37"/>
  <c r="R98" i="37"/>
  <c r="R97" i="37"/>
  <c r="R96" i="37"/>
  <c r="V95" i="37"/>
  <c r="R95" i="37"/>
  <c r="R94" i="37"/>
  <c r="R93" i="37"/>
  <c r="V92" i="37"/>
  <c r="R92" i="37"/>
  <c r="R91" i="37"/>
  <c r="R90" i="37"/>
  <c r="V89" i="37"/>
  <c r="R89" i="37"/>
  <c r="R88" i="37"/>
  <c r="R87" i="37"/>
  <c r="V86" i="37"/>
  <c r="R86" i="37"/>
  <c r="R85" i="37"/>
  <c r="R84" i="37"/>
  <c r="V83" i="37"/>
  <c r="R83" i="37"/>
  <c r="R82" i="37"/>
  <c r="R81" i="37"/>
  <c r="V80" i="37"/>
  <c r="R80" i="37"/>
  <c r="R79" i="37"/>
  <c r="R78" i="37"/>
  <c r="V77" i="37"/>
  <c r="R77" i="37"/>
  <c r="R76" i="37"/>
  <c r="Q76" i="37"/>
  <c r="R75" i="37"/>
  <c r="V74" i="37"/>
  <c r="R74" i="37"/>
  <c r="R73" i="37"/>
  <c r="Q73" i="37"/>
  <c r="R72" i="37"/>
  <c r="V71" i="37"/>
  <c r="R71" i="37"/>
  <c r="R70" i="37"/>
  <c r="R69" i="37"/>
  <c r="V68" i="37"/>
  <c r="R68" i="37"/>
  <c r="R67" i="37"/>
  <c r="R66" i="37"/>
  <c r="V65" i="37"/>
  <c r="R65" i="37"/>
  <c r="R64" i="37"/>
  <c r="R63" i="37"/>
  <c r="V62" i="37"/>
  <c r="R62" i="37"/>
  <c r="R61" i="37"/>
  <c r="R60" i="37"/>
  <c r="V59" i="37"/>
  <c r="R59" i="37"/>
  <c r="R58" i="37"/>
  <c r="R57" i="37"/>
  <c r="V56" i="37"/>
  <c r="R56" i="37"/>
  <c r="R55" i="37"/>
  <c r="Q55" i="37"/>
  <c r="R54" i="37"/>
  <c r="V53" i="37"/>
  <c r="R53" i="37"/>
  <c r="R52" i="37"/>
  <c r="R51" i="37"/>
  <c r="V50" i="37"/>
  <c r="R50" i="37"/>
  <c r="R49" i="37"/>
  <c r="R48" i="37"/>
  <c r="V47" i="37"/>
  <c r="R47" i="37"/>
  <c r="R46" i="37"/>
  <c r="R45" i="37"/>
  <c r="V44" i="37"/>
  <c r="R44" i="37"/>
  <c r="R43" i="37"/>
  <c r="R42" i="37"/>
  <c r="V41" i="37"/>
  <c r="R41" i="37"/>
  <c r="R40" i="37"/>
  <c r="R39" i="37"/>
  <c r="V38" i="37"/>
  <c r="R38" i="37"/>
  <c r="R37" i="37"/>
  <c r="R36" i="37"/>
  <c r="V35" i="37"/>
  <c r="R35" i="37"/>
  <c r="R34" i="37"/>
  <c r="R33" i="37"/>
  <c r="V32" i="37"/>
  <c r="R32" i="37"/>
  <c r="R31" i="37"/>
  <c r="R30" i="37"/>
  <c r="V29" i="37"/>
  <c r="R29" i="37"/>
  <c r="R28" i="37"/>
  <c r="R27" i="37"/>
  <c r="V26" i="37"/>
  <c r="R26" i="37"/>
  <c r="R25" i="37"/>
  <c r="R24" i="37"/>
  <c r="V23" i="37"/>
  <c r="R23" i="37"/>
  <c r="R22" i="37"/>
  <c r="Q22" i="37"/>
  <c r="R21" i="37"/>
  <c r="V20" i="37"/>
  <c r="R20" i="37"/>
  <c r="R19" i="37"/>
  <c r="Q19" i="37"/>
  <c r="R18" i="37"/>
  <c r="V17" i="37"/>
  <c r="R17" i="37"/>
  <c r="R16" i="37"/>
  <c r="R15" i="37"/>
  <c r="V14" i="37"/>
  <c r="R14" i="37"/>
  <c r="R13" i="37"/>
  <c r="R12" i="37"/>
  <c r="C12" i="37"/>
  <c r="R11" i="37"/>
  <c r="R10" i="37"/>
  <c r="C10" i="37"/>
  <c r="V97" i="37" s="1"/>
  <c r="V9" i="37"/>
  <c r="R9" i="37"/>
  <c r="R8" i="37"/>
  <c r="C8" i="37"/>
  <c r="Q58" i="37" s="1"/>
  <c r="B8" i="37"/>
  <c r="Q3" i="37" s="1"/>
  <c r="AG3" i="37" s="1"/>
  <c r="AP3" i="37" s="1"/>
  <c r="R7" i="37"/>
  <c r="R6" i="37"/>
  <c r="V5" i="37"/>
  <c r="R5" i="37"/>
  <c r="C5" i="37"/>
  <c r="W4" i="37"/>
  <c r="R4" i="37"/>
  <c r="M93" i="37"/>
  <c r="U93" i="37" s="1"/>
  <c r="M87" i="37"/>
  <c r="U87" i="37" s="1"/>
  <c r="M81" i="37"/>
  <c r="U81" i="37" s="1"/>
  <c r="M63" i="37"/>
  <c r="U63" i="37" s="1"/>
  <c r="M57" i="37"/>
  <c r="U57" i="37" s="1"/>
  <c r="M51" i="37"/>
  <c r="U51" i="37" s="1"/>
  <c r="M45" i="37"/>
  <c r="U45" i="37" s="1"/>
  <c r="M27" i="37"/>
  <c r="U27" i="37" s="1"/>
  <c r="M21" i="37"/>
  <c r="U21" i="37" s="1"/>
  <c r="M15" i="37"/>
  <c r="U15" i="37" s="1"/>
  <c r="M9" i="37"/>
  <c r="U9" i="37" s="1"/>
  <c r="M4" i="37" a="1"/>
  <c r="M69" i="37" s="1"/>
  <c r="U69" i="37" s="1"/>
  <c r="G97" i="37"/>
  <c r="G91" i="37"/>
  <c r="G85" i="37"/>
  <c r="G79" i="37"/>
  <c r="G73" i="37"/>
  <c r="G67" i="37"/>
  <c r="G61" i="37"/>
  <c r="G55" i="37"/>
  <c r="G49" i="37"/>
  <c r="G43" i="37"/>
  <c r="G37" i="37"/>
  <c r="G31" i="37"/>
  <c r="G25" i="37"/>
  <c r="G19" i="37"/>
  <c r="G13" i="37"/>
  <c r="G7" i="37"/>
  <c r="G4" i="37" a="1"/>
  <c r="G95" i="37" s="1"/>
  <c r="F97" i="37"/>
  <c r="F91" i="37"/>
  <c r="F85" i="37"/>
  <c r="F79" i="37"/>
  <c r="F73" i="37"/>
  <c r="F67" i="37"/>
  <c r="F61" i="37"/>
  <c r="F55" i="37"/>
  <c r="F49" i="37"/>
  <c r="F43" i="37"/>
  <c r="F37" i="37"/>
  <c r="F31" i="37"/>
  <c r="F25" i="37"/>
  <c r="F19" i="37"/>
  <c r="F13" i="37"/>
  <c r="F7" i="37"/>
  <c r="F4" i="37" a="1"/>
  <c r="F95" i="37" s="1"/>
  <c r="AT3" i="37"/>
  <c r="R3" i="37"/>
  <c r="O3" i="37"/>
  <c r="P3" i="37" s="1"/>
  <c r="AF3" i="37" s="1"/>
  <c r="AO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R69" i="36"/>
  <c r="R60" i="36"/>
  <c r="R51" i="36"/>
  <c r="R42" i="36"/>
  <c r="R33" i="36"/>
  <c r="R24" i="36"/>
  <c r="R15" i="36"/>
  <c r="C12" i="36"/>
  <c r="V11" i="36"/>
  <c r="C10" i="36"/>
  <c r="V9" i="36"/>
  <c r="C8" i="36"/>
  <c r="B8" i="36"/>
  <c r="C6" i="36"/>
  <c r="V5" i="36"/>
  <c r="C5" i="36"/>
  <c r="W4" i="36"/>
  <c r="M66" i="36"/>
  <c r="U66" i="36" s="1"/>
  <c r="M64" i="36"/>
  <c r="U64" i="36" s="1"/>
  <c r="M60" i="36"/>
  <c r="U60" i="36" s="1"/>
  <c r="M58" i="36"/>
  <c r="U58" i="36" s="1"/>
  <c r="M54" i="36"/>
  <c r="U54" i="36" s="1"/>
  <c r="M52" i="36"/>
  <c r="U52" i="36" s="1"/>
  <c r="M48" i="36"/>
  <c r="U48" i="36" s="1"/>
  <c r="M46" i="36"/>
  <c r="U46" i="36" s="1"/>
  <c r="M42" i="36"/>
  <c r="U42" i="36" s="1"/>
  <c r="M40" i="36"/>
  <c r="U40" i="36" s="1"/>
  <c r="M36" i="36"/>
  <c r="U36" i="36" s="1"/>
  <c r="M34" i="36"/>
  <c r="U34" i="36" s="1"/>
  <c r="M30" i="36"/>
  <c r="U30" i="36" s="1"/>
  <c r="M28" i="36"/>
  <c r="U28" i="36" s="1"/>
  <c r="M24" i="36"/>
  <c r="U24" i="36" s="1"/>
  <c r="M22" i="36"/>
  <c r="U22" i="36" s="1"/>
  <c r="M18" i="36"/>
  <c r="U18" i="36" s="1"/>
  <c r="M16" i="36"/>
  <c r="U16" i="36" s="1"/>
  <c r="M12" i="36"/>
  <c r="U12" i="36" s="1"/>
  <c r="M10" i="36"/>
  <c r="U10" i="36" s="1"/>
  <c r="M6" i="36"/>
  <c r="U6" i="36" s="1"/>
  <c r="M4" i="36"/>
  <c r="U4" i="36" s="1"/>
  <c r="X4" i="36" s="1"/>
  <c r="M4" i="36" a="1"/>
  <c r="M68" i="36" s="1"/>
  <c r="U68" i="36" s="1"/>
  <c r="F69" i="36"/>
  <c r="G67" i="36"/>
  <c r="G66" i="36"/>
  <c r="F63" i="36"/>
  <c r="G61" i="36"/>
  <c r="G60" i="36"/>
  <c r="F57" i="36"/>
  <c r="G55" i="36"/>
  <c r="G54" i="36"/>
  <c r="F51" i="36"/>
  <c r="G49" i="36"/>
  <c r="G48" i="36"/>
  <c r="F45" i="36"/>
  <c r="G43" i="36"/>
  <c r="G42" i="36"/>
  <c r="F39" i="36"/>
  <c r="G37" i="36"/>
  <c r="G36" i="36"/>
  <c r="F33" i="36"/>
  <c r="G31" i="36"/>
  <c r="G30" i="36"/>
  <c r="F27" i="36"/>
  <c r="G25" i="36"/>
  <c r="G24" i="36"/>
  <c r="F21" i="36"/>
  <c r="G19" i="36"/>
  <c r="G18" i="36"/>
  <c r="F15" i="36"/>
  <c r="G13" i="36"/>
  <c r="G12" i="36"/>
  <c r="F9" i="36"/>
  <c r="G7" i="36"/>
  <c r="G6" i="36"/>
  <c r="F4" i="36" a="1"/>
  <c r="AT3" i="36"/>
  <c r="Q3" i="36"/>
  <c r="AG3" i="36" s="1"/>
  <c r="AP3" i="36" s="1"/>
  <c r="O3" i="36"/>
  <c r="AE3" i="36" s="1"/>
  <c r="AN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V79" i="35"/>
  <c r="R78" i="35"/>
  <c r="V77" i="35"/>
  <c r="R76" i="35"/>
  <c r="V75" i="35"/>
  <c r="V73" i="35"/>
  <c r="R73" i="35"/>
  <c r="V72" i="35"/>
  <c r="V70" i="35"/>
  <c r="R69" i="35"/>
  <c r="Q69" i="35"/>
  <c r="V68" i="35"/>
  <c r="R67" i="35"/>
  <c r="V66" i="35"/>
  <c r="V64" i="35"/>
  <c r="R64" i="35"/>
  <c r="V63" i="35"/>
  <c r="V61" i="35"/>
  <c r="R60" i="35"/>
  <c r="Q60" i="35"/>
  <c r="V59" i="35"/>
  <c r="R58" i="35"/>
  <c r="V57" i="35"/>
  <c r="Q56" i="35"/>
  <c r="V55" i="35"/>
  <c r="R55" i="35"/>
  <c r="V54" i="35"/>
  <c r="Q53" i="35"/>
  <c r="V52" i="35"/>
  <c r="R51" i="35"/>
  <c r="V50" i="35"/>
  <c r="R49" i="35"/>
  <c r="Q49" i="35"/>
  <c r="V48" i="35"/>
  <c r="V46" i="35"/>
  <c r="R46" i="35"/>
  <c r="V45" i="35"/>
  <c r="Q45" i="35"/>
  <c r="V43" i="35"/>
  <c r="R42" i="35"/>
  <c r="Q42" i="35"/>
  <c r="V41" i="35"/>
  <c r="R40" i="35"/>
  <c r="V39" i="35"/>
  <c r="V37" i="35"/>
  <c r="R37" i="35"/>
  <c r="V36" i="35"/>
  <c r="V34" i="35"/>
  <c r="Q34" i="35"/>
  <c r="R33" i="35"/>
  <c r="V32" i="35"/>
  <c r="R31" i="35"/>
  <c r="Q31" i="35"/>
  <c r="V30" i="35"/>
  <c r="V28" i="35"/>
  <c r="R28" i="35"/>
  <c r="V27" i="35"/>
  <c r="Q27" i="35"/>
  <c r="V25" i="35"/>
  <c r="R24" i="35"/>
  <c r="Q24" i="35"/>
  <c r="V23" i="35"/>
  <c r="R22" i="35"/>
  <c r="V21" i="35"/>
  <c r="V19" i="35"/>
  <c r="R19" i="35"/>
  <c r="V18" i="35"/>
  <c r="V17" i="35"/>
  <c r="Q17" i="35"/>
  <c r="V16" i="35"/>
  <c r="R15" i="35"/>
  <c r="V14" i="35"/>
  <c r="R13" i="35"/>
  <c r="Q13" i="35"/>
  <c r="V12" i="35"/>
  <c r="C12" i="35"/>
  <c r="R11" i="35"/>
  <c r="V10" i="35"/>
  <c r="Q10" i="35"/>
  <c r="C10" i="35"/>
  <c r="V74" i="35" s="1"/>
  <c r="V9" i="35"/>
  <c r="R9" i="35"/>
  <c r="V8" i="35"/>
  <c r="Q8" i="35"/>
  <c r="C8" i="35"/>
  <c r="Q73" i="35" s="1"/>
  <c r="B8" i="35"/>
  <c r="Q3" i="35" s="1"/>
  <c r="AG3" i="35" s="1"/>
  <c r="AP3" i="35" s="1"/>
  <c r="V7" i="35"/>
  <c r="V6" i="35"/>
  <c r="R6" i="35"/>
  <c r="Q6" i="35"/>
  <c r="C6" i="35"/>
  <c r="V5" i="35"/>
  <c r="C5" i="35"/>
  <c r="Y4" i="35"/>
  <c r="W4" i="35"/>
  <c r="V4" i="35"/>
  <c r="R4" i="35"/>
  <c r="M75" i="35"/>
  <c r="U75" i="35" s="1"/>
  <c r="M67" i="35"/>
  <c r="U67" i="35" s="1"/>
  <c r="M53" i="35"/>
  <c r="U53" i="35" s="1"/>
  <c r="M45" i="35"/>
  <c r="U45" i="35" s="1"/>
  <c r="M32" i="35"/>
  <c r="U32" i="35" s="1"/>
  <c r="M23" i="35"/>
  <c r="U23" i="35" s="1"/>
  <c r="M10" i="35"/>
  <c r="U10" i="35" s="1"/>
  <c r="M4" i="35" a="1"/>
  <c r="M61" i="35" s="1"/>
  <c r="U61" i="35" s="1"/>
  <c r="G78" i="35"/>
  <c r="F78" i="35"/>
  <c r="F77" i="35"/>
  <c r="F75" i="35"/>
  <c r="F74" i="35"/>
  <c r="G73" i="35"/>
  <c r="F71" i="35"/>
  <c r="G70" i="35"/>
  <c r="F70" i="35"/>
  <c r="G67" i="35"/>
  <c r="F67" i="35"/>
  <c r="G66" i="35"/>
  <c r="F64" i="35"/>
  <c r="G63" i="35"/>
  <c r="F63" i="35"/>
  <c r="G60" i="35"/>
  <c r="F60" i="35"/>
  <c r="F59" i="35"/>
  <c r="F57" i="35"/>
  <c r="F56" i="35"/>
  <c r="G55" i="35"/>
  <c r="F53" i="35"/>
  <c r="G52" i="35"/>
  <c r="F52" i="35"/>
  <c r="G49" i="35"/>
  <c r="F49" i="35"/>
  <c r="G48" i="35"/>
  <c r="F46" i="35"/>
  <c r="G45" i="35"/>
  <c r="F45" i="35"/>
  <c r="G42" i="35"/>
  <c r="F42" i="35"/>
  <c r="F41" i="35"/>
  <c r="F39" i="35"/>
  <c r="F38" i="35"/>
  <c r="G37" i="35"/>
  <c r="F35" i="35"/>
  <c r="G34" i="35"/>
  <c r="F34" i="35"/>
  <c r="G31" i="35"/>
  <c r="F31" i="35"/>
  <c r="G30" i="35"/>
  <c r="F28" i="35"/>
  <c r="G27" i="35"/>
  <c r="F27" i="35"/>
  <c r="G24" i="35"/>
  <c r="F24" i="35"/>
  <c r="F23" i="35"/>
  <c r="F21" i="35"/>
  <c r="F20" i="35"/>
  <c r="G19" i="35"/>
  <c r="F17" i="35"/>
  <c r="G16" i="35"/>
  <c r="F16" i="35"/>
  <c r="G13" i="35"/>
  <c r="F13" i="35"/>
  <c r="G12" i="35"/>
  <c r="F10" i="35"/>
  <c r="G9" i="35"/>
  <c r="F9" i="35"/>
  <c r="G6" i="35"/>
  <c r="F6" i="35"/>
  <c r="F5" i="35"/>
  <c r="F4" i="35" a="1"/>
  <c r="AT3" i="35"/>
  <c r="O3" i="35"/>
  <c r="AX97" i="34"/>
  <c r="AX96" i="34"/>
  <c r="AX95" i="34"/>
  <c r="AX94" i="34"/>
  <c r="AX93" i="34"/>
  <c r="AX92" i="34"/>
  <c r="AX91" i="34"/>
  <c r="AX90" i="34"/>
  <c r="R89" i="34"/>
  <c r="V88" i="34"/>
  <c r="R87" i="34"/>
  <c r="Q87" i="34"/>
  <c r="V86" i="34"/>
  <c r="Q85" i="34"/>
  <c r="V84" i="34"/>
  <c r="R84" i="34"/>
  <c r="V83" i="34"/>
  <c r="Q83" i="34"/>
  <c r="Q82" i="34"/>
  <c r="V81" i="34"/>
  <c r="R80" i="34"/>
  <c r="V79" i="34"/>
  <c r="V78" i="34"/>
  <c r="Q78" i="34"/>
  <c r="R77" i="34"/>
  <c r="V76" i="34"/>
  <c r="V75" i="34"/>
  <c r="Q75" i="34"/>
  <c r="R74" i="34"/>
  <c r="Q74" i="34"/>
  <c r="V73" i="34"/>
  <c r="V72" i="34"/>
  <c r="Q72" i="34"/>
  <c r="R71" i="34"/>
  <c r="Q71" i="34"/>
  <c r="V70" i="34"/>
  <c r="V69" i="34"/>
  <c r="R68" i="34"/>
  <c r="Q68" i="34"/>
  <c r="V67" i="34"/>
  <c r="V66" i="34"/>
  <c r="R65" i="34"/>
  <c r="Q65" i="34"/>
  <c r="V64" i="34"/>
  <c r="V63" i="34"/>
  <c r="Q63" i="34"/>
  <c r="R62" i="34"/>
  <c r="V61" i="34"/>
  <c r="V60" i="34"/>
  <c r="Q60" i="34"/>
  <c r="R59" i="34"/>
  <c r="V58" i="34"/>
  <c r="V57" i="34"/>
  <c r="Q57" i="34"/>
  <c r="R56" i="34"/>
  <c r="Q56" i="34"/>
  <c r="V55" i="34"/>
  <c r="V54" i="34"/>
  <c r="Q54" i="34"/>
  <c r="R53" i="34"/>
  <c r="Q53" i="34"/>
  <c r="V52" i="34"/>
  <c r="V51" i="34"/>
  <c r="R50" i="34"/>
  <c r="Q50" i="34"/>
  <c r="V49" i="34"/>
  <c r="V48" i="34"/>
  <c r="R47" i="34"/>
  <c r="Q47" i="34"/>
  <c r="V46" i="34"/>
  <c r="V45" i="34"/>
  <c r="Q45" i="34"/>
  <c r="R44" i="34"/>
  <c r="V43" i="34"/>
  <c r="V42" i="34"/>
  <c r="Q42" i="34"/>
  <c r="R41" i="34"/>
  <c r="V40" i="34"/>
  <c r="V39" i="34"/>
  <c r="Q39" i="34"/>
  <c r="R38" i="34"/>
  <c r="Q38" i="34"/>
  <c r="V37" i="34"/>
  <c r="V36" i="34"/>
  <c r="Q36" i="34"/>
  <c r="R35" i="34"/>
  <c r="Q35" i="34"/>
  <c r="V34" i="34"/>
  <c r="V33" i="34"/>
  <c r="Q33" i="34"/>
  <c r="R32" i="34"/>
  <c r="Q32" i="34"/>
  <c r="V31" i="34"/>
  <c r="V30" i="34"/>
  <c r="R29" i="34"/>
  <c r="Q29" i="34"/>
  <c r="V28" i="34"/>
  <c r="V27" i="34"/>
  <c r="R26" i="34"/>
  <c r="Q26" i="34"/>
  <c r="V25" i="34"/>
  <c r="V24" i="34"/>
  <c r="Q24" i="34"/>
  <c r="R23" i="34"/>
  <c r="V22" i="34"/>
  <c r="V21" i="34"/>
  <c r="Q21" i="34"/>
  <c r="R20" i="34"/>
  <c r="V19" i="34"/>
  <c r="V18" i="34"/>
  <c r="Q18" i="34"/>
  <c r="R17" i="34"/>
  <c r="Q17" i="34"/>
  <c r="V16" i="34"/>
  <c r="V15" i="34"/>
  <c r="Q15" i="34"/>
  <c r="R14" i="34"/>
  <c r="Q14" i="34"/>
  <c r="V13" i="34"/>
  <c r="V12" i="34"/>
  <c r="C12" i="34"/>
  <c r="R11" i="34"/>
  <c r="V10" i="34"/>
  <c r="C10" i="34"/>
  <c r="V85" i="34" s="1"/>
  <c r="V9" i="34"/>
  <c r="R9" i="34"/>
  <c r="V8" i="34"/>
  <c r="Q8" i="34"/>
  <c r="C8" i="34"/>
  <c r="Q84" i="34" s="1"/>
  <c r="B8" i="34"/>
  <c r="Q3" i="34" s="1"/>
  <c r="AG3" i="34" s="1"/>
  <c r="V7" i="34"/>
  <c r="V6" i="34"/>
  <c r="Q6" i="34"/>
  <c r="C6" i="34"/>
  <c r="V5" i="34"/>
  <c r="R5" i="34"/>
  <c r="C5" i="34"/>
  <c r="X4" i="34"/>
  <c r="AH4" i="34" s="1"/>
  <c r="W4" i="34"/>
  <c r="V4" i="34"/>
  <c r="Y4" i="34" s="1"/>
  <c r="R4" i="34"/>
  <c r="M89" i="34"/>
  <c r="U89" i="34" s="1"/>
  <c r="M88" i="34"/>
  <c r="U88" i="34" s="1"/>
  <c r="M83" i="34"/>
  <c r="U83" i="34" s="1"/>
  <c r="M82" i="34"/>
  <c r="U82" i="34" s="1"/>
  <c r="M77" i="34"/>
  <c r="U77" i="34" s="1"/>
  <c r="M76" i="34"/>
  <c r="U76" i="34" s="1"/>
  <c r="M71" i="34"/>
  <c r="U71" i="34" s="1"/>
  <c r="M70" i="34"/>
  <c r="U70" i="34" s="1"/>
  <c r="M65" i="34"/>
  <c r="U65" i="34" s="1"/>
  <c r="M64" i="34"/>
  <c r="U64" i="34" s="1"/>
  <c r="M59" i="34"/>
  <c r="U59" i="34" s="1"/>
  <c r="M58" i="34"/>
  <c r="U58" i="34" s="1"/>
  <c r="M53" i="34"/>
  <c r="U53" i="34" s="1"/>
  <c r="M52" i="34"/>
  <c r="U52" i="34" s="1"/>
  <c r="M47" i="34"/>
  <c r="U47" i="34" s="1"/>
  <c r="M46" i="34"/>
  <c r="U46" i="34" s="1"/>
  <c r="M41" i="34"/>
  <c r="U41" i="34" s="1"/>
  <c r="M40" i="34"/>
  <c r="U40" i="34" s="1"/>
  <c r="M35" i="34"/>
  <c r="U35" i="34" s="1"/>
  <c r="M34" i="34"/>
  <c r="U34" i="34" s="1"/>
  <c r="M29" i="34"/>
  <c r="U29" i="34" s="1"/>
  <c r="M28" i="34"/>
  <c r="U28" i="34" s="1"/>
  <c r="M23" i="34"/>
  <c r="U23" i="34" s="1"/>
  <c r="M22" i="34"/>
  <c r="U22" i="34" s="1"/>
  <c r="M17" i="34"/>
  <c r="U17" i="34" s="1"/>
  <c r="M16" i="34"/>
  <c r="U16" i="34" s="1"/>
  <c r="M11" i="34"/>
  <c r="U11" i="34" s="1"/>
  <c r="M10" i="34"/>
  <c r="U10" i="34" s="1"/>
  <c r="M5" i="34"/>
  <c r="U5" i="34" s="1"/>
  <c r="M4" i="34"/>
  <c r="U4" i="34" s="1"/>
  <c r="M4" i="34" a="1"/>
  <c r="M86" i="34" s="1"/>
  <c r="U86" i="34" s="1"/>
  <c r="G89" i="34"/>
  <c r="F89" i="34"/>
  <c r="F87" i="34"/>
  <c r="G86" i="34"/>
  <c r="F86" i="34"/>
  <c r="F84" i="34"/>
  <c r="G83" i="34"/>
  <c r="F83" i="34"/>
  <c r="F81" i="34"/>
  <c r="G80" i="34"/>
  <c r="F80" i="34"/>
  <c r="F78" i="34"/>
  <c r="G77" i="34"/>
  <c r="F77" i="34"/>
  <c r="F75" i="34"/>
  <c r="G74" i="34"/>
  <c r="F74" i="34"/>
  <c r="F72" i="34"/>
  <c r="G71" i="34"/>
  <c r="F71" i="34"/>
  <c r="F69" i="34"/>
  <c r="G68" i="34"/>
  <c r="F68" i="34"/>
  <c r="F66" i="34"/>
  <c r="G65" i="34"/>
  <c r="F65" i="34"/>
  <c r="F63" i="34"/>
  <c r="G62" i="34"/>
  <c r="F62" i="34"/>
  <c r="F60" i="34"/>
  <c r="G59" i="34"/>
  <c r="F59" i="34"/>
  <c r="F57" i="34"/>
  <c r="G56" i="34"/>
  <c r="F56" i="34"/>
  <c r="F54" i="34"/>
  <c r="G53" i="34"/>
  <c r="F53" i="34"/>
  <c r="F51" i="34"/>
  <c r="G50" i="34"/>
  <c r="F50" i="34"/>
  <c r="F48" i="34"/>
  <c r="G47" i="34"/>
  <c r="F47" i="34"/>
  <c r="F45" i="34"/>
  <c r="G44" i="34"/>
  <c r="F44" i="34"/>
  <c r="F42" i="34"/>
  <c r="G41" i="34"/>
  <c r="F41" i="34"/>
  <c r="F39" i="34"/>
  <c r="G38" i="34"/>
  <c r="F38" i="34"/>
  <c r="F36" i="34"/>
  <c r="G35" i="34"/>
  <c r="F35" i="34"/>
  <c r="F33" i="34"/>
  <c r="G32" i="34"/>
  <c r="F32" i="34"/>
  <c r="F30" i="34"/>
  <c r="G29" i="34"/>
  <c r="F29" i="34"/>
  <c r="F27" i="34"/>
  <c r="G26" i="34"/>
  <c r="F26" i="34"/>
  <c r="F24" i="34"/>
  <c r="G23" i="34"/>
  <c r="F23" i="34"/>
  <c r="F21" i="34"/>
  <c r="G20" i="34"/>
  <c r="F20" i="34"/>
  <c r="F18" i="34"/>
  <c r="G17" i="34"/>
  <c r="F17" i="34"/>
  <c r="F15" i="34"/>
  <c r="G14" i="34"/>
  <c r="F14" i="34"/>
  <c r="F12" i="34"/>
  <c r="G11" i="34"/>
  <c r="F11" i="34"/>
  <c r="F9" i="34"/>
  <c r="G8" i="34"/>
  <c r="F8" i="34"/>
  <c r="F6" i="34"/>
  <c r="G5" i="34"/>
  <c r="F5" i="34"/>
  <c r="F4" i="34" a="1"/>
  <c r="G88" i="34" s="1"/>
  <c r="AT3" i="34"/>
  <c r="AP3" i="34"/>
  <c r="R3" i="34"/>
  <c r="O3" i="34"/>
  <c r="AE3" i="34" s="1"/>
  <c r="AN3" i="34" s="1"/>
  <c r="S98" i="33"/>
  <c r="R98" i="33"/>
  <c r="V97" i="33"/>
  <c r="R97" i="33"/>
  <c r="R96" i="33"/>
  <c r="R95" i="33"/>
  <c r="R94" i="33"/>
  <c r="R93" i="33"/>
  <c r="R92" i="33"/>
  <c r="R91" i="33"/>
  <c r="R90" i="33"/>
  <c r="R89" i="33"/>
  <c r="V88" i="33"/>
  <c r="R88" i="33"/>
  <c r="R87" i="33"/>
  <c r="R86" i="33"/>
  <c r="R85" i="33"/>
  <c r="R84" i="33"/>
  <c r="R83" i="33"/>
  <c r="R82" i="33"/>
  <c r="R81" i="33"/>
  <c r="R80" i="33"/>
  <c r="V79" i="33"/>
  <c r="R79" i="33"/>
  <c r="R78" i="33"/>
  <c r="R77" i="33"/>
  <c r="R76" i="33"/>
  <c r="R75" i="33"/>
  <c r="R74" i="33"/>
  <c r="R73" i="33"/>
  <c r="R72" i="33"/>
  <c r="R71" i="33"/>
  <c r="V70" i="33"/>
  <c r="R70" i="33"/>
  <c r="R69" i="33"/>
  <c r="R68" i="33"/>
  <c r="R67" i="33"/>
  <c r="R66" i="33"/>
  <c r="R65" i="33"/>
  <c r="R64" i="33"/>
  <c r="R63" i="33"/>
  <c r="R62" i="33"/>
  <c r="V61" i="33"/>
  <c r="R61" i="33"/>
  <c r="R60" i="33"/>
  <c r="R59" i="33"/>
  <c r="R58" i="33"/>
  <c r="R57" i="33"/>
  <c r="R56" i="33"/>
  <c r="R55" i="33"/>
  <c r="R54" i="33"/>
  <c r="R53" i="33"/>
  <c r="V52" i="33"/>
  <c r="R52" i="33"/>
  <c r="R51" i="33"/>
  <c r="R50" i="33"/>
  <c r="R49" i="33"/>
  <c r="R48" i="33"/>
  <c r="R47" i="33"/>
  <c r="R46" i="33"/>
  <c r="R45" i="33"/>
  <c r="R44" i="33"/>
  <c r="V43" i="33"/>
  <c r="R43" i="33"/>
  <c r="R42" i="33"/>
  <c r="R41" i="33"/>
  <c r="R40" i="33"/>
  <c r="R39" i="33"/>
  <c r="R38" i="33"/>
  <c r="R37" i="33"/>
  <c r="R36" i="33"/>
  <c r="R35" i="33"/>
  <c r="V34" i="33"/>
  <c r="R34" i="33"/>
  <c r="R33" i="33"/>
  <c r="R32" i="33"/>
  <c r="R31" i="33"/>
  <c r="R30" i="33"/>
  <c r="R29" i="33"/>
  <c r="R28" i="33"/>
  <c r="R27" i="33"/>
  <c r="R26" i="33"/>
  <c r="R25" i="33"/>
  <c r="R24" i="33"/>
  <c r="R23" i="33"/>
  <c r="V22" i="33"/>
  <c r="R22" i="33"/>
  <c r="R21" i="33"/>
  <c r="R20" i="33"/>
  <c r="R19" i="33"/>
  <c r="R18" i="33"/>
  <c r="R17" i="33"/>
  <c r="R16" i="33"/>
  <c r="R15" i="33"/>
  <c r="R14" i="33"/>
  <c r="V13" i="33"/>
  <c r="R13" i="33"/>
  <c r="R12" i="33"/>
  <c r="C12" i="33"/>
  <c r="V11" i="33"/>
  <c r="R11" i="33"/>
  <c r="R10" i="33"/>
  <c r="C10" i="33"/>
  <c r="V9" i="33"/>
  <c r="R9" i="33"/>
  <c r="R8" i="33"/>
  <c r="C8" i="33"/>
  <c r="B8" i="33"/>
  <c r="Q3" i="33" s="1"/>
  <c r="AG3" i="33" s="1"/>
  <c r="AP3" i="33" s="1"/>
  <c r="V7" i="33"/>
  <c r="R7" i="33"/>
  <c r="R6" i="33"/>
  <c r="Q6" i="33"/>
  <c r="R5" i="33"/>
  <c r="C5" i="33"/>
  <c r="W4" i="33"/>
  <c r="R4" i="33"/>
  <c r="M98" i="33"/>
  <c r="U98" i="33" s="1"/>
  <c r="M97" i="33"/>
  <c r="U97" i="33" s="1"/>
  <c r="M96" i="33"/>
  <c r="U96" i="33" s="1"/>
  <c r="M92" i="33"/>
  <c r="U92" i="33" s="1"/>
  <c r="M91" i="33"/>
  <c r="U91" i="33" s="1"/>
  <c r="M90" i="33"/>
  <c r="U90" i="33" s="1"/>
  <c r="M86" i="33"/>
  <c r="U86" i="33" s="1"/>
  <c r="M85" i="33"/>
  <c r="U85" i="33" s="1"/>
  <c r="M84" i="33"/>
  <c r="U84" i="33" s="1"/>
  <c r="M80" i="33"/>
  <c r="U80" i="33" s="1"/>
  <c r="M79" i="33"/>
  <c r="U79" i="33" s="1"/>
  <c r="M78" i="33"/>
  <c r="U78" i="33" s="1"/>
  <c r="M74" i="33"/>
  <c r="U74" i="33" s="1"/>
  <c r="M73" i="33"/>
  <c r="U73" i="33" s="1"/>
  <c r="M72" i="33"/>
  <c r="U72" i="33" s="1"/>
  <c r="M68" i="33"/>
  <c r="U68" i="33" s="1"/>
  <c r="M67" i="33"/>
  <c r="U67" i="33" s="1"/>
  <c r="M66" i="33"/>
  <c r="U66" i="33" s="1"/>
  <c r="M62" i="33"/>
  <c r="U62" i="33" s="1"/>
  <c r="M61" i="33"/>
  <c r="U61" i="33" s="1"/>
  <c r="M60" i="33"/>
  <c r="U60" i="33" s="1"/>
  <c r="M56" i="33"/>
  <c r="U56" i="33" s="1"/>
  <c r="M55" i="33"/>
  <c r="U55" i="33" s="1"/>
  <c r="M54" i="33"/>
  <c r="U54" i="33" s="1"/>
  <c r="M50" i="33"/>
  <c r="U50" i="33" s="1"/>
  <c r="M49" i="33"/>
  <c r="U49" i="33" s="1"/>
  <c r="M48" i="33"/>
  <c r="U48" i="33" s="1"/>
  <c r="M44" i="33"/>
  <c r="U44" i="33" s="1"/>
  <c r="M43" i="33"/>
  <c r="U43" i="33" s="1"/>
  <c r="M42" i="33"/>
  <c r="U42" i="33" s="1"/>
  <c r="M38" i="33"/>
  <c r="U38" i="33" s="1"/>
  <c r="M37" i="33"/>
  <c r="U37" i="33" s="1"/>
  <c r="M36" i="33"/>
  <c r="U36" i="33" s="1"/>
  <c r="M32" i="33"/>
  <c r="U32" i="33" s="1"/>
  <c r="M31" i="33"/>
  <c r="U31" i="33" s="1"/>
  <c r="M30" i="33"/>
  <c r="U30" i="33" s="1"/>
  <c r="M26" i="33"/>
  <c r="U26" i="33" s="1"/>
  <c r="M25" i="33"/>
  <c r="U25" i="33" s="1"/>
  <c r="M24" i="33"/>
  <c r="U24" i="33" s="1"/>
  <c r="M20" i="33"/>
  <c r="U20" i="33" s="1"/>
  <c r="M19" i="33"/>
  <c r="U19" i="33" s="1"/>
  <c r="M18" i="33"/>
  <c r="U18" i="33" s="1"/>
  <c r="M14" i="33"/>
  <c r="U14" i="33" s="1"/>
  <c r="M13" i="33"/>
  <c r="U13" i="33" s="1"/>
  <c r="M12" i="33"/>
  <c r="U12" i="33" s="1"/>
  <c r="M8" i="33"/>
  <c r="U8" i="33" s="1"/>
  <c r="M7" i="33"/>
  <c r="U7" i="33" s="1"/>
  <c r="M6" i="33"/>
  <c r="U6" i="33" s="1"/>
  <c r="M4" i="33" a="1"/>
  <c r="M95" i="33" s="1"/>
  <c r="U95" i="33" s="1"/>
  <c r="G97" i="33"/>
  <c r="G96" i="33"/>
  <c r="G95" i="33"/>
  <c r="G94" i="33"/>
  <c r="G91" i="33"/>
  <c r="G90" i="33"/>
  <c r="G89" i="33"/>
  <c r="G88" i="33"/>
  <c r="G85" i="33"/>
  <c r="G84" i="33"/>
  <c r="G83" i="33"/>
  <c r="G82" i="33"/>
  <c r="G79" i="33"/>
  <c r="G78" i="33"/>
  <c r="G77" i="33"/>
  <c r="G76" i="33"/>
  <c r="G73" i="33"/>
  <c r="G72" i="33"/>
  <c r="G71" i="33"/>
  <c r="G70" i="33"/>
  <c r="G67" i="33"/>
  <c r="G66" i="33"/>
  <c r="G65" i="33"/>
  <c r="G64" i="33"/>
  <c r="G61" i="33"/>
  <c r="G60" i="33"/>
  <c r="G59" i="33"/>
  <c r="G58" i="33"/>
  <c r="G55" i="33"/>
  <c r="G54" i="33"/>
  <c r="G53" i="33"/>
  <c r="G52" i="33"/>
  <c r="G49" i="33"/>
  <c r="G48" i="33"/>
  <c r="G47" i="33"/>
  <c r="G46" i="33"/>
  <c r="G43" i="33"/>
  <c r="G42" i="33"/>
  <c r="G41" i="33"/>
  <c r="G40" i="33"/>
  <c r="G37" i="33"/>
  <c r="G36" i="33"/>
  <c r="G35" i="33"/>
  <c r="G34" i="33"/>
  <c r="G31" i="33"/>
  <c r="G30" i="33"/>
  <c r="G29" i="33"/>
  <c r="G28" i="33"/>
  <c r="G25" i="33"/>
  <c r="G24" i="33"/>
  <c r="G23" i="33"/>
  <c r="G22" i="33"/>
  <c r="G19" i="33"/>
  <c r="G18" i="33"/>
  <c r="G17" i="33"/>
  <c r="G16" i="33"/>
  <c r="G13" i="33"/>
  <c r="G12" i="33"/>
  <c r="G11" i="33"/>
  <c r="G10" i="33"/>
  <c r="G7" i="33"/>
  <c r="G6" i="33"/>
  <c r="G5" i="33"/>
  <c r="G4" i="33"/>
  <c r="G4" i="33" a="1"/>
  <c r="G93" i="33" s="1"/>
  <c r="F97" i="33"/>
  <c r="F96" i="33"/>
  <c r="F95" i="33"/>
  <c r="F94" i="33"/>
  <c r="F91" i="33"/>
  <c r="F90" i="33"/>
  <c r="F89" i="33"/>
  <c r="F88" i="33"/>
  <c r="F85" i="33"/>
  <c r="F84" i="33"/>
  <c r="F83" i="33"/>
  <c r="F82" i="33"/>
  <c r="F79" i="33"/>
  <c r="F78" i="33"/>
  <c r="F77" i="33"/>
  <c r="F76" i="33"/>
  <c r="F73" i="33"/>
  <c r="F72" i="33"/>
  <c r="F71" i="33"/>
  <c r="F70" i="33"/>
  <c r="F67" i="33"/>
  <c r="F66" i="33"/>
  <c r="F65" i="33"/>
  <c r="F64" i="33"/>
  <c r="F61" i="33"/>
  <c r="F60" i="33"/>
  <c r="F59" i="33"/>
  <c r="F58" i="33"/>
  <c r="F55" i="33"/>
  <c r="F54" i="33"/>
  <c r="F53" i="33"/>
  <c r="F52" i="33"/>
  <c r="F49" i="33"/>
  <c r="F48" i="33"/>
  <c r="F47" i="33"/>
  <c r="F46" i="33"/>
  <c r="F43" i="33"/>
  <c r="F42" i="33"/>
  <c r="F41" i="33"/>
  <c r="F40" i="33"/>
  <c r="F37" i="33"/>
  <c r="F36" i="33"/>
  <c r="F35" i="33"/>
  <c r="F34" i="33"/>
  <c r="F31" i="33"/>
  <c r="F30" i="33"/>
  <c r="F29" i="33"/>
  <c r="F28" i="33"/>
  <c r="F25" i="33"/>
  <c r="F24" i="33"/>
  <c r="F23" i="33"/>
  <c r="F22" i="33"/>
  <c r="F19" i="33"/>
  <c r="F18" i="33"/>
  <c r="F17" i="33"/>
  <c r="F16" i="33"/>
  <c r="F13" i="33"/>
  <c r="F12" i="33"/>
  <c r="F11" i="33"/>
  <c r="F10" i="33"/>
  <c r="F7" i="33"/>
  <c r="F6" i="33"/>
  <c r="F5" i="33"/>
  <c r="F4" i="33"/>
  <c r="F4" i="33" a="1"/>
  <c r="F93" i="33" s="1"/>
  <c r="AT3" i="33"/>
  <c r="R3" i="33"/>
  <c r="O3" i="33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V69" i="32"/>
  <c r="Q69" i="32"/>
  <c r="R68" i="32"/>
  <c r="V67" i="32"/>
  <c r="V66" i="32"/>
  <c r="R65" i="32"/>
  <c r="Q65" i="32"/>
  <c r="V64" i="32"/>
  <c r="V63" i="32"/>
  <c r="R62" i="32"/>
  <c r="V61" i="32"/>
  <c r="V60" i="32"/>
  <c r="R59" i="32"/>
  <c r="V58" i="32"/>
  <c r="V57" i="32"/>
  <c r="R56" i="32"/>
  <c r="V55" i="32"/>
  <c r="V54" i="32"/>
  <c r="R53" i="32"/>
  <c r="V52" i="32"/>
  <c r="V51" i="32"/>
  <c r="R50" i="32"/>
  <c r="V49" i="32"/>
  <c r="V48" i="32"/>
  <c r="R47" i="32"/>
  <c r="V46" i="32"/>
  <c r="V45" i="32"/>
  <c r="R44" i="32"/>
  <c r="Q44" i="32"/>
  <c r="V43" i="32"/>
  <c r="V42" i="32"/>
  <c r="R41" i="32"/>
  <c r="V40" i="32"/>
  <c r="V39" i="32"/>
  <c r="R38" i="32"/>
  <c r="V37" i="32"/>
  <c r="V36" i="32"/>
  <c r="R35" i="32"/>
  <c r="V34" i="32"/>
  <c r="V33" i="32"/>
  <c r="R32" i="32"/>
  <c r="Q32" i="32"/>
  <c r="V31" i="32"/>
  <c r="V30" i="32"/>
  <c r="R29" i="32"/>
  <c r="V28" i="32"/>
  <c r="V27" i="32"/>
  <c r="R26" i="32"/>
  <c r="V25" i="32"/>
  <c r="V24" i="32"/>
  <c r="R23" i="32"/>
  <c r="V22" i="32"/>
  <c r="V21" i="32"/>
  <c r="R20" i="32"/>
  <c r="V19" i="32"/>
  <c r="V18" i="32"/>
  <c r="R17" i="32"/>
  <c r="V16" i="32"/>
  <c r="R16" i="32"/>
  <c r="V15" i="32"/>
  <c r="R14" i="32"/>
  <c r="V13" i="32"/>
  <c r="R13" i="32"/>
  <c r="V12" i="32"/>
  <c r="C12" i="32"/>
  <c r="R11" i="32"/>
  <c r="V10" i="32"/>
  <c r="C10" i="32"/>
  <c r="V68" i="32" s="1"/>
  <c r="V9" i="32"/>
  <c r="R9" i="32"/>
  <c r="V8" i="32"/>
  <c r="C8" i="32"/>
  <c r="Q60" i="32" s="1"/>
  <c r="B8" i="32"/>
  <c r="Q3" i="32" s="1"/>
  <c r="AG3" i="32" s="1"/>
  <c r="AP3" i="32" s="1"/>
  <c r="V7" i="32"/>
  <c r="R7" i="32"/>
  <c r="V6" i="32"/>
  <c r="C6" i="32"/>
  <c r="R67" i="32" s="1"/>
  <c r="V5" i="32"/>
  <c r="R5" i="32"/>
  <c r="C5" i="32"/>
  <c r="W4" i="32"/>
  <c r="V4" i="32"/>
  <c r="Y4" i="32" s="1"/>
  <c r="R4" i="32"/>
  <c r="M69" i="32"/>
  <c r="U69" i="32" s="1"/>
  <c r="M68" i="32"/>
  <c r="U68" i="32" s="1"/>
  <c r="M67" i="32"/>
  <c r="U67" i="32" s="1"/>
  <c r="M62" i="32"/>
  <c r="U62" i="32" s="1"/>
  <c r="M57" i="32"/>
  <c r="U57" i="32" s="1"/>
  <c r="M56" i="32"/>
  <c r="U56" i="32" s="1"/>
  <c r="M55" i="32"/>
  <c r="U55" i="32" s="1"/>
  <c r="M50" i="32"/>
  <c r="U50" i="32" s="1"/>
  <c r="M45" i="32"/>
  <c r="U45" i="32" s="1"/>
  <c r="M44" i="32"/>
  <c r="U44" i="32" s="1"/>
  <c r="M43" i="32"/>
  <c r="U43" i="32" s="1"/>
  <c r="M38" i="32"/>
  <c r="U38" i="32" s="1"/>
  <c r="M33" i="32"/>
  <c r="U33" i="32" s="1"/>
  <c r="M32" i="32"/>
  <c r="U32" i="32" s="1"/>
  <c r="M31" i="32"/>
  <c r="U31" i="32" s="1"/>
  <c r="M26" i="32"/>
  <c r="U26" i="32" s="1"/>
  <c r="M21" i="32"/>
  <c r="U21" i="32" s="1"/>
  <c r="M20" i="32"/>
  <c r="U20" i="32" s="1"/>
  <c r="M19" i="32"/>
  <c r="U19" i="32" s="1"/>
  <c r="M14" i="32"/>
  <c r="U14" i="32" s="1"/>
  <c r="M9" i="32"/>
  <c r="U9" i="32" s="1"/>
  <c r="M8" i="32"/>
  <c r="U8" i="32" s="1"/>
  <c r="M7" i="32"/>
  <c r="U7" i="32" s="1"/>
  <c r="M4" i="32" a="1"/>
  <c r="M61" i="32" s="1"/>
  <c r="U61" i="32" s="1"/>
  <c r="F69" i="32"/>
  <c r="G68" i="32"/>
  <c r="F68" i="32"/>
  <c r="G67" i="32"/>
  <c r="F66" i="32"/>
  <c r="G65" i="32"/>
  <c r="F65" i="32"/>
  <c r="G64" i="32"/>
  <c r="F63" i="32"/>
  <c r="G62" i="32"/>
  <c r="F62" i="32"/>
  <c r="G61" i="32"/>
  <c r="F60" i="32"/>
  <c r="G59" i="32"/>
  <c r="F59" i="32"/>
  <c r="G58" i="32"/>
  <c r="F57" i="32"/>
  <c r="G56" i="32"/>
  <c r="F56" i="32"/>
  <c r="G55" i="32"/>
  <c r="F54" i="32"/>
  <c r="G53" i="32"/>
  <c r="F53" i="32"/>
  <c r="G52" i="32"/>
  <c r="F51" i="32"/>
  <c r="G50" i="32"/>
  <c r="F50" i="32"/>
  <c r="G49" i="32"/>
  <c r="F48" i="32"/>
  <c r="G47" i="32"/>
  <c r="F47" i="32"/>
  <c r="G46" i="32"/>
  <c r="F45" i="32"/>
  <c r="G44" i="32"/>
  <c r="F44" i="32"/>
  <c r="G43" i="32"/>
  <c r="F42" i="32"/>
  <c r="G41" i="32"/>
  <c r="F41" i="32"/>
  <c r="G40" i="32"/>
  <c r="F39" i="32"/>
  <c r="G38" i="32"/>
  <c r="F38" i="32"/>
  <c r="G37" i="32"/>
  <c r="F36" i="32"/>
  <c r="G35" i="32"/>
  <c r="F35" i="32"/>
  <c r="G34" i="32"/>
  <c r="F33" i="32"/>
  <c r="G32" i="32"/>
  <c r="F32" i="32"/>
  <c r="G31" i="32"/>
  <c r="F30" i="32"/>
  <c r="G29" i="32"/>
  <c r="F29" i="32"/>
  <c r="G28" i="32"/>
  <c r="F27" i="32"/>
  <c r="G26" i="32"/>
  <c r="F26" i="32"/>
  <c r="G25" i="32"/>
  <c r="F24" i="32"/>
  <c r="G23" i="32"/>
  <c r="F23" i="32"/>
  <c r="G22" i="32"/>
  <c r="F21" i="32"/>
  <c r="G20" i="32"/>
  <c r="F20" i="32"/>
  <c r="G19" i="32"/>
  <c r="F18" i="32"/>
  <c r="G17" i="32"/>
  <c r="F17" i="32"/>
  <c r="G16" i="32"/>
  <c r="F15" i="32"/>
  <c r="G14" i="32"/>
  <c r="F14" i="32"/>
  <c r="G13" i="32"/>
  <c r="F12" i="32"/>
  <c r="G11" i="32"/>
  <c r="F11" i="32"/>
  <c r="G10" i="32"/>
  <c r="F9" i="32"/>
  <c r="G8" i="32"/>
  <c r="F8" i="32"/>
  <c r="G7" i="32"/>
  <c r="F6" i="32"/>
  <c r="G5" i="32"/>
  <c r="F5" i="32"/>
  <c r="G4" i="32"/>
  <c r="F4" i="32" a="1"/>
  <c r="F67" i="32" s="1"/>
  <c r="AT3" i="32"/>
  <c r="AH3" i="32"/>
  <c r="AQ3" i="32" s="1"/>
  <c r="R3" i="32"/>
  <c r="O3" i="32"/>
  <c r="AE3" i="32" s="1"/>
  <c r="AN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V79" i="31"/>
  <c r="R79" i="31"/>
  <c r="V78" i="31"/>
  <c r="Q78" i="31"/>
  <c r="R77" i="31"/>
  <c r="V76" i="31"/>
  <c r="R76" i="31"/>
  <c r="V75" i="31"/>
  <c r="R74" i="31"/>
  <c r="V73" i="31"/>
  <c r="R73" i="31"/>
  <c r="V72" i="31"/>
  <c r="R71" i="31"/>
  <c r="V70" i="31"/>
  <c r="R70" i="31"/>
  <c r="V69" i="31"/>
  <c r="R68" i="31"/>
  <c r="V67" i="31"/>
  <c r="R67" i="31"/>
  <c r="V66" i="31"/>
  <c r="R65" i="31"/>
  <c r="V64" i="31"/>
  <c r="R64" i="31"/>
  <c r="V63" i="31"/>
  <c r="R62" i="31"/>
  <c r="V61" i="31"/>
  <c r="R61" i="31"/>
  <c r="V60" i="31"/>
  <c r="R59" i="31"/>
  <c r="V58" i="31"/>
  <c r="R58" i="31"/>
  <c r="V57" i="31"/>
  <c r="R56" i="31"/>
  <c r="V55" i="31"/>
  <c r="R55" i="31"/>
  <c r="V54" i="31"/>
  <c r="R53" i="31"/>
  <c r="V52" i="31"/>
  <c r="R52" i="31"/>
  <c r="V51" i="31"/>
  <c r="R50" i="31"/>
  <c r="V49" i="31"/>
  <c r="R49" i="31"/>
  <c r="V48" i="31"/>
  <c r="R47" i="31"/>
  <c r="V46" i="31"/>
  <c r="R46" i="31"/>
  <c r="V45" i="31"/>
  <c r="R44" i="31"/>
  <c r="V43" i="31"/>
  <c r="R43" i="31"/>
  <c r="V42" i="31"/>
  <c r="R41" i="31"/>
  <c r="V40" i="31"/>
  <c r="R40" i="31"/>
  <c r="V39" i="31"/>
  <c r="R38" i="31"/>
  <c r="V37" i="31"/>
  <c r="R37" i="31"/>
  <c r="V36" i="31"/>
  <c r="R35" i="31"/>
  <c r="V34" i="31"/>
  <c r="R34" i="31"/>
  <c r="V33" i="31"/>
  <c r="R32" i="31"/>
  <c r="V31" i="31"/>
  <c r="R31" i="31"/>
  <c r="V30" i="31"/>
  <c r="Q30" i="31"/>
  <c r="R29" i="31"/>
  <c r="V28" i="31"/>
  <c r="R28" i="31"/>
  <c r="V27" i="31"/>
  <c r="Q27" i="31"/>
  <c r="R26" i="31"/>
  <c r="V25" i="31"/>
  <c r="R25" i="31"/>
  <c r="V24" i="31"/>
  <c r="R23" i="31"/>
  <c r="V22" i="31"/>
  <c r="R22" i="31"/>
  <c r="V21" i="31"/>
  <c r="R20" i="31"/>
  <c r="V19" i="31"/>
  <c r="R19" i="31"/>
  <c r="V18" i="31"/>
  <c r="R17" i="31"/>
  <c r="V16" i="31"/>
  <c r="R16" i="31"/>
  <c r="V15" i="31"/>
  <c r="R14" i="31"/>
  <c r="V13" i="31"/>
  <c r="R13" i="31"/>
  <c r="V12" i="31"/>
  <c r="C12" i="31"/>
  <c r="R11" i="31"/>
  <c r="V10" i="31"/>
  <c r="C10" i="31"/>
  <c r="V77" i="31" s="1"/>
  <c r="V9" i="31"/>
  <c r="R9" i="31"/>
  <c r="V8" i="31"/>
  <c r="C8" i="31"/>
  <c r="B8" i="31"/>
  <c r="Q3" i="31" s="1"/>
  <c r="V7" i="31"/>
  <c r="R7" i="31"/>
  <c r="V6" i="31"/>
  <c r="Q6" i="31"/>
  <c r="C6" i="31"/>
  <c r="R78" i="31" s="1"/>
  <c r="V5" i="31"/>
  <c r="R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U70" i="31" s="1"/>
  <c r="M68" i="31"/>
  <c r="U68" i="31" s="1"/>
  <c r="M67" i="31"/>
  <c r="U67" i="31" s="1"/>
  <c r="M66" i="31"/>
  <c r="U66" i="31" s="1"/>
  <c r="M65" i="31"/>
  <c r="U65" i="31" s="1"/>
  <c r="M64" i="31"/>
  <c r="U64" i="31" s="1"/>
  <c r="M62" i="31"/>
  <c r="U62" i="31" s="1"/>
  <c r="M61" i="31"/>
  <c r="U61" i="31" s="1"/>
  <c r="M60" i="31"/>
  <c r="U60" i="31" s="1"/>
  <c r="M59" i="31"/>
  <c r="U59" i="31" s="1"/>
  <c r="M58" i="31"/>
  <c r="U58" i="31" s="1"/>
  <c r="M56" i="31"/>
  <c r="U56" i="31" s="1"/>
  <c r="M55" i="31"/>
  <c r="U55" i="31" s="1"/>
  <c r="M54" i="31"/>
  <c r="U54" i="31" s="1"/>
  <c r="M53" i="31"/>
  <c r="U53" i="31" s="1"/>
  <c r="M52" i="31"/>
  <c r="U52" i="31" s="1"/>
  <c r="M50" i="31"/>
  <c r="U50" i="31" s="1"/>
  <c r="M49" i="31"/>
  <c r="U49" i="31" s="1"/>
  <c r="M48" i="31"/>
  <c r="U48" i="31" s="1"/>
  <c r="M47" i="31"/>
  <c r="U47" i="31" s="1"/>
  <c r="M46" i="31"/>
  <c r="U46" i="31" s="1"/>
  <c r="M44" i="31"/>
  <c r="U44" i="31" s="1"/>
  <c r="M43" i="31"/>
  <c r="U43" i="31" s="1"/>
  <c r="M42" i="31"/>
  <c r="U42" i="31" s="1"/>
  <c r="M41" i="31"/>
  <c r="U41" i="31" s="1"/>
  <c r="M40" i="31"/>
  <c r="U40" i="31" s="1"/>
  <c r="M38" i="31"/>
  <c r="U38" i="31" s="1"/>
  <c r="M37" i="31"/>
  <c r="U37" i="31" s="1"/>
  <c r="M36" i="31"/>
  <c r="U36" i="31" s="1"/>
  <c r="M35" i="31"/>
  <c r="U35" i="31" s="1"/>
  <c r="M34" i="31"/>
  <c r="U34" i="31" s="1"/>
  <c r="M32" i="31"/>
  <c r="U32" i="31" s="1"/>
  <c r="M31" i="31"/>
  <c r="U31" i="31" s="1"/>
  <c r="M30" i="31"/>
  <c r="U30" i="31" s="1"/>
  <c r="M29" i="31"/>
  <c r="U29" i="31" s="1"/>
  <c r="M28" i="31"/>
  <c r="U28" i="31" s="1"/>
  <c r="M26" i="31"/>
  <c r="U26" i="31" s="1"/>
  <c r="M25" i="31"/>
  <c r="U25" i="31" s="1"/>
  <c r="M24" i="31"/>
  <c r="U24" i="31" s="1"/>
  <c r="M23" i="31"/>
  <c r="U23" i="31" s="1"/>
  <c r="M22" i="31"/>
  <c r="U22" i="31" s="1"/>
  <c r="M20" i="31"/>
  <c r="U20" i="31" s="1"/>
  <c r="M19" i="31"/>
  <c r="U19" i="31" s="1"/>
  <c r="M18" i="31"/>
  <c r="U18" i="31" s="1"/>
  <c r="M17" i="31"/>
  <c r="U17" i="31" s="1"/>
  <c r="M16" i="31"/>
  <c r="U16" i="31" s="1"/>
  <c r="M14" i="31"/>
  <c r="U14" i="31" s="1"/>
  <c r="M13" i="31"/>
  <c r="U13" i="31" s="1"/>
  <c r="M12" i="31"/>
  <c r="U12" i="31" s="1"/>
  <c r="M11" i="31"/>
  <c r="U11" i="31" s="1"/>
  <c r="M10" i="31"/>
  <c r="U10" i="31" s="1"/>
  <c r="M8" i="31"/>
  <c r="U8" i="31" s="1"/>
  <c r="M7" i="31"/>
  <c r="U7" i="31" s="1"/>
  <c r="M6" i="31"/>
  <c r="U6" i="31" s="1"/>
  <c r="M5" i="31"/>
  <c r="U5" i="31" s="1"/>
  <c r="M4" i="31"/>
  <c r="U4" i="31" s="1"/>
  <c r="X4" i="31" s="1"/>
  <c r="M4" i="31" a="1"/>
  <c r="M75" i="31" s="1"/>
  <c r="U75" i="31" s="1"/>
  <c r="G79" i="31"/>
  <c r="F78" i="31"/>
  <c r="G77" i="31"/>
  <c r="F77" i="31"/>
  <c r="G76" i="31"/>
  <c r="F75" i="31"/>
  <c r="G74" i="31"/>
  <c r="F74" i="31"/>
  <c r="G73" i="31"/>
  <c r="F72" i="31"/>
  <c r="G71" i="31"/>
  <c r="F71" i="31"/>
  <c r="G70" i="31"/>
  <c r="F69" i="31"/>
  <c r="G68" i="31"/>
  <c r="F68" i="31"/>
  <c r="G67" i="31"/>
  <c r="F66" i="31"/>
  <c r="G65" i="31"/>
  <c r="F65" i="31"/>
  <c r="G64" i="31"/>
  <c r="F63" i="31"/>
  <c r="G62" i="31"/>
  <c r="F62" i="31"/>
  <c r="G61" i="31"/>
  <c r="F60" i="31"/>
  <c r="G59" i="31"/>
  <c r="F59" i="31"/>
  <c r="G58" i="31"/>
  <c r="F57" i="31"/>
  <c r="G56" i="31"/>
  <c r="F56" i="31"/>
  <c r="G55" i="31"/>
  <c r="F54" i="31"/>
  <c r="G53" i="31"/>
  <c r="F53" i="31"/>
  <c r="G52" i="31"/>
  <c r="F51" i="31"/>
  <c r="G50" i="31"/>
  <c r="F50" i="31"/>
  <c r="G49" i="31"/>
  <c r="F48" i="31"/>
  <c r="G47" i="31"/>
  <c r="F47" i="31"/>
  <c r="G46" i="31"/>
  <c r="F45" i="31"/>
  <c r="G44" i="31"/>
  <c r="F44" i="31"/>
  <c r="G43" i="31"/>
  <c r="F42" i="31"/>
  <c r="G41" i="31"/>
  <c r="F41" i="31"/>
  <c r="G40" i="31"/>
  <c r="F39" i="31"/>
  <c r="G38" i="31"/>
  <c r="F38" i="31"/>
  <c r="G37" i="31"/>
  <c r="F36" i="31"/>
  <c r="G35" i="31"/>
  <c r="F35" i="31"/>
  <c r="G34" i="31"/>
  <c r="F33" i="31"/>
  <c r="G32" i="31"/>
  <c r="F32" i="31"/>
  <c r="G31" i="31"/>
  <c r="F30" i="31"/>
  <c r="G29" i="31"/>
  <c r="F29" i="31"/>
  <c r="G28" i="31"/>
  <c r="F27" i="31"/>
  <c r="G26" i="31"/>
  <c r="F26" i="31"/>
  <c r="G25" i="31"/>
  <c r="F24" i="31"/>
  <c r="G23" i="31"/>
  <c r="F23" i="31"/>
  <c r="G22" i="31"/>
  <c r="F21" i="31"/>
  <c r="G20" i="31"/>
  <c r="F20" i="31"/>
  <c r="G19" i="31"/>
  <c r="F18" i="31"/>
  <c r="G17" i="31"/>
  <c r="F17" i="31"/>
  <c r="G16" i="31"/>
  <c r="F15" i="31"/>
  <c r="G14" i="31"/>
  <c r="F14" i="31"/>
  <c r="G13" i="31"/>
  <c r="F12" i="31"/>
  <c r="G11" i="31"/>
  <c r="F11" i="31"/>
  <c r="G10" i="31"/>
  <c r="F9" i="31"/>
  <c r="G8" i="31"/>
  <c r="F8" i="31"/>
  <c r="G7" i="31"/>
  <c r="F6" i="31"/>
  <c r="G5" i="31"/>
  <c r="F5" i="31"/>
  <c r="G4" i="31"/>
  <c r="F4" i="31" a="1"/>
  <c r="F79" i="31" s="1"/>
  <c r="AT3" i="31"/>
  <c r="AG3" i="31"/>
  <c r="AP3" i="31" s="1"/>
  <c r="R3" i="31"/>
  <c r="O3" i="31"/>
  <c r="AE3" i="31" s="1"/>
  <c r="AX97" i="30"/>
  <c r="AX96" i="30"/>
  <c r="AX95" i="30"/>
  <c r="AX94" i="30"/>
  <c r="AX93" i="30"/>
  <c r="AX92" i="30"/>
  <c r="AX91" i="30"/>
  <c r="AX90" i="30"/>
  <c r="V89" i="30"/>
  <c r="Q88" i="30"/>
  <c r="V87" i="30"/>
  <c r="Q86" i="30"/>
  <c r="V80" i="30"/>
  <c r="R74" i="30"/>
  <c r="R73" i="30"/>
  <c r="V72" i="30"/>
  <c r="R72" i="30"/>
  <c r="V71" i="30"/>
  <c r="V65" i="30"/>
  <c r="R65" i="30"/>
  <c r="Q64" i="30"/>
  <c r="V62" i="30"/>
  <c r="R62" i="30"/>
  <c r="V61" i="30"/>
  <c r="Q61" i="30"/>
  <c r="V60" i="30"/>
  <c r="V59" i="30"/>
  <c r="R59" i="30"/>
  <c r="V58" i="30"/>
  <c r="Q58" i="30"/>
  <c r="V57" i="30"/>
  <c r="V56" i="30"/>
  <c r="R56" i="30"/>
  <c r="Q56" i="30"/>
  <c r="V55" i="30"/>
  <c r="Q55" i="30"/>
  <c r="V54" i="30"/>
  <c r="V53" i="30"/>
  <c r="R53" i="30"/>
  <c r="Q53" i="30"/>
  <c r="V52" i="30"/>
  <c r="V51" i="30"/>
  <c r="Q51" i="30"/>
  <c r="V50" i="30"/>
  <c r="R50" i="30"/>
  <c r="V49" i="30"/>
  <c r="Q49" i="30"/>
  <c r="V48" i="30"/>
  <c r="Q48" i="30"/>
  <c r="V47" i="30"/>
  <c r="R47" i="30"/>
  <c r="Q47" i="30"/>
  <c r="V46" i="30"/>
  <c r="Q46" i="30"/>
  <c r="V45" i="30"/>
  <c r="Q45" i="30"/>
  <c r="V44" i="30"/>
  <c r="R44" i="30"/>
  <c r="Q44" i="30"/>
  <c r="V43" i="30"/>
  <c r="Q43" i="30"/>
  <c r="V42" i="30"/>
  <c r="V41" i="30"/>
  <c r="R41" i="30"/>
  <c r="Q41" i="30"/>
  <c r="V40" i="30"/>
  <c r="V39" i="30"/>
  <c r="Q39" i="30"/>
  <c r="V38" i="30"/>
  <c r="R38" i="30"/>
  <c r="Q38" i="30"/>
  <c r="V37" i="30"/>
  <c r="Q37" i="30"/>
  <c r="V36" i="30"/>
  <c r="Q36" i="30"/>
  <c r="V35" i="30"/>
  <c r="R35" i="30"/>
  <c r="V34" i="30"/>
  <c r="Q34" i="30"/>
  <c r="V33" i="30"/>
  <c r="Q33" i="30"/>
  <c r="V32" i="30"/>
  <c r="R32" i="30"/>
  <c r="Q32" i="30"/>
  <c r="V31" i="30"/>
  <c r="Q31" i="30"/>
  <c r="V30" i="30"/>
  <c r="Q30" i="30"/>
  <c r="V29" i="30"/>
  <c r="R29" i="30"/>
  <c r="Q29" i="30"/>
  <c r="V28" i="30"/>
  <c r="Q28" i="30"/>
  <c r="V27" i="30"/>
  <c r="Q27" i="30"/>
  <c r="V26" i="30"/>
  <c r="R26" i="30"/>
  <c r="Q26" i="30"/>
  <c r="V25" i="30"/>
  <c r="V24" i="30"/>
  <c r="Q24" i="30"/>
  <c r="V23" i="30"/>
  <c r="R23" i="30"/>
  <c r="Q23" i="30"/>
  <c r="V22" i="30"/>
  <c r="Q22" i="30"/>
  <c r="V21" i="30"/>
  <c r="Q21" i="30"/>
  <c r="V20" i="30"/>
  <c r="R20" i="30"/>
  <c r="Q20" i="30"/>
  <c r="V19" i="30"/>
  <c r="Q19" i="30"/>
  <c r="V18" i="30"/>
  <c r="Q18" i="30"/>
  <c r="V17" i="30"/>
  <c r="R17" i="30"/>
  <c r="Q17" i="30"/>
  <c r="V16" i="30"/>
  <c r="Q16" i="30"/>
  <c r="V15" i="30"/>
  <c r="Q15" i="30"/>
  <c r="V14" i="30"/>
  <c r="R14" i="30"/>
  <c r="Q14" i="30"/>
  <c r="V13" i="30"/>
  <c r="V12" i="30"/>
  <c r="Q12" i="30"/>
  <c r="C12" i="30"/>
  <c r="R11" i="30"/>
  <c r="V10" i="30"/>
  <c r="C10" i="30"/>
  <c r="V77" i="30" s="1"/>
  <c r="V9" i="30"/>
  <c r="R9" i="30"/>
  <c r="V8" i="30"/>
  <c r="Q8" i="30"/>
  <c r="C8" i="30"/>
  <c r="Q76" i="30" s="1"/>
  <c r="B8" i="30"/>
  <c r="Q3" i="30" s="1"/>
  <c r="AG3" i="30" s="1"/>
  <c r="AP3" i="30" s="1"/>
  <c r="V7" i="30"/>
  <c r="Q7" i="30"/>
  <c r="V6" i="30"/>
  <c r="Q6" i="30"/>
  <c r="C6" i="30"/>
  <c r="R88" i="30" s="1"/>
  <c r="V5" i="30"/>
  <c r="R5" i="30"/>
  <c r="Q5" i="30"/>
  <c r="C5" i="30"/>
  <c r="W4" i="30"/>
  <c r="V4" i="30"/>
  <c r="R4" i="30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M4" i="30" a="1"/>
  <c r="M86" i="30" s="1"/>
  <c r="U86" i="30" s="1"/>
  <c r="G89" i="30"/>
  <c r="F89" i="30"/>
  <c r="F88" i="30"/>
  <c r="F87" i="30"/>
  <c r="G86" i="30"/>
  <c r="F86" i="30"/>
  <c r="F85" i="30"/>
  <c r="F84" i="30"/>
  <c r="G83" i="30"/>
  <c r="F83" i="30"/>
  <c r="F82" i="30"/>
  <c r="F81" i="30"/>
  <c r="G80" i="30"/>
  <c r="F80" i="30"/>
  <c r="F79" i="30"/>
  <c r="F78" i="30"/>
  <c r="G77" i="30"/>
  <c r="F77" i="30"/>
  <c r="F76" i="30"/>
  <c r="F75" i="30"/>
  <c r="G74" i="30"/>
  <c r="F74" i="30"/>
  <c r="F73" i="30"/>
  <c r="F72" i="30"/>
  <c r="G71" i="30"/>
  <c r="F71" i="30"/>
  <c r="F70" i="30"/>
  <c r="F69" i="30"/>
  <c r="G68" i="30"/>
  <c r="F68" i="30"/>
  <c r="F67" i="30"/>
  <c r="F66" i="30"/>
  <c r="G65" i="30"/>
  <c r="F65" i="30"/>
  <c r="F64" i="30"/>
  <c r="F63" i="30"/>
  <c r="G62" i="30"/>
  <c r="F62" i="30"/>
  <c r="F61" i="30"/>
  <c r="F60" i="30"/>
  <c r="G59" i="30"/>
  <c r="F59" i="30"/>
  <c r="F58" i="30"/>
  <c r="F57" i="30"/>
  <c r="G56" i="30"/>
  <c r="F56" i="30"/>
  <c r="F55" i="30"/>
  <c r="F54" i="30"/>
  <c r="G53" i="30"/>
  <c r="F53" i="30"/>
  <c r="F52" i="30"/>
  <c r="F51" i="30"/>
  <c r="G50" i="30"/>
  <c r="F50" i="30"/>
  <c r="F49" i="30"/>
  <c r="F48" i="30"/>
  <c r="G47" i="30"/>
  <c r="F47" i="30"/>
  <c r="F46" i="30"/>
  <c r="F45" i="30"/>
  <c r="G44" i="30"/>
  <c r="F44" i="30"/>
  <c r="F43" i="30"/>
  <c r="F42" i="30"/>
  <c r="G41" i="30"/>
  <c r="F41" i="30"/>
  <c r="F40" i="30"/>
  <c r="F39" i="30"/>
  <c r="G38" i="30"/>
  <c r="F38" i="30"/>
  <c r="F37" i="30"/>
  <c r="F36" i="30"/>
  <c r="G35" i="30"/>
  <c r="F35" i="30"/>
  <c r="F34" i="30"/>
  <c r="F33" i="30"/>
  <c r="G32" i="30"/>
  <c r="F32" i="30"/>
  <c r="F31" i="30"/>
  <c r="F30" i="30"/>
  <c r="G29" i="30"/>
  <c r="F29" i="30"/>
  <c r="F28" i="30"/>
  <c r="F27" i="30"/>
  <c r="G26" i="30"/>
  <c r="F26" i="30"/>
  <c r="F25" i="30"/>
  <c r="F24" i="30"/>
  <c r="G23" i="30"/>
  <c r="F23" i="30"/>
  <c r="F22" i="30"/>
  <c r="F21" i="30"/>
  <c r="G20" i="30"/>
  <c r="F20" i="30"/>
  <c r="F19" i="30"/>
  <c r="F18" i="30"/>
  <c r="G17" i="30"/>
  <c r="F17" i="30"/>
  <c r="F16" i="30"/>
  <c r="F15" i="30"/>
  <c r="G14" i="30"/>
  <c r="F14" i="30"/>
  <c r="F13" i="30"/>
  <c r="F12" i="30"/>
  <c r="G11" i="30"/>
  <c r="F11" i="30"/>
  <c r="F10" i="30"/>
  <c r="F9" i="30"/>
  <c r="G8" i="30"/>
  <c r="F8" i="30"/>
  <c r="F7" i="30"/>
  <c r="F6" i="30"/>
  <c r="G5" i="30"/>
  <c r="F5" i="30"/>
  <c r="F4" i="30"/>
  <c r="F4" i="30" a="1"/>
  <c r="G88" i="30" s="1"/>
  <c r="AT3" i="30"/>
  <c r="AH3" i="30"/>
  <c r="AQ3" i="30" s="1"/>
  <c r="R3" i="30"/>
  <c r="O3" i="30"/>
  <c r="P3" i="30" s="1"/>
  <c r="AF3" i="30" s="1"/>
  <c r="AO3" i="30" s="1"/>
  <c r="S98" i="29"/>
  <c r="R98" i="29"/>
  <c r="V97" i="29"/>
  <c r="R97" i="29"/>
  <c r="R96" i="29"/>
  <c r="Q96" i="29"/>
  <c r="R95" i="29"/>
  <c r="V94" i="29"/>
  <c r="R94" i="29"/>
  <c r="R93" i="29"/>
  <c r="Q93" i="29"/>
  <c r="R92" i="29"/>
  <c r="V91" i="29"/>
  <c r="R91" i="29"/>
  <c r="R90" i="29"/>
  <c r="Q90" i="29"/>
  <c r="R89" i="29"/>
  <c r="V88" i="29"/>
  <c r="R88" i="29"/>
  <c r="R87" i="29"/>
  <c r="R86" i="29"/>
  <c r="V85" i="29"/>
  <c r="R85" i="29"/>
  <c r="R84" i="29"/>
  <c r="Q84" i="29"/>
  <c r="R83" i="29"/>
  <c r="V82" i="29"/>
  <c r="R82" i="29"/>
  <c r="R81" i="29"/>
  <c r="R80" i="29"/>
  <c r="V79" i="29"/>
  <c r="R79" i="29"/>
  <c r="R78" i="29"/>
  <c r="Q78" i="29"/>
  <c r="R77" i="29"/>
  <c r="V76" i="29"/>
  <c r="R76" i="29"/>
  <c r="R75" i="29"/>
  <c r="Q75" i="29"/>
  <c r="R74" i="29"/>
  <c r="V73" i="29"/>
  <c r="R73" i="29"/>
  <c r="R72" i="29"/>
  <c r="Q72" i="29"/>
  <c r="R71" i="29"/>
  <c r="V70" i="29"/>
  <c r="R70" i="29"/>
  <c r="R69" i="29"/>
  <c r="R68" i="29"/>
  <c r="V67" i="29"/>
  <c r="R67" i="29"/>
  <c r="R66" i="29"/>
  <c r="Q66" i="29"/>
  <c r="R65" i="29"/>
  <c r="V64" i="29"/>
  <c r="R64" i="29"/>
  <c r="R63" i="29"/>
  <c r="R62" i="29"/>
  <c r="V61" i="29"/>
  <c r="R61" i="29"/>
  <c r="R60" i="29"/>
  <c r="Q60" i="29"/>
  <c r="R59" i="29"/>
  <c r="V58" i="29"/>
  <c r="R58" i="29"/>
  <c r="R57" i="29"/>
  <c r="Q57" i="29"/>
  <c r="R56" i="29"/>
  <c r="V55" i="29"/>
  <c r="R55" i="29"/>
  <c r="R54" i="29"/>
  <c r="Q54" i="29"/>
  <c r="R53" i="29"/>
  <c r="V52" i="29"/>
  <c r="R52" i="29"/>
  <c r="R51" i="29"/>
  <c r="R50" i="29"/>
  <c r="V49" i="29"/>
  <c r="R49" i="29"/>
  <c r="R48" i="29"/>
  <c r="Q48" i="29"/>
  <c r="R47" i="29"/>
  <c r="V46" i="29"/>
  <c r="R46" i="29"/>
  <c r="R45" i="29"/>
  <c r="R44" i="29"/>
  <c r="V43" i="29"/>
  <c r="R43" i="29"/>
  <c r="R42" i="29"/>
  <c r="Q42" i="29"/>
  <c r="R41" i="29"/>
  <c r="V40" i="29"/>
  <c r="R40" i="29"/>
  <c r="R39" i="29"/>
  <c r="Q39" i="29"/>
  <c r="R38" i="29"/>
  <c r="V37" i="29"/>
  <c r="R37" i="29"/>
  <c r="R36" i="29"/>
  <c r="Q36" i="29"/>
  <c r="R35" i="29"/>
  <c r="V34" i="29"/>
  <c r="R34" i="29"/>
  <c r="R33" i="29"/>
  <c r="R32" i="29"/>
  <c r="V31" i="29"/>
  <c r="R31" i="29"/>
  <c r="R30" i="29"/>
  <c r="Q30" i="29"/>
  <c r="R29" i="29"/>
  <c r="V28" i="29"/>
  <c r="R28" i="29"/>
  <c r="R27" i="29"/>
  <c r="Q27" i="29"/>
  <c r="R26" i="29"/>
  <c r="V25" i="29"/>
  <c r="R25" i="29"/>
  <c r="R24" i="29"/>
  <c r="R23" i="29"/>
  <c r="V22" i="29"/>
  <c r="R22" i="29"/>
  <c r="R21" i="29"/>
  <c r="R20" i="29"/>
  <c r="V19" i="29"/>
  <c r="R19" i="29"/>
  <c r="R18" i="29"/>
  <c r="Q18" i="29"/>
  <c r="R17" i="29"/>
  <c r="V16" i="29"/>
  <c r="R16" i="29"/>
  <c r="R15" i="29"/>
  <c r="Q15" i="29"/>
  <c r="R14" i="29"/>
  <c r="V13" i="29"/>
  <c r="R13" i="29"/>
  <c r="R12" i="29"/>
  <c r="Q12" i="29"/>
  <c r="C12" i="29"/>
  <c r="R11" i="29"/>
  <c r="R10" i="29"/>
  <c r="C10" i="29"/>
  <c r="V96" i="29" s="1"/>
  <c r="V9" i="29"/>
  <c r="R9" i="29"/>
  <c r="R8" i="29"/>
  <c r="Q8" i="29"/>
  <c r="C8" i="29"/>
  <c r="Q98" i="29" s="1"/>
  <c r="B8" i="29"/>
  <c r="Q3" i="29" s="1"/>
  <c r="AG3" i="29" s="1"/>
  <c r="AP3" i="29" s="1"/>
  <c r="V7" i="29"/>
  <c r="R7" i="29"/>
  <c r="R6" i="29"/>
  <c r="Q6" i="29"/>
  <c r="R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4" i="29"/>
  <c r="U94" i="29" s="1"/>
  <c r="M92" i="29"/>
  <c r="U92" i="29" s="1"/>
  <c r="M91" i="29"/>
  <c r="U91" i="29" s="1"/>
  <c r="M90" i="29"/>
  <c r="U90" i="29" s="1"/>
  <c r="M88" i="29"/>
  <c r="U88" i="29" s="1"/>
  <c r="M86" i="29"/>
  <c r="U86" i="29" s="1"/>
  <c r="M85" i="29"/>
  <c r="U85" i="29" s="1"/>
  <c r="M84" i="29"/>
  <c r="U84" i="29" s="1"/>
  <c r="M82" i="29"/>
  <c r="U82" i="29" s="1"/>
  <c r="M80" i="29"/>
  <c r="U80" i="29" s="1"/>
  <c r="M79" i="29"/>
  <c r="U79" i="29" s="1"/>
  <c r="M78" i="29"/>
  <c r="U78" i="29" s="1"/>
  <c r="M76" i="29"/>
  <c r="U76" i="29" s="1"/>
  <c r="M74" i="29"/>
  <c r="U74" i="29" s="1"/>
  <c r="M73" i="29"/>
  <c r="U73" i="29" s="1"/>
  <c r="M72" i="29"/>
  <c r="U72" i="29" s="1"/>
  <c r="M70" i="29"/>
  <c r="U70" i="29" s="1"/>
  <c r="M68" i="29"/>
  <c r="U68" i="29" s="1"/>
  <c r="M67" i="29"/>
  <c r="U67" i="29" s="1"/>
  <c r="M66" i="29"/>
  <c r="U66" i="29" s="1"/>
  <c r="M64" i="29"/>
  <c r="U64" i="29" s="1"/>
  <c r="M62" i="29"/>
  <c r="U62" i="29" s="1"/>
  <c r="M61" i="29"/>
  <c r="U61" i="29" s="1"/>
  <c r="M60" i="29"/>
  <c r="U60" i="29" s="1"/>
  <c r="M58" i="29"/>
  <c r="U58" i="29" s="1"/>
  <c r="M56" i="29"/>
  <c r="U56" i="29" s="1"/>
  <c r="M55" i="29"/>
  <c r="U55" i="29" s="1"/>
  <c r="M54" i="29"/>
  <c r="U54" i="29" s="1"/>
  <c r="M52" i="29"/>
  <c r="U52" i="29" s="1"/>
  <c r="M50" i="29"/>
  <c r="U50" i="29" s="1"/>
  <c r="M49" i="29"/>
  <c r="U49" i="29" s="1"/>
  <c r="M48" i="29"/>
  <c r="U48" i="29" s="1"/>
  <c r="M46" i="29"/>
  <c r="U46" i="29" s="1"/>
  <c r="M44" i="29"/>
  <c r="U44" i="29" s="1"/>
  <c r="M43" i="29"/>
  <c r="U43" i="29" s="1"/>
  <c r="M42" i="29"/>
  <c r="U42" i="29" s="1"/>
  <c r="M40" i="29"/>
  <c r="U40" i="29" s="1"/>
  <c r="M38" i="29"/>
  <c r="U38" i="29" s="1"/>
  <c r="M37" i="29"/>
  <c r="U37" i="29" s="1"/>
  <c r="M36" i="29"/>
  <c r="U36" i="29" s="1"/>
  <c r="M34" i="29"/>
  <c r="U34" i="29" s="1"/>
  <c r="M32" i="29"/>
  <c r="U32" i="29" s="1"/>
  <c r="M31" i="29"/>
  <c r="U31" i="29" s="1"/>
  <c r="M30" i="29"/>
  <c r="U30" i="29" s="1"/>
  <c r="M28" i="29"/>
  <c r="U28" i="29" s="1"/>
  <c r="M26" i="29"/>
  <c r="U26" i="29" s="1"/>
  <c r="M25" i="29"/>
  <c r="U25" i="29" s="1"/>
  <c r="M24" i="29"/>
  <c r="U24" i="29" s="1"/>
  <c r="M22" i="29"/>
  <c r="U22" i="29" s="1"/>
  <c r="M20" i="29"/>
  <c r="U20" i="29" s="1"/>
  <c r="M19" i="29"/>
  <c r="U19" i="29" s="1"/>
  <c r="M18" i="29"/>
  <c r="U18" i="29" s="1"/>
  <c r="M16" i="29"/>
  <c r="U16" i="29" s="1"/>
  <c r="M14" i="29"/>
  <c r="U14" i="29" s="1"/>
  <c r="M13" i="29"/>
  <c r="U13" i="29" s="1"/>
  <c r="M12" i="29"/>
  <c r="U12" i="29" s="1"/>
  <c r="M10" i="29"/>
  <c r="U10" i="29" s="1"/>
  <c r="M8" i="29"/>
  <c r="U8" i="29" s="1"/>
  <c r="M7" i="29"/>
  <c r="U7" i="29" s="1"/>
  <c r="M6" i="29"/>
  <c r="U6" i="29" s="1"/>
  <c r="M4" i="29"/>
  <c r="U4" i="29" s="1"/>
  <c r="X4" i="29" s="1"/>
  <c r="M4" i="29" a="1"/>
  <c r="M95" i="29" s="1"/>
  <c r="U95" i="29" s="1"/>
  <c r="G98" i="29"/>
  <c r="G96" i="29"/>
  <c r="G95" i="29"/>
  <c r="G94" i="29"/>
  <c r="G92" i="29"/>
  <c r="G90" i="29"/>
  <c r="G89" i="29"/>
  <c r="G88" i="29"/>
  <c r="G86" i="29"/>
  <c r="G84" i="29"/>
  <c r="G83" i="29"/>
  <c r="G82" i="29"/>
  <c r="G80" i="29"/>
  <c r="G78" i="29"/>
  <c r="G77" i="29"/>
  <c r="G76" i="29"/>
  <c r="G74" i="29"/>
  <c r="G72" i="29"/>
  <c r="G71" i="29"/>
  <c r="G70" i="29"/>
  <c r="G68" i="29"/>
  <c r="G66" i="29"/>
  <c r="G65" i="29"/>
  <c r="G64" i="29"/>
  <c r="G62" i="29"/>
  <c r="G60" i="29"/>
  <c r="G59" i="29"/>
  <c r="G58" i="29"/>
  <c r="G56" i="29"/>
  <c r="G54" i="29"/>
  <c r="G53" i="29"/>
  <c r="G52" i="29"/>
  <c r="G50" i="29"/>
  <c r="G48" i="29"/>
  <c r="G47" i="29"/>
  <c r="G46" i="29"/>
  <c r="G44" i="29"/>
  <c r="G42" i="29"/>
  <c r="G41" i="29"/>
  <c r="G40" i="29"/>
  <c r="G38" i="29"/>
  <c r="G36" i="29"/>
  <c r="G35" i="29"/>
  <c r="G34" i="29"/>
  <c r="G32" i="29"/>
  <c r="G30" i="29"/>
  <c r="G29" i="29"/>
  <c r="G28" i="29"/>
  <c r="G26" i="29"/>
  <c r="G25" i="29"/>
  <c r="G24" i="29"/>
  <c r="G23" i="29"/>
  <c r="G22" i="29"/>
  <c r="G20" i="29"/>
  <c r="G19" i="29"/>
  <c r="G18" i="29"/>
  <c r="G17" i="29"/>
  <c r="G16" i="29"/>
  <c r="G14" i="29"/>
  <c r="G13" i="29"/>
  <c r="G12" i="29"/>
  <c r="G11" i="29"/>
  <c r="G10" i="29"/>
  <c r="G8" i="29"/>
  <c r="G7" i="29"/>
  <c r="G6" i="29"/>
  <c r="G5" i="29"/>
  <c r="G4" i="29"/>
  <c r="G4" i="29" a="1"/>
  <c r="G93" i="29" s="1"/>
  <c r="F98" i="29"/>
  <c r="F96" i="29"/>
  <c r="F95" i="29"/>
  <c r="F94" i="29"/>
  <c r="F92" i="29"/>
  <c r="F90" i="29"/>
  <c r="F89" i="29"/>
  <c r="F88" i="29"/>
  <c r="F86" i="29"/>
  <c r="F84" i="29"/>
  <c r="F83" i="29"/>
  <c r="F82" i="29"/>
  <c r="F80" i="29"/>
  <c r="F78" i="29"/>
  <c r="F77" i="29"/>
  <c r="F76" i="29"/>
  <c r="F74" i="29"/>
  <c r="F72" i="29"/>
  <c r="F71" i="29"/>
  <c r="F70" i="29"/>
  <c r="F68" i="29"/>
  <c r="F66" i="29"/>
  <c r="F65" i="29"/>
  <c r="F64" i="29"/>
  <c r="F62" i="29"/>
  <c r="F60" i="29"/>
  <c r="F59" i="29"/>
  <c r="F58" i="29"/>
  <c r="F56" i="29"/>
  <c r="F54" i="29"/>
  <c r="F53" i="29"/>
  <c r="F52" i="29"/>
  <c r="F50" i="29"/>
  <c r="F48" i="29"/>
  <c r="F47" i="29"/>
  <c r="F46" i="29"/>
  <c r="F44" i="29"/>
  <c r="F42" i="29"/>
  <c r="F41" i="29"/>
  <c r="F40" i="29"/>
  <c r="F38" i="29"/>
  <c r="F36" i="29"/>
  <c r="F35" i="29"/>
  <c r="F34" i="29"/>
  <c r="F32" i="29"/>
  <c r="F30" i="29"/>
  <c r="F29" i="29"/>
  <c r="F28" i="29"/>
  <c r="F26" i="29"/>
  <c r="F24" i="29"/>
  <c r="F23" i="29"/>
  <c r="F22" i="29"/>
  <c r="F20" i="29"/>
  <c r="F18" i="29"/>
  <c r="F17" i="29"/>
  <c r="F16" i="29"/>
  <c r="F14" i="29"/>
  <c r="F12" i="29"/>
  <c r="F11" i="29"/>
  <c r="F10" i="29"/>
  <c r="F8" i="29"/>
  <c r="F6" i="29"/>
  <c r="F5" i="29"/>
  <c r="F4" i="29"/>
  <c r="F4" i="29" a="1"/>
  <c r="F93" i="29" s="1"/>
  <c r="AT3" i="29"/>
  <c r="R3" i="29"/>
  <c r="O3" i="29"/>
  <c r="AE3" i="29" s="1"/>
  <c r="AN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V69" i="28"/>
  <c r="Q69" i="28"/>
  <c r="R68" i="28"/>
  <c r="V67" i="28"/>
  <c r="V66" i="28"/>
  <c r="Q66" i="28"/>
  <c r="R65" i="28"/>
  <c r="Q65" i="28"/>
  <c r="V64" i="28"/>
  <c r="V63" i="28"/>
  <c r="R62" i="28"/>
  <c r="Q62" i="28"/>
  <c r="V61" i="28"/>
  <c r="V60" i="28"/>
  <c r="R59" i="28"/>
  <c r="Q59" i="28"/>
  <c r="V58" i="28"/>
  <c r="V57" i="28"/>
  <c r="V56" i="28"/>
  <c r="R56" i="28"/>
  <c r="Q56" i="28"/>
  <c r="V55" i="28"/>
  <c r="Q55" i="28"/>
  <c r="V54" i="28"/>
  <c r="V53" i="28"/>
  <c r="R53" i="28"/>
  <c r="Q53" i="28"/>
  <c r="V52" i="28"/>
  <c r="V51" i="28"/>
  <c r="V50" i="28"/>
  <c r="R50" i="28"/>
  <c r="Q50" i="28"/>
  <c r="V49" i="28"/>
  <c r="V48" i="28"/>
  <c r="Q48" i="28"/>
  <c r="V47" i="28"/>
  <c r="R47" i="28"/>
  <c r="V46" i="28"/>
  <c r="V45" i="28"/>
  <c r="Q45" i="28"/>
  <c r="V44" i="28"/>
  <c r="R44" i="28"/>
  <c r="V43" i="28"/>
  <c r="Q43" i="28"/>
  <c r="V42" i="28"/>
  <c r="Q42" i="28"/>
  <c r="V41" i="28"/>
  <c r="R41" i="28"/>
  <c r="V40" i="28"/>
  <c r="Q40" i="28"/>
  <c r="V39" i="28"/>
  <c r="V38" i="28"/>
  <c r="R38" i="28"/>
  <c r="Q38" i="28"/>
  <c r="V37" i="28"/>
  <c r="Q37" i="28"/>
  <c r="V36" i="28"/>
  <c r="V35" i="28"/>
  <c r="R35" i="28"/>
  <c r="Q35" i="28"/>
  <c r="V34" i="28"/>
  <c r="V33" i="28"/>
  <c r="V32" i="28"/>
  <c r="R32" i="28"/>
  <c r="Q32" i="28"/>
  <c r="V31" i="28"/>
  <c r="V30" i="28"/>
  <c r="Q30" i="28"/>
  <c r="V29" i="28"/>
  <c r="R29" i="28"/>
  <c r="V28" i="28"/>
  <c r="V27" i="28"/>
  <c r="Q27" i="28"/>
  <c r="V26" i="28"/>
  <c r="R26" i="28"/>
  <c r="V25" i="28"/>
  <c r="Q25" i="28"/>
  <c r="V24" i="28"/>
  <c r="Q24" i="28"/>
  <c r="V23" i="28"/>
  <c r="R23" i="28"/>
  <c r="V22" i="28"/>
  <c r="Q22" i="28"/>
  <c r="V21" i="28"/>
  <c r="V20" i="28"/>
  <c r="R20" i="28"/>
  <c r="Q20" i="28"/>
  <c r="V19" i="28"/>
  <c r="Q19" i="28"/>
  <c r="V18" i="28"/>
  <c r="V17" i="28"/>
  <c r="R17" i="28"/>
  <c r="Q17" i="28"/>
  <c r="V16" i="28"/>
  <c r="V15" i="28"/>
  <c r="V14" i="28"/>
  <c r="R14" i="28"/>
  <c r="Q14" i="28"/>
  <c r="V13" i="28"/>
  <c r="V12" i="28"/>
  <c r="Q12" i="28"/>
  <c r="C12" i="28"/>
  <c r="R11" i="28"/>
  <c r="V10" i="28"/>
  <c r="C10" i="28"/>
  <c r="V68" i="28" s="1"/>
  <c r="V9" i="28"/>
  <c r="R9" i="28"/>
  <c r="V8" i="28"/>
  <c r="C8" i="28"/>
  <c r="Q11" i="28" s="1"/>
  <c r="B8" i="28"/>
  <c r="V7" i="28"/>
  <c r="Q7" i="28"/>
  <c r="V6" i="28"/>
  <c r="C6" i="28"/>
  <c r="R67" i="28" s="1"/>
  <c r="V5" i="28"/>
  <c r="R5" i="28"/>
  <c r="Q5" i="28"/>
  <c r="C5" i="28"/>
  <c r="W4" i="28"/>
  <c r="V4" i="28"/>
  <c r="Y4" i="28" s="1"/>
  <c r="R4" i="28"/>
  <c r="M68" i="28"/>
  <c r="U68" i="28" s="1"/>
  <c r="M62" i="28"/>
  <c r="U62" i="28" s="1"/>
  <c r="M56" i="28"/>
  <c r="U56" i="28" s="1"/>
  <c r="M50" i="28"/>
  <c r="U50" i="28" s="1"/>
  <c r="M44" i="28"/>
  <c r="U44" i="28" s="1"/>
  <c r="M38" i="28"/>
  <c r="U38" i="28" s="1"/>
  <c r="M32" i="28"/>
  <c r="U32" i="28" s="1"/>
  <c r="M26" i="28"/>
  <c r="U26" i="28" s="1"/>
  <c r="M20" i="28"/>
  <c r="U20" i="28" s="1"/>
  <c r="M14" i="28"/>
  <c r="U14" i="28" s="1"/>
  <c r="M8" i="28"/>
  <c r="U8" i="28" s="1"/>
  <c r="M4" i="28" a="1"/>
  <c r="M66" i="28" s="1"/>
  <c r="U66" i="28" s="1"/>
  <c r="F69" i="28"/>
  <c r="G68" i="28"/>
  <c r="F68" i="28"/>
  <c r="F67" i="28"/>
  <c r="F66" i="28"/>
  <c r="G65" i="28"/>
  <c r="F65" i="28"/>
  <c r="F64" i="28"/>
  <c r="F63" i="28"/>
  <c r="G62" i="28"/>
  <c r="F62" i="28"/>
  <c r="F61" i="28"/>
  <c r="F60" i="28"/>
  <c r="G59" i="28"/>
  <c r="F59" i="28"/>
  <c r="F58" i="28"/>
  <c r="F57" i="28"/>
  <c r="G56" i="28"/>
  <c r="F56" i="28"/>
  <c r="F55" i="28"/>
  <c r="F54" i="28"/>
  <c r="G53" i="28"/>
  <c r="F53" i="28"/>
  <c r="F52" i="28"/>
  <c r="F51" i="28"/>
  <c r="G50" i="28"/>
  <c r="F50" i="28"/>
  <c r="F49" i="28"/>
  <c r="F48" i="28"/>
  <c r="G47" i="28"/>
  <c r="F47" i="28"/>
  <c r="F46" i="28"/>
  <c r="F45" i="28"/>
  <c r="G44" i="28"/>
  <c r="F44" i="28"/>
  <c r="F43" i="28"/>
  <c r="F42" i="28"/>
  <c r="G41" i="28"/>
  <c r="F41" i="28"/>
  <c r="F40" i="28"/>
  <c r="F39" i="28"/>
  <c r="G38" i="28"/>
  <c r="F38" i="28"/>
  <c r="F37" i="28"/>
  <c r="F36" i="28"/>
  <c r="G35" i="28"/>
  <c r="F35" i="28"/>
  <c r="F34" i="28"/>
  <c r="F33" i="28"/>
  <c r="G32" i="28"/>
  <c r="F32" i="28"/>
  <c r="F31" i="28"/>
  <c r="F30" i="28"/>
  <c r="G29" i="28"/>
  <c r="F29" i="28"/>
  <c r="F28" i="28"/>
  <c r="F27" i="28"/>
  <c r="G26" i="28"/>
  <c r="F26" i="28"/>
  <c r="F25" i="28"/>
  <c r="F24" i="28"/>
  <c r="G23" i="28"/>
  <c r="F23" i="28"/>
  <c r="F22" i="28"/>
  <c r="F21" i="28"/>
  <c r="G20" i="28"/>
  <c r="F20" i="28"/>
  <c r="F19" i="28"/>
  <c r="F18" i="28"/>
  <c r="G17" i="28"/>
  <c r="F17" i="28"/>
  <c r="F16" i="28"/>
  <c r="F15" i="28"/>
  <c r="G14" i="28"/>
  <c r="F14" i="28"/>
  <c r="F13" i="28"/>
  <c r="F12" i="28"/>
  <c r="G11" i="28"/>
  <c r="F11" i="28"/>
  <c r="F10" i="28"/>
  <c r="F9" i="28"/>
  <c r="G8" i="28"/>
  <c r="F8" i="28"/>
  <c r="F7" i="28"/>
  <c r="F6" i="28"/>
  <c r="G5" i="28"/>
  <c r="F5" i="28"/>
  <c r="F4" i="28"/>
  <c r="F4" i="28" a="1"/>
  <c r="G67" i="28" s="1"/>
  <c r="AT3" i="28"/>
  <c r="R3" i="28"/>
  <c r="Q3" i="28"/>
  <c r="AG3" i="28" s="1"/>
  <c r="AP3" i="28" s="1"/>
  <c r="O3" i="28"/>
  <c r="P3" i="28" s="1"/>
  <c r="AF3" i="28" s="1"/>
  <c r="AO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V79" i="27"/>
  <c r="V78" i="27"/>
  <c r="Q78" i="27"/>
  <c r="R77" i="27"/>
  <c r="Q77" i="27"/>
  <c r="V76" i="27"/>
  <c r="U76" i="27"/>
  <c r="V75" i="27"/>
  <c r="Q75" i="27"/>
  <c r="R74" i="27"/>
  <c r="Q74" i="27"/>
  <c r="V73" i="27"/>
  <c r="U73" i="27"/>
  <c r="V72" i="27"/>
  <c r="Q72" i="27"/>
  <c r="R71" i="27"/>
  <c r="Q71" i="27"/>
  <c r="V70" i="27"/>
  <c r="V69" i="27"/>
  <c r="R68" i="27"/>
  <c r="Q68" i="27"/>
  <c r="V67" i="27"/>
  <c r="V66" i="27"/>
  <c r="R65" i="27"/>
  <c r="Q65" i="27"/>
  <c r="V64" i="27"/>
  <c r="V63" i="27"/>
  <c r="Q63" i="27"/>
  <c r="R62" i="27"/>
  <c r="Q62" i="27"/>
  <c r="V61" i="27"/>
  <c r="V60" i="27"/>
  <c r="Q60" i="27"/>
  <c r="R59" i="27"/>
  <c r="Q59" i="27"/>
  <c r="V58" i="27"/>
  <c r="V57" i="27"/>
  <c r="R56" i="27"/>
  <c r="V55" i="27"/>
  <c r="V54" i="27"/>
  <c r="R53" i="27"/>
  <c r="V52" i="27"/>
  <c r="V51" i="27"/>
  <c r="Q51" i="27"/>
  <c r="R50" i="27"/>
  <c r="Q50" i="27"/>
  <c r="V49" i="27"/>
  <c r="V48" i="27"/>
  <c r="Q48" i="27"/>
  <c r="R47" i="27"/>
  <c r="Q47" i="27"/>
  <c r="V46" i="27"/>
  <c r="V45" i="27"/>
  <c r="Q45" i="27"/>
  <c r="R44" i="27"/>
  <c r="V43" i="27"/>
  <c r="V42" i="27"/>
  <c r="Q42" i="27"/>
  <c r="R41" i="27"/>
  <c r="V40" i="27"/>
  <c r="V39" i="27"/>
  <c r="Q39" i="27"/>
  <c r="R38" i="27"/>
  <c r="Q38" i="27"/>
  <c r="V37" i="27"/>
  <c r="V36" i="27"/>
  <c r="Q36" i="27"/>
  <c r="V35" i="27"/>
  <c r="R35" i="27"/>
  <c r="V34" i="27"/>
  <c r="V33" i="27"/>
  <c r="Q33" i="27"/>
  <c r="V32" i="27"/>
  <c r="R32" i="27"/>
  <c r="V31" i="27"/>
  <c r="Q31" i="27"/>
  <c r="V30" i="27"/>
  <c r="Q30" i="27"/>
  <c r="V29" i="27"/>
  <c r="R29" i="27"/>
  <c r="V28" i="27"/>
  <c r="Q28" i="27"/>
  <c r="V27" i="27"/>
  <c r="V26" i="27"/>
  <c r="R26" i="27"/>
  <c r="Q26" i="27"/>
  <c r="V25" i="27"/>
  <c r="V24" i="27"/>
  <c r="V23" i="27"/>
  <c r="R23" i="27"/>
  <c r="Q23" i="27"/>
  <c r="V22" i="27"/>
  <c r="Q22" i="27"/>
  <c r="V21" i="27"/>
  <c r="Q21" i="27"/>
  <c r="V20" i="27"/>
  <c r="R20" i="27"/>
  <c r="V19" i="27"/>
  <c r="Q19" i="27"/>
  <c r="V18" i="27"/>
  <c r="Q18" i="27"/>
  <c r="V17" i="27"/>
  <c r="R17" i="27"/>
  <c r="V16" i="27"/>
  <c r="Q16" i="27"/>
  <c r="V15" i="27"/>
  <c r="V14" i="27"/>
  <c r="R14" i="27"/>
  <c r="Q14" i="27"/>
  <c r="V13" i="27"/>
  <c r="V12" i="27"/>
  <c r="C12" i="27"/>
  <c r="R11" i="27"/>
  <c r="V10" i="27"/>
  <c r="C10" i="27"/>
  <c r="V77" i="27" s="1"/>
  <c r="V9" i="27"/>
  <c r="R9" i="27"/>
  <c r="V8" i="27"/>
  <c r="Q8" i="27"/>
  <c r="C8" i="27"/>
  <c r="Q11" i="27" s="1"/>
  <c r="B8" i="27"/>
  <c r="V7" i="27"/>
  <c r="Q7" i="27"/>
  <c r="V6" i="27"/>
  <c r="Q6" i="27"/>
  <c r="C6" i="27"/>
  <c r="R79" i="27" s="1"/>
  <c r="V5" i="27"/>
  <c r="R5" i="27"/>
  <c r="Q5" i="27"/>
  <c r="C5" i="27"/>
  <c r="W4" i="27"/>
  <c r="V4" i="27"/>
  <c r="Y4" i="27" s="1"/>
  <c r="R4" i="27"/>
  <c r="M79" i="27"/>
  <c r="U79" i="27" s="1"/>
  <c r="M78" i="27"/>
  <c r="U78" i="27" s="1"/>
  <c r="M77" i="27"/>
  <c r="U77" i="27" s="1"/>
  <c r="M73" i="27"/>
  <c r="M72" i="27"/>
  <c r="U72" i="27" s="1"/>
  <c r="M71" i="27"/>
  <c r="U71" i="27" s="1"/>
  <c r="M67" i="27"/>
  <c r="U67" i="27" s="1"/>
  <c r="M66" i="27"/>
  <c r="U66" i="27" s="1"/>
  <c r="M65" i="27"/>
  <c r="U65" i="27" s="1"/>
  <c r="M61" i="27"/>
  <c r="U61" i="27" s="1"/>
  <c r="M60" i="27"/>
  <c r="U60" i="27" s="1"/>
  <c r="M59" i="27"/>
  <c r="U59" i="27" s="1"/>
  <c r="M55" i="27"/>
  <c r="U55" i="27" s="1"/>
  <c r="M54" i="27"/>
  <c r="U54" i="27" s="1"/>
  <c r="M53" i="27"/>
  <c r="U53" i="27" s="1"/>
  <c r="M49" i="27"/>
  <c r="U49" i="27" s="1"/>
  <c r="M48" i="27"/>
  <c r="U48" i="27" s="1"/>
  <c r="M47" i="27"/>
  <c r="U47" i="27" s="1"/>
  <c r="M43" i="27"/>
  <c r="U43" i="27" s="1"/>
  <c r="M42" i="27"/>
  <c r="U42" i="27" s="1"/>
  <c r="M41" i="27"/>
  <c r="U41" i="27" s="1"/>
  <c r="M37" i="27"/>
  <c r="U37" i="27" s="1"/>
  <c r="M36" i="27"/>
  <c r="U36" i="27" s="1"/>
  <c r="M35" i="27"/>
  <c r="U35" i="27" s="1"/>
  <c r="M31" i="27"/>
  <c r="U31" i="27" s="1"/>
  <c r="M30" i="27"/>
  <c r="U30" i="27" s="1"/>
  <c r="M29" i="27"/>
  <c r="U29" i="27" s="1"/>
  <c r="M25" i="27"/>
  <c r="U25" i="27" s="1"/>
  <c r="M24" i="27"/>
  <c r="U24" i="27" s="1"/>
  <c r="M23" i="27"/>
  <c r="U23" i="27" s="1"/>
  <c r="M19" i="27"/>
  <c r="U19" i="27" s="1"/>
  <c r="M18" i="27"/>
  <c r="U18" i="27" s="1"/>
  <c r="M17" i="27"/>
  <c r="U17" i="27" s="1"/>
  <c r="M13" i="27"/>
  <c r="U13" i="27" s="1"/>
  <c r="M12" i="27"/>
  <c r="U12" i="27" s="1"/>
  <c r="M11" i="27"/>
  <c r="U11" i="27" s="1"/>
  <c r="M7" i="27"/>
  <c r="U7" i="27" s="1"/>
  <c r="M6" i="27"/>
  <c r="U6" i="27" s="1"/>
  <c r="M5" i="27"/>
  <c r="U5" i="27" s="1"/>
  <c r="M4" i="27" a="1"/>
  <c r="M76" i="27" s="1"/>
  <c r="F79" i="27"/>
  <c r="F78" i="27"/>
  <c r="G77" i="27"/>
  <c r="F77" i="27"/>
  <c r="F76" i="27"/>
  <c r="F75" i="27"/>
  <c r="G74" i="27"/>
  <c r="F74" i="27"/>
  <c r="F73" i="27"/>
  <c r="F72" i="27"/>
  <c r="G71" i="27"/>
  <c r="F71" i="27"/>
  <c r="F70" i="27"/>
  <c r="F69" i="27"/>
  <c r="G68" i="27"/>
  <c r="F68" i="27"/>
  <c r="F67" i="27"/>
  <c r="F66" i="27"/>
  <c r="G65" i="27"/>
  <c r="F65" i="27"/>
  <c r="F64" i="27"/>
  <c r="F63" i="27"/>
  <c r="G62" i="27"/>
  <c r="F62" i="27"/>
  <c r="F61" i="27"/>
  <c r="F60" i="27"/>
  <c r="G59" i="27"/>
  <c r="F59" i="27"/>
  <c r="F58" i="27"/>
  <c r="F57" i="27"/>
  <c r="G56" i="27"/>
  <c r="F56" i="27"/>
  <c r="F55" i="27"/>
  <c r="F54" i="27"/>
  <c r="G53" i="27"/>
  <c r="F53" i="27"/>
  <c r="F52" i="27"/>
  <c r="F51" i="27"/>
  <c r="G50" i="27"/>
  <c r="F50" i="27"/>
  <c r="F49" i="27"/>
  <c r="F48" i="27"/>
  <c r="G47" i="27"/>
  <c r="F47" i="27"/>
  <c r="F46" i="27"/>
  <c r="F45" i="27"/>
  <c r="G44" i="27"/>
  <c r="F44" i="27"/>
  <c r="F43" i="27"/>
  <c r="F42" i="27"/>
  <c r="G41" i="27"/>
  <c r="F41" i="27"/>
  <c r="F40" i="27"/>
  <c r="F39" i="27"/>
  <c r="G38" i="27"/>
  <c r="F38" i="27"/>
  <c r="F37" i="27"/>
  <c r="F36" i="27"/>
  <c r="G35" i="27"/>
  <c r="F35" i="27"/>
  <c r="F34" i="27"/>
  <c r="F33" i="27"/>
  <c r="G32" i="27"/>
  <c r="F32" i="27"/>
  <c r="F31" i="27"/>
  <c r="F30" i="27"/>
  <c r="G29" i="27"/>
  <c r="F29" i="27"/>
  <c r="F28" i="27"/>
  <c r="F27" i="27"/>
  <c r="G26" i="27"/>
  <c r="F26" i="27"/>
  <c r="F25" i="27"/>
  <c r="F24" i="27"/>
  <c r="G23" i="27"/>
  <c r="F23" i="27"/>
  <c r="F22" i="27"/>
  <c r="F21" i="27"/>
  <c r="G20" i="27"/>
  <c r="F20" i="27"/>
  <c r="F19" i="27"/>
  <c r="F18" i="27"/>
  <c r="G17" i="27"/>
  <c r="F17" i="27"/>
  <c r="F16" i="27"/>
  <c r="F15" i="27"/>
  <c r="G14" i="27"/>
  <c r="F14" i="27"/>
  <c r="F13" i="27"/>
  <c r="F12" i="27"/>
  <c r="G11" i="27"/>
  <c r="F11" i="27"/>
  <c r="F10" i="27"/>
  <c r="F9" i="27"/>
  <c r="G8" i="27"/>
  <c r="F8" i="27"/>
  <c r="F7" i="27"/>
  <c r="F6" i="27"/>
  <c r="G5" i="27"/>
  <c r="F5" i="27"/>
  <c r="F4" i="27"/>
  <c r="F4" i="27" a="1"/>
  <c r="G79" i="27" s="1"/>
  <c r="AT3" i="27"/>
  <c r="AH3" i="27"/>
  <c r="AQ3" i="27" s="1"/>
  <c r="R3" i="27"/>
  <c r="Q3" i="27"/>
  <c r="AG3" i="27" s="1"/>
  <c r="AP3" i="27" s="1"/>
  <c r="O3" i="27"/>
  <c r="P3" i="27" s="1"/>
  <c r="AF3" i="27" s="1"/>
  <c r="AO3" i="27" s="1"/>
  <c r="AX97" i="26"/>
  <c r="AX96" i="26"/>
  <c r="AX95" i="26"/>
  <c r="AX94" i="26"/>
  <c r="AX93" i="26"/>
  <c r="AX92" i="26"/>
  <c r="AX91" i="26"/>
  <c r="AX90" i="26"/>
  <c r="V89" i="26"/>
  <c r="R88" i="26"/>
  <c r="Q88" i="26"/>
  <c r="V87" i="26"/>
  <c r="V86" i="26"/>
  <c r="R85" i="26"/>
  <c r="V84" i="26"/>
  <c r="V83" i="26"/>
  <c r="R82" i="26"/>
  <c r="V81" i="26"/>
  <c r="V80" i="26"/>
  <c r="R79" i="26"/>
  <c r="V78" i="26"/>
  <c r="V77" i="26"/>
  <c r="Q77" i="26"/>
  <c r="R76" i="26"/>
  <c r="V75" i="26"/>
  <c r="V74" i="26"/>
  <c r="R73" i="26"/>
  <c r="V72" i="26"/>
  <c r="V71" i="26"/>
  <c r="R70" i="26"/>
  <c r="Q70" i="26"/>
  <c r="V69" i="26"/>
  <c r="V68" i="26"/>
  <c r="R67" i="26"/>
  <c r="V66" i="26"/>
  <c r="V65" i="26"/>
  <c r="R64" i="26"/>
  <c r="V63" i="26"/>
  <c r="V62" i="26"/>
  <c r="R61" i="26"/>
  <c r="V60" i="26"/>
  <c r="V59" i="26"/>
  <c r="Q59" i="26"/>
  <c r="R58" i="26"/>
  <c r="V57" i="26"/>
  <c r="V56" i="26"/>
  <c r="R55" i="26"/>
  <c r="V54" i="26"/>
  <c r="V53" i="26"/>
  <c r="R52" i="26"/>
  <c r="Q52" i="26"/>
  <c r="V51" i="26"/>
  <c r="V50" i="26"/>
  <c r="R49" i="26"/>
  <c r="V48" i="26"/>
  <c r="V47" i="26"/>
  <c r="R46" i="26"/>
  <c r="V45" i="26"/>
  <c r="V44" i="26"/>
  <c r="R43" i="26"/>
  <c r="V42" i="26"/>
  <c r="V41" i="26"/>
  <c r="Q41" i="26"/>
  <c r="R40" i="26"/>
  <c r="V39" i="26"/>
  <c r="V38" i="26"/>
  <c r="R37" i="26"/>
  <c r="V36" i="26"/>
  <c r="V35" i="26"/>
  <c r="R34" i="26"/>
  <c r="Q34" i="26"/>
  <c r="V33" i="26"/>
  <c r="V32" i="26"/>
  <c r="R31" i="26"/>
  <c r="V30" i="26"/>
  <c r="V29" i="26"/>
  <c r="R28" i="26"/>
  <c r="V27" i="26"/>
  <c r="V26" i="26"/>
  <c r="R25" i="26"/>
  <c r="V24" i="26"/>
  <c r="V23" i="26"/>
  <c r="Q23" i="26"/>
  <c r="R22" i="26"/>
  <c r="V21" i="26"/>
  <c r="V20" i="26"/>
  <c r="V19" i="26"/>
  <c r="R19" i="26"/>
  <c r="V18" i="26"/>
  <c r="V17" i="26"/>
  <c r="Q17" i="26"/>
  <c r="V16" i="26"/>
  <c r="R16" i="26"/>
  <c r="V15" i="26"/>
  <c r="Q15" i="26"/>
  <c r="V14" i="26"/>
  <c r="V13" i="26"/>
  <c r="R13" i="26"/>
  <c r="V12" i="26"/>
  <c r="Q12" i="26"/>
  <c r="C12" i="26"/>
  <c r="R11" i="26"/>
  <c r="V10" i="26"/>
  <c r="C10" i="26"/>
  <c r="V11" i="26" s="1"/>
  <c r="V9" i="26"/>
  <c r="R9" i="26"/>
  <c r="V8" i="26"/>
  <c r="Q8" i="26"/>
  <c r="C8" i="26"/>
  <c r="B8" i="26"/>
  <c r="V7" i="26"/>
  <c r="R7" i="26"/>
  <c r="V6" i="26"/>
  <c r="Q6" i="26"/>
  <c r="C6" i="26"/>
  <c r="R87" i="26" s="1"/>
  <c r="V5" i="26"/>
  <c r="R5" i="26"/>
  <c r="C5" i="26"/>
  <c r="W4" i="26"/>
  <c r="V4" i="26"/>
  <c r="Y4" i="26" s="1"/>
  <c r="R4" i="26"/>
  <c r="M81" i="26"/>
  <c r="U81" i="26" s="1"/>
  <c r="M79" i="26"/>
  <c r="U79" i="26" s="1"/>
  <c r="M69" i="26"/>
  <c r="U69" i="26" s="1"/>
  <c r="M67" i="26"/>
  <c r="U67" i="26" s="1"/>
  <c r="M57" i="26"/>
  <c r="U57" i="26" s="1"/>
  <c r="M55" i="26"/>
  <c r="U55" i="26" s="1"/>
  <c r="M45" i="26"/>
  <c r="U45" i="26" s="1"/>
  <c r="M43" i="26"/>
  <c r="U43" i="26" s="1"/>
  <c r="M33" i="26"/>
  <c r="U33" i="26" s="1"/>
  <c r="M31" i="26"/>
  <c r="U31" i="26" s="1"/>
  <c r="M21" i="26"/>
  <c r="U21" i="26" s="1"/>
  <c r="M19" i="26"/>
  <c r="U19" i="26" s="1"/>
  <c r="M9" i="26"/>
  <c r="U9" i="26" s="1"/>
  <c r="M7" i="26"/>
  <c r="U7" i="26" s="1"/>
  <c r="M4" i="26" a="1"/>
  <c r="M86" i="26" s="1"/>
  <c r="U86" i="26" s="1"/>
  <c r="F89" i="26"/>
  <c r="G88" i="26"/>
  <c r="F88" i="26"/>
  <c r="F86" i="26"/>
  <c r="G85" i="26"/>
  <c r="F85" i="26"/>
  <c r="F83" i="26"/>
  <c r="G82" i="26"/>
  <c r="F82" i="26"/>
  <c r="F80" i="26"/>
  <c r="G79" i="26"/>
  <c r="F79" i="26"/>
  <c r="F77" i="26"/>
  <c r="G76" i="26"/>
  <c r="F76" i="26"/>
  <c r="F74" i="26"/>
  <c r="G73" i="26"/>
  <c r="F73" i="26"/>
  <c r="F71" i="26"/>
  <c r="G70" i="26"/>
  <c r="F70" i="26"/>
  <c r="F68" i="26"/>
  <c r="G67" i="26"/>
  <c r="F67" i="26"/>
  <c r="F65" i="26"/>
  <c r="G64" i="26"/>
  <c r="F64" i="26"/>
  <c r="F62" i="26"/>
  <c r="G61" i="26"/>
  <c r="F61" i="26"/>
  <c r="F59" i="26"/>
  <c r="G58" i="26"/>
  <c r="F58" i="26"/>
  <c r="F56" i="26"/>
  <c r="G55" i="26"/>
  <c r="H55" i="26" s="1"/>
  <c r="I55" i="26" s="1"/>
  <c r="J55" i="26" s="1"/>
  <c r="F55" i="26"/>
  <c r="F53" i="26"/>
  <c r="G52" i="26"/>
  <c r="F52" i="26"/>
  <c r="F50" i="26"/>
  <c r="G49" i="26"/>
  <c r="H49" i="26" s="1"/>
  <c r="I49" i="26" s="1"/>
  <c r="J49" i="26" s="1"/>
  <c r="F49" i="26"/>
  <c r="F47" i="26"/>
  <c r="G46" i="26"/>
  <c r="F46" i="26"/>
  <c r="F44" i="26"/>
  <c r="G43" i="26"/>
  <c r="H43" i="26" s="1"/>
  <c r="I43" i="26" s="1"/>
  <c r="J43" i="26" s="1"/>
  <c r="F43" i="26"/>
  <c r="F41" i="26"/>
  <c r="G40" i="26"/>
  <c r="F40" i="26"/>
  <c r="F39" i="26"/>
  <c r="F38" i="26"/>
  <c r="G37" i="26"/>
  <c r="F37" i="26"/>
  <c r="F36" i="26"/>
  <c r="F35" i="26"/>
  <c r="G34" i="26"/>
  <c r="F34" i="26"/>
  <c r="F33" i="26"/>
  <c r="F32" i="26"/>
  <c r="G31" i="26"/>
  <c r="F31" i="26"/>
  <c r="F30" i="26"/>
  <c r="F29" i="26"/>
  <c r="G28" i="26"/>
  <c r="F28" i="26"/>
  <c r="F27" i="26"/>
  <c r="F26" i="26"/>
  <c r="G25" i="26"/>
  <c r="F25" i="26"/>
  <c r="F24" i="26"/>
  <c r="F23" i="26"/>
  <c r="G22" i="26"/>
  <c r="F22" i="26"/>
  <c r="F21" i="26"/>
  <c r="F20" i="26"/>
  <c r="G19" i="26"/>
  <c r="F19" i="26"/>
  <c r="F18" i="26"/>
  <c r="F17" i="26"/>
  <c r="G16" i="26"/>
  <c r="F16" i="26"/>
  <c r="F15" i="26"/>
  <c r="F14" i="26"/>
  <c r="G13" i="26"/>
  <c r="F13" i="26"/>
  <c r="F12" i="26"/>
  <c r="F11" i="26"/>
  <c r="G10" i="26"/>
  <c r="F10" i="26"/>
  <c r="F9" i="26"/>
  <c r="F8" i="26"/>
  <c r="G7" i="26"/>
  <c r="F7" i="26"/>
  <c r="F6" i="26"/>
  <c r="F5" i="26"/>
  <c r="G4" i="26"/>
  <c r="F4" i="26"/>
  <c r="F4" i="26" a="1"/>
  <c r="G87" i="26" s="1"/>
  <c r="AT3" i="26"/>
  <c r="R3" i="26"/>
  <c r="Q3" i="26"/>
  <c r="AG3" i="26" s="1"/>
  <c r="AP3" i="26" s="1"/>
  <c r="O3" i="26"/>
  <c r="AE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V28" i="25"/>
  <c r="R28" i="25"/>
  <c r="Q28" i="25"/>
  <c r="V27" i="25"/>
  <c r="R27" i="25"/>
  <c r="Q27" i="25"/>
  <c r="V26" i="25"/>
  <c r="R26" i="25"/>
  <c r="Q26" i="25"/>
  <c r="V25" i="25"/>
  <c r="R25" i="25"/>
  <c r="Q25" i="25"/>
  <c r="V24" i="25"/>
  <c r="R24" i="25"/>
  <c r="Q24" i="25"/>
  <c r="V23" i="25"/>
  <c r="R23" i="25"/>
  <c r="Q23" i="25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C9" i="26" s="1"/>
  <c r="V8" i="25"/>
  <c r="R8" i="25"/>
  <c r="Q8" i="25"/>
  <c r="V7" i="25"/>
  <c r="R7" i="25"/>
  <c r="Q7" i="25"/>
  <c r="V6" i="25"/>
  <c r="R6" i="25"/>
  <c r="Q6" i="25"/>
  <c r="V5" i="25"/>
  <c r="R5" i="25"/>
  <c r="Q5" i="25"/>
  <c r="W4" i="25"/>
  <c r="V4" i="25"/>
  <c r="Y4" i="25" s="1"/>
  <c r="R4" i="25"/>
  <c r="M98" i="25"/>
  <c r="U98" i="25" s="1"/>
  <c r="M96" i="25"/>
  <c r="U96" i="25" s="1"/>
  <c r="M92" i="25"/>
  <c r="U92" i="25" s="1"/>
  <c r="M90" i="25"/>
  <c r="U90" i="25" s="1"/>
  <c r="M86" i="25"/>
  <c r="U86" i="25" s="1"/>
  <c r="M84" i="25"/>
  <c r="U84" i="25" s="1"/>
  <c r="M80" i="25"/>
  <c r="U80" i="25" s="1"/>
  <c r="M78" i="25"/>
  <c r="U78" i="25" s="1"/>
  <c r="M74" i="25"/>
  <c r="U74" i="25" s="1"/>
  <c r="M72" i="25"/>
  <c r="U72" i="25" s="1"/>
  <c r="M68" i="25"/>
  <c r="U68" i="25" s="1"/>
  <c r="M66" i="25"/>
  <c r="U66" i="25" s="1"/>
  <c r="M62" i="25"/>
  <c r="U62" i="25" s="1"/>
  <c r="M60" i="25"/>
  <c r="U60" i="25" s="1"/>
  <c r="M56" i="25"/>
  <c r="U56" i="25" s="1"/>
  <c r="M54" i="25"/>
  <c r="U54" i="25" s="1"/>
  <c r="M50" i="25"/>
  <c r="U50" i="25" s="1"/>
  <c r="M48" i="25"/>
  <c r="U48" i="25" s="1"/>
  <c r="M44" i="25"/>
  <c r="U44" i="25" s="1"/>
  <c r="M42" i="25"/>
  <c r="U42" i="25" s="1"/>
  <c r="M38" i="25"/>
  <c r="U38" i="25" s="1"/>
  <c r="M36" i="25"/>
  <c r="U36" i="25" s="1"/>
  <c r="M32" i="25"/>
  <c r="U32" i="25" s="1"/>
  <c r="M30" i="25"/>
  <c r="U30" i="25" s="1"/>
  <c r="M26" i="25"/>
  <c r="U26" i="25" s="1"/>
  <c r="M24" i="25"/>
  <c r="U24" i="25" s="1"/>
  <c r="M20" i="25"/>
  <c r="U20" i="25" s="1"/>
  <c r="M18" i="25"/>
  <c r="U18" i="25" s="1"/>
  <c r="M14" i="25"/>
  <c r="U14" i="25" s="1"/>
  <c r="M12" i="25"/>
  <c r="U12" i="25" s="1"/>
  <c r="M8" i="25"/>
  <c r="U8" i="25" s="1"/>
  <c r="M6" i="25"/>
  <c r="U6" i="25" s="1"/>
  <c r="M4" i="25" a="1"/>
  <c r="M95" i="25" s="1"/>
  <c r="U95" i="25" s="1"/>
  <c r="G97" i="25"/>
  <c r="H97" i="25" s="1"/>
  <c r="I97" i="25" s="1"/>
  <c r="J97" i="25" s="1"/>
  <c r="G96" i="25"/>
  <c r="H96" i="25" s="1"/>
  <c r="I96" i="25" s="1"/>
  <c r="J96" i="25" s="1"/>
  <c r="G94" i="25"/>
  <c r="G91" i="25"/>
  <c r="G90" i="25"/>
  <c r="H90" i="25" s="1"/>
  <c r="I90" i="25" s="1"/>
  <c r="J90" i="25" s="1"/>
  <c r="G88" i="25"/>
  <c r="H88" i="25" s="1"/>
  <c r="I88" i="25" s="1"/>
  <c r="J88" i="25" s="1"/>
  <c r="G85" i="25"/>
  <c r="G84" i="25"/>
  <c r="H84" i="25" s="1"/>
  <c r="I84" i="25" s="1"/>
  <c r="J84" i="25" s="1"/>
  <c r="G82" i="25"/>
  <c r="G79" i="25"/>
  <c r="H79" i="25" s="1"/>
  <c r="I79" i="25" s="1"/>
  <c r="J79" i="25" s="1"/>
  <c r="G78" i="25"/>
  <c r="H78" i="25" s="1"/>
  <c r="I78" i="25" s="1"/>
  <c r="J78" i="25" s="1"/>
  <c r="G76" i="25"/>
  <c r="G73" i="25"/>
  <c r="G72" i="25"/>
  <c r="H72" i="25" s="1"/>
  <c r="I72" i="25" s="1"/>
  <c r="J72" i="25" s="1"/>
  <c r="G70" i="25"/>
  <c r="H70" i="25" s="1"/>
  <c r="I70" i="25" s="1"/>
  <c r="J70" i="25" s="1"/>
  <c r="G67" i="25"/>
  <c r="G66" i="25"/>
  <c r="H66" i="25" s="1"/>
  <c r="I66" i="25" s="1"/>
  <c r="J66" i="25" s="1"/>
  <c r="G64" i="25"/>
  <c r="H64" i="25" s="1"/>
  <c r="I64" i="25" s="1"/>
  <c r="J64" i="25" s="1"/>
  <c r="G61" i="25"/>
  <c r="H61" i="25" s="1"/>
  <c r="I61" i="25" s="1"/>
  <c r="J61" i="25" s="1"/>
  <c r="G60" i="25"/>
  <c r="H60" i="25" s="1"/>
  <c r="I60" i="25" s="1"/>
  <c r="J60" i="25" s="1"/>
  <c r="G58" i="25"/>
  <c r="G55" i="25"/>
  <c r="G54" i="25"/>
  <c r="H54" i="25" s="1"/>
  <c r="I54" i="25" s="1"/>
  <c r="J54" i="25" s="1"/>
  <c r="G52" i="25"/>
  <c r="G49" i="25"/>
  <c r="G48" i="25"/>
  <c r="H48" i="25" s="1"/>
  <c r="I48" i="25" s="1"/>
  <c r="J48" i="25" s="1"/>
  <c r="G46" i="25"/>
  <c r="G43" i="25"/>
  <c r="G42" i="25"/>
  <c r="H42" i="25" s="1"/>
  <c r="I42" i="25" s="1"/>
  <c r="J42" i="25" s="1"/>
  <c r="G40" i="25"/>
  <c r="G37" i="25"/>
  <c r="G36" i="25"/>
  <c r="H36" i="25" s="1"/>
  <c r="I36" i="25" s="1"/>
  <c r="J36" i="25" s="1"/>
  <c r="G34" i="25"/>
  <c r="G31" i="25"/>
  <c r="G30" i="25"/>
  <c r="G28" i="25"/>
  <c r="G25" i="25"/>
  <c r="G24" i="25"/>
  <c r="H24" i="25" s="1"/>
  <c r="I24" i="25" s="1"/>
  <c r="J24" i="25" s="1"/>
  <c r="G22" i="25"/>
  <c r="G19" i="25"/>
  <c r="G18" i="25"/>
  <c r="H18" i="25" s="1"/>
  <c r="I18" i="25" s="1"/>
  <c r="J18" i="25" s="1"/>
  <c r="G16" i="25"/>
  <c r="G13" i="25"/>
  <c r="G12" i="25"/>
  <c r="H12" i="25" s="1"/>
  <c r="I12" i="25" s="1"/>
  <c r="J12" i="25" s="1"/>
  <c r="G10" i="25"/>
  <c r="H10" i="25" s="1"/>
  <c r="I10" i="25" s="1"/>
  <c r="J10" i="25" s="1"/>
  <c r="G7" i="25"/>
  <c r="H7" i="25" s="1"/>
  <c r="I7" i="25" s="1"/>
  <c r="J7" i="25" s="1"/>
  <c r="G6" i="25"/>
  <c r="G4" i="25"/>
  <c r="H4" i="25" s="1"/>
  <c r="I4" i="25" s="1"/>
  <c r="J4" i="25" s="1"/>
  <c r="K4" i="25" s="1"/>
  <c r="G4" i="25" a="1"/>
  <c r="G93" i="25" s="1"/>
  <c r="F96" i="25"/>
  <c r="F90" i="25"/>
  <c r="F88" i="25"/>
  <c r="F84" i="25"/>
  <c r="F82" i="25"/>
  <c r="F78" i="25"/>
  <c r="F76" i="25"/>
  <c r="F72" i="25"/>
  <c r="F70" i="25"/>
  <c r="F66" i="25"/>
  <c r="F64" i="25"/>
  <c r="F60" i="25"/>
  <c r="F58" i="25"/>
  <c r="F54" i="25"/>
  <c r="F52" i="25"/>
  <c r="F48" i="25"/>
  <c r="F46" i="25"/>
  <c r="F42" i="25"/>
  <c r="F40" i="25"/>
  <c r="F36" i="25"/>
  <c r="F34" i="25"/>
  <c r="F30" i="25"/>
  <c r="F28" i="25"/>
  <c r="F24" i="25"/>
  <c r="F22" i="25"/>
  <c r="F18" i="25"/>
  <c r="F16" i="25"/>
  <c r="F12" i="25"/>
  <c r="F10" i="25"/>
  <c r="F6" i="25"/>
  <c r="F4" i="25"/>
  <c r="F4" i="25" a="1"/>
  <c r="F94" i="25" s="1"/>
  <c r="AT3" i="25"/>
  <c r="R3" i="25"/>
  <c r="Q3" i="25"/>
  <c r="AG3" i="25" s="1"/>
  <c r="AP3" i="25" s="1"/>
  <c r="O3" i="25"/>
  <c r="AE3" i="25" s="1"/>
  <c r="O23" i="24"/>
  <c r="P23" i="24" s="1"/>
  <c r="O22" i="24"/>
  <c r="P22" i="24" s="1"/>
  <c r="V21" i="24"/>
  <c r="O21" i="24"/>
  <c r="P21" i="24" s="1"/>
  <c r="O20" i="24"/>
  <c r="P20" i="24" s="1"/>
  <c r="O19" i="24"/>
  <c r="P19" i="24" s="1"/>
  <c r="V18" i="24"/>
  <c r="O18" i="24"/>
  <c r="P18" i="24" s="1"/>
  <c r="O17" i="24"/>
  <c r="P17" i="24" s="1"/>
  <c r="O16" i="24"/>
  <c r="P16" i="24" s="1"/>
  <c r="V15" i="24"/>
  <c r="O15" i="24"/>
  <c r="P15" i="24" s="1"/>
  <c r="O14" i="24"/>
  <c r="P14" i="24" s="1"/>
  <c r="O13" i="24"/>
  <c r="P13" i="24" s="1"/>
  <c r="V12" i="24"/>
  <c r="R12" i="24"/>
  <c r="O12" i="24"/>
  <c r="P12" i="24" s="1"/>
  <c r="C12" i="24"/>
  <c r="R11" i="24"/>
  <c r="O11" i="24"/>
  <c r="P11" i="24" s="1"/>
  <c r="O10" i="24"/>
  <c r="P10" i="24" s="1"/>
  <c r="C10" i="24"/>
  <c r="V22" i="24" s="1"/>
  <c r="V9" i="24"/>
  <c r="R9" i="24"/>
  <c r="O9" i="24"/>
  <c r="P9" i="24" s="1"/>
  <c r="V8" i="24"/>
  <c r="O8" i="24"/>
  <c r="P8" i="24" s="1"/>
  <c r="C8" i="24"/>
  <c r="Q9" i="24" s="1"/>
  <c r="B8" i="24"/>
  <c r="V7" i="24"/>
  <c r="O7" i="24"/>
  <c r="P7" i="24" s="1"/>
  <c r="V6" i="24"/>
  <c r="R6" i="24"/>
  <c r="O6" i="24"/>
  <c r="P6" i="24" s="1"/>
  <c r="C6" i="24"/>
  <c r="R21" i="24" s="1"/>
  <c r="R5" i="24"/>
  <c r="Q5" i="24"/>
  <c r="O5" i="24"/>
  <c r="P5" i="24" s="1"/>
  <c r="C5" i="24"/>
  <c r="B5" i="24"/>
  <c r="W4" i="24"/>
  <c r="R4" i="24"/>
  <c r="M23" i="24"/>
  <c r="U23" i="24" s="1"/>
  <c r="M20" i="24"/>
  <c r="U20" i="24" s="1"/>
  <c r="M18" i="24"/>
  <c r="U18" i="24" s="1"/>
  <c r="M17" i="24"/>
  <c r="U17" i="24" s="1"/>
  <c r="M14" i="24"/>
  <c r="U14" i="24" s="1"/>
  <c r="M12" i="24"/>
  <c r="U12" i="24" s="1"/>
  <c r="M11" i="24"/>
  <c r="U11" i="24" s="1"/>
  <c r="M8" i="24"/>
  <c r="U8" i="24" s="1"/>
  <c r="M6" i="24"/>
  <c r="U6" i="24" s="1"/>
  <c r="M5" i="24"/>
  <c r="U5" i="24" s="1"/>
  <c r="M4" i="24" a="1"/>
  <c r="M22" i="24" s="1"/>
  <c r="U22" i="24" s="1"/>
  <c r="AT3" i="24"/>
  <c r="R3" i="24"/>
  <c r="Q3" i="24"/>
  <c r="AG3" i="24" s="1"/>
  <c r="AP3" i="24" s="1"/>
  <c r="O3" i="24"/>
  <c r="AE3" i="24" s="1"/>
  <c r="O23" i="23"/>
  <c r="Q22" i="23"/>
  <c r="O22" i="23"/>
  <c r="P22" i="23" s="1"/>
  <c r="V21" i="23"/>
  <c r="O21" i="23"/>
  <c r="P21" i="23" s="1"/>
  <c r="Q20" i="23"/>
  <c r="O20" i="23"/>
  <c r="P20" i="23" s="1"/>
  <c r="O19" i="23"/>
  <c r="P19" i="23" s="1"/>
  <c r="V18" i="23"/>
  <c r="Q18" i="23"/>
  <c r="O18" i="23"/>
  <c r="P18" i="23" s="1"/>
  <c r="Q17" i="23"/>
  <c r="O17" i="23"/>
  <c r="P17" i="23" s="1"/>
  <c r="O16" i="23"/>
  <c r="P16" i="23" s="1"/>
  <c r="V15" i="23"/>
  <c r="Q15" i="23"/>
  <c r="O15" i="23"/>
  <c r="P15" i="23" s="1"/>
  <c r="O14" i="23"/>
  <c r="P14" i="23" s="1"/>
  <c r="Q13" i="23"/>
  <c r="O13" i="23"/>
  <c r="P13" i="23" s="1"/>
  <c r="V12" i="23"/>
  <c r="O12" i="23"/>
  <c r="P12" i="23" s="1"/>
  <c r="C12" i="23"/>
  <c r="R11" i="23"/>
  <c r="O11" i="23"/>
  <c r="P11" i="23" s="1"/>
  <c r="O10" i="23"/>
  <c r="P10" i="23" s="1"/>
  <c r="C10" i="23"/>
  <c r="V22" i="23" s="1"/>
  <c r="V9" i="23"/>
  <c r="R9" i="23"/>
  <c r="O9" i="23"/>
  <c r="P9" i="23" s="1"/>
  <c r="V8" i="23"/>
  <c r="Q8" i="23"/>
  <c r="O8" i="23"/>
  <c r="P8" i="23" s="1"/>
  <c r="C8" i="23"/>
  <c r="Q9" i="23" s="1"/>
  <c r="B8" i="23"/>
  <c r="V7" i="23"/>
  <c r="Q7" i="23"/>
  <c r="O7" i="23"/>
  <c r="P7" i="23" s="1"/>
  <c r="V6" i="23"/>
  <c r="R6" i="23"/>
  <c r="Q6" i="23"/>
  <c r="O6" i="23"/>
  <c r="P6" i="23" s="1"/>
  <c r="C6" i="23"/>
  <c r="R21" i="23" s="1"/>
  <c r="U5" i="23"/>
  <c r="R5" i="23"/>
  <c r="Q5" i="23"/>
  <c r="O5" i="23"/>
  <c r="P5" i="23" s="1"/>
  <c r="C5" i="23"/>
  <c r="P23" i="23" s="1"/>
  <c r="B5" i="23"/>
  <c r="Y4" i="23"/>
  <c r="W4" i="23"/>
  <c r="V4" i="23"/>
  <c r="R4" i="23"/>
  <c r="M23" i="23"/>
  <c r="U23" i="23" s="1"/>
  <c r="M20" i="23"/>
  <c r="U20" i="23" s="1"/>
  <c r="M18" i="23"/>
  <c r="U18" i="23" s="1"/>
  <c r="M17" i="23"/>
  <c r="U17" i="23" s="1"/>
  <c r="M14" i="23"/>
  <c r="U14" i="23" s="1"/>
  <c r="M12" i="23"/>
  <c r="U12" i="23" s="1"/>
  <c r="M11" i="23"/>
  <c r="U11" i="23" s="1"/>
  <c r="M8" i="23"/>
  <c r="U8" i="23" s="1"/>
  <c r="M6" i="23"/>
  <c r="U6" i="23" s="1"/>
  <c r="M5" i="23"/>
  <c r="M4" i="23" a="1"/>
  <c r="M22" i="23" s="1"/>
  <c r="U22" i="23" s="1"/>
  <c r="AT3" i="23"/>
  <c r="R3" i="23"/>
  <c r="Q3" i="23"/>
  <c r="AG3" i="23" s="1"/>
  <c r="AP3" i="23" s="1"/>
  <c r="O3" i="23"/>
  <c r="AE3" i="23" s="1"/>
  <c r="O23" i="22"/>
  <c r="O22" i="22"/>
  <c r="P22" i="22" s="1"/>
  <c r="V21" i="22"/>
  <c r="O21" i="22"/>
  <c r="P21" i="22" s="1"/>
  <c r="O20" i="22"/>
  <c r="O19" i="22"/>
  <c r="P19" i="22" s="1"/>
  <c r="V18" i="22"/>
  <c r="O18" i="22"/>
  <c r="P18" i="22" s="1"/>
  <c r="O17" i="22"/>
  <c r="O16" i="22"/>
  <c r="P16" i="22" s="1"/>
  <c r="V15" i="22"/>
  <c r="O15" i="22"/>
  <c r="P15" i="22" s="1"/>
  <c r="O14" i="22"/>
  <c r="P14" i="22" s="1"/>
  <c r="V13" i="22"/>
  <c r="O13" i="22"/>
  <c r="P13" i="22" s="1"/>
  <c r="V12" i="22"/>
  <c r="O12" i="22"/>
  <c r="P12" i="22" s="1"/>
  <c r="C12" i="22"/>
  <c r="R11" i="22"/>
  <c r="O11" i="22"/>
  <c r="P11" i="22" s="1"/>
  <c r="O10" i="22"/>
  <c r="P10" i="22" s="1"/>
  <c r="C10" i="22"/>
  <c r="V22" i="22" s="1"/>
  <c r="V9" i="22"/>
  <c r="R9" i="22"/>
  <c r="O9" i="22"/>
  <c r="P9" i="22" s="1"/>
  <c r="V8" i="22"/>
  <c r="O8" i="22"/>
  <c r="P8" i="22" s="1"/>
  <c r="C8" i="22"/>
  <c r="Q9" i="22" s="1"/>
  <c r="B8" i="22"/>
  <c r="V7" i="22"/>
  <c r="O7" i="22"/>
  <c r="P7" i="22" s="1"/>
  <c r="V6" i="22"/>
  <c r="R6" i="22"/>
  <c r="Q6" i="22"/>
  <c r="O6" i="22"/>
  <c r="P6" i="22" s="1"/>
  <c r="C6" i="22"/>
  <c r="R21" i="22" s="1"/>
  <c r="V5" i="22"/>
  <c r="R5" i="22"/>
  <c r="Q5" i="22"/>
  <c r="O5" i="22"/>
  <c r="P5" i="22" s="1"/>
  <c r="C5" i="22"/>
  <c r="P23" i="22" s="1"/>
  <c r="B5" i="22"/>
  <c r="Y4" i="22"/>
  <c r="W4" i="22"/>
  <c r="V4" i="22"/>
  <c r="R4" i="22"/>
  <c r="M20" i="22"/>
  <c r="U20" i="22" s="1"/>
  <c r="M18" i="22"/>
  <c r="U18" i="22" s="1"/>
  <c r="M14" i="22"/>
  <c r="U14" i="22" s="1"/>
  <c r="M12" i="22"/>
  <c r="U12" i="22" s="1"/>
  <c r="M11" i="22"/>
  <c r="U11" i="22" s="1"/>
  <c r="M8" i="22"/>
  <c r="U8" i="22" s="1"/>
  <c r="M6" i="22"/>
  <c r="U6" i="22" s="1"/>
  <c r="M5" i="22"/>
  <c r="U5" i="22" s="1"/>
  <c r="M4" i="22" a="1"/>
  <c r="M23" i="22" s="1"/>
  <c r="U23" i="22" s="1"/>
  <c r="G4" i="22" a="1"/>
  <c r="G19" i="22" s="1"/>
  <c r="F22" i="22"/>
  <c r="F18" i="22"/>
  <c r="F16" i="22"/>
  <c r="F12" i="22"/>
  <c r="F10" i="22"/>
  <c r="F6" i="22"/>
  <c r="F4" i="22"/>
  <c r="F4" i="22" a="1"/>
  <c r="F21" i="22" s="1"/>
  <c r="AT3" i="22"/>
  <c r="R3" i="22"/>
  <c r="Q3" i="22"/>
  <c r="AG3" i="22" s="1"/>
  <c r="AP3" i="22" s="1"/>
  <c r="O3" i="22"/>
  <c r="AE3" i="22" s="1"/>
  <c r="R23" i="21"/>
  <c r="O23" i="21"/>
  <c r="R22" i="21"/>
  <c r="Q22" i="21"/>
  <c r="O22" i="21"/>
  <c r="P22" i="21" s="1"/>
  <c r="V21" i="21"/>
  <c r="R21" i="21"/>
  <c r="O21" i="21"/>
  <c r="P21" i="21" s="1"/>
  <c r="R20" i="21"/>
  <c r="Q20" i="21"/>
  <c r="O20" i="21"/>
  <c r="R19" i="21"/>
  <c r="O19" i="21"/>
  <c r="P19" i="21" s="1"/>
  <c r="V18" i="21"/>
  <c r="R18" i="21"/>
  <c r="Q18" i="21"/>
  <c r="O18" i="21"/>
  <c r="P18" i="21" s="1"/>
  <c r="R17" i="21"/>
  <c r="O17" i="21"/>
  <c r="R16" i="21"/>
  <c r="Q16" i="21"/>
  <c r="O16" i="21"/>
  <c r="P16" i="21" s="1"/>
  <c r="V15" i="21"/>
  <c r="R15" i="21"/>
  <c r="Q15" i="21"/>
  <c r="O15" i="21"/>
  <c r="P15" i="21" s="1"/>
  <c r="R14" i="21"/>
  <c r="O14" i="21"/>
  <c r="R13" i="21"/>
  <c r="Q13" i="21"/>
  <c r="O13" i="21"/>
  <c r="P13" i="21" s="1"/>
  <c r="V12" i="21"/>
  <c r="R12" i="21"/>
  <c r="O12" i="21"/>
  <c r="P12" i="21" s="1"/>
  <c r="C12" i="21"/>
  <c r="U11" i="21"/>
  <c r="R11" i="21"/>
  <c r="O11" i="21"/>
  <c r="P11" i="21" s="1"/>
  <c r="R10" i="21"/>
  <c r="Q10" i="21"/>
  <c r="O10" i="21"/>
  <c r="C10" i="21"/>
  <c r="V22" i="21" s="1"/>
  <c r="V9" i="21"/>
  <c r="R9" i="21"/>
  <c r="O9" i="21"/>
  <c r="V8" i="21"/>
  <c r="R8" i="21"/>
  <c r="Q8" i="21"/>
  <c r="O8" i="21"/>
  <c r="P8" i="21" s="1"/>
  <c r="C8" i="21"/>
  <c r="Q9" i="21" s="1"/>
  <c r="B8" i="21"/>
  <c r="V7" i="21"/>
  <c r="R7" i="21"/>
  <c r="Q7" i="21"/>
  <c r="O7" i="21"/>
  <c r="P7" i="21" s="1"/>
  <c r="V6" i="21"/>
  <c r="R6" i="21"/>
  <c r="Q6" i="21"/>
  <c r="O6" i="21"/>
  <c r="P6" i="21" s="1"/>
  <c r="R5" i="21"/>
  <c r="Q5" i="21"/>
  <c r="O5" i="21"/>
  <c r="C5" i="21"/>
  <c r="P9" i="21" s="1"/>
  <c r="B5" i="21"/>
  <c r="W4" i="21"/>
  <c r="R4" i="21"/>
  <c r="M23" i="21"/>
  <c r="U23" i="21" s="1"/>
  <c r="M22" i="21"/>
  <c r="U22" i="21" s="1"/>
  <c r="M20" i="21"/>
  <c r="U20" i="21" s="1"/>
  <c r="M19" i="21"/>
  <c r="U19" i="21" s="1"/>
  <c r="M17" i="21"/>
  <c r="U17" i="21" s="1"/>
  <c r="M16" i="21"/>
  <c r="U16" i="21" s="1"/>
  <c r="M14" i="21"/>
  <c r="U14" i="21" s="1"/>
  <c r="M13" i="21"/>
  <c r="U13" i="21" s="1"/>
  <c r="M11" i="21"/>
  <c r="M10" i="21"/>
  <c r="U10" i="21" s="1"/>
  <c r="M8" i="21"/>
  <c r="U8" i="21" s="1"/>
  <c r="M7" i="21"/>
  <c r="U7" i="21" s="1"/>
  <c r="M5" i="21"/>
  <c r="U5" i="21" s="1"/>
  <c r="M4" i="21"/>
  <c r="U4" i="21" s="1"/>
  <c r="X4" i="21" s="1"/>
  <c r="M4" i="21" a="1"/>
  <c r="M21" i="21" s="1"/>
  <c r="U21" i="21" s="1"/>
  <c r="G23" i="21"/>
  <c r="G20" i="21"/>
  <c r="G18" i="21"/>
  <c r="G17" i="21"/>
  <c r="G14" i="21"/>
  <c r="G12" i="21"/>
  <c r="G11" i="21"/>
  <c r="G8" i="21"/>
  <c r="G6" i="21"/>
  <c r="G5" i="21"/>
  <c r="G4" i="21" a="1"/>
  <c r="G22" i="21" s="1"/>
  <c r="F23" i="21"/>
  <c r="F17" i="21"/>
  <c r="F11" i="21"/>
  <c r="F5" i="21"/>
  <c r="F4" i="21" a="1"/>
  <c r="F21" i="21" s="1"/>
  <c r="AT3" i="21"/>
  <c r="R3" i="21"/>
  <c r="Q3" i="21"/>
  <c r="AG3" i="21" s="1"/>
  <c r="AP3" i="21" s="1"/>
  <c r="O3" i="21"/>
  <c r="AE3" i="21" s="1"/>
  <c r="R23" i="20"/>
  <c r="O23" i="20"/>
  <c r="O22" i="20"/>
  <c r="P22" i="20" s="1"/>
  <c r="O21" i="20"/>
  <c r="P21" i="20" s="1"/>
  <c r="R20" i="20"/>
  <c r="O20" i="20"/>
  <c r="O19" i="20"/>
  <c r="P19" i="20" s="1"/>
  <c r="R18" i="20"/>
  <c r="O18" i="20"/>
  <c r="P18" i="20" s="1"/>
  <c r="R17" i="20"/>
  <c r="O17" i="20"/>
  <c r="O16" i="20"/>
  <c r="P16" i="20" s="1"/>
  <c r="R15" i="20"/>
  <c r="O15" i="20"/>
  <c r="P15" i="20" s="1"/>
  <c r="R14" i="20"/>
  <c r="O14" i="20"/>
  <c r="O13" i="20"/>
  <c r="P13" i="20" s="1"/>
  <c r="R12" i="20"/>
  <c r="O12" i="20"/>
  <c r="P12" i="20" s="1"/>
  <c r="C12" i="20"/>
  <c r="O11" i="20"/>
  <c r="R10" i="20"/>
  <c r="O10" i="20"/>
  <c r="C10" i="20"/>
  <c r="V23" i="20" s="1"/>
  <c r="V9" i="20"/>
  <c r="R9" i="20"/>
  <c r="O9" i="20"/>
  <c r="P9" i="20" s="1"/>
  <c r="O8" i="20"/>
  <c r="P8" i="20" s="1"/>
  <c r="C8" i="20"/>
  <c r="Q11" i="20" s="1"/>
  <c r="B8" i="20"/>
  <c r="O7" i="20"/>
  <c r="P7" i="20" s="1"/>
  <c r="R6" i="20"/>
  <c r="O6" i="20"/>
  <c r="P6" i="20" s="1"/>
  <c r="C6" i="20"/>
  <c r="R21" i="20" s="1"/>
  <c r="O5" i="20"/>
  <c r="C5" i="20"/>
  <c r="B5" i="20"/>
  <c r="W4" i="20"/>
  <c r="M23" i="20"/>
  <c r="U23" i="20" s="1"/>
  <c r="M22" i="20"/>
  <c r="U22" i="20" s="1"/>
  <c r="M20" i="20"/>
  <c r="U20" i="20" s="1"/>
  <c r="M19" i="20"/>
  <c r="U19" i="20" s="1"/>
  <c r="M17" i="20"/>
  <c r="U17" i="20" s="1"/>
  <c r="M16" i="20"/>
  <c r="U16" i="20" s="1"/>
  <c r="M14" i="20"/>
  <c r="U14" i="20" s="1"/>
  <c r="M13" i="20"/>
  <c r="U13" i="20" s="1"/>
  <c r="M11" i="20"/>
  <c r="U11" i="20" s="1"/>
  <c r="M10" i="20"/>
  <c r="U10" i="20" s="1"/>
  <c r="M8" i="20"/>
  <c r="U8" i="20" s="1"/>
  <c r="M7" i="20"/>
  <c r="U7" i="20" s="1"/>
  <c r="M5" i="20"/>
  <c r="U5" i="20" s="1"/>
  <c r="M4" i="20"/>
  <c r="U4" i="20" s="1"/>
  <c r="X4" i="20" s="1"/>
  <c r="M4" i="20" a="1"/>
  <c r="M21" i="20" s="1"/>
  <c r="U21" i="20" s="1"/>
  <c r="AT3" i="20"/>
  <c r="R3" i="20"/>
  <c r="Q3" i="20"/>
  <c r="AG3" i="20" s="1"/>
  <c r="AP3" i="20" s="1"/>
  <c r="O3" i="20"/>
  <c r="AE3" i="20" s="1"/>
  <c r="R23" i="19"/>
  <c r="O23" i="19"/>
  <c r="O22" i="19"/>
  <c r="P22" i="19" s="1"/>
  <c r="O21" i="19"/>
  <c r="P21" i="19" s="1"/>
  <c r="R20" i="19"/>
  <c r="O20" i="19"/>
  <c r="O19" i="19"/>
  <c r="P19" i="19" s="1"/>
  <c r="O18" i="19"/>
  <c r="P18" i="19" s="1"/>
  <c r="R17" i="19"/>
  <c r="O17" i="19"/>
  <c r="O16" i="19"/>
  <c r="P16" i="19" s="1"/>
  <c r="O15" i="19"/>
  <c r="P15" i="19" s="1"/>
  <c r="R14" i="19"/>
  <c r="O14" i="19"/>
  <c r="O13" i="19"/>
  <c r="P13" i="19" s="1"/>
  <c r="R12" i="19"/>
  <c r="O12" i="19"/>
  <c r="P12" i="19" s="1"/>
  <c r="C12" i="19"/>
  <c r="O11" i="19"/>
  <c r="R10" i="19"/>
  <c r="O10" i="19"/>
  <c r="C10" i="19"/>
  <c r="V23" i="19" s="1"/>
  <c r="V9" i="19"/>
  <c r="O9" i="19"/>
  <c r="P9" i="19" s="1"/>
  <c r="P8" i="19"/>
  <c r="O8" i="19"/>
  <c r="C8" i="19"/>
  <c r="Q11" i="19" s="1"/>
  <c r="B8" i="19"/>
  <c r="O7" i="19"/>
  <c r="P7" i="19" s="1"/>
  <c r="R6" i="19"/>
  <c r="O6" i="19"/>
  <c r="P6" i="19" s="1"/>
  <c r="C6" i="19"/>
  <c r="R21" i="19" s="1"/>
  <c r="O5" i="19"/>
  <c r="C5" i="19"/>
  <c r="B5" i="19"/>
  <c r="W4" i="19"/>
  <c r="M23" i="19"/>
  <c r="U23" i="19" s="1"/>
  <c r="M22" i="19"/>
  <c r="U22" i="19" s="1"/>
  <c r="M20" i="19"/>
  <c r="U20" i="19" s="1"/>
  <c r="M19" i="19"/>
  <c r="U19" i="19" s="1"/>
  <c r="M17" i="19"/>
  <c r="U17" i="19" s="1"/>
  <c r="M16" i="19"/>
  <c r="U16" i="19" s="1"/>
  <c r="M14" i="19"/>
  <c r="U14" i="19" s="1"/>
  <c r="M13" i="19"/>
  <c r="U13" i="19" s="1"/>
  <c r="M11" i="19"/>
  <c r="U11" i="19" s="1"/>
  <c r="M10" i="19"/>
  <c r="U10" i="19" s="1"/>
  <c r="M8" i="19"/>
  <c r="U8" i="19" s="1"/>
  <c r="M7" i="19"/>
  <c r="U7" i="19" s="1"/>
  <c r="M5" i="19"/>
  <c r="U5" i="19" s="1"/>
  <c r="M4" i="19"/>
  <c r="U4" i="19" s="1"/>
  <c r="X4" i="19" s="1"/>
  <c r="M4" i="19" a="1"/>
  <c r="M21" i="19" s="1"/>
  <c r="U21" i="19" s="1"/>
  <c r="AT3" i="19"/>
  <c r="R3" i="19"/>
  <c r="Q3" i="19"/>
  <c r="AG3" i="19" s="1"/>
  <c r="AP3" i="19" s="1"/>
  <c r="O3" i="19"/>
  <c r="AE3" i="19" s="1"/>
  <c r="R23" i="18"/>
  <c r="O23" i="18"/>
  <c r="O22" i="18"/>
  <c r="P22" i="18" s="1"/>
  <c r="O21" i="18"/>
  <c r="P21" i="18" s="1"/>
  <c r="R20" i="18"/>
  <c r="O20" i="18"/>
  <c r="O19" i="18"/>
  <c r="P19" i="18" s="1"/>
  <c r="O18" i="18"/>
  <c r="P18" i="18" s="1"/>
  <c r="R17" i="18"/>
  <c r="O17" i="18"/>
  <c r="O16" i="18"/>
  <c r="P16" i="18" s="1"/>
  <c r="O15" i="18"/>
  <c r="R14" i="18"/>
  <c r="O14" i="18"/>
  <c r="O13" i="18"/>
  <c r="P13" i="18" s="1"/>
  <c r="O12" i="18"/>
  <c r="C12" i="18"/>
  <c r="O11" i="18"/>
  <c r="P11" i="18" s="1"/>
  <c r="R10" i="18"/>
  <c r="O10" i="18"/>
  <c r="C10" i="18"/>
  <c r="V23" i="18" s="1"/>
  <c r="V9" i="18"/>
  <c r="O9" i="18"/>
  <c r="P9" i="18" s="1"/>
  <c r="P8" i="18"/>
  <c r="O8" i="18"/>
  <c r="C8" i="18"/>
  <c r="Q11" i="18" s="1"/>
  <c r="B8" i="18"/>
  <c r="O7" i="18"/>
  <c r="P7" i="18" s="1"/>
  <c r="R6" i="18"/>
  <c r="O6" i="18"/>
  <c r="C6" i="18"/>
  <c r="R21" i="18" s="1"/>
  <c r="V5" i="18"/>
  <c r="O5" i="18"/>
  <c r="P5" i="18" s="1"/>
  <c r="C5" i="18"/>
  <c r="P23" i="18" s="1"/>
  <c r="B5" i="18"/>
  <c r="W4" i="18"/>
  <c r="V4" i="18"/>
  <c r="Y4" i="18" s="1"/>
  <c r="M19" i="18"/>
  <c r="U19" i="18" s="1"/>
  <c r="M13" i="18"/>
  <c r="U13" i="18" s="1"/>
  <c r="M7" i="18"/>
  <c r="U7" i="18" s="1"/>
  <c r="M4" i="18" a="1"/>
  <c r="M23" i="18" s="1"/>
  <c r="U23" i="18" s="1"/>
  <c r="G23" i="18"/>
  <c r="G22" i="18"/>
  <c r="G20" i="18"/>
  <c r="G18" i="18"/>
  <c r="G17" i="18"/>
  <c r="G16" i="18"/>
  <c r="G14" i="18"/>
  <c r="G12" i="18"/>
  <c r="G11" i="18"/>
  <c r="G10" i="18"/>
  <c r="G8" i="18"/>
  <c r="G6" i="18"/>
  <c r="G5" i="18"/>
  <c r="G4" i="18"/>
  <c r="G4" i="18" a="1"/>
  <c r="G21" i="18" s="1"/>
  <c r="F23" i="18"/>
  <c r="F17" i="18"/>
  <c r="F11" i="18"/>
  <c r="F5" i="18"/>
  <c r="F4" i="18" a="1"/>
  <c r="F21" i="18" s="1"/>
  <c r="AT3" i="18"/>
  <c r="R3" i="18"/>
  <c r="Q3" i="18"/>
  <c r="AG3" i="18" s="1"/>
  <c r="AP3" i="18" s="1"/>
  <c r="O3" i="18"/>
  <c r="AE3" i="18" s="1"/>
  <c r="R23" i="17"/>
  <c r="O23" i="17"/>
  <c r="R22" i="17"/>
  <c r="O22" i="17"/>
  <c r="P22" i="17" s="1"/>
  <c r="R21" i="17"/>
  <c r="O21" i="17"/>
  <c r="R20" i="17"/>
  <c r="O20" i="17"/>
  <c r="R19" i="17"/>
  <c r="P19" i="17"/>
  <c r="O19" i="17"/>
  <c r="R18" i="17"/>
  <c r="O18" i="17"/>
  <c r="R17" i="17"/>
  <c r="O17" i="17"/>
  <c r="R16" i="17"/>
  <c r="O16" i="17"/>
  <c r="P16" i="17" s="1"/>
  <c r="R15" i="17"/>
  <c r="O15" i="17"/>
  <c r="R14" i="17"/>
  <c r="O14" i="17"/>
  <c r="R13" i="17"/>
  <c r="P13" i="17"/>
  <c r="O13" i="17"/>
  <c r="R12" i="17"/>
  <c r="O12" i="17"/>
  <c r="C12" i="17"/>
  <c r="R11" i="17"/>
  <c r="O11" i="17"/>
  <c r="P11" i="17" s="1"/>
  <c r="R10" i="17"/>
  <c r="O10" i="17"/>
  <c r="C10" i="17"/>
  <c r="V23" i="17" s="1"/>
  <c r="V9" i="17"/>
  <c r="R9" i="17"/>
  <c r="O9" i="17"/>
  <c r="P9" i="17" s="1"/>
  <c r="R8" i="17"/>
  <c r="O8" i="17"/>
  <c r="P8" i="17" s="1"/>
  <c r="C8" i="17"/>
  <c r="Q11" i="17" s="1"/>
  <c r="B8" i="17"/>
  <c r="R7" i="17"/>
  <c r="O7" i="17"/>
  <c r="P7" i="17" s="1"/>
  <c r="R6" i="17"/>
  <c r="O6" i="17"/>
  <c r="R5" i="17"/>
  <c r="O5" i="17"/>
  <c r="C5" i="17"/>
  <c r="B5" i="17"/>
  <c r="Y4" i="17"/>
  <c r="W4" i="17"/>
  <c r="V4" i="17"/>
  <c r="R4" i="17"/>
  <c r="M22" i="17"/>
  <c r="U22" i="17" s="1"/>
  <c r="M18" i="17"/>
  <c r="U18" i="17" s="1"/>
  <c r="M16" i="17"/>
  <c r="U16" i="17" s="1"/>
  <c r="M12" i="17"/>
  <c r="U12" i="17" s="1"/>
  <c r="M10" i="17"/>
  <c r="U10" i="17" s="1"/>
  <c r="M6" i="17"/>
  <c r="U6" i="17" s="1"/>
  <c r="M4" i="17"/>
  <c r="U4" i="17" s="1"/>
  <c r="X4" i="17" s="1"/>
  <c r="AH4" i="17" s="1"/>
  <c r="M4" i="17" a="1"/>
  <c r="M21" i="17" s="1"/>
  <c r="U21" i="17" s="1"/>
  <c r="G23" i="17"/>
  <c r="G19" i="17"/>
  <c r="G17" i="17"/>
  <c r="G13" i="17"/>
  <c r="G11" i="17"/>
  <c r="G7" i="17"/>
  <c r="G5" i="17"/>
  <c r="G4" i="17" a="1"/>
  <c r="G22" i="17" s="1"/>
  <c r="F23" i="17"/>
  <c r="F22" i="17"/>
  <c r="F20" i="17"/>
  <c r="F19" i="17"/>
  <c r="F18" i="17"/>
  <c r="F17" i="17"/>
  <c r="F16" i="17"/>
  <c r="F14" i="17"/>
  <c r="F13" i="17"/>
  <c r="F12" i="17"/>
  <c r="F11" i="17"/>
  <c r="F10" i="17"/>
  <c r="F8" i="17"/>
  <c r="F7" i="17"/>
  <c r="F6" i="17"/>
  <c r="F5" i="17"/>
  <c r="F4" i="17"/>
  <c r="F4" i="17" a="1"/>
  <c r="F21" i="17" s="1"/>
  <c r="AT3" i="17"/>
  <c r="R3" i="17"/>
  <c r="Q3" i="17"/>
  <c r="AG3" i="17" s="1"/>
  <c r="AP3" i="17" s="1"/>
  <c r="O3" i="17"/>
  <c r="P3" i="17" s="1"/>
  <c r="AF3" i="17" s="1"/>
  <c r="AO3" i="17" s="1"/>
  <c r="V23" i="16"/>
  <c r="O23" i="16"/>
  <c r="P23" i="16" s="1"/>
  <c r="V22" i="16"/>
  <c r="O22" i="16"/>
  <c r="P22" i="16" s="1"/>
  <c r="V21" i="16"/>
  <c r="O21" i="16"/>
  <c r="P21" i="16" s="1"/>
  <c r="V20" i="16"/>
  <c r="O20" i="16"/>
  <c r="P20" i="16" s="1"/>
  <c r="V19" i="16"/>
  <c r="O19" i="16"/>
  <c r="P19" i="16" s="1"/>
  <c r="V18" i="16"/>
  <c r="O18" i="16"/>
  <c r="P18" i="16" s="1"/>
  <c r="V17" i="16"/>
  <c r="O17" i="16"/>
  <c r="P17" i="16" s="1"/>
  <c r="V16" i="16"/>
  <c r="O16" i="16"/>
  <c r="P16" i="16" s="1"/>
  <c r="V15" i="16"/>
  <c r="O15" i="16"/>
  <c r="P15" i="16" s="1"/>
  <c r="V14" i="16"/>
  <c r="Q14" i="16"/>
  <c r="O14" i="16"/>
  <c r="P14" i="16" s="1"/>
  <c r="V13" i="16"/>
  <c r="O13" i="16"/>
  <c r="P13" i="16" s="1"/>
  <c r="V12" i="16"/>
  <c r="O12" i="16"/>
  <c r="P12" i="16" s="1"/>
  <c r="C12" i="16"/>
  <c r="V11" i="16"/>
  <c r="R11" i="16"/>
  <c r="O11" i="16"/>
  <c r="V10" i="16"/>
  <c r="O10" i="16"/>
  <c r="P10" i="16" s="1"/>
  <c r="C10" i="16"/>
  <c r="V9" i="16"/>
  <c r="O9" i="16"/>
  <c r="P9" i="16" s="1"/>
  <c r="C9" i="16"/>
  <c r="H21" i="16" s="1"/>
  <c r="V8" i="16"/>
  <c r="Q8" i="16"/>
  <c r="O8" i="16"/>
  <c r="P8" i="16" s="1"/>
  <c r="C8" i="16"/>
  <c r="Q21" i="16" s="1"/>
  <c r="B8" i="16"/>
  <c r="Q3" i="16" s="1"/>
  <c r="AG3" i="16" s="1"/>
  <c r="AP3" i="16" s="1"/>
  <c r="V7" i="16"/>
  <c r="Q7" i="16"/>
  <c r="O7" i="16"/>
  <c r="P7" i="16" s="1"/>
  <c r="V6" i="16"/>
  <c r="Q6" i="16"/>
  <c r="O6" i="16"/>
  <c r="P6" i="16" s="1"/>
  <c r="C6" i="16"/>
  <c r="R22" i="16" s="1"/>
  <c r="V5" i="16"/>
  <c r="R5" i="16"/>
  <c r="O5" i="16"/>
  <c r="C5" i="16"/>
  <c r="B5" i="16"/>
  <c r="Y4" i="16"/>
  <c r="W4" i="16"/>
  <c r="V4" i="16"/>
  <c r="R4" i="16"/>
  <c r="M18" i="16"/>
  <c r="U18" i="16" s="1"/>
  <c r="M12" i="16"/>
  <c r="U12" i="16" s="1"/>
  <c r="M6" i="16"/>
  <c r="U6" i="16" s="1"/>
  <c r="M4" i="16" a="1"/>
  <c r="M22" i="16" s="1"/>
  <c r="U22" i="16" s="1"/>
  <c r="AT3" i="16"/>
  <c r="R3" i="16"/>
  <c r="O3" i="16"/>
  <c r="P3" i="16" s="1"/>
  <c r="AF3" i="16" s="1"/>
  <c r="AO3" i="16" s="1"/>
  <c r="V23" i="15"/>
  <c r="O23" i="15"/>
  <c r="P23" i="15" s="1"/>
  <c r="V22" i="15"/>
  <c r="O22" i="15"/>
  <c r="P22" i="15" s="1"/>
  <c r="V21" i="15"/>
  <c r="O21" i="15"/>
  <c r="V20" i="15"/>
  <c r="O20" i="15"/>
  <c r="P20" i="15" s="1"/>
  <c r="V19" i="15"/>
  <c r="O19" i="15"/>
  <c r="P19" i="15" s="1"/>
  <c r="V18" i="15"/>
  <c r="O18" i="15"/>
  <c r="V17" i="15"/>
  <c r="O17" i="15"/>
  <c r="P17" i="15" s="1"/>
  <c r="V16" i="15"/>
  <c r="O16" i="15"/>
  <c r="P16" i="15" s="1"/>
  <c r="V15" i="15"/>
  <c r="O15" i="15"/>
  <c r="V14" i="15"/>
  <c r="O14" i="15"/>
  <c r="P14" i="15" s="1"/>
  <c r="V13" i="15"/>
  <c r="O13" i="15"/>
  <c r="P13" i="15" s="1"/>
  <c r="V12" i="15"/>
  <c r="O12" i="15"/>
  <c r="C12" i="15"/>
  <c r="V11" i="15"/>
  <c r="R11" i="15"/>
  <c r="O11" i="15"/>
  <c r="P11" i="15" s="1"/>
  <c r="V10" i="15"/>
  <c r="O10" i="15"/>
  <c r="P10" i="15" s="1"/>
  <c r="C10" i="15"/>
  <c r="V9" i="15"/>
  <c r="O9" i="15"/>
  <c r="P9" i="15" s="1"/>
  <c r="C9" i="15"/>
  <c r="H21" i="15" s="1"/>
  <c r="V8" i="15"/>
  <c r="O8" i="15"/>
  <c r="P8" i="15" s="1"/>
  <c r="C8" i="15"/>
  <c r="Q21" i="15" s="1"/>
  <c r="B8" i="15"/>
  <c r="Q3" i="15" s="1"/>
  <c r="AG3" i="15" s="1"/>
  <c r="AP3" i="15" s="1"/>
  <c r="V7" i="15"/>
  <c r="O7" i="15"/>
  <c r="P7" i="15" s="1"/>
  <c r="V6" i="15"/>
  <c r="Q6" i="15"/>
  <c r="O6" i="15"/>
  <c r="C6" i="15"/>
  <c r="R22" i="15" s="1"/>
  <c r="V5" i="15"/>
  <c r="R5" i="15"/>
  <c r="O5" i="15"/>
  <c r="P5" i="15" s="1"/>
  <c r="C5" i="15"/>
  <c r="P21" i="15" s="1"/>
  <c r="B5" i="15"/>
  <c r="Y4" i="15"/>
  <c r="W4" i="15"/>
  <c r="V4" i="15"/>
  <c r="R4" i="15"/>
  <c r="M18" i="15"/>
  <c r="U18" i="15" s="1"/>
  <c r="M12" i="15"/>
  <c r="U12" i="15" s="1"/>
  <c r="M6" i="15"/>
  <c r="U6" i="15" s="1"/>
  <c r="M4" i="15" a="1"/>
  <c r="M22" i="15" s="1"/>
  <c r="U22" i="15" s="1"/>
  <c r="AT3" i="15"/>
  <c r="R3" i="15"/>
  <c r="O3" i="15"/>
  <c r="AE3" i="15" s="1"/>
  <c r="V23" i="14"/>
  <c r="O23" i="14"/>
  <c r="P23" i="14" s="1"/>
  <c r="V22" i="14"/>
  <c r="O22" i="14"/>
  <c r="P22" i="14" s="1"/>
  <c r="V21" i="14"/>
  <c r="O21" i="14"/>
  <c r="V20" i="14"/>
  <c r="O20" i="14"/>
  <c r="P20" i="14" s="1"/>
  <c r="V19" i="14"/>
  <c r="O19" i="14"/>
  <c r="P19" i="14" s="1"/>
  <c r="V18" i="14"/>
  <c r="O18" i="14"/>
  <c r="V17" i="14"/>
  <c r="O17" i="14"/>
  <c r="P17" i="14" s="1"/>
  <c r="V16" i="14"/>
  <c r="O16" i="14"/>
  <c r="P16" i="14" s="1"/>
  <c r="V15" i="14"/>
  <c r="O15" i="14"/>
  <c r="V14" i="14"/>
  <c r="O14" i="14"/>
  <c r="P14" i="14" s="1"/>
  <c r="V13" i="14"/>
  <c r="O13" i="14"/>
  <c r="P13" i="14" s="1"/>
  <c r="V12" i="14"/>
  <c r="O12" i="14"/>
  <c r="C12" i="14"/>
  <c r="V11" i="14"/>
  <c r="R11" i="14"/>
  <c r="O11" i="14"/>
  <c r="P11" i="14" s="1"/>
  <c r="V10" i="14"/>
  <c r="O10" i="14"/>
  <c r="P10" i="14" s="1"/>
  <c r="C10" i="14"/>
  <c r="V9" i="14"/>
  <c r="O9" i="14"/>
  <c r="P9" i="14" s="1"/>
  <c r="C9" i="14"/>
  <c r="H23" i="14" s="1"/>
  <c r="I23" i="14" s="1"/>
  <c r="J23" i="14" s="1"/>
  <c r="V8" i="14"/>
  <c r="O8" i="14"/>
  <c r="P8" i="14" s="1"/>
  <c r="C8" i="14"/>
  <c r="Q21" i="14" s="1"/>
  <c r="B8" i="14"/>
  <c r="Q3" i="14" s="1"/>
  <c r="AG3" i="14" s="1"/>
  <c r="AP3" i="14" s="1"/>
  <c r="V7" i="14"/>
  <c r="O7" i="14"/>
  <c r="P7" i="14" s="1"/>
  <c r="V6" i="14"/>
  <c r="Q6" i="14"/>
  <c r="O6" i="14"/>
  <c r="P6" i="14" s="1"/>
  <c r="C6" i="14"/>
  <c r="R22" i="14" s="1"/>
  <c r="V5" i="14"/>
  <c r="R5" i="14"/>
  <c r="O5" i="14"/>
  <c r="P5" i="14" s="1"/>
  <c r="C5" i="14"/>
  <c r="B5" i="14"/>
  <c r="Y4" i="14"/>
  <c r="W4" i="14"/>
  <c r="V4" i="14"/>
  <c r="R4" i="14"/>
  <c r="M18" i="14"/>
  <c r="U18" i="14" s="1"/>
  <c r="M12" i="14"/>
  <c r="U12" i="14" s="1"/>
  <c r="M6" i="14"/>
  <c r="U6" i="14" s="1"/>
  <c r="M4" i="14" a="1"/>
  <c r="M22" i="14" s="1"/>
  <c r="U22" i="14" s="1"/>
  <c r="G22" i="14"/>
  <c r="G19" i="14"/>
  <c r="G16" i="14"/>
  <c r="G13" i="14"/>
  <c r="G10" i="14"/>
  <c r="G7" i="14"/>
  <c r="G4" i="14"/>
  <c r="G4" i="14" a="1"/>
  <c r="G23" i="14" s="1"/>
  <c r="F23" i="14"/>
  <c r="F22" i="14"/>
  <c r="H22" i="14" s="1"/>
  <c r="I22" i="14" s="1"/>
  <c r="J22" i="14" s="1"/>
  <c r="F20" i="14"/>
  <c r="F19" i="14"/>
  <c r="H19" i="14" s="1"/>
  <c r="I19" i="14" s="1"/>
  <c r="J19" i="14" s="1"/>
  <c r="F18" i="14"/>
  <c r="H18" i="14" s="1"/>
  <c r="I18" i="14" s="1"/>
  <c r="J18" i="14" s="1"/>
  <c r="F17" i="14"/>
  <c r="F16" i="14"/>
  <c r="H16" i="14" s="1"/>
  <c r="I16" i="14" s="1"/>
  <c r="J16" i="14" s="1"/>
  <c r="F14" i="14"/>
  <c r="F13" i="14"/>
  <c r="H13" i="14" s="1"/>
  <c r="I13" i="14" s="1"/>
  <c r="J13" i="14" s="1"/>
  <c r="F12" i="14"/>
  <c r="H12" i="14" s="1"/>
  <c r="I12" i="14" s="1"/>
  <c r="J12" i="14" s="1"/>
  <c r="F11" i="14"/>
  <c r="H11" i="14" s="1"/>
  <c r="I11" i="14" s="1"/>
  <c r="J11" i="14" s="1"/>
  <c r="F10" i="14"/>
  <c r="H10" i="14" s="1"/>
  <c r="I10" i="14" s="1"/>
  <c r="J10" i="14" s="1"/>
  <c r="F8" i="14"/>
  <c r="H8" i="14" s="1"/>
  <c r="I8" i="14" s="1"/>
  <c r="J8" i="14" s="1"/>
  <c r="F7" i="14"/>
  <c r="H7" i="14" s="1"/>
  <c r="I7" i="14" s="1"/>
  <c r="J7" i="14" s="1"/>
  <c r="F6" i="14"/>
  <c r="H6" i="14" s="1"/>
  <c r="I6" i="14" s="1"/>
  <c r="J6" i="14" s="1"/>
  <c r="F5" i="14"/>
  <c r="H5" i="14" s="1"/>
  <c r="I5" i="14" s="1"/>
  <c r="J5" i="14" s="1"/>
  <c r="F4" i="14"/>
  <c r="H4" i="14" s="1"/>
  <c r="I4" i="14" s="1"/>
  <c r="J4" i="14" s="1"/>
  <c r="K4" i="14" s="1"/>
  <c r="F4" i="14" a="1"/>
  <c r="F21" i="14" s="1"/>
  <c r="H21" i="14" s="1"/>
  <c r="I21" i="14" s="1"/>
  <c r="J21" i="14" s="1"/>
  <c r="AT3" i="14"/>
  <c r="R3" i="14"/>
  <c r="O3" i="14"/>
  <c r="P3" i="14" s="1"/>
  <c r="AF3" i="14" s="1"/>
  <c r="AO3" i="14" s="1"/>
  <c r="V23" i="13"/>
  <c r="R23" i="13"/>
  <c r="O23" i="13"/>
  <c r="P23" i="13" s="1"/>
  <c r="V22" i="13"/>
  <c r="R22" i="13"/>
  <c r="O22" i="13"/>
  <c r="P22" i="13" s="1"/>
  <c r="V21" i="13"/>
  <c r="R21" i="13"/>
  <c r="O21" i="13"/>
  <c r="P21" i="13" s="1"/>
  <c r="V20" i="13"/>
  <c r="R20" i="13"/>
  <c r="O20" i="13"/>
  <c r="P20" i="13" s="1"/>
  <c r="V19" i="13"/>
  <c r="R19" i="13"/>
  <c r="O19" i="13"/>
  <c r="P19" i="13" s="1"/>
  <c r="V18" i="13"/>
  <c r="R18" i="13"/>
  <c r="O18" i="13"/>
  <c r="P18" i="13" s="1"/>
  <c r="V17" i="13"/>
  <c r="R17" i="13"/>
  <c r="O17" i="13"/>
  <c r="P17" i="13" s="1"/>
  <c r="V16" i="13"/>
  <c r="R16" i="13"/>
  <c r="O16" i="13"/>
  <c r="P16" i="13" s="1"/>
  <c r="V15" i="13"/>
  <c r="R15" i="13"/>
  <c r="O15" i="13"/>
  <c r="P15" i="13" s="1"/>
  <c r="V14" i="13"/>
  <c r="R14" i="13"/>
  <c r="O14" i="13"/>
  <c r="P14" i="13" s="1"/>
  <c r="V13" i="13"/>
  <c r="R13" i="13"/>
  <c r="O13" i="13"/>
  <c r="P13" i="13" s="1"/>
  <c r="V12" i="13"/>
  <c r="R12" i="13"/>
  <c r="O12" i="13"/>
  <c r="P12" i="13" s="1"/>
  <c r="C12" i="13"/>
  <c r="V11" i="13"/>
  <c r="R11" i="13"/>
  <c r="O11" i="13"/>
  <c r="P11" i="13" s="1"/>
  <c r="V10" i="13"/>
  <c r="R10" i="13"/>
  <c r="O10" i="13"/>
  <c r="P10" i="13" s="1"/>
  <c r="C10" i="13"/>
  <c r="V9" i="13"/>
  <c r="R9" i="13"/>
  <c r="O9" i="13"/>
  <c r="P9" i="13" s="1"/>
  <c r="C9" i="13"/>
  <c r="V8" i="13"/>
  <c r="R8" i="13"/>
  <c r="O8" i="13"/>
  <c r="P8" i="13" s="1"/>
  <c r="C8" i="13"/>
  <c r="Q21" i="13" s="1"/>
  <c r="B8" i="13"/>
  <c r="Q3" i="13" s="1"/>
  <c r="AG3" i="13" s="1"/>
  <c r="AP3" i="13" s="1"/>
  <c r="V7" i="13"/>
  <c r="R7" i="13"/>
  <c r="Q7" i="13"/>
  <c r="O7" i="13"/>
  <c r="P7" i="13" s="1"/>
  <c r="V6" i="13"/>
  <c r="R6" i="13"/>
  <c r="O6" i="13"/>
  <c r="P6" i="13" s="1"/>
  <c r="V5" i="13"/>
  <c r="R5" i="13"/>
  <c r="Q5" i="13"/>
  <c r="O5" i="13"/>
  <c r="P5" i="13" s="1"/>
  <c r="C5" i="13"/>
  <c r="B5" i="13"/>
  <c r="W4" i="13"/>
  <c r="V4" i="13"/>
  <c r="Y4" i="13" s="1"/>
  <c r="R4" i="13"/>
  <c r="M23" i="13"/>
  <c r="U23" i="13" s="1"/>
  <c r="M17" i="13"/>
  <c r="U17" i="13" s="1"/>
  <c r="M11" i="13"/>
  <c r="U11" i="13" s="1"/>
  <c r="M5" i="13"/>
  <c r="U5" i="13" s="1"/>
  <c r="M4" i="13" a="1"/>
  <c r="M21" i="13" s="1"/>
  <c r="U21" i="13" s="1"/>
  <c r="G18" i="13"/>
  <c r="G12" i="13"/>
  <c r="G6" i="13"/>
  <c r="G4" i="13" a="1"/>
  <c r="G22" i="13" s="1"/>
  <c r="F4" i="13" a="1"/>
  <c r="F19" i="13" s="1"/>
  <c r="H19" i="13" s="1"/>
  <c r="I19" i="13" s="1"/>
  <c r="J19" i="13" s="1"/>
  <c r="AT3" i="13"/>
  <c r="R3" i="13"/>
  <c r="O3" i="13"/>
  <c r="AE3" i="13" s="1"/>
  <c r="O23" i="12"/>
  <c r="P23" i="12" s="1"/>
  <c r="O22" i="12"/>
  <c r="P22" i="12" s="1"/>
  <c r="R21" i="12"/>
  <c r="O21" i="12"/>
  <c r="P21" i="12" s="1"/>
  <c r="O20" i="12"/>
  <c r="P20" i="12" s="1"/>
  <c r="O19" i="12"/>
  <c r="P19" i="12" s="1"/>
  <c r="R18" i="12"/>
  <c r="O18" i="12"/>
  <c r="P18" i="12" s="1"/>
  <c r="O17" i="12"/>
  <c r="P17" i="12" s="1"/>
  <c r="O16" i="12"/>
  <c r="P16" i="12" s="1"/>
  <c r="R15" i="12"/>
  <c r="O15" i="12"/>
  <c r="P15" i="12" s="1"/>
  <c r="O14" i="12"/>
  <c r="P14" i="12" s="1"/>
  <c r="O13" i="12"/>
  <c r="P13" i="12" s="1"/>
  <c r="R12" i="12"/>
  <c r="O12" i="12"/>
  <c r="P12" i="12" s="1"/>
  <c r="C12" i="12"/>
  <c r="Q11" i="12"/>
  <c r="O11" i="12"/>
  <c r="P11" i="12" s="1"/>
  <c r="O10" i="12"/>
  <c r="P10" i="12" s="1"/>
  <c r="C10" i="12"/>
  <c r="V11" i="12" s="1"/>
  <c r="V9" i="12"/>
  <c r="O9" i="12"/>
  <c r="P9" i="12" s="1"/>
  <c r="Q8" i="12"/>
  <c r="O8" i="12"/>
  <c r="P8" i="12" s="1"/>
  <c r="C8" i="12"/>
  <c r="Q22" i="12" s="1"/>
  <c r="B8" i="12"/>
  <c r="Q7" i="12"/>
  <c r="O7" i="12"/>
  <c r="P7" i="12" s="1"/>
  <c r="R6" i="12"/>
  <c r="O6" i="12"/>
  <c r="P6" i="12" s="1"/>
  <c r="C6" i="12"/>
  <c r="R22" i="12" s="1"/>
  <c r="Q5" i="12"/>
  <c r="O5" i="12"/>
  <c r="P5" i="12" s="1"/>
  <c r="C5" i="12"/>
  <c r="B5" i="12"/>
  <c r="W4" i="12"/>
  <c r="M23" i="12"/>
  <c r="U23" i="12" s="1"/>
  <c r="M17" i="12"/>
  <c r="U17" i="12" s="1"/>
  <c r="M11" i="12"/>
  <c r="U11" i="12" s="1"/>
  <c r="M5" i="12"/>
  <c r="U5" i="12" s="1"/>
  <c r="M4" i="12" a="1"/>
  <c r="M21" i="12" s="1"/>
  <c r="U21" i="12" s="1"/>
  <c r="AT3" i="12"/>
  <c r="R3" i="12"/>
  <c r="Q3" i="12"/>
  <c r="AG3" i="12" s="1"/>
  <c r="AP3" i="12" s="1"/>
  <c r="O3" i="12"/>
  <c r="AE3" i="12" s="1"/>
  <c r="O23" i="11"/>
  <c r="P23" i="11" s="1"/>
  <c r="O22" i="11"/>
  <c r="P22" i="11" s="1"/>
  <c r="R21" i="11"/>
  <c r="O21" i="11"/>
  <c r="P21" i="11" s="1"/>
  <c r="O20" i="11"/>
  <c r="P20" i="11" s="1"/>
  <c r="O19" i="11"/>
  <c r="P19" i="11" s="1"/>
  <c r="R18" i="11"/>
  <c r="O18" i="11"/>
  <c r="P18" i="11" s="1"/>
  <c r="O17" i="11"/>
  <c r="P17" i="11" s="1"/>
  <c r="O16" i="11"/>
  <c r="P16" i="11" s="1"/>
  <c r="R15" i="11"/>
  <c r="P15" i="11"/>
  <c r="O15" i="11"/>
  <c r="O14" i="11"/>
  <c r="P14" i="11" s="1"/>
  <c r="O13" i="11"/>
  <c r="P13" i="11" s="1"/>
  <c r="R12" i="11"/>
  <c r="O12" i="11"/>
  <c r="P12" i="11" s="1"/>
  <c r="C12" i="11"/>
  <c r="Q11" i="11"/>
  <c r="O11" i="11"/>
  <c r="P11" i="11" s="1"/>
  <c r="O10" i="11"/>
  <c r="P10" i="11" s="1"/>
  <c r="C10" i="11"/>
  <c r="V11" i="11" s="1"/>
  <c r="V9" i="11"/>
  <c r="O9" i="11"/>
  <c r="P9" i="11" s="1"/>
  <c r="Q8" i="11"/>
  <c r="O8" i="11"/>
  <c r="P8" i="11" s="1"/>
  <c r="C8" i="11"/>
  <c r="Q22" i="11" s="1"/>
  <c r="B8" i="11"/>
  <c r="Q7" i="11"/>
  <c r="O7" i="11"/>
  <c r="P7" i="11" s="1"/>
  <c r="R6" i="11"/>
  <c r="O6" i="11"/>
  <c r="P6" i="11" s="1"/>
  <c r="C6" i="11"/>
  <c r="R22" i="11" s="1"/>
  <c r="Q5" i="11"/>
  <c r="O5" i="11"/>
  <c r="P5" i="11" s="1"/>
  <c r="C5" i="11"/>
  <c r="B5" i="11"/>
  <c r="W4" i="11"/>
  <c r="M23" i="11"/>
  <c r="U23" i="11" s="1"/>
  <c r="M17" i="11"/>
  <c r="U17" i="11" s="1"/>
  <c r="M11" i="11"/>
  <c r="U11" i="11" s="1"/>
  <c r="M5" i="11"/>
  <c r="U5" i="11" s="1"/>
  <c r="M4" i="11" a="1"/>
  <c r="M21" i="11" s="1"/>
  <c r="U21" i="11" s="1"/>
  <c r="AT3" i="11"/>
  <c r="R3" i="11"/>
  <c r="Q3" i="11"/>
  <c r="AG3" i="11" s="1"/>
  <c r="AP3" i="11" s="1"/>
  <c r="O3" i="11"/>
  <c r="AE3" i="11" s="1"/>
  <c r="O23" i="10"/>
  <c r="P23" i="10" s="1"/>
  <c r="O22" i="10"/>
  <c r="P22" i="10" s="1"/>
  <c r="R21" i="10"/>
  <c r="O21" i="10"/>
  <c r="P21" i="10" s="1"/>
  <c r="O20" i="10"/>
  <c r="P20" i="10" s="1"/>
  <c r="O19" i="10"/>
  <c r="P19" i="10" s="1"/>
  <c r="R18" i="10"/>
  <c r="P18" i="10"/>
  <c r="O18" i="10"/>
  <c r="O17" i="10"/>
  <c r="P17" i="10" s="1"/>
  <c r="O16" i="10"/>
  <c r="P16" i="10" s="1"/>
  <c r="R15" i="10"/>
  <c r="O15" i="10"/>
  <c r="P15" i="10" s="1"/>
  <c r="O14" i="10"/>
  <c r="P14" i="10" s="1"/>
  <c r="O13" i="10"/>
  <c r="P13" i="10" s="1"/>
  <c r="R12" i="10"/>
  <c r="O12" i="10"/>
  <c r="P12" i="10" s="1"/>
  <c r="C12" i="10"/>
  <c r="Q11" i="10"/>
  <c r="O11" i="10"/>
  <c r="P11" i="10" s="1"/>
  <c r="O10" i="10"/>
  <c r="P10" i="10" s="1"/>
  <c r="C10" i="10"/>
  <c r="V11" i="10" s="1"/>
  <c r="O9" i="10"/>
  <c r="P9" i="10" s="1"/>
  <c r="Q8" i="10"/>
  <c r="O8" i="10"/>
  <c r="P8" i="10" s="1"/>
  <c r="C8" i="10"/>
  <c r="Q22" i="10" s="1"/>
  <c r="B8" i="10"/>
  <c r="Q7" i="10"/>
  <c r="O7" i="10"/>
  <c r="P7" i="10" s="1"/>
  <c r="R6" i="10"/>
  <c r="O6" i="10"/>
  <c r="P6" i="10" s="1"/>
  <c r="C6" i="10"/>
  <c r="R22" i="10" s="1"/>
  <c r="Q5" i="10"/>
  <c r="O5" i="10"/>
  <c r="P5" i="10" s="1"/>
  <c r="C5" i="10"/>
  <c r="B5" i="10"/>
  <c r="W4" i="10"/>
  <c r="M23" i="10"/>
  <c r="U23" i="10" s="1"/>
  <c r="M17" i="10"/>
  <c r="U17" i="10" s="1"/>
  <c r="M11" i="10"/>
  <c r="U11" i="10" s="1"/>
  <c r="M5" i="10"/>
  <c r="U5" i="10" s="1"/>
  <c r="M4" i="10" a="1"/>
  <c r="M21" i="10" s="1"/>
  <c r="U21" i="10" s="1"/>
  <c r="G22" i="10"/>
  <c r="G18" i="10"/>
  <c r="G16" i="10"/>
  <c r="G12" i="10"/>
  <c r="G10" i="10"/>
  <c r="G6" i="10"/>
  <c r="G4" i="10"/>
  <c r="G4" i="10" a="1"/>
  <c r="G21" i="10" s="1"/>
  <c r="F4" i="10" a="1"/>
  <c r="F19" i="10" s="1"/>
  <c r="AT3" i="10"/>
  <c r="R3" i="10"/>
  <c r="Q3" i="10"/>
  <c r="AG3" i="10" s="1"/>
  <c r="AP3" i="10" s="1"/>
  <c r="O3" i="10"/>
  <c r="AE3" i="10" s="1"/>
  <c r="R23" i="9"/>
  <c r="O23" i="9"/>
  <c r="R22" i="9"/>
  <c r="O22" i="9"/>
  <c r="R21" i="9"/>
  <c r="O21" i="9"/>
  <c r="R20" i="9"/>
  <c r="O20" i="9"/>
  <c r="R19" i="9"/>
  <c r="O19" i="9"/>
  <c r="R18" i="9"/>
  <c r="O18" i="9"/>
  <c r="R17" i="9"/>
  <c r="O17" i="9"/>
  <c r="R16" i="9"/>
  <c r="O16" i="9"/>
  <c r="R15" i="9"/>
  <c r="O15" i="9"/>
  <c r="R14" i="9"/>
  <c r="O14" i="9"/>
  <c r="R13" i="9"/>
  <c r="O13" i="9"/>
  <c r="R12" i="9"/>
  <c r="O12" i="9"/>
  <c r="C12" i="9"/>
  <c r="R11" i="9"/>
  <c r="O11" i="9"/>
  <c r="P11" i="9" s="1"/>
  <c r="R10" i="9"/>
  <c r="O10" i="9"/>
  <c r="C10" i="9"/>
  <c r="V11" i="9" s="1"/>
  <c r="R9" i="9"/>
  <c r="O9" i="9"/>
  <c r="P9" i="9" s="1"/>
  <c r="R8" i="9"/>
  <c r="Q8" i="9"/>
  <c r="O8" i="9"/>
  <c r="C8" i="9"/>
  <c r="Q22" i="9" s="1"/>
  <c r="B8" i="9"/>
  <c r="R7" i="9"/>
  <c r="Q7" i="9"/>
  <c r="O7" i="9"/>
  <c r="R6" i="9"/>
  <c r="O6" i="9"/>
  <c r="R5" i="9"/>
  <c r="Q5" i="9"/>
  <c r="O5" i="9"/>
  <c r="P5" i="9" s="1"/>
  <c r="C5" i="9"/>
  <c r="B5" i="9"/>
  <c r="W4" i="9"/>
  <c r="R4" i="9"/>
  <c r="M23" i="9"/>
  <c r="U23" i="9" s="1"/>
  <c r="M22" i="9"/>
  <c r="U22" i="9" s="1"/>
  <c r="M20" i="9"/>
  <c r="U20" i="9" s="1"/>
  <c r="M19" i="9"/>
  <c r="U19" i="9" s="1"/>
  <c r="M18" i="9"/>
  <c r="U18" i="9" s="1"/>
  <c r="M17" i="9"/>
  <c r="U17" i="9" s="1"/>
  <c r="M16" i="9"/>
  <c r="U16" i="9" s="1"/>
  <c r="M14" i="9"/>
  <c r="U14" i="9" s="1"/>
  <c r="M13" i="9"/>
  <c r="U13" i="9" s="1"/>
  <c r="M12" i="9"/>
  <c r="U12" i="9" s="1"/>
  <c r="M11" i="9"/>
  <c r="U11" i="9" s="1"/>
  <c r="M10" i="9"/>
  <c r="U10" i="9" s="1"/>
  <c r="M8" i="9"/>
  <c r="U8" i="9" s="1"/>
  <c r="M7" i="9"/>
  <c r="U7" i="9" s="1"/>
  <c r="M6" i="9"/>
  <c r="U6" i="9" s="1"/>
  <c r="M5" i="9"/>
  <c r="U5" i="9" s="1"/>
  <c r="M4" i="9"/>
  <c r="U4" i="9" s="1"/>
  <c r="X4" i="9" s="1"/>
  <c r="AH4" i="9" s="1"/>
  <c r="M4" i="9" a="1"/>
  <c r="M21" i="9" s="1"/>
  <c r="U21" i="9" s="1"/>
  <c r="G23" i="9"/>
  <c r="G17" i="9"/>
  <c r="G11" i="9"/>
  <c r="G5" i="9"/>
  <c r="G4" i="9" a="1"/>
  <c r="G21" i="9" s="1"/>
  <c r="F20" i="9"/>
  <c r="F18" i="9"/>
  <c r="F14" i="9"/>
  <c r="F12" i="9"/>
  <c r="F8" i="9"/>
  <c r="F6" i="9"/>
  <c r="F4" i="9" a="1"/>
  <c r="F23" i="9" s="1"/>
  <c r="AT3" i="9"/>
  <c r="R3" i="9"/>
  <c r="Q3" i="9"/>
  <c r="AG3" i="9" s="1"/>
  <c r="AP3" i="9" s="1"/>
  <c r="O3" i="9"/>
  <c r="AE3" i="9" s="1"/>
  <c r="V23" i="8"/>
  <c r="R23" i="8"/>
  <c r="O23" i="8"/>
  <c r="P23" i="8" s="1"/>
  <c r="O22" i="8"/>
  <c r="R21" i="8"/>
  <c r="Q21" i="8"/>
  <c r="O21" i="8"/>
  <c r="P21" i="8" s="1"/>
  <c r="V20" i="8"/>
  <c r="R20" i="8"/>
  <c r="O20" i="8"/>
  <c r="P20" i="8" s="1"/>
  <c r="O19" i="8"/>
  <c r="V18" i="8"/>
  <c r="R18" i="8"/>
  <c r="Q18" i="8"/>
  <c r="O18" i="8"/>
  <c r="P18" i="8" s="1"/>
  <c r="V17" i="8"/>
  <c r="R17" i="8"/>
  <c r="O17" i="8"/>
  <c r="P17" i="8" s="1"/>
  <c r="Q16" i="8"/>
  <c r="O16" i="8"/>
  <c r="V15" i="8"/>
  <c r="R15" i="8"/>
  <c r="O15" i="8"/>
  <c r="P15" i="8" s="1"/>
  <c r="V14" i="8"/>
  <c r="R14" i="8"/>
  <c r="O14" i="8"/>
  <c r="P14" i="8" s="1"/>
  <c r="O13" i="8"/>
  <c r="V12" i="8"/>
  <c r="R12" i="8"/>
  <c r="Q12" i="8"/>
  <c r="O12" i="8"/>
  <c r="P12" i="8" s="1"/>
  <c r="C12" i="8"/>
  <c r="R11" i="8"/>
  <c r="O11" i="8"/>
  <c r="V10" i="8"/>
  <c r="R10" i="8"/>
  <c r="O10" i="8"/>
  <c r="P10" i="8" s="1"/>
  <c r="C10" i="8"/>
  <c r="V21" i="8" s="1"/>
  <c r="V9" i="8"/>
  <c r="R9" i="8"/>
  <c r="O9" i="8"/>
  <c r="P9" i="8" s="1"/>
  <c r="Q8" i="8"/>
  <c r="O8" i="8"/>
  <c r="C8" i="8"/>
  <c r="Q22" i="8" s="1"/>
  <c r="B8" i="8"/>
  <c r="Q7" i="8"/>
  <c r="O7" i="8"/>
  <c r="V6" i="8"/>
  <c r="R6" i="8"/>
  <c r="Q6" i="8"/>
  <c r="O6" i="8"/>
  <c r="P6" i="8" s="1"/>
  <c r="C6" i="8"/>
  <c r="R22" i="8" s="1"/>
  <c r="R5" i="8"/>
  <c r="Q5" i="8"/>
  <c r="O5" i="8"/>
  <c r="C5" i="8"/>
  <c r="B5" i="8"/>
  <c r="W4" i="8"/>
  <c r="R4" i="8"/>
  <c r="M23" i="8"/>
  <c r="U23" i="8" s="1"/>
  <c r="M22" i="8"/>
  <c r="U22" i="8" s="1"/>
  <c r="M20" i="8"/>
  <c r="U20" i="8" s="1"/>
  <c r="M19" i="8"/>
  <c r="U19" i="8" s="1"/>
  <c r="M18" i="8"/>
  <c r="U18" i="8" s="1"/>
  <c r="M17" i="8"/>
  <c r="U17" i="8" s="1"/>
  <c r="M16" i="8"/>
  <c r="U16" i="8" s="1"/>
  <c r="M14" i="8"/>
  <c r="U14" i="8" s="1"/>
  <c r="M13" i="8"/>
  <c r="U13" i="8" s="1"/>
  <c r="M12" i="8"/>
  <c r="U12" i="8" s="1"/>
  <c r="M11" i="8"/>
  <c r="U11" i="8" s="1"/>
  <c r="M10" i="8"/>
  <c r="U10" i="8" s="1"/>
  <c r="M8" i="8"/>
  <c r="U8" i="8" s="1"/>
  <c r="M7" i="8"/>
  <c r="U7" i="8" s="1"/>
  <c r="M6" i="8"/>
  <c r="U6" i="8" s="1"/>
  <c r="M5" i="8"/>
  <c r="U5" i="8" s="1"/>
  <c r="M4" i="8"/>
  <c r="U4" i="8" s="1"/>
  <c r="X4" i="8" s="1"/>
  <c r="AH4" i="8" s="1"/>
  <c r="M4" i="8" a="1"/>
  <c r="M21" i="8" s="1"/>
  <c r="U21" i="8" s="1"/>
  <c r="AT3" i="8"/>
  <c r="R3" i="8"/>
  <c r="Q3" i="8"/>
  <c r="AG3" i="8" s="1"/>
  <c r="AP3" i="8" s="1"/>
  <c r="O3" i="8"/>
  <c r="AE3" i="8" s="1"/>
  <c r="V23" i="7"/>
  <c r="R23" i="7"/>
  <c r="O23" i="7"/>
  <c r="P23" i="7" s="1"/>
  <c r="O22" i="7"/>
  <c r="R21" i="7"/>
  <c r="O21" i="7"/>
  <c r="P21" i="7" s="1"/>
  <c r="V20" i="7"/>
  <c r="R20" i="7"/>
  <c r="O20" i="7"/>
  <c r="P20" i="7" s="1"/>
  <c r="O19" i="7"/>
  <c r="V18" i="7"/>
  <c r="R18" i="7"/>
  <c r="O18" i="7"/>
  <c r="P18" i="7" s="1"/>
  <c r="V17" i="7"/>
  <c r="R17" i="7"/>
  <c r="O17" i="7"/>
  <c r="P17" i="7" s="1"/>
  <c r="O16" i="7"/>
  <c r="V15" i="7"/>
  <c r="R15" i="7"/>
  <c r="O15" i="7"/>
  <c r="P15" i="7" s="1"/>
  <c r="V14" i="7"/>
  <c r="R14" i="7"/>
  <c r="O14" i="7"/>
  <c r="P14" i="7" s="1"/>
  <c r="Q13" i="7"/>
  <c r="O13" i="7"/>
  <c r="V12" i="7"/>
  <c r="R12" i="7"/>
  <c r="O12" i="7"/>
  <c r="P12" i="7" s="1"/>
  <c r="C12" i="7"/>
  <c r="R11" i="7"/>
  <c r="O11" i="7"/>
  <c r="V10" i="7"/>
  <c r="R10" i="7"/>
  <c r="O10" i="7"/>
  <c r="P10" i="7" s="1"/>
  <c r="C10" i="7"/>
  <c r="V21" i="7" s="1"/>
  <c r="V9" i="7"/>
  <c r="R9" i="7"/>
  <c r="O9" i="7"/>
  <c r="P9" i="7" s="1"/>
  <c r="Q8" i="7"/>
  <c r="O8" i="7"/>
  <c r="C8" i="7"/>
  <c r="Q22" i="7" s="1"/>
  <c r="B8" i="7"/>
  <c r="O7" i="7"/>
  <c r="V6" i="7"/>
  <c r="R6" i="7"/>
  <c r="O6" i="7"/>
  <c r="P6" i="7" s="1"/>
  <c r="C6" i="7"/>
  <c r="R22" i="7" s="1"/>
  <c r="R5" i="7"/>
  <c r="Q5" i="7"/>
  <c r="O5" i="7"/>
  <c r="C5" i="7"/>
  <c r="B5" i="7"/>
  <c r="W4" i="7"/>
  <c r="R4" i="7"/>
  <c r="M23" i="7"/>
  <c r="U23" i="7" s="1"/>
  <c r="M22" i="7"/>
  <c r="U22" i="7" s="1"/>
  <c r="M20" i="7"/>
  <c r="U20" i="7" s="1"/>
  <c r="M19" i="7"/>
  <c r="U19" i="7" s="1"/>
  <c r="M18" i="7"/>
  <c r="U18" i="7" s="1"/>
  <c r="M17" i="7"/>
  <c r="U17" i="7" s="1"/>
  <c r="M16" i="7"/>
  <c r="U16" i="7" s="1"/>
  <c r="M14" i="7"/>
  <c r="U14" i="7" s="1"/>
  <c r="M13" i="7"/>
  <c r="U13" i="7" s="1"/>
  <c r="M12" i="7"/>
  <c r="U12" i="7" s="1"/>
  <c r="M11" i="7"/>
  <c r="U11" i="7" s="1"/>
  <c r="M10" i="7"/>
  <c r="U10" i="7" s="1"/>
  <c r="M8" i="7"/>
  <c r="U8" i="7" s="1"/>
  <c r="M7" i="7"/>
  <c r="U7" i="7" s="1"/>
  <c r="M6" i="7"/>
  <c r="U6" i="7" s="1"/>
  <c r="M5" i="7"/>
  <c r="U5" i="7" s="1"/>
  <c r="M4" i="7"/>
  <c r="U4" i="7" s="1"/>
  <c r="X4" i="7" s="1"/>
  <c r="AH4" i="7" s="1"/>
  <c r="M4" i="7" a="1"/>
  <c r="M21" i="7" s="1"/>
  <c r="U21" i="7" s="1"/>
  <c r="AT3" i="7"/>
  <c r="R3" i="7"/>
  <c r="Q3" i="7"/>
  <c r="AG3" i="7" s="1"/>
  <c r="AP3" i="7" s="1"/>
  <c r="O3" i="7"/>
  <c r="AE3" i="7" s="1"/>
  <c r="V23" i="6"/>
  <c r="R23" i="6"/>
  <c r="O23" i="6"/>
  <c r="P23" i="6" s="1"/>
  <c r="O22" i="6"/>
  <c r="R21" i="6"/>
  <c r="Q21" i="6"/>
  <c r="O21" i="6"/>
  <c r="P21" i="6" s="1"/>
  <c r="V20" i="6"/>
  <c r="R20" i="6"/>
  <c r="O20" i="6"/>
  <c r="P20" i="6" s="1"/>
  <c r="O19" i="6"/>
  <c r="V18" i="6"/>
  <c r="R18" i="6"/>
  <c r="Q18" i="6"/>
  <c r="O18" i="6"/>
  <c r="P18" i="6" s="1"/>
  <c r="V17" i="6"/>
  <c r="R17" i="6"/>
  <c r="O17" i="6"/>
  <c r="P17" i="6" s="1"/>
  <c r="Q16" i="6"/>
  <c r="O16" i="6"/>
  <c r="V15" i="6"/>
  <c r="R15" i="6"/>
  <c r="O15" i="6"/>
  <c r="P15" i="6" s="1"/>
  <c r="V14" i="6"/>
  <c r="R14" i="6"/>
  <c r="O14" i="6"/>
  <c r="P14" i="6" s="1"/>
  <c r="O13" i="6"/>
  <c r="V12" i="6"/>
  <c r="R12" i="6"/>
  <c r="Q12" i="6"/>
  <c r="O12" i="6"/>
  <c r="P12" i="6" s="1"/>
  <c r="C12" i="6"/>
  <c r="R11" i="6"/>
  <c r="O11" i="6"/>
  <c r="V10" i="6"/>
  <c r="R10" i="6"/>
  <c r="O10" i="6"/>
  <c r="P10" i="6" s="1"/>
  <c r="C10" i="6"/>
  <c r="V21" i="6" s="1"/>
  <c r="V9" i="6"/>
  <c r="R9" i="6"/>
  <c r="O9" i="6"/>
  <c r="P9" i="6" s="1"/>
  <c r="O8" i="6"/>
  <c r="C8" i="6"/>
  <c r="Q22" i="6" s="1"/>
  <c r="B8" i="6"/>
  <c r="Q7" i="6"/>
  <c r="O7" i="6"/>
  <c r="V6" i="6"/>
  <c r="R6" i="6"/>
  <c r="Q6" i="6"/>
  <c r="O6" i="6"/>
  <c r="P6" i="6" s="1"/>
  <c r="C6" i="6"/>
  <c r="R22" i="6" s="1"/>
  <c r="R5" i="6"/>
  <c r="Q5" i="6"/>
  <c r="O5" i="6"/>
  <c r="C5" i="6"/>
  <c r="B5" i="6"/>
  <c r="W4" i="6"/>
  <c r="R4" i="6"/>
  <c r="M23" i="6"/>
  <c r="U23" i="6" s="1"/>
  <c r="M22" i="6"/>
  <c r="U22" i="6" s="1"/>
  <c r="M20" i="6"/>
  <c r="U20" i="6" s="1"/>
  <c r="M19" i="6"/>
  <c r="U19" i="6" s="1"/>
  <c r="M18" i="6"/>
  <c r="U18" i="6" s="1"/>
  <c r="M17" i="6"/>
  <c r="U17" i="6" s="1"/>
  <c r="M16" i="6"/>
  <c r="U16" i="6" s="1"/>
  <c r="M14" i="6"/>
  <c r="U14" i="6" s="1"/>
  <c r="M13" i="6"/>
  <c r="U13" i="6" s="1"/>
  <c r="M12" i="6"/>
  <c r="U12" i="6" s="1"/>
  <c r="M11" i="6"/>
  <c r="U11" i="6" s="1"/>
  <c r="M10" i="6"/>
  <c r="U10" i="6" s="1"/>
  <c r="M8" i="6"/>
  <c r="U8" i="6" s="1"/>
  <c r="M7" i="6"/>
  <c r="U7" i="6" s="1"/>
  <c r="M6" i="6"/>
  <c r="U6" i="6" s="1"/>
  <c r="M5" i="6"/>
  <c r="U5" i="6" s="1"/>
  <c r="M4" i="6"/>
  <c r="U4" i="6" s="1"/>
  <c r="X4" i="6" s="1"/>
  <c r="AH4" i="6" s="1"/>
  <c r="M4" i="6" a="1"/>
  <c r="M21" i="6" s="1"/>
  <c r="U21" i="6" s="1"/>
  <c r="G23" i="6"/>
  <c r="G17" i="6"/>
  <c r="G11" i="6"/>
  <c r="G5" i="6"/>
  <c r="G4" i="6" a="1"/>
  <c r="G21" i="6" s="1"/>
  <c r="F20" i="6"/>
  <c r="F18" i="6"/>
  <c r="F14" i="6"/>
  <c r="F12" i="6"/>
  <c r="F8" i="6"/>
  <c r="F6" i="6"/>
  <c r="F4" i="6" a="1"/>
  <c r="F23" i="6" s="1"/>
  <c r="AT3" i="6"/>
  <c r="R3" i="6"/>
  <c r="Q3" i="6"/>
  <c r="AG3" i="6" s="1"/>
  <c r="AP3" i="6" s="1"/>
  <c r="O3" i="6"/>
  <c r="AE3" i="6" s="1"/>
  <c r="V23" i="5"/>
  <c r="R23" i="5"/>
  <c r="O23" i="5"/>
  <c r="P23" i="5" s="1"/>
  <c r="R22" i="5"/>
  <c r="O22" i="5"/>
  <c r="V21" i="5"/>
  <c r="R21" i="5"/>
  <c r="O21" i="5"/>
  <c r="P21" i="5" s="1"/>
  <c r="V20" i="5"/>
  <c r="R20" i="5"/>
  <c r="O20" i="5"/>
  <c r="P20" i="5" s="1"/>
  <c r="R19" i="5"/>
  <c r="O19" i="5"/>
  <c r="V18" i="5"/>
  <c r="R18" i="5"/>
  <c r="O18" i="5"/>
  <c r="P18" i="5" s="1"/>
  <c r="V17" i="5"/>
  <c r="R17" i="5"/>
  <c r="O17" i="5"/>
  <c r="P17" i="5" s="1"/>
  <c r="R16" i="5"/>
  <c r="O16" i="5"/>
  <c r="V15" i="5"/>
  <c r="R15" i="5"/>
  <c r="Q15" i="5"/>
  <c r="O15" i="5"/>
  <c r="P15" i="5" s="1"/>
  <c r="V14" i="5"/>
  <c r="R14" i="5"/>
  <c r="O14" i="5"/>
  <c r="P14" i="5" s="1"/>
  <c r="R13" i="5"/>
  <c r="Q13" i="5"/>
  <c r="O13" i="5"/>
  <c r="V12" i="5"/>
  <c r="R12" i="5"/>
  <c r="O12" i="5"/>
  <c r="P12" i="5" s="1"/>
  <c r="C12" i="5"/>
  <c r="R11" i="5"/>
  <c r="O11" i="5"/>
  <c r="P11" i="5" s="1"/>
  <c r="V10" i="5"/>
  <c r="R10" i="5"/>
  <c r="O10" i="5"/>
  <c r="P10" i="5" s="1"/>
  <c r="C10" i="5"/>
  <c r="V22" i="5" s="1"/>
  <c r="V9" i="5"/>
  <c r="R9" i="5"/>
  <c r="O9" i="5"/>
  <c r="P9" i="5" s="1"/>
  <c r="R8" i="5"/>
  <c r="Q8" i="5"/>
  <c r="O8" i="5"/>
  <c r="C8" i="5"/>
  <c r="Q22" i="5" s="1"/>
  <c r="B8" i="5"/>
  <c r="Q3" i="5" s="1"/>
  <c r="AG3" i="5" s="1"/>
  <c r="AP3" i="5" s="1"/>
  <c r="R7" i="5"/>
  <c r="Q7" i="5"/>
  <c r="O7" i="5"/>
  <c r="V6" i="5"/>
  <c r="R6" i="5"/>
  <c r="Q6" i="5"/>
  <c r="O6" i="5"/>
  <c r="P6" i="5" s="1"/>
  <c r="V5" i="5"/>
  <c r="R5" i="5"/>
  <c r="Q5" i="5"/>
  <c r="O5" i="5"/>
  <c r="P5" i="5" s="1"/>
  <c r="C5" i="5"/>
  <c r="P22" i="5" s="1"/>
  <c r="B5" i="5"/>
  <c r="W4" i="5"/>
  <c r="V4" i="5"/>
  <c r="Y4" i="5" s="1"/>
  <c r="R4" i="5"/>
  <c r="M4" i="5" a="1"/>
  <c r="M19" i="5" s="1"/>
  <c r="U19" i="5" s="1"/>
  <c r="G23" i="5"/>
  <c r="G22" i="5"/>
  <c r="G20" i="5"/>
  <c r="G19" i="5"/>
  <c r="G18" i="5"/>
  <c r="G17" i="5"/>
  <c r="G16" i="5"/>
  <c r="G14" i="5"/>
  <c r="G13" i="5"/>
  <c r="G12" i="5"/>
  <c r="G11" i="5"/>
  <c r="G10" i="5"/>
  <c r="G8" i="5"/>
  <c r="G7" i="5"/>
  <c r="G6" i="5"/>
  <c r="G5" i="5"/>
  <c r="G4" i="5"/>
  <c r="G4" i="5" a="1"/>
  <c r="G21" i="5" s="1"/>
  <c r="F23" i="5"/>
  <c r="F20" i="5"/>
  <c r="F19" i="5"/>
  <c r="F17" i="5"/>
  <c r="F14" i="5"/>
  <c r="F13" i="5"/>
  <c r="F11" i="5"/>
  <c r="F8" i="5"/>
  <c r="F7" i="5"/>
  <c r="F5" i="5"/>
  <c r="F4" i="5"/>
  <c r="F4" i="5" a="1"/>
  <c r="F22" i="5" s="1"/>
  <c r="AT3" i="5"/>
  <c r="R3" i="5"/>
  <c r="O3" i="5"/>
  <c r="AE3" i="5" s="1"/>
  <c r="O23" i="4"/>
  <c r="P23" i="4" s="1"/>
  <c r="O22" i="4"/>
  <c r="O21" i="4"/>
  <c r="P21" i="4" s="1"/>
  <c r="O20" i="4"/>
  <c r="P20" i="4" s="1"/>
  <c r="O19" i="4"/>
  <c r="O18" i="4"/>
  <c r="P18" i="4" s="1"/>
  <c r="O17" i="4"/>
  <c r="P17" i="4" s="1"/>
  <c r="O16" i="4"/>
  <c r="O15" i="4"/>
  <c r="P15" i="4" s="1"/>
  <c r="O14" i="4"/>
  <c r="P14" i="4" s="1"/>
  <c r="O13" i="4"/>
  <c r="P13" i="4" s="1"/>
  <c r="O12" i="4"/>
  <c r="P12" i="4" s="1"/>
  <c r="C12" i="4"/>
  <c r="V11" i="4"/>
  <c r="O11" i="4"/>
  <c r="P11" i="4" s="1"/>
  <c r="O10" i="4"/>
  <c r="P10" i="4" s="1"/>
  <c r="C10" i="4"/>
  <c r="V22" i="4" s="1"/>
  <c r="V9" i="4"/>
  <c r="O9" i="4"/>
  <c r="P9" i="4" s="1"/>
  <c r="H9" i="4"/>
  <c r="C9" i="4"/>
  <c r="H23" i="4" s="1"/>
  <c r="O8" i="4"/>
  <c r="P8" i="4" s="1"/>
  <c r="C8" i="4"/>
  <c r="Q9" i="4" s="1"/>
  <c r="B8" i="4"/>
  <c r="Q3" i="4" s="1"/>
  <c r="AG3" i="4" s="1"/>
  <c r="AP3" i="4" s="1"/>
  <c r="V7" i="4"/>
  <c r="O7" i="4"/>
  <c r="P7" i="4" s="1"/>
  <c r="O6" i="4"/>
  <c r="P6" i="4" s="1"/>
  <c r="H6" i="4"/>
  <c r="I6" i="4" s="1"/>
  <c r="J6" i="4" s="1"/>
  <c r="C6" i="4"/>
  <c r="R23" i="4" s="1"/>
  <c r="V5" i="4"/>
  <c r="O5" i="4"/>
  <c r="P5" i="4" s="1"/>
  <c r="H5" i="4"/>
  <c r="I5" i="4" s="1"/>
  <c r="J5" i="4" s="1"/>
  <c r="C5" i="4"/>
  <c r="B5" i="4"/>
  <c r="W4" i="4"/>
  <c r="V4" i="4"/>
  <c r="Y4" i="4" s="1"/>
  <c r="M4" i="4" a="1"/>
  <c r="M19" i="4" s="1"/>
  <c r="U19" i="4" s="1"/>
  <c r="H4" i="4"/>
  <c r="I4" i="4" s="1"/>
  <c r="J4" i="4" s="1"/>
  <c r="K4" i="4" s="1"/>
  <c r="K5" i="4" s="1"/>
  <c r="K6" i="4" s="1"/>
  <c r="AT3" i="4"/>
  <c r="R3" i="4"/>
  <c r="O3" i="4"/>
  <c r="AE3" i="4" s="1"/>
  <c r="O23" i="3"/>
  <c r="O22" i="3"/>
  <c r="O21" i="3"/>
  <c r="P21" i="3" s="1"/>
  <c r="O20" i="3"/>
  <c r="O19" i="3"/>
  <c r="O18" i="3"/>
  <c r="P18" i="3" s="1"/>
  <c r="O17" i="3"/>
  <c r="O16" i="3"/>
  <c r="O15" i="3"/>
  <c r="P15" i="3" s="1"/>
  <c r="O14" i="3"/>
  <c r="O13" i="3"/>
  <c r="P13" i="3" s="1"/>
  <c r="O12" i="3"/>
  <c r="P12" i="3" s="1"/>
  <c r="C12" i="3"/>
  <c r="V11" i="3"/>
  <c r="O11" i="3"/>
  <c r="P11" i="3" s="1"/>
  <c r="H11" i="3"/>
  <c r="I11" i="3" s="1"/>
  <c r="J11" i="3" s="1"/>
  <c r="O10" i="3"/>
  <c r="C10" i="3"/>
  <c r="V22" i="3" s="1"/>
  <c r="V9" i="3"/>
  <c r="O9" i="3"/>
  <c r="P9" i="3" s="1"/>
  <c r="H9" i="3"/>
  <c r="C9" i="3"/>
  <c r="H23" i="3" s="1"/>
  <c r="O8" i="3"/>
  <c r="P8" i="3" s="1"/>
  <c r="C8" i="3"/>
  <c r="Q9" i="3" s="1"/>
  <c r="B8" i="3"/>
  <c r="Q3" i="3" s="1"/>
  <c r="AG3" i="3" s="1"/>
  <c r="AP3" i="3" s="1"/>
  <c r="O7" i="3"/>
  <c r="P7" i="3" s="1"/>
  <c r="O6" i="3"/>
  <c r="P6" i="3" s="1"/>
  <c r="I6" i="3"/>
  <c r="J6" i="3" s="1"/>
  <c r="H6" i="3"/>
  <c r="C6" i="3"/>
  <c r="R23" i="3" s="1"/>
  <c r="V5" i="3"/>
  <c r="O5" i="3"/>
  <c r="P5" i="3" s="1"/>
  <c r="H5" i="3"/>
  <c r="I5" i="3" s="1"/>
  <c r="J5" i="3" s="1"/>
  <c r="C5" i="3"/>
  <c r="B5" i="3"/>
  <c r="W4" i="3"/>
  <c r="V4" i="3"/>
  <c r="Y4" i="3" s="1"/>
  <c r="M4" i="3" a="1"/>
  <c r="M19" i="3" s="1"/>
  <c r="U19" i="3" s="1"/>
  <c r="H4" i="3"/>
  <c r="I4" i="3" s="1"/>
  <c r="J4" i="3" s="1"/>
  <c r="K4" i="3" s="1"/>
  <c r="K5" i="3" s="1"/>
  <c r="AT3" i="3"/>
  <c r="AH3" i="3"/>
  <c r="AQ3" i="3" s="1"/>
  <c r="R3" i="3"/>
  <c r="O3" i="3"/>
  <c r="AE3" i="3" s="1"/>
  <c r="O23" i="2"/>
  <c r="O22" i="2"/>
  <c r="O21" i="2"/>
  <c r="P21" i="2" s="1"/>
  <c r="O20" i="2"/>
  <c r="O19" i="2"/>
  <c r="O18" i="2"/>
  <c r="P18" i="2" s="1"/>
  <c r="O17" i="2"/>
  <c r="O16" i="2"/>
  <c r="O15" i="2"/>
  <c r="P15" i="2" s="1"/>
  <c r="O14" i="2"/>
  <c r="O13" i="2"/>
  <c r="O12" i="2"/>
  <c r="P12" i="2" s="1"/>
  <c r="C12" i="2"/>
  <c r="V11" i="2"/>
  <c r="O11" i="2"/>
  <c r="P11" i="2" s="1"/>
  <c r="O10" i="2"/>
  <c r="C10" i="2"/>
  <c r="V22" i="2" s="1"/>
  <c r="V9" i="2"/>
  <c r="O9" i="2"/>
  <c r="P9" i="2" s="1"/>
  <c r="H9" i="2"/>
  <c r="C9" i="2"/>
  <c r="H23" i="2" s="1"/>
  <c r="V8" i="2"/>
  <c r="O8" i="2"/>
  <c r="P8" i="2" s="1"/>
  <c r="C8" i="2"/>
  <c r="Q9" i="2" s="1"/>
  <c r="B8" i="2"/>
  <c r="Q3" i="2" s="1"/>
  <c r="AG3" i="2" s="1"/>
  <c r="AP3" i="2" s="1"/>
  <c r="V7" i="2"/>
  <c r="O7" i="2"/>
  <c r="P7" i="2" s="1"/>
  <c r="O6" i="2"/>
  <c r="P6" i="2" s="1"/>
  <c r="H6" i="2"/>
  <c r="I6" i="2" s="1"/>
  <c r="J6" i="2" s="1"/>
  <c r="C6" i="2"/>
  <c r="R23" i="2" s="1"/>
  <c r="V5" i="2"/>
  <c r="O5" i="2"/>
  <c r="P5" i="2" s="1"/>
  <c r="H5" i="2"/>
  <c r="I5" i="2" s="1"/>
  <c r="J5" i="2" s="1"/>
  <c r="C5" i="2"/>
  <c r="P22" i="2" s="1"/>
  <c r="B5" i="2"/>
  <c r="W4" i="2"/>
  <c r="V4" i="2"/>
  <c r="Y4" i="2" s="1"/>
  <c r="M4" i="2" a="1"/>
  <c r="M19" i="2" s="1"/>
  <c r="U19" i="2" s="1"/>
  <c r="H4" i="2"/>
  <c r="I4" i="2" s="1"/>
  <c r="J4" i="2" s="1"/>
  <c r="K4" i="2" s="1"/>
  <c r="K5" i="2" s="1"/>
  <c r="K6" i="2" s="1"/>
  <c r="AT3" i="2"/>
  <c r="R3" i="2"/>
  <c r="O3" i="2"/>
  <c r="AE3" i="2" s="1"/>
  <c r="AC23" i="1"/>
  <c r="V23" i="1"/>
  <c r="U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O13" i="1"/>
  <c r="P13" i="1" s="1"/>
  <c r="V12" i="1"/>
  <c r="R12" i="1"/>
  <c r="Q12" i="1"/>
  <c r="O12" i="1"/>
  <c r="P12" i="1" s="1"/>
  <c r="V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V5" i="1"/>
  <c r="R5" i="1"/>
  <c r="Q5" i="1"/>
  <c r="O5" i="1"/>
  <c r="P5" i="1" s="1"/>
  <c r="Y4" i="1"/>
  <c r="W4" i="1"/>
  <c r="V4" i="1"/>
  <c r="R4" i="1"/>
  <c r="M23" i="1"/>
  <c r="M22" i="1"/>
  <c r="U22" i="1" s="1"/>
  <c r="M20" i="1"/>
  <c r="U20" i="1" s="1"/>
  <c r="M18" i="1"/>
  <c r="U18" i="1" s="1"/>
  <c r="M17" i="1"/>
  <c r="U17" i="1" s="1"/>
  <c r="M16" i="1"/>
  <c r="U16" i="1" s="1"/>
  <c r="M14" i="1"/>
  <c r="U14" i="1" s="1"/>
  <c r="M12" i="1"/>
  <c r="U12" i="1" s="1"/>
  <c r="M11" i="1"/>
  <c r="U11" i="1" s="1"/>
  <c r="M10" i="1"/>
  <c r="U10" i="1" s="1"/>
  <c r="M8" i="1"/>
  <c r="U8" i="1" s="1"/>
  <c r="M6" i="1"/>
  <c r="U6" i="1" s="1"/>
  <c r="M5" i="1"/>
  <c r="U5" i="1" s="1"/>
  <c r="M4" i="1"/>
  <c r="U4" i="1" s="1"/>
  <c r="X4" i="1" s="1"/>
  <c r="AH4" i="1" s="1"/>
  <c r="M4" i="1" a="1"/>
  <c r="M21" i="1" s="1"/>
  <c r="U21" i="1" s="1"/>
  <c r="G4" i="1" a="1"/>
  <c r="G19" i="1" s="1"/>
  <c r="F22" i="1"/>
  <c r="H22" i="1" s="1"/>
  <c r="I22" i="1" s="1"/>
  <c r="J22" i="1" s="1"/>
  <c r="F18" i="1"/>
  <c r="H18" i="1" s="1"/>
  <c r="I18" i="1" s="1"/>
  <c r="J18" i="1" s="1"/>
  <c r="F16" i="1"/>
  <c r="H16" i="1" s="1"/>
  <c r="I16" i="1" s="1"/>
  <c r="J16" i="1" s="1"/>
  <c r="F12" i="1"/>
  <c r="H12" i="1" s="1"/>
  <c r="I12" i="1" s="1"/>
  <c r="J12" i="1" s="1"/>
  <c r="F10" i="1"/>
  <c r="H10" i="1" s="1"/>
  <c r="I10" i="1" s="1"/>
  <c r="J10" i="1" s="1"/>
  <c r="F6" i="1"/>
  <c r="H6" i="1" s="1"/>
  <c r="I6" i="1" s="1"/>
  <c r="J6" i="1" s="1"/>
  <c r="F4" i="1"/>
  <c r="H4" i="1" s="1"/>
  <c r="I4" i="1" s="1"/>
  <c r="J4" i="1" s="1"/>
  <c r="K4" i="1" s="1"/>
  <c r="F4" i="1" a="1"/>
  <c r="F21" i="1" s="1"/>
  <c r="H21" i="1" s="1"/>
  <c r="I21" i="1" s="1"/>
  <c r="J21" i="1" s="1"/>
  <c r="AT3" i="1"/>
  <c r="R3" i="1"/>
  <c r="Q3" i="1"/>
  <c r="AG3" i="1" s="1"/>
  <c r="AP3" i="1" s="1"/>
  <c r="O3" i="1"/>
  <c r="AE3" i="1" s="1"/>
  <c r="AH4" i="85" l="1"/>
  <c r="Z4" i="1"/>
  <c r="Z4" i="17"/>
  <c r="Z4" i="51"/>
  <c r="Q87" i="26"/>
  <c r="Q83" i="26"/>
  <c r="Q76" i="26"/>
  <c r="Q65" i="26"/>
  <c r="Q58" i="26"/>
  <c r="Q47" i="26"/>
  <c r="Q40" i="26"/>
  <c r="Q29" i="26"/>
  <c r="Q22" i="26"/>
  <c r="Q19" i="26"/>
  <c r="Q89" i="26"/>
  <c r="Q71" i="26"/>
  <c r="Q64" i="26"/>
  <c r="Q46" i="26"/>
  <c r="Q35" i="26"/>
  <c r="Q18" i="26"/>
  <c r="Q7" i="26"/>
  <c r="Q86" i="26"/>
  <c r="Q79" i="26"/>
  <c r="Q68" i="26"/>
  <c r="Q61" i="26"/>
  <c r="Q50" i="26"/>
  <c r="Q43" i="26"/>
  <c r="Q32" i="26"/>
  <c r="Q25" i="26"/>
  <c r="Q16" i="26"/>
  <c r="Q11" i="26"/>
  <c r="Q9" i="26"/>
  <c r="Q82" i="26"/>
  <c r="Q53" i="26"/>
  <c r="Q28" i="26"/>
  <c r="Q13" i="26"/>
  <c r="Q5" i="26"/>
  <c r="Q85" i="26"/>
  <c r="Q74" i="26"/>
  <c r="Q67" i="26"/>
  <c r="Q56" i="26"/>
  <c r="Q49" i="26"/>
  <c r="Q38" i="26"/>
  <c r="Q31" i="26"/>
  <c r="Q20" i="26"/>
  <c r="Q80" i="26"/>
  <c r="Q73" i="26"/>
  <c r="Q62" i="26"/>
  <c r="Q55" i="26"/>
  <c r="Q44" i="26"/>
  <c r="Q37" i="26"/>
  <c r="Q26" i="26"/>
  <c r="Q14" i="26"/>
  <c r="Q10" i="26"/>
  <c r="Q79" i="31"/>
  <c r="Q77" i="31"/>
  <c r="Q74" i="31"/>
  <c r="Q71" i="31"/>
  <c r="Q60" i="31"/>
  <c r="Q57" i="31"/>
  <c r="Q32" i="31"/>
  <c r="Q69" i="31"/>
  <c r="Q66" i="31"/>
  <c r="Q63" i="31"/>
  <c r="Q41" i="31"/>
  <c r="Q38" i="31"/>
  <c r="Q35" i="31"/>
  <c r="Q56" i="31"/>
  <c r="Q51" i="31"/>
  <c r="Q48" i="31"/>
  <c r="Q45" i="31"/>
  <c r="Q39" i="31"/>
  <c r="Q29" i="31"/>
  <c r="Q26" i="31"/>
  <c r="Q18" i="31"/>
  <c r="Q9" i="31"/>
  <c r="Q65" i="31"/>
  <c r="Q47" i="31"/>
  <c r="Q44" i="31"/>
  <c r="Q17" i="31"/>
  <c r="Q62" i="31"/>
  <c r="Q59" i="31"/>
  <c r="Q53" i="31"/>
  <c r="Q42" i="31"/>
  <c r="Q23" i="31"/>
  <c r="Q20" i="31"/>
  <c r="Q15" i="31"/>
  <c r="Q12" i="31"/>
  <c r="Q72" i="31"/>
  <c r="Q50" i="31"/>
  <c r="Q10" i="31"/>
  <c r="Q75" i="31"/>
  <c r="Q68" i="31"/>
  <c r="Q14" i="31"/>
  <c r="Q8" i="31"/>
  <c r="Q5" i="31"/>
  <c r="Q54" i="31"/>
  <c r="Q36" i="31"/>
  <c r="Q33" i="31"/>
  <c r="Q24" i="31"/>
  <c r="Q21" i="31"/>
  <c r="Q11" i="31"/>
  <c r="Q96" i="33"/>
  <c r="Q8" i="33"/>
  <c r="Q15" i="33"/>
  <c r="Q45" i="33"/>
  <c r="Q36" i="33"/>
  <c r="Q54" i="33"/>
  <c r="Q24" i="33"/>
  <c r="Q10" i="27"/>
  <c r="Q13" i="27"/>
  <c r="Q15" i="27"/>
  <c r="Q20" i="27"/>
  <c r="Q25" i="27"/>
  <c r="Q27" i="27"/>
  <c r="Q32" i="27"/>
  <c r="Q35" i="27"/>
  <c r="Q41" i="27"/>
  <c r="Q44" i="27"/>
  <c r="Q54" i="27"/>
  <c r="Q57" i="27"/>
  <c r="Q6" i="28"/>
  <c r="Q8" i="28"/>
  <c r="Q16" i="28"/>
  <c r="Q21" i="28"/>
  <c r="Q29" i="28"/>
  <c r="Q34" i="28"/>
  <c r="Q39" i="28"/>
  <c r="Q47" i="28"/>
  <c r="Q52" i="28"/>
  <c r="Q57" i="28"/>
  <c r="Q68" i="28"/>
  <c r="Q21" i="29"/>
  <c r="Q24" i="29"/>
  <c r="Q45" i="29"/>
  <c r="Q63" i="29"/>
  <c r="Q81" i="29"/>
  <c r="Q10" i="30"/>
  <c r="Q13" i="30"/>
  <c r="Q25" i="30"/>
  <c r="Q35" i="30"/>
  <c r="Q40" i="30"/>
  <c r="Q42" i="30"/>
  <c r="Q50" i="30"/>
  <c r="Q57" i="30"/>
  <c r="Q71" i="30"/>
  <c r="Q12" i="32"/>
  <c r="Q15" i="32"/>
  <c r="Q18" i="32"/>
  <c r="Q35" i="32"/>
  <c r="Q39" i="32"/>
  <c r="Q58" i="39"/>
  <c r="Q5" i="39"/>
  <c r="Q51" i="39"/>
  <c r="Q14" i="39"/>
  <c r="Q7" i="39"/>
  <c r="Q21" i="39"/>
  <c r="Q27" i="46"/>
  <c r="Q42" i="46"/>
  <c r="Q67" i="32"/>
  <c r="Q66" i="32"/>
  <c r="Q59" i="32"/>
  <c r="Q48" i="32"/>
  <c r="Q41" i="32"/>
  <c r="Q30" i="32"/>
  <c r="Q23" i="32"/>
  <c r="Q63" i="32"/>
  <c r="Q56" i="32"/>
  <c r="Q45" i="32"/>
  <c r="Q38" i="32"/>
  <c r="Q27" i="32"/>
  <c r="Q20" i="32"/>
  <c r="Q11" i="32"/>
  <c r="Q9" i="32"/>
  <c r="Q5" i="32"/>
  <c r="Q10" i="32"/>
  <c r="Q24" i="32"/>
  <c r="Q36" i="32"/>
  <c r="Q53" i="32"/>
  <c r="Q57" i="32"/>
  <c r="Q8" i="32"/>
  <c r="Q33" i="32"/>
  <c r="Q62" i="32"/>
  <c r="Q11" i="46"/>
  <c r="Q86" i="46"/>
  <c r="Q75" i="46"/>
  <c r="Q68" i="46"/>
  <c r="Q57" i="46"/>
  <c r="Q50" i="46"/>
  <c r="Q39" i="46"/>
  <c r="Q32" i="46"/>
  <c r="Q21" i="46"/>
  <c r="Q14" i="46"/>
  <c r="Q8" i="46"/>
  <c r="Q6" i="46"/>
  <c r="Q84" i="46"/>
  <c r="Q77" i="46"/>
  <c r="Q66" i="46"/>
  <c r="Q59" i="46"/>
  <c r="Q48" i="46"/>
  <c r="Q41" i="46"/>
  <c r="Q30" i="46"/>
  <c r="Q23" i="46"/>
  <c r="Q12" i="46"/>
  <c r="Q87" i="46"/>
  <c r="Q80" i="46"/>
  <c r="Q69" i="46"/>
  <c r="Q62" i="46"/>
  <c r="Q51" i="46"/>
  <c r="Q44" i="46"/>
  <c r="Q33" i="46"/>
  <c r="Q26" i="46"/>
  <c r="Q15" i="46"/>
  <c r="Q7" i="46"/>
  <c r="Q83" i="46"/>
  <c r="Q72" i="46"/>
  <c r="Q65" i="46"/>
  <c r="Q54" i="46"/>
  <c r="Q47" i="46"/>
  <c r="Q36" i="46"/>
  <c r="Q29" i="46"/>
  <c r="Q18" i="46"/>
  <c r="Q20" i="46"/>
  <c r="Q35" i="46"/>
  <c r="Q74" i="46"/>
  <c r="Q89" i="46"/>
  <c r="Q12" i="27"/>
  <c r="Q17" i="27"/>
  <c r="Q24" i="27"/>
  <c r="Q29" i="27"/>
  <c r="Q53" i="27"/>
  <c r="Q56" i="27"/>
  <c r="Q66" i="27"/>
  <c r="Q69" i="27"/>
  <c r="Q15" i="28"/>
  <c r="Q23" i="28"/>
  <c r="Q28" i="28"/>
  <c r="Q33" i="28"/>
  <c r="Q41" i="28"/>
  <c r="Q46" i="28"/>
  <c r="Q51" i="28"/>
  <c r="Q63" i="28"/>
  <c r="Q10" i="29"/>
  <c r="Q33" i="29"/>
  <c r="Q51" i="29"/>
  <c r="Q69" i="29"/>
  <c r="Q87" i="29"/>
  <c r="Q14" i="32"/>
  <c r="Q17" i="32"/>
  <c r="Q21" i="32"/>
  <c r="Q42" i="32"/>
  <c r="Q54" i="32"/>
  <c r="Q96" i="37"/>
  <c r="Q88" i="37"/>
  <c r="Q70" i="37"/>
  <c r="Q52" i="37"/>
  <c r="Q34" i="37"/>
  <c r="Q16" i="37"/>
  <c r="Q97" i="37"/>
  <c r="Q79" i="37"/>
  <c r="Q61" i="37"/>
  <c r="Q43" i="37"/>
  <c r="Q25" i="37"/>
  <c r="Q82" i="37"/>
  <c r="Q64" i="37"/>
  <c r="Q46" i="37"/>
  <c r="Q28" i="37"/>
  <c r="Q85" i="37"/>
  <c r="Q67" i="37"/>
  <c r="Q49" i="37"/>
  <c r="Q31" i="37"/>
  <c r="Q13" i="37"/>
  <c r="Q7" i="37"/>
  <c r="Q40" i="37"/>
  <c r="Q94" i="37"/>
  <c r="Q45" i="46"/>
  <c r="Q60" i="46"/>
  <c r="Q6" i="32"/>
  <c r="Q29" i="32"/>
  <c r="Q50" i="32"/>
  <c r="Q10" i="28"/>
  <c r="Q13" i="28"/>
  <c r="Q18" i="28"/>
  <c r="Q26" i="28"/>
  <c r="Q31" i="28"/>
  <c r="Q36" i="28"/>
  <c r="Q44" i="28"/>
  <c r="Q49" i="28"/>
  <c r="Q54" i="28"/>
  <c r="Q60" i="28"/>
  <c r="Q52" i="30"/>
  <c r="Q54" i="30"/>
  <c r="Q59" i="30"/>
  <c r="Q70" i="30"/>
  <c r="Q26" i="32"/>
  <c r="Q47" i="32"/>
  <c r="Q51" i="32"/>
  <c r="Q68" i="32"/>
  <c r="Q37" i="37"/>
  <c r="Q91" i="37"/>
  <c r="Q17" i="46"/>
  <c r="Q56" i="46"/>
  <c r="Q71" i="46"/>
  <c r="Q10" i="34"/>
  <c r="Q20" i="34"/>
  <c r="Q27" i="34"/>
  <c r="Q41" i="34"/>
  <c r="Q48" i="34"/>
  <c r="Q59" i="34"/>
  <c r="Q66" i="34"/>
  <c r="Q77" i="34"/>
  <c r="Q89" i="34"/>
  <c r="Q15" i="35"/>
  <c r="Q18" i="35"/>
  <c r="Q25" i="35"/>
  <c r="Q36" i="35"/>
  <c r="Q43" i="35"/>
  <c r="Q51" i="35"/>
  <c r="Q54" i="35"/>
  <c r="Q58" i="35"/>
  <c r="Q62" i="35"/>
  <c r="Q74" i="35"/>
  <c r="Q21" i="40"/>
  <c r="Q48" i="40"/>
  <c r="Q5" i="42"/>
  <c r="Q10" i="42"/>
  <c r="Q14" i="43"/>
  <c r="Q23" i="43"/>
  <c r="Q32" i="43"/>
  <c r="Q41" i="43"/>
  <c r="Q50" i="43"/>
  <c r="Q60" i="43"/>
  <c r="Q71" i="43"/>
  <c r="Q78" i="43"/>
  <c r="Q10" i="44"/>
  <c r="Q17" i="44"/>
  <c r="Q24" i="44"/>
  <c r="Q35" i="44"/>
  <c r="Q42" i="44"/>
  <c r="Q53" i="44"/>
  <c r="Q60" i="44"/>
  <c r="Q8" i="45"/>
  <c r="Q30" i="45"/>
  <c r="Q60" i="45"/>
  <c r="Q20" i="74"/>
  <c r="Q6" i="75"/>
  <c r="Q9" i="76"/>
  <c r="Q20" i="76"/>
  <c r="Q23" i="76"/>
  <c r="Q22" i="35"/>
  <c r="Q33" i="35"/>
  <c r="Q40" i="35"/>
  <c r="Q47" i="35"/>
  <c r="Q63" i="35"/>
  <c r="Q67" i="35"/>
  <c r="Q71" i="35"/>
  <c r="Q12" i="43"/>
  <c r="Q19" i="43"/>
  <c r="Q21" i="43"/>
  <c r="Q28" i="43"/>
  <c r="Q30" i="43"/>
  <c r="Q37" i="43"/>
  <c r="Q39" i="43"/>
  <c r="Q46" i="43"/>
  <c r="Q48" i="43"/>
  <c r="Q55" i="43"/>
  <c r="Q57" i="43"/>
  <c r="Q68" i="43"/>
  <c r="Q75" i="43"/>
  <c r="Q16" i="35"/>
  <c r="Q19" i="35"/>
  <c r="Q26" i="35"/>
  <c r="Q29" i="35"/>
  <c r="Q37" i="35"/>
  <c r="Q44" i="35"/>
  <c r="Q52" i="35"/>
  <c r="Q72" i="35"/>
  <c r="Q76" i="35"/>
  <c r="Q13" i="40"/>
  <c r="Q30" i="40"/>
  <c r="Q57" i="40"/>
  <c r="Q8" i="43"/>
  <c r="Q10" i="43"/>
  <c r="Q17" i="43"/>
  <c r="Q26" i="43"/>
  <c r="Q35" i="43"/>
  <c r="Q44" i="43"/>
  <c r="Q53" i="43"/>
  <c r="Q65" i="43"/>
  <c r="Q72" i="43"/>
  <c r="Q18" i="76"/>
  <c r="Q62" i="76"/>
  <c r="Q53" i="76"/>
  <c r="Q44" i="76"/>
  <c r="Q35" i="76"/>
  <c r="Q26" i="76"/>
  <c r="Q17" i="76"/>
  <c r="Q10" i="76"/>
  <c r="Q66" i="76"/>
  <c r="Q64" i="76"/>
  <c r="Q57" i="76"/>
  <c r="Q55" i="76"/>
  <c r="Q48" i="76"/>
  <c r="Q46" i="76"/>
  <c r="Q39" i="76"/>
  <c r="Q37" i="76"/>
  <c r="Q30" i="76"/>
  <c r="Q28" i="76"/>
  <c r="Q21" i="76"/>
  <c r="Q19" i="76"/>
  <c r="Q12" i="76"/>
  <c r="Q68" i="76"/>
  <c r="Q59" i="76"/>
  <c r="Q50" i="76"/>
  <c r="Q41" i="76"/>
  <c r="Q63" i="76"/>
  <c r="Q61" i="76"/>
  <c r="Q54" i="76"/>
  <c r="Q52" i="76"/>
  <c r="Q45" i="76"/>
  <c r="Q43" i="76"/>
  <c r="Q65" i="76"/>
  <c r="Q56" i="76"/>
  <c r="Q47" i="76"/>
  <c r="Q69" i="76"/>
  <c r="Q67" i="76"/>
  <c r="Q60" i="76"/>
  <c r="Q58" i="76"/>
  <c r="Q51" i="76"/>
  <c r="Q49" i="76"/>
  <c r="Q42" i="76"/>
  <c r="Q40" i="76"/>
  <c r="Q33" i="76"/>
  <c r="Q31" i="76"/>
  <c r="Q24" i="76"/>
  <c r="Q22" i="76"/>
  <c r="Q15" i="76"/>
  <c r="Q13" i="76"/>
  <c r="Q16" i="76"/>
  <c r="Q27" i="76"/>
  <c r="Q17" i="74"/>
  <c r="Q26" i="74"/>
  <c r="Q44" i="74"/>
  <c r="Q27" i="75"/>
  <c r="Q8" i="76"/>
  <c r="Q25" i="76"/>
  <c r="Q36" i="76"/>
  <c r="Q12" i="34"/>
  <c r="Q23" i="34"/>
  <c r="Q30" i="34"/>
  <c r="Q44" i="34"/>
  <c r="Q51" i="34"/>
  <c r="Q62" i="34"/>
  <c r="Q69" i="34"/>
  <c r="Q80" i="34"/>
  <c r="Q5" i="35"/>
  <c r="Q7" i="35"/>
  <c r="Q9" i="35"/>
  <c r="Q11" i="35"/>
  <c r="Q20" i="35"/>
  <c r="Q28" i="35"/>
  <c r="Q35" i="35"/>
  <c r="Q38" i="35"/>
  <c r="Q65" i="35"/>
  <c r="Q78" i="35"/>
  <c r="Q7" i="42"/>
  <c r="Q15" i="42"/>
  <c r="Q24" i="42"/>
  <c r="Q33" i="42"/>
  <c r="Q42" i="42"/>
  <c r="Q51" i="42"/>
  <c r="Q60" i="42"/>
  <c r="Q69" i="42"/>
  <c r="Q78" i="42"/>
  <c r="Q87" i="42"/>
  <c r="Q16" i="43"/>
  <c r="Q18" i="43"/>
  <c r="Q25" i="43"/>
  <c r="Q27" i="43"/>
  <c r="Q34" i="43"/>
  <c r="Q36" i="43"/>
  <c r="Q43" i="43"/>
  <c r="Q45" i="43"/>
  <c r="Q52" i="43"/>
  <c r="Q54" i="43"/>
  <c r="Q63" i="43"/>
  <c r="Q20" i="44"/>
  <c r="Q27" i="44"/>
  <c r="Q38" i="44"/>
  <c r="Q45" i="44"/>
  <c r="Q56" i="44"/>
  <c r="Q63" i="44"/>
  <c r="Q63" i="45"/>
  <c r="Q6" i="47"/>
  <c r="Q20" i="75"/>
  <c r="Q5" i="76"/>
  <c r="Q7" i="76"/>
  <c r="Q11" i="76"/>
  <c r="Q14" i="76"/>
  <c r="Q34" i="76"/>
  <c r="Q6" i="77"/>
  <c r="Q11" i="77"/>
  <c r="Q13" i="77"/>
  <c r="Q15" i="77"/>
  <c r="Q17" i="77"/>
  <c r="Q19" i="77"/>
  <c r="Q21" i="77"/>
  <c r="Q23" i="77"/>
  <c r="Q25" i="77"/>
  <c r="Q27" i="77"/>
  <c r="Q29" i="77"/>
  <c r="Q31" i="77"/>
  <c r="Q33" i="77"/>
  <c r="Q35" i="77"/>
  <c r="Q37" i="77"/>
  <c r="Q39" i="77"/>
  <c r="Q41" i="77"/>
  <c r="Q43" i="77"/>
  <c r="Q45" i="77"/>
  <c r="Q47" i="77"/>
  <c r="Q49" i="77"/>
  <c r="Q51" i="77"/>
  <c r="Q53" i="77"/>
  <c r="Q55" i="77"/>
  <c r="Q77" i="77"/>
  <c r="Q86" i="77"/>
  <c r="Q10" i="78"/>
  <c r="Q18" i="78"/>
  <c r="Q14" i="80"/>
  <c r="Q17" i="80"/>
  <c r="Q20" i="80"/>
  <c r="Q23" i="80"/>
  <c r="Q26" i="80"/>
  <c r="Q29" i="80"/>
  <c r="Q32" i="80"/>
  <c r="Q35" i="80"/>
  <c r="Q38" i="80"/>
  <c r="Q41" i="80"/>
  <c r="Q10" i="81"/>
  <c r="Q12" i="81"/>
  <c r="Q14" i="81"/>
  <c r="Q24" i="81"/>
  <c r="Q26" i="81"/>
  <c r="Q39" i="81"/>
  <c r="Q48" i="81"/>
  <c r="Q69" i="81"/>
  <c r="Q25" i="83"/>
  <c r="Q29" i="83"/>
  <c r="Q43" i="83"/>
  <c r="Q17" i="84"/>
  <c r="Q26" i="84"/>
  <c r="Q35" i="84"/>
  <c r="Q44" i="84"/>
  <c r="Q53" i="84"/>
  <c r="Q61" i="84"/>
  <c r="Q10" i="85"/>
  <c r="Q23" i="85"/>
  <c r="Q26" i="85"/>
  <c r="Q12" i="87"/>
  <c r="Q20" i="87"/>
  <c r="Q23" i="87"/>
  <c r="Q42" i="87"/>
  <c r="Q64" i="87"/>
  <c r="Q58" i="90"/>
  <c r="Q25" i="93"/>
  <c r="Q37" i="93"/>
  <c r="Q55" i="93"/>
  <c r="Q8" i="94"/>
  <c r="Q17" i="94"/>
  <c r="Q15" i="95"/>
  <c r="Q10" i="96"/>
  <c r="Q83" i="77"/>
  <c r="Q42" i="78"/>
  <c r="Q69" i="78"/>
  <c r="Q47" i="80"/>
  <c r="Q53" i="80"/>
  <c r="Q59" i="80"/>
  <c r="Q65" i="80"/>
  <c r="Q6" i="81"/>
  <c r="Q17" i="81"/>
  <c r="Q29" i="81"/>
  <c r="Q57" i="81"/>
  <c r="Q66" i="81"/>
  <c r="Q74" i="81"/>
  <c r="Q22" i="83"/>
  <c r="Q26" i="83"/>
  <c r="Q40" i="83"/>
  <c r="Q44" i="83"/>
  <c r="Q9" i="93"/>
  <c r="Q23" i="93"/>
  <c r="Q28" i="93"/>
  <c r="Q34" i="93"/>
  <c r="Q52" i="93"/>
  <c r="Q60" i="93"/>
  <c r="Q84" i="93"/>
  <c r="Q36" i="95"/>
  <c r="Q8" i="77"/>
  <c r="Q58" i="77"/>
  <c r="Q70" i="77"/>
  <c r="Q91" i="77"/>
  <c r="Q94" i="77"/>
  <c r="Q15" i="78"/>
  <c r="Q12" i="80"/>
  <c r="Q15" i="80"/>
  <c r="Q18" i="80"/>
  <c r="Q21" i="80"/>
  <c r="Q24" i="80"/>
  <c r="Q27" i="80"/>
  <c r="Q30" i="80"/>
  <c r="Q33" i="80"/>
  <c r="Q36" i="80"/>
  <c r="Q39" i="80"/>
  <c r="Q9" i="81"/>
  <c r="Q15" i="81"/>
  <c r="Q27" i="81"/>
  <c r="Q19" i="83"/>
  <c r="Q23" i="83"/>
  <c r="Q37" i="83"/>
  <c r="Q41" i="83"/>
  <c r="Q49" i="83"/>
  <c r="Q20" i="84"/>
  <c r="Q29" i="84"/>
  <c r="Q38" i="84"/>
  <c r="Q47" i="84"/>
  <c r="Q56" i="84"/>
  <c r="Q63" i="84"/>
  <c r="Q6" i="93"/>
  <c r="Q11" i="93"/>
  <c r="Q13" i="93"/>
  <c r="Q15" i="93"/>
  <c r="Q17" i="93"/>
  <c r="Q19" i="93"/>
  <c r="Q26" i="93"/>
  <c r="Q31" i="93"/>
  <c r="Q49" i="93"/>
  <c r="Q65" i="93"/>
  <c r="Q8" i="95"/>
  <c r="Q12" i="95"/>
  <c r="Q14" i="77"/>
  <c r="Q16" i="77"/>
  <c r="Q18" i="77"/>
  <c r="Q20" i="77"/>
  <c r="Q22" i="77"/>
  <c r="Q24" i="77"/>
  <c r="Q26" i="77"/>
  <c r="Q28" i="77"/>
  <c r="Q30" i="77"/>
  <c r="Q32" i="77"/>
  <c r="Q34" i="77"/>
  <c r="Q36" i="77"/>
  <c r="Q38" i="77"/>
  <c r="Q40" i="77"/>
  <c r="Q42" i="77"/>
  <c r="Q44" i="77"/>
  <c r="Q46" i="77"/>
  <c r="Q48" i="77"/>
  <c r="Q50" i="77"/>
  <c r="Q52" i="77"/>
  <c r="Q54" i="77"/>
  <c r="Q56" i="77"/>
  <c r="Q61" i="77"/>
  <c r="Q64" i="77"/>
  <c r="Q73" i="77"/>
  <c r="Q8" i="78"/>
  <c r="Q16" i="78"/>
  <c r="Q33" i="78"/>
  <c r="Q60" i="78"/>
  <c r="Q87" i="78"/>
  <c r="Q10" i="80"/>
  <c r="Q11" i="81"/>
  <c r="Q18" i="81"/>
  <c r="Q20" i="81"/>
  <c r="Q30" i="81"/>
  <c r="Q32" i="81"/>
  <c r="Q16" i="83"/>
  <c r="Q20" i="83"/>
  <c r="Q34" i="83"/>
  <c r="Q38" i="83"/>
  <c r="Q29" i="93"/>
  <c r="Q46" i="93"/>
  <c r="Q6" i="95"/>
  <c r="Q13" i="95"/>
  <c r="Q59" i="77"/>
  <c r="Q68" i="77"/>
  <c r="Q71" i="77"/>
  <c r="Q76" i="77"/>
  <c r="Q89" i="77"/>
  <c r="Q95" i="77"/>
  <c r="Q7" i="78"/>
  <c r="Q61" i="79"/>
  <c r="Q44" i="80"/>
  <c r="Q50" i="80"/>
  <c r="Q56" i="80"/>
  <c r="Q62" i="80"/>
  <c r="Q8" i="81"/>
  <c r="Q23" i="81"/>
  <c r="Q35" i="81"/>
  <c r="Q87" i="81"/>
  <c r="Q5" i="83"/>
  <c r="Q7" i="83"/>
  <c r="Q13" i="83"/>
  <c r="Q17" i="83"/>
  <c r="Q31" i="83"/>
  <c r="Q35" i="83"/>
  <c r="Q14" i="84"/>
  <c r="Q23" i="84"/>
  <c r="Q32" i="84"/>
  <c r="Q41" i="84"/>
  <c r="Q50" i="84"/>
  <c r="Q59" i="84"/>
  <c r="Q11" i="85"/>
  <c r="Q18" i="85"/>
  <c r="Q32" i="85"/>
  <c r="Q36" i="85"/>
  <c r="Q54" i="85"/>
  <c r="Q52" i="86"/>
  <c r="Q58" i="86"/>
  <c r="Q64" i="86"/>
  <c r="Q70" i="86"/>
  <c r="Q76" i="86"/>
  <c r="Q82" i="86"/>
  <c r="Q88" i="86"/>
  <c r="Q33" i="87"/>
  <c r="Q40" i="87"/>
  <c r="Q62" i="87"/>
  <c r="Q6" i="88"/>
  <c r="Q50" i="88"/>
  <c r="Q15" i="92"/>
  <c r="Q8" i="93"/>
  <c r="Q22" i="93"/>
  <c r="Q43" i="93"/>
  <c r="Q7" i="95"/>
  <c r="Q5" i="96"/>
  <c r="Q18" i="96"/>
  <c r="Q9" i="77"/>
  <c r="Q65" i="77"/>
  <c r="Q74" i="77"/>
  <c r="Q79" i="77"/>
  <c r="Q82" i="77"/>
  <c r="Q13" i="78"/>
  <c r="Q24" i="78"/>
  <c r="Q51" i="78"/>
  <c r="Q78" i="78"/>
  <c r="Q5" i="80"/>
  <c r="Q9" i="80"/>
  <c r="Q11" i="80"/>
  <c r="Q5" i="81"/>
  <c r="Q21" i="81"/>
  <c r="Q33" i="81"/>
  <c r="Q92" i="81"/>
  <c r="Q14" i="83"/>
  <c r="Q28" i="83"/>
  <c r="Q32" i="83"/>
  <c r="Q46" i="83"/>
  <c r="Q7" i="85"/>
  <c r="Q8" i="85"/>
  <c r="Q59" i="85"/>
  <c r="Q13" i="86"/>
  <c r="Q16" i="86"/>
  <c r="Q19" i="86"/>
  <c r="Q22" i="86"/>
  <c r="Q25" i="86"/>
  <c r="Q28" i="86"/>
  <c r="Q31" i="86"/>
  <c r="Q34" i="86"/>
  <c r="Q37" i="86"/>
  <c r="Q40" i="86"/>
  <c r="Q43" i="86"/>
  <c r="Q46" i="86"/>
  <c r="Q49" i="86"/>
  <c r="Q14" i="87"/>
  <c r="Q17" i="87"/>
  <c r="Q36" i="87"/>
  <c r="Q47" i="87"/>
  <c r="Q55" i="87"/>
  <c r="Q78" i="87"/>
  <c r="Q5" i="93"/>
  <c r="Q7" i="93"/>
  <c r="Q10" i="93"/>
  <c r="Q12" i="93"/>
  <c r="Q14" i="93"/>
  <c r="Q16" i="93"/>
  <c r="Q18" i="93"/>
  <c r="Q20" i="93"/>
  <c r="P3" i="96"/>
  <c r="AF3" i="96" s="1"/>
  <c r="AO3" i="96" s="1"/>
  <c r="AE3" i="43"/>
  <c r="P3" i="90"/>
  <c r="AF3" i="90" s="1"/>
  <c r="AO3" i="90" s="1"/>
  <c r="P3" i="40"/>
  <c r="AF3" i="40" s="1"/>
  <c r="AO3" i="40" s="1"/>
  <c r="P3" i="39"/>
  <c r="AF3" i="39" s="1"/>
  <c r="AO3" i="39" s="1"/>
  <c r="P3" i="86"/>
  <c r="AF3" i="86" s="1"/>
  <c r="AO3" i="86" s="1"/>
  <c r="AE3" i="86"/>
  <c r="P3" i="38"/>
  <c r="AF3" i="38" s="1"/>
  <c r="AO3" i="38" s="1"/>
  <c r="P3" i="36"/>
  <c r="AF3" i="36" s="1"/>
  <c r="AO3" i="36" s="1"/>
  <c r="P3" i="34"/>
  <c r="AF3" i="34" s="1"/>
  <c r="P3" i="80"/>
  <c r="AF3" i="80" s="1"/>
  <c r="AO3" i="80" s="1"/>
  <c r="P3" i="32"/>
  <c r="AF3" i="32" s="1"/>
  <c r="AO3" i="32" s="1"/>
  <c r="P3" i="31"/>
  <c r="AF3" i="31" s="1"/>
  <c r="AO3" i="31" s="1"/>
  <c r="P3" i="29"/>
  <c r="AF3" i="29" s="1"/>
  <c r="AO3" i="29" s="1"/>
  <c r="P3" i="26"/>
  <c r="AF3" i="26" s="1"/>
  <c r="AO3" i="26" s="1"/>
  <c r="O19" i="71"/>
  <c r="P19" i="71" s="1"/>
  <c r="O6" i="69"/>
  <c r="P6" i="69" s="1"/>
  <c r="P3" i="21"/>
  <c r="AF3" i="21" s="1"/>
  <c r="AO3" i="21" s="1"/>
  <c r="O18" i="69"/>
  <c r="P18" i="69" s="1"/>
  <c r="O12" i="69"/>
  <c r="P12" i="69" s="1"/>
  <c r="P23" i="20"/>
  <c r="P3" i="20"/>
  <c r="AF3" i="20" s="1"/>
  <c r="AO3" i="20" s="1"/>
  <c r="P3" i="19"/>
  <c r="AF3" i="19" s="1"/>
  <c r="AO3" i="19" s="1"/>
  <c r="P23" i="19"/>
  <c r="O3" i="67"/>
  <c r="AE3" i="67" s="1"/>
  <c r="AN3" i="67" s="1"/>
  <c r="P3" i="18"/>
  <c r="AF3" i="18" s="1"/>
  <c r="AO3" i="18" s="1"/>
  <c r="P23" i="17"/>
  <c r="AE3" i="17"/>
  <c r="O6" i="64"/>
  <c r="P6" i="64" s="1"/>
  <c r="O18" i="64"/>
  <c r="P18" i="64" s="1"/>
  <c r="P11" i="16"/>
  <c r="O21" i="64"/>
  <c r="P21" i="64" s="1"/>
  <c r="O15" i="64"/>
  <c r="P15" i="64" s="1"/>
  <c r="AE3" i="16"/>
  <c r="O12" i="64"/>
  <c r="P12" i="64" s="1"/>
  <c r="P21" i="14"/>
  <c r="O19" i="62"/>
  <c r="O7" i="62"/>
  <c r="O12" i="62"/>
  <c r="O20" i="62"/>
  <c r="P20" i="62" s="1"/>
  <c r="O6" i="62"/>
  <c r="O10" i="62"/>
  <c r="O15" i="62"/>
  <c r="O23" i="62"/>
  <c r="O8" i="62"/>
  <c r="O13" i="62"/>
  <c r="O18" i="62"/>
  <c r="O3" i="62"/>
  <c r="P3" i="62" s="1"/>
  <c r="AF3" i="62" s="1"/>
  <c r="AO3" i="62" s="1"/>
  <c r="O16" i="62"/>
  <c r="O21" i="62"/>
  <c r="O17" i="62"/>
  <c r="O22" i="62"/>
  <c r="P3" i="13"/>
  <c r="AF3" i="13" s="1"/>
  <c r="AO3" i="13" s="1"/>
  <c r="P3" i="12"/>
  <c r="AF3" i="12" s="1"/>
  <c r="AO3" i="12" s="1"/>
  <c r="O8" i="59"/>
  <c r="P8" i="59" s="1"/>
  <c r="O7" i="59"/>
  <c r="P7" i="59" s="1"/>
  <c r="O13" i="59"/>
  <c r="P13" i="59" s="1"/>
  <c r="AE3" i="59"/>
  <c r="P3" i="11"/>
  <c r="AF3" i="11" s="1"/>
  <c r="AO3" i="11" s="1"/>
  <c r="P3" i="10"/>
  <c r="AF3" i="10" s="1"/>
  <c r="AO3" i="10" s="1"/>
  <c r="P3" i="9"/>
  <c r="AF3" i="9" s="1"/>
  <c r="AO3" i="9" s="1"/>
  <c r="P21" i="9"/>
  <c r="O6" i="57"/>
  <c r="P6" i="57" s="1"/>
  <c r="O12" i="57"/>
  <c r="P12" i="57" s="1"/>
  <c r="O15" i="57"/>
  <c r="P15" i="57" s="1"/>
  <c r="O18" i="57"/>
  <c r="P18" i="57" s="1"/>
  <c r="O21" i="57"/>
  <c r="P21" i="57" s="1"/>
  <c r="P5" i="8"/>
  <c r="O3" i="56"/>
  <c r="P3" i="56" s="1"/>
  <c r="AF3" i="56" s="1"/>
  <c r="AO3" i="56" s="1"/>
  <c r="O7" i="56"/>
  <c r="P7" i="56" s="1"/>
  <c r="O8" i="56"/>
  <c r="P8" i="56" s="1"/>
  <c r="O6" i="56"/>
  <c r="P6" i="56" s="1"/>
  <c r="O18" i="56"/>
  <c r="P18" i="56" s="1"/>
  <c r="O15" i="56"/>
  <c r="P15" i="56" s="1"/>
  <c r="P3" i="8"/>
  <c r="AF3" i="8" s="1"/>
  <c r="AO3" i="8" s="1"/>
  <c r="O12" i="56"/>
  <c r="P12" i="56" s="1"/>
  <c r="O21" i="56"/>
  <c r="P21" i="56" s="1"/>
  <c r="P22" i="7"/>
  <c r="P3" i="7"/>
  <c r="AF3" i="7" s="1"/>
  <c r="AO3" i="7" s="1"/>
  <c r="P11" i="6"/>
  <c r="O8" i="54"/>
  <c r="O23" i="54"/>
  <c r="O20" i="54"/>
  <c r="P20" i="54" s="1"/>
  <c r="O15" i="54"/>
  <c r="O18" i="54"/>
  <c r="P18" i="54" s="1"/>
  <c r="O6" i="54"/>
  <c r="P6" i="54" s="1"/>
  <c r="O14" i="54"/>
  <c r="O16" i="54"/>
  <c r="O21" i="54"/>
  <c r="P21" i="54" s="1"/>
  <c r="O3" i="54"/>
  <c r="O12" i="54"/>
  <c r="P12" i="54" s="1"/>
  <c r="P3" i="6"/>
  <c r="AF3" i="6" s="1"/>
  <c r="AO3" i="6" s="1"/>
  <c r="O10" i="54"/>
  <c r="P10" i="54" s="1"/>
  <c r="O17" i="54"/>
  <c r="P17" i="54" s="1"/>
  <c r="O7" i="54"/>
  <c r="O13" i="54"/>
  <c r="P3" i="5"/>
  <c r="AF3" i="5" s="1"/>
  <c r="AO3" i="5" s="1"/>
  <c r="P22" i="4"/>
  <c r="P3" i="4"/>
  <c r="AF3" i="4" s="1"/>
  <c r="AO3" i="4" s="1"/>
  <c r="P3" i="3"/>
  <c r="AF3" i="3" s="1"/>
  <c r="AO3" i="3" s="1"/>
  <c r="P22" i="3"/>
  <c r="P3" i="2"/>
  <c r="AF3" i="2" s="1"/>
  <c r="AO3" i="2" s="1"/>
  <c r="O7" i="49"/>
  <c r="P7" i="49" s="1"/>
  <c r="O3" i="49"/>
  <c r="AE3" i="49" s="1"/>
  <c r="O5" i="49"/>
  <c r="P5" i="49" s="1"/>
  <c r="O8" i="49"/>
  <c r="P8" i="49" s="1"/>
  <c r="O10" i="49"/>
  <c r="P10" i="49" s="1"/>
  <c r="O12" i="49"/>
  <c r="P12" i="49" s="1"/>
  <c r="O16" i="49"/>
  <c r="P16" i="49" s="1"/>
  <c r="O18" i="49"/>
  <c r="P18" i="49" s="1"/>
  <c r="O22" i="49"/>
  <c r="P22" i="49" s="1"/>
  <c r="O13" i="49"/>
  <c r="P13" i="49" s="1"/>
  <c r="O15" i="49"/>
  <c r="P15" i="49" s="1"/>
  <c r="O19" i="49"/>
  <c r="P19" i="49" s="1"/>
  <c r="O21" i="49"/>
  <c r="P21" i="49" s="1"/>
  <c r="Q16" i="5"/>
  <c r="Q18" i="5"/>
  <c r="Q8" i="6"/>
  <c r="Q6" i="7"/>
  <c r="Q21" i="7"/>
  <c r="Q23" i="14"/>
  <c r="Q10" i="15"/>
  <c r="Q14" i="15"/>
  <c r="Q23" i="16"/>
  <c r="Q11" i="21"/>
  <c r="Q14" i="21"/>
  <c r="Q23" i="21"/>
  <c r="Q18" i="22"/>
  <c r="Q23" i="22"/>
  <c r="Q11" i="23"/>
  <c r="Q19" i="23"/>
  <c r="Q6" i="24"/>
  <c r="Q10" i="24"/>
  <c r="Q18" i="24"/>
  <c r="Q20" i="24"/>
  <c r="Q7" i="49"/>
  <c r="Q8" i="49"/>
  <c r="Q17" i="49"/>
  <c r="Q12" i="51"/>
  <c r="Q11" i="52"/>
  <c r="Q8" i="54"/>
  <c r="Q21" i="54"/>
  <c r="Q6" i="56"/>
  <c r="Q16" i="56"/>
  <c r="Q21" i="56"/>
  <c r="Q6" i="57"/>
  <c r="Q13" i="57"/>
  <c r="Q15" i="57"/>
  <c r="Q17" i="57"/>
  <c r="Q19" i="57"/>
  <c r="Q21" i="57"/>
  <c r="Q14" i="59"/>
  <c r="Q17" i="59"/>
  <c r="Q8" i="64"/>
  <c r="Q12" i="64"/>
  <c r="Q8" i="65"/>
  <c r="Q11" i="65"/>
  <c r="Q14" i="65"/>
  <c r="Q7" i="67"/>
  <c r="Q12" i="67"/>
  <c r="Q17" i="67"/>
  <c r="Q22" i="67"/>
  <c r="Q8" i="69"/>
  <c r="Q11" i="69"/>
  <c r="Q18" i="69"/>
  <c r="Q21" i="69"/>
  <c r="Q17" i="71"/>
  <c r="Q6" i="73"/>
  <c r="Q36" i="73"/>
  <c r="Q48" i="73"/>
  <c r="Q57" i="73"/>
  <c r="Q69" i="73"/>
  <c r="Q90" i="73"/>
  <c r="Q15" i="7"/>
  <c r="Q10" i="13"/>
  <c r="Q23" i="13"/>
  <c r="Q12" i="15"/>
  <c r="Q17" i="15"/>
  <c r="Q10" i="22"/>
  <c r="Q21" i="22"/>
  <c r="Q12" i="24"/>
  <c r="Q16" i="24"/>
  <c r="Q10" i="51"/>
  <c r="Q17" i="51"/>
  <c r="Q21" i="51"/>
  <c r="Q7" i="52"/>
  <c r="Q19" i="52"/>
  <c r="Q16" i="53"/>
  <c r="Q14" i="56"/>
  <c r="Q12" i="59"/>
  <c r="Q20" i="59"/>
  <c r="Q23" i="59"/>
  <c r="Q18" i="62"/>
  <c r="Q5" i="67"/>
  <c r="Q13" i="67"/>
  <c r="Q10" i="71"/>
  <c r="Q10" i="72"/>
  <c r="Q18" i="73"/>
  <c r="Q27" i="73"/>
  <c r="Q60" i="73"/>
  <c r="Q81" i="73"/>
  <c r="Q20" i="13"/>
  <c r="Q20" i="15"/>
  <c r="Q12" i="22"/>
  <c r="Q16" i="22"/>
  <c r="Q11" i="24"/>
  <c r="Q14" i="24"/>
  <c r="Q21" i="24"/>
  <c r="Q23" i="24"/>
  <c r="Q13" i="53"/>
  <c r="Q10" i="56"/>
  <c r="Q12" i="56"/>
  <c r="Q19" i="56"/>
  <c r="Q10" i="57"/>
  <c r="Q10" i="59"/>
  <c r="Q15" i="59"/>
  <c r="Q18" i="59"/>
  <c r="Q10" i="67"/>
  <c r="Q14" i="67"/>
  <c r="Q18" i="67"/>
  <c r="Q23" i="67"/>
  <c r="Q14" i="71"/>
  <c r="Q14" i="72"/>
  <c r="Q23" i="72"/>
  <c r="Q8" i="73"/>
  <c r="Q10" i="73"/>
  <c r="Q30" i="73"/>
  <c r="Q39" i="73"/>
  <c r="Q51" i="73"/>
  <c r="Q72" i="73"/>
  <c r="Q84" i="73"/>
  <c r="Q93" i="73"/>
  <c r="Q8" i="13"/>
  <c r="Q17" i="13"/>
  <c r="Q14" i="14"/>
  <c r="Q23" i="15"/>
  <c r="Q11" i="22"/>
  <c r="Q14" i="22"/>
  <c r="Q19" i="22"/>
  <c r="Q8" i="24"/>
  <c r="Q19" i="24"/>
  <c r="Q8" i="51"/>
  <c r="Q14" i="51"/>
  <c r="Q18" i="51"/>
  <c r="Q23" i="51"/>
  <c r="Q13" i="52"/>
  <c r="Q22" i="52"/>
  <c r="Q8" i="56"/>
  <c r="Q11" i="56"/>
  <c r="Q15" i="56"/>
  <c r="Q17" i="56"/>
  <c r="Q22" i="56"/>
  <c r="Q12" i="57"/>
  <c r="Q14" i="57"/>
  <c r="Q16" i="57"/>
  <c r="Q18" i="57"/>
  <c r="Q20" i="57"/>
  <c r="Q22" i="57"/>
  <c r="Q21" i="59"/>
  <c r="Q8" i="62"/>
  <c r="Q10" i="62"/>
  <c r="Q12" i="62"/>
  <c r="Q21" i="62"/>
  <c r="Q15" i="67"/>
  <c r="Q19" i="67"/>
  <c r="Q23" i="71"/>
  <c r="Q11" i="72"/>
  <c r="Q5" i="73"/>
  <c r="Q7" i="73"/>
  <c r="Q12" i="73"/>
  <c r="Q21" i="73"/>
  <c r="Q42" i="73"/>
  <c r="Q63" i="73"/>
  <c r="Q96" i="73"/>
  <c r="Q12" i="5"/>
  <c r="Q19" i="5"/>
  <c r="Q21" i="5"/>
  <c r="Q15" i="6"/>
  <c r="Q12" i="7"/>
  <c r="Q18" i="7"/>
  <c r="Q15" i="8"/>
  <c r="Q14" i="13"/>
  <c r="Q7" i="14"/>
  <c r="Q10" i="14"/>
  <c r="Q17" i="14"/>
  <c r="Q8" i="15"/>
  <c r="Q10" i="16"/>
  <c r="Q17" i="16"/>
  <c r="Q17" i="21"/>
  <c r="Q8" i="22"/>
  <c r="Q17" i="22"/>
  <c r="Q22" i="22"/>
  <c r="Q10" i="23"/>
  <c r="Q16" i="23"/>
  <c r="Q23" i="23"/>
  <c r="Q7" i="24"/>
  <c r="Q15" i="24"/>
  <c r="Q17" i="24"/>
  <c r="Q11" i="49"/>
  <c r="Q20" i="49"/>
  <c r="Q5" i="51"/>
  <c r="Q5" i="52"/>
  <c r="Q8" i="52"/>
  <c r="Q7" i="53"/>
  <c r="Q11" i="53"/>
  <c r="Q22" i="53"/>
  <c r="Q18" i="54"/>
  <c r="Q7" i="56"/>
  <c r="Q20" i="56"/>
  <c r="Q23" i="56"/>
  <c r="Q11" i="57"/>
  <c r="Q5" i="59"/>
  <c r="Q8" i="59"/>
  <c r="Q13" i="59"/>
  <c r="Q16" i="59"/>
  <c r="Q7" i="62"/>
  <c r="Q14" i="64"/>
  <c r="Q16" i="64"/>
  <c r="Q19" i="64"/>
  <c r="Q13" i="65"/>
  <c r="Q17" i="65"/>
  <c r="Q10" i="66"/>
  <c r="Q6" i="67"/>
  <c r="Q8" i="67"/>
  <c r="Q11" i="67"/>
  <c r="Q16" i="67"/>
  <c r="Q20" i="67"/>
  <c r="Q7" i="68"/>
  <c r="Q13" i="68"/>
  <c r="Q19" i="68"/>
  <c r="Q33" i="73"/>
  <c r="Q54" i="73"/>
  <c r="Q66" i="73"/>
  <c r="Q75" i="73"/>
  <c r="Q87" i="73"/>
  <c r="Q13" i="6"/>
  <c r="Q7" i="7"/>
  <c r="Q16" i="7"/>
  <c r="Q13" i="8"/>
  <c r="Q11" i="9"/>
  <c r="Q6" i="13"/>
  <c r="Q20" i="14"/>
  <c r="Q7" i="15"/>
  <c r="Q20" i="16"/>
  <c r="Q12" i="21"/>
  <c r="Q19" i="21"/>
  <c r="Q21" i="21"/>
  <c r="Q7" i="22"/>
  <c r="Q13" i="22"/>
  <c r="Q15" i="22"/>
  <c r="Q20" i="22"/>
  <c r="Q12" i="23"/>
  <c r="Q14" i="23"/>
  <c r="Q21" i="23"/>
  <c r="Q13" i="24"/>
  <c r="Q22" i="24"/>
  <c r="Q13" i="49"/>
  <c r="Q22" i="49"/>
  <c r="Q7" i="51"/>
  <c r="Q15" i="51"/>
  <c r="Q20" i="51"/>
  <c r="Q16" i="52"/>
  <c r="Q19" i="53"/>
  <c r="Q12" i="54"/>
  <c r="Q13" i="56"/>
  <c r="Q18" i="56"/>
  <c r="Q23" i="57"/>
  <c r="Q7" i="59"/>
  <c r="Q19" i="59"/>
  <c r="Q22" i="59"/>
  <c r="Q15" i="62"/>
  <c r="Q10" i="64"/>
  <c r="Q17" i="64"/>
  <c r="Q20" i="64"/>
  <c r="Q21" i="67"/>
  <c r="Q5" i="68"/>
  <c r="Q11" i="68"/>
  <c r="Q15" i="68"/>
  <c r="Q21" i="68"/>
  <c r="Q12" i="69"/>
  <c r="Q15" i="69"/>
  <c r="Q20" i="71"/>
  <c r="Q11" i="73"/>
  <c r="Q15" i="73"/>
  <c r="Q24" i="73"/>
  <c r="Q45" i="73"/>
  <c r="Q78" i="73"/>
  <c r="I23" i="4"/>
  <c r="J23" i="4" s="1"/>
  <c r="H10" i="17"/>
  <c r="I10" i="17" s="1"/>
  <c r="J10" i="17" s="1"/>
  <c r="W5" i="17"/>
  <c r="AE4" i="17"/>
  <c r="AG4" i="17"/>
  <c r="AF4" i="17"/>
  <c r="AN3" i="21"/>
  <c r="AN3" i="23"/>
  <c r="H23" i="9"/>
  <c r="I23" i="9" s="1"/>
  <c r="J23" i="9" s="1"/>
  <c r="H11" i="17"/>
  <c r="I11" i="17" s="1"/>
  <c r="J11" i="17" s="1"/>
  <c r="AN3" i="1"/>
  <c r="AQ4" i="1"/>
  <c r="K6" i="3"/>
  <c r="AN3" i="5"/>
  <c r="H14" i="6"/>
  <c r="I14" i="6" s="1"/>
  <c r="J14" i="6" s="1"/>
  <c r="AN3" i="7"/>
  <c r="AN3" i="9"/>
  <c r="AI3" i="9"/>
  <c r="Z4" i="9"/>
  <c r="AN3" i="25"/>
  <c r="H93" i="25"/>
  <c r="I93" i="25" s="1"/>
  <c r="J93" i="25" s="1"/>
  <c r="H7" i="26"/>
  <c r="I7" i="26" s="1"/>
  <c r="J7" i="26" s="1"/>
  <c r="H25" i="26"/>
  <c r="I25" i="26" s="1"/>
  <c r="J25" i="26" s="1"/>
  <c r="H34" i="26"/>
  <c r="I34" i="26" s="1"/>
  <c r="J34" i="26" s="1"/>
  <c r="AN3" i="4"/>
  <c r="K5" i="14"/>
  <c r="K6" i="14" s="1"/>
  <c r="K7" i="14" s="1"/>
  <c r="K8" i="14" s="1"/>
  <c r="AN3" i="22"/>
  <c r="AN3" i="2"/>
  <c r="I23" i="2"/>
  <c r="J23" i="2" s="1"/>
  <c r="AN3" i="10"/>
  <c r="I21" i="16"/>
  <c r="J21" i="16" s="1"/>
  <c r="H6" i="17"/>
  <c r="I6" i="17" s="1"/>
  <c r="J6" i="17" s="1"/>
  <c r="H16" i="26"/>
  <c r="I16" i="26" s="1"/>
  <c r="J16" i="26" s="1"/>
  <c r="H19" i="26"/>
  <c r="I19" i="26" s="1"/>
  <c r="J19" i="26" s="1"/>
  <c r="H13" i="26"/>
  <c r="I13" i="26" s="1"/>
  <c r="J13" i="26" s="1"/>
  <c r="H58" i="26"/>
  <c r="I58" i="26" s="1"/>
  <c r="J58" i="26" s="1"/>
  <c r="H52" i="26"/>
  <c r="I52" i="26" s="1"/>
  <c r="J52" i="26" s="1"/>
  <c r="H46" i="26"/>
  <c r="I46" i="26" s="1"/>
  <c r="J46" i="26" s="1"/>
  <c r="H40" i="26"/>
  <c r="I40" i="26" s="1"/>
  <c r="J40" i="26" s="1"/>
  <c r="H31" i="26"/>
  <c r="I31" i="26" s="1"/>
  <c r="J31" i="26" s="1"/>
  <c r="H22" i="26"/>
  <c r="I22" i="26" s="1"/>
  <c r="J22" i="26" s="1"/>
  <c r="H47" i="29"/>
  <c r="I47" i="29" s="1"/>
  <c r="J47" i="29" s="1"/>
  <c r="H19" i="10"/>
  <c r="I19" i="10" s="1"/>
  <c r="J19" i="10" s="1"/>
  <c r="AN3" i="12"/>
  <c r="AN3" i="20"/>
  <c r="AG4" i="1"/>
  <c r="AP4" i="1" s="1"/>
  <c r="AF4" i="1"/>
  <c r="AO4" i="1" s="1"/>
  <c r="W5" i="1"/>
  <c r="X5" i="1" s="1"/>
  <c r="AH5" i="1" s="1"/>
  <c r="AE4" i="1"/>
  <c r="AN3" i="3"/>
  <c r="AI3" i="3"/>
  <c r="I23" i="3"/>
  <c r="J23" i="3" s="1"/>
  <c r="AN3" i="13"/>
  <c r="H22" i="17"/>
  <c r="I22" i="17" s="1"/>
  <c r="J22" i="17" s="1"/>
  <c r="Z4" i="21"/>
  <c r="AH4" i="21"/>
  <c r="AN3" i="24"/>
  <c r="AN3" i="15"/>
  <c r="AN3" i="6"/>
  <c r="AN3" i="8"/>
  <c r="AI3" i="8"/>
  <c r="AN3" i="11"/>
  <c r="I21" i="15"/>
  <c r="J21" i="15" s="1"/>
  <c r="AN3" i="18"/>
  <c r="AN3" i="19"/>
  <c r="AH4" i="19"/>
  <c r="H21" i="22"/>
  <c r="I21" i="22" s="1"/>
  <c r="J21" i="22" s="1"/>
  <c r="G9" i="1"/>
  <c r="M15" i="2"/>
  <c r="U15" i="2" s="1"/>
  <c r="R22" i="3"/>
  <c r="M9" i="4"/>
  <c r="U9" i="4" s="1"/>
  <c r="P5" i="6"/>
  <c r="P11" i="7"/>
  <c r="P10" i="9"/>
  <c r="F9" i="13"/>
  <c r="H9" i="13" s="1"/>
  <c r="I9" i="13" s="1"/>
  <c r="J9" i="13" s="1"/>
  <c r="AE3" i="14"/>
  <c r="H14" i="15"/>
  <c r="H20" i="15"/>
  <c r="H20" i="16"/>
  <c r="H23" i="16"/>
  <c r="G15" i="22"/>
  <c r="P3" i="1"/>
  <c r="AF3" i="1" s="1"/>
  <c r="AO3" i="1" s="1"/>
  <c r="F5" i="1"/>
  <c r="H5" i="1" s="1"/>
  <c r="I5" i="1" s="1"/>
  <c r="J5" i="1" s="1"/>
  <c r="K5" i="1" s="1"/>
  <c r="F11" i="1"/>
  <c r="H11" i="1" s="1"/>
  <c r="I11" i="1" s="1"/>
  <c r="J11" i="1" s="1"/>
  <c r="F17" i="1"/>
  <c r="H17" i="1" s="1"/>
  <c r="I17" i="1" s="1"/>
  <c r="J17" i="1" s="1"/>
  <c r="F23" i="1"/>
  <c r="H23" i="1" s="1"/>
  <c r="I23" i="1" s="1"/>
  <c r="J23" i="1" s="1"/>
  <c r="G8" i="1"/>
  <c r="G14" i="1"/>
  <c r="G20" i="1"/>
  <c r="M7" i="1"/>
  <c r="U7" i="1" s="1"/>
  <c r="M13" i="1"/>
  <c r="U13" i="1" s="1"/>
  <c r="M19" i="1"/>
  <c r="U19" i="1" s="1"/>
  <c r="C9" i="69"/>
  <c r="C9" i="68"/>
  <c r="C9" i="72"/>
  <c r="C9" i="70"/>
  <c r="H4" i="70" s="1"/>
  <c r="I4" i="70" s="1"/>
  <c r="J4" i="70" s="1"/>
  <c r="K4" i="70" s="1"/>
  <c r="C9" i="71"/>
  <c r="C9" i="63"/>
  <c r="C9" i="55"/>
  <c r="C9" i="67"/>
  <c r="C9" i="66"/>
  <c r="H10" i="66" s="1"/>
  <c r="I10" i="66" s="1"/>
  <c r="J10" i="66" s="1"/>
  <c r="C9" i="62"/>
  <c r="H11" i="62" s="1"/>
  <c r="I11" i="62" s="1"/>
  <c r="J11" i="62" s="1"/>
  <c r="C9" i="54"/>
  <c r="C9" i="65"/>
  <c r="C9" i="61"/>
  <c r="H11" i="61" s="1"/>
  <c r="I11" i="61" s="1"/>
  <c r="J11" i="61" s="1"/>
  <c r="C9" i="60"/>
  <c r="C9" i="53"/>
  <c r="C9" i="52"/>
  <c r="C9" i="58"/>
  <c r="C9" i="50"/>
  <c r="C9" i="64"/>
  <c r="C9" i="57"/>
  <c r="C9" i="56"/>
  <c r="C9" i="59"/>
  <c r="C9" i="51"/>
  <c r="M8" i="2"/>
  <c r="U8" i="2" s="1"/>
  <c r="M14" i="2"/>
  <c r="U14" i="2" s="1"/>
  <c r="M20" i="2"/>
  <c r="U20" i="2" s="1"/>
  <c r="V6" i="2"/>
  <c r="H7" i="2"/>
  <c r="Q7" i="2"/>
  <c r="H8" i="2"/>
  <c r="Q8" i="2"/>
  <c r="I9" i="2"/>
  <c r="J9" i="2" s="1"/>
  <c r="R9" i="2"/>
  <c r="V12" i="2"/>
  <c r="H13" i="2"/>
  <c r="Q13" i="2"/>
  <c r="V15" i="2"/>
  <c r="H16" i="2"/>
  <c r="Q16" i="2"/>
  <c r="V18" i="2"/>
  <c r="H19" i="2"/>
  <c r="Q19" i="2"/>
  <c r="V21" i="2"/>
  <c r="H22" i="2"/>
  <c r="Q22" i="2"/>
  <c r="M8" i="3"/>
  <c r="U8" i="3" s="1"/>
  <c r="M14" i="3"/>
  <c r="U14" i="3" s="1"/>
  <c r="M20" i="3"/>
  <c r="U20" i="3" s="1"/>
  <c r="V6" i="3"/>
  <c r="H7" i="3"/>
  <c r="Q7" i="3"/>
  <c r="H8" i="3"/>
  <c r="Q8" i="3"/>
  <c r="I9" i="3"/>
  <c r="J9" i="3" s="1"/>
  <c r="R9" i="3"/>
  <c r="V12" i="3"/>
  <c r="H13" i="3"/>
  <c r="Q13" i="3"/>
  <c r="V15" i="3"/>
  <c r="H16" i="3"/>
  <c r="Q16" i="3"/>
  <c r="V18" i="3"/>
  <c r="H19" i="3"/>
  <c r="Q19" i="3"/>
  <c r="V21" i="3"/>
  <c r="H22" i="3"/>
  <c r="Q22" i="3"/>
  <c r="M8" i="4"/>
  <c r="U8" i="4" s="1"/>
  <c r="M14" i="4"/>
  <c r="U14" i="4" s="1"/>
  <c r="M20" i="4"/>
  <c r="U20" i="4" s="1"/>
  <c r="V6" i="4"/>
  <c r="H7" i="4"/>
  <c r="Q7" i="4"/>
  <c r="H8" i="4"/>
  <c r="Q8" i="4"/>
  <c r="I9" i="4"/>
  <c r="J9" i="4" s="1"/>
  <c r="R9" i="4"/>
  <c r="V12" i="4"/>
  <c r="H13" i="4"/>
  <c r="Q13" i="4"/>
  <c r="V15" i="4"/>
  <c r="H16" i="4"/>
  <c r="Q16" i="4"/>
  <c r="V18" i="4"/>
  <c r="H19" i="4"/>
  <c r="Q19" i="4"/>
  <c r="V21" i="4"/>
  <c r="H22" i="4"/>
  <c r="Q22" i="4"/>
  <c r="F6" i="5"/>
  <c r="F12" i="5"/>
  <c r="F18" i="5"/>
  <c r="G9" i="5"/>
  <c r="G15" i="5"/>
  <c r="M8" i="5"/>
  <c r="U8" i="5" s="1"/>
  <c r="M14" i="5"/>
  <c r="U14" i="5" s="1"/>
  <c r="M20" i="5"/>
  <c r="U20" i="5" s="1"/>
  <c r="V11" i="5"/>
  <c r="AH3" i="6"/>
  <c r="AQ3" i="6" s="1"/>
  <c r="F7" i="6"/>
  <c r="H7" i="6" s="1"/>
  <c r="I7" i="6" s="1"/>
  <c r="J7" i="6" s="1"/>
  <c r="F13" i="6"/>
  <c r="F19" i="6"/>
  <c r="G4" i="6"/>
  <c r="G10" i="6"/>
  <c r="G16" i="6"/>
  <c r="G22" i="6"/>
  <c r="M9" i="6"/>
  <c r="U9" i="6" s="1"/>
  <c r="M15" i="6"/>
  <c r="U15" i="6" s="1"/>
  <c r="V4" i="6"/>
  <c r="Y4" i="6" s="1"/>
  <c r="Z4" i="6" s="1"/>
  <c r="V5" i="6"/>
  <c r="R7" i="6"/>
  <c r="R8" i="6"/>
  <c r="V11" i="6"/>
  <c r="R13" i="6"/>
  <c r="R16" i="6"/>
  <c r="R19" i="6"/>
  <c r="AH3" i="7"/>
  <c r="AQ3" i="7" s="1"/>
  <c r="M9" i="7"/>
  <c r="U9" i="7" s="1"/>
  <c r="M15" i="7"/>
  <c r="U15" i="7" s="1"/>
  <c r="V4" i="7"/>
  <c r="Y4" i="7" s="1"/>
  <c r="Z4" i="7" s="1"/>
  <c r="V5" i="7"/>
  <c r="R7" i="7"/>
  <c r="R8" i="7"/>
  <c r="V11" i="7"/>
  <c r="R13" i="7"/>
  <c r="R16" i="7"/>
  <c r="R19" i="7"/>
  <c r="AH3" i="8"/>
  <c r="AQ3" i="8" s="1"/>
  <c r="M9" i="8"/>
  <c r="U9" i="8" s="1"/>
  <c r="M15" i="8"/>
  <c r="U15" i="8" s="1"/>
  <c r="V4" i="8"/>
  <c r="Y4" i="8" s="1"/>
  <c r="Z4" i="8" s="1"/>
  <c r="V5" i="8"/>
  <c r="R7" i="8"/>
  <c r="R8" i="8"/>
  <c r="V11" i="8"/>
  <c r="R13" i="8"/>
  <c r="R16" i="8"/>
  <c r="R19" i="8"/>
  <c r="AH3" i="9"/>
  <c r="AQ3" i="9" s="1"/>
  <c r="F7" i="9"/>
  <c r="F13" i="9"/>
  <c r="F19" i="9"/>
  <c r="H19" i="9" s="1"/>
  <c r="I19" i="9" s="1"/>
  <c r="J19" i="9" s="1"/>
  <c r="G4" i="9"/>
  <c r="G10" i="9"/>
  <c r="G16" i="9"/>
  <c r="G22" i="9"/>
  <c r="M9" i="9"/>
  <c r="U9" i="9" s="1"/>
  <c r="M15" i="9"/>
  <c r="U15" i="9" s="1"/>
  <c r="V4" i="9"/>
  <c r="Y4" i="9" s="1"/>
  <c r="V5" i="9"/>
  <c r="Q6" i="9"/>
  <c r="V10" i="9"/>
  <c r="Q12" i="9"/>
  <c r="V14" i="9"/>
  <c r="Q15" i="9"/>
  <c r="V17" i="9"/>
  <c r="Q18" i="9"/>
  <c r="V20" i="9"/>
  <c r="Q21" i="9"/>
  <c r="V23" i="9"/>
  <c r="F8" i="10"/>
  <c r="F14" i="10"/>
  <c r="F20" i="10"/>
  <c r="G5" i="10"/>
  <c r="G11" i="10"/>
  <c r="G17" i="10"/>
  <c r="G23" i="10"/>
  <c r="M4" i="10"/>
  <c r="U4" i="10" s="1"/>
  <c r="X4" i="10" s="1"/>
  <c r="M10" i="10"/>
  <c r="U10" i="10" s="1"/>
  <c r="M16" i="10"/>
  <c r="U16" i="10" s="1"/>
  <c r="M22" i="10"/>
  <c r="U22" i="10" s="1"/>
  <c r="Q6" i="10"/>
  <c r="V10" i="10"/>
  <c r="Q12" i="10"/>
  <c r="V14" i="10"/>
  <c r="Q15" i="10"/>
  <c r="V17" i="10"/>
  <c r="Q18" i="10"/>
  <c r="V20" i="10"/>
  <c r="Q21" i="10"/>
  <c r="V23" i="10"/>
  <c r="M4" i="11"/>
  <c r="U4" i="11" s="1"/>
  <c r="X4" i="11" s="1"/>
  <c r="M10" i="11"/>
  <c r="U10" i="11" s="1"/>
  <c r="M16" i="11"/>
  <c r="U16" i="11" s="1"/>
  <c r="M22" i="11"/>
  <c r="U22" i="11" s="1"/>
  <c r="Q6" i="11"/>
  <c r="V10" i="11"/>
  <c r="Q12" i="11"/>
  <c r="V14" i="11"/>
  <c r="Q15" i="11"/>
  <c r="V17" i="11"/>
  <c r="Q18" i="11"/>
  <c r="V20" i="11"/>
  <c r="Q21" i="11"/>
  <c r="V23" i="11"/>
  <c r="M4" i="12"/>
  <c r="U4" i="12" s="1"/>
  <c r="X4" i="12" s="1"/>
  <c r="M10" i="12"/>
  <c r="U10" i="12" s="1"/>
  <c r="M16" i="12"/>
  <c r="U16" i="12" s="1"/>
  <c r="M22" i="12"/>
  <c r="U22" i="12" s="1"/>
  <c r="Q6" i="12"/>
  <c r="V10" i="12"/>
  <c r="Q12" i="12"/>
  <c r="V14" i="12"/>
  <c r="Q15" i="12"/>
  <c r="V17" i="12"/>
  <c r="Q18" i="12"/>
  <c r="V20" i="12"/>
  <c r="Q21" i="12"/>
  <c r="V23" i="12"/>
  <c r="F8" i="13"/>
  <c r="H8" i="13" s="1"/>
  <c r="I8" i="13" s="1"/>
  <c r="J8" i="13" s="1"/>
  <c r="F14" i="13"/>
  <c r="H14" i="13" s="1"/>
  <c r="I14" i="13" s="1"/>
  <c r="J14" i="13" s="1"/>
  <c r="F20" i="13"/>
  <c r="H20" i="13" s="1"/>
  <c r="I20" i="13" s="1"/>
  <c r="J20" i="13" s="1"/>
  <c r="G5" i="13"/>
  <c r="G11" i="13"/>
  <c r="G17" i="13"/>
  <c r="G23" i="13"/>
  <c r="M4" i="13"/>
  <c r="U4" i="13" s="1"/>
  <c r="X4" i="13" s="1"/>
  <c r="M10" i="13"/>
  <c r="U10" i="13" s="1"/>
  <c r="M16" i="13"/>
  <c r="U16" i="13" s="1"/>
  <c r="M22" i="13"/>
  <c r="U22" i="13" s="1"/>
  <c r="Q11" i="13"/>
  <c r="F9" i="14"/>
  <c r="H9" i="14" s="1"/>
  <c r="I9" i="14" s="1"/>
  <c r="J9" i="14" s="1"/>
  <c r="F15" i="14"/>
  <c r="H15" i="14" s="1"/>
  <c r="I15" i="14" s="1"/>
  <c r="J15" i="14" s="1"/>
  <c r="G6" i="14"/>
  <c r="G12" i="14"/>
  <c r="G18" i="14"/>
  <c r="M5" i="14"/>
  <c r="U5" i="14" s="1"/>
  <c r="M11" i="14"/>
  <c r="U11" i="14" s="1"/>
  <c r="M17" i="14"/>
  <c r="U17" i="14" s="1"/>
  <c r="M23" i="14"/>
  <c r="U23" i="14" s="1"/>
  <c r="Q5" i="14"/>
  <c r="R6" i="14"/>
  <c r="Q11" i="14"/>
  <c r="R12" i="14"/>
  <c r="R15" i="14"/>
  <c r="R18" i="14"/>
  <c r="R21" i="14"/>
  <c r="H4" i="15"/>
  <c r="M5" i="15"/>
  <c r="U5" i="15" s="1"/>
  <c r="M11" i="15"/>
  <c r="U11" i="15" s="1"/>
  <c r="M17" i="15"/>
  <c r="U17" i="15" s="1"/>
  <c r="M23" i="15"/>
  <c r="U23" i="15" s="1"/>
  <c r="H5" i="15"/>
  <c r="Q5" i="15"/>
  <c r="R6" i="15"/>
  <c r="H11" i="15"/>
  <c r="Q11" i="15"/>
  <c r="R12" i="15"/>
  <c r="R15" i="15"/>
  <c r="R18" i="15"/>
  <c r="R21" i="15"/>
  <c r="H4" i="16"/>
  <c r="M5" i="16"/>
  <c r="U5" i="16" s="1"/>
  <c r="M11" i="16"/>
  <c r="U11" i="16" s="1"/>
  <c r="M17" i="16"/>
  <c r="U17" i="16" s="1"/>
  <c r="M23" i="16"/>
  <c r="U23" i="16" s="1"/>
  <c r="H5" i="16"/>
  <c r="Q5" i="16"/>
  <c r="R6" i="16"/>
  <c r="H11" i="16"/>
  <c r="Q11" i="16"/>
  <c r="R12" i="16"/>
  <c r="R15" i="16"/>
  <c r="R18" i="16"/>
  <c r="R21" i="16"/>
  <c r="F9" i="17"/>
  <c r="F15" i="17"/>
  <c r="G6" i="17"/>
  <c r="G12" i="17"/>
  <c r="G18" i="17"/>
  <c r="M5" i="17"/>
  <c r="U5" i="17" s="1"/>
  <c r="X5" i="17" s="1"/>
  <c r="AH5" i="17" s="1"/>
  <c r="M11" i="17"/>
  <c r="U11" i="17" s="1"/>
  <c r="M17" i="17"/>
  <c r="U17" i="17" s="1"/>
  <c r="M23" i="17"/>
  <c r="U23" i="17" s="1"/>
  <c r="Q5" i="17"/>
  <c r="V7" i="17"/>
  <c r="V8" i="17"/>
  <c r="C9" i="17"/>
  <c r="H20" i="17" s="1"/>
  <c r="I20" i="17" s="1"/>
  <c r="J20" i="17" s="1"/>
  <c r="Q10" i="17"/>
  <c r="V13" i="17"/>
  <c r="Q14" i="17"/>
  <c r="V16" i="17"/>
  <c r="Q17" i="17"/>
  <c r="V19" i="17"/>
  <c r="Q20" i="17"/>
  <c r="V22" i="17"/>
  <c r="Q23" i="17"/>
  <c r="F4" i="18"/>
  <c r="F10" i="18"/>
  <c r="H10" i="18" s="1"/>
  <c r="I10" i="18" s="1"/>
  <c r="J10" i="18" s="1"/>
  <c r="F16" i="18"/>
  <c r="F22" i="18"/>
  <c r="G7" i="18"/>
  <c r="G13" i="18"/>
  <c r="G19" i="18"/>
  <c r="M6" i="18"/>
  <c r="U6" i="18" s="1"/>
  <c r="M12" i="18"/>
  <c r="U12" i="18" s="1"/>
  <c r="M18" i="18"/>
  <c r="U18" i="18" s="1"/>
  <c r="R4" i="18"/>
  <c r="R5" i="18"/>
  <c r="V7" i="18"/>
  <c r="V8" i="18"/>
  <c r="C9" i="18"/>
  <c r="H23" i="18" s="1"/>
  <c r="I23" i="18" s="1"/>
  <c r="J23" i="18" s="1"/>
  <c r="Q10" i="18"/>
  <c r="R11" i="18"/>
  <c r="V13" i="18"/>
  <c r="Q14" i="18"/>
  <c r="V16" i="18"/>
  <c r="Q17" i="18"/>
  <c r="V19" i="18"/>
  <c r="Q20" i="18"/>
  <c r="V22" i="18"/>
  <c r="Q23" i="18"/>
  <c r="M6" i="19"/>
  <c r="U6" i="19" s="1"/>
  <c r="M12" i="19"/>
  <c r="U12" i="19" s="1"/>
  <c r="M18" i="19"/>
  <c r="U18" i="19" s="1"/>
  <c r="R4" i="19"/>
  <c r="R5" i="19"/>
  <c r="V7" i="19"/>
  <c r="V8" i="19"/>
  <c r="C9" i="19"/>
  <c r="Q10" i="19"/>
  <c r="R11" i="19"/>
  <c r="V13" i="19"/>
  <c r="Q14" i="19"/>
  <c r="V16" i="19"/>
  <c r="Q17" i="19"/>
  <c r="V19" i="19"/>
  <c r="Q20" i="19"/>
  <c r="V22" i="19"/>
  <c r="Q23" i="19"/>
  <c r="M6" i="20"/>
  <c r="U6" i="20" s="1"/>
  <c r="M12" i="20"/>
  <c r="U12" i="20" s="1"/>
  <c r="M18" i="20"/>
  <c r="U18" i="20" s="1"/>
  <c r="R4" i="20"/>
  <c r="R5" i="20"/>
  <c r="V7" i="20"/>
  <c r="V8" i="20"/>
  <c r="C9" i="20"/>
  <c r="Q10" i="20"/>
  <c r="R11" i="20"/>
  <c r="V13" i="20"/>
  <c r="Q14" i="20"/>
  <c r="V16" i="20"/>
  <c r="Q17" i="20"/>
  <c r="V19" i="20"/>
  <c r="Q20" i="20"/>
  <c r="V22" i="20"/>
  <c r="Q23" i="20"/>
  <c r="F4" i="21"/>
  <c r="H4" i="21" s="1"/>
  <c r="I4" i="21" s="1"/>
  <c r="J4" i="21" s="1"/>
  <c r="K4" i="21" s="1"/>
  <c r="F10" i="21"/>
  <c r="F16" i="21"/>
  <c r="F22" i="21"/>
  <c r="G7" i="21"/>
  <c r="G13" i="21"/>
  <c r="G19" i="21"/>
  <c r="M6" i="21"/>
  <c r="U6" i="21" s="1"/>
  <c r="M12" i="21"/>
  <c r="U12" i="21" s="1"/>
  <c r="M18" i="21"/>
  <c r="U18" i="21" s="1"/>
  <c r="P3" i="22"/>
  <c r="AF3" i="22" s="1"/>
  <c r="AO3" i="22" s="1"/>
  <c r="F5" i="22"/>
  <c r="F11" i="22"/>
  <c r="H11" i="22" s="1"/>
  <c r="I11" i="22" s="1"/>
  <c r="J11" i="22" s="1"/>
  <c r="F17" i="22"/>
  <c r="F23" i="22"/>
  <c r="G8" i="22"/>
  <c r="G14" i="22"/>
  <c r="G20" i="22"/>
  <c r="M7" i="22"/>
  <c r="U7" i="22" s="1"/>
  <c r="M13" i="22"/>
  <c r="U13" i="22" s="1"/>
  <c r="M19" i="22"/>
  <c r="U19" i="22" s="1"/>
  <c r="R10" i="22"/>
  <c r="R14" i="22"/>
  <c r="R17" i="22"/>
  <c r="R20" i="22"/>
  <c r="R23" i="22"/>
  <c r="P3" i="23"/>
  <c r="AF3" i="23" s="1"/>
  <c r="AO3" i="23" s="1"/>
  <c r="M7" i="23"/>
  <c r="U7" i="23" s="1"/>
  <c r="M13" i="23"/>
  <c r="U13" i="23" s="1"/>
  <c r="M19" i="23"/>
  <c r="U19" i="23" s="1"/>
  <c r="R10" i="23"/>
  <c r="R14" i="23"/>
  <c r="R17" i="23"/>
  <c r="R20" i="23"/>
  <c r="R23" i="23"/>
  <c r="P3" i="24"/>
  <c r="AF3" i="24" s="1"/>
  <c r="AO3" i="24" s="1"/>
  <c r="M7" i="24"/>
  <c r="U7" i="24" s="1"/>
  <c r="M13" i="24"/>
  <c r="U13" i="24" s="1"/>
  <c r="M19" i="24"/>
  <c r="U19" i="24" s="1"/>
  <c r="R10" i="24"/>
  <c r="R14" i="24"/>
  <c r="R17" i="24"/>
  <c r="R20" i="24"/>
  <c r="R23" i="24"/>
  <c r="P3" i="25"/>
  <c r="AF3" i="25" s="1"/>
  <c r="AO3" i="25" s="1"/>
  <c r="F5" i="25"/>
  <c r="F11" i="25"/>
  <c r="F17" i="25"/>
  <c r="F23" i="25"/>
  <c r="F29" i="25"/>
  <c r="F35" i="25"/>
  <c r="F41" i="25"/>
  <c r="F47" i="25"/>
  <c r="F53" i="25"/>
  <c r="F59" i="25"/>
  <c r="F65" i="25"/>
  <c r="F71" i="25"/>
  <c r="F77" i="25"/>
  <c r="F83" i="25"/>
  <c r="F89" i="25"/>
  <c r="F95" i="25"/>
  <c r="G5" i="25"/>
  <c r="G11" i="25"/>
  <c r="G17" i="25"/>
  <c r="G23" i="25"/>
  <c r="G29" i="25"/>
  <c r="G35" i="25"/>
  <c r="G41" i="25"/>
  <c r="G47" i="25"/>
  <c r="G53" i="25"/>
  <c r="G59" i="25"/>
  <c r="G65" i="25"/>
  <c r="G71" i="25"/>
  <c r="G77" i="25"/>
  <c r="G83" i="25"/>
  <c r="G89" i="25"/>
  <c r="G95" i="25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H13" i="25"/>
  <c r="I13" i="25" s="1"/>
  <c r="J13" i="25" s="1"/>
  <c r="H16" i="25"/>
  <c r="I16" i="25" s="1"/>
  <c r="J16" i="25" s="1"/>
  <c r="H19" i="25"/>
  <c r="I19" i="25" s="1"/>
  <c r="J19" i="25" s="1"/>
  <c r="H22" i="25"/>
  <c r="I22" i="25" s="1"/>
  <c r="J22" i="25" s="1"/>
  <c r="H25" i="25"/>
  <c r="I25" i="25" s="1"/>
  <c r="J25" i="25" s="1"/>
  <c r="H28" i="25"/>
  <c r="I28" i="25" s="1"/>
  <c r="J28" i="25" s="1"/>
  <c r="H31" i="25"/>
  <c r="I31" i="25" s="1"/>
  <c r="J31" i="25" s="1"/>
  <c r="H34" i="25"/>
  <c r="I34" i="25" s="1"/>
  <c r="J34" i="25" s="1"/>
  <c r="H37" i="25"/>
  <c r="I37" i="25" s="1"/>
  <c r="J37" i="25" s="1"/>
  <c r="H40" i="25"/>
  <c r="I40" i="25" s="1"/>
  <c r="J40" i="25" s="1"/>
  <c r="H43" i="25"/>
  <c r="I43" i="25" s="1"/>
  <c r="J43" i="25" s="1"/>
  <c r="H46" i="25"/>
  <c r="I46" i="25" s="1"/>
  <c r="J46" i="25" s="1"/>
  <c r="H49" i="25"/>
  <c r="I49" i="25" s="1"/>
  <c r="J49" i="25" s="1"/>
  <c r="H52" i="25"/>
  <c r="I52" i="25" s="1"/>
  <c r="J52" i="25" s="1"/>
  <c r="H55" i="25"/>
  <c r="I55" i="25" s="1"/>
  <c r="J55" i="25" s="1"/>
  <c r="H58" i="25"/>
  <c r="I58" i="25" s="1"/>
  <c r="J58" i="25" s="1"/>
  <c r="H4" i="26"/>
  <c r="I4" i="26" s="1"/>
  <c r="J4" i="26" s="1"/>
  <c r="K4" i="26" s="1"/>
  <c r="H64" i="26"/>
  <c r="I64" i="26" s="1"/>
  <c r="J64" i="26" s="1"/>
  <c r="H70" i="26"/>
  <c r="I70" i="26" s="1"/>
  <c r="J70" i="26" s="1"/>
  <c r="H76" i="26"/>
  <c r="I76" i="26" s="1"/>
  <c r="J76" i="26" s="1"/>
  <c r="H82" i="26"/>
  <c r="I82" i="26" s="1"/>
  <c r="J82" i="26" s="1"/>
  <c r="H88" i="26"/>
  <c r="I88" i="26" s="1"/>
  <c r="J88" i="26" s="1"/>
  <c r="M8" i="26"/>
  <c r="U8" i="26" s="1"/>
  <c r="M20" i="26"/>
  <c r="U20" i="26" s="1"/>
  <c r="M32" i="26"/>
  <c r="U32" i="26" s="1"/>
  <c r="M44" i="26"/>
  <c r="U44" i="26" s="1"/>
  <c r="M56" i="26"/>
  <c r="U56" i="26" s="1"/>
  <c r="M68" i="26"/>
  <c r="U68" i="26" s="1"/>
  <c r="M80" i="26"/>
  <c r="U80" i="26" s="1"/>
  <c r="H76" i="29"/>
  <c r="I76" i="29" s="1"/>
  <c r="J76" i="29" s="1"/>
  <c r="AH4" i="29"/>
  <c r="Z4" i="29"/>
  <c r="H17" i="30"/>
  <c r="I17" i="30" s="1"/>
  <c r="J17" i="30" s="1"/>
  <c r="H44" i="30"/>
  <c r="I44" i="30" s="1"/>
  <c r="J44" i="30" s="1"/>
  <c r="Y4" i="30"/>
  <c r="H93" i="33"/>
  <c r="I93" i="33" s="1"/>
  <c r="J93" i="33" s="1"/>
  <c r="H29" i="33"/>
  <c r="I29" i="33" s="1"/>
  <c r="J29" i="33" s="1"/>
  <c r="AH3" i="2"/>
  <c r="AQ3" i="2" s="1"/>
  <c r="M9" i="2"/>
  <c r="U9" i="2" s="1"/>
  <c r="R7" i="2"/>
  <c r="R13" i="2"/>
  <c r="R22" i="2"/>
  <c r="M15" i="3"/>
  <c r="U15" i="3" s="1"/>
  <c r="R7" i="3"/>
  <c r="R8" i="3"/>
  <c r="M15" i="4"/>
  <c r="U15" i="4" s="1"/>
  <c r="R13" i="4"/>
  <c r="R16" i="4"/>
  <c r="M15" i="5"/>
  <c r="U15" i="5" s="1"/>
  <c r="P11" i="8"/>
  <c r="F15" i="10"/>
  <c r="H15" i="10" s="1"/>
  <c r="I15" i="10" s="1"/>
  <c r="J15" i="10" s="1"/>
  <c r="F21" i="13"/>
  <c r="H21" i="13" s="1"/>
  <c r="I21" i="13" s="1"/>
  <c r="J21" i="13" s="1"/>
  <c r="H14" i="16"/>
  <c r="Q9" i="19"/>
  <c r="Q9" i="20"/>
  <c r="H6" i="25"/>
  <c r="I6" i="25" s="1"/>
  <c r="J6" i="25" s="1"/>
  <c r="H76" i="25"/>
  <c r="I76" i="25" s="1"/>
  <c r="J76" i="25" s="1"/>
  <c r="AH3" i="1"/>
  <c r="AQ3" i="1" s="1"/>
  <c r="F7" i="1"/>
  <c r="H7" i="1" s="1"/>
  <c r="I7" i="1" s="1"/>
  <c r="J7" i="1" s="1"/>
  <c r="F13" i="1"/>
  <c r="H13" i="1" s="1"/>
  <c r="I13" i="1" s="1"/>
  <c r="J13" i="1" s="1"/>
  <c r="F19" i="1"/>
  <c r="H19" i="1" s="1"/>
  <c r="I19" i="1" s="1"/>
  <c r="J19" i="1" s="1"/>
  <c r="G4" i="1"/>
  <c r="G10" i="1"/>
  <c r="G16" i="1"/>
  <c r="G22" i="1"/>
  <c r="M9" i="1"/>
  <c r="U9" i="1" s="1"/>
  <c r="M15" i="1"/>
  <c r="U15" i="1" s="1"/>
  <c r="M4" i="2"/>
  <c r="U4" i="2" s="1"/>
  <c r="X4" i="2" s="1"/>
  <c r="M10" i="2"/>
  <c r="U10" i="2" s="1"/>
  <c r="M16" i="2"/>
  <c r="U16" i="2" s="1"/>
  <c r="M22" i="2"/>
  <c r="U22" i="2" s="1"/>
  <c r="Q6" i="2"/>
  <c r="V10" i="2"/>
  <c r="H12" i="2"/>
  <c r="Q12" i="2"/>
  <c r="V14" i="2"/>
  <c r="H15" i="2"/>
  <c r="Q15" i="2"/>
  <c r="V17" i="2"/>
  <c r="H18" i="2"/>
  <c r="Q18" i="2"/>
  <c r="V20" i="2"/>
  <c r="H21" i="2"/>
  <c r="Q21" i="2"/>
  <c r="V23" i="2"/>
  <c r="M4" i="3"/>
  <c r="U4" i="3" s="1"/>
  <c r="X4" i="3" s="1"/>
  <c r="M10" i="3"/>
  <c r="U10" i="3" s="1"/>
  <c r="M16" i="3"/>
  <c r="U16" i="3" s="1"/>
  <c r="M22" i="3"/>
  <c r="U22" i="3" s="1"/>
  <c r="Q6" i="3"/>
  <c r="V10" i="3"/>
  <c r="H12" i="3"/>
  <c r="Q12" i="3"/>
  <c r="V14" i="3"/>
  <c r="H15" i="3"/>
  <c r="Q15" i="3"/>
  <c r="V17" i="3"/>
  <c r="H18" i="3"/>
  <c r="Q18" i="3"/>
  <c r="V20" i="3"/>
  <c r="H21" i="3"/>
  <c r="Q21" i="3"/>
  <c r="V23" i="3"/>
  <c r="M4" i="4"/>
  <c r="U4" i="4" s="1"/>
  <c r="X4" i="4" s="1"/>
  <c r="M10" i="4"/>
  <c r="U10" i="4" s="1"/>
  <c r="M16" i="4"/>
  <c r="U16" i="4" s="1"/>
  <c r="M22" i="4"/>
  <c r="U22" i="4" s="1"/>
  <c r="Q6" i="4"/>
  <c r="V10" i="4"/>
  <c r="H12" i="4"/>
  <c r="Q12" i="4"/>
  <c r="V14" i="4"/>
  <c r="H15" i="4"/>
  <c r="Q15" i="4"/>
  <c r="V17" i="4"/>
  <c r="H18" i="4"/>
  <c r="Q18" i="4"/>
  <c r="V20" i="4"/>
  <c r="H21" i="4"/>
  <c r="Q21" i="4"/>
  <c r="V23" i="4"/>
  <c r="M4" i="5"/>
  <c r="U4" i="5" s="1"/>
  <c r="X4" i="5" s="1"/>
  <c r="M10" i="5"/>
  <c r="U10" i="5" s="1"/>
  <c r="M16" i="5"/>
  <c r="U16" i="5" s="1"/>
  <c r="M22" i="5"/>
  <c r="U22" i="5" s="1"/>
  <c r="Q11" i="5"/>
  <c r="F9" i="6"/>
  <c r="F15" i="6"/>
  <c r="H15" i="6" s="1"/>
  <c r="I15" i="6" s="1"/>
  <c r="J15" i="6" s="1"/>
  <c r="F21" i="6"/>
  <c r="G6" i="6"/>
  <c r="G12" i="6"/>
  <c r="G18" i="6"/>
  <c r="Q11" i="6"/>
  <c r="Q11" i="7"/>
  <c r="Q11" i="8"/>
  <c r="F9" i="9"/>
  <c r="H9" i="9" s="1"/>
  <c r="I9" i="9" s="1"/>
  <c r="J9" i="9" s="1"/>
  <c r="F15" i="9"/>
  <c r="F21" i="9"/>
  <c r="G6" i="9"/>
  <c r="G12" i="9"/>
  <c r="G18" i="9"/>
  <c r="V7" i="9"/>
  <c r="V8" i="9"/>
  <c r="C9" i="9"/>
  <c r="H8" i="9" s="1"/>
  <c r="I8" i="9" s="1"/>
  <c r="J8" i="9" s="1"/>
  <c r="Q10" i="9"/>
  <c r="V13" i="9"/>
  <c r="Q14" i="9"/>
  <c r="V16" i="9"/>
  <c r="Q17" i="9"/>
  <c r="V19" i="9"/>
  <c r="Q20" i="9"/>
  <c r="V22" i="9"/>
  <c r="Q23" i="9"/>
  <c r="F4" i="10"/>
  <c r="H4" i="10" s="1"/>
  <c r="I4" i="10" s="1"/>
  <c r="J4" i="10" s="1"/>
  <c r="K4" i="10" s="1"/>
  <c r="K5" i="10" s="1"/>
  <c r="F10" i="10"/>
  <c r="F16" i="10"/>
  <c r="F22" i="10"/>
  <c r="G7" i="10"/>
  <c r="G13" i="10"/>
  <c r="G19" i="10"/>
  <c r="M6" i="10"/>
  <c r="U6" i="10" s="1"/>
  <c r="M12" i="10"/>
  <c r="U12" i="10" s="1"/>
  <c r="M18" i="10"/>
  <c r="U18" i="10" s="1"/>
  <c r="R4" i="10"/>
  <c r="R5" i="10"/>
  <c r="V7" i="10"/>
  <c r="V8" i="10"/>
  <c r="C9" i="10"/>
  <c r="Q10" i="10"/>
  <c r="R11" i="10"/>
  <c r="V13" i="10"/>
  <c r="Q14" i="10"/>
  <c r="V16" i="10"/>
  <c r="Q17" i="10"/>
  <c r="V19" i="10"/>
  <c r="Q20" i="10"/>
  <c r="V22" i="10"/>
  <c r="Q23" i="10"/>
  <c r="M6" i="11"/>
  <c r="U6" i="11" s="1"/>
  <c r="M12" i="11"/>
  <c r="U12" i="11" s="1"/>
  <c r="M18" i="11"/>
  <c r="U18" i="11" s="1"/>
  <c r="R4" i="11"/>
  <c r="R5" i="11"/>
  <c r="V7" i="11"/>
  <c r="V8" i="11"/>
  <c r="C9" i="11"/>
  <c r="Q10" i="11"/>
  <c r="R11" i="11"/>
  <c r="V13" i="11"/>
  <c r="Q14" i="11"/>
  <c r="V16" i="11"/>
  <c r="Q17" i="11"/>
  <c r="V19" i="11"/>
  <c r="Q20" i="11"/>
  <c r="V22" i="11"/>
  <c r="Q23" i="11"/>
  <c r="M6" i="12"/>
  <c r="U6" i="12" s="1"/>
  <c r="M12" i="12"/>
  <c r="U12" i="12" s="1"/>
  <c r="M18" i="12"/>
  <c r="U18" i="12" s="1"/>
  <c r="R4" i="12"/>
  <c r="R5" i="12"/>
  <c r="V7" i="12"/>
  <c r="V8" i="12"/>
  <c r="C9" i="12"/>
  <c r="Q10" i="12"/>
  <c r="R11" i="12"/>
  <c r="V13" i="12"/>
  <c r="Q14" i="12"/>
  <c r="V16" i="12"/>
  <c r="Q17" i="12"/>
  <c r="V19" i="12"/>
  <c r="Q20" i="12"/>
  <c r="V22" i="12"/>
  <c r="Q23" i="12"/>
  <c r="F4" i="13"/>
  <c r="H4" i="13" s="1"/>
  <c r="I4" i="13" s="1"/>
  <c r="J4" i="13" s="1"/>
  <c r="K4" i="13" s="1"/>
  <c r="F10" i="13"/>
  <c r="H10" i="13" s="1"/>
  <c r="I10" i="13" s="1"/>
  <c r="J10" i="13" s="1"/>
  <c r="F16" i="13"/>
  <c r="H16" i="13" s="1"/>
  <c r="I16" i="13" s="1"/>
  <c r="J16" i="13" s="1"/>
  <c r="F22" i="13"/>
  <c r="H22" i="13" s="1"/>
  <c r="I22" i="13" s="1"/>
  <c r="J22" i="13" s="1"/>
  <c r="G7" i="13"/>
  <c r="G13" i="13"/>
  <c r="G19" i="13"/>
  <c r="M6" i="13"/>
  <c r="U6" i="13" s="1"/>
  <c r="M12" i="13"/>
  <c r="U12" i="13" s="1"/>
  <c r="M18" i="13"/>
  <c r="U18" i="13" s="1"/>
  <c r="Q9" i="13"/>
  <c r="G8" i="14"/>
  <c r="G14" i="14"/>
  <c r="G20" i="14"/>
  <c r="M7" i="14"/>
  <c r="U7" i="14" s="1"/>
  <c r="M13" i="14"/>
  <c r="U13" i="14" s="1"/>
  <c r="M19" i="14"/>
  <c r="U19" i="14" s="1"/>
  <c r="Q9" i="14"/>
  <c r="R10" i="14"/>
  <c r="R14" i="14"/>
  <c r="R17" i="14"/>
  <c r="R20" i="14"/>
  <c r="R23" i="14"/>
  <c r="P3" i="15"/>
  <c r="AF3" i="15" s="1"/>
  <c r="AO3" i="15" s="1"/>
  <c r="M7" i="15"/>
  <c r="U7" i="15" s="1"/>
  <c r="M13" i="15"/>
  <c r="U13" i="15" s="1"/>
  <c r="M19" i="15"/>
  <c r="U19" i="15" s="1"/>
  <c r="H9" i="15"/>
  <c r="Q9" i="15"/>
  <c r="R10" i="15"/>
  <c r="R14" i="15"/>
  <c r="R17" i="15"/>
  <c r="R20" i="15"/>
  <c r="R23" i="15"/>
  <c r="AN3" i="16"/>
  <c r="M7" i="16"/>
  <c r="U7" i="16" s="1"/>
  <c r="M13" i="16"/>
  <c r="U13" i="16" s="1"/>
  <c r="M19" i="16"/>
  <c r="U19" i="16" s="1"/>
  <c r="H9" i="16"/>
  <c r="Q9" i="16"/>
  <c r="R10" i="16"/>
  <c r="R14" i="16"/>
  <c r="R17" i="16"/>
  <c r="R20" i="16"/>
  <c r="R23" i="16"/>
  <c r="AN3" i="17"/>
  <c r="G8" i="17"/>
  <c r="G14" i="17"/>
  <c r="G20" i="17"/>
  <c r="M7" i="17"/>
  <c r="U7" i="17" s="1"/>
  <c r="M13" i="17"/>
  <c r="U13" i="17" s="1"/>
  <c r="M19" i="17"/>
  <c r="U19" i="17" s="1"/>
  <c r="V6" i="17"/>
  <c r="Q7" i="17"/>
  <c r="Q8" i="17"/>
  <c r="V12" i="17"/>
  <c r="Q13" i="17"/>
  <c r="V15" i="17"/>
  <c r="Q16" i="17"/>
  <c r="V18" i="17"/>
  <c r="Q19" i="17"/>
  <c r="V21" i="17"/>
  <c r="Q22" i="17"/>
  <c r="F6" i="18"/>
  <c r="H6" i="18" s="1"/>
  <c r="I6" i="18" s="1"/>
  <c r="J6" i="18" s="1"/>
  <c r="F12" i="18"/>
  <c r="H12" i="18" s="1"/>
  <c r="I12" i="18" s="1"/>
  <c r="J12" i="18" s="1"/>
  <c r="F18" i="18"/>
  <c r="H18" i="18" s="1"/>
  <c r="I18" i="18" s="1"/>
  <c r="J18" i="18" s="1"/>
  <c r="G9" i="18"/>
  <c r="G15" i="18"/>
  <c r="M8" i="18"/>
  <c r="U8" i="18" s="1"/>
  <c r="M14" i="18"/>
  <c r="U14" i="18" s="1"/>
  <c r="M20" i="18"/>
  <c r="U20" i="18" s="1"/>
  <c r="V6" i="18"/>
  <c r="Q7" i="18"/>
  <c r="Q8" i="18"/>
  <c r="R9" i="18"/>
  <c r="V12" i="18"/>
  <c r="Q13" i="18"/>
  <c r="V15" i="18"/>
  <c r="Q16" i="18"/>
  <c r="V18" i="18"/>
  <c r="Q19" i="18"/>
  <c r="V21" i="18"/>
  <c r="Q22" i="18"/>
  <c r="V6" i="19"/>
  <c r="Q7" i="19"/>
  <c r="Q8" i="19"/>
  <c r="R9" i="19"/>
  <c r="V12" i="19"/>
  <c r="Q13" i="19"/>
  <c r="V15" i="19"/>
  <c r="Q16" i="19"/>
  <c r="V18" i="19"/>
  <c r="Q19" i="19"/>
  <c r="V21" i="19"/>
  <c r="Q22" i="19"/>
  <c r="V6" i="20"/>
  <c r="Q7" i="20"/>
  <c r="Q8" i="20"/>
  <c r="V12" i="20"/>
  <c r="Q13" i="20"/>
  <c r="V15" i="20"/>
  <c r="Q16" i="20"/>
  <c r="V18" i="20"/>
  <c r="Q19" i="20"/>
  <c r="V21" i="20"/>
  <c r="Q22" i="20"/>
  <c r="F6" i="21"/>
  <c r="F12" i="21"/>
  <c r="F18" i="21"/>
  <c r="G9" i="21"/>
  <c r="G15" i="21"/>
  <c r="G21" i="21"/>
  <c r="V11" i="21"/>
  <c r="AH3" i="22"/>
  <c r="AQ3" i="22" s="1"/>
  <c r="F7" i="22"/>
  <c r="F13" i="22"/>
  <c r="F19" i="22"/>
  <c r="G4" i="22"/>
  <c r="G10" i="22"/>
  <c r="G16" i="22"/>
  <c r="G22" i="22"/>
  <c r="M9" i="22"/>
  <c r="U9" i="22" s="1"/>
  <c r="M15" i="22"/>
  <c r="U15" i="22" s="1"/>
  <c r="M21" i="22"/>
  <c r="U21" i="22" s="1"/>
  <c r="R7" i="22"/>
  <c r="R8" i="22"/>
  <c r="V11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V5" i="23"/>
  <c r="R7" i="23"/>
  <c r="R8" i="23"/>
  <c r="V11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V4" i="24"/>
  <c r="Y4" i="24" s="1"/>
  <c r="V5" i="24"/>
  <c r="R7" i="24"/>
  <c r="R8" i="24"/>
  <c r="V11" i="24"/>
  <c r="R13" i="24"/>
  <c r="R16" i="24"/>
  <c r="R19" i="24"/>
  <c r="R22" i="24"/>
  <c r="AH3" i="25"/>
  <c r="AQ3" i="25" s="1"/>
  <c r="F7" i="25"/>
  <c r="F13" i="25"/>
  <c r="F19" i="25"/>
  <c r="F25" i="25"/>
  <c r="F31" i="25"/>
  <c r="F37" i="25"/>
  <c r="F43" i="25"/>
  <c r="F49" i="25"/>
  <c r="F55" i="25"/>
  <c r="F61" i="25"/>
  <c r="F67" i="25"/>
  <c r="F73" i="25"/>
  <c r="F79" i="25"/>
  <c r="F85" i="25"/>
  <c r="F91" i="25"/>
  <c r="F97" i="25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H73" i="25"/>
  <c r="I73" i="25" s="1"/>
  <c r="J73" i="25" s="1"/>
  <c r="H91" i="25"/>
  <c r="I91" i="25" s="1"/>
  <c r="J91" i="25" s="1"/>
  <c r="M13" i="26"/>
  <c r="U13" i="26" s="1"/>
  <c r="M25" i="26"/>
  <c r="U25" i="26" s="1"/>
  <c r="M37" i="26"/>
  <c r="U37" i="26" s="1"/>
  <c r="M49" i="26"/>
  <c r="U49" i="26" s="1"/>
  <c r="M61" i="26"/>
  <c r="U61" i="26" s="1"/>
  <c r="M73" i="26"/>
  <c r="U73" i="26" s="1"/>
  <c r="M85" i="26"/>
  <c r="U85" i="26" s="1"/>
  <c r="H28" i="26"/>
  <c r="I28" i="26" s="1"/>
  <c r="J28" i="26" s="1"/>
  <c r="H37" i="26"/>
  <c r="I37" i="26" s="1"/>
  <c r="J37" i="26" s="1"/>
  <c r="AH3" i="28"/>
  <c r="AQ3" i="28" s="1"/>
  <c r="H25" i="29"/>
  <c r="I25" i="29" s="1"/>
  <c r="J25" i="29" s="1"/>
  <c r="H78" i="29"/>
  <c r="I78" i="29" s="1"/>
  <c r="J78" i="29" s="1"/>
  <c r="X4" i="30"/>
  <c r="Z4" i="30" s="1"/>
  <c r="H13" i="31"/>
  <c r="I13" i="31" s="1"/>
  <c r="J13" i="31" s="1"/>
  <c r="H31" i="31"/>
  <c r="I31" i="31" s="1"/>
  <c r="J31" i="31" s="1"/>
  <c r="H49" i="31"/>
  <c r="I49" i="31" s="1"/>
  <c r="J49" i="31" s="1"/>
  <c r="H67" i="31"/>
  <c r="I67" i="31" s="1"/>
  <c r="J67" i="31" s="1"/>
  <c r="AE3" i="33"/>
  <c r="P3" i="33"/>
  <c r="AF3" i="33" s="1"/>
  <c r="AO3" i="33" s="1"/>
  <c r="AO3" i="34"/>
  <c r="AI3" i="34"/>
  <c r="G15" i="1"/>
  <c r="R16" i="3"/>
  <c r="R19" i="3"/>
  <c r="AH3" i="4"/>
  <c r="AQ3" i="4" s="1"/>
  <c r="M21" i="4"/>
  <c r="U21" i="4" s="1"/>
  <c r="R19" i="4"/>
  <c r="R22" i="4"/>
  <c r="AH3" i="5"/>
  <c r="AQ3" i="5" s="1"/>
  <c r="M21" i="5"/>
  <c r="U21" i="5" s="1"/>
  <c r="P5" i="7"/>
  <c r="V9" i="10"/>
  <c r="H14" i="14"/>
  <c r="I14" i="14" s="1"/>
  <c r="J14" i="14" s="1"/>
  <c r="H10" i="15"/>
  <c r="H10" i="16"/>
  <c r="H17" i="16"/>
  <c r="Q9" i="18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5" i="2"/>
  <c r="U5" i="2" s="1"/>
  <c r="M11" i="2"/>
  <c r="U11" i="2" s="1"/>
  <c r="M17" i="2"/>
  <c r="U17" i="2" s="1"/>
  <c r="M23" i="2"/>
  <c r="U23" i="2" s="1"/>
  <c r="Q5" i="2"/>
  <c r="R6" i="2"/>
  <c r="P10" i="2"/>
  <c r="H11" i="2"/>
  <c r="Q11" i="2"/>
  <c r="R12" i="2"/>
  <c r="P14" i="2"/>
  <c r="R15" i="2"/>
  <c r="P17" i="2"/>
  <c r="R18" i="2"/>
  <c r="P20" i="2"/>
  <c r="R21" i="2"/>
  <c r="P23" i="2"/>
  <c r="M5" i="3"/>
  <c r="U5" i="3" s="1"/>
  <c r="M11" i="3"/>
  <c r="U11" i="3" s="1"/>
  <c r="M17" i="3"/>
  <c r="U17" i="3" s="1"/>
  <c r="M23" i="3"/>
  <c r="U23" i="3" s="1"/>
  <c r="Q5" i="3"/>
  <c r="R6" i="3"/>
  <c r="P10" i="3"/>
  <c r="Q11" i="3"/>
  <c r="R12" i="3"/>
  <c r="P14" i="3"/>
  <c r="R15" i="3"/>
  <c r="P17" i="3"/>
  <c r="R18" i="3"/>
  <c r="P20" i="3"/>
  <c r="R21" i="3"/>
  <c r="P23" i="3"/>
  <c r="M5" i="4"/>
  <c r="U5" i="4" s="1"/>
  <c r="M11" i="4"/>
  <c r="U11" i="4" s="1"/>
  <c r="M17" i="4"/>
  <c r="U17" i="4" s="1"/>
  <c r="M23" i="4"/>
  <c r="U23" i="4" s="1"/>
  <c r="Q5" i="4"/>
  <c r="R6" i="4"/>
  <c r="H11" i="4"/>
  <c r="Q11" i="4"/>
  <c r="R12" i="4"/>
  <c r="R15" i="4"/>
  <c r="R18" i="4"/>
  <c r="R21" i="4"/>
  <c r="F9" i="5"/>
  <c r="H9" i="5" s="1"/>
  <c r="I9" i="5" s="1"/>
  <c r="J9" i="5" s="1"/>
  <c r="F15" i="5"/>
  <c r="H15" i="5" s="1"/>
  <c r="I15" i="5" s="1"/>
  <c r="J15" i="5" s="1"/>
  <c r="F21" i="5"/>
  <c r="H21" i="5" s="1"/>
  <c r="I21" i="5" s="1"/>
  <c r="J21" i="5" s="1"/>
  <c r="M5" i="5"/>
  <c r="U5" i="5" s="1"/>
  <c r="M11" i="5"/>
  <c r="U11" i="5" s="1"/>
  <c r="M17" i="5"/>
  <c r="U17" i="5" s="1"/>
  <c r="M23" i="5"/>
  <c r="U23" i="5" s="1"/>
  <c r="V7" i="5"/>
  <c r="V8" i="5"/>
  <c r="C9" i="5"/>
  <c r="H8" i="5" s="1"/>
  <c r="I8" i="5" s="1"/>
  <c r="J8" i="5" s="1"/>
  <c r="Q10" i="5"/>
  <c r="V13" i="5"/>
  <c r="Q14" i="5"/>
  <c r="V16" i="5"/>
  <c r="Q17" i="5"/>
  <c r="V19" i="5"/>
  <c r="Q20" i="5"/>
  <c r="Q23" i="5"/>
  <c r="F4" i="6"/>
  <c r="H4" i="6" s="1"/>
  <c r="I4" i="6" s="1"/>
  <c r="J4" i="6" s="1"/>
  <c r="K4" i="6" s="1"/>
  <c r="F10" i="6"/>
  <c r="H10" i="6" s="1"/>
  <c r="I10" i="6" s="1"/>
  <c r="J10" i="6" s="1"/>
  <c r="F16" i="6"/>
  <c r="H16" i="6" s="1"/>
  <c r="I16" i="6" s="1"/>
  <c r="J16" i="6" s="1"/>
  <c r="F22" i="6"/>
  <c r="G7" i="6"/>
  <c r="G13" i="6"/>
  <c r="G19" i="6"/>
  <c r="V7" i="6"/>
  <c r="V8" i="6"/>
  <c r="C9" i="6"/>
  <c r="H8" i="6" s="1"/>
  <c r="I8" i="6" s="1"/>
  <c r="J8" i="6" s="1"/>
  <c r="Q10" i="6"/>
  <c r="V13" i="6"/>
  <c r="Q14" i="6"/>
  <c r="V16" i="6"/>
  <c r="Q17" i="6"/>
  <c r="V19" i="6"/>
  <c r="Q20" i="6"/>
  <c r="V22" i="6"/>
  <c r="Q23" i="6"/>
  <c r="V7" i="7"/>
  <c r="V8" i="7"/>
  <c r="C9" i="7"/>
  <c r="Q10" i="7"/>
  <c r="V13" i="7"/>
  <c r="Q14" i="7"/>
  <c r="V16" i="7"/>
  <c r="Q17" i="7"/>
  <c r="V19" i="7"/>
  <c r="Q20" i="7"/>
  <c r="V22" i="7"/>
  <c r="Q23" i="7"/>
  <c r="V7" i="8"/>
  <c r="V8" i="8"/>
  <c r="C9" i="8"/>
  <c r="Q10" i="8"/>
  <c r="V13" i="8"/>
  <c r="Q14" i="8"/>
  <c r="V16" i="8"/>
  <c r="Q17" i="8"/>
  <c r="V19" i="8"/>
  <c r="Q20" i="8"/>
  <c r="V22" i="8"/>
  <c r="Q23" i="8"/>
  <c r="F4" i="9"/>
  <c r="H4" i="9" s="1"/>
  <c r="I4" i="9" s="1"/>
  <c r="J4" i="9" s="1"/>
  <c r="K4" i="9" s="1"/>
  <c r="AQ4" i="9" s="1"/>
  <c r="F10" i="9"/>
  <c r="H10" i="9" s="1"/>
  <c r="I10" i="9" s="1"/>
  <c r="J10" i="9" s="1"/>
  <c r="F16" i="9"/>
  <c r="H16" i="9" s="1"/>
  <c r="I16" i="9" s="1"/>
  <c r="J16" i="9" s="1"/>
  <c r="F22" i="9"/>
  <c r="H22" i="9" s="1"/>
  <c r="I22" i="9" s="1"/>
  <c r="J22" i="9" s="1"/>
  <c r="G7" i="9"/>
  <c r="G13" i="9"/>
  <c r="G19" i="9"/>
  <c r="P7" i="9"/>
  <c r="P8" i="9"/>
  <c r="Q9" i="9"/>
  <c r="P13" i="9"/>
  <c r="P16" i="9"/>
  <c r="P19" i="9"/>
  <c r="P22" i="9"/>
  <c r="F5" i="10"/>
  <c r="H5" i="10" s="1"/>
  <c r="I5" i="10" s="1"/>
  <c r="J5" i="10" s="1"/>
  <c r="F11" i="10"/>
  <c r="H11" i="10" s="1"/>
  <c r="I11" i="10" s="1"/>
  <c r="J11" i="10" s="1"/>
  <c r="F17" i="10"/>
  <c r="H17" i="10" s="1"/>
  <c r="I17" i="10" s="1"/>
  <c r="J17" i="10" s="1"/>
  <c r="F23" i="10"/>
  <c r="H23" i="10" s="1"/>
  <c r="I23" i="10" s="1"/>
  <c r="J23" i="10" s="1"/>
  <c r="G8" i="10"/>
  <c r="G14" i="10"/>
  <c r="G20" i="10"/>
  <c r="M7" i="10"/>
  <c r="U7" i="10" s="1"/>
  <c r="M13" i="10"/>
  <c r="U13" i="10" s="1"/>
  <c r="M19" i="10"/>
  <c r="U19" i="10" s="1"/>
  <c r="Q9" i="10"/>
  <c r="R10" i="10"/>
  <c r="R14" i="10"/>
  <c r="R17" i="10"/>
  <c r="R20" i="10"/>
  <c r="R23" i="10"/>
  <c r="M7" i="11"/>
  <c r="U7" i="11" s="1"/>
  <c r="M13" i="11"/>
  <c r="U13" i="11" s="1"/>
  <c r="M19" i="11"/>
  <c r="U19" i="11" s="1"/>
  <c r="Q9" i="11"/>
  <c r="R10" i="11"/>
  <c r="R14" i="11"/>
  <c r="R17" i="11"/>
  <c r="R20" i="11"/>
  <c r="R23" i="11"/>
  <c r="M7" i="12"/>
  <c r="U7" i="12" s="1"/>
  <c r="M13" i="12"/>
  <c r="U13" i="12" s="1"/>
  <c r="M19" i="12"/>
  <c r="U19" i="12" s="1"/>
  <c r="Q9" i="12"/>
  <c r="R10" i="12"/>
  <c r="R14" i="12"/>
  <c r="R17" i="12"/>
  <c r="R20" i="12"/>
  <c r="R23" i="12"/>
  <c r="F5" i="13"/>
  <c r="H5" i="13" s="1"/>
  <c r="I5" i="13" s="1"/>
  <c r="J5" i="13" s="1"/>
  <c r="F11" i="13"/>
  <c r="H11" i="13" s="1"/>
  <c r="I11" i="13" s="1"/>
  <c r="J11" i="13" s="1"/>
  <c r="F17" i="13"/>
  <c r="H17" i="13" s="1"/>
  <c r="I17" i="13" s="1"/>
  <c r="J17" i="13" s="1"/>
  <c r="F23" i="13"/>
  <c r="H23" i="13" s="1"/>
  <c r="I23" i="13" s="1"/>
  <c r="J23" i="13" s="1"/>
  <c r="G8" i="13"/>
  <c r="G14" i="13"/>
  <c r="G20" i="13"/>
  <c r="M7" i="13"/>
  <c r="U7" i="13" s="1"/>
  <c r="M13" i="13"/>
  <c r="U13" i="13" s="1"/>
  <c r="M19" i="13"/>
  <c r="U19" i="13" s="1"/>
  <c r="Q13" i="13"/>
  <c r="Q16" i="13"/>
  <c r="Q19" i="13"/>
  <c r="Q22" i="13"/>
  <c r="G9" i="14"/>
  <c r="G15" i="14"/>
  <c r="G21" i="14"/>
  <c r="M8" i="14"/>
  <c r="U8" i="14" s="1"/>
  <c r="M14" i="14"/>
  <c r="U14" i="14" s="1"/>
  <c r="M20" i="14"/>
  <c r="U20" i="14" s="1"/>
  <c r="Q8" i="14"/>
  <c r="R9" i="14"/>
  <c r="Q13" i="14"/>
  <c r="Q16" i="14"/>
  <c r="Q19" i="14"/>
  <c r="Q22" i="14"/>
  <c r="M8" i="15"/>
  <c r="U8" i="15" s="1"/>
  <c r="M14" i="15"/>
  <c r="U14" i="15" s="1"/>
  <c r="M20" i="15"/>
  <c r="U20" i="15" s="1"/>
  <c r="H7" i="15"/>
  <c r="H8" i="15"/>
  <c r="R9" i="15"/>
  <c r="H13" i="15"/>
  <c r="Q13" i="15"/>
  <c r="H16" i="15"/>
  <c r="Q16" i="15"/>
  <c r="H19" i="15"/>
  <c r="Q19" i="15"/>
  <c r="H22" i="15"/>
  <c r="Q22" i="15"/>
  <c r="M8" i="16"/>
  <c r="U8" i="16" s="1"/>
  <c r="M14" i="16"/>
  <c r="U14" i="16" s="1"/>
  <c r="M20" i="16"/>
  <c r="U20" i="16" s="1"/>
  <c r="H7" i="16"/>
  <c r="H8" i="16"/>
  <c r="R9" i="16"/>
  <c r="H13" i="16"/>
  <c r="Q13" i="16"/>
  <c r="H16" i="16"/>
  <c r="Q16" i="16"/>
  <c r="H19" i="16"/>
  <c r="Q19" i="16"/>
  <c r="H22" i="16"/>
  <c r="Q22" i="16"/>
  <c r="G9" i="17"/>
  <c r="G15" i="17"/>
  <c r="G21" i="17"/>
  <c r="M8" i="17"/>
  <c r="U8" i="17" s="1"/>
  <c r="M14" i="17"/>
  <c r="U14" i="17" s="1"/>
  <c r="M20" i="17"/>
  <c r="U20" i="17" s="1"/>
  <c r="P6" i="17"/>
  <c r="V11" i="17"/>
  <c r="P12" i="17"/>
  <c r="P15" i="17"/>
  <c r="P18" i="17"/>
  <c r="P21" i="17"/>
  <c r="AH3" i="18"/>
  <c r="AQ3" i="18" s="1"/>
  <c r="F7" i="18"/>
  <c r="H7" i="18" s="1"/>
  <c r="I7" i="18" s="1"/>
  <c r="J7" i="18" s="1"/>
  <c r="F13" i="18"/>
  <c r="H13" i="18" s="1"/>
  <c r="I13" i="18" s="1"/>
  <c r="J13" i="18" s="1"/>
  <c r="F19" i="18"/>
  <c r="H19" i="18" s="1"/>
  <c r="I19" i="18" s="1"/>
  <c r="J19" i="18" s="1"/>
  <c r="M9" i="18"/>
  <c r="U9" i="18" s="1"/>
  <c r="M15" i="18"/>
  <c r="U15" i="18" s="1"/>
  <c r="M21" i="18"/>
  <c r="U21" i="18" s="1"/>
  <c r="P6" i="18"/>
  <c r="R7" i="18"/>
  <c r="R8" i="18"/>
  <c r="V11" i="18"/>
  <c r="P12" i="18"/>
  <c r="R13" i="18"/>
  <c r="P15" i="18"/>
  <c r="R16" i="18"/>
  <c r="R19" i="18"/>
  <c r="R22" i="18"/>
  <c r="AH3" i="19"/>
  <c r="AQ3" i="19" s="1"/>
  <c r="M9" i="19"/>
  <c r="U9" i="19" s="1"/>
  <c r="M15" i="19"/>
  <c r="U15" i="19" s="1"/>
  <c r="V4" i="19"/>
  <c r="Y4" i="19" s="1"/>
  <c r="Z4" i="19" s="1"/>
  <c r="V5" i="19"/>
  <c r="R7" i="19"/>
  <c r="R8" i="19"/>
  <c r="V11" i="19"/>
  <c r="R13" i="19"/>
  <c r="R16" i="19"/>
  <c r="R19" i="19"/>
  <c r="R22" i="19"/>
  <c r="AH3" i="20"/>
  <c r="AQ3" i="20" s="1"/>
  <c r="M9" i="20"/>
  <c r="U9" i="20" s="1"/>
  <c r="M15" i="20"/>
  <c r="U15" i="20" s="1"/>
  <c r="V4" i="20"/>
  <c r="Y4" i="20" s="1"/>
  <c r="Z4" i="20" s="1"/>
  <c r="V5" i="20"/>
  <c r="R7" i="20"/>
  <c r="R8" i="20"/>
  <c r="V11" i="20"/>
  <c r="R13" i="20"/>
  <c r="R16" i="20"/>
  <c r="R19" i="20"/>
  <c r="R22" i="20"/>
  <c r="AH3" i="21"/>
  <c r="AQ3" i="21" s="1"/>
  <c r="F7" i="21"/>
  <c r="F13" i="21"/>
  <c r="F19" i="21"/>
  <c r="G4" i="21"/>
  <c r="G10" i="21"/>
  <c r="G16" i="21"/>
  <c r="M9" i="21"/>
  <c r="U9" i="21" s="1"/>
  <c r="M15" i="21"/>
  <c r="U15" i="21" s="1"/>
  <c r="V4" i="21"/>
  <c r="Y4" i="21" s="1"/>
  <c r="V5" i="21"/>
  <c r="V10" i="21"/>
  <c r="V14" i="21"/>
  <c r="V17" i="21"/>
  <c r="V20" i="21"/>
  <c r="V23" i="21"/>
  <c r="F8" i="22"/>
  <c r="H8" i="22" s="1"/>
  <c r="I8" i="22" s="1"/>
  <c r="J8" i="22" s="1"/>
  <c r="F14" i="22"/>
  <c r="F20" i="22"/>
  <c r="G5" i="22"/>
  <c r="G11" i="22"/>
  <c r="G17" i="22"/>
  <c r="G23" i="22"/>
  <c r="M4" i="22"/>
  <c r="U4" i="22" s="1"/>
  <c r="X4" i="22" s="1"/>
  <c r="AH4" i="22" s="1"/>
  <c r="M10" i="22"/>
  <c r="U10" i="22" s="1"/>
  <c r="M16" i="22"/>
  <c r="U16" i="22" s="1"/>
  <c r="M22" i="22"/>
  <c r="U22" i="22" s="1"/>
  <c r="V10" i="22"/>
  <c r="V14" i="22"/>
  <c r="V17" i="22"/>
  <c r="V20" i="22"/>
  <c r="V23" i="22"/>
  <c r="M4" i="23"/>
  <c r="U4" i="23" s="1"/>
  <c r="X4" i="23" s="1"/>
  <c r="AH4" i="23" s="1"/>
  <c r="M10" i="23"/>
  <c r="U10" i="23" s="1"/>
  <c r="M16" i="23"/>
  <c r="U16" i="23" s="1"/>
  <c r="V10" i="23"/>
  <c r="V14" i="23"/>
  <c r="V17" i="23"/>
  <c r="V20" i="23"/>
  <c r="V23" i="23"/>
  <c r="M4" i="24"/>
  <c r="U4" i="24" s="1"/>
  <c r="X4" i="24" s="1"/>
  <c r="AH4" i="24" s="1"/>
  <c r="M10" i="24"/>
  <c r="U10" i="24" s="1"/>
  <c r="M16" i="24"/>
  <c r="U16" i="24" s="1"/>
  <c r="V10" i="24"/>
  <c r="V14" i="24"/>
  <c r="V17" i="24"/>
  <c r="V20" i="24"/>
  <c r="V23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F98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G98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M94" i="25"/>
  <c r="U94" i="25" s="1"/>
  <c r="H61" i="26"/>
  <c r="I61" i="26" s="1"/>
  <c r="J61" i="26" s="1"/>
  <c r="H67" i="26"/>
  <c r="I67" i="26" s="1"/>
  <c r="J67" i="26" s="1"/>
  <c r="H73" i="26"/>
  <c r="I73" i="26" s="1"/>
  <c r="J73" i="26" s="1"/>
  <c r="H79" i="26"/>
  <c r="I79" i="26" s="1"/>
  <c r="J79" i="26" s="1"/>
  <c r="H85" i="26"/>
  <c r="I85" i="26" s="1"/>
  <c r="J85" i="26" s="1"/>
  <c r="M14" i="26"/>
  <c r="U14" i="26" s="1"/>
  <c r="M26" i="26"/>
  <c r="U26" i="26" s="1"/>
  <c r="M38" i="26"/>
  <c r="U38" i="26" s="1"/>
  <c r="M50" i="26"/>
  <c r="U50" i="26" s="1"/>
  <c r="M62" i="26"/>
  <c r="U62" i="26" s="1"/>
  <c r="M74" i="26"/>
  <c r="U74" i="26" s="1"/>
  <c r="H14" i="28"/>
  <c r="I14" i="28" s="1"/>
  <c r="J14" i="28" s="1"/>
  <c r="H41" i="28"/>
  <c r="I41" i="28" s="1"/>
  <c r="J41" i="28" s="1"/>
  <c r="H68" i="28"/>
  <c r="I68" i="28" s="1"/>
  <c r="J68" i="28" s="1"/>
  <c r="H12" i="29"/>
  <c r="I12" i="29" s="1"/>
  <c r="J12" i="29" s="1"/>
  <c r="AH4" i="31"/>
  <c r="H68" i="34"/>
  <c r="I68" i="34" s="1"/>
  <c r="J68" i="34" s="1"/>
  <c r="P3" i="35"/>
  <c r="AF3" i="35" s="1"/>
  <c r="AO3" i="35" s="1"/>
  <c r="AE3" i="35"/>
  <c r="G21" i="1"/>
  <c r="M21" i="2"/>
  <c r="U21" i="2" s="1"/>
  <c r="R8" i="2"/>
  <c r="R16" i="2"/>
  <c r="R19" i="2"/>
  <c r="M9" i="3"/>
  <c r="U9" i="3" s="1"/>
  <c r="R7" i="4"/>
  <c r="M9" i="5"/>
  <c r="U9" i="5" s="1"/>
  <c r="V9" i="9"/>
  <c r="P14" i="9"/>
  <c r="P23" i="9"/>
  <c r="F9" i="10"/>
  <c r="H9" i="10" s="1"/>
  <c r="I9" i="10" s="1"/>
  <c r="J9" i="10" s="1"/>
  <c r="H17" i="14"/>
  <c r="I17" i="14" s="1"/>
  <c r="J17" i="14" s="1"/>
  <c r="H20" i="14"/>
  <c r="I20" i="14" s="1"/>
  <c r="J20" i="14" s="1"/>
  <c r="H23" i="15"/>
  <c r="Q9" i="17"/>
  <c r="G9" i="22"/>
  <c r="H94" i="25"/>
  <c r="I94" i="25" s="1"/>
  <c r="J94" i="25" s="1"/>
  <c r="F9" i="1"/>
  <c r="H9" i="1" s="1"/>
  <c r="I9" i="1" s="1"/>
  <c r="J9" i="1" s="1"/>
  <c r="F15" i="1"/>
  <c r="H15" i="1" s="1"/>
  <c r="I15" i="1" s="1"/>
  <c r="J15" i="1" s="1"/>
  <c r="G6" i="1"/>
  <c r="G12" i="1"/>
  <c r="G18" i="1"/>
  <c r="M6" i="2"/>
  <c r="U6" i="2" s="1"/>
  <c r="M12" i="2"/>
  <c r="U12" i="2" s="1"/>
  <c r="M18" i="2"/>
  <c r="U18" i="2" s="1"/>
  <c r="R4" i="2"/>
  <c r="R5" i="2"/>
  <c r="H10" i="2"/>
  <c r="Q10" i="2"/>
  <c r="R11" i="2"/>
  <c r="V13" i="2"/>
  <c r="H14" i="2"/>
  <c r="Q14" i="2"/>
  <c r="V16" i="2"/>
  <c r="H17" i="2"/>
  <c r="Q17" i="2"/>
  <c r="V19" i="2"/>
  <c r="H20" i="2"/>
  <c r="Q20" i="2"/>
  <c r="Q23" i="2"/>
  <c r="M6" i="3"/>
  <c r="U6" i="3" s="1"/>
  <c r="M12" i="3"/>
  <c r="U12" i="3" s="1"/>
  <c r="M18" i="3"/>
  <c r="U18" i="3" s="1"/>
  <c r="R4" i="3"/>
  <c r="R5" i="3"/>
  <c r="V7" i="3"/>
  <c r="V8" i="3"/>
  <c r="H10" i="3"/>
  <c r="Q10" i="3"/>
  <c r="R11" i="3"/>
  <c r="V13" i="3"/>
  <c r="H14" i="3"/>
  <c r="Q14" i="3"/>
  <c r="V16" i="3"/>
  <c r="H17" i="3"/>
  <c r="Q17" i="3"/>
  <c r="V19" i="3"/>
  <c r="H20" i="3"/>
  <c r="Q20" i="3"/>
  <c r="Q23" i="3"/>
  <c r="M6" i="4"/>
  <c r="U6" i="4" s="1"/>
  <c r="M12" i="4"/>
  <c r="U12" i="4" s="1"/>
  <c r="M18" i="4"/>
  <c r="U18" i="4" s="1"/>
  <c r="R4" i="4"/>
  <c r="R5" i="4"/>
  <c r="V8" i="4"/>
  <c r="H10" i="4"/>
  <c r="Q10" i="4"/>
  <c r="R11" i="4"/>
  <c r="V13" i="4"/>
  <c r="H14" i="4"/>
  <c r="Q14" i="4"/>
  <c r="V16" i="4"/>
  <c r="H17" i="4"/>
  <c r="Q17" i="4"/>
  <c r="V19" i="4"/>
  <c r="H20" i="4"/>
  <c r="Q20" i="4"/>
  <c r="Q23" i="4"/>
  <c r="F10" i="5"/>
  <c r="H10" i="5" s="1"/>
  <c r="I10" i="5" s="1"/>
  <c r="J10" i="5" s="1"/>
  <c r="F16" i="5"/>
  <c r="H16" i="5" s="1"/>
  <c r="I16" i="5" s="1"/>
  <c r="J16" i="5" s="1"/>
  <c r="M6" i="5"/>
  <c r="U6" i="5" s="1"/>
  <c r="M12" i="5"/>
  <c r="U12" i="5" s="1"/>
  <c r="M18" i="5"/>
  <c r="U18" i="5" s="1"/>
  <c r="P7" i="5"/>
  <c r="P8" i="5"/>
  <c r="Q9" i="5"/>
  <c r="P13" i="5"/>
  <c r="P16" i="5"/>
  <c r="P19" i="5"/>
  <c r="F5" i="6"/>
  <c r="H5" i="6" s="1"/>
  <c r="I5" i="6" s="1"/>
  <c r="J5" i="6" s="1"/>
  <c r="F11" i="6"/>
  <c r="H11" i="6" s="1"/>
  <c r="I11" i="6" s="1"/>
  <c r="J11" i="6" s="1"/>
  <c r="F17" i="6"/>
  <c r="H17" i="6" s="1"/>
  <c r="I17" i="6" s="1"/>
  <c r="J17" i="6" s="1"/>
  <c r="G8" i="6"/>
  <c r="G14" i="6"/>
  <c r="G20" i="6"/>
  <c r="P7" i="6"/>
  <c r="P8" i="6"/>
  <c r="Q9" i="6"/>
  <c r="P13" i="6"/>
  <c r="P16" i="6"/>
  <c r="P19" i="6"/>
  <c r="P22" i="6"/>
  <c r="P7" i="7"/>
  <c r="P8" i="7"/>
  <c r="Q9" i="7"/>
  <c r="P13" i="7"/>
  <c r="P16" i="7"/>
  <c r="P19" i="7"/>
  <c r="P7" i="8"/>
  <c r="P8" i="8"/>
  <c r="Q9" i="8"/>
  <c r="P13" i="8"/>
  <c r="P16" i="8"/>
  <c r="P19" i="8"/>
  <c r="P22" i="8"/>
  <c r="F5" i="9"/>
  <c r="H5" i="9" s="1"/>
  <c r="I5" i="9" s="1"/>
  <c r="J5" i="9" s="1"/>
  <c r="F11" i="9"/>
  <c r="H11" i="9" s="1"/>
  <c r="I11" i="9" s="1"/>
  <c r="J11" i="9" s="1"/>
  <c r="F17" i="9"/>
  <c r="H17" i="9" s="1"/>
  <c r="I17" i="9" s="1"/>
  <c r="J17" i="9" s="1"/>
  <c r="G8" i="9"/>
  <c r="G14" i="9"/>
  <c r="G20" i="9"/>
  <c r="V6" i="9"/>
  <c r="V12" i="9"/>
  <c r="Q13" i="9"/>
  <c r="V15" i="9"/>
  <c r="Q16" i="9"/>
  <c r="V18" i="9"/>
  <c r="Q19" i="9"/>
  <c r="V21" i="9"/>
  <c r="F6" i="10"/>
  <c r="H6" i="10" s="1"/>
  <c r="I6" i="10" s="1"/>
  <c r="J6" i="10" s="1"/>
  <c r="F12" i="10"/>
  <c r="H12" i="10" s="1"/>
  <c r="I12" i="10" s="1"/>
  <c r="J12" i="10" s="1"/>
  <c r="F18" i="10"/>
  <c r="H18" i="10" s="1"/>
  <c r="I18" i="10" s="1"/>
  <c r="J18" i="10" s="1"/>
  <c r="G9" i="10"/>
  <c r="G15" i="10"/>
  <c r="M8" i="10"/>
  <c r="U8" i="10" s="1"/>
  <c r="M14" i="10"/>
  <c r="U14" i="10" s="1"/>
  <c r="M20" i="10"/>
  <c r="U20" i="10" s="1"/>
  <c r="V6" i="10"/>
  <c r="R9" i="10"/>
  <c r="V12" i="10"/>
  <c r="Q13" i="10"/>
  <c r="V15" i="10"/>
  <c r="Q16" i="10"/>
  <c r="V18" i="10"/>
  <c r="Q19" i="10"/>
  <c r="V21" i="10"/>
  <c r="M8" i="11"/>
  <c r="U8" i="11" s="1"/>
  <c r="M14" i="11"/>
  <c r="U14" i="11" s="1"/>
  <c r="M20" i="11"/>
  <c r="U20" i="11" s="1"/>
  <c r="V6" i="11"/>
  <c r="R9" i="11"/>
  <c r="V12" i="11"/>
  <c r="Q13" i="11"/>
  <c r="V15" i="11"/>
  <c r="Q16" i="11"/>
  <c r="V18" i="11"/>
  <c r="Q19" i="11"/>
  <c r="V21" i="11"/>
  <c r="M8" i="12"/>
  <c r="U8" i="12" s="1"/>
  <c r="M14" i="12"/>
  <c r="U14" i="12" s="1"/>
  <c r="M20" i="12"/>
  <c r="U20" i="12" s="1"/>
  <c r="V6" i="12"/>
  <c r="R9" i="12"/>
  <c r="V12" i="12"/>
  <c r="Q13" i="12"/>
  <c r="V15" i="12"/>
  <c r="Q16" i="12"/>
  <c r="V18" i="12"/>
  <c r="Q19" i="12"/>
  <c r="V21" i="12"/>
  <c r="F6" i="13"/>
  <c r="H6" i="13" s="1"/>
  <c r="I6" i="13" s="1"/>
  <c r="J6" i="13" s="1"/>
  <c r="F12" i="13"/>
  <c r="H12" i="13" s="1"/>
  <c r="I12" i="13" s="1"/>
  <c r="J12" i="13" s="1"/>
  <c r="F18" i="13"/>
  <c r="H18" i="13" s="1"/>
  <c r="I18" i="13" s="1"/>
  <c r="J18" i="13" s="1"/>
  <c r="G9" i="13"/>
  <c r="G15" i="13"/>
  <c r="G21" i="13"/>
  <c r="M8" i="13"/>
  <c r="U8" i="13" s="1"/>
  <c r="M14" i="13"/>
  <c r="U14" i="13" s="1"/>
  <c r="M20" i="13"/>
  <c r="U20" i="13" s="1"/>
  <c r="AH3" i="14"/>
  <c r="AQ3" i="14" s="1"/>
  <c r="M9" i="14"/>
  <c r="U9" i="14" s="1"/>
  <c r="M15" i="14"/>
  <c r="U15" i="14" s="1"/>
  <c r="M21" i="14"/>
  <c r="U21" i="14" s="1"/>
  <c r="R7" i="14"/>
  <c r="R8" i="14"/>
  <c r="P12" i="14"/>
  <c r="R13" i="14"/>
  <c r="P15" i="14"/>
  <c r="R16" i="14"/>
  <c r="P18" i="14"/>
  <c r="R19" i="14"/>
  <c r="AH3" i="15"/>
  <c r="AQ3" i="15" s="1"/>
  <c r="M9" i="15"/>
  <c r="U9" i="15" s="1"/>
  <c r="M15" i="15"/>
  <c r="U15" i="15" s="1"/>
  <c r="M21" i="15"/>
  <c r="U21" i="15" s="1"/>
  <c r="P6" i="15"/>
  <c r="R7" i="15"/>
  <c r="R8" i="15"/>
  <c r="P12" i="15"/>
  <c r="R13" i="15"/>
  <c r="P15" i="15"/>
  <c r="R16" i="15"/>
  <c r="P18" i="15"/>
  <c r="R19" i="15"/>
  <c r="AH3" i="16"/>
  <c r="AQ3" i="16" s="1"/>
  <c r="M9" i="16"/>
  <c r="U9" i="16" s="1"/>
  <c r="M15" i="16"/>
  <c r="U15" i="16" s="1"/>
  <c r="M21" i="16"/>
  <c r="U21" i="16" s="1"/>
  <c r="R7" i="16"/>
  <c r="R8" i="16"/>
  <c r="R13" i="16"/>
  <c r="R16" i="16"/>
  <c r="R19" i="16"/>
  <c r="AH3" i="17"/>
  <c r="AQ3" i="17" s="1"/>
  <c r="G4" i="17"/>
  <c r="G10" i="17"/>
  <c r="G16" i="17"/>
  <c r="M9" i="17"/>
  <c r="U9" i="17" s="1"/>
  <c r="M15" i="17"/>
  <c r="U15" i="17" s="1"/>
  <c r="V5" i="17"/>
  <c r="Y5" i="17" s="1"/>
  <c r="Q6" i="17"/>
  <c r="V10" i="17"/>
  <c r="Q12" i="17"/>
  <c r="V14" i="17"/>
  <c r="Q15" i="17"/>
  <c r="V17" i="17"/>
  <c r="Q18" i="17"/>
  <c r="V20" i="17"/>
  <c r="Q21" i="17"/>
  <c r="F8" i="18"/>
  <c r="H8" i="18" s="1"/>
  <c r="I8" i="18" s="1"/>
  <c r="J8" i="18" s="1"/>
  <c r="F14" i="18"/>
  <c r="H14" i="18" s="1"/>
  <c r="I14" i="18" s="1"/>
  <c r="J14" i="18" s="1"/>
  <c r="F20" i="18"/>
  <c r="H20" i="18" s="1"/>
  <c r="I20" i="18" s="1"/>
  <c r="J20" i="18" s="1"/>
  <c r="M4" i="18"/>
  <c r="U4" i="18" s="1"/>
  <c r="X4" i="18" s="1"/>
  <c r="M10" i="18"/>
  <c r="U10" i="18" s="1"/>
  <c r="M16" i="18"/>
  <c r="U16" i="18" s="1"/>
  <c r="M22" i="18"/>
  <c r="U22" i="18" s="1"/>
  <c r="Q6" i="18"/>
  <c r="V10" i="18"/>
  <c r="Q12" i="18"/>
  <c r="V14" i="18"/>
  <c r="Q15" i="18"/>
  <c r="V17" i="18"/>
  <c r="Q18" i="18"/>
  <c r="V20" i="18"/>
  <c r="Q21" i="18"/>
  <c r="P5" i="19"/>
  <c r="Q6" i="19"/>
  <c r="V10" i="19"/>
  <c r="P11" i="19"/>
  <c r="Q12" i="19"/>
  <c r="V14" i="19"/>
  <c r="Q15" i="19"/>
  <c r="V17" i="19"/>
  <c r="Q18" i="19"/>
  <c r="V20" i="19"/>
  <c r="Q21" i="19"/>
  <c r="P5" i="20"/>
  <c r="Q6" i="20"/>
  <c r="V10" i="20"/>
  <c r="P11" i="20"/>
  <c r="Q12" i="20"/>
  <c r="V14" i="20"/>
  <c r="Q15" i="20"/>
  <c r="V17" i="20"/>
  <c r="Q18" i="20"/>
  <c r="V20" i="20"/>
  <c r="Q21" i="20"/>
  <c r="F8" i="21"/>
  <c r="H8" i="21" s="1"/>
  <c r="I8" i="21" s="1"/>
  <c r="J8" i="21" s="1"/>
  <c r="F14" i="21"/>
  <c r="F20" i="21"/>
  <c r="P5" i="21"/>
  <c r="P10" i="21"/>
  <c r="P14" i="21"/>
  <c r="P17" i="21"/>
  <c r="P20" i="21"/>
  <c r="P23" i="21"/>
  <c r="F9" i="22"/>
  <c r="F15" i="22"/>
  <c r="G6" i="22"/>
  <c r="G12" i="22"/>
  <c r="G18" i="22"/>
  <c r="M17" i="22"/>
  <c r="U17" i="22" s="1"/>
  <c r="R12" i="22"/>
  <c r="R15" i="22"/>
  <c r="P17" i="22"/>
  <c r="R18" i="22"/>
  <c r="P20" i="22"/>
  <c r="R12" i="23"/>
  <c r="R15" i="23"/>
  <c r="R18" i="23"/>
  <c r="R15" i="24"/>
  <c r="R18" i="24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H30" i="25"/>
  <c r="I30" i="25" s="1"/>
  <c r="J30" i="25" s="1"/>
  <c r="H67" i="25"/>
  <c r="I67" i="25" s="1"/>
  <c r="J67" i="25" s="1"/>
  <c r="H85" i="25"/>
  <c r="I85" i="25" s="1"/>
  <c r="J85" i="25" s="1"/>
  <c r="H87" i="26"/>
  <c r="I87" i="26" s="1"/>
  <c r="J87" i="26" s="1"/>
  <c r="M84" i="26"/>
  <c r="U84" i="26" s="1"/>
  <c r="M78" i="26"/>
  <c r="U78" i="26" s="1"/>
  <c r="M72" i="26"/>
  <c r="U72" i="26" s="1"/>
  <c r="M66" i="26"/>
  <c r="U66" i="26" s="1"/>
  <c r="M60" i="26"/>
  <c r="U60" i="26" s="1"/>
  <c r="M54" i="26"/>
  <c r="U54" i="26" s="1"/>
  <c r="M48" i="26"/>
  <c r="U48" i="26" s="1"/>
  <c r="M42" i="26"/>
  <c r="U42" i="26" s="1"/>
  <c r="M36" i="26"/>
  <c r="U36" i="26" s="1"/>
  <c r="M30" i="26"/>
  <c r="U30" i="26" s="1"/>
  <c r="M24" i="26"/>
  <c r="U24" i="26" s="1"/>
  <c r="M18" i="26"/>
  <c r="U18" i="26" s="1"/>
  <c r="M12" i="26"/>
  <c r="U12" i="26" s="1"/>
  <c r="M6" i="26"/>
  <c r="U6" i="26" s="1"/>
  <c r="M89" i="26"/>
  <c r="U89" i="26" s="1"/>
  <c r="M83" i="26"/>
  <c r="U83" i="26" s="1"/>
  <c r="M77" i="26"/>
  <c r="U77" i="26" s="1"/>
  <c r="M71" i="26"/>
  <c r="U71" i="26" s="1"/>
  <c r="M65" i="26"/>
  <c r="U65" i="26" s="1"/>
  <c r="M59" i="26"/>
  <c r="U59" i="26" s="1"/>
  <c r="M53" i="26"/>
  <c r="U53" i="26" s="1"/>
  <c r="M47" i="26"/>
  <c r="U47" i="26" s="1"/>
  <c r="M41" i="26"/>
  <c r="U41" i="26" s="1"/>
  <c r="M35" i="26"/>
  <c r="U35" i="26" s="1"/>
  <c r="M29" i="26"/>
  <c r="U29" i="26" s="1"/>
  <c r="M23" i="26"/>
  <c r="U23" i="26" s="1"/>
  <c r="M17" i="26"/>
  <c r="U17" i="26" s="1"/>
  <c r="M11" i="26"/>
  <c r="U11" i="26" s="1"/>
  <c r="M5" i="26"/>
  <c r="U5" i="26" s="1"/>
  <c r="M88" i="26"/>
  <c r="U88" i="26" s="1"/>
  <c r="M82" i="26"/>
  <c r="U82" i="26" s="1"/>
  <c r="M76" i="26"/>
  <c r="U76" i="26" s="1"/>
  <c r="M70" i="26"/>
  <c r="U70" i="26" s="1"/>
  <c r="M64" i="26"/>
  <c r="U64" i="26" s="1"/>
  <c r="M58" i="26"/>
  <c r="U58" i="26" s="1"/>
  <c r="M52" i="26"/>
  <c r="U52" i="26" s="1"/>
  <c r="M46" i="26"/>
  <c r="U46" i="26" s="1"/>
  <c r="M40" i="26"/>
  <c r="U40" i="26" s="1"/>
  <c r="M34" i="26"/>
  <c r="U34" i="26" s="1"/>
  <c r="M28" i="26"/>
  <c r="U28" i="26" s="1"/>
  <c r="M22" i="26"/>
  <c r="U22" i="26" s="1"/>
  <c r="M16" i="26"/>
  <c r="U16" i="26" s="1"/>
  <c r="M10" i="26"/>
  <c r="U10" i="26" s="1"/>
  <c r="M4" i="26"/>
  <c r="U4" i="26" s="1"/>
  <c r="X4" i="26" s="1"/>
  <c r="M15" i="26"/>
  <c r="U15" i="26" s="1"/>
  <c r="M27" i="26"/>
  <c r="U27" i="26" s="1"/>
  <c r="M39" i="26"/>
  <c r="U39" i="26" s="1"/>
  <c r="M51" i="26"/>
  <c r="U51" i="26" s="1"/>
  <c r="M63" i="26"/>
  <c r="U63" i="26" s="1"/>
  <c r="M75" i="26"/>
  <c r="U75" i="26" s="1"/>
  <c r="M87" i="26"/>
  <c r="U87" i="26" s="1"/>
  <c r="H10" i="26"/>
  <c r="I10" i="26" s="1"/>
  <c r="J10" i="26" s="1"/>
  <c r="H20" i="27"/>
  <c r="I20" i="27" s="1"/>
  <c r="J20" i="27" s="1"/>
  <c r="H47" i="27"/>
  <c r="I47" i="27" s="1"/>
  <c r="J47" i="27" s="1"/>
  <c r="H74" i="27"/>
  <c r="I74" i="27" s="1"/>
  <c r="J74" i="27" s="1"/>
  <c r="H6" i="29"/>
  <c r="I6" i="29" s="1"/>
  <c r="J6" i="29" s="1"/>
  <c r="H13" i="29"/>
  <c r="I13" i="29" s="1"/>
  <c r="J13" i="29" s="1"/>
  <c r="H54" i="29"/>
  <c r="I54" i="29" s="1"/>
  <c r="J54" i="29" s="1"/>
  <c r="H64" i="29"/>
  <c r="I64" i="29" s="1"/>
  <c r="J64" i="29" s="1"/>
  <c r="H72" i="29"/>
  <c r="I72" i="29" s="1"/>
  <c r="J72" i="29" s="1"/>
  <c r="H29" i="30"/>
  <c r="I29" i="30" s="1"/>
  <c r="J29" i="30" s="1"/>
  <c r="H56" i="30"/>
  <c r="I56" i="30" s="1"/>
  <c r="J56" i="30" s="1"/>
  <c r="H83" i="30"/>
  <c r="I83" i="30" s="1"/>
  <c r="J83" i="30" s="1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1" i="36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7" i="36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10" i="36"/>
  <c r="Q8" i="36"/>
  <c r="Q6" i="36"/>
  <c r="Q5" i="36"/>
  <c r="Q9" i="36"/>
  <c r="V86" i="38"/>
  <c r="V84" i="38"/>
  <c r="V88" i="38"/>
  <c r="V79" i="38"/>
  <c r="V78" i="38"/>
  <c r="V75" i="38"/>
  <c r="V72" i="38"/>
  <c r="V69" i="38"/>
  <c r="V66" i="38"/>
  <c r="V63" i="38"/>
  <c r="V60" i="38"/>
  <c r="V57" i="38"/>
  <c r="V54" i="38"/>
  <c r="V51" i="38"/>
  <c r="V48" i="38"/>
  <c r="V45" i="38"/>
  <c r="V42" i="38"/>
  <c r="V39" i="38"/>
  <c r="V36" i="38"/>
  <c r="V33" i="38"/>
  <c r="V30" i="38"/>
  <c r="V27" i="38"/>
  <c r="V24" i="38"/>
  <c r="V21" i="38"/>
  <c r="V18" i="38"/>
  <c r="V15" i="38"/>
  <c r="V12" i="38"/>
  <c r="V10" i="38"/>
  <c r="V8" i="38"/>
  <c r="V6" i="38"/>
  <c r="V4" i="38"/>
  <c r="Y4" i="38" s="1"/>
  <c r="V83" i="38"/>
  <c r="V81" i="38"/>
  <c r="V85" i="38"/>
  <c r="V77" i="38"/>
  <c r="V74" i="38"/>
  <c r="V71" i="38"/>
  <c r="V68" i="38"/>
  <c r="V65" i="38"/>
  <c r="V62" i="38"/>
  <c r="V59" i="38"/>
  <c r="V56" i="38"/>
  <c r="V53" i="38"/>
  <c r="V50" i="38"/>
  <c r="V47" i="38"/>
  <c r="V44" i="38"/>
  <c r="V41" i="38"/>
  <c r="V38" i="38"/>
  <c r="V35" i="38"/>
  <c r="V32" i="38"/>
  <c r="V29" i="38"/>
  <c r="V26" i="38"/>
  <c r="V23" i="38"/>
  <c r="V20" i="38"/>
  <c r="V17" i="38"/>
  <c r="V14" i="38"/>
  <c r="V82" i="38"/>
  <c r="V76" i="38"/>
  <c r="V73" i="38"/>
  <c r="V70" i="38"/>
  <c r="V67" i="38"/>
  <c r="V64" i="38"/>
  <c r="V61" i="38"/>
  <c r="V58" i="38"/>
  <c r="V55" i="38"/>
  <c r="V52" i="38"/>
  <c r="V49" i="38"/>
  <c r="V46" i="38"/>
  <c r="V43" i="38"/>
  <c r="V40" i="38"/>
  <c r="V37" i="38"/>
  <c r="V34" i="38"/>
  <c r="V31" i="38"/>
  <c r="V28" i="38"/>
  <c r="V25" i="38"/>
  <c r="V22" i="38"/>
  <c r="V19" i="38"/>
  <c r="V16" i="38"/>
  <c r="V13" i="38"/>
  <c r="V7" i="38"/>
  <c r="V87" i="38"/>
  <c r="V5" i="38"/>
  <c r="V80" i="38"/>
  <c r="V9" i="38"/>
  <c r="V11" i="38"/>
  <c r="V89" i="38"/>
  <c r="M21" i="3"/>
  <c r="U21" i="3" s="1"/>
  <c r="R13" i="3"/>
  <c r="R8" i="4"/>
  <c r="P17" i="9"/>
  <c r="P20" i="9"/>
  <c r="F21" i="10"/>
  <c r="H21" i="10" s="1"/>
  <c r="I21" i="10" s="1"/>
  <c r="J21" i="10" s="1"/>
  <c r="F15" i="13"/>
  <c r="H15" i="13" s="1"/>
  <c r="I15" i="13" s="1"/>
  <c r="J15" i="13" s="1"/>
  <c r="H17" i="15"/>
  <c r="G21" i="22"/>
  <c r="C9" i="96"/>
  <c r="C9" i="95"/>
  <c r="C9" i="94"/>
  <c r="C9" i="93"/>
  <c r="H54" i="93" s="1"/>
  <c r="I54" i="93" s="1"/>
  <c r="J54" i="93" s="1"/>
  <c r="C9" i="91"/>
  <c r="C9" i="92"/>
  <c r="C9" i="90"/>
  <c r="H6" i="90" s="1"/>
  <c r="I6" i="90" s="1"/>
  <c r="J6" i="90" s="1"/>
  <c r="C9" i="89"/>
  <c r="H88" i="89" s="1"/>
  <c r="I88" i="89" s="1"/>
  <c r="J88" i="89" s="1"/>
  <c r="C9" i="88"/>
  <c r="C9" i="86"/>
  <c r="H8" i="86" s="1"/>
  <c r="I8" i="86" s="1"/>
  <c r="J8" i="86" s="1"/>
  <c r="C9" i="87"/>
  <c r="C9" i="85"/>
  <c r="C9" i="83"/>
  <c r="C9" i="84"/>
  <c r="C9" i="82"/>
  <c r="C9" i="81"/>
  <c r="H32" i="81" s="1"/>
  <c r="I32" i="81" s="1"/>
  <c r="J32" i="81" s="1"/>
  <c r="C9" i="80"/>
  <c r="C9" i="78"/>
  <c r="C9" i="79"/>
  <c r="C9" i="76"/>
  <c r="C9" i="77"/>
  <c r="C9" i="75"/>
  <c r="H12" i="75" s="1"/>
  <c r="I12" i="75" s="1"/>
  <c r="J12" i="75" s="1"/>
  <c r="C9" i="74"/>
  <c r="H13" i="74" s="1"/>
  <c r="I13" i="74" s="1"/>
  <c r="J13" i="74" s="1"/>
  <c r="C9" i="46"/>
  <c r="C9" i="45"/>
  <c r="C9" i="48"/>
  <c r="C9" i="47"/>
  <c r="C9" i="42"/>
  <c r="C9" i="40"/>
  <c r="H6" i="40" s="1"/>
  <c r="I6" i="40" s="1"/>
  <c r="J6" i="40" s="1"/>
  <c r="C9" i="41"/>
  <c r="C9" i="43"/>
  <c r="C9" i="39"/>
  <c r="C9" i="38"/>
  <c r="H18" i="38" s="1"/>
  <c r="I18" i="38" s="1"/>
  <c r="J18" i="38" s="1"/>
  <c r="C9" i="36"/>
  <c r="H13" i="36" s="1"/>
  <c r="I13" i="36" s="1"/>
  <c r="J13" i="36" s="1"/>
  <c r="C9" i="37"/>
  <c r="H79" i="37" s="1"/>
  <c r="I79" i="37" s="1"/>
  <c r="J79" i="37" s="1"/>
  <c r="C9" i="33"/>
  <c r="H11" i="33" s="1"/>
  <c r="I11" i="33" s="1"/>
  <c r="J11" i="33" s="1"/>
  <c r="C9" i="44"/>
  <c r="C9" i="34"/>
  <c r="C9" i="29"/>
  <c r="H65" i="29" s="1"/>
  <c r="I65" i="29" s="1"/>
  <c r="J65" i="29" s="1"/>
  <c r="C9" i="32"/>
  <c r="H62" i="32" s="1"/>
  <c r="I62" i="32" s="1"/>
  <c r="J62" i="32" s="1"/>
  <c r="C9" i="31"/>
  <c r="C9" i="35"/>
  <c r="H49" i="35" s="1"/>
  <c r="I49" i="35" s="1"/>
  <c r="J49" i="35" s="1"/>
  <c r="C9" i="30"/>
  <c r="H26" i="30" s="1"/>
  <c r="I26" i="30" s="1"/>
  <c r="J26" i="30" s="1"/>
  <c r="C9" i="28"/>
  <c r="H5" i="28" s="1"/>
  <c r="I5" i="28" s="1"/>
  <c r="J5" i="28" s="1"/>
  <c r="C9" i="27"/>
  <c r="H8" i="27" s="1"/>
  <c r="I8" i="27" s="1"/>
  <c r="J8" i="27" s="1"/>
  <c r="H10" i="29"/>
  <c r="I10" i="29" s="1"/>
  <c r="J10" i="29" s="1"/>
  <c r="H24" i="29"/>
  <c r="I24" i="29" s="1"/>
  <c r="J24" i="29" s="1"/>
  <c r="H41" i="29"/>
  <c r="I41" i="29" s="1"/>
  <c r="J41" i="29" s="1"/>
  <c r="H59" i="29"/>
  <c r="I59" i="29" s="1"/>
  <c r="J59" i="29" s="1"/>
  <c r="H77" i="29"/>
  <c r="I77" i="29" s="1"/>
  <c r="J77" i="29" s="1"/>
  <c r="AN3" i="31"/>
  <c r="AH3" i="34"/>
  <c r="AQ3" i="34" s="1"/>
  <c r="H5" i="46"/>
  <c r="I5" i="46" s="1"/>
  <c r="J5" i="46" s="1"/>
  <c r="H11" i="46"/>
  <c r="I11" i="46" s="1"/>
  <c r="J11" i="46" s="1"/>
  <c r="H69" i="48"/>
  <c r="I69" i="48" s="1"/>
  <c r="J69" i="48" s="1"/>
  <c r="G7" i="1"/>
  <c r="G13" i="1"/>
  <c r="M7" i="2"/>
  <c r="U7" i="2" s="1"/>
  <c r="M13" i="2"/>
  <c r="U13" i="2" s="1"/>
  <c r="R10" i="2"/>
  <c r="P13" i="2"/>
  <c r="R14" i="2"/>
  <c r="P16" i="2"/>
  <c r="R17" i="2"/>
  <c r="P19" i="2"/>
  <c r="R20" i="2"/>
  <c r="M7" i="3"/>
  <c r="U7" i="3" s="1"/>
  <c r="M13" i="3"/>
  <c r="U13" i="3" s="1"/>
  <c r="R10" i="3"/>
  <c r="R14" i="3"/>
  <c r="P16" i="3"/>
  <c r="R17" i="3"/>
  <c r="P19" i="3"/>
  <c r="R20" i="3"/>
  <c r="M7" i="4"/>
  <c r="U7" i="4" s="1"/>
  <c r="M13" i="4"/>
  <c r="U13" i="4" s="1"/>
  <c r="R10" i="4"/>
  <c r="R14" i="4"/>
  <c r="P16" i="4"/>
  <c r="R17" i="4"/>
  <c r="P19" i="4"/>
  <c r="R20" i="4"/>
  <c r="M7" i="5"/>
  <c r="U7" i="5" s="1"/>
  <c r="M13" i="5"/>
  <c r="U13" i="5" s="1"/>
  <c r="G9" i="6"/>
  <c r="G15" i="6"/>
  <c r="Q19" i="6"/>
  <c r="Q19" i="7"/>
  <c r="Q19" i="8"/>
  <c r="G9" i="9"/>
  <c r="G15" i="9"/>
  <c r="P6" i="9"/>
  <c r="P12" i="9"/>
  <c r="P15" i="9"/>
  <c r="P18" i="9"/>
  <c r="AH3" i="10"/>
  <c r="AQ3" i="10" s="1"/>
  <c r="F7" i="10"/>
  <c r="H7" i="10" s="1"/>
  <c r="I7" i="10" s="1"/>
  <c r="J7" i="10" s="1"/>
  <c r="F13" i="10"/>
  <c r="H13" i="10" s="1"/>
  <c r="I13" i="10" s="1"/>
  <c r="J13" i="10" s="1"/>
  <c r="M9" i="10"/>
  <c r="U9" i="10" s="1"/>
  <c r="M15" i="10"/>
  <c r="U15" i="10" s="1"/>
  <c r="V4" i="10"/>
  <c r="Y4" i="10" s="1"/>
  <c r="V5" i="10"/>
  <c r="R7" i="10"/>
  <c r="R8" i="10"/>
  <c r="R13" i="10"/>
  <c r="R16" i="10"/>
  <c r="R19" i="10"/>
  <c r="AH3" i="11"/>
  <c r="AQ3" i="11" s="1"/>
  <c r="M9" i="11"/>
  <c r="U9" i="11" s="1"/>
  <c r="M15" i="11"/>
  <c r="U15" i="11" s="1"/>
  <c r="V4" i="11"/>
  <c r="Y4" i="11" s="1"/>
  <c r="V5" i="11"/>
  <c r="R7" i="11"/>
  <c r="R8" i="11"/>
  <c r="R13" i="11"/>
  <c r="R16" i="11"/>
  <c r="R19" i="11"/>
  <c r="AH3" i="12"/>
  <c r="AQ3" i="12" s="1"/>
  <c r="M9" i="12"/>
  <c r="U9" i="12" s="1"/>
  <c r="M15" i="12"/>
  <c r="U15" i="12" s="1"/>
  <c r="V4" i="12"/>
  <c r="Y4" i="12" s="1"/>
  <c r="V5" i="12"/>
  <c r="R7" i="12"/>
  <c r="R8" i="12"/>
  <c r="R13" i="12"/>
  <c r="R16" i="12"/>
  <c r="R19" i="12"/>
  <c r="AH3" i="13"/>
  <c r="AQ3" i="13" s="1"/>
  <c r="F7" i="13"/>
  <c r="H7" i="13" s="1"/>
  <c r="I7" i="13" s="1"/>
  <c r="J7" i="13" s="1"/>
  <c r="F13" i="13"/>
  <c r="H13" i="13" s="1"/>
  <c r="I13" i="13" s="1"/>
  <c r="J13" i="13" s="1"/>
  <c r="G4" i="13"/>
  <c r="G10" i="13"/>
  <c r="G16" i="13"/>
  <c r="M9" i="13"/>
  <c r="U9" i="13" s="1"/>
  <c r="M15" i="13"/>
  <c r="U15" i="13" s="1"/>
  <c r="Q12" i="13"/>
  <c r="Q15" i="13"/>
  <c r="Q18" i="13"/>
  <c r="G5" i="14"/>
  <c r="G11" i="14"/>
  <c r="G17" i="14"/>
  <c r="M4" i="14"/>
  <c r="U4" i="14" s="1"/>
  <c r="X4" i="14" s="1"/>
  <c r="AH4" i="14" s="1"/>
  <c r="AQ4" i="14" s="1"/>
  <c r="M10" i="14"/>
  <c r="U10" i="14" s="1"/>
  <c r="M16" i="14"/>
  <c r="U16" i="14" s="1"/>
  <c r="Q12" i="14"/>
  <c r="Q15" i="14"/>
  <c r="Q18" i="14"/>
  <c r="M4" i="15"/>
  <c r="U4" i="15" s="1"/>
  <c r="X4" i="15" s="1"/>
  <c r="AH4" i="15" s="1"/>
  <c r="M10" i="15"/>
  <c r="U10" i="15" s="1"/>
  <c r="M16" i="15"/>
  <c r="U16" i="15" s="1"/>
  <c r="H6" i="15"/>
  <c r="H12" i="15"/>
  <c r="H15" i="15"/>
  <c r="Q15" i="15"/>
  <c r="H18" i="15"/>
  <c r="Q18" i="15"/>
  <c r="M4" i="16"/>
  <c r="U4" i="16" s="1"/>
  <c r="X4" i="16" s="1"/>
  <c r="AH4" i="16" s="1"/>
  <c r="M10" i="16"/>
  <c r="U10" i="16" s="1"/>
  <c r="M16" i="16"/>
  <c r="U16" i="16" s="1"/>
  <c r="P5" i="16"/>
  <c r="H6" i="16"/>
  <c r="H12" i="16"/>
  <c r="Q12" i="16"/>
  <c r="H15" i="16"/>
  <c r="Q15" i="16"/>
  <c r="H18" i="16"/>
  <c r="Q18" i="16"/>
  <c r="P5" i="17"/>
  <c r="P10" i="17"/>
  <c r="P14" i="17"/>
  <c r="P17" i="17"/>
  <c r="P20" i="17"/>
  <c r="F9" i="18"/>
  <c r="H9" i="18" s="1"/>
  <c r="I9" i="18" s="1"/>
  <c r="J9" i="18" s="1"/>
  <c r="F15" i="18"/>
  <c r="H15" i="18" s="1"/>
  <c r="I15" i="18" s="1"/>
  <c r="J15" i="18" s="1"/>
  <c r="M5" i="18"/>
  <c r="U5" i="18" s="1"/>
  <c r="M11" i="18"/>
  <c r="U11" i="18" s="1"/>
  <c r="M17" i="18"/>
  <c r="U17" i="18" s="1"/>
  <c r="Q5" i="18"/>
  <c r="P10" i="18"/>
  <c r="R12" i="18"/>
  <c r="P14" i="18"/>
  <c r="R15" i="18"/>
  <c r="P17" i="18"/>
  <c r="R18" i="18"/>
  <c r="P20" i="18"/>
  <c r="Q5" i="19"/>
  <c r="P10" i="19"/>
  <c r="P14" i="19"/>
  <c r="R15" i="19"/>
  <c r="P17" i="19"/>
  <c r="R18" i="19"/>
  <c r="P20" i="19"/>
  <c r="Q5" i="20"/>
  <c r="P10" i="20"/>
  <c r="P14" i="20"/>
  <c r="P17" i="20"/>
  <c r="P20" i="20"/>
  <c r="F9" i="21"/>
  <c r="H9" i="21" s="1"/>
  <c r="I9" i="21" s="1"/>
  <c r="J9" i="21" s="1"/>
  <c r="F15" i="21"/>
  <c r="C9" i="21"/>
  <c r="H11" i="21" s="1"/>
  <c r="I11" i="21" s="1"/>
  <c r="J11" i="21" s="1"/>
  <c r="V13" i="21"/>
  <c r="V16" i="21"/>
  <c r="V19" i="21"/>
  <c r="G7" i="22"/>
  <c r="G13" i="22"/>
  <c r="C9" i="22"/>
  <c r="H6" i="22" s="1"/>
  <c r="I6" i="22" s="1"/>
  <c r="J6" i="22" s="1"/>
  <c r="V16" i="22"/>
  <c r="V19" i="22"/>
  <c r="C9" i="23"/>
  <c r="V13" i="23"/>
  <c r="V16" i="23"/>
  <c r="V19" i="23"/>
  <c r="C9" i="24"/>
  <c r="V13" i="24"/>
  <c r="V16" i="24"/>
  <c r="V19" i="24"/>
  <c r="H82" i="25"/>
  <c r="I82" i="25" s="1"/>
  <c r="J82" i="25" s="1"/>
  <c r="AN3" i="26"/>
  <c r="H79" i="27"/>
  <c r="I79" i="27" s="1"/>
  <c r="J79" i="27" s="1"/>
  <c r="H20" i="28"/>
  <c r="I20" i="28" s="1"/>
  <c r="J20" i="28" s="1"/>
  <c r="H29" i="28"/>
  <c r="I29" i="28" s="1"/>
  <c r="J29" i="28" s="1"/>
  <c r="H38" i="28"/>
  <c r="I38" i="28" s="1"/>
  <c r="J38" i="28" s="1"/>
  <c r="H47" i="28"/>
  <c r="I47" i="28" s="1"/>
  <c r="J47" i="28" s="1"/>
  <c r="H56" i="28"/>
  <c r="I56" i="28" s="1"/>
  <c r="J56" i="28" s="1"/>
  <c r="H65" i="28"/>
  <c r="I65" i="28" s="1"/>
  <c r="J65" i="28" s="1"/>
  <c r="H7" i="29"/>
  <c r="I7" i="29" s="1"/>
  <c r="J7" i="29" s="1"/>
  <c r="H22" i="29"/>
  <c r="I22" i="29" s="1"/>
  <c r="J22" i="29" s="1"/>
  <c r="H88" i="30"/>
  <c r="I88" i="30" s="1"/>
  <c r="J88" i="30" s="1"/>
  <c r="M7" i="28"/>
  <c r="U7" i="28" s="1"/>
  <c r="M13" i="28"/>
  <c r="U13" i="28" s="1"/>
  <c r="M19" i="28"/>
  <c r="U19" i="28" s="1"/>
  <c r="M25" i="28"/>
  <c r="U25" i="28" s="1"/>
  <c r="M31" i="28"/>
  <c r="U31" i="28" s="1"/>
  <c r="M37" i="28"/>
  <c r="U37" i="28" s="1"/>
  <c r="M43" i="28"/>
  <c r="U43" i="28" s="1"/>
  <c r="M49" i="28"/>
  <c r="U49" i="28" s="1"/>
  <c r="M55" i="28"/>
  <c r="U55" i="28" s="1"/>
  <c r="M61" i="28"/>
  <c r="U61" i="28" s="1"/>
  <c r="M67" i="28"/>
  <c r="U67" i="28" s="1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Q62" i="30"/>
  <c r="V63" i="30"/>
  <c r="Q65" i="30"/>
  <c r="V66" i="30"/>
  <c r="R68" i="30"/>
  <c r="Q73" i="30"/>
  <c r="V74" i="30"/>
  <c r="R75" i="30"/>
  <c r="R77" i="30"/>
  <c r="R82" i="30"/>
  <c r="R84" i="30"/>
  <c r="H36" i="33"/>
  <c r="I36" i="33" s="1"/>
  <c r="J36" i="33" s="1"/>
  <c r="H46" i="33"/>
  <c r="I46" i="33" s="1"/>
  <c r="J46" i="33" s="1"/>
  <c r="H72" i="33"/>
  <c r="I72" i="33" s="1"/>
  <c r="J72" i="33" s="1"/>
  <c r="H82" i="33"/>
  <c r="I82" i="33" s="1"/>
  <c r="J82" i="33" s="1"/>
  <c r="V96" i="33"/>
  <c r="V93" i="33"/>
  <c r="V90" i="33"/>
  <c r="V87" i="33"/>
  <c r="V84" i="33"/>
  <c r="V81" i="33"/>
  <c r="V78" i="33"/>
  <c r="V75" i="33"/>
  <c r="V72" i="33"/>
  <c r="V69" i="33"/>
  <c r="V66" i="33"/>
  <c r="V63" i="33"/>
  <c r="V60" i="33"/>
  <c r="V57" i="33"/>
  <c r="V54" i="33"/>
  <c r="V51" i="33"/>
  <c r="V48" i="33"/>
  <c r="V45" i="33"/>
  <c r="V42" i="33"/>
  <c r="V39" i="33"/>
  <c r="V36" i="33"/>
  <c r="V33" i="33"/>
  <c r="V30" i="33"/>
  <c r="V27" i="33"/>
  <c r="V24" i="33"/>
  <c r="V21" i="33"/>
  <c r="V18" i="33"/>
  <c r="V15" i="33"/>
  <c r="V12" i="33"/>
  <c r="V10" i="33"/>
  <c r="V8" i="33"/>
  <c r="V6" i="33"/>
  <c r="V98" i="33"/>
  <c r="V95" i="33"/>
  <c r="V92" i="33"/>
  <c r="V89" i="33"/>
  <c r="V86" i="33"/>
  <c r="V83" i="33"/>
  <c r="V80" i="33"/>
  <c r="V77" i="33"/>
  <c r="V74" i="33"/>
  <c r="V71" i="33"/>
  <c r="V68" i="33"/>
  <c r="V65" i="33"/>
  <c r="V62" i="33"/>
  <c r="V59" i="33"/>
  <c r="V56" i="33"/>
  <c r="V53" i="33"/>
  <c r="V50" i="33"/>
  <c r="V47" i="33"/>
  <c r="V44" i="33"/>
  <c r="V41" i="33"/>
  <c r="V38" i="33"/>
  <c r="V35" i="33"/>
  <c r="V32" i="33"/>
  <c r="V29" i="33"/>
  <c r="V26" i="33"/>
  <c r="V23" i="33"/>
  <c r="V20" i="33"/>
  <c r="V17" i="33"/>
  <c r="V14" i="33"/>
  <c r="V5" i="33"/>
  <c r="Q12" i="33"/>
  <c r="V28" i="33"/>
  <c r="Q30" i="33"/>
  <c r="Q33" i="33"/>
  <c r="Q42" i="33"/>
  <c r="Q51" i="33"/>
  <c r="Q60" i="33"/>
  <c r="Q69" i="33"/>
  <c r="Q78" i="33"/>
  <c r="Q87" i="33"/>
  <c r="H83" i="34"/>
  <c r="I83" i="34" s="1"/>
  <c r="J83" i="34" s="1"/>
  <c r="H89" i="34"/>
  <c r="I89" i="34" s="1"/>
  <c r="J89" i="34" s="1"/>
  <c r="H11" i="34"/>
  <c r="I11" i="34" s="1"/>
  <c r="J11" i="34" s="1"/>
  <c r="H23" i="34"/>
  <c r="I23" i="34" s="1"/>
  <c r="J23" i="34" s="1"/>
  <c r="H41" i="34"/>
  <c r="I41" i="34" s="1"/>
  <c r="J41" i="34" s="1"/>
  <c r="H59" i="34"/>
  <c r="I59" i="34" s="1"/>
  <c r="J59" i="34" s="1"/>
  <c r="H77" i="34"/>
  <c r="I77" i="34" s="1"/>
  <c r="J77" i="34" s="1"/>
  <c r="H42" i="35"/>
  <c r="I42" i="35" s="1"/>
  <c r="J42" i="35" s="1"/>
  <c r="H78" i="35"/>
  <c r="I78" i="35" s="1"/>
  <c r="J78" i="35" s="1"/>
  <c r="M17" i="35"/>
  <c r="U17" i="35" s="1"/>
  <c r="M39" i="35"/>
  <c r="U39" i="35" s="1"/>
  <c r="AH3" i="37"/>
  <c r="AQ3" i="37" s="1"/>
  <c r="H15" i="38"/>
  <c r="I15" i="38" s="1"/>
  <c r="J15" i="38" s="1"/>
  <c r="H51" i="38"/>
  <c r="I51" i="38" s="1"/>
  <c r="J51" i="38" s="1"/>
  <c r="H87" i="38"/>
  <c r="I87" i="38" s="1"/>
  <c r="J87" i="38" s="1"/>
  <c r="R88" i="38"/>
  <c r="R85" i="38"/>
  <c r="R82" i="38"/>
  <c r="R79" i="38"/>
  <c r="R87" i="38"/>
  <c r="R77" i="38"/>
  <c r="R74" i="38"/>
  <c r="R71" i="38"/>
  <c r="R68" i="38"/>
  <c r="R65" i="38"/>
  <c r="R62" i="38"/>
  <c r="R59" i="38"/>
  <c r="R56" i="38"/>
  <c r="R53" i="38"/>
  <c r="R50" i="38"/>
  <c r="R47" i="38"/>
  <c r="R44" i="38"/>
  <c r="R41" i="38"/>
  <c r="R38" i="38"/>
  <c r="R35" i="38"/>
  <c r="R32" i="38"/>
  <c r="R29" i="38"/>
  <c r="R26" i="38"/>
  <c r="R23" i="38"/>
  <c r="R20" i="38"/>
  <c r="R17" i="38"/>
  <c r="R14" i="38"/>
  <c r="R3" i="38"/>
  <c r="R89" i="38"/>
  <c r="R80" i="38"/>
  <c r="R11" i="38"/>
  <c r="R9" i="38"/>
  <c r="R5" i="38"/>
  <c r="R84" i="38"/>
  <c r="R76" i="38"/>
  <c r="R73" i="38"/>
  <c r="R70" i="38"/>
  <c r="R67" i="38"/>
  <c r="R64" i="38"/>
  <c r="R61" i="38"/>
  <c r="R58" i="38"/>
  <c r="R55" i="38"/>
  <c r="R52" i="38"/>
  <c r="R49" i="38"/>
  <c r="R46" i="38"/>
  <c r="R43" i="38"/>
  <c r="R40" i="38"/>
  <c r="R37" i="38"/>
  <c r="R34" i="38"/>
  <c r="R31" i="38"/>
  <c r="R28" i="38"/>
  <c r="R25" i="38"/>
  <c r="R22" i="38"/>
  <c r="R19" i="38"/>
  <c r="R16" i="38"/>
  <c r="R13" i="38"/>
  <c r="R7" i="38"/>
  <c r="R86" i="38"/>
  <c r="R83" i="38"/>
  <c r="R78" i="38"/>
  <c r="R69" i="38"/>
  <c r="R60" i="38"/>
  <c r="R51" i="38"/>
  <c r="R42" i="38"/>
  <c r="R33" i="38"/>
  <c r="R24" i="38"/>
  <c r="R15" i="38"/>
  <c r="R72" i="38"/>
  <c r="R63" i="38"/>
  <c r="R54" i="38"/>
  <c r="R45" i="38"/>
  <c r="R36" i="38"/>
  <c r="R27" i="38"/>
  <c r="R18" i="38"/>
  <c r="R8" i="38"/>
  <c r="R6" i="38"/>
  <c r="R12" i="38"/>
  <c r="R39" i="38"/>
  <c r="R66" i="3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M69" i="28"/>
  <c r="U69" i="28" s="1"/>
  <c r="V11" i="29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Q60" i="30"/>
  <c r="Q63" i="30"/>
  <c r="V64" i="30"/>
  <c r="Q66" i="30"/>
  <c r="Q67" i="30"/>
  <c r="V68" i="30"/>
  <c r="R69" i="30"/>
  <c r="R71" i="30"/>
  <c r="R78" i="30"/>
  <c r="R81" i="30"/>
  <c r="AH3" i="31"/>
  <c r="AQ3" i="31" s="1"/>
  <c r="H4" i="33"/>
  <c r="I4" i="33" s="1"/>
  <c r="J4" i="33" s="1"/>
  <c r="K4" i="33" s="1"/>
  <c r="H12" i="33"/>
  <c r="I12" i="33" s="1"/>
  <c r="J12" i="33" s="1"/>
  <c r="H22" i="33"/>
  <c r="I22" i="33" s="1"/>
  <c r="J22" i="33" s="1"/>
  <c r="H48" i="33"/>
  <c r="I48" i="33" s="1"/>
  <c r="J48" i="33" s="1"/>
  <c r="H58" i="33"/>
  <c r="I58" i="33" s="1"/>
  <c r="J58" i="33" s="1"/>
  <c r="H84" i="33"/>
  <c r="I84" i="33" s="1"/>
  <c r="J84" i="33" s="1"/>
  <c r="H94" i="33"/>
  <c r="I94" i="33" s="1"/>
  <c r="J94" i="33" s="1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29" i="33"/>
  <c r="Q26" i="33"/>
  <c r="Q23" i="33"/>
  <c r="Q20" i="33"/>
  <c r="Q17" i="33"/>
  <c r="Q14" i="33"/>
  <c r="Q5" i="33"/>
  <c r="Q11" i="33"/>
  <c r="Q9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13" i="33"/>
  <c r="Q7" i="33"/>
  <c r="Q10" i="33"/>
  <c r="V16" i="33"/>
  <c r="Q18" i="33"/>
  <c r="Q39" i="33"/>
  <c r="Q48" i="33"/>
  <c r="Q57" i="33"/>
  <c r="Q66" i="33"/>
  <c r="Q75" i="33"/>
  <c r="Q84" i="33"/>
  <c r="Q93" i="33"/>
  <c r="H5" i="34"/>
  <c r="I5" i="34" s="1"/>
  <c r="J5" i="34" s="1"/>
  <c r="H29" i="34"/>
  <c r="I29" i="34" s="1"/>
  <c r="J29" i="34" s="1"/>
  <c r="H47" i="34"/>
  <c r="I47" i="34" s="1"/>
  <c r="J47" i="34" s="1"/>
  <c r="H65" i="34"/>
  <c r="I65" i="34" s="1"/>
  <c r="J65" i="34" s="1"/>
  <c r="H16" i="35"/>
  <c r="I16" i="35" s="1"/>
  <c r="J16" i="35" s="1"/>
  <c r="H45" i="35"/>
  <c r="I45" i="35" s="1"/>
  <c r="J45" i="35" s="1"/>
  <c r="M78" i="35"/>
  <c r="U78" i="35" s="1"/>
  <c r="M72" i="35"/>
  <c r="U72" i="35" s="1"/>
  <c r="M66" i="35"/>
  <c r="U66" i="35" s="1"/>
  <c r="M60" i="35"/>
  <c r="U60" i="35" s="1"/>
  <c r="M54" i="35"/>
  <c r="U54" i="35" s="1"/>
  <c r="M48" i="35"/>
  <c r="U48" i="35" s="1"/>
  <c r="M42" i="35"/>
  <c r="U42" i="35" s="1"/>
  <c r="M36" i="35"/>
  <c r="U36" i="35" s="1"/>
  <c r="M30" i="35"/>
  <c r="U30" i="35" s="1"/>
  <c r="M24" i="35"/>
  <c r="U24" i="35" s="1"/>
  <c r="M18" i="35"/>
  <c r="U18" i="35" s="1"/>
  <c r="M12" i="35"/>
  <c r="U12" i="35" s="1"/>
  <c r="M6" i="35"/>
  <c r="U6" i="35" s="1"/>
  <c r="M79" i="35"/>
  <c r="U79" i="35" s="1"/>
  <c r="M71" i="35"/>
  <c r="U71" i="35" s="1"/>
  <c r="M64" i="35"/>
  <c r="U64" i="35" s="1"/>
  <c r="M57" i="35"/>
  <c r="U57" i="35" s="1"/>
  <c r="M50" i="35"/>
  <c r="U50" i="35" s="1"/>
  <c r="M43" i="35"/>
  <c r="U43" i="35" s="1"/>
  <c r="M35" i="35"/>
  <c r="U35" i="35" s="1"/>
  <c r="M28" i="35"/>
  <c r="U28" i="35" s="1"/>
  <c r="M21" i="35"/>
  <c r="U21" i="35" s="1"/>
  <c r="M14" i="35"/>
  <c r="U14" i="35" s="1"/>
  <c r="M7" i="35"/>
  <c r="U7" i="35" s="1"/>
  <c r="M77" i="35"/>
  <c r="U77" i="35" s="1"/>
  <c r="M70" i="35"/>
  <c r="U70" i="35" s="1"/>
  <c r="M63" i="35"/>
  <c r="U63" i="35" s="1"/>
  <c r="M56" i="35"/>
  <c r="U56" i="35" s="1"/>
  <c r="M49" i="35"/>
  <c r="U49" i="35" s="1"/>
  <c r="M41" i="35"/>
  <c r="U41" i="35" s="1"/>
  <c r="M34" i="35"/>
  <c r="U34" i="35" s="1"/>
  <c r="M27" i="35"/>
  <c r="U27" i="35" s="1"/>
  <c r="M20" i="35"/>
  <c r="U20" i="35" s="1"/>
  <c r="M13" i="35"/>
  <c r="U13" i="35" s="1"/>
  <c r="M5" i="35"/>
  <c r="U5" i="35" s="1"/>
  <c r="M76" i="35"/>
  <c r="U76" i="35" s="1"/>
  <c r="M69" i="35"/>
  <c r="U69" i="35" s="1"/>
  <c r="M62" i="35"/>
  <c r="U62" i="35" s="1"/>
  <c r="M55" i="35"/>
  <c r="U55" i="35" s="1"/>
  <c r="M47" i="35"/>
  <c r="U47" i="35" s="1"/>
  <c r="M40" i="35"/>
  <c r="U40" i="35" s="1"/>
  <c r="M33" i="35"/>
  <c r="U33" i="35" s="1"/>
  <c r="M26" i="35"/>
  <c r="U26" i="35" s="1"/>
  <c r="M19" i="35"/>
  <c r="U19" i="35" s="1"/>
  <c r="M11" i="35"/>
  <c r="U11" i="35" s="1"/>
  <c r="M4" i="35"/>
  <c r="U4" i="35" s="1"/>
  <c r="X4" i="35" s="1"/>
  <c r="M73" i="35"/>
  <c r="U73" i="35" s="1"/>
  <c r="M65" i="35"/>
  <c r="U65" i="35" s="1"/>
  <c r="M58" i="35"/>
  <c r="U58" i="35" s="1"/>
  <c r="M51" i="35"/>
  <c r="U51" i="35" s="1"/>
  <c r="M44" i="35"/>
  <c r="U44" i="35" s="1"/>
  <c r="M37" i="35"/>
  <c r="U37" i="35" s="1"/>
  <c r="M29" i="35"/>
  <c r="U29" i="35" s="1"/>
  <c r="M22" i="35"/>
  <c r="U22" i="35" s="1"/>
  <c r="M15" i="35"/>
  <c r="U15" i="35" s="1"/>
  <c r="M8" i="35"/>
  <c r="U8" i="35" s="1"/>
  <c r="M25" i="35"/>
  <c r="U25" i="35" s="1"/>
  <c r="M46" i="35"/>
  <c r="U46" i="35" s="1"/>
  <c r="M68" i="35"/>
  <c r="U68" i="35" s="1"/>
  <c r="H7" i="37"/>
  <c r="I7" i="37" s="1"/>
  <c r="J7" i="37" s="1"/>
  <c r="H43" i="37"/>
  <c r="I43" i="37" s="1"/>
  <c r="J43" i="37" s="1"/>
  <c r="R10" i="38"/>
  <c r="R30" i="38"/>
  <c r="R57" i="38"/>
  <c r="R81" i="38"/>
  <c r="AH3" i="26"/>
  <c r="AQ3" i="26" s="1"/>
  <c r="G5" i="26"/>
  <c r="G8" i="26"/>
  <c r="G11" i="26"/>
  <c r="G14" i="26"/>
  <c r="G17" i="26"/>
  <c r="G20" i="26"/>
  <c r="G23" i="26"/>
  <c r="G26" i="26"/>
  <c r="G29" i="26"/>
  <c r="G32" i="26"/>
  <c r="G35" i="26"/>
  <c r="G38" i="26"/>
  <c r="G41" i="26"/>
  <c r="G44" i="26"/>
  <c r="G47" i="26"/>
  <c r="G50" i="26"/>
  <c r="G53" i="26"/>
  <c r="G56" i="26"/>
  <c r="G59" i="26"/>
  <c r="G62" i="26"/>
  <c r="G65" i="26"/>
  <c r="G68" i="26"/>
  <c r="G71" i="26"/>
  <c r="G74" i="26"/>
  <c r="G77" i="26"/>
  <c r="G80" i="26"/>
  <c r="G83" i="26"/>
  <c r="G86" i="26"/>
  <c r="G89" i="26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R89" i="26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M8" i="27"/>
  <c r="U8" i="27" s="1"/>
  <c r="M14" i="27"/>
  <c r="U14" i="27" s="1"/>
  <c r="M20" i="27"/>
  <c r="U20" i="27" s="1"/>
  <c r="M26" i="27"/>
  <c r="U26" i="27" s="1"/>
  <c r="M32" i="27"/>
  <c r="U32" i="27" s="1"/>
  <c r="M38" i="27"/>
  <c r="U38" i="27" s="1"/>
  <c r="M44" i="27"/>
  <c r="U44" i="27" s="1"/>
  <c r="M50" i="27"/>
  <c r="U50" i="27" s="1"/>
  <c r="M56" i="27"/>
  <c r="U56" i="27" s="1"/>
  <c r="M62" i="27"/>
  <c r="U62" i="27" s="1"/>
  <c r="M68" i="27"/>
  <c r="U68" i="27" s="1"/>
  <c r="M74" i="27"/>
  <c r="U74" i="27" s="1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M4" i="28"/>
  <c r="U4" i="28" s="1"/>
  <c r="X4" i="28" s="1"/>
  <c r="Z4" i="28" s="1"/>
  <c r="M10" i="28"/>
  <c r="U10" i="28" s="1"/>
  <c r="M16" i="28"/>
  <c r="U16" i="28" s="1"/>
  <c r="M22" i="28"/>
  <c r="U22" i="28" s="1"/>
  <c r="M28" i="28"/>
  <c r="U28" i="28" s="1"/>
  <c r="M34" i="28"/>
  <c r="U34" i="28" s="1"/>
  <c r="M40" i="28"/>
  <c r="U40" i="28" s="1"/>
  <c r="M46" i="28"/>
  <c r="U46" i="28" s="1"/>
  <c r="M52" i="28"/>
  <c r="U52" i="28" s="1"/>
  <c r="M58" i="28"/>
  <c r="U58" i="28" s="1"/>
  <c r="M64" i="28"/>
  <c r="U64" i="28" s="1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G31" i="29"/>
  <c r="G37" i="29"/>
  <c r="G43" i="29"/>
  <c r="G49" i="29"/>
  <c r="G55" i="29"/>
  <c r="G61" i="29"/>
  <c r="G67" i="29"/>
  <c r="G73" i="29"/>
  <c r="G79" i="29"/>
  <c r="G85" i="29"/>
  <c r="G91" i="29"/>
  <c r="G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V5" i="29"/>
  <c r="Q7" i="29"/>
  <c r="Q13" i="29"/>
  <c r="V14" i="29"/>
  <c r="Q16" i="29"/>
  <c r="V17" i="29"/>
  <c r="Q19" i="29"/>
  <c r="V20" i="29"/>
  <c r="Q22" i="29"/>
  <c r="V23" i="29"/>
  <c r="Q25" i="29"/>
  <c r="V26" i="29"/>
  <c r="Q28" i="29"/>
  <c r="V29" i="29"/>
  <c r="Q31" i="29"/>
  <c r="V32" i="29"/>
  <c r="Q34" i="29"/>
  <c r="V35" i="29"/>
  <c r="Q37" i="29"/>
  <c r="V38" i="29"/>
  <c r="Q40" i="29"/>
  <c r="V41" i="29"/>
  <c r="Q43" i="29"/>
  <c r="V44" i="29"/>
  <c r="Q46" i="29"/>
  <c r="V47" i="29"/>
  <c r="Q49" i="29"/>
  <c r="V50" i="29"/>
  <c r="Q52" i="29"/>
  <c r="V53" i="29"/>
  <c r="Q55" i="29"/>
  <c r="V56" i="29"/>
  <c r="Q58" i="29"/>
  <c r="V59" i="29"/>
  <c r="Q61" i="29"/>
  <c r="V62" i="29"/>
  <c r="Q64" i="29"/>
  <c r="V65" i="29"/>
  <c r="Q67" i="29"/>
  <c r="V68" i="29"/>
  <c r="Q70" i="29"/>
  <c r="V71" i="29"/>
  <c r="Q73" i="29"/>
  <c r="V74" i="29"/>
  <c r="Q76" i="29"/>
  <c r="V77" i="29"/>
  <c r="Q79" i="29"/>
  <c r="V80" i="29"/>
  <c r="Q82" i="29"/>
  <c r="V83" i="29"/>
  <c r="Q85" i="29"/>
  <c r="V86" i="29"/>
  <c r="Q88" i="29"/>
  <c r="V89" i="29"/>
  <c r="Q91" i="29"/>
  <c r="V92" i="29"/>
  <c r="Q94" i="29"/>
  <c r="V95" i="29"/>
  <c r="Q97" i="29"/>
  <c r="V98" i="29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89" i="30"/>
  <c r="R86" i="30"/>
  <c r="R83" i="30"/>
  <c r="R80" i="30"/>
  <c r="R6" i="30"/>
  <c r="Q87" i="30"/>
  <c r="Q84" i="30"/>
  <c r="Q81" i="30"/>
  <c r="Q78" i="30"/>
  <c r="Q75" i="30"/>
  <c r="Q72" i="30"/>
  <c r="Q69" i="30"/>
  <c r="R8" i="30"/>
  <c r="V88" i="30"/>
  <c r="V85" i="30"/>
  <c r="V82" i="30"/>
  <c r="V79" i="30"/>
  <c r="V76" i="30"/>
  <c r="V73" i="30"/>
  <c r="V70" i="30"/>
  <c r="V67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7" i="30"/>
  <c r="Q74" i="30"/>
  <c r="V75" i="30"/>
  <c r="R76" i="30"/>
  <c r="Q83" i="30"/>
  <c r="V84" i="30"/>
  <c r="Q85" i="30"/>
  <c r="V86" i="30"/>
  <c r="H10" i="31"/>
  <c r="I10" i="31" s="1"/>
  <c r="J10" i="31" s="1"/>
  <c r="H5" i="31"/>
  <c r="I5" i="31" s="1"/>
  <c r="J5" i="31" s="1"/>
  <c r="H73" i="31"/>
  <c r="I73" i="31" s="1"/>
  <c r="J73" i="31" s="1"/>
  <c r="M13" i="32"/>
  <c r="U13" i="32" s="1"/>
  <c r="M25" i="32"/>
  <c r="U25" i="32" s="1"/>
  <c r="M37" i="32"/>
  <c r="U37" i="32" s="1"/>
  <c r="M49" i="32"/>
  <c r="U49" i="32" s="1"/>
  <c r="H29" i="32"/>
  <c r="I29" i="32" s="1"/>
  <c r="J29" i="32" s="1"/>
  <c r="H56" i="32"/>
  <c r="I56" i="32" s="1"/>
  <c r="J56" i="32" s="1"/>
  <c r="H13" i="33"/>
  <c r="I13" i="33" s="1"/>
  <c r="J13" i="33" s="1"/>
  <c r="H31" i="33"/>
  <c r="I31" i="33" s="1"/>
  <c r="J31" i="33" s="1"/>
  <c r="H49" i="33"/>
  <c r="I49" i="33" s="1"/>
  <c r="J49" i="33" s="1"/>
  <c r="H67" i="33"/>
  <c r="I67" i="33" s="1"/>
  <c r="J67" i="33" s="1"/>
  <c r="H85" i="33"/>
  <c r="I85" i="33" s="1"/>
  <c r="J85" i="33" s="1"/>
  <c r="V19" i="33"/>
  <c r="Q21" i="33"/>
  <c r="V31" i="33"/>
  <c r="V40" i="33"/>
  <c r="V49" i="33"/>
  <c r="V58" i="33"/>
  <c r="V67" i="33"/>
  <c r="V76" i="33"/>
  <c r="V85" i="33"/>
  <c r="V94" i="33"/>
  <c r="H8" i="34"/>
  <c r="I8" i="34" s="1"/>
  <c r="J8" i="34" s="1"/>
  <c r="H24" i="35"/>
  <c r="I24" i="35" s="1"/>
  <c r="J24" i="35" s="1"/>
  <c r="H31" i="35"/>
  <c r="I31" i="35" s="1"/>
  <c r="J31" i="35" s="1"/>
  <c r="H60" i="35"/>
  <c r="I60" i="35" s="1"/>
  <c r="J60" i="35" s="1"/>
  <c r="H67" i="35"/>
  <c r="I67" i="35" s="1"/>
  <c r="J67" i="35" s="1"/>
  <c r="M9" i="35"/>
  <c r="U9" i="35" s="1"/>
  <c r="M31" i="35"/>
  <c r="U31" i="35" s="1"/>
  <c r="M52" i="35"/>
  <c r="U52" i="35" s="1"/>
  <c r="M74" i="35"/>
  <c r="U74" i="35" s="1"/>
  <c r="H37" i="36"/>
  <c r="I37" i="36" s="1"/>
  <c r="J37" i="36" s="1"/>
  <c r="Z4" i="36"/>
  <c r="H13" i="37"/>
  <c r="I13" i="37" s="1"/>
  <c r="J13" i="37" s="1"/>
  <c r="H49" i="37"/>
  <c r="I49" i="37" s="1"/>
  <c r="J49" i="37" s="1"/>
  <c r="H85" i="37"/>
  <c r="I85" i="37" s="1"/>
  <c r="J85" i="37" s="1"/>
  <c r="H33" i="38"/>
  <c r="I33" i="38" s="1"/>
  <c r="J33" i="38" s="1"/>
  <c r="H69" i="38"/>
  <c r="I69" i="38" s="1"/>
  <c r="J69" i="38" s="1"/>
  <c r="F42" i="26"/>
  <c r="F45" i="26"/>
  <c r="F48" i="26"/>
  <c r="F51" i="26"/>
  <c r="F54" i="26"/>
  <c r="F57" i="26"/>
  <c r="F60" i="26"/>
  <c r="F63" i="26"/>
  <c r="F66" i="26"/>
  <c r="F69" i="26"/>
  <c r="F72" i="26"/>
  <c r="F75" i="26"/>
  <c r="F78" i="26"/>
  <c r="F81" i="26"/>
  <c r="F84" i="26"/>
  <c r="F87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V88" i="26"/>
  <c r="AE3" i="27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Q34" i="27"/>
  <c r="Q37" i="27"/>
  <c r="V38" i="27"/>
  <c r="Q40" i="27"/>
  <c r="V41" i="27"/>
  <c r="Q43" i="27"/>
  <c r="V44" i="27"/>
  <c r="Q46" i="27"/>
  <c r="V47" i="27"/>
  <c r="Q49" i="27"/>
  <c r="V50" i="27"/>
  <c r="Q52" i="27"/>
  <c r="V53" i="27"/>
  <c r="Q55" i="27"/>
  <c r="V56" i="27"/>
  <c r="Q58" i="27"/>
  <c r="V59" i="27"/>
  <c r="Q61" i="27"/>
  <c r="V62" i="27"/>
  <c r="Q64" i="27"/>
  <c r="V65" i="27"/>
  <c r="Q67" i="27"/>
  <c r="V68" i="27"/>
  <c r="Q70" i="27"/>
  <c r="V71" i="27"/>
  <c r="Q73" i="27"/>
  <c r="V74" i="27"/>
  <c r="Q76" i="27"/>
  <c r="Q79" i="27"/>
  <c r="AE3" i="28"/>
  <c r="M5" i="28"/>
  <c r="U5" i="28" s="1"/>
  <c r="M11" i="28"/>
  <c r="U11" i="28" s="1"/>
  <c r="M17" i="28"/>
  <c r="U17" i="28" s="1"/>
  <c r="M23" i="28"/>
  <c r="U23" i="28" s="1"/>
  <c r="M29" i="28"/>
  <c r="U29" i="28" s="1"/>
  <c r="M35" i="28"/>
  <c r="U35" i="28" s="1"/>
  <c r="M41" i="28"/>
  <c r="U41" i="28" s="1"/>
  <c r="M47" i="28"/>
  <c r="U47" i="28" s="1"/>
  <c r="M53" i="28"/>
  <c r="U53" i="28" s="1"/>
  <c r="M59" i="28"/>
  <c r="U59" i="28" s="1"/>
  <c r="M65" i="28"/>
  <c r="U65" i="28" s="1"/>
  <c r="Q58" i="28"/>
  <c r="V59" i="28"/>
  <c r="Q61" i="28"/>
  <c r="V62" i="28"/>
  <c r="Q64" i="28"/>
  <c r="V65" i="28"/>
  <c r="Q67" i="28"/>
  <c r="Q9" i="29"/>
  <c r="Q11" i="29"/>
  <c r="AE3" i="30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Q79" i="30"/>
  <c r="R85" i="30"/>
  <c r="R87" i="30"/>
  <c r="H6" i="33"/>
  <c r="I6" i="33" s="1"/>
  <c r="J6" i="33" s="1"/>
  <c r="H16" i="33"/>
  <c r="I16" i="33" s="1"/>
  <c r="J16" i="33" s="1"/>
  <c r="H24" i="33"/>
  <c r="I24" i="33" s="1"/>
  <c r="J24" i="33" s="1"/>
  <c r="H34" i="33"/>
  <c r="I34" i="33" s="1"/>
  <c r="J34" i="33" s="1"/>
  <c r="H42" i="33"/>
  <c r="I42" i="33" s="1"/>
  <c r="J42" i="33" s="1"/>
  <c r="H52" i="33"/>
  <c r="I52" i="33" s="1"/>
  <c r="J52" i="33" s="1"/>
  <c r="H60" i="33"/>
  <c r="I60" i="33" s="1"/>
  <c r="J60" i="33" s="1"/>
  <c r="H70" i="33"/>
  <c r="I70" i="33" s="1"/>
  <c r="J70" i="33" s="1"/>
  <c r="H78" i="33"/>
  <c r="I78" i="33" s="1"/>
  <c r="J78" i="33" s="1"/>
  <c r="H88" i="33"/>
  <c r="I88" i="33" s="1"/>
  <c r="J88" i="33" s="1"/>
  <c r="H96" i="33"/>
  <c r="I96" i="33" s="1"/>
  <c r="J96" i="33" s="1"/>
  <c r="Q63" i="33"/>
  <c r="Q72" i="33"/>
  <c r="Q81" i="33"/>
  <c r="Q90" i="33"/>
  <c r="H88" i="34"/>
  <c r="I88" i="34" s="1"/>
  <c r="J88" i="34" s="1"/>
  <c r="H71" i="34"/>
  <c r="I71" i="34" s="1"/>
  <c r="J71" i="34" s="1"/>
  <c r="H36" i="38"/>
  <c r="I36" i="38" s="1"/>
  <c r="J36" i="38" s="1"/>
  <c r="H72" i="38"/>
  <c r="I72" i="38" s="1"/>
  <c r="J72" i="38" s="1"/>
  <c r="Q85" i="38"/>
  <c r="Q83" i="38"/>
  <c r="Q87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89" i="38"/>
  <c r="Q82" i="38"/>
  <c r="Q80" i="38"/>
  <c r="Q11" i="38"/>
  <c r="Q9" i="38"/>
  <c r="Q5" i="38"/>
  <c r="Q84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7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10" i="38"/>
  <c r="Q8" i="38"/>
  <c r="Q6" i="38"/>
  <c r="Q86" i="38"/>
  <c r="Q79" i="38"/>
  <c r="H36" i="39"/>
  <c r="I36" i="39" s="1"/>
  <c r="J36" i="39" s="1"/>
  <c r="H79" i="39"/>
  <c r="I79" i="39" s="1"/>
  <c r="J79" i="39" s="1"/>
  <c r="G6" i="26"/>
  <c r="G9" i="26"/>
  <c r="G12" i="26"/>
  <c r="G15" i="26"/>
  <c r="G18" i="26"/>
  <c r="G21" i="26"/>
  <c r="G24" i="26"/>
  <c r="G27" i="26"/>
  <c r="G30" i="26"/>
  <c r="G33" i="26"/>
  <c r="G36" i="26"/>
  <c r="G39" i="26"/>
  <c r="G42" i="26"/>
  <c r="G45" i="26"/>
  <c r="G48" i="26"/>
  <c r="G51" i="26"/>
  <c r="G54" i="26"/>
  <c r="G57" i="26"/>
  <c r="G60" i="26"/>
  <c r="G63" i="26"/>
  <c r="G66" i="26"/>
  <c r="G69" i="26"/>
  <c r="G72" i="26"/>
  <c r="G75" i="26"/>
  <c r="G78" i="26"/>
  <c r="G81" i="26"/>
  <c r="G84" i="26"/>
  <c r="R6" i="26"/>
  <c r="R8" i="26"/>
  <c r="R10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G4" i="27"/>
  <c r="G7" i="27"/>
  <c r="G10" i="27"/>
  <c r="G13" i="27"/>
  <c r="G16" i="27"/>
  <c r="G19" i="27"/>
  <c r="G22" i="27"/>
  <c r="G25" i="27"/>
  <c r="G28" i="27"/>
  <c r="G31" i="27"/>
  <c r="G34" i="27"/>
  <c r="G37" i="27"/>
  <c r="G40" i="27"/>
  <c r="G43" i="27"/>
  <c r="G46" i="27"/>
  <c r="G49" i="27"/>
  <c r="G52" i="27"/>
  <c r="G55" i="27"/>
  <c r="G58" i="27"/>
  <c r="G61" i="27"/>
  <c r="G64" i="27"/>
  <c r="G67" i="27"/>
  <c r="G70" i="27"/>
  <c r="G73" i="27"/>
  <c r="G76" i="27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R7" i="27"/>
  <c r="Q9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G4" i="28"/>
  <c r="G7" i="28"/>
  <c r="G10" i="28"/>
  <c r="G13" i="28"/>
  <c r="G16" i="28"/>
  <c r="G19" i="28"/>
  <c r="G22" i="28"/>
  <c r="G25" i="28"/>
  <c r="G28" i="28"/>
  <c r="G31" i="28"/>
  <c r="G34" i="28"/>
  <c r="G37" i="28"/>
  <c r="G40" i="28"/>
  <c r="G43" i="28"/>
  <c r="G46" i="28"/>
  <c r="G49" i="28"/>
  <c r="G52" i="28"/>
  <c r="G55" i="28"/>
  <c r="G58" i="28"/>
  <c r="G61" i="28"/>
  <c r="G64" i="28"/>
  <c r="M6" i="28"/>
  <c r="U6" i="28" s="1"/>
  <c r="M12" i="28"/>
  <c r="U12" i="28" s="1"/>
  <c r="M18" i="28"/>
  <c r="U18" i="28" s="1"/>
  <c r="M24" i="28"/>
  <c r="U24" i="28" s="1"/>
  <c r="M30" i="28"/>
  <c r="U30" i="28" s="1"/>
  <c r="M36" i="28"/>
  <c r="U36" i="28" s="1"/>
  <c r="M42" i="28"/>
  <c r="U42" i="28" s="1"/>
  <c r="M48" i="28"/>
  <c r="U48" i="28" s="1"/>
  <c r="M54" i="28"/>
  <c r="U54" i="28" s="1"/>
  <c r="M60" i="28"/>
  <c r="U60" i="28" s="1"/>
  <c r="R7" i="28"/>
  <c r="Q9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Q5" i="29"/>
  <c r="V6" i="29"/>
  <c r="V8" i="29"/>
  <c r="V10" i="29"/>
  <c r="V12" i="29"/>
  <c r="Q14" i="29"/>
  <c r="V15" i="29"/>
  <c r="Q17" i="29"/>
  <c r="V18" i="29"/>
  <c r="Q20" i="29"/>
  <c r="V21" i="29"/>
  <c r="Q23" i="29"/>
  <c r="V24" i="29"/>
  <c r="Q26" i="29"/>
  <c r="V27" i="29"/>
  <c r="Q29" i="29"/>
  <c r="V30" i="29"/>
  <c r="Q32" i="29"/>
  <c r="V33" i="29"/>
  <c r="Q35" i="29"/>
  <c r="V36" i="29"/>
  <c r="Q38" i="29"/>
  <c r="V39" i="29"/>
  <c r="Q41" i="29"/>
  <c r="V42" i="29"/>
  <c r="Q44" i="29"/>
  <c r="V45" i="29"/>
  <c r="Q47" i="29"/>
  <c r="V48" i="29"/>
  <c r="Q50" i="29"/>
  <c r="V51" i="29"/>
  <c r="Q53" i="29"/>
  <c r="V54" i="29"/>
  <c r="Q56" i="29"/>
  <c r="V57" i="29"/>
  <c r="Q59" i="29"/>
  <c r="V60" i="29"/>
  <c r="Q62" i="29"/>
  <c r="V63" i="29"/>
  <c r="Q65" i="29"/>
  <c r="V66" i="29"/>
  <c r="Q68" i="29"/>
  <c r="V69" i="29"/>
  <c r="Q71" i="29"/>
  <c r="V72" i="29"/>
  <c r="Q74" i="29"/>
  <c r="V75" i="29"/>
  <c r="Q77" i="29"/>
  <c r="V78" i="29"/>
  <c r="Q80" i="29"/>
  <c r="V81" i="29"/>
  <c r="Q83" i="29"/>
  <c r="V84" i="29"/>
  <c r="Q86" i="29"/>
  <c r="V87" i="29"/>
  <c r="Q89" i="29"/>
  <c r="V90" i="29"/>
  <c r="Q92" i="29"/>
  <c r="V93" i="29"/>
  <c r="Q95" i="29"/>
  <c r="G4" i="30"/>
  <c r="G7" i="30"/>
  <c r="G10" i="30"/>
  <c r="G13" i="30"/>
  <c r="G16" i="30"/>
  <c r="G19" i="30"/>
  <c r="G22" i="30"/>
  <c r="G25" i="30"/>
  <c r="G28" i="30"/>
  <c r="G31" i="30"/>
  <c r="G34" i="30"/>
  <c r="G37" i="30"/>
  <c r="G40" i="30"/>
  <c r="G43" i="30"/>
  <c r="G46" i="30"/>
  <c r="G49" i="30"/>
  <c r="G52" i="30"/>
  <c r="G55" i="30"/>
  <c r="G58" i="30"/>
  <c r="G61" i="30"/>
  <c r="G64" i="30"/>
  <c r="G67" i="30"/>
  <c r="G70" i="30"/>
  <c r="G73" i="30"/>
  <c r="G76" i="30"/>
  <c r="G79" i="30"/>
  <c r="G82" i="30"/>
  <c r="G85" i="30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R7" i="30"/>
  <c r="Q9" i="30"/>
  <c r="Q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Q68" i="30"/>
  <c r="V69" i="30"/>
  <c r="R70" i="30"/>
  <c r="Q77" i="30"/>
  <c r="V78" i="30"/>
  <c r="R79" i="30"/>
  <c r="Q80" i="30"/>
  <c r="V81" i="30"/>
  <c r="Q82" i="30"/>
  <c r="V83" i="30"/>
  <c r="Q89" i="30"/>
  <c r="Z4" i="31"/>
  <c r="H79" i="31"/>
  <c r="I79" i="31" s="1"/>
  <c r="J79" i="31" s="1"/>
  <c r="M66" i="32"/>
  <c r="U66" i="32" s="1"/>
  <c r="M60" i="32"/>
  <c r="U60" i="32" s="1"/>
  <c r="M54" i="32"/>
  <c r="U54" i="32" s="1"/>
  <c r="M48" i="32"/>
  <c r="U48" i="32" s="1"/>
  <c r="M42" i="32"/>
  <c r="U42" i="32" s="1"/>
  <c r="M36" i="32"/>
  <c r="U36" i="32" s="1"/>
  <c r="M30" i="32"/>
  <c r="U30" i="32" s="1"/>
  <c r="M24" i="32"/>
  <c r="U24" i="32" s="1"/>
  <c r="M18" i="32"/>
  <c r="U18" i="32" s="1"/>
  <c r="M12" i="32"/>
  <c r="U12" i="32" s="1"/>
  <c r="M6" i="32"/>
  <c r="U6" i="32" s="1"/>
  <c r="M65" i="32"/>
  <c r="U65" i="32" s="1"/>
  <c r="M59" i="32"/>
  <c r="U59" i="32" s="1"/>
  <c r="M53" i="32"/>
  <c r="U53" i="32" s="1"/>
  <c r="M47" i="32"/>
  <c r="U47" i="32" s="1"/>
  <c r="M41" i="32"/>
  <c r="U41" i="32" s="1"/>
  <c r="M35" i="32"/>
  <c r="U35" i="32" s="1"/>
  <c r="M29" i="32"/>
  <c r="U29" i="32" s="1"/>
  <c r="M23" i="32"/>
  <c r="U23" i="32" s="1"/>
  <c r="M17" i="32"/>
  <c r="U17" i="32" s="1"/>
  <c r="M11" i="32"/>
  <c r="U11" i="32" s="1"/>
  <c r="M5" i="32"/>
  <c r="U5" i="32" s="1"/>
  <c r="M64" i="32"/>
  <c r="U64" i="32" s="1"/>
  <c r="M58" i="32"/>
  <c r="U58" i="32" s="1"/>
  <c r="M52" i="32"/>
  <c r="U52" i="32" s="1"/>
  <c r="M46" i="32"/>
  <c r="U46" i="32" s="1"/>
  <c r="M40" i="32"/>
  <c r="U40" i="32" s="1"/>
  <c r="M34" i="32"/>
  <c r="U34" i="32" s="1"/>
  <c r="M28" i="32"/>
  <c r="U28" i="32" s="1"/>
  <c r="M22" i="32"/>
  <c r="U22" i="32" s="1"/>
  <c r="M16" i="32"/>
  <c r="U16" i="32" s="1"/>
  <c r="M10" i="32"/>
  <c r="U10" i="32" s="1"/>
  <c r="M4" i="32"/>
  <c r="U4" i="32" s="1"/>
  <c r="X4" i="32" s="1"/>
  <c r="M15" i="32"/>
  <c r="U15" i="32" s="1"/>
  <c r="M27" i="32"/>
  <c r="U27" i="32" s="1"/>
  <c r="M39" i="32"/>
  <c r="U39" i="32" s="1"/>
  <c r="M51" i="32"/>
  <c r="U51" i="32" s="1"/>
  <c r="M63" i="32"/>
  <c r="U63" i="32" s="1"/>
  <c r="Z4" i="32"/>
  <c r="H7" i="33"/>
  <c r="I7" i="33" s="1"/>
  <c r="J7" i="33" s="1"/>
  <c r="H25" i="33"/>
  <c r="I25" i="33" s="1"/>
  <c r="J25" i="33" s="1"/>
  <c r="H43" i="33"/>
  <c r="I43" i="33" s="1"/>
  <c r="J43" i="33" s="1"/>
  <c r="H61" i="33"/>
  <c r="I61" i="33" s="1"/>
  <c r="J61" i="33" s="1"/>
  <c r="H79" i="33"/>
  <c r="I79" i="33" s="1"/>
  <c r="J79" i="33" s="1"/>
  <c r="H97" i="33"/>
  <c r="I97" i="33" s="1"/>
  <c r="J97" i="33" s="1"/>
  <c r="V4" i="33"/>
  <c r="Y4" i="33" s="1"/>
  <c r="V25" i="33"/>
  <c r="Q27" i="33"/>
  <c r="V37" i="33"/>
  <c r="H41" i="33"/>
  <c r="I41" i="33" s="1"/>
  <c r="J41" i="33" s="1"/>
  <c r="V46" i="33"/>
  <c r="V55" i="33"/>
  <c r="H59" i="33"/>
  <c r="I59" i="33" s="1"/>
  <c r="J59" i="33" s="1"/>
  <c r="V64" i="33"/>
  <c r="V73" i="33"/>
  <c r="H77" i="33"/>
  <c r="I77" i="33" s="1"/>
  <c r="J77" i="33" s="1"/>
  <c r="V82" i="33"/>
  <c r="V91" i="33"/>
  <c r="H95" i="33"/>
  <c r="I95" i="33" s="1"/>
  <c r="J95" i="33" s="1"/>
  <c r="Z4" i="34"/>
  <c r="H27" i="35"/>
  <c r="I27" i="35" s="1"/>
  <c r="J27" i="35" s="1"/>
  <c r="H34" i="35"/>
  <c r="I34" i="35" s="1"/>
  <c r="J34" i="35" s="1"/>
  <c r="H63" i="35"/>
  <c r="I63" i="35" s="1"/>
  <c r="J63" i="35" s="1"/>
  <c r="H70" i="35"/>
  <c r="I70" i="35" s="1"/>
  <c r="J70" i="35" s="1"/>
  <c r="M16" i="35"/>
  <c r="U16" i="35" s="1"/>
  <c r="M38" i="35"/>
  <c r="U38" i="35" s="1"/>
  <c r="M59" i="35"/>
  <c r="U59" i="35" s="1"/>
  <c r="R68" i="36"/>
  <c r="R65" i="36"/>
  <c r="R62" i="36"/>
  <c r="R59" i="36"/>
  <c r="R56" i="36"/>
  <c r="R53" i="36"/>
  <c r="R50" i="36"/>
  <c r="R47" i="36"/>
  <c r="R44" i="36"/>
  <c r="R41" i="36"/>
  <c r="R38" i="36"/>
  <c r="R35" i="36"/>
  <c r="R32" i="36"/>
  <c r="R29" i="36"/>
  <c r="R26" i="36"/>
  <c r="R23" i="36"/>
  <c r="R20" i="36"/>
  <c r="R17" i="36"/>
  <c r="R14" i="36"/>
  <c r="R3" i="36"/>
  <c r="R11" i="36"/>
  <c r="R9" i="36"/>
  <c r="R5" i="36"/>
  <c r="R67" i="36"/>
  <c r="R64" i="36"/>
  <c r="R61" i="36"/>
  <c r="R58" i="36"/>
  <c r="R55" i="36"/>
  <c r="R52" i="36"/>
  <c r="R49" i="36"/>
  <c r="R46" i="36"/>
  <c r="R43" i="36"/>
  <c r="R40" i="36"/>
  <c r="R37" i="36"/>
  <c r="R34" i="36"/>
  <c r="R31" i="36"/>
  <c r="R28" i="36"/>
  <c r="R25" i="36"/>
  <c r="R22" i="36"/>
  <c r="R19" i="36"/>
  <c r="R16" i="36"/>
  <c r="R13" i="36"/>
  <c r="R10" i="36"/>
  <c r="R66" i="36"/>
  <c r="R57" i="36"/>
  <c r="R48" i="36"/>
  <c r="R39" i="36"/>
  <c r="R30" i="36"/>
  <c r="R21" i="36"/>
  <c r="R12" i="36"/>
  <c r="R6" i="36"/>
  <c r="R4" i="36"/>
  <c r="AH4" i="36" s="1"/>
  <c r="R8" i="36"/>
  <c r="R7" i="36"/>
  <c r="R63" i="36"/>
  <c r="R54" i="36"/>
  <c r="R45" i="36"/>
  <c r="R36" i="36"/>
  <c r="R27" i="36"/>
  <c r="R18" i="36"/>
  <c r="AN3" i="38"/>
  <c r="H18" i="39"/>
  <c r="I18" i="39" s="1"/>
  <c r="J18" i="39" s="1"/>
  <c r="H61" i="39"/>
  <c r="I61" i="39" s="1"/>
  <c r="J61" i="39" s="1"/>
  <c r="H19" i="43"/>
  <c r="I19" i="43" s="1"/>
  <c r="J19" i="43" s="1"/>
  <c r="H26" i="43"/>
  <c r="I26" i="43" s="1"/>
  <c r="J26" i="43" s="1"/>
  <c r="H37" i="43"/>
  <c r="I37" i="43" s="1"/>
  <c r="J37" i="43" s="1"/>
  <c r="H44" i="43"/>
  <c r="I44" i="43" s="1"/>
  <c r="J44" i="43" s="1"/>
  <c r="H55" i="43"/>
  <c r="I55" i="43" s="1"/>
  <c r="J55" i="43" s="1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H6" i="36"/>
  <c r="I6" i="36" s="1"/>
  <c r="J6" i="36" s="1"/>
  <c r="H24" i="36"/>
  <c r="I24" i="36" s="1"/>
  <c r="J24" i="36" s="1"/>
  <c r="H42" i="36"/>
  <c r="I42" i="36" s="1"/>
  <c r="J42" i="36" s="1"/>
  <c r="H60" i="36"/>
  <c r="I60" i="36" s="1"/>
  <c r="J60" i="36" s="1"/>
  <c r="H95" i="37"/>
  <c r="I95" i="37" s="1"/>
  <c r="J95" i="37" s="1"/>
  <c r="H37" i="37"/>
  <c r="I37" i="37" s="1"/>
  <c r="J37" i="37" s="1"/>
  <c r="H73" i="37"/>
  <c r="I73" i="37" s="1"/>
  <c r="J73" i="37" s="1"/>
  <c r="H12" i="38"/>
  <c r="I12" i="38" s="1"/>
  <c r="J12" i="38" s="1"/>
  <c r="H30" i="38"/>
  <c r="I30" i="38" s="1"/>
  <c r="J30" i="38" s="1"/>
  <c r="H48" i="38"/>
  <c r="I48" i="38" s="1"/>
  <c r="J48" i="38" s="1"/>
  <c r="H66" i="38"/>
  <c r="I66" i="38" s="1"/>
  <c r="J66" i="38" s="1"/>
  <c r="H84" i="38"/>
  <c r="I84" i="38" s="1"/>
  <c r="J84" i="38" s="1"/>
  <c r="H54" i="39"/>
  <c r="I54" i="39" s="1"/>
  <c r="J54" i="39" s="1"/>
  <c r="H14" i="44"/>
  <c r="I14" i="44" s="1"/>
  <c r="J14" i="44" s="1"/>
  <c r="H20" i="44"/>
  <c r="I20" i="44" s="1"/>
  <c r="J20" i="44" s="1"/>
  <c r="H26" i="44"/>
  <c r="I26" i="44" s="1"/>
  <c r="J26" i="44" s="1"/>
  <c r="H32" i="44"/>
  <c r="I32" i="44" s="1"/>
  <c r="J32" i="44" s="1"/>
  <c r="H38" i="44"/>
  <c r="I38" i="44" s="1"/>
  <c r="J38" i="44" s="1"/>
  <c r="H44" i="44"/>
  <c r="I44" i="44" s="1"/>
  <c r="J44" i="44" s="1"/>
  <c r="H50" i="44"/>
  <c r="I50" i="44" s="1"/>
  <c r="J50" i="44" s="1"/>
  <c r="H56" i="44"/>
  <c r="I56" i="44" s="1"/>
  <c r="J56" i="44" s="1"/>
  <c r="H62" i="44"/>
  <c r="I62" i="44" s="1"/>
  <c r="J62" i="44" s="1"/>
  <c r="H68" i="44"/>
  <c r="I68" i="44" s="1"/>
  <c r="J68" i="44" s="1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6" i="31"/>
  <c r="R8" i="31"/>
  <c r="R10" i="31"/>
  <c r="V11" i="31"/>
  <c r="R12" i="31"/>
  <c r="R15" i="31"/>
  <c r="R18" i="31"/>
  <c r="R21" i="31"/>
  <c r="R24" i="31"/>
  <c r="R27" i="31"/>
  <c r="R30" i="31"/>
  <c r="R33" i="31"/>
  <c r="R36" i="31"/>
  <c r="R39" i="31"/>
  <c r="R42" i="31"/>
  <c r="R45" i="31"/>
  <c r="R48" i="31"/>
  <c r="R51" i="31"/>
  <c r="R54" i="31"/>
  <c r="R57" i="31"/>
  <c r="R60" i="31"/>
  <c r="R63" i="31"/>
  <c r="R66" i="31"/>
  <c r="R69" i="31"/>
  <c r="R72" i="31"/>
  <c r="R75" i="3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R6" i="32"/>
  <c r="R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AH3" i="33"/>
  <c r="AQ3" i="33" s="1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G6" i="34"/>
  <c r="G9" i="34"/>
  <c r="G12" i="34"/>
  <c r="G15" i="34"/>
  <c r="G18" i="34"/>
  <c r="G21" i="34"/>
  <c r="G24" i="34"/>
  <c r="G27" i="34"/>
  <c r="G30" i="34"/>
  <c r="G33" i="34"/>
  <c r="G36" i="34"/>
  <c r="G39" i="34"/>
  <c r="G42" i="34"/>
  <c r="G45" i="34"/>
  <c r="G48" i="34"/>
  <c r="G51" i="34"/>
  <c r="G54" i="34"/>
  <c r="G57" i="34"/>
  <c r="G60" i="34"/>
  <c r="G63" i="34"/>
  <c r="G66" i="34"/>
  <c r="G69" i="34"/>
  <c r="G72" i="34"/>
  <c r="G75" i="34"/>
  <c r="G78" i="34"/>
  <c r="G81" i="34"/>
  <c r="G84" i="34"/>
  <c r="G87" i="34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88" i="34"/>
  <c r="R85" i="34"/>
  <c r="R82" i="34"/>
  <c r="R6" i="34"/>
  <c r="R8" i="34"/>
  <c r="R10" i="34"/>
  <c r="V11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Q81" i="34"/>
  <c r="V82" i="34"/>
  <c r="R83" i="34"/>
  <c r="G77" i="35"/>
  <c r="G74" i="35"/>
  <c r="G71" i="35"/>
  <c r="G68" i="35"/>
  <c r="G65" i="35"/>
  <c r="G62" i="35"/>
  <c r="G59" i="35"/>
  <c r="G56" i="35"/>
  <c r="G53" i="35"/>
  <c r="G50" i="35"/>
  <c r="G47" i="35"/>
  <c r="G44" i="35"/>
  <c r="G41" i="35"/>
  <c r="G38" i="35"/>
  <c r="G35" i="35"/>
  <c r="G32" i="35"/>
  <c r="G29" i="35"/>
  <c r="G26" i="35"/>
  <c r="G23" i="35"/>
  <c r="G20" i="35"/>
  <c r="G17" i="35"/>
  <c r="G14" i="35"/>
  <c r="G11" i="35"/>
  <c r="G8" i="35"/>
  <c r="G5" i="35"/>
  <c r="F7" i="35"/>
  <c r="G10" i="35"/>
  <c r="F14" i="35"/>
  <c r="F18" i="35"/>
  <c r="G21" i="35"/>
  <c r="F25" i="35"/>
  <c r="G28" i="35"/>
  <c r="F32" i="35"/>
  <c r="F36" i="35"/>
  <c r="G39" i="35"/>
  <c r="F43" i="35"/>
  <c r="G46" i="35"/>
  <c r="F50" i="35"/>
  <c r="F54" i="35"/>
  <c r="G57" i="35"/>
  <c r="F61" i="35"/>
  <c r="G64" i="35"/>
  <c r="F68" i="35"/>
  <c r="F72" i="35"/>
  <c r="G75" i="35"/>
  <c r="F79" i="35"/>
  <c r="R77" i="35"/>
  <c r="R74" i="35"/>
  <c r="R71" i="35"/>
  <c r="R68" i="35"/>
  <c r="R65" i="35"/>
  <c r="R62" i="35"/>
  <c r="R59" i="35"/>
  <c r="R56" i="35"/>
  <c r="R53" i="35"/>
  <c r="R50" i="35"/>
  <c r="R47" i="35"/>
  <c r="R44" i="35"/>
  <c r="R41" i="35"/>
  <c r="R38" i="35"/>
  <c r="R35" i="35"/>
  <c r="R32" i="35"/>
  <c r="R29" i="35"/>
  <c r="R26" i="35"/>
  <c r="R23" i="35"/>
  <c r="R20" i="35"/>
  <c r="R17" i="35"/>
  <c r="R14" i="35"/>
  <c r="R3" i="35"/>
  <c r="R8" i="35"/>
  <c r="R18" i="35"/>
  <c r="V26" i="35"/>
  <c r="R27" i="35"/>
  <c r="V35" i="35"/>
  <c r="R36" i="35"/>
  <c r="V44" i="35"/>
  <c r="R45" i="35"/>
  <c r="V53" i="35"/>
  <c r="R54" i="35"/>
  <c r="Q61" i="35"/>
  <c r="V62" i="35"/>
  <c r="R63" i="35"/>
  <c r="Q70" i="35"/>
  <c r="V71" i="35"/>
  <c r="R72" i="35"/>
  <c r="Q79" i="35"/>
  <c r="G68" i="36"/>
  <c r="G65" i="36"/>
  <c r="G62" i="36"/>
  <c r="G59" i="36"/>
  <c r="G56" i="36"/>
  <c r="G53" i="36"/>
  <c r="G50" i="36"/>
  <c r="G47" i="36"/>
  <c r="G44" i="36"/>
  <c r="G41" i="36"/>
  <c r="G38" i="36"/>
  <c r="G35" i="36"/>
  <c r="G32" i="36"/>
  <c r="G29" i="36"/>
  <c r="G26" i="36"/>
  <c r="G23" i="36"/>
  <c r="G20" i="36"/>
  <c r="G17" i="36"/>
  <c r="G14" i="36"/>
  <c r="G11" i="36"/>
  <c r="G8" i="36"/>
  <c r="G5" i="36"/>
  <c r="F68" i="36"/>
  <c r="F65" i="36"/>
  <c r="F62" i="36"/>
  <c r="F59" i="36"/>
  <c r="F56" i="36"/>
  <c r="F53" i="36"/>
  <c r="F50" i="36"/>
  <c r="F47" i="36"/>
  <c r="F44" i="36"/>
  <c r="F41" i="36"/>
  <c r="F38" i="36"/>
  <c r="F35" i="36"/>
  <c r="F32" i="36"/>
  <c r="F29" i="36"/>
  <c r="F26" i="36"/>
  <c r="F23" i="36"/>
  <c r="F20" i="36"/>
  <c r="F17" i="36"/>
  <c r="F14" i="36"/>
  <c r="F11" i="36"/>
  <c r="F8" i="36"/>
  <c r="F5" i="36"/>
  <c r="F67" i="36"/>
  <c r="F64" i="36"/>
  <c r="F61" i="36"/>
  <c r="F58" i="36"/>
  <c r="F55" i="36"/>
  <c r="F52" i="36"/>
  <c r="F49" i="36"/>
  <c r="F46" i="36"/>
  <c r="F43" i="36"/>
  <c r="F40" i="36"/>
  <c r="F37" i="36"/>
  <c r="F34" i="36"/>
  <c r="F31" i="36"/>
  <c r="F28" i="36"/>
  <c r="F25" i="36"/>
  <c r="F22" i="36"/>
  <c r="F19" i="36"/>
  <c r="F16" i="36"/>
  <c r="F13" i="36"/>
  <c r="F10" i="36"/>
  <c r="F7" i="36"/>
  <c r="F4" i="36"/>
  <c r="G9" i="36"/>
  <c r="G15" i="36"/>
  <c r="G21" i="36"/>
  <c r="G27" i="36"/>
  <c r="G33" i="36"/>
  <c r="G39" i="36"/>
  <c r="G45" i="36"/>
  <c r="G51" i="36"/>
  <c r="G57" i="36"/>
  <c r="G63" i="36"/>
  <c r="G69" i="36"/>
  <c r="H19" i="37"/>
  <c r="I19" i="37" s="1"/>
  <c r="J19" i="37" s="1"/>
  <c r="H55" i="37"/>
  <c r="I55" i="37" s="1"/>
  <c r="J55" i="37" s="1"/>
  <c r="H91" i="37"/>
  <c r="I91" i="37" s="1"/>
  <c r="J91" i="37" s="1"/>
  <c r="G89" i="38"/>
  <c r="G86" i="38"/>
  <c r="G83" i="38"/>
  <c r="G80" i="38"/>
  <c r="G77" i="38"/>
  <c r="G74" i="38"/>
  <c r="G71" i="38"/>
  <c r="G68" i="38"/>
  <c r="G65" i="38"/>
  <c r="G62" i="38"/>
  <c r="G59" i="38"/>
  <c r="G56" i="38"/>
  <c r="G53" i="38"/>
  <c r="G50" i="38"/>
  <c r="G47" i="38"/>
  <c r="G44" i="38"/>
  <c r="G41" i="38"/>
  <c r="G38" i="38"/>
  <c r="G35" i="38"/>
  <c r="G32" i="38"/>
  <c r="G29" i="38"/>
  <c r="G26" i="38"/>
  <c r="G23" i="38"/>
  <c r="G20" i="38"/>
  <c r="G17" i="38"/>
  <c r="G14" i="38"/>
  <c r="G11" i="38"/>
  <c r="G8" i="38"/>
  <c r="G5" i="38"/>
  <c r="F89" i="38"/>
  <c r="F86" i="38"/>
  <c r="F83" i="38"/>
  <c r="F80" i="38"/>
  <c r="F77" i="38"/>
  <c r="F74" i="38"/>
  <c r="F71" i="38"/>
  <c r="F68" i="38"/>
  <c r="F65" i="38"/>
  <c r="F62" i="38"/>
  <c r="F59" i="38"/>
  <c r="F56" i="38"/>
  <c r="F53" i="38"/>
  <c r="F50" i="38"/>
  <c r="F47" i="38"/>
  <c r="F44" i="38"/>
  <c r="F41" i="38"/>
  <c r="F38" i="38"/>
  <c r="F35" i="38"/>
  <c r="F32" i="38"/>
  <c r="F29" i="38"/>
  <c r="F26" i="38"/>
  <c r="F23" i="38"/>
  <c r="F20" i="38"/>
  <c r="F17" i="38"/>
  <c r="F14" i="38"/>
  <c r="F11" i="38"/>
  <c r="F8" i="38"/>
  <c r="F5" i="38"/>
  <c r="G88" i="38"/>
  <c r="G85" i="38"/>
  <c r="G82" i="38"/>
  <c r="G79" i="38"/>
  <c r="G76" i="38"/>
  <c r="G73" i="38"/>
  <c r="G70" i="38"/>
  <c r="G67" i="38"/>
  <c r="G64" i="38"/>
  <c r="G61" i="38"/>
  <c r="G58" i="38"/>
  <c r="G55" i="38"/>
  <c r="G52" i="38"/>
  <c r="G49" i="38"/>
  <c r="G46" i="38"/>
  <c r="G43" i="38"/>
  <c r="G40" i="38"/>
  <c r="G37" i="38"/>
  <c r="G34" i="38"/>
  <c r="G31" i="38"/>
  <c r="G28" i="38"/>
  <c r="G25" i="38"/>
  <c r="G22" i="38"/>
  <c r="G19" i="38"/>
  <c r="G16" i="38"/>
  <c r="G13" i="38"/>
  <c r="G10" i="38"/>
  <c r="G7" i="38"/>
  <c r="G4" i="38"/>
  <c r="F88" i="38"/>
  <c r="F85" i="38"/>
  <c r="F82" i="38"/>
  <c r="F79" i="38"/>
  <c r="F76" i="38"/>
  <c r="F73" i="38"/>
  <c r="F70" i="38"/>
  <c r="F67" i="38"/>
  <c r="F64" i="38"/>
  <c r="F61" i="38"/>
  <c r="F58" i="38"/>
  <c r="F55" i="38"/>
  <c r="F52" i="38"/>
  <c r="F49" i="38"/>
  <c r="F46" i="38"/>
  <c r="F43" i="38"/>
  <c r="F40" i="38"/>
  <c r="F37" i="38"/>
  <c r="F34" i="38"/>
  <c r="F31" i="38"/>
  <c r="F28" i="38"/>
  <c r="F25" i="38"/>
  <c r="F22" i="38"/>
  <c r="F19" i="38"/>
  <c r="F16" i="38"/>
  <c r="F13" i="38"/>
  <c r="F10" i="38"/>
  <c r="F7" i="38"/>
  <c r="F4" i="38"/>
  <c r="F87" i="38"/>
  <c r="F84" i="38"/>
  <c r="F81" i="38"/>
  <c r="F78" i="38"/>
  <c r="F75" i="38"/>
  <c r="F72" i="38"/>
  <c r="F69" i="38"/>
  <c r="F66" i="38"/>
  <c r="F63" i="38"/>
  <c r="F60" i="38"/>
  <c r="F57" i="38"/>
  <c r="F54" i="38"/>
  <c r="F51" i="38"/>
  <c r="F48" i="38"/>
  <c r="F45" i="38"/>
  <c r="F42" i="38"/>
  <c r="F39" i="38"/>
  <c r="F36" i="38"/>
  <c r="F33" i="38"/>
  <c r="F30" i="38"/>
  <c r="F27" i="38"/>
  <c r="F24" i="38"/>
  <c r="F21" i="38"/>
  <c r="F18" i="38"/>
  <c r="F15" i="38"/>
  <c r="F12" i="38"/>
  <c r="F9" i="38"/>
  <c r="F6" i="38"/>
  <c r="G21" i="38"/>
  <c r="G39" i="38"/>
  <c r="G57" i="38"/>
  <c r="G75" i="38"/>
  <c r="H43" i="39"/>
  <c r="I43" i="39" s="1"/>
  <c r="J43" i="39" s="1"/>
  <c r="Z4" i="39"/>
  <c r="AH4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79" i="39"/>
  <c r="Q72" i="39"/>
  <c r="Q70" i="39"/>
  <c r="Q63" i="39"/>
  <c r="Q61" i="39"/>
  <c r="Q54" i="39"/>
  <c r="Q52" i="39"/>
  <c r="Q45" i="39"/>
  <c r="Q43" i="39"/>
  <c r="Q38" i="39"/>
  <c r="Q36" i="39"/>
  <c r="Q29" i="39"/>
  <c r="Q27" i="39"/>
  <c r="Q20" i="39"/>
  <c r="Q18" i="39"/>
  <c r="Q8" i="39"/>
  <c r="Q40" i="39"/>
  <c r="Q31" i="39"/>
  <c r="Q22" i="39"/>
  <c r="Q13" i="39"/>
  <c r="Q11" i="39"/>
  <c r="Q6" i="39"/>
  <c r="Q75" i="39"/>
  <c r="Q73" i="39"/>
  <c r="Q66" i="39"/>
  <c r="Q64" i="39"/>
  <c r="Q57" i="39"/>
  <c r="Q55" i="39"/>
  <c r="Q48" i="39"/>
  <c r="Q46" i="39"/>
  <c r="Q35" i="39"/>
  <c r="Q33" i="39"/>
  <c r="Q26" i="39"/>
  <c r="Q24" i="39"/>
  <c r="Q17" i="39"/>
  <c r="Q15" i="39"/>
  <c r="Q9" i="39"/>
  <c r="Q37" i="39"/>
  <c r="Q28" i="39"/>
  <c r="Q19" i="39"/>
  <c r="Q34" i="39"/>
  <c r="Q25" i="39"/>
  <c r="Q16" i="39"/>
  <c r="Q10" i="39"/>
  <c r="Q12" i="39"/>
  <c r="Q32" i="39"/>
  <c r="Q67" i="39"/>
  <c r="H12" i="41"/>
  <c r="I12" i="41" s="1"/>
  <c r="J12" i="41" s="1"/>
  <c r="H30" i="41"/>
  <c r="I30" i="41" s="1"/>
  <c r="J30" i="41" s="1"/>
  <c r="H48" i="41"/>
  <c r="I48" i="41" s="1"/>
  <c r="J48" i="41" s="1"/>
  <c r="H66" i="41"/>
  <c r="I66" i="41" s="1"/>
  <c r="J66" i="41" s="1"/>
  <c r="H84" i="41"/>
  <c r="I84" i="41" s="1"/>
  <c r="J84" i="41" s="1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Q13" i="31"/>
  <c r="V14" i="31"/>
  <c r="Q16" i="31"/>
  <c r="V17" i="31"/>
  <c r="Q19" i="31"/>
  <c r="V20" i="31"/>
  <c r="Q22" i="31"/>
  <c r="V23" i="31"/>
  <c r="Q25" i="31"/>
  <c r="V26" i="31"/>
  <c r="Q28" i="31"/>
  <c r="V29" i="31"/>
  <c r="Q31" i="31"/>
  <c r="V32" i="31"/>
  <c r="Q34" i="31"/>
  <c r="V35" i="31"/>
  <c r="Q37" i="31"/>
  <c r="V38" i="31"/>
  <c r="Q40" i="31"/>
  <c r="V41" i="31"/>
  <c r="Q43" i="31"/>
  <c r="V44" i="31"/>
  <c r="Q46" i="31"/>
  <c r="V47" i="31"/>
  <c r="Q49" i="31"/>
  <c r="V50" i="31"/>
  <c r="Q52" i="31"/>
  <c r="V53" i="31"/>
  <c r="Q55" i="31"/>
  <c r="V56" i="31"/>
  <c r="Q58" i="31"/>
  <c r="V59" i="31"/>
  <c r="Q61" i="31"/>
  <c r="V62" i="31"/>
  <c r="Q64" i="31"/>
  <c r="V65" i="31"/>
  <c r="Q67" i="31"/>
  <c r="V68" i="31"/>
  <c r="Q70" i="31"/>
  <c r="V71" i="31"/>
  <c r="Q73" i="31"/>
  <c r="V74" i="31"/>
  <c r="Q76" i="3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Q58" i="32"/>
  <c r="V59" i="32"/>
  <c r="Q61" i="32"/>
  <c r="V62" i="32"/>
  <c r="Q64" i="32"/>
  <c r="V65" i="32"/>
  <c r="F8" i="33"/>
  <c r="F14" i="33"/>
  <c r="F20" i="33"/>
  <c r="F26" i="33"/>
  <c r="F32" i="33"/>
  <c r="F38" i="33"/>
  <c r="F44" i="33"/>
  <c r="F50" i="33"/>
  <c r="F56" i="33"/>
  <c r="F62" i="33"/>
  <c r="F68" i="33"/>
  <c r="F74" i="33"/>
  <c r="F80" i="33"/>
  <c r="F86" i="33"/>
  <c r="F92" i="33"/>
  <c r="F98" i="33"/>
  <c r="G8" i="33"/>
  <c r="G14" i="33"/>
  <c r="G20" i="33"/>
  <c r="G26" i="33"/>
  <c r="G32" i="33"/>
  <c r="G38" i="33"/>
  <c r="G44" i="33"/>
  <c r="G50" i="33"/>
  <c r="G56" i="33"/>
  <c r="G62" i="33"/>
  <c r="G68" i="33"/>
  <c r="G74" i="33"/>
  <c r="G80" i="33"/>
  <c r="G86" i="33"/>
  <c r="G92" i="33"/>
  <c r="G98" i="33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M94" i="33"/>
  <c r="U94" i="33" s="1"/>
  <c r="F4" i="34"/>
  <c r="F7" i="34"/>
  <c r="F10" i="34"/>
  <c r="F13" i="34"/>
  <c r="F16" i="34"/>
  <c r="F19" i="34"/>
  <c r="F22" i="34"/>
  <c r="F25" i="34"/>
  <c r="F28" i="34"/>
  <c r="F31" i="34"/>
  <c r="F34" i="34"/>
  <c r="F37" i="34"/>
  <c r="F40" i="34"/>
  <c r="F43" i="34"/>
  <c r="F46" i="34"/>
  <c r="F49" i="34"/>
  <c r="F52" i="34"/>
  <c r="F55" i="34"/>
  <c r="F58" i="34"/>
  <c r="F61" i="34"/>
  <c r="F64" i="34"/>
  <c r="F67" i="34"/>
  <c r="F70" i="34"/>
  <c r="F73" i="34"/>
  <c r="F76" i="34"/>
  <c r="F79" i="34"/>
  <c r="F82" i="34"/>
  <c r="F85" i="34"/>
  <c r="F88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Q7" i="34"/>
  <c r="Q13" i="34"/>
  <c r="V14" i="34"/>
  <c r="Q16" i="34"/>
  <c r="V17" i="34"/>
  <c r="Q19" i="34"/>
  <c r="V20" i="34"/>
  <c r="Q22" i="34"/>
  <c r="V23" i="34"/>
  <c r="Q25" i="34"/>
  <c r="V26" i="34"/>
  <c r="Q28" i="34"/>
  <c r="V29" i="34"/>
  <c r="Q31" i="34"/>
  <c r="V32" i="34"/>
  <c r="Q34" i="34"/>
  <c r="V35" i="34"/>
  <c r="Q37" i="34"/>
  <c r="V38" i="34"/>
  <c r="Q40" i="34"/>
  <c r="V41" i="34"/>
  <c r="Q43" i="34"/>
  <c r="V44" i="34"/>
  <c r="Q46" i="34"/>
  <c r="V47" i="34"/>
  <c r="Q49" i="34"/>
  <c r="V50" i="34"/>
  <c r="Q52" i="34"/>
  <c r="V53" i="34"/>
  <c r="Q55" i="34"/>
  <c r="V56" i="34"/>
  <c r="Q58" i="34"/>
  <c r="V59" i="34"/>
  <c r="Q61" i="34"/>
  <c r="V62" i="34"/>
  <c r="Q64" i="34"/>
  <c r="V65" i="34"/>
  <c r="Q67" i="34"/>
  <c r="V68" i="34"/>
  <c r="Q70" i="34"/>
  <c r="V71" i="34"/>
  <c r="Q73" i="34"/>
  <c r="V74" i="34"/>
  <c r="Q76" i="34"/>
  <c r="V77" i="34"/>
  <c r="Q79" i="34"/>
  <c r="V80" i="34"/>
  <c r="R81" i="34"/>
  <c r="Q86" i="34"/>
  <c r="V87" i="34"/>
  <c r="Q88" i="34"/>
  <c r="V89" i="34"/>
  <c r="F4" i="35"/>
  <c r="G7" i="35"/>
  <c r="F11" i="35"/>
  <c r="F15" i="35"/>
  <c r="G18" i="35"/>
  <c r="F22" i="35"/>
  <c r="G25" i="35"/>
  <c r="F29" i="35"/>
  <c r="F33" i="35"/>
  <c r="G36" i="35"/>
  <c r="F40" i="35"/>
  <c r="G43" i="35"/>
  <c r="F47" i="35"/>
  <c r="F51" i="35"/>
  <c r="G54" i="35"/>
  <c r="F58" i="35"/>
  <c r="G61" i="35"/>
  <c r="F65" i="35"/>
  <c r="F69" i="35"/>
  <c r="G72" i="35"/>
  <c r="F76" i="35"/>
  <c r="G79" i="35"/>
  <c r="R10" i="35"/>
  <c r="V11" i="35"/>
  <c r="Q12" i="35"/>
  <c r="V13" i="35"/>
  <c r="Q14" i="35"/>
  <c r="V15" i="35"/>
  <c r="R16" i="35"/>
  <c r="Q21" i="35"/>
  <c r="V22" i="35"/>
  <c r="Q23" i="35"/>
  <c r="V24" i="35"/>
  <c r="R25" i="35"/>
  <c r="Q30" i="35"/>
  <c r="V31" i="35"/>
  <c r="Q32" i="35"/>
  <c r="V33" i="35"/>
  <c r="R34" i="35"/>
  <c r="Q39" i="35"/>
  <c r="V40" i="35"/>
  <c r="Q41" i="35"/>
  <c r="V42" i="35"/>
  <c r="R43" i="35"/>
  <c r="Q48" i="35"/>
  <c r="V49" i="35"/>
  <c r="Q50" i="35"/>
  <c r="V51" i="35"/>
  <c r="R52" i="35"/>
  <c r="Q57" i="35"/>
  <c r="V58" i="35"/>
  <c r="Q59" i="35"/>
  <c r="V60" i="35"/>
  <c r="R61" i="35"/>
  <c r="Q66" i="35"/>
  <c r="V67" i="35"/>
  <c r="Q68" i="35"/>
  <c r="V69" i="35"/>
  <c r="R70" i="35"/>
  <c r="Q75" i="35"/>
  <c r="V76" i="35"/>
  <c r="Q77" i="35"/>
  <c r="V78" i="35"/>
  <c r="R79" i="35"/>
  <c r="G4" i="36"/>
  <c r="G10" i="36"/>
  <c r="G16" i="36"/>
  <c r="G22" i="36"/>
  <c r="G28" i="36"/>
  <c r="G34" i="36"/>
  <c r="G40" i="36"/>
  <c r="G46" i="36"/>
  <c r="G52" i="36"/>
  <c r="G58" i="36"/>
  <c r="G64" i="36"/>
  <c r="V69" i="36"/>
  <c r="V66" i="36"/>
  <c r="V63" i="36"/>
  <c r="V60" i="36"/>
  <c r="V57" i="36"/>
  <c r="V54" i="36"/>
  <c r="V51" i="36"/>
  <c r="V48" i="36"/>
  <c r="V45" i="36"/>
  <c r="V42" i="36"/>
  <c r="V39" i="36"/>
  <c r="V36" i="36"/>
  <c r="V33" i="36"/>
  <c r="V30" i="36"/>
  <c r="V27" i="36"/>
  <c r="V24" i="36"/>
  <c r="V21" i="36"/>
  <c r="V18" i="36"/>
  <c r="V15" i="36"/>
  <c r="V12" i="36"/>
  <c r="V10" i="36"/>
  <c r="V8" i="36"/>
  <c r="V6" i="36"/>
  <c r="V4" i="36"/>
  <c r="Y4" i="36" s="1"/>
  <c r="V68" i="36"/>
  <c r="V65" i="36"/>
  <c r="V62" i="36"/>
  <c r="V59" i="36"/>
  <c r="V56" i="36"/>
  <c r="V53" i="36"/>
  <c r="V50" i="36"/>
  <c r="V47" i="36"/>
  <c r="V44" i="36"/>
  <c r="V41" i="36"/>
  <c r="V38" i="36"/>
  <c r="V35" i="36"/>
  <c r="V32" i="36"/>
  <c r="V29" i="36"/>
  <c r="V26" i="36"/>
  <c r="V23" i="36"/>
  <c r="V20" i="36"/>
  <c r="V17" i="36"/>
  <c r="V14" i="36"/>
  <c r="V67" i="36"/>
  <c r="V64" i="36"/>
  <c r="V61" i="36"/>
  <c r="V58" i="36"/>
  <c r="V55" i="36"/>
  <c r="V52" i="36"/>
  <c r="V49" i="36"/>
  <c r="V46" i="36"/>
  <c r="V43" i="36"/>
  <c r="V40" i="36"/>
  <c r="V37" i="36"/>
  <c r="V34" i="36"/>
  <c r="V31" i="36"/>
  <c r="V28" i="36"/>
  <c r="V25" i="36"/>
  <c r="V22" i="36"/>
  <c r="V19" i="36"/>
  <c r="V16" i="36"/>
  <c r="V13" i="36"/>
  <c r="V7" i="36"/>
  <c r="H25" i="37"/>
  <c r="I25" i="37" s="1"/>
  <c r="J25" i="37" s="1"/>
  <c r="H61" i="37"/>
  <c r="I61" i="37" s="1"/>
  <c r="J61" i="37" s="1"/>
  <c r="H97" i="37"/>
  <c r="I97" i="37" s="1"/>
  <c r="J97" i="37" s="1"/>
  <c r="M33" i="37"/>
  <c r="U33" i="37" s="1"/>
  <c r="G6" i="38"/>
  <c r="G24" i="38"/>
  <c r="G42" i="38"/>
  <c r="G60" i="38"/>
  <c r="G78" i="38"/>
  <c r="H25" i="39"/>
  <c r="I25" i="39" s="1"/>
  <c r="J25" i="39" s="1"/>
  <c r="Q39" i="39"/>
  <c r="Q42" i="39"/>
  <c r="Q69" i="39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F9" i="33"/>
  <c r="F15" i="33"/>
  <c r="F21" i="33"/>
  <c r="F27" i="33"/>
  <c r="F33" i="33"/>
  <c r="F39" i="33"/>
  <c r="F45" i="33"/>
  <c r="F51" i="33"/>
  <c r="F57" i="33"/>
  <c r="F63" i="33"/>
  <c r="F69" i="33"/>
  <c r="F75" i="33"/>
  <c r="F81" i="33"/>
  <c r="F87" i="33"/>
  <c r="G9" i="33"/>
  <c r="G15" i="33"/>
  <c r="G21" i="33"/>
  <c r="G27" i="33"/>
  <c r="G33" i="33"/>
  <c r="G39" i="33"/>
  <c r="G45" i="33"/>
  <c r="G51" i="33"/>
  <c r="G57" i="33"/>
  <c r="G63" i="33"/>
  <c r="G69" i="33"/>
  <c r="G75" i="33"/>
  <c r="G81" i="33"/>
  <c r="G87" i="33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G4" i="34"/>
  <c r="G7" i="34"/>
  <c r="G10" i="34"/>
  <c r="G13" i="34"/>
  <c r="G16" i="34"/>
  <c r="G19" i="34"/>
  <c r="G22" i="34"/>
  <c r="G25" i="34"/>
  <c r="G28" i="34"/>
  <c r="G31" i="34"/>
  <c r="G34" i="34"/>
  <c r="G37" i="34"/>
  <c r="G40" i="34"/>
  <c r="G43" i="34"/>
  <c r="G46" i="34"/>
  <c r="G49" i="34"/>
  <c r="G52" i="34"/>
  <c r="G55" i="34"/>
  <c r="G58" i="34"/>
  <c r="G61" i="34"/>
  <c r="G64" i="34"/>
  <c r="G67" i="34"/>
  <c r="G70" i="34"/>
  <c r="G73" i="34"/>
  <c r="G76" i="34"/>
  <c r="G79" i="34"/>
  <c r="G82" i="34"/>
  <c r="G85" i="34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Q5" i="34"/>
  <c r="R7" i="34"/>
  <c r="Q9" i="34"/>
  <c r="Q11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6" i="34"/>
  <c r="G4" i="35"/>
  <c r="F8" i="35"/>
  <c r="F12" i="35"/>
  <c r="G15" i="35"/>
  <c r="F19" i="35"/>
  <c r="G22" i="35"/>
  <c r="F26" i="35"/>
  <c r="F30" i="35"/>
  <c r="G33" i="35"/>
  <c r="F37" i="35"/>
  <c r="G40" i="35"/>
  <c r="F44" i="35"/>
  <c r="F48" i="35"/>
  <c r="G51" i="35"/>
  <c r="F55" i="35"/>
  <c r="G58" i="35"/>
  <c r="F62" i="35"/>
  <c r="F66" i="35"/>
  <c r="G69" i="35"/>
  <c r="F73" i="35"/>
  <c r="G76" i="35"/>
  <c r="R5" i="35"/>
  <c r="R7" i="35"/>
  <c r="R12" i="35"/>
  <c r="V20" i="35"/>
  <c r="R21" i="35"/>
  <c r="V29" i="35"/>
  <c r="R30" i="35"/>
  <c r="V38" i="35"/>
  <c r="R39" i="35"/>
  <c r="Q46" i="35"/>
  <c r="V47" i="35"/>
  <c r="R48" i="35"/>
  <c r="Q55" i="35"/>
  <c r="V56" i="35"/>
  <c r="R57" i="35"/>
  <c r="Q64" i="35"/>
  <c r="V65" i="35"/>
  <c r="R66" i="35"/>
  <c r="R75" i="35"/>
  <c r="F6" i="36"/>
  <c r="F12" i="36"/>
  <c r="F18" i="36"/>
  <c r="F24" i="36"/>
  <c r="F30" i="36"/>
  <c r="F36" i="36"/>
  <c r="F42" i="36"/>
  <c r="F48" i="36"/>
  <c r="F54" i="36"/>
  <c r="F60" i="36"/>
  <c r="F66" i="36"/>
  <c r="H31" i="37"/>
  <c r="I31" i="37" s="1"/>
  <c r="J31" i="37" s="1"/>
  <c r="H67" i="37"/>
  <c r="I67" i="37" s="1"/>
  <c r="J67" i="37" s="1"/>
  <c r="M97" i="37"/>
  <c r="U97" i="37" s="1"/>
  <c r="M91" i="37"/>
  <c r="U91" i="37" s="1"/>
  <c r="M85" i="37"/>
  <c r="U85" i="37" s="1"/>
  <c r="M79" i="37"/>
  <c r="U79" i="37" s="1"/>
  <c r="M73" i="37"/>
  <c r="U73" i="37" s="1"/>
  <c r="M67" i="37"/>
  <c r="U67" i="37" s="1"/>
  <c r="M61" i="37"/>
  <c r="U61" i="37" s="1"/>
  <c r="M55" i="37"/>
  <c r="U55" i="37" s="1"/>
  <c r="M49" i="37"/>
  <c r="U49" i="37" s="1"/>
  <c r="M43" i="37"/>
  <c r="U43" i="37" s="1"/>
  <c r="M37" i="37"/>
  <c r="U37" i="37" s="1"/>
  <c r="M31" i="37"/>
  <c r="U31" i="37" s="1"/>
  <c r="M25" i="37"/>
  <c r="U25" i="37" s="1"/>
  <c r="M19" i="37"/>
  <c r="U19" i="37" s="1"/>
  <c r="M13" i="37"/>
  <c r="U13" i="37" s="1"/>
  <c r="M7" i="37"/>
  <c r="U7" i="37" s="1"/>
  <c r="M96" i="37"/>
  <c r="U96" i="37" s="1"/>
  <c r="M90" i="37"/>
  <c r="U90" i="37" s="1"/>
  <c r="M84" i="37"/>
  <c r="U84" i="37" s="1"/>
  <c r="M78" i="37"/>
  <c r="U78" i="37" s="1"/>
  <c r="M72" i="37"/>
  <c r="U72" i="37" s="1"/>
  <c r="M66" i="37"/>
  <c r="U66" i="37" s="1"/>
  <c r="M60" i="37"/>
  <c r="U60" i="37" s="1"/>
  <c r="M54" i="37"/>
  <c r="U54" i="37" s="1"/>
  <c r="M48" i="37"/>
  <c r="U48" i="37" s="1"/>
  <c r="M42" i="37"/>
  <c r="U42" i="37" s="1"/>
  <c r="M36" i="37"/>
  <c r="U36" i="37" s="1"/>
  <c r="M30" i="37"/>
  <c r="U30" i="37" s="1"/>
  <c r="M24" i="37"/>
  <c r="U24" i="37" s="1"/>
  <c r="M18" i="37"/>
  <c r="U18" i="37" s="1"/>
  <c r="M12" i="37"/>
  <c r="U12" i="37" s="1"/>
  <c r="M6" i="37"/>
  <c r="U6" i="37" s="1"/>
  <c r="M95" i="37"/>
  <c r="U95" i="37" s="1"/>
  <c r="M89" i="37"/>
  <c r="U89" i="37" s="1"/>
  <c r="M83" i="37"/>
  <c r="U83" i="37" s="1"/>
  <c r="M77" i="37"/>
  <c r="U77" i="37" s="1"/>
  <c r="M71" i="37"/>
  <c r="U71" i="37" s="1"/>
  <c r="M65" i="37"/>
  <c r="U65" i="37" s="1"/>
  <c r="M59" i="37"/>
  <c r="U59" i="37" s="1"/>
  <c r="M53" i="37"/>
  <c r="U53" i="37" s="1"/>
  <c r="M47" i="37"/>
  <c r="U47" i="37" s="1"/>
  <c r="M41" i="37"/>
  <c r="U41" i="37" s="1"/>
  <c r="M35" i="37"/>
  <c r="U35" i="37" s="1"/>
  <c r="M29" i="37"/>
  <c r="U29" i="37" s="1"/>
  <c r="M23" i="37"/>
  <c r="U23" i="37" s="1"/>
  <c r="M17" i="37"/>
  <c r="U17" i="37" s="1"/>
  <c r="M11" i="37"/>
  <c r="U11" i="37" s="1"/>
  <c r="M5" i="37"/>
  <c r="U5" i="37" s="1"/>
  <c r="M94" i="37"/>
  <c r="U94" i="37" s="1"/>
  <c r="M88" i="37"/>
  <c r="U88" i="37" s="1"/>
  <c r="M82" i="37"/>
  <c r="U82" i="37" s="1"/>
  <c r="M76" i="37"/>
  <c r="U76" i="37" s="1"/>
  <c r="M70" i="37"/>
  <c r="U70" i="37" s="1"/>
  <c r="M64" i="37"/>
  <c r="U64" i="37" s="1"/>
  <c r="M58" i="37"/>
  <c r="U58" i="37" s="1"/>
  <c r="M52" i="37"/>
  <c r="U52" i="37" s="1"/>
  <c r="M46" i="37"/>
  <c r="U46" i="37" s="1"/>
  <c r="M40" i="37"/>
  <c r="U40" i="37" s="1"/>
  <c r="M34" i="37"/>
  <c r="U34" i="37" s="1"/>
  <c r="M28" i="37"/>
  <c r="U28" i="37" s="1"/>
  <c r="M22" i="37"/>
  <c r="U22" i="37" s="1"/>
  <c r="M16" i="37"/>
  <c r="U16" i="37" s="1"/>
  <c r="M10" i="37"/>
  <c r="U10" i="37" s="1"/>
  <c r="M4" i="37"/>
  <c r="U4" i="37" s="1"/>
  <c r="X4" i="37" s="1"/>
  <c r="M98" i="37"/>
  <c r="U98" i="37" s="1"/>
  <c r="M92" i="37"/>
  <c r="U92" i="37" s="1"/>
  <c r="M86" i="37"/>
  <c r="U86" i="37" s="1"/>
  <c r="M80" i="37"/>
  <c r="U80" i="37" s="1"/>
  <c r="M74" i="37"/>
  <c r="U74" i="37" s="1"/>
  <c r="M68" i="37"/>
  <c r="U68" i="37" s="1"/>
  <c r="M62" i="37"/>
  <c r="U62" i="37" s="1"/>
  <c r="M56" i="37"/>
  <c r="U56" i="37" s="1"/>
  <c r="M50" i="37"/>
  <c r="U50" i="37" s="1"/>
  <c r="M44" i="37"/>
  <c r="U44" i="37" s="1"/>
  <c r="M38" i="37"/>
  <c r="U38" i="37" s="1"/>
  <c r="M32" i="37"/>
  <c r="U32" i="37" s="1"/>
  <c r="M26" i="37"/>
  <c r="U26" i="37" s="1"/>
  <c r="M20" i="37"/>
  <c r="U20" i="37" s="1"/>
  <c r="M14" i="37"/>
  <c r="U14" i="37" s="1"/>
  <c r="M8" i="37"/>
  <c r="U8" i="37" s="1"/>
  <c r="M39" i="37"/>
  <c r="U39" i="37" s="1"/>
  <c r="M75" i="37"/>
  <c r="U75" i="37" s="1"/>
  <c r="G9" i="38"/>
  <c r="G27" i="38"/>
  <c r="G45" i="38"/>
  <c r="G63" i="38"/>
  <c r="G81" i="38"/>
  <c r="H7" i="39"/>
  <c r="I7" i="39" s="1"/>
  <c r="J7" i="39" s="1"/>
  <c r="H72" i="39"/>
  <c r="I72" i="39" s="1"/>
  <c r="J72" i="39" s="1"/>
  <c r="Q23" i="39"/>
  <c r="Q49" i="39"/>
  <c r="Q76" i="39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F6" i="37"/>
  <c r="F12" i="37"/>
  <c r="F18" i="37"/>
  <c r="F24" i="37"/>
  <c r="F30" i="37"/>
  <c r="F36" i="37"/>
  <c r="F42" i="37"/>
  <c r="F48" i="37"/>
  <c r="F54" i="37"/>
  <c r="F60" i="37"/>
  <c r="F66" i="37"/>
  <c r="F72" i="37"/>
  <c r="F78" i="37"/>
  <c r="F84" i="37"/>
  <c r="F90" i="37"/>
  <c r="F96" i="37"/>
  <c r="G6" i="37"/>
  <c r="G12" i="37"/>
  <c r="G18" i="37"/>
  <c r="G24" i="37"/>
  <c r="G30" i="37"/>
  <c r="G36" i="37"/>
  <c r="G42" i="37"/>
  <c r="G48" i="37"/>
  <c r="G54" i="37"/>
  <c r="G60" i="37"/>
  <c r="G66" i="37"/>
  <c r="G72" i="37"/>
  <c r="G78" i="37"/>
  <c r="G84" i="37"/>
  <c r="G90" i="37"/>
  <c r="G96" i="37"/>
  <c r="V11" i="37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G77" i="39"/>
  <c r="G74" i="39"/>
  <c r="G71" i="39"/>
  <c r="G68" i="39"/>
  <c r="G65" i="39"/>
  <c r="G62" i="39"/>
  <c r="G59" i="39"/>
  <c r="G56" i="39"/>
  <c r="G53" i="39"/>
  <c r="G50" i="39"/>
  <c r="G47" i="39"/>
  <c r="G44" i="39"/>
  <c r="G41" i="39"/>
  <c r="G38" i="39"/>
  <c r="G35" i="39"/>
  <c r="G32" i="39"/>
  <c r="G29" i="39"/>
  <c r="G26" i="39"/>
  <c r="G23" i="39"/>
  <c r="G20" i="39"/>
  <c r="G17" i="39"/>
  <c r="G14" i="39"/>
  <c r="G11" i="39"/>
  <c r="G8" i="39"/>
  <c r="G5" i="39"/>
  <c r="F7" i="39"/>
  <c r="G10" i="39"/>
  <c r="F14" i="39"/>
  <c r="F18" i="39"/>
  <c r="G21" i="39"/>
  <c r="F25" i="39"/>
  <c r="G28" i="39"/>
  <c r="F32" i="39"/>
  <c r="F36" i="39"/>
  <c r="G39" i="39"/>
  <c r="F43" i="39"/>
  <c r="G46" i="39"/>
  <c r="F50" i="39"/>
  <c r="F54" i="39"/>
  <c r="G57" i="39"/>
  <c r="F61" i="39"/>
  <c r="G64" i="39"/>
  <c r="F68" i="39"/>
  <c r="F72" i="39"/>
  <c r="G75" i="39"/>
  <c r="F79" i="39"/>
  <c r="R77" i="39"/>
  <c r="R74" i="39"/>
  <c r="R71" i="39"/>
  <c r="R68" i="39"/>
  <c r="R65" i="39"/>
  <c r="R62" i="39"/>
  <c r="R59" i="39"/>
  <c r="R56" i="39"/>
  <c r="R53" i="39"/>
  <c r="R50" i="39"/>
  <c r="R47" i="39"/>
  <c r="R44" i="39"/>
  <c r="R41" i="39"/>
  <c r="R38" i="39"/>
  <c r="R35" i="39"/>
  <c r="R32" i="39"/>
  <c r="R29" i="39"/>
  <c r="R26" i="39"/>
  <c r="R23" i="39"/>
  <c r="R20" i="39"/>
  <c r="R17" i="39"/>
  <c r="R14" i="39"/>
  <c r="R3" i="39"/>
  <c r="R8" i="39"/>
  <c r="V17" i="39"/>
  <c r="R18" i="39"/>
  <c r="V26" i="39"/>
  <c r="R27" i="39"/>
  <c r="R36" i="39"/>
  <c r="R43" i="39"/>
  <c r="R45" i="39"/>
  <c r="R52" i="39"/>
  <c r="R54" i="39"/>
  <c r="R61" i="39"/>
  <c r="R63" i="39"/>
  <c r="R70" i="39"/>
  <c r="R72" i="39"/>
  <c r="R79" i="39"/>
  <c r="H19" i="40"/>
  <c r="I19" i="40" s="1"/>
  <c r="J19" i="40" s="1"/>
  <c r="H24" i="40"/>
  <c r="I24" i="40" s="1"/>
  <c r="J24" i="40" s="1"/>
  <c r="H28" i="40"/>
  <c r="I28" i="40" s="1"/>
  <c r="J28" i="40" s="1"/>
  <c r="H33" i="40"/>
  <c r="I33" i="40" s="1"/>
  <c r="J33" i="40" s="1"/>
  <c r="H37" i="40"/>
  <c r="I37" i="40" s="1"/>
  <c r="J37" i="40" s="1"/>
  <c r="H42" i="40"/>
  <c r="I42" i="40" s="1"/>
  <c r="J42" i="40" s="1"/>
  <c r="H46" i="40"/>
  <c r="I46" i="40" s="1"/>
  <c r="J46" i="40" s="1"/>
  <c r="H51" i="40"/>
  <c r="I51" i="40" s="1"/>
  <c r="J51" i="40" s="1"/>
  <c r="H55" i="40"/>
  <c r="I55" i="40" s="1"/>
  <c r="J55" i="40" s="1"/>
  <c r="H60" i="40"/>
  <c r="I60" i="40" s="1"/>
  <c r="J60" i="40" s="1"/>
  <c r="H64" i="40"/>
  <c r="I64" i="40" s="1"/>
  <c r="J64" i="40" s="1"/>
  <c r="H69" i="40"/>
  <c r="I69" i="40" s="1"/>
  <c r="J69" i="40" s="1"/>
  <c r="R11" i="40"/>
  <c r="R9" i="40"/>
  <c r="R5" i="40"/>
  <c r="R67" i="40"/>
  <c r="R64" i="40"/>
  <c r="R61" i="40"/>
  <c r="R58" i="40"/>
  <c r="R55" i="40"/>
  <c r="R52" i="40"/>
  <c r="R49" i="40"/>
  <c r="R46" i="40"/>
  <c r="R43" i="40"/>
  <c r="R40" i="40"/>
  <c r="R37" i="40"/>
  <c r="R34" i="40"/>
  <c r="R31" i="40"/>
  <c r="R28" i="40"/>
  <c r="R25" i="40"/>
  <c r="R22" i="40"/>
  <c r="R19" i="40"/>
  <c r="R69" i="40"/>
  <c r="R66" i="40"/>
  <c r="R63" i="40"/>
  <c r="R60" i="40"/>
  <c r="R57" i="40"/>
  <c r="R54" i="40"/>
  <c r="R51" i="40"/>
  <c r="R48" i="40"/>
  <c r="R45" i="40"/>
  <c r="R42" i="40"/>
  <c r="R39" i="40"/>
  <c r="R36" i="40"/>
  <c r="R33" i="40"/>
  <c r="R30" i="40"/>
  <c r="R27" i="40"/>
  <c r="R24" i="40"/>
  <c r="R21" i="40"/>
  <c r="R68" i="40"/>
  <c r="R65" i="40"/>
  <c r="R62" i="40"/>
  <c r="R59" i="40"/>
  <c r="R56" i="40"/>
  <c r="R53" i="40"/>
  <c r="R50" i="40"/>
  <c r="R47" i="40"/>
  <c r="R44" i="40"/>
  <c r="R41" i="40"/>
  <c r="R38" i="40"/>
  <c r="R35" i="40"/>
  <c r="R32" i="40"/>
  <c r="R29" i="40"/>
  <c r="R26" i="40"/>
  <c r="R23" i="40"/>
  <c r="R20" i="40"/>
  <c r="R17" i="40"/>
  <c r="R14" i="40"/>
  <c r="R3" i="40"/>
  <c r="R8" i="40"/>
  <c r="R16" i="40"/>
  <c r="R18" i="40"/>
  <c r="H7" i="41"/>
  <c r="I7" i="41" s="1"/>
  <c r="J7" i="41" s="1"/>
  <c r="H25" i="41"/>
  <c r="I25" i="41" s="1"/>
  <c r="J25" i="41" s="1"/>
  <c r="H43" i="41"/>
  <c r="I43" i="41" s="1"/>
  <c r="J43" i="41" s="1"/>
  <c r="H61" i="41"/>
  <c r="I61" i="41" s="1"/>
  <c r="J61" i="41" s="1"/>
  <c r="H79" i="41"/>
  <c r="I79" i="41" s="1"/>
  <c r="J79" i="41" s="1"/>
  <c r="H97" i="41"/>
  <c r="I97" i="41" s="1"/>
  <c r="J97" i="41" s="1"/>
  <c r="AN3" i="43"/>
  <c r="H11" i="43"/>
  <c r="I11" i="43" s="1"/>
  <c r="J11" i="43" s="1"/>
  <c r="H22" i="43"/>
  <c r="I22" i="43" s="1"/>
  <c r="J22" i="43" s="1"/>
  <c r="H29" i="43"/>
  <c r="I29" i="43" s="1"/>
  <c r="J29" i="43" s="1"/>
  <c r="H40" i="43"/>
  <c r="I40" i="43" s="1"/>
  <c r="J40" i="43" s="1"/>
  <c r="H47" i="43"/>
  <c r="I47" i="43" s="1"/>
  <c r="J47" i="43" s="1"/>
  <c r="M79" i="43"/>
  <c r="U79" i="43" s="1"/>
  <c r="M73" i="43"/>
  <c r="U73" i="43" s="1"/>
  <c r="M67" i="43"/>
  <c r="U67" i="43" s="1"/>
  <c r="M61" i="43"/>
  <c r="U61" i="43" s="1"/>
  <c r="M55" i="43"/>
  <c r="U55" i="43" s="1"/>
  <c r="M49" i="43"/>
  <c r="U49" i="43" s="1"/>
  <c r="M43" i="43"/>
  <c r="U43" i="43" s="1"/>
  <c r="M37" i="43"/>
  <c r="U37" i="43" s="1"/>
  <c r="M31" i="43"/>
  <c r="U31" i="43" s="1"/>
  <c r="M25" i="43"/>
  <c r="U25" i="43" s="1"/>
  <c r="M19" i="43"/>
  <c r="U19" i="43" s="1"/>
  <c r="M13" i="43"/>
  <c r="U13" i="43" s="1"/>
  <c r="M7" i="43"/>
  <c r="U7" i="43" s="1"/>
  <c r="M78" i="43"/>
  <c r="U78" i="43" s="1"/>
  <c r="M72" i="43"/>
  <c r="U72" i="43" s="1"/>
  <c r="M66" i="43"/>
  <c r="U66" i="43" s="1"/>
  <c r="M60" i="43"/>
  <c r="U60" i="43" s="1"/>
  <c r="M54" i="43"/>
  <c r="U54" i="43" s="1"/>
  <c r="M48" i="43"/>
  <c r="U48" i="43" s="1"/>
  <c r="M42" i="43"/>
  <c r="U42" i="43" s="1"/>
  <c r="M36" i="43"/>
  <c r="U36" i="43" s="1"/>
  <c r="M30" i="43"/>
  <c r="U30" i="43" s="1"/>
  <c r="M24" i="43"/>
  <c r="U24" i="43" s="1"/>
  <c r="M18" i="43"/>
  <c r="U18" i="43" s="1"/>
  <c r="M12" i="43"/>
  <c r="U12" i="43" s="1"/>
  <c r="M6" i="43"/>
  <c r="U6" i="43" s="1"/>
  <c r="M77" i="43"/>
  <c r="U77" i="43" s="1"/>
  <c r="M71" i="43"/>
  <c r="U71" i="43" s="1"/>
  <c r="M65" i="43"/>
  <c r="U65" i="43" s="1"/>
  <c r="M59" i="43"/>
  <c r="U59" i="43" s="1"/>
  <c r="M53" i="43"/>
  <c r="U53" i="43" s="1"/>
  <c r="M47" i="43"/>
  <c r="U47" i="43" s="1"/>
  <c r="M41" i="43"/>
  <c r="U41" i="43" s="1"/>
  <c r="M35" i="43"/>
  <c r="U35" i="43" s="1"/>
  <c r="M29" i="43"/>
  <c r="U29" i="43" s="1"/>
  <c r="M23" i="43"/>
  <c r="U23" i="43" s="1"/>
  <c r="M17" i="43"/>
  <c r="U17" i="43" s="1"/>
  <c r="M11" i="43"/>
  <c r="U11" i="43" s="1"/>
  <c r="M5" i="43"/>
  <c r="U5" i="43" s="1"/>
  <c r="M76" i="43"/>
  <c r="U76" i="43" s="1"/>
  <c r="M70" i="43"/>
  <c r="U70" i="43" s="1"/>
  <c r="M64" i="43"/>
  <c r="U64" i="43" s="1"/>
  <c r="M58" i="43"/>
  <c r="U58" i="43" s="1"/>
  <c r="M52" i="43"/>
  <c r="U52" i="43" s="1"/>
  <c r="M46" i="43"/>
  <c r="U46" i="43" s="1"/>
  <c r="M40" i="43"/>
  <c r="U40" i="43" s="1"/>
  <c r="M34" i="43"/>
  <c r="U34" i="43" s="1"/>
  <c r="M28" i="43"/>
  <c r="U28" i="43" s="1"/>
  <c r="M22" i="43"/>
  <c r="U22" i="43" s="1"/>
  <c r="M16" i="43"/>
  <c r="U16" i="43" s="1"/>
  <c r="M10" i="43"/>
  <c r="U10" i="43" s="1"/>
  <c r="M4" i="43"/>
  <c r="U4" i="43" s="1"/>
  <c r="X4" i="43" s="1"/>
  <c r="M74" i="43"/>
  <c r="U74" i="43" s="1"/>
  <c r="M68" i="43"/>
  <c r="U68" i="43" s="1"/>
  <c r="M62" i="43"/>
  <c r="U62" i="43" s="1"/>
  <c r="M56" i="43"/>
  <c r="U56" i="43" s="1"/>
  <c r="M50" i="43"/>
  <c r="U50" i="43" s="1"/>
  <c r="M44" i="43"/>
  <c r="U44" i="43" s="1"/>
  <c r="M38" i="43"/>
  <c r="U38" i="43" s="1"/>
  <c r="M32" i="43"/>
  <c r="U32" i="43" s="1"/>
  <c r="M26" i="43"/>
  <c r="U26" i="43" s="1"/>
  <c r="M20" i="43"/>
  <c r="U20" i="43" s="1"/>
  <c r="M14" i="43"/>
  <c r="U14" i="43" s="1"/>
  <c r="M8" i="43"/>
  <c r="U8" i="43" s="1"/>
  <c r="M39" i="43"/>
  <c r="U39" i="43" s="1"/>
  <c r="M75" i="43"/>
  <c r="U75" i="43" s="1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M65" i="36"/>
  <c r="U65" i="36" s="1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F98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G98" i="37"/>
  <c r="Q9" i="37"/>
  <c r="Q11" i="37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G4" i="39"/>
  <c r="F8" i="39"/>
  <c r="F12" i="39"/>
  <c r="G15" i="39"/>
  <c r="F19" i="39"/>
  <c r="G22" i="39"/>
  <c r="F26" i="39"/>
  <c r="F30" i="39"/>
  <c r="G33" i="39"/>
  <c r="F37" i="39"/>
  <c r="G40" i="39"/>
  <c r="F44" i="39"/>
  <c r="F48" i="39"/>
  <c r="G51" i="39"/>
  <c r="F55" i="39"/>
  <c r="G58" i="39"/>
  <c r="F62" i="39"/>
  <c r="F66" i="39"/>
  <c r="G69" i="39"/>
  <c r="F73" i="39"/>
  <c r="G76" i="39"/>
  <c r="R5" i="39"/>
  <c r="R7" i="39"/>
  <c r="V78" i="39"/>
  <c r="V75" i="39"/>
  <c r="V72" i="39"/>
  <c r="V69" i="39"/>
  <c r="V66" i="39"/>
  <c r="V63" i="39"/>
  <c r="V60" i="39"/>
  <c r="V57" i="39"/>
  <c r="V54" i="39"/>
  <c r="V51" i="39"/>
  <c r="V48" i="39"/>
  <c r="V45" i="39"/>
  <c r="V42" i="39"/>
  <c r="R12" i="39"/>
  <c r="V20" i="39"/>
  <c r="R21" i="39"/>
  <c r="V29" i="39"/>
  <c r="R30" i="39"/>
  <c r="V38" i="39"/>
  <c r="R39" i="39"/>
  <c r="R42" i="39"/>
  <c r="R49" i="39"/>
  <c r="R51" i="39"/>
  <c r="R58" i="39"/>
  <c r="R60" i="39"/>
  <c r="R67" i="39"/>
  <c r="R69" i="39"/>
  <c r="R76" i="39"/>
  <c r="R78" i="39"/>
  <c r="F68" i="40"/>
  <c r="F65" i="40"/>
  <c r="F62" i="40"/>
  <c r="F59" i="40"/>
  <c r="F56" i="40"/>
  <c r="F53" i="40"/>
  <c r="F50" i="40"/>
  <c r="F47" i="40"/>
  <c r="F44" i="40"/>
  <c r="F41" i="40"/>
  <c r="F38" i="40"/>
  <c r="F35" i="40"/>
  <c r="F32" i="40"/>
  <c r="F29" i="40"/>
  <c r="F26" i="40"/>
  <c r="F23" i="40"/>
  <c r="F20" i="40"/>
  <c r="F17" i="40"/>
  <c r="F14" i="40"/>
  <c r="F11" i="40"/>
  <c r="F8" i="40"/>
  <c r="F5" i="40"/>
  <c r="G68" i="40"/>
  <c r="G65" i="40"/>
  <c r="G62" i="40"/>
  <c r="G59" i="40"/>
  <c r="G56" i="40"/>
  <c r="G53" i="40"/>
  <c r="G50" i="40"/>
  <c r="G47" i="40"/>
  <c r="G44" i="40"/>
  <c r="G41" i="40"/>
  <c r="G38" i="40"/>
  <c r="G35" i="40"/>
  <c r="G32" i="40"/>
  <c r="G29" i="40"/>
  <c r="G26" i="40"/>
  <c r="G23" i="40"/>
  <c r="G20" i="40"/>
  <c r="G17" i="40"/>
  <c r="G14" i="40"/>
  <c r="G11" i="40"/>
  <c r="G8" i="40"/>
  <c r="G5" i="40"/>
  <c r="G7" i="40"/>
  <c r="G12" i="40"/>
  <c r="G16" i="40"/>
  <c r="G21" i="40"/>
  <c r="G25" i="40"/>
  <c r="G30" i="40"/>
  <c r="G34" i="40"/>
  <c r="G39" i="40"/>
  <c r="G43" i="40"/>
  <c r="G48" i="40"/>
  <c r="G52" i="40"/>
  <c r="G57" i="40"/>
  <c r="G61" i="40"/>
  <c r="G66" i="40"/>
  <c r="M10" i="40"/>
  <c r="U10" i="40" s="1"/>
  <c r="M18" i="40"/>
  <c r="U18" i="40" s="1"/>
  <c r="M28" i="40"/>
  <c r="U28" i="40" s="1"/>
  <c r="M36" i="40"/>
  <c r="U36" i="40" s="1"/>
  <c r="M46" i="40"/>
  <c r="U46" i="40" s="1"/>
  <c r="M54" i="40"/>
  <c r="U54" i="40" s="1"/>
  <c r="R7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R10" i="40"/>
  <c r="R13" i="40"/>
  <c r="R15" i="40"/>
  <c r="H13" i="41"/>
  <c r="I13" i="41" s="1"/>
  <c r="J13" i="41" s="1"/>
  <c r="H31" i="41"/>
  <c r="I31" i="41" s="1"/>
  <c r="J31" i="41" s="1"/>
  <c r="H49" i="41"/>
  <c r="I49" i="41" s="1"/>
  <c r="J49" i="41" s="1"/>
  <c r="H67" i="41"/>
  <c r="I67" i="41" s="1"/>
  <c r="J67" i="41" s="1"/>
  <c r="H85" i="41"/>
  <c r="I85" i="41" s="1"/>
  <c r="J85" i="41" s="1"/>
  <c r="H5" i="43"/>
  <c r="I5" i="43" s="1"/>
  <c r="J5" i="43" s="1"/>
  <c r="H16" i="43"/>
  <c r="I16" i="43" s="1"/>
  <c r="J16" i="43" s="1"/>
  <c r="H23" i="43"/>
  <c r="I23" i="43" s="1"/>
  <c r="J23" i="43" s="1"/>
  <c r="H34" i="43"/>
  <c r="I34" i="43" s="1"/>
  <c r="J34" i="43" s="1"/>
  <c r="H41" i="43"/>
  <c r="I41" i="43" s="1"/>
  <c r="J41" i="43" s="1"/>
  <c r="H52" i="43"/>
  <c r="I52" i="43" s="1"/>
  <c r="J52" i="43" s="1"/>
  <c r="M15" i="43"/>
  <c r="U15" i="43" s="1"/>
  <c r="M51" i="43"/>
  <c r="U51" i="43" s="1"/>
  <c r="H93" i="45"/>
  <c r="I93" i="45" s="1"/>
  <c r="J93" i="45" s="1"/>
  <c r="H10" i="45"/>
  <c r="I10" i="45" s="1"/>
  <c r="J10" i="45" s="1"/>
  <c r="H17" i="45"/>
  <c r="I17" i="45" s="1"/>
  <c r="J17" i="45" s="1"/>
  <c r="H24" i="45"/>
  <c r="I24" i="45" s="1"/>
  <c r="J24" i="45" s="1"/>
  <c r="H34" i="45"/>
  <c r="I34" i="45" s="1"/>
  <c r="J34" i="45" s="1"/>
  <c r="H42" i="45"/>
  <c r="I42" i="45" s="1"/>
  <c r="J42" i="45" s="1"/>
  <c r="H52" i="45"/>
  <c r="I52" i="45" s="1"/>
  <c r="J52" i="45" s="1"/>
  <c r="H60" i="45"/>
  <c r="I60" i="45" s="1"/>
  <c r="J60" i="45" s="1"/>
  <c r="H70" i="45"/>
  <c r="I70" i="45" s="1"/>
  <c r="J70" i="45" s="1"/>
  <c r="H78" i="45"/>
  <c r="I78" i="45" s="1"/>
  <c r="J78" i="45" s="1"/>
  <c r="H88" i="45"/>
  <c r="I88" i="45" s="1"/>
  <c r="J88" i="45" s="1"/>
  <c r="H96" i="45"/>
  <c r="I96" i="45" s="1"/>
  <c r="J96" i="45" s="1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Q5" i="37"/>
  <c r="V6" i="37"/>
  <c r="V8" i="37"/>
  <c r="V10" i="37"/>
  <c r="V12" i="37"/>
  <c r="Q14" i="37"/>
  <c r="V15" i="37"/>
  <c r="Q17" i="37"/>
  <c r="V18" i="37"/>
  <c r="Q20" i="37"/>
  <c r="V21" i="37"/>
  <c r="Q23" i="37"/>
  <c r="V24" i="37"/>
  <c r="Q26" i="37"/>
  <c r="V27" i="37"/>
  <c r="Q29" i="37"/>
  <c r="V30" i="37"/>
  <c r="Q32" i="37"/>
  <c r="V33" i="37"/>
  <c r="Q35" i="37"/>
  <c r="V36" i="37"/>
  <c r="Q38" i="37"/>
  <c r="V39" i="37"/>
  <c r="Q41" i="37"/>
  <c r="V42" i="37"/>
  <c r="Q44" i="37"/>
  <c r="V45" i="37"/>
  <c r="Q47" i="37"/>
  <c r="V48" i="37"/>
  <c r="Q50" i="37"/>
  <c r="V51" i="37"/>
  <c r="Q53" i="37"/>
  <c r="V54" i="37"/>
  <c r="Q56" i="37"/>
  <c r="V57" i="37"/>
  <c r="Q59" i="37"/>
  <c r="V60" i="37"/>
  <c r="Q62" i="37"/>
  <c r="V63" i="37"/>
  <c r="Q65" i="37"/>
  <c r="V66" i="37"/>
  <c r="Q68" i="37"/>
  <c r="V69" i="37"/>
  <c r="Q71" i="37"/>
  <c r="V72" i="37"/>
  <c r="Q74" i="37"/>
  <c r="V75" i="37"/>
  <c r="Q77" i="37"/>
  <c r="V78" i="37"/>
  <c r="Q80" i="37"/>
  <c r="V81" i="37"/>
  <c r="Q83" i="37"/>
  <c r="V84" i="37"/>
  <c r="Q86" i="37"/>
  <c r="V87" i="37"/>
  <c r="Q89" i="37"/>
  <c r="V90" i="37"/>
  <c r="Q92" i="37"/>
  <c r="V93" i="37"/>
  <c r="Q95" i="37"/>
  <c r="V96" i="37"/>
  <c r="Q98" i="37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M86" i="38"/>
  <c r="U86" i="38" s="1"/>
  <c r="F5" i="39"/>
  <c r="F9" i="39"/>
  <c r="G12" i="39"/>
  <c r="F16" i="39"/>
  <c r="G19" i="39"/>
  <c r="F23" i="39"/>
  <c r="F27" i="39"/>
  <c r="G30" i="39"/>
  <c r="F34" i="39"/>
  <c r="G37" i="39"/>
  <c r="F41" i="39"/>
  <c r="F45" i="39"/>
  <c r="G48" i="39"/>
  <c r="F52" i="39"/>
  <c r="G55" i="39"/>
  <c r="F59" i="39"/>
  <c r="F63" i="39"/>
  <c r="G66" i="39"/>
  <c r="F70" i="39"/>
  <c r="G73" i="39"/>
  <c r="F77" i="39"/>
  <c r="V18" i="39"/>
  <c r="R19" i="39"/>
  <c r="V25" i="39"/>
  <c r="V27" i="39"/>
  <c r="R28" i="39"/>
  <c r="V34" i="39"/>
  <c r="V36" i="39"/>
  <c r="R37" i="39"/>
  <c r="V47" i="39"/>
  <c r="V49" i="39"/>
  <c r="V56" i="39"/>
  <c r="V58" i="39"/>
  <c r="V65" i="39"/>
  <c r="V67" i="39"/>
  <c r="V74" i="39"/>
  <c r="V76" i="39"/>
  <c r="F4" i="40"/>
  <c r="F9" i="40"/>
  <c r="F13" i="40"/>
  <c r="F18" i="40"/>
  <c r="F22" i="40"/>
  <c r="F27" i="40"/>
  <c r="F31" i="40"/>
  <c r="F36" i="40"/>
  <c r="F40" i="40"/>
  <c r="F45" i="40"/>
  <c r="F49" i="40"/>
  <c r="F54" i="40"/>
  <c r="F58" i="40"/>
  <c r="F63" i="40"/>
  <c r="F67" i="40"/>
  <c r="M67" i="40"/>
  <c r="U67" i="40" s="1"/>
  <c r="M61" i="40"/>
  <c r="U61" i="40" s="1"/>
  <c r="M55" i="40"/>
  <c r="U55" i="40" s="1"/>
  <c r="M49" i="40"/>
  <c r="U49" i="40" s="1"/>
  <c r="M43" i="40"/>
  <c r="U43" i="40" s="1"/>
  <c r="M37" i="40"/>
  <c r="U37" i="40" s="1"/>
  <c r="M31" i="40"/>
  <c r="U31" i="40" s="1"/>
  <c r="M25" i="40"/>
  <c r="U25" i="40" s="1"/>
  <c r="M19" i="40"/>
  <c r="U19" i="40" s="1"/>
  <c r="M13" i="40"/>
  <c r="U13" i="40" s="1"/>
  <c r="M7" i="40"/>
  <c r="U7" i="40" s="1"/>
  <c r="M68" i="40"/>
  <c r="U68" i="40" s="1"/>
  <c r="M62" i="40"/>
  <c r="U62" i="40" s="1"/>
  <c r="M56" i="40"/>
  <c r="U56" i="40" s="1"/>
  <c r="M50" i="40"/>
  <c r="U50" i="40" s="1"/>
  <c r="M44" i="40"/>
  <c r="U44" i="40" s="1"/>
  <c r="M38" i="40"/>
  <c r="U38" i="40" s="1"/>
  <c r="M32" i="40"/>
  <c r="U32" i="40" s="1"/>
  <c r="M26" i="40"/>
  <c r="U26" i="40" s="1"/>
  <c r="M20" i="40"/>
  <c r="U20" i="40" s="1"/>
  <c r="M14" i="40"/>
  <c r="U14" i="40" s="1"/>
  <c r="M8" i="40"/>
  <c r="U8" i="40" s="1"/>
  <c r="M11" i="40"/>
  <c r="U11" i="40" s="1"/>
  <c r="M21" i="40"/>
  <c r="U21" i="40" s="1"/>
  <c r="M29" i="40"/>
  <c r="U29" i="40" s="1"/>
  <c r="M39" i="40"/>
  <c r="U39" i="40" s="1"/>
  <c r="M47" i="40"/>
  <c r="U47" i="40" s="1"/>
  <c r="M57" i="40"/>
  <c r="U57" i="40" s="1"/>
  <c r="M65" i="40"/>
  <c r="U65" i="40" s="1"/>
  <c r="Q6" i="40"/>
  <c r="Q12" i="40"/>
  <c r="V13" i="40"/>
  <c r="V19" i="40"/>
  <c r="Q27" i="40"/>
  <c r="V28" i="40"/>
  <c r="Q36" i="40"/>
  <c r="V37" i="40"/>
  <c r="Q45" i="40"/>
  <c r="V46" i="40"/>
  <c r="Q54" i="40"/>
  <c r="V55" i="40"/>
  <c r="Q63" i="40"/>
  <c r="H18" i="41"/>
  <c r="I18" i="41" s="1"/>
  <c r="J18" i="41" s="1"/>
  <c r="H36" i="41"/>
  <c r="I36" i="41" s="1"/>
  <c r="J36" i="41" s="1"/>
  <c r="H54" i="41"/>
  <c r="I54" i="41" s="1"/>
  <c r="J54" i="41" s="1"/>
  <c r="H72" i="41"/>
  <c r="I72" i="41" s="1"/>
  <c r="J72" i="41" s="1"/>
  <c r="H90" i="41"/>
  <c r="I90" i="41" s="1"/>
  <c r="J90" i="41" s="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5" i="41"/>
  <c r="Q11" i="41"/>
  <c r="Q9" i="41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7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10" i="41"/>
  <c r="Q8" i="41"/>
  <c r="Q6" i="41"/>
  <c r="V4" i="41"/>
  <c r="Y4" i="41" s="1"/>
  <c r="V96" i="41"/>
  <c r="V93" i="41"/>
  <c r="V90" i="41"/>
  <c r="V87" i="41"/>
  <c r="V84" i="41"/>
  <c r="V81" i="41"/>
  <c r="V78" i="41"/>
  <c r="V75" i="41"/>
  <c r="V72" i="41"/>
  <c r="V69" i="41"/>
  <c r="V66" i="41"/>
  <c r="V63" i="41"/>
  <c r="V60" i="41"/>
  <c r="V57" i="41"/>
  <c r="V54" i="41"/>
  <c r="V51" i="41"/>
  <c r="V48" i="41"/>
  <c r="V45" i="41"/>
  <c r="V42" i="41"/>
  <c r="V39" i="41"/>
  <c r="V36" i="41"/>
  <c r="V33" i="41"/>
  <c r="V30" i="41"/>
  <c r="V27" i="41"/>
  <c r="V24" i="41"/>
  <c r="V21" i="41"/>
  <c r="V18" i="41"/>
  <c r="V15" i="41"/>
  <c r="V12" i="41"/>
  <c r="V10" i="41"/>
  <c r="V8" i="41"/>
  <c r="V6" i="41"/>
  <c r="V98" i="41"/>
  <c r="V95" i="41"/>
  <c r="V92" i="41"/>
  <c r="V89" i="41"/>
  <c r="V86" i="41"/>
  <c r="V83" i="41"/>
  <c r="V80" i="41"/>
  <c r="V77" i="41"/>
  <c r="V74" i="41"/>
  <c r="V71" i="41"/>
  <c r="V68" i="41"/>
  <c r="V65" i="41"/>
  <c r="V62" i="41"/>
  <c r="V59" i="41"/>
  <c r="V56" i="41"/>
  <c r="V53" i="41"/>
  <c r="V50" i="41"/>
  <c r="V47" i="41"/>
  <c r="V44" i="41"/>
  <c r="V41" i="41"/>
  <c r="V38" i="41"/>
  <c r="V35" i="41"/>
  <c r="V32" i="41"/>
  <c r="V29" i="41"/>
  <c r="V26" i="41"/>
  <c r="V23" i="41"/>
  <c r="V20" i="41"/>
  <c r="V17" i="41"/>
  <c r="V14" i="41"/>
  <c r="V5" i="41"/>
  <c r="V97" i="41"/>
  <c r="V94" i="41"/>
  <c r="V91" i="41"/>
  <c r="V88" i="41"/>
  <c r="V85" i="41"/>
  <c r="V82" i="41"/>
  <c r="V79" i="41"/>
  <c r="V76" i="41"/>
  <c r="V73" i="41"/>
  <c r="V70" i="41"/>
  <c r="V67" i="41"/>
  <c r="V64" i="41"/>
  <c r="V61" i="41"/>
  <c r="V58" i="41"/>
  <c r="V55" i="41"/>
  <c r="V52" i="41"/>
  <c r="V49" i="41"/>
  <c r="V46" i="41"/>
  <c r="V43" i="41"/>
  <c r="V40" i="41"/>
  <c r="V37" i="41"/>
  <c r="V34" i="41"/>
  <c r="V31" i="41"/>
  <c r="V28" i="41"/>
  <c r="V25" i="41"/>
  <c r="V22" i="41"/>
  <c r="V19" i="41"/>
  <c r="V16" i="41"/>
  <c r="V13" i="41"/>
  <c r="V7" i="41"/>
  <c r="H13" i="43"/>
  <c r="I13" i="43" s="1"/>
  <c r="J13" i="43" s="1"/>
  <c r="H20" i="43"/>
  <c r="I20" i="43" s="1"/>
  <c r="J20" i="43" s="1"/>
  <c r="H31" i="43"/>
  <c r="I31" i="43" s="1"/>
  <c r="J31" i="43" s="1"/>
  <c r="H38" i="43"/>
  <c r="I38" i="43" s="1"/>
  <c r="J38" i="43" s="1"/>
  <c r="H49" i="43"/>
  <c r="I49" i="43" s="1"/>
  <c r="J49" i="43" s="1"/>
  <c r="H56" i="43"/>
  <c r="I56" i="43" s="1"/>
  <c r="J56" i="43" s="1"/>
  <c r="M21" i="43"/>
  <c r="U21" i="43" s="1"/>
  <c r="M57" i="43"/>
  <c r="U57" i="43" s="1"/>
  <c r="AE3" i="45"/>
  <c r="P3" i="45"/>
  <c r="AF3" i="45" s="1"/>
  <c r="AO3" i="45" s="1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AE3" i="37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V4" i="37"/>
  <c r="Y4" i="37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F6" i="39"/>
  <c r="G9" i="39"/>
  <c r="F13" i="39"/>
  <c r="G16" i="39"/>
  <c r="F20" i="39"/>
  <c r="F24" i="39"/>
  <c r="G27" i="39"/>
  <c r="F31" i="39"/>
  <c r="G34" i="39"/>
  <c r="F38" i="39"/>
  <c r="F42" i="39"/>
  <c r="G45" i="39"/>
  <c r="F49" i="39"/>
  <c r="G52" i="39"/>
  <c r="F56" i="39"/>
  <c r="F60" i="39"/>
  <c r="G63" i="39"/>
  <c r="F67" i="39"/>
  <c r="G70" i="39"/>
  <c r="F74" i="39"/>
  <c r="F78" i="39"/>
  <c r="R9" i="39"/>
  <c r="V14" i="39"/>
  <c r="R15" i="39"/>
  <c r="V23" i="39"/>
  <c r="R24" i="39"/>
  <c r="V32" i="39"/>
  <c r="R33" i="39"/>
  <c r="R46" i="39"/>
  <c r="R48" i="39"/>
  <c r="R55" i="39"/>
  <c r="R57" i="39"/>
  <c r="R64" i="39"/>
  <c r="R66" i="39"/>
  <c r="R73" i="39"/>
  <c r="R75" i="39"/>
  <c r="G4" i="40"/>
  <c r="G9" i="40"/>
  <c r="G13" i="40"/>
  <c r="G18" i="40"/>
  <c r="G22" i="40"/>
  <c r="G27" i="40"/>
  <c r="G31" i="40"/>
  <c r="G36" i="40"/>
  <c r="G40" i="40"/>
  <c r="G45" i="40"/>
  <c r="G49" i="40"/>
  <c r="G54" i="40"/>
  <c r="G58" i="40"/>
  <c r="G63" i="40"/>
  <c r="G67" i="40"/>
  <c r="M4" i="40"/>
  <c r="U4" i="40" s="1"/>
  <c r="X4" i="40" s="1"/>
  <c r="M12" i="40"/>
  <c r="U12" i="40" s="1"/>
  <c r="M22" i="40"/>
  <c r="U22" i="40" s="1"/>
  <c r="M30" i="40"/>
  <c r="U30" i="40" s="1"/>
  <c r="M40" i="40"/>
  <c r="U40" i="40" s="1"/>
  <c r="M48" i="40"/>
  <c r="U48" i="40" s="1"/>
  <c r="M58" i="40"/>
  <c r="U58" i="40" s="1"/>
  <c r="M66" i="40"/>
  <c r="U66" i="40" s="1"/>
  <c r="R6" i="40"/>
  <c r="Q9" i="40"/>
  <c r="V69" i="40"/>
  <c r="V66" i="40"/>
  <c r="V63" i="40"/>
  <c r="V60" i="40"/>
  <c r="V57" i="40"/>
  <c r="V54" i="40"/>
  <c r="V51" i="40"/>
  <c r="V48" i="40"/>
  <c r="V45" i="40"/>
  <c r="V42" i="40"/>
  <c r="V39" i="40"/>
  <c r="V36" i="40"/>
  <c r="V33" i="40"/>
  <c r="V30" i="40"/>
  <c r="V27" i="40"/>
  <c r="V24" i="40"/>
  <c r="V21" i="40"/>
  <c r="V18" i="40"/>
  <c r="V15" i="40"/>
  <c r="V12" i="40"/>
  <c r="V10" i="40"/>
  <c r="V8" i="40"/>
  <c r="V6" i="40"/>
  <c r="V4" i="40"/>
  <c r="Y4" i="40" s="1"/>
  <c r="V68" i="40"/>
  <c r="V65" i="40"/>
  <c r="V62" i="40"/>
  <c r="V59" i="40"/>
  <c r="V56" i="40"/>
  <c r="V53" i="40"/>
  <c r="V50" i="40"/>
  <c r="V47" i="40"/>
  <c r="V44" i="40"/>
  <c r="V41" i="40"/>
  <c r="V38" i="40"/>
  <c r="V35" i="40"/>
  <c r="V32" i="40"/>
  <c r="V29" i="40"/>
  <c r="V26" i="40"/>
  <c r="V23" i="40"/>
  <c r="V20" i="40"/>
  <c r="V17" i="40"/>
  <c r="R12" i="40"/>
  <c r="AN3" i="41"/>
  <c r="H94" i="41"/>
  <c r="I94" i="41" s="1"/>
  <c r="J94" i="41" s="1"/>
  <c r="H19" i="41"/>
  <c r="I19" i="41" s="1"/>
  <c r="J19" i="41" s="1"/>
  <c r="H37" i="41"/>
  <c r="I37" i="41" s="1"/>
  <c r="J37" i="41" s="1"/>
  <c r="H55" i="41"/>
  <c r="I55" i="41" s="1"/>
  <c r="J55" i="41" s="1"/>
  <c r="H73" i="41"/>
  <c r="I73" i="41" s="1"/>
  <c r="J73" i="41" s="1"/>
  <c r="H91" i="41"/>
  <c r="I91" i="41" s="1"/>
  <c r="J91" i="41" s="1"/>
  <c r="H78" i="43"/>
  <c r="I78" i="43" s="1"/>
  <c r="J78" i="43" s="1"/>
  <c r="H17" i="43"/>
  <c r="I17" i="43" s="1"/>
  <c r="J17" i="43" s="1"/>
  <c r="H28" i="43"/>
  <c r="I28" i="43" s="1"/>
  <c r="J28" i="43" s="1"/>
  <c r="H35" i="43"/>
  <c r="I35" i="43" s="1"/>
  <c r="J35" i="43" s="1"/>
  <c r="H46" i="43"/>
  <c r="I46" i="43" s="1"/>
  <c r="J46" i="43" s="1"/>
  <c r="H53" i="43"/>
  <c r="I53" i="43" s="1"/>
  <c r="J53" i="43" s="1"/>
  <c r="M27" i="43"/>
  <c r="U27" i="43" s="1"/>
  <c r="M63" i="43"/>
  <c r="U63" i="43" s="1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F5" i="37"/>
  <c r="F11" i="37"/>
  <c r="F17" i="37"/>
  <c r="F23" i="37"/>
  <c r="F29" i="37"/>
  <c r="F35" i="37"/>
  <c r="F41" i="37"/>
  <c r="F47" i="37"/>
  <c r="F53" i="37"/>
  <c r="F59" i="37"/>
  <c r="F65" i="37"/>
  <c r="F71" i="37"/>
  <c r="F77" i="37"/>
  <c r="F83" i="37"/>
  <c r="F89" i="37"/>
  <c r="G5" i="37"/>
  <c r="G11" i="37"/>
  <c r="G17" i="37"/>
  <c r="G23" i="37"/>
  <c r="G29" i="37"/>
  <c r="G35" i="37"/>
  <c r="G41" i="37"/>
  <c r="G47" i="37"/>
  <c r="G53" i="37"/>
  <c r="G59" i="37"/>
  <c r="G65" i="37"/>
  <c r="G71" i="37"/>
  <c r="G77" i="37"/>
  <c r="G83" i="37"/>
  <c r="G89" i="37"/>
  <c r="Q6" i="37"/>
  <c r="V7" i="37"/>
  <c r="Q8" i="37"/>
  <c r="Q10" i="37"/>
  <c r="Q12" i="37"/>
  <c r="V13" i="37"/>
  <c r="Q15" i="37"/>
  <c r="V16" i="37"/>
  <c r="Q18" i="37"/>
  <c r="V19" i="37"/>
  <c r="Q21" i="37"/>
  <c r="V22" i="37"/>
  <c r="Q24" i="37"/>
  <c r="V25" i="37"/>
  <c r="Q27" i="37"/>
  <c r="V28" i="37"/>
  <c r="Q30" i="37"/>
  <c r="V31" i="37"/>
  <c r="Q33" i="37"/>
  <c r="V34" i="37"/>
  <c r="Q36" i="37"/>
  <c r="V37" i="37"/>
  <c r="Q39" i="37"/>
  <c r="V40" i="37"/>
  <c r="Q42" i="37"/>
  <c r="V43" i="37"/>
  <c r="Q45" i="37"/>
  <c r="V46" i="37"/>
  <c r="Q48" i="37"/>
  <c r="V49" i="37"/>
  <c r="Q51" i="37"/>
  <c r="V52" i="37"/>
  <c r="Q54" i="37"/>
  <c r="V55" i="37"/>
  <c r="Q57" i="37"/>
  <c r="V58" i="37"/>
  <c r="Q60" i="37"/>
  <c r="V61" i="37"/>
  <c r="Q63" i="37"/>
  <c r="V64" i="37"/>
  <c r="Q66" i="37"/>
  <c r="V67" i="37"/>
  <c r="Q69" i="37"/>
  <c r="V70" i="37"/>
  <c r="Q72" i="37"/>
  <c r="V73" i="37"/>
  <c r="Q75" i="37"/>
  <c r="V76" i="37"/>
  <c r="Q78" i="37"/>
  <c r="V79" i="37"/>
  <c r="Q81" i="37"/>
  <c r="V82" i="37"/>
  <c r="Q84" i="37"/>
  <c r="V85" i="37"/>
  <c r="Q87" i="37"/>
  <c r="V88" i="37"/>
  <c r="Q90" i="37"/>
  <c r="V91" i="37"/>
  <c r="Q93" i="37"/>
  <c r="V94" i="37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G6" i="39"/>
  <c r="F10" i="39"/>
  <c r="G13" i="39"/>
  <c r="F17" i="39"/>
  <c r="F21" i="39"/>
  <c r="G24" i="39"/>
  <c r="F28" i="39"/>
  <c r="G31" i="39"/>
  <c r="F35" i="39"/>
  <c r="F39" i="39"/>
  <c r="G42" i="39"/>
  <c r="F46" i="39"/>
  <c r="G49" i="39"/>
  <c r="F53" i="39"/>
  <c r="F57" i="39"/>
  <c r="G60" i="39"/>
  <c r="F64" i="39"/>
  <c r="G67" i="39"/>
  <c r="F71" i="39"/>
  <c r="F75" i="39"/>
  <c r="G78" i="39"/>
  <c r="M78" i="39"/>
  <c r="U78" i="39" s="1"/>
  <c r="M72" i="39"/>
  <c r="U72" i="39" s="1"/>
  <c r="M66" i="39"/>
  <c r="U66" i="39" s="1"/>
  <c r="M60" i="39"/>
  <c r="U60" i="39" s="1"/>
  <c r="M54" i="39"/>
  <c r="U54" i="39" s="1"/>
  <c r="M48" i="39"/>
  <c r="U48" i="39" s="1"/>
  <c r="M42" i="39"/>
  <c r="U42" i="39" s="1"/>
  <c r="M36" i="39"/>
  <c r="U36" i="39" s="1"/>
  <c r="M30" i="39"/>
  <c r="U30" i="39" s="1"/>
  <c r="M24" i="39"/>
  <c r="U24" i="39" s="1"/>
  <c r="M18" i="39"/>
  <c r="U18" i="39" s="1"/>
  <c r="M12" i="39"/>
  <c r="U12" i="39" s="1"/>
  <c r="M6" i="39"/>
  <c r="U6" i="39" s="1"/>
  <c r="M10" i="39"/>
  <c r="U10" i="39" s="1"/>
  <c r="M17" i="39"/>
  <c r="U17" i="39" s="1"/>
  <c r="M25" i="39"/>
  <c r="U25" i="39" s="1"/>
  <c r="M32" i="39"/>
  <c r="U32" i="39" s="1"/>
  <c r="M39" i="39"/>
  <c r="U39" i="39" s="1"/>
  <c r="M46" i="39"/>
  <c r="U46" i="39" s="1"/>
  <c r="M53" i="39"/>
  <c r="U53" i="39" s="1"/>
  <c r="M61" i="39"/>
  <c r="U61" i="39" s="1"/>
  <c r="M68" i="39"/>
  <c r="U68" i="39" s="1"/>
  <c r="M75" i="39"/>
  <c r="U75" i="39" s="1"/>
  <c r="R6" i="39"/>
  <c r="R11" i="39"/>
  <c r="V12" i="39"/>
  <c r="R13" i="39"/>
  <c r="V19" i="39"/>
  <c r="V21" i="39"/>
  <c r="R22" i="39"/>
  <c r="V28" i="39"/>
  <c r="V30" i="39"/>
  <c r="R31" i="39"/>
  <c r="V37" i="39"/>
  <c r="V39" i="39"/>
  <c r="R40" i="39"/>
  <c r="V44" i="39"/>
  <c r="V46" i="39"/>
  <c r="V53" i="39"/>
  <c r="V55" i="39"/>
  <c r="V62" i="39"/>
  <c r="V64" i="39"/>
  <c r="V71" i="39"/>
  <c r="V73" i="39"/>
  <c r="F6" i="40"/>
  <c r="F10" i="40"/>
  <c r="F15" i="40"/>
  <c r="F19" i="40"/>
  <c r="F24" i="40"/>
  <c r="F28" i="40"/>
  <c r="F33" i="40"/>
  <c r="F37" i="40"/>
  <c r="F42" i="40"/>
  <c r="F46" i="40"/>
  <c r="F51" i="40"/>
  <c r="F55" i="40"/>
  <c r="F60" i="40"/>
  <c r="F64" i="40"/>
  <c r="F69" i="40"/>
  <c r="M5" i="40"/>
  <c r="U5" i="40" s="1"/>
  <c r="M15" i="40"/>
  <c r="U15" i="40" s="1"/>
  <c r="M23" i="40"/>
  <c r="U23" i="40" s="1"/>
  <c r="M33" i="40"/>
  <c r="U33" i="40" s="1"/>
  <c r="M41" i="40"/>
  <c r="U41" i="40" s="1"/>
  <c r="M51" i="40"/>
  <c r="U51" i="40" s="1"/>
  <c r="M59" i="40"/>
  <c r="U59" i="40" s="1"/>
  <c r="M69" i="40"/>
  <c r="U69" i="40" s="1"/>
  <c r="Q8" i="40"/>
  <c r="H10" i="40"/>
  <c r="I10" i="40" s="1"/>
  <c r="J10" i="40" s="1"/>
  <c r="H15" i="40"/>
  <c r="I15" i="40" s="1"/>
  <c r="J15" i="40" s="1"/>
  <c r="Q16" i="40"/>
  <c r="Q18" i="40"/>
  <c r="Q24" i="40"/>
  <c r="V25" i="40"/>
  <c r="Q33" i="40"/>
  <c r="V34" i="40"/>
  <c r="Q42" i="40"/>
  <c r="V43" i="40"/>
  <c r="Q51" i="40"/>
  <c r="V52" i="40"/>
  <c r="Q60" i="40"/>
  <c r="V61" i="40"/>
  <c r="Q69" i="40"/>
  <c r="H6" i="41"/>
  <c r="I6" i="41" s="1"/>
  <c r="J6" i="41" s="1"/>
  <c r="H24" i="41"/>
  <c r="I24" i="41" s="1"/>
  <c r="J24" i="41" s="1"/>
  <c r="H42" i="41"/>
  <c r="I42" i="41" s="1"/>
  <c r="J42" i="41" s="1"/>
  <c r="H60" i="41"/>
  <c r="I60" i="41" s="1"/>
  <c r="J60" i="41" s="1"/>
  <c r="H78" i="41"/>
  <c r="I78" i="41" s="1"/>
  <c r="J78" i="41" s="1"/>
  <c r="H96" i="41"/>
  <c r="I96" i="41" s="1"/>
  <c r="J96" i="41" s="1"/>
  <c r="V9" i="41"/>
  <c r="V11" i="41"/>
  <c r="H7" i="43"/>
  <c r="I7" i="43" s="1"/>
  <c r="J7" i="43" s="1"/>
  <c r="H14" i="43"/>
  <c r="I14" i="43" s="1"/>
  <c r="J14" i="43" s="1"/>
  <c r="H25" i="43"/>
  <c r="I25" i="43" s="1"/>
  <c r="J25" i="43" s="1"/>
  <c r="H32" i="43"/>
  <c r="I32" i="43" s="1"/>
  <c r="J32" i="43" s="1"/>
  <c r="H43" i="43"/>
  <c r="I43" i="43" s="1"/>
  <c r="J43" i="43" s="1"/>
  <c r="H50" i="43"/>
  <c r="I50" i="43" s="1"/>
  <c r="J50" i="43" s="1"/>
  <c r="M33" i="43"/>
  <c r="U33" i="43" s="1"/>
  <c r="M69" i="43"/>
  <c r="U69" i="43" s="1"/>
  <c r="H29" i="45"/>
  <c r="I29" i="45" s="1"/>
  <c r="J29" i="45" s="1"/>
  <c r="H47" i="45"/>
  <c r="I47" i="45" s="1"/>
  <c r="J47" i="45" s="1"/>
  <c r="H65" i="45"/>
  <c r="I65" i="45" s="1"/>
  <c r="J65" i="45" s="1"/>
  <c r="P3" i="41"/>
  <c r="AF3" i="41" s="1"/>
  <c r="AO3" i="41" s="1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F95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G95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R3" i="42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G89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R79" i="43"/>
  <c r="R76" i="43"/>
  <c r="R73" i="43"/>
  <c r="R70" i="43"/>
  <c r="R67" i="43"/>
  <c r="R64" i="43"/>
  <c r="R61" i="43"/>
  <c r="R58" i="43"/>
  <c r="R78" i="43"/>
  <c r="R75" i="43"/>
  <c r="R72" i="43"/>
  <c r="R69" i="43"/>
  <c r="R66" i="43"/>
  <c r="R63" i="43"/>
  <c r="R60" i="43"/>
  <c r="R6" i="43"/>
  <c r="Q79" i="43"/>
  <c r="Q76" i="43"/>
  <c r="Q73" i="43"/>
  <c r="Q70" i="43"/>
  <c r="Q67" i="43"/>
  <c r="Q64" i="43"/>
  <c r="Q61" i="43"/>
  <c r="Q58" i="43"/>
  <c r="R8" i="43"/>
  <c r="V77" i="43"/>
  <c r="V74" i="43"/>
  <c r="V71" i="43"/>
  <c r="V68" i="43"/>
  <c r="V65" i="43"/>
  <c r="V62" i="43"/>
  <c r="V59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M9" i="44"/>
  <c r="U9" i="44" s="1"/>
  <c r="M21" i="44"/>
  <c r="U21" i="44" s="1"/>
  <c r="M33" i="44"/>
  <c r="U33" i="44" s="1"/>
  <c r="M45" i="44"/>
  <c r="U45" i="44" s="1"/>
  <c r="M57" i="44"/>
  <c r="U57" i="44" s="1"/>
  <c r="M69" i="44"/>
  <c r="U69" i="44" s="1"/>
  <c r="H8" i="45"/>
  <c r="I8" i="45" s="1"/>
  <c r="J8" i="45" s="1"/>
  <c r="H16" i="45"/>
  <c r="I16" i="45" s="1"/>
  <c r="J16" i="45" s="1"/>
  <c r="H31" i="45"/>
  <c r="I31" i="45" s="1"/>
  <c r="J31" i="45" s="1"/>
  <c r="H49" i="45"/>
  <c r="I49" i="45" s="1"/>
  <c r="J49" i="45" s="1"/>
  <c r="H67" i="45"/>
  <c r="I67" i="45" s="1"/>
  <c r="J67" i="45" s="1"/>
  <c r="H77" i="45"/>
  <c r="I77" i="45" s="1"/>
  <c r="J77" i="45" s="1"/>
  <c r="H85" i="45"/>
  <c r="I85" i="45" s="1"/>
  <c r="J85" i="45" s="1"/>
  <c r="H95" i="45"/>
  <c r="I95" i="45" s="1"/>
  <c r="J95" i="45" s="1"/>
  <c r="V19" i="45"/>
  <c r="V37" i="45"/>
  <c r="Q39" i="45"/>
  <c r="V55" i="45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R6" i="42"/>
  <c r="R8" i="42"/>
  <c r="R10" i="42"/>
  <c r="V11" i="42"/>
  <c r="R12" i="42"/>
  <c r="R15" i="42"/>
  <c r="R18" i="42"/>
  <c r="R21" i="42"/>
  <c r="R24" i="42"/>
  <c r="R27" i="42"/>
  <c r="R30" i="42"/>
  <c r="R33" i="42"/>
  <c r="R36" i="42"/>
  <c r="R39" i="42"/>
  <c r="R42" i="42"/>
  <c r="R45" i="42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H61" i="43"/>
  <c r="I61" i="43" s="1"/>
  <c r="J61" i="43" s="1"/>
  <c r="H64" i="43"/>
  <c r="I64" i="43" s="1"/>
  <c r="J64" i="43" s="1"/>
  <c r="H67" i="43"/>
  <c r="I67" i="43" s="1"/>
  <c r="J67" i="43" s="1"/>
  <c r="H70" i="43"/>
  <c r="I70" i="43" s="1"/>
  <c r="J70" i="43" s="1"/>
  <c r="H73" i="43"/>
  <c r="I73" i="43" s="1"/>
  <c r="J73" i="43" s="1"/>
  <c r="H76" i="43"/>
  <c r="I76" i="43" s="1"/>
  <c r="J76" i="43" s="1"/>
  <c r="H79" i="43"/>
  <c r="I79" i="43" s="1"/>
  <c r="J79" i="43" s="1"/>
  <c r="M14" i="44"/>
  <c r="U14" i="44" s="1"/>
  <c r="M26" i="44"/>
  <c r="U26" i="44" s="1"/>
  <c r="M38" i="44"/>
  <c r="U38" i="44" s="1"/>
  <c r="M50" i="44"/>
  <c r="U50" i="44" s="1"/>
  <c r="H4" i="45"/>
  <c r="I4" i="45" s="1"/>
  <c r="J4" i="45" s="1"/>
  <c r="K4" i="45" s="1"/>
  <c r="H18" i="45"/>
  <c r="I18" i="45" s="1"/>
  <c r="J18" i="45" s="1"/>
  <c r="H25" i="45"/>
  <c r="I25" i="45" s="1"/>
  <c r="J25" i="45" s="1"/>
  <c r="H43" i="45"/>
  <c r="I43" i="45" s="1"/>
  <c r="J43" i="45" s="1"/>
  <c r="H61" i="45"/>
  <c r="I61" i="45" s="1"/>
  <c r="J61" i="45" s="1"/>
  <c r="H71" i="45"/>
  <c r="I71" i="45" s="1"/>
  <c r="J71" i="45" s="1"/>
  <c r="H79" i="45"/>
  <c r="I79" i="45" s="1"/>
  <c r="J79" i="45" s="1"/>
  <c r="H89" i="45"/>
  <c r="I89" i="45" s="1"/>
  <c r="J89" i="45" s="1"/>
  <c r="H97" i="45"/>
  <c r="I97" i="45" s="1"/>
  <c r="J97" i="45" s="1"/>
  <c r="Y4" i="45"/>
  <c r="V25" i="45"/>
  <c r="V43" i="45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M4" i="41"/>
  <c r="U4" i="41" s="1"/>
  <c r="X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94" i="41"/>
  <c r="U94" i="41" s="1"/>
  <c r="AE3" i="42"/>
  <c r="F4" i="42"/>
  <c r="F7" i="42"/>
  <c r="F10" i="42"/>
  <c r="F13" i="42"/>
  <c r="F16" i="42"/>
  <c r="F19" i="42"/>
  <c r="F22" i="42"/>
  <c r="F25" i="42"/>
  <c r="F28" i="42"/>
  <c r="F31" i="42"/>
  <c r="F34" i="42"/>
  <c r="F37" i="42"/>
  <c r="F40" i="42"/>
  <c r="F43" i="42"/>
  <c r="F46" i="42"/>
  <c r="F49" i="42"/>
  <c r="F52" i="42"/>
  <c r="F55" i="42"/>
  <c r="F58" i="42"/>
  <c r="F61" i="42"/>
  <c r="F64" i="42"/>
  <c r="F67" i="42"/>
  <c r="F70" i="42"/>
  <c r="F73" i="42"/>
  <c r="F76" i="42"/>
  <c r="F79" i="42"/>
  <c r="F82" i="42"/>
  <c r="F85" i="42"/>
  <c r="F88" i="42"/>
  <c r="Q13" i="42"/>
  <c r="V14" i="42"/>
  <c r="Q16" i="42"/>
  <c r="V17" i="42"/>
  <c r="Q19" i="42"/>
  <c r="V20" i="42"/>
  <c r="Q22" i="42"/>
  <c r="V23" i="42"/>
  <c r="Q25" i="42"/>
  <c r="V26" i="42"/>
  <c r="Q28" i="42"/>
  <c r="V29" i="42"/>
  <c r="Q31" i="42"/>
  <c r="V32" i="42"/>
  <c r="Q34" i="42"/>
  <c r="V35" i="42"/>
  <c r="Q37" i="42"/>
  <c r="V38" i="42"/>
  <c r="Q40" i="42"/>
  <c r="V41" i="42"/>
  <c r="Q43" i="42"/>
  <c r="V44" i="42"/>
  <c r="Q46" i="42"/>
  <c r="V47" i="42"/>
  <c r="Q49" i="42"/>
  <c r="V50" i="42"/>
  <c r="Q52" i="42"/>
  <c r="V53" i="42"/>
  <c r="Q55" i="42"/>
  <c r="V56" i="42"/>
  <c r="Q58" i="42"/>
  <c r="V59" i="42"/>
  <c r="Q61" i="42"/>
  <c r="V62" i="42"/>
  <c r="Q64" i="42"/>
  <c r="V65" i="42"/>
  <c r="Q67" i="42"/>
  <c r="V68" i="42"/>
  <c r="Q70" i="42"/>
  <c r="V71" i="42"/>
  <c r="Q73" i="42"/>
  <c r="V74" i="42"/>
  <c r="Q76" i="42"/>
  <c r="V77" i="42"/>
  <c r="Q79" i="42"/>
  <c r="V80" i="42"/>
  <c r="Q82" i="42"/>
  <c r="V83" i="42"/>
  <c r="Q85" i="42"/>
  <c r="V86" i="42"/>
  <c r="Q88" i="42"/>
  <c r="V89" i="42"/>
  <c r="H4" i="43"/>
  <c r="I4" i="43" s="1"/>
  <c r="J4" i="43" s="1"/>
  <c r="K4" i="43" s="1"/>
  <c r="K5" i="43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65" i="44"/>
  <c r="U65" i="44" s="1"/>
  <c r="M59" i="44"/>
  <c r="U59" i="44" s="1"/>
  <c r="M53" i="44"/>
  <c r="U53" i="44" s="1"/>
  <c r="M47" i="44"/>
  <c r="U47" i="44" s="1"/>
  <c r="M41" i="44"/>
  <c r="U41" i="44" s="1"/>
  <c r="M35" i="44"/>
  <c r="U35" i="44" s="1"/>
  <c r="M29" i="44"/>
  <c r="U29" i="44" s="1"/>
  <c r="M23" i="44"/>
  <c r="U23" i="44" s="1"/>
  <c r="M17" i="44"/>
  <c r="U17" i="44" s="1"/>
  <c r="M11" i="44"/>
  <c r="U11" i="44" s="1"/>
  <c r="M5" i="44"/>
  <c r="U5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M15" i="44"/>
  <c r="U15" i="44" s="1"/>
  <c r="M27" i="44"/>
  <c r="U27" i="44" s="1"/>
  <c r="M39" i="44"/>
  <c r="U39" i="44" s="1"/>
  <c r="M51" i="44"/>
  <c r="U51" i="44" s="1"/>
  <c r="M63" i="44"/>
  <c r="U63" i="44" s="1"/>
  <c r="Z4" i="44"/>
  <c r="H5" i="44"/>
  <c r="I5" i="44" s="1"/>
  <c r="J5" i="44" s="1"/>
  <c r="H17" i="44"/>
  <c r="I17" i="44" s="1"/>
  <c r="J17" i="44" s="1"/>
  <c r="H23" i="44"/>
  <c r="I23" i="44" s="1"/>
  <c r="J23" i="44" s="1"/>
  <c r="H29" i="44"/>
  <c r="I29" i="44" s="1"/>
  <c r="J29" i="44" s="1"/>
  <c r="H35" i="44"/>
  <c r="I35" i="44" s="1"/>
  <c r="J35" i="44" s="1"/>
  <c r="H41" i="44"/>
  <c r="I41" i="44" s="1"/>
  <c r="J41" i="44" s="1"/>
  <c r="H47" i="44"/>
  <c r="I47" i="44" s="1"/>
  <c r="J47" i="44" s="1"/>
  <c r="H53" i="44"/>
  <c r="I53" i="44" s="1"/>
  <c r="J53" i="44" s="1"/>
  <c r="H59" i="44"/>
  <c r="I59" i="44" s="1"/>
  <c r="J59" i="44" s="1"/>
  <c r="H65" i="44"/>
  <c r="I65" i="44" s="1"/>
  <c r="J65" i="44" s="1"/>
  <c r="H12" i="45"/>
  <c r="I12" i="45" s="1"/>
  <c r="J12" i="45" s="1"/>
  <c r="H19" i="45"/>
  <c r="I19" i="45" s="1"/>
  <c r="J19" i="45" s="1"/>
  <c r="H28" i="45"/>
  <c r="I28" i="45" s="1"/>
  <c r="J28" i="45" s="1"/>
  <c r="H36" i="45"/>
  <c r="I36" i="45" s="1"/>
  <c r="J36" i="45" s="1"/>
  <c r="H46" i="45"/>
  <c r="I46" i="45" s="1"/>
  <c r="J46" i="45" s="1"/>
  <c r="H54" i="45"/>
  <c r="I54" i="45" s="1"/>
  <c r="J54" i="45" s="1"/>
  <c r="H64" i="45"/>
  <c r="I64" i="45" s="1"/>
  <c r="J64" i="45" s="1"/>
  <c r="H72" i="45"/>
  <c r="I72" i="45" s="1"/>
  <c r="J72" i="45" s="1"/>
  <c r="H82" i="45"/>
  <c r="I82" i="45" s="1"/>
  <c r="J82" i="45" s="1"/>
  <c r="H90" i="45"/>
  <c r="I90" i="45" s="1"/>
  <c r="J90" i="45" s="1"/>
  <c r="H5" i="45"/>
  <c r="I5" i="45" s="1"/>
  <c r="J5" i="45" s="1"/>
  <c r="V97" i="45"/>
  <c r="V94" i="45"/>
  <c r="V91" i="45"/>
  <c r="V88" i="45"/>
  <c r="V85" i="45"/>
  <c r="V82" i="45"/>
  <c r="V79" i="45"/>
  <c r="V76" i="45"/>
  <c r="V73" i="45"/>
  <c r="V70" i="45"/>
  <c r="V67" i="45"/>
  <c r="V96" i="45"/>
  <c r="V93" i="45"/>
  <c r="V90" i="45"/>
  <c r="V87" i="45"/>
  <c r="V84" i="45"/>
  <c r="V81" i="45"/>
  <c r="V78" i="45"/>
  <c r="V75" i="45"/>
  <c r="V72" i="45"/>
  <c r="V69" i="45"/>
  <c r="V66" i="45"/>
  <c r="V63" i="45"/>
  <c r="V60" i="45"/>
  <c r="V57" i="45"/>
  <c r="V54" i="45"/>
  <c r="V51" i="45"/>
  <c r="V48" i="45"/>
  <c r="V45" i="45"/>
  <c r="V42" i="45"/>
  <c r="V39" i="45"/>
  <c r="V36" i="45"/>
  <c r="V33" i="45"/>
  <c r="V30" i="45"/>
  <c r="V27" i="45"/>
  <c r="V24" i="45"/>
  <c r="V21" i="45"/>
  <c r="V18" i="45"/>
  <c r="V15" i="45"/>
  <c r="V12" i="45"/>
  <c r="V10" i="45"/>
  <c r="V8" i="45"/>
  <c r="V6" i="45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V17" i="45"/>
  <c r="V14" i="45"/>
  <c r="V5" i="45"/>
  <c r="V28" i="45"/>
  <c r="V46" i="45"/>
  <c r="V64" i="45"/>
  <c r="H78" i="47"/>
  <c r="I78" i="47" s="1"/>
  <c r="J78" i="47" s="1"/>
  <c r="H17" i="65"/>
  <c r="I17" i="65" s="1"/>
  <c r="J17" i="65" s="1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M95" i="41"/>
  <c r="U95" i="41" s="1"/>
  <c r="G4" i="42"/>
  <c r="G7" i="42"/>
  <c r="G10" i="42"/>
  <c r="G13" i="42"/>
  <c r="G16" i="42"/>
  <c r="G19" i="42"/>
  <c r="G22" i="42"/>
  <c r="G25" i="42"/>
  <c r="G28" i="42"/>
  <c r="G31" i="42"/>
  <c r="G34" i="42"/>
  <c r="G37" i="42"/>
  <c r="G40" i="42"/>
  <c r="G43" i="42"/>
  <c r="G46" i="42"/>
  <c r="G49" i="42"/>
  <c r="G52" i="42"/>
  <c r="G55" i="42"/>
  <c r="G58" i="42"/>
  <c r="G61" i="42"/>
  <c r="G64" i="42"/>
  <c r="G67" i="42"/>
  <c r="G70" i="42"/>
  <c r="G73" i="42"/>
  <c r="G76" i="42"/>
  <c r="G79" i="42"/>
  <c r="G82" i="42"/>
  <c r="G85" i="42"/>
  <c r="G88" i="42"/>
  <c r="R7" i="42"/>
  <c r="Q9" i="42"/>
  <c r="Q11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AH3" i="43"/>
  <c r="AQ3" i="43" s="1"/>
  <c r="M7" i="44"/>
  <c r="U7" i="44" s="1"/>
  <c r="M19" i="44"/>
  <c r="U19" i="44" s="1"/>
  <c r="M31" i="44"/>
  <c r="U31" i="44" s="1"/>
  <c r="M43" i="44"/>
  <c r="U43" i="44" s="1"/>
  <c r="M55" i="44"/>
  <c r="U55" i="44" s="1"/>
  <c r="M67" i="44"/>
  <c r="U67" i="44" s="1"/>
  <c r="H6" i="45"/>
  <c r="I6" i="45" s="1"/>
  <c r="J6" i="45" s="1"/>
  <c r="H13" i="45"/>
  <c r="I13" i="45" s="1"/>
  <c r="J13" i="45" s="1"/>
  <c r="H37" i="45"/>
  <c r="I37" i="45" s="1"/>
  <c r="J37" i="45" s="1"/>
  <c r="H55" i="45"/>
  <c r="I55" i="45" s="1"/>
  <c r="J55" i="45" s="1"/>
  <c r="H73" i="45"/>
  <c r="I73" i="45" s="1"/>
  <c r="J73" i="45" s="1"/>
  <c r="H83" i="45"/>
  <c r="I83" i="45" s="1"/>
  <c r="J83" i="45" s="1"/>
  <c r="H91" i="45"/>
  <c r="I91" i="45" s="1"/>
  <c r="J91" i="45" s="1"/>
  <c r="V7" i="45"/>
  <c r="V13" i="45"/>
  <c r="V31" i="45"/>
  <c r="V49" i="45"/>
  <c r="F4" i="41"/>
  <c r="F10" i="41"/>
  <c r="F16" i="41"/>
  <c r="F22" i="41"/>
  <c r="F28" i="41"/>
  <c r="F34" i="41"/>
  <c r="F40" i="41"/>
  <c r="F46" i="41"/>
  <c r="F52" i="41"/>
  <c r="F58" i="41"/>
  <c r="F64" i="41"/>
  <c r="F70" i="41"/>
  <c r="F76" i="41"/>
  <c r="F82" i="41"/>
  <c r="F88" i="41"/>
  <c r="G4" i="41"/>
  <c r="G10" i="41"/>
  <c r="G16" i="41"/>
  <c r="G22" i="41"/>
  <c r="G28" i="41"/>
  <c r="G34" i="41"/>
  <c r="G40" i="41"/>
  <c r="G46" i="41"/>
  <c r="G52" i="41"/>
  <c r="G58" i="41"/>
  <c r="G64" i="41"/>
  <c r="G70" i="41"/>
  <c r="G76" i="41"/>
  <c r="G82" i="41"/>
  <c r="G88" i="41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F5" i="42"/>
  <c r="F8" i="42"/>
  <c r="F11" i="42"/>
  <c r="F14" i="42"/>
  <c r="F17" i="42"/>
  <c r="F20" i="42"/>
  <c r="F23" i="42"/>
  <c r="F26" i="42"/>
  <c r="F29" i="42"/>
  <c r="F32" i="42"/>
  <c r="F35" i="42"/>
  <c r="F38" i="42"/>
  <c r="F41" i="42"/>
  <c r="F44" i="42"/>
  <c r="F47" i="42"/>
  <c r="F50" i="42"/>
  <c r="F53" i="42"/>
  <c r="F56" i="42"/>
  <c r="F59" i="42"/>
  <c r="F62" i="42"/>
  <c r="F65" i="42"/>
  <c r="F68" i="42"/>
  <c r="F71" i="42"/>
  <c r="F74" i="42"/>
  <c r="F77" i="42"/>
  <c r="F80" i="42"/>
  <c r="F83" i="42"/>
  <c r="F86" i="42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4" i="42"/>
  <c r="Y4" i="42" s="1"/>
  <c r="R5" i="42"/>
  <c r="V6" i="42"/>
  <c r="V8" i="42"/>
  <c r="R9" i="42"/>
  <c r="V10" i="42"/>
  <c r="V12" i="42"/>
  <c r="Q14" i="42"/>
  <c r="V15" i="42"/>
  <c r="Q17" i="42"/>
  <c r="V18" i="42"/>
  <c r="Q20" i="42"/>
  <c r="V21" i="42"/>
  <c r="Q23" i="42"/>
  <c r="V24" i="42"/>
  <c r="Q26" i="42"/>
  <c r="V27" i="42"/>
  <c r="Q29" i="42"/>
  <c r="V30" i="42"/>
  <c r="Q32" i="42"/>
  <c r="V33" i="42"/>
  <c r="Q35" i="42"/>
  <c r="V36" i="42"/>
  <c r="Q38" i="42"/>
  <c r="V39" i="42"/>
  <c r="Q41" i="42"/>
  <c r="V42" i="42"/>
  <c r="Q44" i="42"/>
  <c r="V45" i="42"/>
  <c r="Q47" i="42"/>
  <c r="V48" i="42"/>
  <c r="Q50" i="42"/>
  <c r="V51" i="42"/>
  <c r="Q53" i="42"/>
  <c r="V54" i="42"/>
  <c r="Q56" i="42"/>
  <c r="V57" i="42"/>
  <c r="Q59" i="42"/>
  <c r="V60" i="42"/>
  <c r="Q62" i="42"/>
  <c r="V63" i="42"/>
  <c r="Q65" i="42"/>
  <c r="V66" i="42"/>
  <c r="Q68" i="42"/>
  <c r="V69" i="42"/>
  <c r="Q71" i="42"/>
  <c r="V72" i="42"/>
  <c r="Q74" i="42"/>
  <c r="V75" i="42"/>
  <c r="Q77" i="42"/>
  <c r="V78" i="42"/>
  <c r="Q80" i="42"/>
  <c r="V81" i="42"/>
  <c r="Q83" i="42"/>
  <c r="V84" i="42"/>
  <c r="Q86" i="42"/>
  <c r="H59" i="43"/>
  <c r="I59" i="43" s="1"/>
  <c r="J59" i="43" s="1"/>
  <c r="H8" i="44"/>
  <c r="I8" i="44" s="1"/>
  <c r="J8" i="44" s="1"/>
  <c r="M8" i="44"/>
  <c r="U8" i="44" s="1"/>
  <c r="M20" i="44"/>
  <c r="U20" i="44" s="1"/>
  <c r="M32" i="44"/>
  <c r="U32" i="44" s="1"/>
  <c r="M44" i="44"/>
  <c r="U44" i="44" s="1"/>
  <c r="M56" i="44"/>
  <c r="U56" i="44" s="1"/>
  <c r="M68" i="44"/>
  <c r="U68" i="44" s="1"/>
  <c r="H7" i="45"/>
  <c r="I7" i="45" s="1"/>
  <c r="J7" i="45" s="1"/>
  <c r="H22" i="45"/>
  <c r="I22" i="45" s="1"/>
  <c r="J22" i="45" s="1"/>
  <c r="H30" i="45"/>
  <c r="I30" i="45" s="1"/>
  <c r="J30" i="45" s="1"/>
  <c r="H40" i="45"/>
  <c r="I40" i="45" s="1"/>
  <c r="J40" i="45" s="1"/>
  <c r="H48" i="45"/>
  <c r="I48" i="45" s="1"/>
  <c r="J48" i="45" s="1"/>
  <c r="H58" i="45"/>
  <c r="I58" i="45" s="1"/>
  <c r="J58" i="45" s="1"/>
  <c r="H66" i="45"/>
  <c r="I66" i="45" s="1"/>
  <c r="J66" i="45" s="1"/>
  <c r="H76" i="45"/>
  <c r="I76" i="45" s="1"/>
  <c r="J76" i="45" s="1"/>
  <c r="H84" i="45"/>
  <c r="I84" i="45" s="1"/>
  <c r="J84" i="45" s="1"/>
  <c r="H94" i="45"/>
  <c r="I94" i="45" s="1"/>
  <c r="J94" i="45" s="1"/>
  <c r="Q96" i="45"/>
  <c r="Q93" i="45"/>
  <c r="Q90" i="45"/>
  <c r="Q87" i="45"/>
  <c r="Q84" i="45"/>
  <c r="Q81" i="45"/>
  <c r="Q78" i="45"/>
  <c r="Q75" i="45"/>
  <c r="Q72" i="45"/>
  <c r="Q69" i="45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5" i="45"/>
  <c r="Q11" i="45"/>
  <c r="Q9" i="45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7" i="45"/>
  <c r="Q10" i="45"/>
  <c r="V16" i="45"/>
  <c r="Q18" i="45"/>
  <c r="V34" i="45"/>
  <c r="H35" i="45"/>
  <c r="I35" i="45" s="1"/>
  <c r="J35" i="45" s="1"/>
  <c r="Q36" i="45"/>
  <c r="V52" i="45"/>
  <c r="H53" i="45"/>
  <c r="I53" i="45" s="1"/>
  <c r="J53" i="45" s="1"/>
  <c r="Q54" i="45"/>
  <c r="H88" i="46"/>
  <c r="I88" i="46" s="1"/>
  <c r="J88" i="46" s="1"/>
  <c r="M5" i="46"/>
  <c r="U5" i="46" s="1"/>
  <c r="M11" i="46"/>
  <c r="U11" i="46" s="1"/>
  <c r="M17" i="46"/>
  <c r="U17" i="46" s="1"/>
  <c r="M23" i="46"/>
  <c r="U23" i="46" s="1"/>
  <c r="M29" i="46"/>
  <c r="U29" i="46" s="1"/>
  <c r="M35" i="46"/>
  <c r="U35" i="46" s="1"/>
  <c r="M41" i="46"/>
  <c r="U41" i="46" s="1"/>
  <c r="M47" i="46"/>
  <c r="U47" i="46" s="1"/>
  <c r="M53" i="46"/>
  <c r="U53" i="46" s="1"/>
  <c r="M59" i="46"/>
  <c r="U59" i="46" s="1"/>
  <c r="M65" i="46"/>
  <c r="U65" i="46" s="1"/>
  <c r="M71" i="46"/>
  <c r="U71" i="46" s="1"/>
  <c r="M77" i="46"/>
  <c r="U77" i="46" s="1"/>
  <c r="M83" i="46"/>
  <c r="U83" i="46" s="1"/>
  <c r="M89" i="46"/>
  <c r="U89" i="46" s="1"/>
  <c r="H14" i="46"/>
  <c r="I14" i="46" s="1"/>
  <c r="J14" i="46" s="1"/>
  <c r="H17" i="46"/>
  <c r="I17" i="46" s="1"/>
  <c r="J17" i="46" s="1"/>
  <c r="H20" i="46"/>
  <c r="I20" i="46" s="1"/>
  <c r="J20" i="46" s="1"/>
  <c r="H23" i="46"/>
  <c r="I23" i="46" s="1"/>
  <c r="J23" i="46" s="1"/>
  <c r="H26" i="46"/>
  <c r="I26" i="46" s="1"/>
  <c r="J26" i="46" s="1"/>
  <c r="H29" i="46"/>
  <c r="I29" i="46" s="1"/>
  <c r="J29" i="46" s="1"/>
  <c r="H32" i="46"/>
  <c r="I32" i="46" s="1"/>
  <c r="J32" i="46" s="1"/>
  <c r="H35" i="46"/>
  <c r="I35" i="46" s="1"/>
  <c r="J35" i="46" s="1"/>
  <c r="H38" i="46"/>
  <c r="I38" i="46" s="1"/>
  <c r="J38" i="46" s="1"/>
  <c r="H41" i="46"/>
  <c r="I41" i="46" s="1"/>
  <c r="J41" i="46" s="1"/>
  <c r="H44" i="46"/>
  <c r="I44" i="46" s="1"/>
  <c r="J44" i="46" s="1"/>
  <c r="H47" i="46"/>
  <c r="I47" i="46" s="1"/>
  <c r="J47" i="46" s="1"/>
  <c r="H50" i="46"/>
  <c r="I50" i="46" s="1"/>
  <c r="J50" i="46" s="1"/>
  <c r="H53" i="46"/>
  <c r="I53" i="46" s="1"/>
  <c r="J53" i="46" s="1"/>
  <c r="H56" i="46"/>
  <c r="I56" i="46" s="1"/>
  <c r="J56" i="46" s="1"/>
  <c r="H59" i="46"/>
  <c r="I59" i="46" s="1"/>
  <c r="J59" i="46" s="1"/>
  <c r="H62" i="46"/>
  <c r="I62" i="46" s="1"/>
  <c r="J62" i="46" s="1"/>
  <c r="H65" i="46"/>
  <c r="I65" i="46" s="1"/>
  <c r="J65" i="46" s="1"/>
  <c r="H68" i="46"/>
  <c r="I68" i="46" s="1"/>
  <c r="J68" i="46" s="1"/>
  <c r="H71" i="46"/>
  <c r="I71" i="46" s="1"/>
  <c r="J71" i="46" s="1"/>
  <c r="H74" i="46"/>
  <c r="I74" i="46" s="1"/>
  <c r="J74" i="46" s="1"/>
  <c r="H77" i="46"/>
  <c r="I77" i="46" s="1"/>
  <c r="J77" i="46" s="1"/>
  <c r="H80" i="46"/>
  <c r="I80" i="46" s="1"/>
  <c r="J80" i="46" s="1"/>
  <c r="H83" i="46"/>
  <c r="I83" i="46" s="1"/>
  <c r="J83" i="46" s="1"/>
  <c r="H86" i="46"/>
  <c r="I86" i="46" s="1"/>
  <c r="J86" i="46" s="1"/>
  <c r="H89" i="46"/>
  <c r="I89" i="46" s="1"/>
  <c r="J89" i="46" s="1"/>
  <c r="AE3" i="47"/>
  <c r="F4" i="47"/>
  <c r="F7" i="47"/>
  <c r="F10" i="47"/>
  <c r="F13" i="47"/>
  <c r="F16" i="47"/>
  <c r="F19" i="47"/>
  <c r="F22" i="47"/>
  <c r="F25" i="47"/>
  <c r="F28" i="47"/>
  <c r="F31" i="47"/>
  <c r="F34" i="47"/>
  <c r="F37" i="47"/>
  <c r="F40" i="47"/>
  <c r="F43" i="47"/>
  <c r="F46" i="47"/>
  <c r="F49" i="47"/>
  <c r="F52" i="47"/>
  <c r="F55" i="47"/>
  <c r="F58" i="47"/>
  <c r="F61" i="47"/>
  <c r="F64" i="47"/>
  <c r="F67" i="47"/>
  <c r="F70" i="47"/>
  <c r="F73" i="47"/>
  <c r="F76" i="47"/>
  <c r="F79" i="47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Q7" i="47"/>
  <c r="Q13" i="47"/>
  <c r="V14" i="47"/>
  <c r="Q16" i="47"/>
  <c r="V17" i="47"/>
  <c r="Q19" i="47"/>
  <c r="V20" i="47"/>
  <c r="Q22" i="47"/>
  <c r="V23" i="47"/>
  <c r="Q25" i="47"/>
  <c r="V26" i="47"/>
  <c r="Q28" i="47"/>
  <c r="V29" i="47"/>
  <c r="Q31" i="47"/>
  <c r="V32" i="47"/>
  <c r="Q34" i="47"/>
  <c r="V35" i="47"/>
  <c r="Q37" i="47"/>
  <c r="V38" i="47"/>
  <c r="Q40" i="47"/>
  <c r="V41" i="47"/>
  <c r="Q43" i="47"/>
  <c r="V44" i="47"/>
  <c r="Q46" i="47"/>
  <c r="V47" i="47"/>
  <c r="Q49" i="47"/>
  <c r="V50" i="47"/>
  <c r="Q52" i="47"/>
  <c r="V53" i="47"/>
  <c r="Q55" i="47"/>
  <c r="V56" i="47"/>
  <c r="Q58" i="47"/>
  <c r="V59" i="47"/>
  <c r="Q61" i="47"/>
  <c r="V62" i="47"/>
  <c r="Q64" i="47"/>
  <c r="V65" i="47"/>
  <c r="Q67" i="47"/>
  <c r="V68" i="47"/>
  <c r="Q70" i="47"/>
  <c r="V71" i="47"/>
  <c r="Q73" i="47"/>
  <c r="V74" i="47"/>
  <c r="Q76" i="47"/>
  <c r="V77" i="47"/>
  <c r="Q79" i="47"/>
  <c r="AE3" i="48"/>
  <c r="F4" i="48"/>
  <c r="F7" i="48"/>
  <c r="F10" i="48"/>
  <c r="F13" i="48"/>
  <c r="F16" i="48"/>
  <c r="F19" i="48"/>
  <c r="F22" i="48"/>
  <c r="F25" i="48"/>
  <c r="F28" i="48"/>
  <c r="F31" i="48"/>
  <c r="F34" i="48"/>
  <c r="F37" i="48"/>
  <c r="F40" i="48"/>
  <c r="F43" i="48"/>
  <c r="F46" i="48"/>
  <c r="F49" i="48"/>
  <c r="F52" i="48"/>
  <c r="F55" i="48"/>
  <c r="F58" i="48"/>
  <c r="F61" i="48"/>
  <c r="F64" i="48"/>
  <c r="F67" i="48"/>
  <c r="M5" i="48"/>
  <c r="U5" i="48" s="1"/>
  <c r="M11" i="48"/>
  <c r="U11" i="48" s="1"/>
  <c r="M17" i="48"/>
  <c r="U17" i="48" s="1"/>
  <c r="M23" i="48"/>
  <c r="U23" i="48" s="1"/>
  <c r="M29" i="48"/>
  <c r="U29" i="48" s="1"/>
  <c r="M35" i="48"/>
  <c r="U35" i="48" s="1"/>
  <c r="M41" i="48"/>
  <c r="U41" i="48" s="1"/>
  <c r="M47" i="48"/>
  <c r="U47" i="48" s="1"/>
  <c r="M53" i="48"/>
  <c r="U53" i="48" s="1"/>
  <c r="M59" i="48"/>
  <c r="U59" i="48" s="1"/>
  <c r="M65" i="48"/>
  <c r="U65" i="48" s="1"/>
  <c r="Q13" i="48"/>
  <c r="V14" i="48"/>
  <c r="Q16" i="48"/>
  <c r="V17" i="48"/>
  <c r="Q19" i="48"/>
  <c r="V20" i="48"/>
  <c r="Q22" i="48"/>
  <c r="V23" i="48"/>
  <c r="Q25" i="48"/>
  <c r="V26" i="48"/>
  <c r="Q28" i="48"/>
  <c r="V29" i="48"/>
  <c r="Q31" i="48"/>
  <c r="V32" i="48"/>
  <c r="Q34" i="48"/>
  <c r="V35" i="48"/>
  <c r="Q37" i="48"/>
  <c r="V38" i="48"/>
  <c r="Q40" i="48"/>
  <c r="V41" i="48"/>
  <c r="Q43" i="48"/>
  <c r="V44" i="48"/>
  <c r="Q46" i="48"/>
  <c r="V47" i="48"/>
  <c r="Q49" i="48"/>
  <c r="V50" i="48"/>
  <c r="Q52" i="48"/>
  <c r="V53" i="48"/>
  <c r="Q55" i="48"/>
  <c r="V56" i="48"/>
  <c r="Q58" i="48"/>
  <c r="V59" i="48"/>
  <c r="Q61" i="48"/>
  <c r="V62" i="48"/>
  <c r="Q64" i="48"/>
  <c r="V65" i="48"/>
  <c r="Q67" i="48"/>
  <c r="V68" i="48"/>
  <c r="K5" i="49"/>
  <c r="K6" i="49" s="1"/>
  <c r="M15" i="49"/>
  <c r="U15" i="49" s="1"/>
  <c r="AF4" i="51"/>
  <c r="W5" i="51"/>
  <c r="AE4" i="51"/>
  <c r="O11" i="51"/>
  <c r="P11" i="51" s="1"/>
  <c r="O5" i="51"/>
  <c r="P5" i="51" s="1"/>
  <c r="O21" i="51"/>
  <c r="P21" i="51" s="1"/>
  <c r="O18" i="51"/>
  <c r="P18" i="51" s="1"/>
  <c r="O15" i="51"/>
  <c r="P15" i="51" s="1"/>
  <c r="O12" i="51"/>
  <c r="P12" i="51" s="1"/>
  <c r="O6" i="51"/>
  <c r="P6" i="51" s="1"/>
  <c r="O9" i="51"/>
  <c r="P9" i="51" s="1"/>
  <c r="O23" i="51"/>
  <c r="P23" i="51" s="1"/>
  <c r="O20" i="51"/>
  <c r="P20" i="51" s="1"/>
  <c r="O17" i="51"/>
  <c r="P17" i="51" s="1"/>
  <c r="O14" i="51"/>
  <c r="P14" i="51" s="1"/>
  <c r="O10" i="51"/>
  <c r="P10" i="51" s="1"/>
  <c r="O22" i="51"/>
  <c r="P22" i="51" s="1"/>
  <c r="H4" i="53"/>
  <c r="I4" i="53" s="1"/>
  <c r="J4" i="53" s="1"/>
  <c r="K4" i="53" s="1"/>
  <c r="H12" i="53"/>
  <c r="I12" i="53" s="1"/>
  <c r="J12" i="53" s="1"/>
  <c r="O21" i="53"/>
  <c r="P21" i="53" s="1"/>
  <c r="O18" i="53"/>
  <c r="P18" i="53" s="1"/>
  <c r="O15" i="53"/>
  <c r="P15" i="53" s="1"/>
  <c r="O12" i="53"/>
  <c r="P12" i="53" s="1"/>
  <c r="O6" i="53"/>
  <c r="P6" i="53" s="1"/>
  <c r="O3" i="53"/>
  <c r="O22" i="53"/>
  <c r="P22" i="53" s="1"/>
  <c r="O19" i="53"/>
  <c r="P19" i="53" s="1"/>
  <c r="O16" i="53"/>
  <c r="P16" i="53" s="1"/>
  <c r="O13" i="53"/>
  <c r="P13" i="53" s="1"/>
  <c r="O8" i="53"/>
  <c r="P8" i="53" s="1"/>
  <c r="O7" i="53"/>
  <c r="P7" i="53" s="1"/>
  <c r="O23" i="53"/>
  <c r="P23" i="53" s="1"/>
  <c r="O20" i="53"/>
  <c r="P20" i="53" s="1"/>
  <c r="O17" i="53"/>
  <c r="P17" i="53" s="1"/>
  <c r="O14" i="53"/>
  <c r="P14" i="53" s="1"/>
  <c r="O10" i="53"/>
  <c r="P10" i="53" s="1"/>
  <c r="O5" i="53"/>
  <c r="P5" i="53" s="1"/>
  <c r="O11" i="53"/>
  <c r="P11" i="53" s="1"/>
  <c r="AQ4" i="54"/>
  <c r="R11" i="55"/>
  <c r="R5" i="55"/>
  <c r="R4" i="55"/>
  <c r="R21" i="55"/>
  <c r="R18" i="55"/>
  <c r="R15" i="55"/>
  <c r="R12" i="55"/>
  <c r="R6" i="55"/>
  <c r="R9" i="55"/>
  <c r="R23" i="55"/>
  <c r="R20" i="55"/>
  <c r="R17" i="55"/>
  <c r="R14" i="55"/>
  <c r="R10" i="55"/>
  <c r="O11" i="55"/>
  <c r="P11" i="55" s="1"/>
  <c r="R13" i="55"/>
  <c r="R16" i="55"/>
  <c r="R19" i="55"/>
  <c r="R22" i="55"/>
  <c r="H17" i="57"/>
  <c r="I17" i="57" s="1"/>
  <c r="J17" i="57" s="1"/>
  <c r="H11" i="58"/>
  <c r="I11" i="58" s="1"/>
  <c r="J11" i="58" s="1"/>
  <c r="H6" i="61"/>
  <c r="I6" i="61" s="1"/>
  <c r="J6" i="61" s="1"/>
  <c r="H16" i="61"/>
  <c r="I16" i="61" s="1"/>
  <c r="J16" i="61" s="1"/>
  <c r="V21" i="61"/>
  <c r="V18" i="61"/>
  <c r="V15" i="61"/>
  <c r="V12" i="61"/>
  <c r="V6" i="61"/>
  <c r="V22" i="61"/>
  <c r="V19" i="61"/>
  <c r="V16" i="61"/>
  <c r="V13" i="61"/>
  <c r="V8" i="61"/>
  <c r="V7" i="61"/>
  <c r="V23" i="61"/>
  <c r="V20" i="61"/>
  <c r="V17" i="61"/>
  <c r="V14" i="61"/>
  <c r="V10" i="61"/>
  <c r="V5" i="61"/>
  <c r="V4" i="61"/>
  <c r="Y4" i="61" s="1"/>
  <c r="V11" i="61"/>
  <c r="Y4" i="62"/>
  <c r="H10" i="65"/>
  <c r="I10" i="65" s="1"/>
  <c r="J10" i="65" s="1"/>
  <c r="H9" i="66"/>
  <c r="I9" i="66" s="1"/>
  <c r="J9" i="66" s="1"/>
  <c r="H22" i="66"/>
  <c r="I22" i="66" s="1"/>
  <c r="J22" i="66" s="1"/>
  <c r="O7" i="66"/>
  <c r="P7" i="66" s="1"/>
  <c r="O22" i="68"/>
  <c r="P22" i="68" s="1"/>
  <c r="O19" i="68"/>
  <c r="P19" i="68" s="1"/>
  <c r="O16" i="68"/>
  <c r="P16" i="68" s="1"/>
  <c r="O13" i="68"/>
  <c r="P13" i="68" s="1"/>
  <c r="O8" i="68"/>
  <c r="P8" i="68" s="1"/>
  <c r="O7" i="68"/>
  <c r="P7" i="68" s="1"/>
  <c r="O3" i="68"/>
  <c r="O23" i="68"/>
  <c r="P23" i="68" s="1"/>
  <c r="O20" i="68"/>
  <c r="P20" i="68" s="1"/>
  <c r="O17" i="68"/>
  <c r="P17" i="68" s="1"/>
  <c r="O14" i="68"/>
  <c r="P14" i="68" s="1"/>
  <c r="O10" i="68"/>
  <c r="P10" i="68" s="1"/>
  <c r="O12" i="68"/>
  <c r="P12" i="68" s="1"/>
  <c r="O11" i="68"/>
  <c r="P11" i="68" s="1"/>
  <c r="O15" i="68"/>
  <c r="P15" i="68" s="1"/>
  <c r="O18" i="68"/>
  <c r="P18" i="68" s="1"/>
  <c r="O9" i="68"/>
  <c r="P9" i="68" s="1"/>
  <c r="O5" i="68"/>
  <c r="P5" i="68" s="1"/>
  <c r="H6" i="69"/>
  <c r="I6" i="69" s="1"/>
  <c r="J6" i="69" s="1"/>
  <c r="H14" i="69"/>
  <c r="I14" i="69" s="1"/>
  <c r="J14" i="69" s="1"/>
  <c r="G18" i="69"/>
  <c r="G12" i="69"/>
  <c r="G6" i="69"/>
  <c r="G23" i="69"/>
  <c r="G17" i="69"/>
  <c r="G11" i="69"/>
  <c r="G5" i="69"/>
  <c r="G22" i="69"/>
  <c r="G16" i="69"/>
  <c r="G10" i="69"/>
  <c r="G4" i="69"/>
  <c r="G19" i="69"/>
  <c r="G13" i="69"/>
  <c r="G7" i="69"/>
  <c r="G14" i="69"/>
  <c r="G9" i="69"/>
  <c r="G8" i="69"/>
  <c r="G20" i="69"/>
  <c r="G15" i="69"/>
  <c r="H51" i="73"/>
  <c r="I51" i="73" s="1"/>
  <c r="J51" i="73" s="1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R6" i="44"/>
  <c r="R8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R69" i="44"/>
  <c r="AH3" i="45"/>
  <c r="AQ3" i="45" s="1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93" i="45"/>
  <c r="U93" i="45" s="1"/>
  <c r="G6" i="46"/>
  <c r="G9" i="46"/>
  <c r="G12" i="46"/>
  <c r="G15" i="46"/>
  <c r="G18" i="46"/>
  <c r="G21" i="46"/>
  <c r="G24" i="46"/>
  <c r="G27" i="46"/>
  <c r="G30" i="46"/>
  <c r="G33" i="46"/>
  <c r="G36" i="46"/>
  <c r="G39" i="46"/>
  <c r="G42" i="46"/>
  <c r="G45" i="46"/>
  <c r="G48" i="46"/>
  <c r="G51" i="46"/>
  <c r="G54" i="46"/>
  <c r="G57" i="46"/>
  <c r="G60" i="46"/>
  <c r="G63" i="46"/>
  <c r="G66" i="46"/>
  <c r="G69" i="46"/>
  <c r="G72" i="46"/>
  <c r="G75" i="46"/>
  <c r="G78" i="46"/>
  <c r="G81" i="46"/>
  <c r="G84" i="46"/>
  <c r="G87" i="46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M84" i="46"/>
  <c r="U84" i="46" s="1"/>
  <c r="R6" i="46"/>
  <c r="R8" i="46"/>
  <c r="R10" i="46"/>
  <c r="V11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G4" i="47"/>
  <c r="G7" i="47"/>
  <c r="G10" i="47"/>
  <c r="G13" i="47"/>
  <c r="G16" i="47"/>
  <c r="G19" i="47"/>
  <c r="G22" i="47"/>
  <c r="G25" i="47"/>
  <c r="G28" i="47"/>
  <c r="G31" i="47"/>
  <c r="G34" i="47"/>
  <c r="G37" i="47"/>
  <c r="G40" i="47"/>
  <c r="G43" i="47"/>
  <c r="G46" i="47"/>
  <c r="G49" i="47"/>
  <c r="G52" i="47"/>
  <c r="G55" i="47"/>
  <c r="G58" i="47"/>
  <c r="G61" i="47"/>
  <c r="G64" i="47"/>
  <c r="G67" i="47"/>
  <c r="G70" i="47"/>
  <c r="G73" i="47"/>
  <c r="G76" i="47"/>
  <c r="G79" i="47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Q5" i="47"/>
  <c r="R7" i="47"/>
  <c r="Q9" i="47"/>
  <c r="Q11" i="47"/>
  <c r="R13" i="47"/>
  <c r="R16" i="47"/>
  <c r="R19" i="47"/>
  <c r="R22" i="47"/>
  <c r="R25" i="47"/>
  <c r="R28" i="47"/>
  <c r="R31" i="47"/>
  <c r="R34" i="47"/>
  <c r="R37" i="47"/>
  <c r="R40" i="47"/>
  <c r="R43" i="47"/>
  <c r="R46" i="47"/>
  <c r="R49" i="47"/>
  <c r="R52" i="47"/>
  <c r="R55" i="47"/>
  <c r="R58" i="47"/>
  <c r="R61" i="47"/>
  <c r="R64" i="47"/>
  <c r="R67" i="47"/>
  <c r="R70" i="47"/>
  <c r="R73" i="47"/>
  <c r="R76" i="47"/>
  <c r="R79" i="47"/>
  <c r="G4" i="48"/>
  <c r="G7" i="48"/>
  <c r="G10" i="48"/>
  <c r="G13" i="48"/>
  <c r="G16" i="48"/>
  <c r="G19" i="48"/>
  <c r="G22" i="48"/>
  <c r="G25" i="48"/>
  <c r="G28" i="48"/>
  <c r="G31" i="48"/>
  <c r="G34" i="48"/>
  <c r="G37" i="48"/>
  <c r="G40" i="48"/>
  <c r="G43" i="48"/>
  <c r="G46" i="48"/>
  <c r="G49" i="48"/>
  <c r="G52" i="48"/>
  <c r="G55" i="48"/>
  <c r="G58" i="48"/>
  <c r="G61" i="48"/>
  <c r="G64" i="48"/>
  <c r="G67" i="48"/>
  <c r="M6" i="48"/>
  <c r="U6" i="48" s="1"/>
  <c r="M12" i="48"/>
  <c r="U12" i="48" s="1"/>
  <c r="M18" i="48"/>
  <c r="U18" i="48" s="1"/>
  <c r="M24" i="48"/>
  <c r="U24" i="48" s="1"/>
  <c r="M30" i="48"/>
  <c r="U30" i="48" s="1"/>
  <c r="M36" i="48"/>
  <c r="U36" i="48" s="1"/>
  <c r="M42" i="48"/>
  <c r="U42" i="48" s="1"/>
  <c r="M48" i="48"/>
  <c r="U48" i="48" s="1"/>
  <c r="M54" i="48"/>
  <c r="U54" i="48" s="1"/>
  <c r="M60" i="48"/>
  <c r="U60" i="48" s="1"/>
  <c r="M66" i="48"/>
  <c r="U66" i="48" s="1"/>
  <c r="Q5" i="48"/>
  <c r="R7" i="48"/>
  <c r="Q9" i="48"/>
  <c r="Q11" i="48"/>
  <c r="R13" i="48"/>
  <c r="H17" i="49"/>
  <c r="I17" i="49" s="1"/>
  <c r="J17" i="49" s="1"/>
  <c r="O21" i="52"/>
  <c r="P21" i="52" s="1"/>
  <c r="O18" i="52"/>
  <c r="P18" i="52" s="1"/>
  <c r="O15" i="52"/>
  <c r="P15" i="52" s="1"/>
  <c r="O12" i="52"/>
  <c r="P12" i="52" s="1"/>
  <c r="O6" i="52"/>
  <c r="P6" i="52" s="1"/>
  <c r="O22" i="52"/>
  <c r="P22" i="52" s="1"/>
  <c r="O19" i="52"/>
  <c r="P19" i="52" s="1"/>
  <c r="O16" i="52"/>
  <c r="P16" i="52" s="1"/>
  <c r="O13" i="52"/>
  <c r="P13" i="52" s="1"/>
  <c r="O8" i="52"/>
  <c r="P8" i="52" s="1"/>
  <c r="O7" i="52"/>
  <c r="P7" i="52" s="1"/>
  <c r="O3" i="52"/>
  <c r="O23" i="52"/>
  <c r="P23" i="52" s="1"/>
  <c r="O20" i="52"/>
  <c r="P20" i="52" s="1"/>
  <c r="O17" i="52"/>
  <c r="P17" i="52" s="1"/>
  <c r="O14" i="52"/>
  <c r="P14" i="52" s="1"/>
  <c r="O10" i="52"/>
  <c r="P10" i="52" s="1"/>
  <c r="O11" i="52"/>
  <c r="P11" i="52" s="1"/>
  <c r="O5" i="52"/>
  <c r="P5" i="52" s="1"/>
  <c r="V21" i="52"/>
  <c r="V18" i="52"/>
  <c r="V15" i="52"/>
  <c r="V12" i="52"/>
  <c r="V6" i="52"/>
  <c r="V22" i="52"/>
  <c r="V19" i="52"/>
  <c r="V16" i="52"/>
  <c r="V13" i="52"/>
  <c r="V8" i="52"/>
  <c r="V7" i="52"/>
  <c r="V23" i="52"/>
  <c r="V20" i="52"/>
  <c r="V17" i="52"/>
  <c r="V14" i="52"/>
  <c r="V10" i="52"/>
  <c r="V11" i="52"/>
  <c r="V5" i="52"/>
  <c r="V4" i="52"/>
  <c r="Y4" i="52" s="1"/>
  <c r="H5" i="53"/>
  <c r="I5" i="53" s="1"/>
  <c r="J5" i="53" s="1"/>
  <c r="H14" i="53"/>
  <c r="I14" i="53" s="1"/>
  <c r="J14" i="53" s="1"/>
  <c r="H23" i="53"/>
  <c r="I23" i="53" s="1"/>
  <c r="J23" i="53" s="1"/>
  <c r="H8" i="54"/>
  <c r="I8" i="54" s="1"/>
  <c r="J8" i="54" s="1"/>
  <c r="H17" i="54"/>
  <c r="I17" i="54" s="1"/>
  <c r="J17" i="54" s="1"/>
  <c r="P23" i="54"/>
  <c r="R7" i="55"/>
  <c r="H23" i="57"/>
  <c r="I23" i="57" s="1"/>
  <c r="J23" i="57" s="1"/>
  <c r="H17" i="58"/>
  <c r="I17" i="58" s="1"/>
  <c r="J17" i="58" s="1"/>
  <c r="H8" i="61"/>
  <c r="I8" i="61" s="1"/>
  <c r="J8" i="61" s="1"/>
  <c r="H17" i="61"/>
  <c r="I17" i="61" s="1"/>
  <c r="J17" i="61" s="1"/>
  <c r="H4" i="62"/>
  <c r="I4" i="62" s="1"/>
  <c r="J4" i="62" s="1"/>
  <c r="K4" i="62" s="1"/>
  <c r="P12" i="62"/>
  <c r="P16" i="62"/>
  <c r="P21" i="62"/>
  <c r="AH3" i="63"/>
  <c r="AQ3" i="63" s="1"/>
  <c r="M15" i="63"/>
  <c r="U15" i="63" s="1"/>
  <c r="R19" i="63"/>
  <c r="O6" i="68"/>
  <c r="P6" i="68" s="1"/>
  <c r="G21" i="69"/>
  <c r="F97" i="73"/>
  <c r="F91" i="73"/>
  <c r="F85" i="73"/>
  <c r="F79" i="73"/>
  <c r="F73" i="73"/>
  <c r="F67" i="73"/>
  <c r="F61" i="73"/>
  <c r="F55" i="73"/>
  <c r="F49" i="73"/>
  <c r="F43" i="73"/>
  <c r="F37" i="73"/>
  <c r="F31" i="73"/>
  <c r="F25" i="73"/>
  <c r="F19" i="73"/>
  <c r="F13" i="73"/>
  <c r="F7" i="73"/>
  <c r="F95" i="73"/>
  <c r="F89" i="73"/>
  <c r="F83" i="73"/>
  <c r="F77" i="73"/>
  <c r="F71" i="73"/>
  <c r="F65" i="73"/>
  <c r="F59" i="73"/>
  <c r="F53" i="73"/>
  <c r="F47" i="73"/>
  <c r="F41" i="73"/>
  <c r="F35" i="73"/>
  <c r="F29" i="73"/>
  <c r="F23" i="73"/>
  <c r="F17" i="73"/>
  <c r="F11" i="73"/>
  <c r="F5" i="73"/>
  <c r="F94" i="73"/>
  <c r="F88" i="73"/>
  <c r="F82" i="73"/>
  <c r="F76" i="73"/>
  <c r="F70" i="73"/>
  <c r="F64" i="73"/>
  <c r="F58" i="73"/>
  <c r="F52" i="73"/>
  <c r="F46" i="73"/>
  <c r="F40" i="73"/>
  <c r="F34" i="73"/>
  <c r="F28" i="73"/>
  <c r="F22" i="73"/>
  <c r="F16" i="73"/>
  <c r="F10" i="73"/>
  <c r="F4" i="73"/>
  <c r="F96" i="73"/>
  <c r="F84" i="73"/>
  <c r="F72" i="73"/>
  <c r="F60" i="73"/>
  <c r="F48" i="73"/>
  <c r="F36" i="73"/>
  <c r="F24" i="73"/>
  <c r="F12" i="73"/>
  <c r="F93" i="73"/>
  <c r="F81" i="73"/>
  <c r="F69" i="73"/>
  <c r="F57" i="73"/>
  <c r="F45" i="73"/>
  <c r="F33" i="73"/>
  <c r="F21" i="73"/>
  <c r="F9" i="73"/>
  <c r="F92" i="73"/>
  <c r="F80" i="73"/>
  <c r="F68" i="73"/>
  <c r="F56" i="73"/>
  <c r="F44" i="73"/>
  <c r="F32" i="73"/>
  <c r="F20" i="73"/>
  <c r="F8" i="73"/>
  <c r="F90" i="73"/>
  <c r="F78" i="73"/>
  <c r="F66" i="73"/>
  <c r="F54" i="73"/>
  <c r="F42" i="73"/>
  <c r="F30" i="73"/>
  <c r="F18" i="73"/>
  <c r="F6" i="73"/>
  <c r="F98" i="73"/>
  <c r="F86" i="73"/>
  <c r="F74" i="73"/>
  <c r="F62" i="73"/>
  <c r="F50" i="73"/>
  <c r="F38" i="73"/>
  <c r="F26" i="73"/>
  <c r="F14" i="73"/>
  <c r="F39" i="73"/>
  <c r="F27" i="73"/>
  <c r="F87" i="73"/>
  <c r="F15" i="73"/>
  <c r="F63" i="73"/>
  <c r="F51" i="73"/>
  <c r="AE3" i="44"/>
  <c r="F4" i="44"/>
  <c r="F7" i="44"/>
  <c r="F10" i="44"/>
  <c r="F13" i="44"/>
  <c r="F16" i="44"/>
  <c r="F19" i="44"/>
  <c r="F22" i="44"/>
  <c r="F25" i="44"/>
  <c r="F28" i="44"/>
  <c r="F31" i="44"/>
  <c r="F34" i="44"/>
  <c r="F37" i="44"/>
  <c r="F40" i="44"/>
  <c r="F43" i="44"/>
  <c r="F46" i="44"/>
  <c r="F49" i="44"/>
  <c r="F52" i="44"/>
  <c r="F55" i="44"/>
  <c r="F58" i="44"/>
  <c r="F61" i="44"/>
  <c r="F64" i="44"/>
  <c r="F67" i="44"/>
  <c r="Q13" i="44"/>
  <c r="V14" i="44"/>
  <c r="Q16" i="44"/>
  <c r="V17" i="44"/>
  <c r="Q19" i="44"/>
  <c r="V20" i="44"/>
  <c r="Q22" i="44"/>
  <c r="V23" i="44"/>
  <c r="Q25" i="44"/>
  <c r="V26" i="44"/>
  <c r="Q28" i="44"/>
  <c r="V29" i="44"/>
  <c r="Q31" i="44"/>
  <c r="V32" i="44"/>
  <c r="Q34" i="44"/>
  <c r="V35" i="44"/>
  <c r="Q37" i="44"/>
  <c r="V38" i="44"/>
  <c r="Q40" i="44"/>
  <c r="V41" i="44"/>
  <c r="Q43" i="44"/>
  <c r="V44" i="44"/>
  <c r="Q46" i="44"/>
  <c r="V47" i="44"/>
  <c r="Q49" i="44"/>
  <c r="V50" i="44"/>
  <c r="Q52" i="44"/>
  <c r="V53" i="44"/>
  <c r="Q55" i="44"/>
  <c r="V56" i="44"/>
  <c r="Q58" i="44"/>
  <c r="V59" i="44"/>
  <c r="Q61" i="44"/>
  <c r="V62" i="44"/>
  <c r="Q64" i="44"/>
  <c r="V65" i="44"/>
  <c r="Q67" i="44"/>
  <c r="F8" i="45"/>
  <c r="F14" i="45"/>
  <c r="F20" i="45"/>
  <c r="F26" i="45"/>
  <c r="F32" i="45"/>
  <c r="F38" i="45"/>
  <c r="F44" i="45"/>
  <c r="F50" i="45"/>
  <c r="F56" i="45"/>
  <c r="F62" i="45"/>
  <c r="F68" i="45"/>
  <c r="F74" i="45"/>
  <c r="F80" i="45"/>
  <c r="F86" i="45"/>
  <c r="F92" i="45"/>
  <c r="F98" i="45"/>
  <c r="G26" i="45"/>
  <c r="G32" i="45"/>
  <c r="G38" i="45"/>
  <c r="G44" i="45"/>
  <c r="G50" i="45"/>
  <c r="G56" i="45"/>
  <c r="G62" i="45"/>
  <c r="G68" i="45"/>
  <c r="G74" i="45"/>
  <c r="G80" i="45"/>
  <c r="G86" i="45"/>
  <c r="G92" i="45"/>
  <c r="G98" i="45"/>
  <c r="M4" i="45"/>
  <c r="U4" i="45" s="1"/>
  <c r="X4" i="45" s="1"/>
  <c r="M10" i="45"/>
  <c r="U10" i="45" s="1"/>
  <c r="M16" i="45"/>
  <c r="U16" i="45" s="1"/>
  <c r="M22" i="45"/>
  <c r="U22" i="45" s="1"/>
  <c r="M28" i="45"/>
  <c r="U28" i="45" s="1"/>
  <c r="M34" i="45"/>
  <c r="U34" i="45" s="1"/>
  <c r="M40" i="45"/>
  <c r="U40" i="45" s="1"/>
  <c r="M46" i="45"/>
  <c r="U46" i="45" s="1"/>
  <c r="M52" i="45"/>
  <c r="U52" i="45" s="1"/>
  <c r="M58" i="45"/>
  <c r="U58" i="45" s="1"/>
  <c r="M64" i="45"/>
  <c r="U64" i="45" s="1"/>
  <c r="M70" i="45"/>
  <c r="U70" i="45" s="1"/>
  <c r="M76" i="45"/>
  <c r="U76" i="45" s="1"/>
  <c r="M82" i="45"/>
  <c r="U82" i="45" s="1"/>
  <c r="M88" i="45"/>
  <c r="U88" i="45" s="1"/>
  <c r="M94" i="45"/>
  <c r="U94" i="45" s="1"/>
  <c r="AE3" i="46"/>
  <c r="F4" i="46"/>
  <c r="F7" i="46"/>
  <c r="F10" i="46"/>
  <c r="F13" i="46"/>
  <c r="F16" i="46"/>
  <c r="F19" i="46"/>
  <c r="F22" i="46"/>
  <c r="F25" i="46"/>
  <c r="F28" i="46"/>
  <c r="F31" i="46"/>
  <c r="F34" i="46"/>
  <c r="F37" i="46"/>
  <c r="F40" i="46"/>
  <c r="F43" i="46"/>
  <c r="F46" i="46"/>
  <c r="F49" i="46"/>
  <c r="F52" i="46"/>
  <c r="F55" i="46"/>
  <c r="F58" i="46"/>
  <c r="F61" i="46"/>
  <c r="F64" i="46"/>
  <c r="F67" i="46"/>
  <c r="F70" i="46"/>
  <c r="F73" i="46"/>
  <c r="F76" i="46"/>
  <c r="F79" i="46"/>
  <c r="F82" i="46"/>
  <c r="F85" i="46"/>
  <c r="F88" i="46"/>
  <c r="M7" i="46"/>
  <c r="U7" i="46" s="1"/>
  <c r="M13" i="46"/>
  <c r="U13" i="46" s="1"/>
  <c r="M19" i="46"/>
  <c r="U19" i="46" s="1"/>
  <c r="M25" i="46"/>
  <c r="U25" i="46" s="1"/>
  <c r="M31" i="46"/>
  <c r="U31" i="46" s="1"/>
  <c r="M37" i="46"/>
  <c r="U37" i="46" s="1"/>
  <c r="M43" i="46"/>
  <c r="U43" i="46" s="1"/>
  <c r="M49" i="46"/>
  <c r="U49" i="46" s="1"/>
  <c r="M55" i="46"/>
  <c r="U55" i="46" s="1"/>
  <c r="M61" i="46"/>
  <c r="U61" i="46" s="1"/>
  <c r="M67" i="46"/>
  <c r="U67" i="46" s="1"/>
  <c r="M73" i="46"/>
  <c r="U73" i="46" s="1"/>
  <c r="M79" i="46"/>
  <c r="U79" i="46" s="1"/>
  <c r="M85" i="46"/>
  <c r="U85" i="46" s="1"/>
  <c r="H8" i="46"/>
  <c r="I8" i="46" s="1"/>
  <c r="J8" i="46" s="1"/>
  <c r="Q13" i="46"/>
  <c r="V14" i="46"/>
  <c r="Q16" i="46"/>
  <c r="V17" i="46"/>
  <c r="Q19" i="46"/>
  <c r="V20" i="46"/>
  <c r="Q22" i="46"/>
  <c r="V23" i="46"/>
  <c r="Q25" i="46"/>
  <c r="V26" i="46"/>
  <c r="Q28" i="46"/>
  <c r="V29" i="46"/>
  <c r="Q31" i="46"/>
  <c r="V32" i="46"/>
  <c r="Q34" i="46"/>
  <c r="V35" i="46"/>
  <c r="Q37" i="46"/>
  <c r="V38" i="46"/>
  <c r="Q40" i="46"/>
  <c r="V41" i="46"/>
  <c r="Q43" i="46"/>
  <c r="V44" i="46"/>
  <c r="Q46" i="46"/>
  <c r="V47" i="46"/>
  <c r="Q49" i="46"/>
  <c r="V50" i="46"/>
  <c r="Q52" i="46"/>
  <c r="V53" i="46"/>
  <c r="Q55" i="46"/>
  <c r="V56" i="46"/>
  <c r="Q58" i="46"/>
  <c r="V59" i="46"/>
  <c r="Q61" i="46"/>
  <c r="V62" i="46"/>
  <c r="Q64" i="46"/>
  <c r="V65" i="46"/>
  <c r="Q67" i="46"/>
  <c r="V68" i="46"/>
  <c r="Q70" i="46"/>
  <c r="V71" i="46"/>
  <c r="Q73" i="46"/>
  <c r="V74" i="46"/>
  <c r="Q76" i="46"/>
  <c r="V77" i="46"/>
  <c r="Q79" i="46"/>
  <c r="V80" i="46"/>
  <c r="Q82" i="46"/>
  <c r="V83" i="46"/>
  <c r="Q85" i="46"/>
  <c r="V86" i="46"/>
  <c r="Q88" i="46"/>
  <c r="F5" i="47"/>
  <c r="F8" i="47"/>
  <c r="F11" i="47"/>
  <c r="F14" i="47"/>
  <c r="F17" i="47"/>
  <c r="F20" i="47"/>
  <c r="F23" i="47"/>
  <c r="F26" i="47"/>
  <c r="F29" i="47"/>
  <c r="F32" i="47"/>
  <c r="F35" i="47"/>
  <c r="F38" i="47"/>
  <c r="F41" i="47"/>
  <c r="F44" i="47"/>
  <c r="F47" i="47"/>
  <c r="F50" i="47"/>
  <c r="F53" i="47"/>
  <c r="F56" i="47"/>
  <c r="F59" i="47"/>
  <c r="F62" i="47"/>
  <c r="F65" i="47"/>
  <c r="F68" i="47"/>
  <c r="F71" i="47"/>
  <c r="F74" i="47"/>
  <c r="F77" i="47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M77" i="47"/>
  <c r="U77" i="47" s="1"/>
  <c r="V4" i="47"/>
  <c r="Y4" i="47" s="1"/>
  <c r="R5" i="47"/>
  <c r="V6" i="47"/>
  <c r="V8" i="47"/>
  <c r="R9" i="47"/>
  <c r="V10" i="47"/>
  <c r="R11" i="47"/>
  <c r="V12" i="47"/>
  <c r="Q14" i="47"/>
  <c r="V15" i="47"/>
  <c r="Q17" i="47"/>
  <c r="V18" i="47"/>
  <c r="Q20" i="47"/>
  <c r="V21" i="47"/>
  <c r="Q23" i="47"/>
  <c r="V24" i="47"/>
  <c r="Q26" i="47"/>
  <c r="V27" i="47"/>
  <c r="Q29" i="47"/>
  <c r="V30" i="47"/>
  <c r="Q32" i="47"/>
  <c r="V33" i="47"/>
  <c r="Q35" i="47"/>
  <c r="V36" i="47"/>
  <c r="Q38" i="47"/>
  <c r="V39" i="47"/>
  <c r="Q41" i="47"/>
  <c r="V42" i="47"/>
  <c r="Q44" i="47"/>
  <c r="V45" i="47"/>
  <c r="Q47" i="47"/>
  <c r="V48" i="47"/>
  <c r="Q50" i="47"/>
  <c r="V51" i="47"/>
  <c r="Q53" i="47"/>
  <c r="V54" i="47"/>
  <c r="Q56" i="47"/>
  <c r="V57" i="47"/>
  <c r="Q59" i="47"/>
  <c r="V60" i="47"/>
  <c r="Q62" i="47"/>
  <c r="V63" i="47"/>
  <c r="Q65" i="47"/>
  <c r="V66" i="47"/>
  <c r="Q68" i="47"/>
  <c r="V69" i="47"/>
  <c r="Q71" i="47"/>
  <c r="V72" i="47"/>
  <c r="Q74" i="47"/>
  <c r="V75" i="47"/>
  <c r="Q77" i="47"/>
  <c r="V78" i="47"/>
  <c r="F5" i="48"/>
  <c r="F8" i="48"/>
  <c r="F11" i="48"/>
  <c r="F14" i="48"/>
  <c r="F17" i="48"/>
  <c r="F20" i="48"/>
  <c r="F23" i="48"/>
  <c r="F26" i="48"/>
  <c r="F29" i="48"/>
  <c r="F32" i="48"/>
  <c r="F35" i="48"/>
  <c r="F38" i="48"/>
  <c r="F41" i="48"/>
  <c r="F44" i="48"/>
  <c r="F47" i="48"/>
  <c r="F50" i="48"/>
  <c r="F53" i="48"/>
  <c r="F56" i="48"/>
  <c r="F59" i="48"/>
  <c r="F62" i="48"/>
  <c r="F65" i="48"/>
  <c r="F68" i="48"/>
  <c r="M7" i="48"/>
  <c r="U7" i="48" s="1"/>
  <c r="M13" i="48"/>
  <c r="U13" i="48" s="1"/>
  <c r="M19" i="48"/>
  <c r="U19" i="48" s="1"/>
  <c r="M25" i="48"/>
  <c r="U25" i="48" s="1"/>
  <c r="M31" i="48"/>
  <c r="U31" i="48" s="1"/>
  <c r="M37" i="48"/>
  <c r="U37" i="48" s="1"/>
  <c r="M43" i="48"/>
  <c r="U43" i="48" s="1"/>
  <c r="M49" i="48"/>
  <c r="U49" i="48" s="1"/>
  <c r="M55" i="48"/>
  <c r="U55" i="48" s="1"/>
  <c r="M61" i="48"/>
  <c r="U61" i="48" s="1"/>
  <c r="M67" i="48"/>
  <c r="U67" i="48" s="1"/>
  <c r="V4" i="48"/>
  <c r="Y4" i="48" s="1"/>
  <c r="R5" i="48"/>
  <c r="V6" i="48"/>
  <c r="V8" i="48"/>
  <c r="R9" i="48"/>
  <c r="V10" i="48"/>
  <c r="R11" i="48"/>
  <c r="V12" i="48"/>
  <c r="Q14" i="48"/>
  <c r="V15" i="48"/>
  <c r="V16" i="48"/>
  <c r="Q18" i="48"/>
  <c r="V19" i="48"/>
  <c r="Q21" i="48"/>
  <c r="V22" i="48"/>
  <c r="Q24" i="48"/>
  <c r="V25" i="48"/>
  <c r="Q27" i="48"/>
  <c r="V28" i="48"/>
  <c r="Q30" i="48"/>
  <c r="V31" i="48"/>
  <c r="Q33" i="48"/>
  <c r="V34" i="48"/>
  <c r="Q36" i="48"/>
  <c r="V37" i="48"/>
  <c r="Q39" i="48"/>
  <c r="V40" i="48"/>
  <c r="Q42" i="48"/>
  <c r="V43" i="48"/>
  <c r="Q45" i="48"/>
  <c r="V46" i="48"/>
  <c r="Q48" i="48"/>
  <c r="V49" i="48"/>
  <c r="Q51" i="48"/>
  <c r="V52" i="48"/>
  <c r="Q54" i="48"/>
  <c r="V55" i="48"/>
  <c r="Q57" i="48"/>
  <c r="V58" i="48"/>
  <c r="Q60" i="48"/>
  <c r="V61" i="48"/>
  <c r="Q63" i="48"/>
  <c r="V64" i="48"/>
  <c r="Q66" i="48"/>
  <c r="V67" i="48"/>
  <c r="Q69" i="48"/>
  <c r="H7" i="49"/>
  <c r="I7" i="49" s="1"/>
  <c r="J7" i="49" s="1"/>
  <c r="H5" i="49"/>
  <c r="I5" i="49" s="1"/>
  <c r="J5" i="49" s="1"/>
  <c r="H16" i="49"/>
  <c r="I16" i="49" s="1"/>
  <c r="J16" i="49" s="1"/>
  <c r="AG4" i="51"/>
  <c r="O8" i="51"/>
  <c r="P8" i="51" s="1"/>
  <c r="O9" i="52"/>
  <c r="P9" i="52" s="1"/>
  <c r="H6" i="53"/>
  <c r="I6" i="53" s="1"/>
  <c r="J6" i="53" s="1"/>
  <c r="X4" i="53"/>
  <c r="AH4" i="53" s="1"/>
  <c r="H10" i="54"/>
  <c r="I10" i="54" s="1"/>
  <c r="J10" i="54" s="1"/>
  <c r="P16" i="54"/>
  <c r="P13" i="54"/>
  <c r="P8" i="54"/>
  <c r="P7" i="54"/>
  <c r="P14" i="54"/>
  <c r="M18" i="55"/>
  <c r="U18" i="55" s="1"/>
  <c r="M12" i="55"/>
  <c r="U12" i="55" s="1"/>
  <c r="M6" i="55"/>
  <c r="U6" i="55" s="1"/>
  <c r="M23" i="55"/>
  <c r="U23" i="55" s="1"/>
  <c r="M17" i="55"/>
  <c r="U17" i="55" s="1"/>
  <c r="M11" i="55"/>
  <c r="U11" i="55" s="1"/>
  <c r="M5" i="55"/>
  <c r="U5" i="55" s="1"/>
  <c r="M22" i="55"/>
  <c r="U22" i="55" s="1"/>
  <c r="M16" i="55"/>
  <c r="U16" i="55" s="1"/>
  <c r="M10" i="55"/>
  <c r="U10" i="55" s="1"/>
  <c r="M4" i="55"/>
  <c r="U4" i="55" s="1"/>
  <c r="X4" i="55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H23" i="58"/>
  <c r="I23" i="58" s="1"/>
  <c r="J23" i="58" s="1"/>
  <c r="H10" i="61"/>
  <c r="I10" i="61" s="1"/>
  <c r="J10" i="61" s="1"/>
  <c r="H18" i="61"/>
  <c r="I18" i="61" s="1"/>
  <c r="J18" i="61" s="1"/>
  <c r="Z4" i="61"/>
  <c r="V9" i="61"/>
  <c r="O21" i="61"/>
  <c r="P21" i="61" s="1"/>
  <c r="O18" i="61"/>
  <c r="P18" i="61" s="1"/>
  <c r="O15" i="61"/>
  <c r="P15" i="61" s="1"/>
  <c r="O12" i="61"/>
  <c r="P12" i="61" s="1"/>
  <c r="O6" i="61"/>
  <c r="P6" i="61" s="1"/>
  <c r="O3" i="61"/>
  <c r="O22" i="61"/>
  <c r="P22" i="61" s="1"/>
  <c r="O19" i="61"/>
  <c r="P19" i="61" s="1"/>
  <c r="O16" i="61"/>
  <c r="P16" i="61" s="1"/>
  <c r="O13" i="61"/>
  <c r="P13" i="61" s="1"/>
  <c r="O8" i="61"/>
  <c r="P8" i="61" s="1"/>
  <c r="O7" i="61"/>
  <c r="P7" i="61" s="1"/>
  <c r="O23" i="61"/>
  <c r="P23" i="61" s="1"/>
  <c r="O20" i="61"/>
  <c r="P20" i="61" s="1"/>
  <c r="O17" i="61"/>
  <c r="P17" i="61" s="1"/>
  <c r="O14" i="61"/>
  <c r="P14" i="61" s="1"/>
  <c r="O10" i="61"/>
  <c r="P10" i="61" s="1"/>
  <c r="O5" i="61"/>
  <c r="P5" i="61" s="1"/>
  <c r="O11" i="61"/>
  <c r="P11" i="61" s="1"/>
  <c r="H5" i="62"/>
  <c r="I5" i="62" s="1"/>
  <c r="J5" i="62" s="1"/>
  <c r="P17" i="62"/>
  <c r="R8" i="63"/>
  <c r="O22" i="63"/>
  <c r="P22" i="63" s="1"/>
  <c r="O19" i="63"/>
  <c r="P19" i="63" s="1"/>
  <c r="O16" i="63"/>
  <c r="P16" i="63" s="1"/>
  <c r="O13" i="63"/>
  <c r="P13" i="63" s="1"/>
  <c r="O8" i="63"/>
  <c r="P8" i="63" s="1"/>
  <c r="O7" i="63"/>
  <c r="P7" i="63" s="1"/>
  <c r="O3" i="63"/>
  <c r="O9" i="63"/>
  <c r="P9" i="63" s="1"/>
  <c r="O23" i="63"/>
  <c r="P23" i="63" s="1"/>
  <c r="O20" i="63"/>
  <c r="P20" i="63" s="1"/>
  <c r="O17" i="63"/>
  <c r="P17" i="63" s="1"/>
  <c r="O14" i="63"/>
  <c r="P14" i="63" s="1"/>
  <c r="O10" i="63"/>
  <c r="P10" i="63" s="1"/>
  <c r="O21" i="63"/>
  <c r="P21" i="63" s="1"/>
  <c r="O18" i="63"/>
  <c r="P18" i="63" s="1"/>
  <c r="O15" i="63"/>
  <c r="P15" i="63" s="1"/>
  <c r="O12" i="63"/>
  <c r="P12" i="63" s="1"/>
  <c r="O6" i="63"/>
  <c r="P6" i="63" s="1"/>
  <c r="R16" i="63"/>
  <c r="H14" i="66"/>
  <c r="I14" i="66" s="1"/>
  <c r="J14" i="66" s="1"/>
  <c r="AQ4" i="66"/>
  <c r="X4" i="68"/>
  <c r="O21" i="68"/>
  <c r="P21" i="68" s="1"/>
  <c r="AH4" i="72"/>
  <c r="Z4" i="72"/>
  <c r="F75" i="73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R7" i="44"/>
  <c r="Q9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F9" i="45"/>
  <c r="F15" i="45"/>
  <c r="F21" i="45"/>
  <c r="F27" i="45"/>
  <c r="F33" i="45"/>
  <c r="F39" i="45"/>
  <c r="F45" i="45"/>
  <c r="F51" i="45"/>
  <c r="F57" i="45"/>
  <c r="F63" i="45"/>
  <c r="F69" i="45"/>
  <c r="F75" i="45"/>
  <c r="F81" i="45"/>
  <c r="F87" i="45"/>
  <c r="G9" i="45"/>
  <c r="G15" i="45"/>
  <c r="G21" i="45"/>
  <c r="G27" i="45"/>
  <c r="G33" i="45"/>
  <c r="G39" i="45"/>
  <c r="G45" i="45"/>
  <c r="G51" i="45"/>
  <c r="G57" i="45"/>
  <c r="G63" i="45"/>
  <c r="G69" i="45"/>
  <c r="G75" i="45"/>
  <c r="G81" i="45"/>
  <c r="G87" i="45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G4" i="46"/>
  <c r="G7" i="46"/>
  <c r="G10" i="46"/>
  <c r="G13" i="46"/>
  <c r="G16" i="46"/>
  <c r="G19" i="46"/>
  <c r="G22" i="46"/>
  <c r="G25" i="46"/>
  <c r="G28" i="46"/>
  <c r="G31" i="46"/>
  <c r="G34" i="46"/>
  <c r="G37" i="46"/>
  <c r="G40" i="46"/>
  <c r="G43" i="46"/>
  <c r="G46" i="46"/>
  <c r="G49" i="46"/>
  <c r="G52" i="46"/>
  <c r="G55" i="46"/>
  <c r="G58" i="46"/>
  <c r="G61" i="46"/>
  <c r="G64" i="46"/>
  <c r="G67" i="46"/>
  <c r="G70" i="46"/>
  <c r="G73" i="46"/>
  <c r="G76" i="46"/>
  <c r="G79" i="46"/>
  <c r="G82" i="46"/>
  <c r="G85" i="46"/>
  <c r="M8" i="46"/>
  <c r="U8" i="46" s="1"/>
  <c r="M14" i="46"/>
  <c r="U14" i="46" s="1"/>
  <c r="M20" i="46"/>
  <c r="U20" i="46" s="1"/>
  <c r="M26" i="46"/>
  <c r="U26" i="46" s="1"/>
  <c r="M32" i="46"/>
  <c r="U32" i="46" s="1"/>
  <c r="M38" i="46"/>
  <c r="U38" i="46" s="1"/>
  <c r="M44" i="46"/>
  <c r="U44" i="46" s="1"/>
  <c r="M50" i="46"/>
  <c r="U50" i="46" s="1"/>
  <c r="M56" i="46"/>
  <c r="U56" i="46" s="1"/>
  <c r="M62" i="46"/>
  <c r="U62" i="46" s="1"/>
  <c r="M68" i="46"/>
  <c r="U68" i="46" s="1"/>
  <c r="M74" i="46"/>
  <c r="U74" i="46" s="1"/>
  <c r="M80" i="46"/>
  <c r="U80" i="46" s="1"/>
  <c r="M86" i="46"/>
  <c r="U86" i="46" s="1"/>
  <c r="Q5" i="46"/>
  <c r="R7" i="46"/>
  <c r="Q9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3" i="47"/>
  <c r="G5" i="47"/>
  <c r="G8" i="47"/>
  <c r="G11" i="47"/>
  <c r="G14" i="47"/>
  <c r="G17" i="47"/>
  <c r="G20" i="47"/>
  <c r="G23" i="47"/>
  <c r="G26" i="47"/>
  <c r="G29" i="47"/>
  <c r="G32" i="47"/>
  <c r="G35" i="47"/>
  <c r="G38" i="47"/>
  <c r="G41" i="47"/>
  <c r="G44" i="47"/>
  <c r="G47" i="47"/>
  <c r="G50" i="47"/>
  <c r="G53" i="47"/>
  <c r="G56" i="47"/>
  <c r="G59" i="47"/>
  <c r="G62" i="47"/>
  <c r="G65" i="47"/>
  <c r="G68" i="47"/>
  <c r="G71" i="47"/>
  <c r="G74" i="47"/>
  <c r="G77" i="47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R14" i="47"/>
  <c r="R17" i="47"/>
  <c r="R20" i="47"/>
  <c r="R23" i="47"/>
  <c r="R26" i="47"/>
  <c r="R29" i="47"/>
  <c r="R32" i="47"/>
  <c r="R35" i="47"/>
  <c r="R38" i="47"/>
  <c r="R41" i="47"/>
  <c r="R44" i="47"/>
  <c r="R47" i="47"/>
  <c r="R50" i="47"/>
  <c r="R53" i="47"/>
  <c r="R56" i="47"/>
  <c r="R59" i="47"/>
  <c r="R62" i="47"/>
  <c r="R65" i="47"/>
  <c r="R68" i="47"/>
  <c r="R71" i="47"/>
  <c r="R74" i="47"/>
  <c r="R77" i="47"/>
  <c r="R3" i="48"/>
  <c r="G5" i="48"/>
  <c r="G8" i="48"/>
  <c r="G11" i="48"/>
  <c r="G14" i="48"/>
  <c r="G17" i="48"/>
  <c r="G20" i="48"/>
  <c r="G23" i="48"/>
  <c r="G26" i="48"/>
  <c r="G29" i="48"/>
  <c r="G32" i="48"/>
  <c r="G35" i="48"/>
  <c r="G38" i="48"/>
  <c r="G41" i="48"/>
  <c r="G44" i="48"/>
  <c r="G47" i="48"/>
  <c r="G50" i="48"/>
  <c r="G53" i="48"/>
  <c r="G56" i="48"/>
  <c r="G59" i="48"/>
  <c r="G62" i="48"/>
  <c r="G65" i="48"/>
  <c r="G68" i="48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68" i="48"/>
  <c r="U68" i="48" s="1"/>
  <c r="R14" i="48"/>
  <c r="H10" i="49"/>
  <c r="I10" i="49" s="1"/>
  <c r="J10" i="49" s="1"/>
  <c r="O3" i="51"/>
  <c r="O13" i="51"/>
  <c r="P13" i="51" s="1"/>
  <c r="V9" i="52"/>
  <c r="H8" i="53"/>
  <c r="I8" i="53" s="1"/>
  <c r="J8" i="53" s="1"/>
  <c r="H17" i="53"/>
  <c r="I17" i="53" s="1"/>
  <c r="J17" i="53" s="1"/>
  <c r="H11" i="54"/>
  <c r="I11" i="54" s="1"/>
  <c r="J11" i="54" s="1"/>
  <c r="H20" i="54"/>
  <c r="I20" i="54" s="1"/>
  <c r="J20" i="54" s="1"/>
  <c r="Z4" i="54"/>
  <c r="Y4" i="54"/>
  <c r="P15" i="54"/>
  <c r="R3" i="55"/>
  <c r="M9" i="55"/>
  <c r="U9" i="55" s="1"/>
  <c r="H20" i="57"/>
  <c r="I20" i="57" s="1"/>
  <c r="J20" i="57" s="1"/>
  <c r="Z4" i="59"/>
  <c r="O11" i="59"/>
  <c r="P11" i="59" s="1"/>
  <c r="O5" i="59"/>
  <c r="P5" i="59" s="1"/>
  <c r="O21" i="59"/>
  <c r="P21" i="59" s="1"/>
  <c r="O18" i="59"/>
  <c r="P18" i="59" s="1"/>
  <c r="O15" i="59"/>
  <c r="P15" i="59" s="1"/>
  <c r="O12" i="59"/>
  <c r="P12" i="59" s="1"/>
  <c r="O6" i="59"/>
  <c r="P6" i="59" s="1"/>
  <c r="O9" i="59"/>
  <c r="P9" i="59" s="1"/>
  <c r="O23" i="59"/>
  <c r="P23" i="59" s="1"/>
  <c r="O20" i="59"/>
  <c r="P20" i="59" s="1"/>
  <c r="O17" i="59"/>
  <c r="P17" i="59" s="1"/>
  <c r="O14" i="59"/>
  <c r="P14" i="59" s="1"/>
  <c r="O10" i="59"/>
  <c r="P10" i="59" s="1"/>
  <c r="O16" i="59"/>
  <c r="P16" i="59" s="1"/>
  <c r="O22" i="59"/>
  <c r="P22" i="59" s="1"/>
  <c r="V21" i="60"/>
  <c r="V18" i="60"/>
  <c r="V15" i="60"/>
  <c r="V12" i="60"/>
  <c r="V6" i="60"/>
  <c r="V22" i="60"/>
  <c r="V19" i="60"/>
  <c r="V16" i="60"/>
  <c r="V13" i="60"/>
  <c r="V8" i="60"/>
  <c r="V7" i="60"/>
  <c r="V23" i="60"/>
  <c r="V20" i="60"/>
  <c r="V17" i="60"/>
  <c r="V14" i="60"/>
  <c r="V10" i="60"/>
  <c r="V11" i="60"/>
  <c r="V5" i="60"/>
  <c r="V4" i="60"/>
  <c r="Y4" i="60" s="1"/>
  <c r="H21" i="61"/>
  <c r="I21" i="61" s="1"/>
  <c r="J21" i="61" s="1"/>
  <c r="H20" i="61"/>
  <c r="I20" i="61" s="1"/>
  <c r="J20" i="61" s="1"/>
  <c r="P9" i="62"/>
  <c r="X4" i="62"/>
  <c r="AH4" i="62" s="1"/>
  <c r="P6" i="62"/>
  <c r="P10" i="62"/>
  <c r="P13" i="62"/>
  <c r="P18" i="62"/>
  <c r="P22" i="62"/>
  <c r="O11" i="63"/>
  <c r="P11" i="63" s="1"/>
  <c r="V11" i="65"/>
  <c r="V23" i="65"/>
  <c r="V20" i="65"/>
  <c r="V17" i="65"/>
  <c r="V14" i="65"/>
  <c r="V10" i="65"/>
  <c r="V8" i="65"/>
  <c r="V18" i="65"/>
  <c r="V12" i="65"/>
  <c r="V9" i="65"/>
  <c r="V7" i="65"/>
  <c r="V19" i="65"/>
  <c r="V13" i="65"/>
  <c r="V21" i="65"/>
  <c r="V15" i="65"/>
  <c r="V5" i="65"/>
  <c r="V4" i="65"/>
  <c r="Y4" i="65" s="1"/>
  <c r="V22" i="65"/>
  <c r="V16" i="65"/>
  <c r="V6" i="65"/>
  <c r="R23" i="67"/>
  <c r="R20" i="67"/>
  <c r="R17" i="67"/>
  <c r="R14" i="67"/>
  <c r="R10" i="67"/>
  <c r="R9" i="67"/>
  <c r="R21" i="67"/>
  <c r="R15" i="67"/>
  <c r="R22" i="67"/>
  <c r="R16" i="67"/>
  <c r="R8" i="67"/>
  <c r="R5" i="67"/>
  <c r="R4" i="67"/>
  <c r="R18" i="67"/>
  <c r="R12" i="67"/>
  <c r="R7" i="67"/>
  <c r="R3" i="67"/>
  <c r="R19" i="67"/>
  <c r="R13" i="67"/>
  <c r="R11" i="67"/>
  <c r="H63" i="73"/>
  <c r="I63" i="73" s="1"/>
  <c r="J63" i="73" s="1"/>
  <c r="AH4" i="73"/>
  <c r="Z4" i="73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87" i="46"/>
  <c r="U87" i="46" s="1"/>
  <c r="F6" i="47"/>
  <c r="F9" i="47"/>
  <c r="F12" i="47"/>
  <c r="F15" i="47"/>
  <c r="F18" i="47"/>
  <c r="F21" i="47"/>
  <c r="F24" i="47"/>
  <c r="F27" i="47"/>
  <c r="F30" i="47"/>
  <c r="F33" i="47"/>
  <c r="F36" i="47"/>
  <c r="F39" i="47"/>
  <c r="F42" i="47"/>
  <c r="F45" i="47"/>
  <c r="F48" i="47"/>
  <c r="F51" i="47"/>
  <c r="F54" i="47"/>
  <c r="F57" i="47"/>
  <c r="F60" i="47"/>
  <c r="F63" i="47"/>
  <c r="F66" i="47"/>
  <c r="F69" i="47"/>
  <c r="F72" i="47"/>
  <c r="F75" i="47"/>
  <c r="F78" i="47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Q8" i="47"/>
  <c r="Q10" i="47"/>
  <c r="Q12" i="47"/>
  <c r="V13" i="47"/>
  <c r="Q15" i="47"/>
  <c r="V16" i="47"/>
  <c r="Q18" i="47"/>
  <c r="V19" i="47"/>
  <c r="Q21" i="47"/>
  <c r="V22" i="47"/>
  <c r="Q24" i="47"/>
  <c r="V25" i="47"/>
  <c r="Q27" i="47"/>
  <c r="V28" i="47"/>
  <c r="Q30" i="47"/>
  <c r="V31" i="47"/>
  <c r="Q33" i="47"/>
  <c r="V34" i="47"/>
  <c r="Q36" i="47"/>
  <c r="V37" i="47"/>
  <c r="Q39" i="47"/>
  <c r="V40" i="47"/>
  <c r="Q42" i="47"/>
  <c r="V43" i="47"/>
  <c r="Q45" i="47"/>
  <c r="V46" i="47"/>
  <c r="Q48" i="47"/>
  <c r="V49" i="47"/>
  <c r="Q51" i="47"/>
  <c r="V52" i="47"/>
  <c r="Q54" i="47"/>
  <c r="V55" i="47"/>
  <c r="Q57" i="47"/>
  <c r="V58" i="47"/>
  <c r="Q60" i="47"/>
  <c r="V61" i="47"/>
  <c r="Q63" i="47"/>
  <c r="V64" i="47"/>
  <c r="Q66" i="47"/>
  <c r="V67" i="47"/>
  <c r="Q69" i="47"/>
  <c r="V70" i="47"/>
  <c r="Q72" i="47"/>
  <c r="V73" i="47"/>
  <c r="Q75" i="47"/>
  <c r="V76" i="47"/>
  <c r="V79" i="47"/>
  <c r="F6" i="48"/>
  <c r="F9" i="48"/>
  <c r="F12" i="48"/>
  <c r="F15" i="48"/>
  <c r="F18" i="48"/>
  <c r="F21" i="48"/>
  <c r="F24" i="48"/>
  <c r="F27" i="48"/>
  <c r="F30" i="48"/>
  <c r="F33" i="48"/>
  <c r="F36" i="48"/>
  <c r="F39" i="48"/>
  <c r="F42" i="48"/>
  <c r="F45" i="48"/>
  <c r="F48" i="48"/>
  <c r="F51" i="48"/>
  <c r="F54" i="48"/>
  <c r="F57" i="48"/>
  <c r="F60" i="48"/>
  <c r="F63" i="48"/>
  <c r="F66" i="48"/>
  <c r="F69" i="48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Q8" i="48"/>
  <c r="Q10" i="48"/>
  <c r="Q12" i="48"/>
  <c r="R17" i="48"/>
  <c r="R20" i="48"/>
  <c r="R23" i="48"/>
  <c r="R26" i="48"/>
  <c r="R29" i="48"/>
  <c r="R32" i="48"/>
  <c r="R35" i="48"/>
  <c r="R38" i="48"/>
  <c r="R41" i="48"/>
  <c r="R44" i="48"/>
  <c r="R47" i="48"/>
  <c r="R50" i="48"/>
  <c r="R53" i="48"/>
  <c r="R56" i="48"/>
  <c r="R59" i="48"/>
  <c r="R62" i="48"/>
  <c r="R65" i="48"/>
  <c r="M18" i="49"/>
  <c r="U18" i="49" s="1"/>
  <c r="M12" i="49"/>
  <c r="U12" i="49" s="1"/>
  <c r="M6" i="49"/>
  <c r="U6" i="49" s="1"/>
  <c r="M23" i="49"/>
  <c r="U23" i="49" s="1"/>
  <c r="M17" i="49"/>
  <c r="U17" i="49" s="1"/>
  <c r="M11" i="49"/>
  <c r="U11" i="49" s="1"/>
  <c r="M5" i="49"/>
  <c r="U5" i="49" s="1"/>
  <c r="M22" i="49"/>
  <c r="U22" i="49" s="1"/>
  <c r="M16" i="49"/>
  <c r="U16" i="49" s="1"/>
  <c r="M10" i="49"/>
  <c r="U10" i="49" s="1"/>
  <c r="M4" i="49"/>
  <c r="U4" i="49" s="1"/>
  <c r="X4" i="49" s="1"/>
  <c r="M20" i="49"/>
  <c r="U20" i="49" s="1"/>
  <c r="M14" i="49"/>
  <c r="U14" i="49" s="1"/>
  <c r="M8" i="49"/>
  <c r="U8" i="49" s="1"/>
  <c r="M19" i="49"/>
  <c r="U19" i="49" s="1"/>
  <c r="M13" i="49"/>
  <c r="U13" i="49" s="1"/>
  <c r="M7" i="49"/>
  <c r="U7" i="49" s="1"/>
  <c r="O16" i="51"/>
  <c r="P16" i="51" s="1"/>
  <c r="H10" i="53"/>
  <c r="I10" i="53" s="1"/>
  <c r="J10" i="53" s="1"/>
  <c r="H18" i="53"/>
  <c r="I18" i="53" s="1"/>
  <c r="J18" i="53" s="1"/>
  <c r="V21" i="53"/>
  <c r="V18" i="53"/>
  <c r="V15" i="53"/>
  <c r="V12" i="53"/>
  <c r="V6" i="53"/>
  <c r="V22" i="53"/>
  <c r="V19" i="53"/>
  <c r="V16" i="53"/>
  <c r="V13" i="53"/>
  <c r="V8" i="53"/>
  <c r="V7" i="53"/>
  <c r="V23" i="53"/>
  <c r="V20" i="53"/>
  <c r="V17" i="53"/>
  <c r="V14" i="53"/>
  <c r="V10" i="53"/>
  <c r="V5" i="53"/>
  <c r="V4" i="53"/>
  <c r="Y4" i="53" s="1"/>
  <c r="Z4" i="53" s="1"/>
  <c r="V11" i="53"/>
  <c r="H4" i="54"/>
  <c r="I4" i="54" s="1"/>
  <c r="J4" i="54" s="1"/>
  <c r="K4" i="54" s="1"/>
  <c r="R8" i="55"/>
  <c r="H5" i="57"/>
  <c r="I5" i="57" s="1"/>
  <c r="J5" i="57" s="1"/>
  <c r="H20" i="58"/>
  <c r="I20" i="58" s="1"/>
  <c r="J20" i="58" s="1"/>
  <c r="H4" i="61"/>
  <c r="I4" i="61" s="1"/>
  <c r="J4" i="61" s="1"/>
  <c r="K4" i="61" s="1"/>
  <c r="H12" i="61"/>
  <c r="I12" i="61" s="1"/>
  <c r="J12" i="61" s="1"/>
  <c r="H22" i="61"/>
  <c r="I22" i="61" s="1"/>
  <c r="J22" i="61" s="1"/>
  <c r="P8" i="62"/>
  <c r="P14" i="62"/>
  <c r="P23" i="62"/>
  <c r="R11" i="63"/>
  <c r="R5" i="63"/>
  <c r="R4" i="63"/>
  <c r="R21" i="63"/>
  <c r="R18" i="63"/>
  <c r="R15" i="63"/>
  <c r="R12" i="63"/>
  <c r="R6" i="63"/>
  <c r="R9" i="63"/>
  <c r="R23" i="63"/>
  <c r="R20" i="63"/>
  <c r="R17" i="63"/>
  <c r="R14" i="63"/>
  <c r="R10" i="63"/>
  <c r="O21" i="66"/>
  <c r="P21" i="66" s="1"/>
  <c r="O18" i="66"/>
  <c r="P18" i="66" s="1"/>
  <c r="O15" i="66"/>
  <c r="P15" i="66" s="1"/>
  <c r="O12" i="66"/>
  <c r="P12" i="66" s="1"/>
  <c r="O6" i="66"/>
  <c r="P6" i="66" s="1"/>
  <c r="O11" i="66"/>
  <c r="P11" i="66" s="1"/>
  <c r="O5" i="66"/>
  <c r="P5" i="66" s="1"/>
  <c r="O22" i="66"/>
  <c r="P22" i="66" s="1"/>
  <c r="O17" i="66"/>
  <c r="P17" i="66" s="1"/>
  <c r="O13" i="66"/>
  <c r="P13" i="66" s="1"/>
  <c r="O23" i="66"/>
  <c r="P23" i="66" s="1"/>
  <c r="O19" i="66"/>
  <c r="P19" i="66" s="1"/>
  <c r="O14" i="66"/>
  <c r="P14" i="66" s="1"/>
  <c r="O3" i="66"/>
  <c r="O20" i="66"/>
  <c r="P20" i="66" s="1"/>
  <c r="O16" i="66"/>
  <c r="P16" i="66" s="1"/>
  <c r="O9" i="66"/>
  <c r="P9" i="66" s="1"/>
  <c r="O10" i="66"/>
  <c r="P10" i="66" s="1"/>
  <c r="H4" i="66"/>
  <c r="I4" i="66" s="1"/>
  <c r="J4" i="66" s="1"/>
  <c r="K4" i="66" s="1"/>
  <c r="H17" i="66"/>
  <c r="I17" i="66" s="1"/>
  <c r="J17" i="66" s="1"/>
  <c r="H19" i="74"/>
  <c r="I19" i="74" s="1"/>
  <c r="J19" i="74" s="1"/>
  <c r="AH3" i="46"/>
  <c r="AQ3" i="46" s="1"/>
  <c r="M4" i="46"/>
  <c r="U4" i="46" s="1"/>
  <c r="X4" i="46" s="1"/>
  <c r="Z4" i="46" s="1"/>
  <c r="M10" i="46"/>
  <c r="U10" i="46" s="1"/>
  <c r="M16" i="46"/>
  <c r="U16" i="46" s="1"/>
  <c r="M22" i="46"/>
  <c r="U22" i="46" s="1"/>
  <c r="M28" i="46"/>
  <c r="U28" i="46" s="1"/>
  <c r="M34" i="46"/>
  <c r="U34" i="46" s="1"/>
  <c r="M40" i="46"/>
  <c r="U40" i="46" s="1"/>
  <c r="M46" i="46"/>
  <c r="U46" i="46" s="1"/>
  <c r="M52" i="46"/>
  <c r="U52" i="46" s="1"/>
  <c r="M58" i="46"/>
  <c r="U58" i="46" s="1"/>
  <c r="M64" i="46"/>
  <c r="U64" i="46" s="1"/>
  <c r="M70" i="46"/>
  <c r="U70" i="46" s="1"/>
  <c r="M76" i="46"/>
  <c r="U76" i="46" s="1"/>
  <c r="M82" i="46"/>
  <c r="U82" i="46" s="1"/>
  <c r="G6" i="47"/>
  <c r="G9" i="47"/>
  <c r="G12" i="47"/>
  <c r="G15" i="47"/>
  <c r="G18" i="47"/>
  <c r="G21" i="47"/>
  <c r="G24" i="47"/>
  <c r="G27" i="47"/>
  <c r="G30" i="47"/>
  <c r="G33" i="47"/>
  <c r="G36" i="47"/>
  <c r="G39" i="47"/>
  <c r="G42" i="47"/>
  <c r="G45" i="47"/>
  <c r="G48" i="47"/>
  <c r="G51" i="47"/>
  <c r="G54" i="47"/>
  <c r="G57" i="47"/>
  <c r="G60" i="47"/>
  <c r="G63" i="47"/>
  <c r="G66" i="47"/>
  <c r="G69" i="47"/>
  <c r="G72" i="47"/>
  <c r="G75" i="47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R6" i="47"/>
  <c r="R8" i="47"/>
  <c r="R10" i="47"/>
  <c r="R12" i="47"/>
  <c r="R15" i="47"/>
  <c r="R18" i="47"/>
  <c r="R21" i="47"/>
  <c r="R24" i="47"/>
  <c r="R27" i="47"/>
  <c r="R30" i="47"/>
  <c r="R33" i="47"/>
  <c r="R36" i="47"/>
  <c r="R39" i="47"/>
  <c r="R42" i="47"/>
  <c r="R45" i="47"/>
  <c r="R48" i="47"/>
  <c r="R51" i="47"/>
  <c r="R54" i="47"/>
  <c r="R57" i="47"/>
  <c r="R60" i="47"/>
  <c r="R63" i="47"/>
  <c r="R66" i="47"/>
  <c r="R69" i="47"/>
  <c r="R72" i="47"/>
  <c r="R75" i="47"/>
  <c r="G6" i="48"/>
  <c r="G9" i="48"/>
  <c r="G12" i="48"/>
  <c r="G15" i="48"/>
  <c r="G18" i="48"/>
  <c r="G21" i="48"/>
  <c r="G24" i="48"/>
  <c r="G27" i="48"/>
  <c r="G30" i="48"/>
  <c r="G33" i="48"/>
  <c r="G36" i="48"/>
  <c r="G39" i="48"/>
  <c r="G42" i="48"/>
  <c r="G45" i="48"/>
  <c r="G48" i="48"/>
  <c r="G51" i="48"/>
  <c r="G54" i="48"/>
  <c r="G57" i="48"/>
  <c r="G60" i="48"/>
  <c r="G63" i="48"/>
  <c r="G66" i="48"/>
  <c r="M4" i="48"/>
  <c r="U4" i="48" s="1"/>
  <c r="X4" i="48" s="1"/>
  <c r="M10" i="48"/>
  <c r="U10" i="48" s="1"/>
  <c r="M16" i="48"/>
  <c r="U16" i="48" s="1"/>
  <c r="M22" i="48"/>
  <c r="U22" i="48" s="1"/>
  <c r="M28" i="48"/>
  <c r="U28" i="48" s="1"/>
  <c r="M34" i="48"/>
  <c r="U34" i="48" s="1"/>
  <c r="M40" i="48"/>
  <c r="U40" i="48" s="1"/>
  <c r="M46" i="48"/>
  <c r="U46" i="48" s="1"/>
  <c r="M52" i="48"/>
  <c r="U52" i="48" s="1"/>
  <c r="M58" i="48"/>
  <c r="U58" i="48" s="1"/>
  <c r="R67" i="48"/>
  <c r="R64" i="48"/>
  <c r="R61" i="48"/>
  <c r="R58" i="48"/>
  <c r="R55" i="48"/>
  <c r="R52" i="48"/>
  <c r="R49" i="48"/>
  <c r="R46" i="48"/>
  <c r="R43" i="48"/>
  <c r="R40" i="48"/>
  <c r="R37" i="48"/>
  <c r="R34" i="48"/>
  <c r="R31" i="48"/>
  <c r="R28" i="48"/>
  <c r="R25" i="48"/>
  <c r="R22" i="48"/>
  <c r="R19" i="48"/>
  <c r="R16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6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R8" i="48"/>
  <c r="V69" i="48"/>
  <c r="V66" i="48"/>
  <c r="V63" i="48"/>
  <c r="V60" i="48"/>
  <c r="V57" i="48"/>
  <c r="V54" i="48"/>
  <c r="V51" i="48"/>
  <c r="V48" i="48"/>
  <c r="V45" i="48"/>
  <c r="V42" i="48"/>
  <c r="V39" i="48"/>
  <c r="V36" i="48"/>
  <c r="V33" i="48"/>
  <c r="V30" i="48"/>
  <c r="V27" i="48"/>
  <c r="V24" i="48"/>
  <c r="V21" i="48"/>
  <c r="V18" i="48"/>
  <c r="R10" i="48"/>
  <c r="V11" i="48"/>
  <c r="R12" i="48"/>
  <c r="R15" i="48"/>
  <c r="AN3" i="49"/>
  <c r="M9" i="49"/>
  <c r="U9" i="49" s="1"/>
  <c r="Q21" i="50"/>
  <c r="Q18" i="50"/>
  <c r="Q15" i="50"/>
  <c r="Q12" i="50"/>
  <c r="Q6" i="50"/>
  <c r="Q22" i="50"/>
  <c r="Q19" i="50"/>
  <c r="Q16" i="50"/>
  <c r="Q13" i="50"/>
  <c r="Q8" i="50"/>
  <c r="Q7" i="50"/>
  <c r="Q23" i="50"/>
  <c r="Q20" i="50"/>
  <c r="Q17" i="50"/>
  <c r="Q14" i="50"/>
  <c r="Q10" i="50"/>
  <c r="Q11" i="50"/>
  <c r="Q5" i="50"/>
  <c r="O19" i="51"/>
  <c r="P19" i="51" s="1"/>
  <c r="H21" i="53"/>
  <c r="I21" i="53" s="1"/>
  <c r="J21" i="53" s="1"/>
  <c r="H20" i="53"/>
  <c r="I20" i="53" s="1"/>
  <c r="J20" i="53" s="1"/>
  <c r="H5" i="54"/>
  <c r="I5" i="54" s="1"/>
  <c r="J5" i="54" s="1"/>
  <c r="H14" i="54"/>
  <c r="I14" i="54" s="1"/>
  <c r="J14" i="54" s="1"/>
  <c r="H23" i="54"/>
  <c r="I23" i="54" s="1"/>
  <c r="J23" i="54" s="1"/>
  <c r="O22" i="55"/>
  <c r="P22" i="55" s="1"/>
  <c r="O19" i="55"/>
  <c r="P19" i="55" s="1"/>
  <c r="O16" i="55"/>
  <c r="P16" i="55" s="1"/>
  <c r="O13" i="55"/>
  <c r="P13" i="55" s="1"/>
  <c r="O8" i="55"/>
  <c r="P8" i="55" s="1"/>
  <c r="O7" i="55"/>
  <c r="P7" i="55" s="1"/>
  <c r="O3" i="55"/>
  <c r="O9" i="55"/>
  <c r="P9" i="55" s="1"/>
  <c r="O23" i="55"/>
  <c r="P23" i="55" s="1"/>
  <c r="O20" i="55"/>
  <c r="P20" i="55" s="1"/>
  <c r="O17" i="55"/>
  <c r="P17" i="55" s="1"/>
  <c r="O14" i="55"/>
  <c r="P14" i="55" s="1"/>
  <c r="O10" i="55"/>
  <c r="P10" i="55" s="1"/>
  <c r="O21" i="55"/>
  <c r="P21" i="55" s="1"/>
  <c r="O18" i="55"/>
  <c r="P18" i="55" s="1"/>
  <c r="O15" i="55"/>
  <c r="P15" i="55" s="1"/>
  <c r="O12" i="55"/>
  <c r="P12" i="55" s="1"/>
  <c r="O6" i="55"/>
  <c r="P6" i="55" s="1"/>
  <c r="H11" i="57"/>
  <c r="I11" i="57" s="1"/>
  <c r="J11" i="57" s="1"/>
  <c r="H5" i="58"/>
  <c r="I5" i="58" s="1"/>
  <c r="J5" i="58" s="1"/>
  <c r="Q21" i="58"/>
  <c r="Q18" i="58"/>
  <c r="Q15" i="58"/>
  <c r="Q12" i="58"/>
  <c r="Q6" i="58"/>
  <c r="Q22" i="58"/>
  <c r="Q19" i="58"/>
  <c r="Q16" i="58"/>
  <c r="Q13" i="58"/>
  <c r="Q8" i="58"/>
  <c r="Q7" i="58"/>
  <c r="Q23" i="58"/>
  <c r="Q20" i="58"/>
  <c r="Q17" i="58"/>
  <c r="Q14" i="58"/>
  <c r="Q10" i="58"/>
  <c r="Q11" i="58"/>
  <c r="Q5" i="58"/>
  <c r="AN3" i="59"/>
  <c r="O21" i="60"/>
  <c r="P21" i="60" s="1"/>
  <c r="O18" i="60"/>
  <c r="P18" i="60" s="1"/>
  <c r="O15" i="60"/>
  <c r="P15" i="60" s="1"/>
  <c r="O12" i="60"/>
  <c r="P12" i="60" s="1"/>
  <c r="O6" i="60"/>
  <c r="P6" i="60" s="1"/>
  <c r="O22" i="60"/>
  <c r="P22" i="60" s="1"/>
  <c r="O19" i="60"/>
  <c r="P19" i="60" s="1"/>
  <c r="O16" i="60"/>
  <c r="P16" i="60" s="1"/>
  <c r="O13" i="60"/>
  <c r="P13" i="60" s="1"/>
  <c r="O8" i="60"/>
  <c r="P8" i="60" s="1"/>
  <c r="O7" i="60"/>
  <c r="P7" i="60" s="1"/>
  <c r="O3" i="60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H5" i="61"/>
  <c r="I5" i="61" s="1"/>
  <c r="J5" i="61" s="1"/>
  <c r="H14" i="61"/>
  <c r="I14" i="61" s="1"/>
  <c r="J14" i="61" s="1"/>
  <c r="H23" i="61"/>
  <c r="I23" i="61" s="1"/>
  <c r="J23" i="61" s="1"/>
  <c r="P7" i="62"/>
  <c r="P15" i="62"/>
  <c r="P19" i="62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2" i="63"/>
  <c r="U22" i="63" s="1"/>
  <c r="M16" i="63"/>
  <c r="U16" i="63" s="1"/>
  <c r="M10" i="63"/>
  <c r="U10" i="63" s="1"/>
  <c r="M4" i="63"/>
  <c r="U4" i="63" s="1"/>
  <c r="X4" i="63" s="1"/>
  <c r="M20" i="63"/>
  <c r="U20" i="63" s="1"/>
  <c r="M14" i="63"/>
  <c r="U14" i="63" s="1"/>
  <c r="M8" i="63"/>
  <c r="U8" i="63" s="1"/>
  <c r="M19" i="63"/>
  <c r="U19" i="63" s="1"/>
  <c r="M13" i="63"/>
  <c r="U13" i="63" s="1"/>
  <c r="M7" i="63"/>
  <c r="U7" i="63" s="1"/>
  <c r="F18" i="65"/>
  <c r="H18" i="65" s="1"/>
  <c r="I18" i="65" s="1"/>
  <c r="J18" i="65" s="1"/>
  <c r="F12" i="65"/>
  <c r="H12" i="65" s="1"/>
  <c r="I12" i="65" s="1"/>
  <c r="J12" i="65" s="1"/>
  <c r="F6" i="65"/>
  <c r="H6" i="65" s="1"/>
  <c r="I6" i="65" s="1"/>
  <c r="J6" i="65" s="1"/>
  <c r="F21" i="65"/>
  <c r="H21" i="65" s="1"/>
  <c r="I21" i="65" s="1"/>
  <c r="J21" i="65" s="1"/>
  <c r="F14" i="65"/>
  <c r="H14" i="65" s="1"/>
  <c r="I14" i="65" s="1"/>
  <c r="J14" i="65" s="1"/>
  <c r="F7" i="65"/>
  <c r="H7" i="65" s="1"/>
  <c r="I7" i="65" s="1"/>
  <c r="J7" i="65" s="1"/>
  <c r="F20" i="65"/>
  <c r="H20" i="65" s="1"/>
  <c r="I20" i="65" s="1"/>
  <c r="J20" i="65" s="1"/>
  <c r="F13" i="65"/>
  <c r="H13" i="65" s="1"/>
  <c r="I13" i="65" s="1"/>
  <c r="J13" i="65" s="1"/>
  <c r="F5" i="65"/>
  <c r="H5" i="65" s="1"/>
  <c r="I5" i="65" s="1"/>
  <c r="J5" i="65" s="1"/>
  <c r="F19" i="65"/>
  <c r="H19" i="65" s="1"/>
  <c r="I19" i="65" s="1"/>
  <c r="J19" i="65" s="1"/>
  <c r="F11" i="65"/>
  <c r="H11" i="65" s="1"/>
  <c r="I11" i="65" s="1"/>
  <c r="J11" i="65" s="1"/>
  <c r="F4" i="65"/>
  <c r="H4" i="65" s="1"/>
  <c r="I4" i="65" s="1"/>
  <c r="J4" i="65" s="1"/>
  <c r="K4" i="65" s="1"/>
  <c r="F23" i="65"/>
  <c r="H23" i="65" s="1"/>
  <c r="I23" i="65" s="1"/>
  <c r="J23" i="65" s="1"/>
  <c r="F16" i="65"/>
  <c r="H16" i="65" s="1"/>
  <c r="I16" i="65" s="1"/>
  <c r="J16" i="65" s="1"/>
  <c r="F9" i="65"/>
  <c r="H9" i="65" s="1"/>
  <c r="I9" i="65" s="1"/>
  <c r="J9" i="65" s="1"/>
  <c r="F22" i="65"/>
  <c r="H22" i="65" s="1"/>
  <c r="I22" i="65" s="1"/>
  <c r="J22" i="65" s="1"/>
  <c r="F15" i="65"/>
  <c r="H15" i="65" s="1"/>
  <c r="I15" i="65" s="1"/>
  <c r="J15" i="65" s="1"/>
  <c r="F8" i="65"/>
  <c r="H8" i="65" s="1"/>
  <c r="I8" i="65" s="1"/>
  <c r="J8" i="65" s="1"/>
  <c r="H20" i="66"/>
  <c r="I20" i="66" s="1"/>
  <c r="J20" i="66" s="1"/>
  <c r="Z4" i="66"/>
  <c r="P3" i="49"/>
  <c r="AF3" i="49" s="1"/>
  <c r="AO3" i="49" s="1"/>
  <c r="O9" i="50"/>
  <c r="P9" i="50" s="1"/>
  <c r="M16" i="51"/>
  <c r="U16" i="51" s="1"/>
  <c r="M22" i="51"/>
  <c r="U22" i="51" s="1"/>
  <c r="AH3" i="52"/>
  <c r="AQ3" i="52" s="1"/>
  <c r="M9" i="52"/>
  <c r="U9" i="52" s="1"/>
  <c r="M15" i="52"/>
  <c r="U15" i="52" s="1"/>
  <c r="M21" i="52"/>
  <c r="U21" i="52" s="1"/>
  <c r="R7" i="52"/>
  <c r="R8" i="52"/>
  <c r="R13" i="52"/>
  <c r="R16" i="52"/>
  <c r="R19" i="52"/>
  <c r="R22" i="52"/>
  <c r="G9" i="53"/>
  <c r="G15" i="53"/>
  <c r="G21" i="53"/>
  <c r="G9" i="54"/>
  <c r="G15" i="54"/>
  <c r="G21" i="54"/>
  <c r="Q13" i="54"/>
  <c r="Q16" i="54"/>
  <c r="Q19" i="54"/>
  <c r="Q22" i="54"/>
  <c r="Q9" i="55"/>
  <c r="AE3" i="56"/>
  <c r="O13" i="56"/>
  <c r="P13" i="56" s="1"/>
  <c r="O16" i="56"/>
  <c r="P16" i="56" s="1"/>
  <c r="O19" i="56"/>
  <c r="P19" i="56" s="1"/>
  <c r="O22" i="56"/>
  <c r="P22" i="56" s="1"/>
  <c r="V22" i="56"/>
  <c r="F9" i="57"/>
  <c r="H9" i="57" s="1"/>
  <c r="I9" i="57" s="1"/>
  <c r="J9" i="57" s="1"/>
  <c r="F15" i="57"/>
  <c r="H15" i="57" s="1"/>
  <c r="I15" i="57" s="1"/>
  <c r="J15" i="57" s="1"/>
  <c r="F21" i="57"/>
  <c r="H21" i="57" s="1"/>
  <c r="I21" i="57" s="1"/>
  <c r="J21" i="57" s="1"/>
  <c r="O7" i="57"/>
  <c r="P7" i="57" s="1"/>
  <c r="O8" i="57"/>
  <c r="P8" i="57" s="1"/>
  <c r="O13" i="57"/>
  <c r="P13" i="57" s="1"/>
  <c r="O16" i="57"/>
  <c r="P16" i="57" s="1"/>
  <c r="O19" i="57"/>
  <c r="P19" i="57" s="1"/>
  <c r="O22" i="57"/>
  <c r="P22" i="57" s="1"/>
  <c r="V22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O9" i="58"/>
  <c r="P9" i="58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R22" i="60"/>
  <c r="G9" i="61"/>
  <c r="G15" i="61"/>
  <c r="G21" i="61"/>
  <c r="G9" i="62"/>
  <c r="G15" i="62"/>
  <c r="G21" i="62"/>
  <c r="Q13" i="62"/>
  <c r="Q16" i="62"/>
  <c r="Q19" i="62"/>
  <c r="Q22" i="62"/>
  <c r="Q9" i="63"/>
  <c r="O3" i="64"/>
  <c r="O7" i="64"/>
  <c r="P7" i="64" s="1"/>
  <c r="O8" i="64"/>
  <c r="P8" i="64" s="1"/>
  <c r="O13" i="64"/>
  <c r="P13" i="64" s="1"/>
  <c r="V13" i="64"/>
  <c r="O16" i="64"/>
  <c r="P16" i="64" s="1"/>
  <c r="V16" i="64"/>
  <c r="O19" i="64"/>
  <c r="P19" i="64" s="1"/>
  <c r="V19" i="64"/>
  <c r="O22" i="64"/>
  <c r="P22" i="64" s="1"/>
  <c r="O11" i="65"/>
  <c r="P11" i="65" s="1"/>
  <c r="O23" i="65"/>
  <c r="P23" i="65" s="1"/>
  <c r="O20" i="65"/>
  <c r="P20" i="65" s="1"/>
  <c r="O17" i="65"/>
  <c r="P17" i="65" s="1"/>
  <c r="O14" i="65"/>
  <c r="P14" i="65" s="1"/>
  <c r="O10" i="65"/>
  <c r="P10" i="65" s="1"/>
  <c r="M4" i="65"/>
  <c r="U4" i="65" s="1"/>
  <c r="X4" i="65" s="1"/>
  <c r="AH4" i="65" s="1"/>
  <c r="M11" i="65"/>
  <c r="U11" i="65" s="1"/>
  <c r="M18" i="65"/>
  <c r="U18" i="65" s="1"/>
  <c r="O8" i="65"/>
  <c r="P8" i="65" s="1"/>
  <c r="O9" i="65"/>
  <c r="P9" i="65" s="1"/>
  <c r="O12" i="65"/>
  <c r="P12" i="65" s="1"/>
  <c r="O18" i="65"/>
  <c r="P18" i="65" s="1"/>
  <c r="P3" i="67"/>
  <c r="AF3" i="67" s="1"/>
  <c r="AO3" i="67" s="1"/>
  <c r="M19" i="67"/>
  <c r="U19" i="67" s="1"/>
  <c r="M13" i="67"/>
  <c r="U13" i="67" s="1"/>
  <c r="M7" i="67"/>
  <c r="U7" i="67" s="1"/>
  <c r="M20" i="67"/>
  <c r="U20" i="67" s="1"/>
  <c r="M14" i="67"/>
  <c r="U14" i="67" s="1"/>
  <c r="M8" i="67"/>
  <c r="U8" i="67" s="1"/>
  <c r="M11" i="67"/>
  <c r="U11" i="67" s="1"/>
  <c r="M21" i="67"/>
  <c r="U21" i="67" s="1"/>
  <c r="O5" i="67"/>
  <c r="P5" i="67" s="1"/>
  <c r="O10" i="67"/>
  <c r="P10" i="67" s="1"/>
  <c r="O17" i="67"/>
  <c r="P17" i="67" s="1"/>
  <c r="O23" i="67"/>
  <c r="P23" i="67" s="1"/>
  <c r="R16" i="68"/>
  <c r="H21" i="69"/>
  <c r="I21" i="69" s="1"/>
  <c r="J21" i="69" s="1"/>
  <c r="H12" i="69"/>
  <c r="I12" i="69" s="1"/>
  <c r="J12" i="69" s="1"/>
  <c r="H20" i="69"/>
  <c r="I20" i="69" s="1"/>
  <c r="J20" i="69" s="1"/>
  <c r="Q11" i="70"/>
  <c r="Q5" i="70"/>
  <c r="Q21" i="70"/>
  <c r="Q18" i="70"/>
  <c r="Q15" i="70"/>
  <c r="Q12" i="70"/>
  <c r="Q6" i="70"/>
  <c r="Q22" i="70"/>
  <c r="Q19" i="70"/>
  <c r="Q16" i="70"/>
  <c r="Q13" i="70"/>
  <c r="Q8" i="70"/>
  <c r="Q7" i="70"/>
  <c r="Q23" i="70"/>
  <c r="Q20" i="70"/>
  <c r="Q17" i="70"/>
  <c r="Q14" i="70"/>
  <c r="Q10" i="70"/>
  <c r="O9" i="70"/>
  <c r="P9" i="70" s="1"/>
  <c r="O23" i="70"/>
  <c r="P23" i="70" s="1"/>
  <c r="O20" i="70"/>
  <c r="P20" i="70" s="1"/>
  <c r="O17" i="70"/>
  <c r="P17" i="70" s="1"/>
  <c r="O14" i="70"/>
  <c r="P14" i="70" s="1"/>
  <c r="O10" i="70"/>
  <c r="P10" i="70" s="1"/>
  <c r="O11" i="70"/>
  <c r="P11" i="70" s="1"/>
  <c r="O5" i="70"/>
  <c r="P5" i="70" s="1"/>
  <c r="O21" i="70"/>
  <c r="P21" i="70" s="1"/>
  <c r="O18" i="70"/>
  <c r="P18" i="70" s="1"/>
  <c r="O15" i="70"/>
  <c r="P15" i="70" s="1"/>
  <c r="O12" i="70"/>
  <c r="P12" i="70" s="1"/>
  <c r="O6" i="70"/>
  <c r="P6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O3" i="71"/>
  <c r="O8" i="71"/>
  <c r="P8" i="71" s="1"/>
  <c r="O13" i="71"/>
  <c r="P13" i="71" s="1"/>
  <c r="O9" i="72"/>
  <c r="P9" i="72" s="1"/>
  <c r="V23" i="72"/>
  <c r="V20" i="72"/>
  <c r="V17" i="72"/>
  <c r="V14" i="72"/>
  <c r="V21" i="72"/>
  <c r="V18" i="72"/>
  <c r="V15" i="72"/>
  <c r="V12" i="72"/>
  <c r="V22" i="72"/>
  <c r="V13" i="72"/>
  <c r="V11" i="72"/>
  <c r="V5" i="72"/>
  <c r="V4" i="72"/>
  <c r="Y4" i="72" s="1"/>
  <c r="V6" i="72"/>
  <c r="V19" i="72"/>
  <c r="V8" i="72"/>
  <c r="V7" i="72"/>
  <c r="V10" i="72"/>
  <c r="H27" i="73"/>
  <c r="I27" i="73" s="1"/>
  <c r="J27" i="73" s="1"/>
  <c r="H84" i="74"/>
  <c r="I84" i="74" s="1"/>
  <c r="J84" i="74" s="1"/>
  <c r="F6" i="49"/>
  <c r="H6" i="49" s="1"/>
  <c r="I6" i="49" s="1"/>
  <c r="J6" i="49" s="1"/>
  <c r="F12" i="49"/>
  <c r="H12" i="49" s="1"/>
  <c r="I12" i="49" s="1"/>
  <c r="J12" i="49" s="1"/>
  <c r="F18" i="49"/>
  <c r="H18" i="49" s="1"/>
  <c r="I18" i="49" s="1"/>
  <c r="J18" i="49" s="1"/>
  <c r="G9" i="49"/>
  <c r="G15" i="49"/>
  <c r="G21" i="49"/>
  <c r="O9" i="49"/>
  <c r="P9" i="49" s="1"/>
  <c r="Q10" i="49"/>
  <c r="O3" i="50"/>
  <c r="M6" i="50"/>
  <c r="U6" i="50" s="1"/>
  <c r="M12" i="50"/>
  <c r="U12" i="50" s="1"/>
  <c r="M18" i="50"/>
  <c r="U18" i="50" s="1"/>
  <c r="R5" i="50"/>
  <c r="O7" i="50"/>
  <c r="P7" i="50" s="1"/>
  <c r="V7" i="50"/>
  <c r="O8" i="50"/>
  <c r="P8" i="50" s="1"/>
  <c r="V8" i="50"/>
  <c r="R11" i="50"/>
  <c r="O13" i="50"/>
  <c r="P13" i="50" s="1"/>
  <c r="V13" i="50"/>
  <c r="O16" i="50"/>
  <c r="P16" i="50" s="1"/>
  <c r="V16" i="50"/>
  <c r="O19" i="50"/>
  <c r="P19" i="50" s="1"/>
  <c r="V19" i="50"/>
  <c r="O22" i="50"/>
  <c r="P22" i="50" s="1"/>
  <c r="V22" i="50"/>
  <c r="M5" i="51"/>
  <c r="U5" i="51" s="1"/>
  <c r="X5" i="51" s="1"/>
  <c r="AH5" i="51" s="1"/>
  <c r="M11" i="51"/>
  <c r="U11" i="51" s="1"/>
  <c r="M17" i="51"/>
  <c r="U17" i="51" s="1"/>
  <c r="M23" i="51"/>
  <c r="U23" i="51" s="1"/>
  <c r="R6" i="51"/>
  <c r="Q11" i="51"/>
  <c r="R12" i="51"/>
  <c r="R15" i="51"/>
  <c r="R18" i="51"/>
  <c r="R21" i="51"/>
  <c r="M4" i="52"/>
  <c r="U4" i="52" s="1"/>
  <c r="X4" i="52" s="1"/>
  <c r="M10" i="52"/>
  <c r="U10" i="52" s="1"/>
  <c r="M16" i="52"/>
  <c r="U16" i="52" s="1"/>
  <c r="M22" i="52"/>
  <c r="U22" i="52" s="1"/>
  <c r="Q6" i="52"/>
  <c r="Q12" i="52"/>
  <c r="Q15" i="52"/>
  <c r="Q18" i="52"/>
  <c r="Q21" i="52"/>
  <c r="AH3" i="53"/>
  <c r="AQ3" i="53" s="1"/>
  <c r="F7" i="53"/>
  <c r="H7" i="53" s="1"/>
  <c r="I7" i="53" s="1"/>
  <c r="J7" i="53" s="1"/>
  <c r="F13" i="53"/>
  <c r="H13" i="53" s="1"/>
  <c r="I13" i="53" s="1"/>
  <c r="J13" i="53" s="1"/>
  <c r="F19" i="53"/>
  <c r="H19" i="53" s="1"/>
  <c r="I19" i="53" s="1"/>
  <c r="J19" i="53" s="1"/>
  <c r="G4" i="53"/>
  <c r="G10" i="53"/>
  <c r="G16" i="53"/>
  <c r="G22" i="53"/>
  <c r="M9" i="53"/>
  <c r="U9" i="53" s="1"/>
  <c r="M15" i="53"/>
  <c r="U15" i="53" s="1"/>
  <c r="M21" i="53"/>
  <c r="U21" i="53" s="1"/>
  <c r="Q6" i="53"/>
  <c r="Q12" i="53"/>
  <c r="Q15" i="53"/>
  <c r="Q18" i="53"/>
  <c r="Q21" i="53"/>
  <c r="AH3" i="54"/>
  <c r="AQ3" i="54" s="1"/>
  <c r="F7" i="54"/>
  <c r="H7" i="54" s="1"/>
  <c r="I7" i="54" s="1"/>
  <c r="J7" i="54" s="1"/>
  <c r="F13" i="54"/>
  <c r="H13" i="54" s="1"/>
  <c r="I13" i="54" s="1"/>
  <c r="J13" i="54" s="1"/>
  <c r="F19" i="54"/>
  <c r="H19" i="54" s="1"/>
  <c r="I19" i="54" s="1"/>
  <c r="J19" i="54" s="1"/>
  <c r="G4" i="54"/>
  <c r="G10" i="54"/>
  <c r="G16" i="54"/>
  <c r="G22" i="54"/>
  <c r="M9" i="54"/>
  <c r="U9" i="54" s="1"/>
  <c r="M15" i="54"/>
  <c r="U15" i="54" s="1"/>
  <c r="M21" i="54"/>
  <c r="U21" i="54" s="1"/>
  <c r="O5" i="54"/>
  <c r="P5" i="54" s="1"/>
  <c r="R7" i="54"/>
  <c r="R8" i="54"/>
  <c r="O11" i="54"/>
  <c r="P11" i="54" s="1"/>
  <c r="R13" i="54"/>
  <c r="R16" i="54"/>
  <c r="R19" i="54"/>
  <c r="R22" i="54"/>
  <c r="V6" i="55"/>
  <c r="Q7" i="55"/>
  <c r="Q8" i="55"/>
  <c r="V12" i="55"/>
  <c r="Q13" i="55"/>
  <c r="V15" i="55"/>
  <c r="Q16" i="55"/>
  <c r="V18" i="55"/>
  <c r="Q19" i="55"/>
  <c r="V21" i="55"/>
  <c r="Q22" i="55"/>
  <c r="M7" i="56"/>
  <c r="U7" i="56" s="1"/>
  <c r="M13" i="56"/>
  <c r="U13" i="56" s="1"/>
  <c r="M19" i="56"/>
  <c r="U19" i="56" s="1"/>
  <c r="R10" i="56"/>
  <c r="R14" i="56"/>
  <c r="R17" i="56"/>
  <c r="R20" i="56"/>
  <c r="R23" i="56"/>
  <c r="O3" i="57"/>
  <c r="F4" i="57"/>
  <c r="H4" i="57" s="1"/>
  <c r="I4" i="57" s="1"/>
  <c r="J4" i="57" s="1"/>
  <c r="K4" i="57" s="1"/>
  <c r="F10" i="57"/>
  <c r="H10" i="57" s="1"/>
  <c r="I10" i="57" s="1"/>
  <c r="J10" i="57" s="1"/>
  <c r="F16" i="57"/>
  <c r="H16" i="57" s="1"/>
  <c r="I16" i="57" s="1"/>
  <c r="J16" i="57" s="1"/>
  <c r="F22" i="57"/>
  <c r="H22" i="57" s="1"/>
  <c r="I22" i="57" s="1"/>
  <c r="J22" i="57" s="1"/>
  <c r="G7" i="57"/>
  <c r="G13" i="57"/>
  <c r="G19" i="57"/>
  <c r="M6" i="57"/>
  <c r="U6" i="57" s="1"/>
  <c r="M12" i="57"/>
  <c r="U12" i="57" s="1"/>
  <c r="M18" i="57"/>
  <c r="U18" i="57" s="1"/>
  <c r="O3" i="58"/>
  <c r="F4" i="58"/>
  <c r="H4" i="58" s="1"/>
  <c r="I4" i="58" s="1"/>
  <c r="J4" i="58" s="1"/>
  <c r="K4" i="58" s="1"/>
  <c r="F10" i="58"/>
  <c r="H10" i="58" s="1"/>
  <c r="I10" i="58" s="1"/>
  <c r="J10" i="58" s="1"/>
  <c r="F16" i="58"/>
  <c r="H16" i="58" s="1"/>
  <c r="I16" i="58" s="1"/>
  <c r="J16" i="58" s="1"/>
  <c r="F22" i="58"/>
  <c r="H22" i="58" s="1"/>
  <c r="I22" i="58" s="1"/>
  <c r="J22" i="58" s="1"/>
  <c r="G7" i="58"/>
  <c r="G13" i="58"/>
  <c r="G19" i="58"/>
  <c r="M6" i="58"/>
  <c r="U6" i="58" s="1"/>
  <c r="M12" i="58"/>
  <c r="U12" i="58" s="1"/>
  <c r="M18" i="58"/>
  <c r="U18" i="58" s="1"/>
  <c r="R4" i="58"/>
  <c r="R5" i="58"/>
  <c r="O7" i="58"/>
  <c r="P7" i="58" s="1"/>
  <c r="V7" i="58"/>
  <c r="O8" i="58"/>
  <c r="P8" i="58" s="1"/>
  <c r="V8" i="58"/>
  <c r="R11" i="58"/>
  <c r="O13" i="58"/>
  <c r="P13" i="58" s="1"/>
  <c r="V13" i="58"/>
  <c r="O16" i="58"/>
  <c r="P16" i="58" s="1"/>
  <c r="V16" i="58"/>
  <c r="O19" i="58"/>
  <c r="P19" i="58" s="1"/>
  <c r="V19" i="58"/>
  <c r="O22" i="58"/>
  <c r="P22" i="58" s="1"/>
  <c r="V22" i="58"/>
  <c r="M5" i="59"/>
  <c r="U5" i="59" s="1"/>
  <c r="M11" i="59"/>
  <c r="U11" i="59" s="1"/>
  <c r="M17" i="59"/>
  <c r="U17" i="59" s="1"/>
  <c r="M23" i="59"/>
  <c r="U23" i="59" s="1"/>
  <c r="R6" i="59"/>
  <c r="Q11" i="59"/>
  <c r="R12" i="59"/>
  <c r="R15" i="59"/>
  <c r="R18" i="59"/>
  <c r="R21" i="59"/>
  <c r="M4" i="60"/>
  <c r="U4" i="60" s="1"/>
  <c r="X4" i="60" s="1"/>
  <c r="M10" i="60"/>
  <c r="U10" i="60" s="1"/>
  <c r="M16" i="60"/>
  <c r="U16" i="60" s="1"/>
  <c r="M22" i="60"/>
  <c r="U22" i="60" s="1"/>
  <c r="Q6" i="60"/>
  <c r="Q12" i="60"/>
  <c r="Q15" i="60"/>
  <c r="Q18" i="60"/>
  <c r="Q21" i="60"/>
  <c r="AH3" i="61"/>
  <c r="AQ3" i="61" s="1"/>
  <c r="F7" i="61"/>
  <c r="H7" i="61" s="1"/>
  <c r="I7" i="61" s="1"/>
  <c r="J7" i="61" s="1"/>
  <c r="F13" i="61"/>
  <c r="H13" i="61" s="1"/>
  <c r="I13" i="61" s="1"/>
  <c r="J13" i="61" s="1"/>
  <c r="F19" i="61"/>
  <c r="H19" i="61" s="1"/>
  <c r="I19" i="61" s="1"/>
  <c r="J19" i="61" s="1"/>
  <c r="G4" i="61"/>
  <c r="G10" i="61"/>
  <c r="G16" i="61"/>
  <c r="G22" i="61"/>
  <c r="M9" i="61"/>
  <c r="U9" i="61" s="1"/>
  <c r="M15" i="61"/>
  <c r="U15" i="61" s="1"/>
  <c r="M21" i="61"/>
  <c r="U21" i="61" s="1"/>
  <c r="Q6" i="61"/>
  <c r="Q12" i="61"/>
  <c r="Q15" i="61"/>
  <c r="Q18" i="61"/>
  <c r="Q21" i="61"/>
  <c r="AH3" i="62"/>
  <c r="AQ3" i="62" s="1"/>
  <c r="F7" i="62"/>
  <c r="F13" i="62"/>
  <c r="F19" i="62"/>
  <c r="G4" i="62"/>
  <c r="G10" i="62"/>
  <c r="G16" i="62"/>
  <c r="G22" i="62"/>
  <c r="M9" i="62"/>
  <c r="U9" i="62" s="1"/>
  <c r="M15" i="62"/>
  <c r="U15" i="62" s="1"/>
  <c r="M21" i="62"/>
  <c r="U21" i="62" s="1"/>
  <c r="O5" i="62"/>
  <c r="P5" i="62" s="1"/>
  <c r="R7" i="62"/>
  <c r="R8" i="62"/>
  <c r="O11" i="62"/>
  <c r="P11" i="62" s="1"/>
  <c r="R13" i="62"/>
  <c r="R16" i="62"/>
  <c r="R19" i="62"/>
  <c r="R22" i="62"/>
  <c r="V6" i="63"/>
  <c r="Q7" i="63"/>
  <c r="Q8" i="63"/>
  <c r="V12" i="63"/>
  <c r="Q13" i="63"/>
  <c r="V15" i="63"/>
  <c r="Q16" i="63"/>
  <c r="V18" i="63"/>
  <c r="Q19" i="63"/>
  <c r="V21" i="63"/>
  <c r="Q22" i="63"/>
  <c r="M7" i="64"/>
  <c r="U7" i="64" s="1"/>
  <c r="M13" i="64"/>
  <c r="U13" i="64" s="1"/>
  <c r="M19" i="64"/>
  <c r="U19" i="64" s="1"/>
  <c r="Q9" i="64"/>
  <c r="R10" i="64"/>
  <c r="R14" i="64"/>
  <c r="R17" i="64"/>
  <c r="R20" i="64"/>
  <c r="V21" i="64"/>
  <c r="R23" i="64"/>
  <c r="O3" i="65"/>
  <c r="M5" i="65"/>
  <c r="U5" i="65" s="1"/>
  <c r="M12" i="65"/>
  <c r="U12" i="65" s="1"/>
  <c r="M19" i="65"/>
  <c r="U19" i="65" s="1"/>
  <c r="O6" i="65"/>
  <c r="P6" i="65" s="1"/>
  <c r="O16" i="65"/>
  <c r="P16" i="65" s="1"/>
  <c r="O22" i="65"/>
  <c r="P22" i="65" s="1"/>
  <c r="F18" i="66"/>
  <c r="H18" i="66" s="1"/>
  <c r="I18" i="66" s="1"/>
  <c r="J18" i="66" s="1"/>
  <c r="F12" i="66"/>
  <c r="H12" i="66" s="1"/>
  <c r="I12" i="66" s="1"/>
  <c r="J12" i="66" s="1"/>
  <c r="F6" i="66"/>
  <c r="H6" i="66" s="1"/>
  <c r="I6" i="66" s="1"/>
  <c r="J6" i="66" s="1"/>
  <c r="F19" i="66"/>
  <c r="H19" i="66" s="1"/>
  <c r="I19" i="66" s="1"/>
  <c r="J19" i="66" s="1"/>
  <c r="F13" i="66"/>
  <c r="H13" i="66" s="1"/>
  <c r="I13" i="66" s="1"/>
  <c r="J13" i="66" s="1"/>
  <c r="F7" i="66"/>
  <c r="H7" i="66" s="1"/>
  <c r="I7" i="66" s="1"/>
  <c r="J7" i="66" s="1"/>
  <c r="F11" i="66"/>
  <c r="H11" i="66" s="1"/>
  <c r="I11" i="66" s="1"/>
  <c r="J11" i="66" s="1"/>
  <c r="F21" i="66"/>
  <c r="H21" i="66" s="1"/>
  <c r="I21" i="66" s="1"/>
  <c r="J21" i="66" s="1"/>
  <c r="Q11" i="66"/>
  <c r="Q12" i="66"/>
  <c r="V14" i="66"/>
  <c r="Q17" i="66"/>
  <c r="V19" i="66"/>
  <c r="Q21" i="66"/>
  <c r="M4" i="67"/>
  <c r="U4" i="67" s="1"/>
  <c r="X4" i="67" s="1"/>
  <c r="AH4" i="67" s="1"/>
  <c r="M12" i="67"/>
  <c r="U12" i="67" s="1"/>
  <c r="M22" i="67"/>
  <c r="U22" i="67" s="1"/>
  <c r="O8" i="67"/>
  <c r="P8" i="67" s="1"/>
  <c r="O9" i="67"/>
  <c r="P9" i="67" s="1"/>
  <c r="V14" i="67"/>
  <c r="O16" i="67"/>
  <c r="P16" i="67" s="1"/>
  <c r="O22" i="67"/>
  <c r="P22" i="67" s="1"/>
  <c r="M9" i="68"/>
  <c r="U9" i="68" s="1"/>
  <c r="Y4" i="68"/>
  <c r="R13" i="68"/>
  <c r="H5" i="69"/>
  <c r="I5" i="69" s="1"/>
  <c r="J5" i="69" s="1"/>
  <c r="H23" i="69"/>
  <c r="I23" i="69" s="1"/>
  <c r="J23" i="69" s="1"/>
  <c r="O15" i="69"/>
  <c r="P15" i="69" s="1"/>
  <c r="O16" i="71"/>
  <c r="P16" i="71" s="1"/>
  <c r="V16" i="72"/>
  <c r="G39" i="73"/>
  <c r="H7" i="74"/>
  <c r="I7" i="74" s="1"/>
  <c r="J7" i="74" s="1"/>
  <c r="H61" i="74"/>
  <c r="I61" i="74" s="1"/>
  <c r="J61" i="74" s="1"/>
  <c r="H79" i="74"/>
  <c r="I79" i="74" s="1"/>
  <c r="J79" i="74" s="1"/>
  <c r="H25" i="74"/>
  <c r="I25" i="74" s="1"/>
  <c r="J25" i="74" s="1"/>
  <c r="H43" i="74"/>
  <c r="I43" i="74" s="1"/>
  <c r="J43" i="74" s="1"/>
  <c r="H51" i="77"/>
  <c r="I51" i="77" s="1"/>
  <c r="J51" i="77" s="1"/>
  <c r="F8" i="49"/>
  <c r="H8" i="49" s="1"/>
  <c r="I8" i="49" s="1"/>
  <c r="J8" i="49" s="1"/>
  <c r="F14" i="49"/>
  <c r="H14" i="49" s="1"/>
  <c r="I14" i="49" s="1"/>
  <c r="J14" i="49" s="1"/>
  <c r="F20" i="49"/>
  <c r="H20" i="49" s="1"/>
  <c r="I20" i="49" s="1"/>
  <c r="J20" i="49" s="1"/>
  <c r="G5" i="49"/>
  <c r="G11" i="49"/>
  <c r="G17" i="49"/>
  <c r="G23" i="49"/>
  <c r="Q9" i="49"/>
  <c r="M8" i="50"/>
  <c r="U8" i="50" s="1"/>
  <c r="M14" i="50"/>
  <c r="U14" i="50" s="1"/>
  <c r="M20" i="50"/>
  <c r="U20" i="50" s="1"/>
  <c r="O6" i="50"/>
  <c r="P6" i="50" s="1"/>
  <c r="V6" i="50"/>
  <c r="R9" i="50"/>
  <c r="O12" i="50"/>
  <c r="P12" i="50" s="1"/>
  <c r="V12" i="50"/>
  <c r="O15" i="50"/>
  <c r="P15" i="50" s="1"/>
  <c r="V15" i="50"/>
  <c r="O18" i="50"/>
  <c r="P18" i="50" s="1"/>
  <c r="V18" i="50"/>
  <c r="O21" i="50"/>
  <c r="P21" i="50" s="1"/>
  <c r="V21" i="50"/>
  <c r="M7" i="51"/>
  <c r="U7" i="51" s="1"/>
  <c r="M13" i="51"/>
  <c r="U13" i="51" s="1"/>
  <c r="M19" i="51"/>
  <c r="U19" i="51" s="1"/>
  <c r="Q9" i="51"/>
  <c r="R10" i="51"/>
  <c r="R14" i="51"/>
  <c r="R17" i="51"/>
  <c r="R20" i="51"/>
  <c r="R23" i="51"/>
  <c r="M6" i="52"/>
  <c r="U6" i="52" s="1"/>
  <c r="M12" i="52"/>
  <c r="U12" i="52" s="1"/>
  <c r="M18" i="52"/>
  <c r="U18" i="52" s="1"/>
  <c r="R4" i="52"/>
  <c r="R5" i="52"/>
  <c r="Q10" i="52"/>
  <c r="R11" i="52"/>
  <c r="Q14" i="52"/>
  <c r="Q17" i="52"/>
  <c r="Q20" i="52"/>
  <c r="Q23" i="52"/>
  <c r="F9" i="53"/>
  <c r="H9" i="53" s="1"/>
  <c r="I9" i="53" s="1"/>
  <c r="J9" i="53" s="1"/>
  <c r="F15" i="53"/>
  <c r="H15" i="53" s="1"/>
  <c r="I15" i="53" s="1"/>
  <c r="J15" i="53" s="1"/>
  <c r="G6" i="53"/>
  <c r="G12" i="53"/>
  <c r="G18" i="53"/>
  <c r="M5" i="53"/>
  <c r="U5" i="53" s="1"/>
  <c r="M11" i="53"/>
  <c r="U11" i="53" s="1"/>
  <c r="M17" i="53"/>
  <c r="U17" i="53" s="1"/>
  <c r="Q5" i="53"/>
  <c r="Q10" i="53"/>
  <c r="Q14" i="53"/>
  <c r="Q17" i="53"/>
  <c r="Q20" i="53"/>
  <c r="Q23" i="53"/>
  <c r="F9" i="54"/>
  <c r="H9" i="54" s="1"/>
  <c r="I9" i="54" s="1"/>
  <c r="J9" i="54" s="1"/>
  <c r="F15" i="54"/>
  <c r="H15" i="54" s="1"/>
  <c r="I15" i="54" s="1"/>
  <c r="J15" i="54" s="1"/>
  <c r="G6" i="54"/>
  <c r="G12" i="54"/>
  <c r="G18" i="54"/>
  <c r="M5" i="54"/>
  <c r="U5" i="54" s="1"/>
  <c r="M11" i="54"/>
  <c r="U11" i="54" s="1"/>
  <c r="M17" i="54"/>
  <c r="U17" i="54" s="1"/>
  <c r="Q5" i="54"/>
  <c r="R6" i="54"/>
  <c r="O9" i="54"/>
  <c r="P9" i="54" s="1"/>
  <c r="Q11" i="54"/>
  <c r="R12" i="54"/>
  <c r="R15" i="54"/>
  <c r="R18" i="54"/>
  <c r="Q6" i="55"/>
  <c r="V10" i="55"/>
  <c r="Q12" i="55"/>
  <c r="V14" i="55"/>
  <c r="Q15" i="55"/>
  <c r="V17" i="55"/>
  <c r="Q18" i="55"/>
  <c r="V20" i="55"/>
  <c r="Q21" i="55"/>
  <c r="AH3" i="56"/>
  <c r="AQ3" i="56" s="1"/>
  <c r="M9" i="56"/>
  <c r="U9" i="56" s="1"/>
  <c r="M15" i="56"/>
  <c r="U15" i="56" s="1"/>
  <c r="V4" i="56"/>
  <c r="Y4" i="56" s="1"/>
  <c r="Z4" i="56" s="1"/>
  <c r="O5" i="56"/>
  <c r="P5" i="56" s="1"/>
  <c r="V5" i="56"/>
  <c r="R7" i="56"/>
  <c r="R8" i="56"/>
  <c r="O11" i="56"/>
  <c r="P11" i="56" s="1"/>
  <c r="V11" i="56"/>
  <c r="R13" i="56"/>
  <c r="R16" i="56"/>
  <c r="R19" i="56"/>
  <c r="F6" i="57"/>
  <c r="H6" i="57" s="1"/>
  <c r="I6" i="57" s="1"/>
  <c r="J6" i="57" s="1"/>
  <c r="F12" i="57"/>
  <c r="H12" i="57" s="1"/>
  <c r="I12" i="57" s="1"/>
  <c r="J12" i="57" s="1"/>
  <c r="F18" i="57"/>
  <c r="H18" i="57" s="1"/>
  <c r="I18" i="57" s="1"/>
  <c r="J18" i="57" s="1"/>
  <c r="G9" i="57"/>
  <c r="G15" i="57"/>
  <c r="M8" i="57"/>
  <c r="U8" i="57" s="1"/>
  <c r="M14" i="57"/>
  <c r="U14" i="57" s="1"/>
  <c r="M20" i="57"/>
  <c r="U20" i="57" s="1"/>
  <c r="O11" i="57"/>
  <c r="P11" i="57" s="1"/>
  <c r="V11" i="57"/>
  <c r="F6" i="58"/>
  <c r="H6" i="58" s="1"/>
  <c r="I6" i="58" s="1"/>
  <c r="J6" i="58" s="1"/>
  <c r="F12" i="58"/>
  <c r="H12" i="58" s="1"/>
  <c r="I12" i="58" s="1"/>
  <c r="J12" i="58" s="1"/>
  <c r="F18" i="58"/>
  <c r="H18" i="58" s="1"/>
  <c r="I18" i="58" s="1"/>
  <c r="J18" i="58" s="1"/>
  <c r="G9" i="58"/>
  <c r="G15" i="58"/>
  <c r="M8" i="58"/>
  <c r="U8" i="58" s="1"/>
  <c r="M14" i="58"/>
  <c r="U14" i="58" s="1"/>
  <c r="M20" i="58"/>
  <c r="U20" i="58" s="1"/>
  <c r="O6" i="58"/>
  <c r="P6" i="58" s="1"/>
  <c r="V6" i="58"/>
  <c r="R9" i="58"/>
  <c r="O12" i="58"/>
  <c r="P12" i="58" s="1"/>
  <c r="V12" i="58"/>
  <c r="O15" i="58"/>
  <c r="P15" i="58" s="1"/>
  <c r="V15" i="58"/>
  <c r="O18" i="58"/>
  <c r="P18" i="58" s="1"/>
  <c r="V18" i="58"/>
  <c r="O21" i="58"/>
  <c r="P21" i="58" s="1"/>
  <c r="V21" i="58"/>
  <c r="M7" i="59"/>
  <c r="U7" i="59" s="1"/>
  <c r="M13" i="59"/>
  <c r="U13" i="59" s="1"/>
  <c r="M19" i="59"/>
  <c r="U19" i="59" s="1"/>
  <c r="R10" i="59"/>
  <c r="R14" i="59"/>
  <c r="R17" i="59"/>
  <c r="R20" i="59"/>
  <c r="R23" i="59"/>
  <c r="M6" i="60"/>
  <c r="U6" i="60" s="1"/>
  <c r="M12" i="60"/>
  <c r="U12" i="60" s="1"/>
  <c r="M18" i="60"/>
  <c r="U18" i="60" s="1"/>
  <c r="R4" i="60"/>
  <c r="R5" i="60"/>
  <c r="Q10" i="60"/>
  <c r="R11" i="60"/>
  <c r="Q14" i="60"/>
  <c r="Q17" i="60"/>
  <c r="Q20" i="60"/>
  <c r="Q23" i="60"/>
  <c r="F9" i="61"/>
  <c r="H9" i="61" s="1"/>
  <c r="I9" i="61" s="1"/>
  <c r="J9" i="61" s="1"/>
  <c r="F15" i="61"/>
  <c r="H15" i="61" s="1"/>
  <c r="I15" i="61" s="1"/>
  <c r="J15" i="61" s="1"/>
  <c r="G6" i="61"/>
  <c r="G12" i="61"/>
  <c r="G18" i="61"/>
  <c r="M5" i="61"/>
  <c r="U5" i="61" s="1"/>
  <c r="M11" i="61"/>
  <c r="U11" i="61" s="1"/>
  <c r="M17" i="61"/>
  <c r="U17" i="61" s="1"/>
  <c r="Q5" i="61"/>
  <c r="Q10" i="61"/>
  <c r="Q14" i="61"/>
  <c r="Q17" i="61"/>
  <c r="Q20" i="61"/>
  <c r="Q23" i="61"/>
  <c r="F9" i="62"/>
  <c r="F15" i="62"/>
  <c r="H15" i="62" s="1"/>
  <c r="I15" i="62" s="1"/>
  <c r="J15" i="62" s="1"/>
  <c r="G6" i="62"/>
  <c r="G12" i="62"/>
  <c r="G18" i="62"/>
  <c r="M5" i="62"/>
  <c r="U5" i="62" s="1"/>
  <c r="M11" i="62"/>
  <c r="U11" i="62" s="1"/>
  <c r="M17" i="62"/>
  <c r="U17" i="62" s="1"/>
  <c r="Q5" i="62"/>
  <c r="R6" i="62"/>
  <c r="Q11" i="62"/>
  <c r="R12" i="62"/>
  <c r="R15" i="62"/>
  <c r="R18" i="62"/>
  <c r="Q6" i="63"/>
  <c r="V10" i="63"/>
  <c r="Q12" i="63"/>
  <c r="V14" i="63"/>
  <c r="Q15" i="63"/>
  <c r="V17" i="63"/>
  <c r="Q18" i="63"/>
  <c r="V20" i="63"/>
  <c r="Q21" i="63"/>
  <c r="V23" i="63"/>
  <c r="AH3" i="64"/>
  <c r="AQ3" i="64" s="1"/>
  <c r="M9" i="64"/>
  <c r="U9" i="64" s="1"/>
  <c r="M15" i="64"/>
  <c r="U15" i="64" s="1"/>
  <c r="V4" i="64"/>
  <c r="Y4" i="64" s="1"/>
  <c r="Z4" i="64" s="1"/>
  <c r="O5" i="64"/>
  <c r="P5" i="64" s="1"/>
  <c r="V5" i="64"/>
  <c r="R7" i="64"/>
  <c r="R8" i="64"/>
  <c r="O11" i="64"/>
  <c r="P11" i="64" s="1"/>
  <c r="V11" i="64"/>
  <c r="R13" i="64"/>
  <c r="R16" i="64"/>
  <c r="R19" i="64"/>
  <c r="V23" i="64"/>
  <c r="M7" i="65"/>
  <c r="U7" i="65" s="1"/>
  <c r="M15" i="65"/>
  <c r="U15" i="65" s="1"/>
  <c r="Q21" i="65"/>
  <c r="Q18" i="65"/>
  <c r="Q15" i="65"/>
  <c r="Q12" i="65"/>
  <c r="O15" i="65"/>
  <c r="P15" i="65" s="1"/>
  <c r="Q16" i="65"/>
  <c r="O21" i="65"/>
  <c r="P21" i="65" s="1"/>
  <c r="Q22" i="65"/>
  <c r="F5" i="66"/>
  <c r="H5" i="66" s="1"/>
  <c r="I5" i="66" s="1"/>
  <c r="J5" i="66" s="1"/>
  <c r="F15" i="66"/>
  <c r="H15" i="66" s="1"/>
  <c r="I15" i="66" s="1"/>
  <c r="J15" i="66" s="1"/>
  <c r="F23" i="66"/>
  <c r="H23" i="66" s="1"/>
  <c r="I23" i="66" s="1"/>
  <c r="J23" i="66" s="1"/>
  <c r="Q9" i="66"/>
  <c r="V21" i="66"/>
  <c r="V18" i="66"/>
  <c r="V15" i="66"/>
  <c r="V12" i="66"/>
  <c r="V6" i="66"/>
  <c r="V11" i="66"/>
  <c r="V5" i="66"/>
  <c r="V4" i="66"/>
  <c r="Y4" i="66" s="1"/>
  <c r="V13" i="66"/>
  <c r="Q15" i="66"/>
  <c r="V17" i="66"/>
  <c r="V22" i="66"/>
  <c r="M6" i="67"/>
  <c r="U6" i="67" s="1"/>
  <c r="M16" i="67"/>
  <c r="U16" i="67" s="1"/>
  <c r="V21" i="67"/>
  <c r="V18" i="67"/>
  <c r="V15" i="67"/>
  <c r="V12" i="67"/>
  <c r="V6" i="67"/>
  <c r="V11" i="67"/>
  <c r="V13" i="67"/>
  <c r="O14" i="67"/>
  <c r="P14" i="67" s="1"/>
  <c r="V19" i="67"/>
  <c r="O20" i="67"/>
  <c r="P20" i="67" s="1"/>
  <c r="M18" i="68"/>
  <c r="U18" i="68" s="1"/>
  <c r="M12" i="68"/>
  <c r="U12" i="68" s="1"/>
  <c r="M6" i="68"/>
  <c r="U6" i="68" s="1"/>
  <c r="M19" i="68"/>
  <c r="U19" i="68" s="1"/>
  <c r="M13" i="68"/>
  <c r="U13" i="68" s="1"/>
  <c r="M7" i="68"/>
  <c r="U7" i="68" s="1"/>
  <c r="M11" i="68"/>
  <c r="U11" i="68" s="1"/>
  <c r="M21" i="68"/>
  <c r="U21" i="68" s="1"/>
  <c r="R7" i="68"/>
  <c r="H17" i="69"/>
  <c r="I17" i="69" s="1"/>
  <c r="J17" i="69" s="1"/>
  <c r="O22" i="69"/>
  <c r="P22" i="69" s="1"/>
  <c r="O19" i="69"/>
  <c r="P19" i="69" s="1"/>
  <c r="O16" i="69"/>
  <c r="P16" i="69" s="1"/>
  <c r="O13" i="69"/>
  <c r="P13" i="69" s="1"/>
  <c r="O8" i="69"/>
  <c r="P8" i="69" s="1"/>
  <c r="O7" i="69"/>
  <c r="P7" i="69" s="1"/>
  <c r="O9" i="69"/>
  <c r="P9" i="69" s="1"/>
  <c r="O23" i="69"/>
  <c r="P23" i="69" s="1"/>
  <c r="O20" i="69"/>
  <c r="P20" i="69" s="1"/>
  <c r="O17" i="69"/>
  <c r="P17" i="69" s="1"/>
  <c r="O14" i="69"/>
  <c r="P14" i="69" s="1"/>
  <c r="O10" i="69"/>
  <c r="P10" i="69" s="1"/>
  <c r="O5" i="69"/>
  <c r="P5" i="69" s="1"/>
  <c r="O11" i="69"/>
  <c r="P11" i="69" s="1"/>
  <c r="O3" i="69"/>
  <c r="O13" i="72"/>
  <c r="P13" i="72" s="1"/>
  <c r="H31" i="74"/>
  <c r="I31" i="74" s="1"/>
  <c r="J31" i="74" s="1"/>
  <c r="H49" i="74"/>
  <c r="I49" i="74" s="1"/>
  <c r="J49" i="74" s="1"/>
  <c r="H67" i="74"/>
  <c r="I67" i="74" s="1"/>
  <c r="J67" i="74" s="1"/>
  <c r="H85" i="74"/>
  <c r="I85" i="74" s="1"/>
  <c r="J85" i="74" s="1"/>
  <c r="AE3" i="74"/>
  <c r="P3" i="74"/>
  <c r="AF3" i="74" s="1"/>
  <c r="AO3" i="74" s="1"/>
  <c r="F9" i="49"/>
  <c r="H9" i="49" s="1"/>
  <c r="I9" i="49" s="1"/>
  <c r="J9" i="49" s="1"/>
  <c r="F15" i="49"/>
  <c r="H15" i="49" s="1"/>
  <c r="I15" i="49" s="1"/>
  <c r="J15" i="49" s="1"/>
  <c r="G6" i="49"/>
  <c r="G12" i="49"/>
  <c r="O6" i="49"/>
  <c r="P6" i="49" s="1"/>
  <c r="O11" i="49"/>
  <c r="P11" i="49" s="1"/>
  <c r="Q12" i="49"/>
  <c r="O14" i="49"/>
  <c r="P14" i="49" s="1"/>
  <c r="Q15" i="49"/>
  <c r="O17" i="49"/>
  <c r="P17" i="49" s="1"/>
  <c r="Q18" i="49"/>
  <c r="O20" i="49"/>
  <c r="P20" i="49" s="1"/>
  <c r="AH3" i="50"/>
  <c r="AQ3" i="50" s="1"/>
  <c r="M9" i="50"/>
  <c r="U9" i="50" s="1"/>
  <c r="M15" i="50"/>
  <c r="U15" i="50" s="1"/>
  <c r="V4" i="50"/>
  <c r="Y4" i="50" s="1"/>
  <c r="Z4" i="50" s="1"/>
  <c r="O5" i="50"/>
  <c r="P5" i="50" s="1"/>
  <c r="V5" i="50"/>
  <c r="R7" i="50"/>
  <c r="R8" i="50"/>
  <c r="O11" i="50"/>
  <c r="P11" i="50" s="1"/>
  <c r="V11" i="50"/>
  <c r="R13" i="50"/>
  <c r="R16" i="50"/>
  <c r="R19" i="50"/>
  <c r="M8" i="51"/>
  <c r="U8" i="51" s="1"/>
  <c r="M14" i="51"/>
  <c r="U14" i="51" s="1"/>
  <c r="M20" i="51"/>
  <c r="U20" i="51" s="1"/>
  <c r="R9" i="51"/>
  <c r="Q13" i="51"/>
  <c r="V15" i="51"/>
  <c r="Q16" i="51"/>
  <c r="V18" i="51"/>
  <c r="Q19" i="51"/>
  <c r="M7" i="52"/>
  <c r="U7" i="52" s="1"/>
  <c r="M13" i="52"/>
  <c r="U13" i="52" s="1"/>
  <c r="M19" i="52"/>
  <c r="U19" i="52" s="1"/>
  <c r="R10" i="52"/>
  <c r="R14" i="52"/>
  <c r="R17" i="52"/>
  <c r="R20" i="52"/>
  <c r="R23" i="52"/>
  <c r="G7" i="53"/>
  <c r="G13" i="53"/>
  <c r="G19" i="53"/>
  <c r="G7" i="54"/>
  <c r="G13" i="54"/>
  <c r="G19" i="54"/>
  <c r="Q10" i="54"/>
  <c r="Q14" i="54"/>
  <c r="Q17" i="54"/>
  <c r="O19" i="54"/>
  <c r="P19" i="54" s="1"/>
  <c r="Q20" i="54"/>
  <c r="Q23" i="54"/>
  <c r="Q5" i="55"/>
  <c r="Q11" i="55"/>
  <c r="O10" i="56"/>
  <c r="P10" i="56" s="1"/>
  <c r="V10" i="56"/>
  <c r="O14" i="56"/>
  <c r="P14" i="56" s="1"/>
  <c r="V14" i="56"/>
  <c r="O17" i="56"/>
  <c r="P17" i="56" s="1"/>
  <c r="V17" i="56"/>
  <c r="O20" i="56"/>
  <c r="P20" i="56" s="1"/>
  <c r="V20" i="56"/>
  <c r="O23" i="56"/>
  <c r="P23" i="56" s="1"/>
  <c r="AH3" i="57"/>
  <c r="AQ3" i="57" s="1"/>
  <c r="F7" i="57"/>
  <c r="H7" i="57" s="1"/>
  <c r="I7" i="57" s="1"/>
  <c r="J7" i="57" s="1"/>
  <c r="F13" i="57"/>
  <c r="H13" i="57" s="1"/>
  <c r="I13" i="57" s="1"/>
  <c r="J13" i="57" s="1"/>
  <c r="F19" i="57"/>
  <c r="H19" i="57" s="1"/>
  <c r="I19" i="57" s="1"/>
  <c r="J19" i="57" s="1"/>
  <c r="M9" i="57"/>
  <c r="U9" i="57" s="1"/>
  <c r="M15" i="57"/>
  <c r="U15" i="57" s="1"/>
  <c r="V4" i="57"/>
  <c r="Y4" i="57" s="1"/>
  <c r="Z4" i="57" s="1"/>
  <c r="O5" i="57"/>
  <c r="P5" i="57" s="1"/>
  <c r="V5" i="57"/>
  <c r="O10" i="57"/>
  <c r="P10" i="57" s="1"/>
  <c r="V10" i="57"/>
  <c r="O14" i="57"/>
  <c r="P14" i="57" s="1"/>
  <c r="V14" i="57"/>
  <c r="O17" i="57"/>
  <c r="P17" i="57" s="1"/>
  <c r="V17" i="57"/>
  <c r="O20" i="57"/>
  <c r="P20" i="57" s="1"/>
  <c r="V20" i="57"/>
  <c r="O23" i="57"/>
  <c r="P23" i="57" s="1"/>
  <c r="AH3" i="58"/>
  <c r="AQ3" i="58" s="1"/>
  <c r="F7" i="58"/>
  <c r="H7" i="58" s="1"/>
  <c r="I7" i="58" s="1"/>
  <c r="J7" i="58" s="1"/>
  <c r="F13" i="58"/>
  <c r="H13" i="58" s="1"/>
  <c r="I13" i="58" s="1"/>
  <c r="J13" i="58" s="1"/>
  <c r="F19" i="58"/>
  <c r="H19" i="58" s="1"/>
  <c r="I19" i="58" s="1"/>
  <c r="J19" i="58" s="1"/>
  <c r="M9" i="58"/>
  <c r="U9" i="58" s="1"/>
  <c r="M15" i="58"/>
  <c r="U15" i="58" s="1"/>
  <c r="V4" i="58"/>
  <c r="Y4" i="58" s="1"/>
  <c r="Z4" i="58" s="1"/>
  <c r="O5" i="58"/>
  <c r="P5" i="58" s="1"/>
  <c r="V5" i="58"/>
  <c r="R7" i="58"/>
  <c r="R8" i="58"/>
  <c r="O11" i="58"/>
  <c r="P11" i="58" s="1"/>
  <c r="V11" i="58"/>
  <c r="R13" i="58"/>
  <c r="R16" i="58"/>
  <c r="R19" i="58"/>
  <c r="M14" i="59"/>
  <c r="U14" i="59" s="1"/>
  <c r="M20" i="59"/>
  <c r="U20" i="59" s="1"/>
  <c r="R9" i="59"/>
  <c r="M7" i="60"/>
  <c r="U7" i="60" s="1"/>
  <c r="M13" i="60"/>
  <c r="U13" i="60" s="1"/>
  <c r="M19" i="60"/>
  <c r="U19" i="60" s="1"/>
  <c r="Q9" i="60"/>
  <c r="R10" i="60"/>
  <c r="R14" i="60"/>
  <c r="R17" i="60"/>
  <c r="R20" i="60"/>
  <c r="R23" i="60"/>
  <c r="G7" i="61"/>
  <c r="G13" i="61"/>
  <c r="G19" i="61"/>
  <c r="Q9" i="61"/>
  <c r="AE3" i="62"/>
  <c r="G7" i="62"/>
  <c r="G13" i="62"/>
  <c r="G19" i="62"/>
  <c r="Q14" i="62"/>
  <c r="Q17" i="62"/>
  <c r="Q20" i="62"/>
  <c r="Q23" i="62"/>
  <c r="Q11" i="63"/>
  <c r="O10" i="64"/>
  <c r="P10" i="64" s="1"/>
  <c r="O14" i="64"/>
  <c r="P14" i="64" s="1"/>
  <c r="O17" i="64"/>
  <c r="P17" i="64" s="1"/>
  <c r="V17" i="64"/>
  <c r="O20" i="64"/>
  <c r="P20" i="64" s="1"/>
  <c r="V20" i="64"/>
  <c r="O23" i="64"/>
  <c r="P23" i="64" s="1"/>
  <c r="O13" i="65"/>
  <c r="P13" i="65" s="1"/>
  <c r="O19" i="65"/>
  <c r="P19" i="65" s="1"/>
  <c r="H8" i="66"/>
  <c r="I8" i="66" s="1"/>
  <c r="J8" i="66" s="1"/>
  <c r="H16" i="66"/>
  <c r="I16" i="66" s="1"/>
  <c r="J16" i="66" s="1"/>
  <c r="O13" i="67"/>
  <c r="P13" i="67" s="1"/>
  <c r="H18" i="69"/>
  <c r="I18" i="69" s="1"/>
  <c r="J18" i="69" s="1"/>
  <c r="O23" i="71"/>
  <c r="P23" i="71" s="1"/>
  <c r="O20" i="71"/>
  <c r="P20" i="71" s="1"/>
  <c r="O17" i="71"/>
  <c r="P17" i="71" s="1"/>
  <c r="O14" i="71"/>
  <c r="P14" i="71" s="1"/>
  <c r="O10" i="71"/>
  <c r="P10" i="71" s="1"/>
  <c r="O11" i="71"/>
  <c r="P11" i="71" s="1"/>
  <c r="O5" i="71"/>
  <c r="P5" i="71" s="1"/>
  <c r="O21" i="71"/>
  <c r="P21" i="71" s="1"/>
  <c r="O18" i="71"/>
  <c r="P18" i="71" s="1"/>
  <c r="O15" i="71"/>
  <c r="P15" i="71" s="1"/>
  <c r="O12" i="71"/>
  <c r="P12" i="71" s="1"/>
  <c r="O6" i="71"/>
  <c r="P6" i="71" s="1"/>
  <c r="O9" i="71"/>
  <c r="P9" i="71" s="1"/>
  <c r="O23" i="72"/>
  <c r="P23" i="72" s="1"/>
  <c r="O20" i="72"/>
  <c r="P20" i="72" s="1"/>
  <c r="O17" i="72"/>
  <c r="P17" i="72" s="1"/>
  <c r="O14" i="72"/>
  <c r="P14" i="72" s="1"/>
  <c r="O21" i="72"/>
  <c r="P21" i="72" s="1"/>
  <c r="O18" i="72"/>
  <c r="P18" i="72" s="1"/>
  <c r="O15" i="72"/>
  <c r="P15" i="72" s="1"/>
  <c r="O19" i="72"/>
  <c r="P19" i="72" s="1"/>
  <c r="O11" i="72"/>
  <c r="P11" i="72" s="1"/>
  <c r="O5" i="72"/>
  <c r="P5" i="72" s="1"/>
  <c r="O12" i="72"/>
  <c r="P12" i="72" s="1"/>
  <c r="O6" i="72"/>
  <c r="P6" i="72" s="1"/>
  <c r="O16" i="72"/>
  <c r="P16" i="72" s="1"/>
  <c r="O8" i="72"/>
  <c r="P8" i="72" s="1"/>
  <c r="O7" i="72"/>
  <c r="P7" i="72" s="1"/>
  <c r="O3" i="72"/>
  <c r="O10" i="72"/>
  <c r="P10" i="72" s="1"/>
  <c r="G97" i="73"/>
  <c r="G91" i="73"/>
  <c r="G85" i="73"/>
  <c r="G79" i="73"/>
  <c r="G73" i="73"/>
  <c r="G67" i="73"/>
  <c r="G61" i="73"/>
  <c r="G55" i="73"/>
  <c r="G49" i="73"/>
  <c r="G43" i="73"/>
  <c r="G37" i="73"/>
  <c r="G31" i="73"/>
  <c r="G25" i="73"/>
  <c r="G19" i="73"/>
  <c r="G13" i="73"/>
  <c r="G7" i="73"/>
  <c r="G95" i="73"/>
  <c r="G89" i="73"/>
  <c r="G83" i="73"/>
  <c r="G77" i="73"/>
  <c r="G71" i="73"/>
  <c r="G65" i="73"/>
  <c r="G59" i="73"/>
  <c r="G53" i="73"/>
  <c r="G47" i="73"/>
  <c r="G41" i="73"/>
  <c r="G35" i="73"/>
  <c r="G29" i="73"/>
  <c r="G23" i="73"/>
  <c r="G17" i="73"/>
  <c r="G11" i="73"/>
  <c r="G5" i="73"/>
  <c r="G94" i="73"/>
  <c r="G88" i="73"/>
  <c r="G82" i="73"/>
  <c r="G76" i="73"/>
  <c r="G70" i="73"/>
  <c r="G64" i="73"/>
  <c r="G58" i="73"/>
  <c r="G52" i="73"/>
  <c r="G46" i="73"/>
  <c r="G40" i="73"/>
  <c r="G34" i="73"/>
  <c r="G28" i="73"/>
  <c r="G22" i="73"/>
  <c r="G16" i="73"/>
  <c r="G10" i="73"/>
  <c r="G4" i="73"/>
  <c r="G96" i="73"/>
  <c r="G84" i="73"/>
  <c r="G72" i="73"/>
  <c r="G60" i="73"/>
  <c r="G48" i="73"/>
  <c r="G36" i="73"/>
  <c r="G24" i="73"/>
  <c r="G12" i="73"/>
  <c r="G93" i="73"/>
  <c r="G81" i="73"/>
  <c r="G69" i="73"/>
  <c r="G57" i="73"/>
  <c r="G45" i="73"/>
  <c r="G33" i="73"/>
  <c r="G21" i="73"/>
  <c r="G9" i="73"/>
  <c r="G92" i="73"/>
  <c r="G80" i="73"/>
  <c r="G68" i="73"/>
  <c r="G56" i="73"/>
  <c r="G44" i="73"/>
  <c r="G32" i="73"/>
  <c r="G20" i="73"/>
  <c r="G8" i="73"/>
  <c r="G90" i="73"/>
  <c r="G78" i="73"/>
  <c r="G66" i="73"/>
  <c r="G54" i="73"/>
  <c r="G42" i="73"/>
  <c r="G30" i="73"/>
  <c r="G18" i="73"/>
  <c r="G6" i="73"/>
  <c r="G98" i="73"/>
  <c r="G86" i="73"/>
  <c r="G74" i="73"/>
  <c r="G62" i="73"/>
  <c r="G50" i="73"/>
  <c r="G38" i="73"/>
  <c r="G26" i="73"/>
  <c r="G14" i="73"/>
  <c r="G75" i="73"/>
  <c r="O10" i="50"/>
  <c r="P10" i="50" s="1"/>
  <c r="V10" i="50"/>
  <c r="O14" i="50"/>
  <c r="P14" i="50" s="1"/>
  <c r="V14" i="50"/>
  <c r="O17" i="50"/>
  <c r="P17" i="50" s="1"/>
  <c r="V17" i="50"/>
  <c r="O20" i="50"/>
  <c r="P20" i="50" s="1"/>
  <c r="V20" i="50"/>
  <c r="AH3" i="51"/>
  <c r="AQ3" i="51" s="1"/>
  <c r="M9" i="51"/>
  <c r="U9" i="51" s="1"/>
  <c r="M15" i="51"/>
  <c r="U15" i="51" s="1"/>
  <c r="R7" i="51"/>
  <c r="R8" i="51"/>
  <c r="R13" i="51"/>
  <c r="R16" i="51"/>
  <c r="R19" i="51"/>
  <c r="M8" i="52"/>
  <c r="U8" i="52" s="1"/>
  <c r="M14" i="52"/>
  <c r="U14" i="52" s="1"/>
  <c r="G8" i="53"/>
  <c r="G14" i="53"/>
  <c r="G8" i="54"/>
  <c r="G14" i="54"/>
  <c r="Q10" i="55"/>
  <c r="Q14" i="55"/>
  <c r="Q17" i="55"/>
  <c r="Q20" i="55"/>
  <c r="F8" i="57"/>
  <c r="H8" i="57" s="1"/>
  <c r="I8" i="57" s="1"/>
  <c r="J8" i="57" s="1"/>
  <c r="F14" i="57"/>
  <c r="H14" i="57" s="1"/>
  <c r="I14" i="57" s="1"/>
  <c r="J14" i="57" s="1"/>
  <c r="F8" i="58"/>
  <c r="H8" i="58" s="1"/>
  <c r="I8" i="58" s="1"/>
  <c r="J8" i="58" s="1"/>
  <c r="F14" i="58"/>
  <c r="H14" i="58" s="1"/>
  <c r="I14" i="58" s="1"/>
  <c r="J14" i="58" s="1"/>
  <c r="O10" i="58"/>
  <c r="P10" i="58" s="1"/>
  <c r="V10" i="58"/>
  <c r="O14" i="58"/>
  <c r="P14" i="58" s="1"/>
  <c r="V14" i="58"/>
  <c r="O17" i="58"/>
  <c r="P17" i="58" s="1"/>
  <c r="V17" i="58"/>
  <c r="O20" i="58"/>
  <c r="P20" i="58" s="1"/>
  <c r="V20" i="58"/>
  <c r="AH3" i="59"/>
  <c r="AQ3" i="59" s="1"/>
  <c r="M9" i="59"/>
  <c r="U9" i="59" s="1"/>
  <c r="M15" i="59"/>
  <c r="U15" i="59" s="1"/>
  <c r="R7" i="59"/>
  <c r="R8" i="59"/>
  <c r="R13" i="59"/>
  <c r="R16" i="59"/>
  <c r="R19" i="59"/>
  <c r="M8" i="60"/>
  <c r="U8" i="60" s="1"/>
  <c r="M14" i="60"/>
  <c r="U14" i="60" s="1"/>
  <c r="Q7" i="60"/>
  <c r="Q8" i="60"/>
  <c r="Q13" i="60"/>
  <c r="Q16" i="60"/>
  <c r="Q19" i="60"/>
  <c r="G8" i="61"/>
  <c r="G14" i="61"/>
  <c r="Q7" i="61"/>
  <c r="Q8" i="61"/>
  <c r="Q13" i="61"/>
  <c r="Q16" i="61"/>
  <c r="Q19" i="61"/>
  <c r="G8" i="62"/>
  <c r="G14" i="62"/>
  <c r="V8" i="63"/>
  <c r="Q10" i="63"/>
  <c r="V13" i="63"/>
  <c r="Q14" i="63"/>
  <c r="V16" i="63"/>
  <c r="Q17" i="63"/>
  <c r="V19" i="63"/>
  <c r="Q20" i="63"/>
  <c r="M20" i="65"/>
  <c r="U20" i="65" s="1"/>
  <c r="M14" i="65"/>
  <c r="U14" i="65" s="1"/>
  <c r="M8" i="65"/>
  <c r="U8" i="65" s="1"/>
  <c r="M10" i="65"/>
  <c r="U10" i="65" s="1"/>
  <c r="M17" i="65"/>
  <c r="U17" i="65" s="1"/>
  <c r="O7" i="65"/>
  <c r="P7" i="65" s="1"/>
  <c r="Q22" i="66"/>
  <c r="Q19" i="66"/>
  <c r="Q16" i="66"/>
  <c r="Q13" i="66"/>
  <c r="Q8" i="66"/>
  <c r="Q7" i="66"/>
  <c r="Q14" i="66"/>
  <c r="Q18" i="66"/>
  <c r="Q23" i="66"/>
  <c r="O21" i="67"/>
  <c r="P21" i="67" s="1"/>
  <c r="O18" i="67"/>
  <c r="P18" i="67" s="1"/>
  <c r="O15" i="67"/>
  <c r="P15" i="67" s="1"/>
  <c r="O12" i="67"/>
  <c r="P12" i="67" s="1"/>
  <c r="O6" i="67"/>
  <c r="P6" i="67" s="1"/>
  <c r="M10" i="67"/>
  <c r="U10" i="67" s="1"/>
  <c r="M18" i="67"/>
  <c r="U18" i="67" s="1"/>
  <c r="O7" i="67"/>
  <c r="P7" i="67" s="1"/>
  <c r="O11" i="67"/>
  <c r="P11" i="67" s="1"/>
  <c r="R11" i="68"/>
  <c r="R5" i="68"/>
  <c r="R4" i="68"/>
  <c r="R21" i="68"/>
  <c r="R18" i="68"/>
  <c r="R15" i="68"/>
  <c r="R12" i="68"/>
  <c r="R23" i="68"/>
  <c r="R20" i="68"/>
  <c r="R17" i="68"/>
  <c r="R14" i="68"/>
  <c r="R10" i="68"/>
  <c r="R6" i="68"/>
  <c r="R8" i="68"/>
  <c r="R19" i="68"/>
  <c r="H11" i="69"/>
  <c r="I11" i="69" s="1"/>
  <c r="J11" i="69" s="1"/>
  <c r="O7" i="71"/>
  <c r="P7" i="71" s="1"/>
  <c r="H15" i="73"/>
  <c r="I15" i="73" s="1"/>
  <c r="J15" i="73" s="1"/>
  <c r="H87" i="73"/>
  <c r="I87" i="73" s="1"/>
  <c r="J87" i="73" s="1"/>
  <c r="H37" i="74"/>
  <c r="I37" i="74" s="1"/>
  <c r="J37" i="74" s="1"/>
  <c r="H73" i="74"/>
  <c r="I73" i="74" s="1"/>
  <c r="J73" i="74" s="1"/>
  <c r="H55" i="74"/>
  <c r="I55" i="74" s="1"/>
  <c r="J55" i="74" s="1"/>
  <c r="H9" i="75"/>
  <c r="I9" i="75" s="1"/>
  <c r="J9" i="75" s="1"/>
  <c r="AH3" i="66"/>
  <c r="AQ3" i="66" s="1"/>
  <c r="M9" i="66"/>
  <c r="U9" i="66" s="1"/>
  <c r="M15" i="66"/>
  <c r="U15" i="66" s="1"/>
  <c r="M21" i="66"/>
  <c r="U21" i="66" s="1"/>
  <c r="R7" i="66"/>
  <c r="R8" i="66"/>
  <c r="R13" i="66"/>
  <c r="R16" i="66"/>
  <c r="R19" i="66"/>
  <c r="R22" i="66"/>
  <c r="Q9" i="68"/>
  <c r="F4" i="69"/>
  <c r="H4" i="69" s="1"/>
  <c r="I4" i="69" s="1"/>
  <c r="J4" i="69" s="1"/>
  <c r="K4" i="69" s="1"/>
  <c r="F10" i="69"/>
  <c r="H10" i="69" s="1"/>
  <c r="I10" i="69" s="1"/>
  <c r="J10" i="69" s="1"/>
  <c r="F16" i="69"/>
  <c r="H16" i="69" s="1"/>
  <c r="I16" i="69" s="1"/>
  <c r="J16" i="69" s="1"/>
  <c r="F22" i="69"/>
  <c r="H22" i="69" s="1"/>
  <c r="I22" i="69" s="1"/>
  <c r="J22" i="69" s="1"/>
  <c r="M6" i="69"/>
  <c r="U6" i="69" s="1"/>
  <c r="M12" i="69"/>
  <c r="U12" i="69" s="1"/>
  <c r="M18" i="69"/>
  <c r="U18" i="69" s="1"/>
  <c r="Q9" i="69"/>
  <c r="G7" i="70"/>
  <c r="G13" i="70"/>
  <c r="G19" i="70"/>
  <c r="M6" i="70"/>
  <c r="U6" i="70" s="1"/>
  <c r="M12" i="70"/>
  <c r="U12" i="70" s="1"/>
  <c r="M18" i="70"/>
  <c r="U18" i="70" s="1"/>
  <c r="R4" i="70"/>
  <c r="R5" i="70"/>
  <c r="R11" i="70"/>
  <c r="V13" i="70"/>
  <c r="V16" i="70"/>
  <c r="V19" i="70"/>
  <c r="M5" i="71"/>
  <c r="U5" i="71" s="1"/>
  <c r="M11" i="71"/>
  <c r="U11" i="71" s="1"/>
  <c r="M17" i="71"/>
  <c r="U17" i="71" s="1"/>
  <c r="M23" i="71"/>
  <c r="U23" i="71" s="1"/>
  <c r="Q5" i="71"/>
  <c r="R6" i="71"/>
  <c r="Q11" i="71"/>
  <c r="R12" i="71"/>
  <c r="R15" i="71"/>
  <c r="R18" i="71"/>
  <c r="R21" i="71"/>
  <c r="Q6" i="72"/>
  <c r="R20" i="72"/>
  <c r="G6" i="74"/>
  <c r="G12" i="74"/>
  <c r="G18" i="74"/>
  <c r="G24" i="74"/>
  <c r="G30" i="74"/>
  <c r="G36" i="74"/>
  <c r="G42" i="74"/>
  <c r="G48" i="74"/>
  <c r="G54" i="74"/>
  <c r="G60" i="74"/>
  <c r="G66" i="74"/>
  <c r="G72" i="74"/>
  <c r="G78" i="74"/>
  <c r="M12" i="74"/>
  <c r="U12" i="74" s="1"/>
  <c r="M24" i="74"/>
  <c r="U24" i="74" s="1"/>
  <c r="M36" i="74"/>
  <c r="U36" i="74" s="1"/>
  <c r="M48" i="74"/>
  <c r="U48" i="74" s="1"/>
  <c r="M60" i="74"/>
  <c r="U60" i="74" s="1"/>
  <c r="M72" i="74"/>
  <c r="U72" i="74" s="1"/>
  <c r="Q11" i="74"/>
  <c r="Q56" i="74"/>
  <c r="P3" i="77"/>
  <c r="AF3" i="77" s="1"/>
  <c r="AO3" i="77" s="1"/>
  <c r="AE3" i="77"/>
  <c r="H87" i="77"/>
  <c r="I87" i="77" s="1"/>
  <c r="J87" i="77" s="1"/>
  <c r="G9" i="70"/>
  <c r="G15" i="70"/>
  <c r="G21" i="70"/>
  <c r="Q9" i="71"/>
  <c r="M85" i="74"/>
  <c r="U85" i="74" s="1"/>
  <c r="M79" i="74"/>
  <c r="U79" i="74" s="1"/>
  <c r="M73" i="74"/>
  <c r="U73" i="74" s="1"/>
  <c r="M67" i="74"/>
  <c r="U67" i="74" s="1"/>
  <c r="M61" i="74"/>
  <c r="U61" i="74" s="1"/>
  <c r="M55" i="74"/>
  <c r="U55" i="74" s="1"/>
  <c r="M49" i="74"/>
  <c r="U49" i="74" s="1"/>
  <c r="M43" i="74"/>
  <c r="U43" i="74" s="1"/>
  <c r="M37" i="74"/>
  <c r="U37" i="74" s="1"/>
  <c r="M31" i="74"/>
  <c r="U31" i="74" s="1"/>
  <c r="M25" i="74"/>
  <c r="U25" i="74" s="1"/>
  <c r="M19" i="74"/>
  <c r="U19" i="74" s="1"/>
  <c r="M13" i="74"/>
  <c r="U13" i="74" s="1"/>
  <c r="M7" i="74"/>
  <c r="U7" i="74" s="1"/>
  <c r="M89" i="74"/>
  <c r="U89" i="74" s="1"/>
  <c r="M83" i="74"/>
  <c r="U83" i="74" s="1"/>
  <c r="M77" i="74"/>
  <c r="U77" i="74" s="1"/>
  <c r="M71" i="74"/>
  <c r="U71" i="74" s="1"/>
  <c r="M65" i="74"/>
  <c r="U65" i="74" s="1"/>
  <c r="M59" i="74"/>
  <c r="U59" i="74" s="1"/>
  <c r="M53" i="74"/>
  <c r="U53" i="74" s="1"/>
  <c r="M47" i="74"/>
  <c r="U47" i="74" s="1"/>
  <c r="M41" i="74"/>
  <c r="U41" i="74" s="1"/>
  <c r="M35" i="74"/>
  <c r="U35" i="74" s="1"/>
  <c r="M29" i="74"/>
  <c r="U29" i="74" s="1"/>
  <c r="M23" i="74"/>
  <c r="U23" i="74" s="1"/>
  <c r="M17" i="74"/>
  <c r="U17" i="74" s="1"/>
  <c r="M11" i="74"/>
  <c r="U11" i="74" s="1"/>
  <c r="M5" i="74"/>
  <c r="U5" i="74" s="1"/>
  <c r="M88" i="74"/>
  <c r="U88" i="74" s="1"/>
  <c r="M82" i="74"/>
  <c r="U82" i="74" s="1"/>
  <c r="M76" i="74"/>
  <c r="U76" i="74" s="1"/>
  <c r="M70" i="74"/>
  <c r="U70" i="74" s="1"/>
  <c r="M64" i="74"/>
  <c r="U64" i="74" s="1"/>
  <c r="M58" i="74"/>
  <c r="U58" i="74" s="1"/>
  <c r="M52" i="74"/>
  <c r="U52" i="74" s="1"/>
  <c r="M46" i="74"/>
  <c r="U46" i="74" s="1"/>
  <c r="M40" i="74"/>
  <c r="U40" i="74" s="1"/>
  <c r="M34" i="74"/>
  <c r="U34" i="74" s="1"/>
  <c r="M28" i="74"/>
  <c r="U28" i="74" s="1"/>
  <c r="M22" i="74"/>
  <c r="U22" i="74" s="1"/>
  <c r="M16" i="74"/>
  <c r="U16" i="74" s="1"/>
  <c r="M10" i="74"/>
  <c r="U10" i="74" s="1"/>
  <c r="M4" i="74"/>
  <c r="U4" i="74" s="1"/>
  <c r="X4" i="74" s="1"/>
  <c r="AH4" i="74" s="1"/>
  <c r="M15" i="74"/>
  <c r="U15" i="74" s="1"/>
  <c r="M27" i="74"/>
  <c r="U27" i="74" s="1"/>
  <c r="M39" i="74"/>
  <c r="U39" i="74" s="1"/>
  <c r="M51" i="74"/>
  <c r="U51" i="74" s="1"/>
  <c r="M63" i="74"/>
  <c r="U63" i="74" s="1"/>
  <c r="M75" i="74"/>
  <c r="U75" i="74" s="1"/>
  <c r="M87" i="74"/>
  <c r="U87" i="74" s="1"/>
  <c r="Q89" i="74"/>
  <c r="Q80" i="74"/>
  <c r="Q71" i="74"/>
  <c r="Q62" i="74"/>
  <c r="Q53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7" i="74"/>
  <c r="Q84" i="74"/>
  <c r="Q82" i="74"/>
  <c r="Q75" i="74"/>
  <c r="Q73" i="74"/>
  <c r="Q66" i="74"/>
  <c r="Q64" i="74"/>
  <c r="Q57" i="74"/>
  <c r="Q55" i="74"/>
  <c r="Q86" i="74"/>
  <c r="Q77" i="74"/>
  <c r="Q68" i="74"/>
  <c r="Q59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10" i="74"/>
  <c r="Q8" i="74"/>
  <c r="Q6" i="74"/>
  <c r="Q88" i="74"/>
  <c r="Q81" i="74"/>
  <c r="Q79" i="74"/>
  <c r="Q72" i="74"/>
  <c r="Q70" i="74"/>
  <c r="Q63" i="74"/>
  <c r="Q61" i="74"/>
  <c r="Q54" i="74"/>
  <c r="Q52" i="74"/>
  <c r="Q87" i="74"/>
  <c r="Q85" i="74"/>
  <c r="Q78" i="74"/>
  <c r="Q76" i="74"/>
  <c r="Q69" i="74"/>
  <c r="Q67" i="74"/>
  <c r="Q60" i="74"/>
  <c r="Q58" i="74"/>
  <c r="Q51" i="74"/>
  <c r="Q74" i="74"/>
  <c r="AH4" i="75"/>
  <c r="H15" i="77"/>
  <c r="I15" i="77" s="1"/>
  <c r="J15" i="77" s="1"/>
  <c r="V10" i="68"/>
  <c r="V14" i="68"/>
  <c r="V17" i="68"/>
  <c r="V20" i="68"/>
  <c r="V23" i="68"/>
  <c r="AH3" i="69"/>
  <c r="AQ3" i="69" s="1"/>
  <c r="M9" i="69"/>
  <c r="U9" i="69" s="1"/>
  <c r="M15" i="69"/>
  <c r="U15" i="69" s="1"/>
  <c r="M21" i="69"/>
  <c r="U21" i="69" s="1"/>
  <c r="V10" i="69"/>
  <c r="V14" i="69"/>
  <c r="V17" i="69"/>
  <c r="V20" i="69"/>
  <c r="V23" i="69"/>
  <c r="AH3" i="70"/>
  <c r="AQ3" i="70" s="1"/>
  <c r="G4" i="70"/>
  <c r="G10" i="70"/>
  <c r="G16" i="70"/>
  <c r="G22" i="70"/>
  <c r="M9" i="70"/>
  <c r="U9" i="70" s="1"/>
  <c r="M15" i="70"/>
  <c r="U15" i="70" s="1"/>
  <c r="M21" i="70"/>
  <c r="U21" i="70" s="1"/>
  <c r="R7" i="70"/>
  <c r="R8" i="70"/>
  <c r="R13" i="70"/>
  <c r="R16" i="70"/>
  <c r="R19" i="70"/>
  <c r="R22" i="70"/>
  <c r="Q7" i="71"/>
  <c r="Q8" i="71"/>
  <c r="Q13" i="71"/>
  <c r="Q16" i="71"/>
  <c r="Q19" i="71"/>
  <c r="Q22" i="71"/>
  <c r="Q21" i="72"/>
  <c r="Q18" i="72"/>
  <c r="Q15" i="72"/>
  <c r="Q22" i="72"/>
  <c r="Q19" i="72"/>
  <c r="Q16" i="72"/>
  <c r="Q13" i="72"/>
  <c r="Q9" i="72"/>
  <c r="Q17" i="72"/>
  <c r="F88" i="74"/>
  <c r="F85" i="74"/>
  <c r="F82" i="74"/>
  <c r="F79" i="74"/>
  <c r="F76" i="74"/>
  <c r="F73" i="74"/>
  <c r="F70" i="74"/>
  <c r="F67" i="74"/>
  <c r="F64" i="74"/>
  <c r="F61" i="74"/>
  <c r="F58" i="74"/>
  <c r="F55" i="74"/>
  <c r="F52" i="74"/>
  <c r="F49" i="74"/>
  <c r="F46" i="74"/>
  <c r="F43" i="74"/>
  <c r="F40" i="74"/>
  <c r="F37" i="74"/>
  <c r="F34" i="74"/>
  <c r="F31" i="74"/>
  <c r="F28" i="74"/>
  <c r="F25" i="74"/>
  <c r="F22" i="74"/>
  <c r="F19" i="74"/>
  <c r="F16" i="74"/>
  <c r="F13" i="74"/>
  <c r="F10" i="74"/>
  <c r="F7" i="74"/>
  <c r="F4" i="74"/>
  <c r="F87" i="74"/>
  <c r="F84" i="74"/>
  <c r="F81" i="74"/>
  <c r="F78" i="74"/>
  <c r="F75" i="74"/>
  <c r="F72" i="74"/>
  <c r="F69" i="74"/>
  <c r="F66" i="74"/>
  <c r="F63" i="74"/>
  <c r="F60" i="74"/>
  <c r="F57" i="74"/>
  <c r="F54" i="74"/>
  <c r="F51" i="74"/>
  <c r="F48" i="74"/>
  <c r="F45" i="74"/>
  <c r="F42" i="74"/>
  <c r="F39" i="74"/>
  <c r="F36" i="74"/>
  <c r="F33" i="74"/>
  <c r="F30" i="74"/>
  <c r="F27" i="74"/>
  <c r="F24" i="74"/>
  <c r="F21" i="74"/>
  <c r="F18" i="74"/>
  <c r="F15" i="74"/>
  <c r="F12" i="74"/>
  <c r="F9" i="74"/>
  <c r="F6" i="74"/>
  <c r="G89" i="74"/>
  <c r="G86" i="74"/>
  <c r="G83" i="74"/>
  <c r="G80" i="74"/>
  <c r="G77" i="74"/>
  <c r="G74" i="74"/>
  <c r="G71" i="74"/>
  <c r="G68" i="74"/>
  <c r="G65" i="74"/>
  <c r="G62" i="74"/>
  <c r="G59" i="74"/>
  <c r="G56" i="74"/>
  <c r="G53" i="74"/>
  <c r="G50" i="74"/>
  <c r="G47" i="74"/>
  <c r="G44" i="74"/>
  <c r="G41" i="74"/>
  <c r="G38" i="74"/>
  <c r="G35" i="74"/>
  <c r="G32" i="74"/>
  <c r="G29" i="74"/>
  <c r="G26" i="74"/>
  <c r="G23" i="74"/>
  <c r="G20" i="74"/>
  <c r="G17" i="74"/>
  <c r="G14" i="74"/>
  <c r="G11" i="74"/>
  <c r="G8" i="74"/>
  <c r="G5" i="74"/>
  <c r="G9" i="74"/>
  <c r="G15" i="74"/>
  <c r="G21" i="74"/>
  <c r="G27" i="74"/>
  <c r="G33" i="74"/>
  <c r="G39" i="74"/>
  <c r="G45" i="74"/>
  <c r="G51" i="74"/>
  <c r="G57" i="74"/>
  <c r="G63" i="74"/>
  <c r="G69" i="74"/>
  <c r="G75" i="74"/>
  <c r="G81" i="74"/>
  <c r="G87" i="74"/>
  <c r="M6" i="74"/>
  <c r="U6" i="74" s="1"/>
  <c r="M18" i="74"/>
  <c r="U18" i="74" s="1"/>
  <c r="M30" i="74"/>
  <c r="U30" i="74" s="1"/>
  <c r="M42" i="74"/>
  <c r="U42" i="74" s="1"/>
  <c r="M54" i="74"/>
  <c r="U54" i="74" s="1"/>
  <c r="M66" i="74"/>
  <c r="U66" i="74" s="1"/>
  <c r="M78" i="74"/>
  <c r="U78" i="74" s="1"/>
  <c r="Q9" i="74"/>
  <c r="R13" i="74"/>
  <c r="R16" i="74"/>
  <c r="R19" i="74"/>
  <c r="R22" i="74"/>
  <c r="Q32" i="74"/>
  <c r="Q41" i="74"/>
  <c r="Q50" i="74"/>
  <c r="R58" i="74"/>
  <c r="F96" i="77"/>
  <c r="F90" i="77"/>
  <c r="F84" i="77"/>
  <c r="F78" i="77"/>
  <c r="F72" i="77"/>
  <c r="F66" i="77"/>
  <c r="F60" i="77"/>
  <c r="F54" i="77"/>
  <c r="F48" i="77"/>
  <c r="F42" i="77"/>
  <c r="F36" i="77"/>
  <c r="F30" i="77"/>
  <c r="F24" i="77"/>
  <c r="F18" i="77"/>
  <c r="F12" i="77"/>
  <c r="F6" i="77"/>
  <c r="F95" i="77"/>
  <c r="F89" i="77"/>
  <c r="F83" i="77"/>
  <c r="F77" i="77"/>
  <c r="F71" i="77"/>
  <c r="F65" i="77"/>
  <c r="F59" i="77"/>
  <c r="F53" i="77"/>
  <c r="F47" i="77"/>
  <c r="F41" i="77"/>
  <c r="F35" i="77"/>
  <c r="F29" i="77"/>
  <c r="F23" i="77"/>
  <c r="F17" i="77"/>
  <c r="F11" i="77"/>
  <c r="F5" i="77"/>
  <c r="F94" i="77"/>
  <c r="F88" i="77"/>
  <c r="F82" i="77"/>
  <c r="F76" i="77"/>
  <c r="F70" i="77"/>
  <c r="F64" i="77"/>
  <c r="F58" i="77"/>
  <c r="F52" i="77"/>
  <c r="F46" i="77"/>
  <c r="F40" i="77"/>
  <c r="F34" i="77"/>
  <c r="F28" i="77"/>
  <c r="F22" i="77"/>
  <c r="F16" i="77"/>
  <c r="F10" i="77"/>
  <c r="F4" i="77"/>
  <c r="F98" i="77"/>
  <c r="F92" i="77"/>
  <c r="F86" i="77"/>
  <c r="F80" i="77"/>
  <c r="F74" i="77"/>
  <c r="F68" i="77"/>
  <c r="F62" i="77"/>
  <c r="F56" i="77"/>
  <c r="F50" i="77"/>
  <c r="F44" i="77"/>
  <c r="F38" i="77"/>
  <c r="F32" i="77"/>
  <c r="F26" i="77"/>
  <c r="F20" i="77"/>
  <c r="F14" i="77"/>
  <c r="F8" i="77"/>
  <c r="F97" i="77"/>
  <c r="F91" i="77"/>
  <c r="F85" i="77"/>
  <c r="F79" i="77"/>
  <c r="F73" i="77"/>
  <c r="F67" i="77"/>
  <c r="F61" i="77"/>
  <c r="F55" i="77"/>
  <c r="F49" i="77"/>
  <c r="F43" i="77"/>
  <c r="F37" i="77"/>
  <c r="F31" i="77"/>
  <c r="F25" i="77"/>
  <c r="F19" i="77"/>
  <c r="F13" i="77"/>
  <c r="F7" i="77"/>
  <c r="F63" i="77"/>
  <c r="F27" i="77"/>
  <c r="F93" i="77"/>
  <c r="F57" i="77"/>
  <c r="F21" i="77"/>
  <c r="F87" i="77"/>
  <c r="F51" i="77"/>
  <c r="F15" i="77"/>
  <c r="F81" i="77"/>
  <c r="F45" i="77"/>
  <c r="F9" i="77"/>
  <c r="F69" i="77"/>
  <c r="F33" i="77"/>
  <c r="M4" i="69"/>
  <c r="U4" i="69" s="1"/>
  <c r="X4" i="69" s="1"/>
  <c r="M10" i="69"/>
  <c r="U10" i="69" s="1"/>
  <c r="M16" i="69"/>
  <c r="U16" i="69" s="1"/>
  <c r="M22" i="69"/>
  <c r="U22" i="69" s="1"/>
  <c r="G5" i="70"/>
  <c r="G11" i="70"/>
  <c r="G17" i="70"/>
  <c r="G23" i="70"/>
  <c r="M4" i="70"/>
  <c r="U4" i="70" s="1"/>
  <c r="X4" i="70" s="1"/>
  <c r="M10" i="70"/>
  <c r="U10" i="70" s="1"/>
  <c r="M16" i="70"/>
  <c r="U16" i="70" s="1"/>
  <c r="M22" i="70"/>
  <c r="U22" i="70" s="1"/>
  <c r="AH3" i="71"/>
  <c r="AQ3" i="71" s="1"/>
  <c r="M9" i="71"/>
  <c r="U9" i="71" s="1"/>
  <c r="M15" i="71"/>
  <c r="U15" i="71" s="1"/>
  <c r="M21" i="71"/>
  <c r="U21" i="71" s="1"/>
  <c r="R7" i="71"/>
  <c r="R8" i="71"/>
  <c r="R13" i="71"/>
  <c r="R16" i="71"/>
  <c r="R19" i="71"/>
  <c r="R22" i="71"/>
  <c r="Q7" i="72"/>
  <c r="Q8" i="72"/>
  <c r="G4" i="74"/>
  <c r="G10" i="74"/>
  <c r="G16" i="74"/>
  <c r="G22" i="74"/>
  <c r="G28" i="74"/>
  <c r="G34" i="74"/>
  <c r="G40" i="74"/>
  <c r="G46" i="74"/>
  <c r="G52" i="74"/>
  <c r="G58" i="74"/>
  <c r="G64" i="74"/>
  <c r="G70" i="74"/>
  <c r="G76" i="74"/>
  <c r="G82" i="74"/>
  <c r="G88" i="74"/>
  <c r="M8" i="74"/>
  <c r="U8" i="74" s="1"/>
  <c r="M20" i="74"/>
  <c r="U20" i="74" s="1"/>
  <c r="M32" i="74"/>
  <c r="U32" i="74" s="1"/>
  <c r="M44" i="74"/>
  <c r="U44" i="74" s="1"/>
  <c r="M56" i="74"/>
  <c r="U56" i="74" s="1"/>
  <c r="M68" i="74"/>
  <c r="U68" i="74" s="1"/>
  <c r="M80" i="74"/>
  <c r="U80" i="74" s="1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82" i="74"/>
  <c r="R73" i="74"/>
  <c r="R64" i="74"/>
  <c r="R55" i="74"/>
  <c r="R86" i="74"/>
  <c r="R77" i="74"/>
  <c r="R68" i="74"/>
  <c r="R59" i="74"/>
  <c r="R48" i="74"/>
  <c r="R45" i="74"/>
  <c r="R42" i="74"/>
  <c r="R39" i="74"/>
  <c r="R36" i="74"/>
  <c r="R33" i="74"/>
  <c r="R30" i="74"/>
  <c r="R27" i="74"/>
  <c r="R88" i="74"/>
  <c r="R79" i="74"/>
  <c r="R70" i="74"/>
  <c r="R61" i="74"/>
  <c r="R52" i="74"/>
  <c r="R83" i="74"/>
  <c r="R74" i="74"/>
  <c r="R65" i="74"/>
  <c r="R56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3" i="74"/>
  <c r="R89" i="74"/>
  <c r="R80" i="74"/>
  <c r="R71" i="74"/>
  <c r="R62" i="74"/>
  <c r="R53" i="74"/>
  <c r="R49" i="74"/>
  <c r="R46" i="74"/>
  <c r="R43" i="74"/>
  <c r="R40" i="74"/>
  <c r="R37" i="74"/>
  <c r="R34" i="74"/>
  <c r="R31" i="74"/>
  <c r="R28" i="74"/>
  <c r="R25" i="74"/>
  <c r="R9" i="74"/>
  <c r="Q65" i="74"/>
  <c r="AE3" i="75"/>
  <c r="P3" i="75"/>
  <c r="AF3" i="75" s="1"/>
  <c r="AO3" i="75" s="1"/>
  <c r="H17" i="75"/>
  <c r="I17" i="75" s="1"/>
  <c r="J17" i="75" s="1"/>
  <c r="H69" i="76"/>
  <c r="I69" i="76" s="1"/>
  <c r="J69" i="76" s="1"/>
  <c r="H17" i="76"/>
  <c r="I17" i="76" s="1"/>
  <c r="J17" i="76" s="1"/>
  <c r="H35" i="76"/>
  <c r="I35" i="76" s="1"/>
  <c r="J35" i="76" s="1"/>
  <c r="H53" i="76"/>
  <c r="I53" i="76" s="1"/>
  <c r="J53" i="76" s="1"/>
  <c r="F39" i="77"/>
  <c r="G9" i="65"/>
  <c r="G15" i="65"/>
  <c r="G9" i="66"/>
  <c r="G15" i="66"/>
  <c r="M8" i="66"/>
  <c r="U8" i="66" s="1"/>
  <c r="M14" i="66"/>
  <c r="U14" i="66" s="1"/>
  <c r="V7" i="68"/>
  <c r="V8" i="68"/>
  <c r="Q10" i="68"/>
  <c r="V13" i="68"/>
  <c r="Q14" i="68"/>
  <c r="V16" i="68"/>
  <c r="Q17" i="68"/>
  <c r="V19" i="68"/>
  <c r="Q20" i="68"/>
  <c r="F9" i="69"/>
  <c r="H9" i="69" s="1"/>
  <c r="I9" i="69" s="1"/>
  <c r="J9" i="69" s="1"/>
  <c r="F15" i="69"/>
  <c r="H15" i="69" s="1"/>
  <c r="I15" i="69" s="1"/>
  <c r="J15" i="69" s="1"/>
  <c r="M5" i="69"/>
  <c r="U5" i="69" s="1"/>
  <c r="M11" i="69"/>
  <c r="U11" i="69" s="1"/>
  <c r="M17" i="69"/>
  <c r="U17" i="69" s="1"/>
  <c r="V7" i="69"/>
  <c r="V8" i="69"/>
  <c r="Q10" i="69"/>
  <c r="V13" i="69"/>
  <c r="Q14" i="69"/>
  <c r="V16" i="69"/>
  <c r="Q17" i="69"/>
  <c r="V19" i="69"/>
  <c r="Q20" i="69"/>
  <c r="F9" i="70"/>
  <c r="F15" i="70"/>
  <c r="G6" i="70"/>
  <c r="G12" i="70"/>
  <c r="M5" i="70"/>
  <c r="U5" i="70" s="1"/>
  <c r="M11" i="70"/>
  <c r="U11" i="70" s="1"/>
  <c r="M17" i="70"/>
  <c r="U17" i="70" s="1"/>
  <c r="R6" i="70"/>
  <c r="R12" i="70"/>
  <c r="R15" i="70"/>
  <c r="R18" i="70"/>
  <c r="M4" i="71"/>
  <c r="U4" i="71" s="1"/>
  <c r="X4" i="71" s="1"/>
  <c r="M10" i="71"/>
  <c r="U10" i="71" s="1"/>
  <c r="M16" i="71"/>
  <c r="U16" i="71" s="1"/>
  <c r="Q6" i="71"/>
  <c r="V10" i="71"/>
  <c r="Q12" i="71"/>
  <c r="V14" i="71"/>
  <c r="Q15" i="71"/>
  <c r="V17" i="71"/>
  <c r="Q18" i="71"/>
  <c r="V20" i="71"/>
  <c r="AH3" i="72"/>
  <c r="AQ3" i="72" s="1"/>
  <c r="M9" i="72"/>
  <c r="U9" i="72" s="1"/>
  <c r="M15" i="72"/>
  <c r="U15" i="72" s="1"/>
  <c r="R7" i="72"/>
  <c r="R8" i="72"/>
  <c r="Q20" i="72"/>
  <c r="P3" i="73"/>
  <c r="AF3" i="73" s="1"/>
  <c r="AO3" i="73" s="1"/>
  <c r="AE3" i="73"/>
  <c r="F5" i="74"/>
  <c r="F11" i="74"/>
  <c r="F17" i="74"/>
  <c r="F23" i="74"/>
  <c r="F29" i="74"/>
  <c r="F35" i="74"/>
  <c r="F41" i="74"/>
  <c r="F47" i="74"/>
  <c r="F53" i="74"/>
  <c r="F59" i="74"/>
  <c r="F65" i="74"/>
  <c r="F71" i="74"/>
  <c r="F77" i="74"/>
  <c r="F83" i="74"/>
  <c r="F89" i="74"/>
  <c r="M9" i="74"/>
  <c r="U9" i="74" s="1"/>
  <c r="M21" i="74"/>
  <c r="U21" i="74" s="1"/>
  <c r="M33" i="74"/>
  <c r="U33" i="74" s="1"/>
  <c r="M45" i="74"/>
  <c r="U45" i="74" s="1"/>
  <c r="M57" i="74"/>
  <c r="U57" i="74" s="1"/>
  <c r="M69" i="74"/>
  <c r="U69" i="74" s="1"/>
  <c r="M81" i="74"/>
  <c r="U81" i="74" s="1"/>
  <c r="R7" i="74"/>
  <c r="R8" i="74"/>
  <c r="V81" i="74"/>
  <c r="V72" i="74"/>
  <c r="V63" i="74"/>
  <c r="V54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V85" i="74"/>
  <c r="V83" i="74"/>
  <c r="V76" i="74"/>
  <c r="V74" i="74"/>
  <c r="V67" i="74"/>
  <c r="V65" i="74"/>
  <c r="V58" i="74"/>
  <c r="V56" i="74"/>
  <c r="V87" i="74"/>
  <c r="V78" i="74"/>
  <c r="V69" i="74"/>
  <c r="V60" i="74"/>
  <c r="V51" i="74"/>
  <c r="V49" i="74"/>
  <c r="V46" i="74"/>
  <c r="V43" i="74"/>
  <c r="V40" i="74"/>
  <c r="V37" i="74"/>
  <c r="V34" i="74"/>
  <c r="V31" i="74"/>
  <c r="V28" i="74"/>
  <c r="V25" i="74"/>
  <c r="V22" i="74"/>
  <c r="V19" i="74"/>
  <c r="V16" i="74"/>
  <c r="V13" i="74"/>
  <c r="V7" i="74"/>
  <c r="V89" i="74"/>
  <c r="V82" i="74"/>
  <c r="V80" i="74"/>
  <c r="V73" i="74"/>
  <c r="V71" i="74"/>
  <c r="V64" i="74"/>
  <c r="V62" i="74"/>
  <c r="V55" i="74"/>
  <c r="V53" i="74"/>
  <c r="V88" i="74"/>
  <c r="V86" i="74"/>
  <c r="V79" i="74"/>
  <c r="V77" i="74"/>
  <c r="V70" i="74"/>
  <c r="V68" i="74"/>
  <c r="V61" i="74"/>
  <c r="V59" i="74"/>
  <c r="V52" i="74"/>
  <c r="R12" i="74"/>
  <c r="R15" i="74"/>
  <c r="R18" i="74"/>
  <c r="R21" i="74"/>
  <c r="R24" i="74"/>
  <c r="Q29" i="74"/>
  <c r="V30" i="74"/>
  <c r="Q38" i="74"/>
  <c r="V39" i="74"/>
  <c r="Q47" i="74"/>
  <c r="V48" i="74"/>
  <c r="V57" i="74"/>
  <c r="R76" i="74"/>
  <c r="V84" i="74"/>
  <c r="H29" i="75"/>
  <c r="I29" i="75" s="1"/>
  <c r="J29" i="75" s="1"/>
  <c r="H67" i="75"/>
  <c r="I67" i="75" s="1"/>
  <c r="J67" i="75" s="1"/>
  <c r="F75" i="77"/>
  <c r="H41" i="75"/>
  <c r="I41" i="75" s="1"/>
  <c r="J41" i="75" s="1"/>
  <c r="H66" i="75"/>
  <c r="I66" i="75" s="1"/>
  <c r="J66" i="75" s="1"/>
  <c r="Q11" i="75"/>
  <c r="Q15" i="75"/>
  <c r="H20" i="76"/>
  <c r="I20" i="76" s="1"/>
  <c r="J20" i="76" s="1"/>
  <c r="H38" i="76"/>
  <c r="I38" i="76" s="1"/>
  <c r="J38" i="76" s="1"/>
  <c r="H56" i="76"/>
  <c r="I56" i="76" s="1"/>
  <c r="J56" i="76" s="1"/>
  <c r="H9" i="77"/>
  <c r="I9" i="77" s="1"/>
  <c r="J9" i="77" s="1"/>
  <c r="H45" i="77"/>
  <c r="I45" i="77" s="1"/>
  <c r="J45" i="77" s="1"/>
  <c r="H81" i="77"/>
  <c r="I81" i="77" s="1"/>
  <c r="J81" i="77" s="1"/>
  <c r="H18" i="79"/>
  <c r="I18" i="79" s="1"/>
  <c r="J18" i="79" s="1"/>
  <c r="H72" i="79"/>
  <c r="I72" i="79" s="1"/>
  <c r="J72" i="79" s="1"/>
  <c r="H28" i="75"/>
  <c r="I28" i="75" s="1"/>
  <c r="J28" i="75" s="1"/>
  <c r="H78" i="75"/>
  <c r="I78" i="75" s="1"/>
  <c r="J78" i="75" s="1"/>
  <c r="Q8" i="75"/>
  <c r="Q18" i="75"/>
  <c r="R32" i="75"/>
  <c r="R37" i="75"/>
  <c r="R46" i="75"/>
  <c r="R56" i="75"/>
  <c r="R65" i="75"/>
  <c r="H14" i="76"/>
  <c r="I14" i="76" s="1"/>
  <c r="J14" i="76" s="1"/>
  <c r="H32" i="76"/>
  <c r="I32" i="76" s="1"/>
  <c r="J32" i="76" s="1"/>
  <c r="H50" i="76"/>
  <c r="I50" i="76" s="1"/>
  <c r="J50" i="76" s="1"/>
  <c r="H68" i="76"/>
  <c r="I68" i="76" s="1"/>
  <c r="J68" i="76" s="1"/>
  <c r="H21" i="77"/>
  <c r="I21" i="77" s="1"/>
  <c r="J21" i="77" s="1"/>
  <c r="H57" i="77"/>
  <c r="I57" i="77" s="1"/>
  <c r="J57" i="77" s="1"/>
  <c r="H93" i="77"/>
  <c r="I93" i="77" s="1"/>
  <c r="J93" i="77" s="1"/>
  <c r="H87" i="78"/>
  <c r="I87" i="78" s="1"/>
  <c r="J87" i="78" s="1"/>
  <c r="H36" i="79"/>
  <c r="I36" i="79" s="1"/>
  <c r="J36" i="79" s="1"/>
  <c r="M7" i="73"/>
  <c r="U7" i="73" s="1"/>
  <c r="M13" i="73"/>
  <c r="U13" i="73" s="1"/>
  <c r="M19" i="73"/>
  <c r="U19" i="73" s="1"/>
  <c r="M25" i="73"/>
  <c r="U25" i="73" s="1"/>
  <c r="M31" i="73"/>
  <c r="U31" i="73" s="1"/>
  <c r="M37" i="73"/>
  <c r="U37" i="73" s="1"/>
  <c r="M43" i="73"/>
  <c r="U43" i="73" s="1"/>
  <c r="M49" i="73"/>
  <c r="U49" i="73" s="1"/>
  <c r="M55" i="73"/>
  <c r="U55" i="73" s="1"/>
  <c r="M61" i="73"/>
  <c r="U61" i="73" s="1"/>
  <c r="M67" i="73"/>
  <c r="U67" i="73" s="1"/>
  <c r="M73" i="73"/>
  <c r="U73" i="73" s="1"/>
  <c r="M79" i="73"/>
  <c r="U79" i="73" s="1"/>
  <c r="M85" i="73"/>
  <c r="U85" i="73" s="1"/>
  <c r="M91" i="73"/>
  <c r="U91" i="73" s="1"/>
  <c r="M97" i="73"/>
  <c r="U97" i="73" s="1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F79" i="75"/>
  <c r="F76" i="75"/>
  <c r="F73" i="75"/>
  <c r="F70" i="75"/>
  <c r="F67" i="75"/>
  <c r="F64" i="75"/>
  <c r="F61" i="75"/>
  <c r="F58" i="75"/>
  <c r="F55" i="75"/>
  <c r="F52" i="75"/>
  <c r="F49" i="75"/>
  <c r="F46" i="75"/>
  <c r="F43" i="75"/>
  <c r="F40" i="75"/>
  <c r="F37" i="75"/>
  <c r="F34" i="75"/>
  <c r="F31" i="75"/>
  <c r="F28" i="75"/>
  <c r="F25" i="75"/>
  <c r="F22" i="75"/>
  <c r="F19" i="75"/>
  <c r="F16" i="75"/>
  <c r="F13" i="75"/>
  <c r="F10" i="75"/>
  <c r="F7" i="75"/>
  <c r="F4" i="75"/>
  <c r="G7" i="75"/>
  <c r="F11" i="75"/>
  <c r="G14" i="75"/>
  <c r="F18" i="75"/>
  <c r="G21" i="75"/>
  <c r="G25" i="75"/>
  <c r="F29" i="75"/>
  <c r="G32" i="75"/>
  <c r="F36" i="75"/>
  <c r="G39" i="75"/>
  <c r="G43" i="75"/>
  <c r="F47" i="75"/>
  <c r="G50" i="75"/>
  <c r="F54" i="75"/>
  <c r="G57" i="75"/>
  <c r="G61" i="75"/>
  <c r="F65" i="75"/>
  <c r="G68" i="75"/>
  <c r="F72" i="75"/>
  <c r="G75" i="75"/>
  <c r="G79" i="75"/>
  <c r="Q5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79" i="75"/>
  <c r="R76" i="75"/>
  <c r="R73" i="75"/>
  <c r="R70" i="75"/>
  <c r="R67" i="75"/>
  <c r="R64" i="75"/>
  <c r="R61" i="75"/>
  <c r="R58" i="75"/>
  <c r="R55" i="75"/>
  <c r="R52" i="75"/>
  <c r="R49" i="75"/>
  <c r="R8" i="75"/>
  <c r="Q10" i="75"/>
  <c r="Q14" i="75"/>
  <c r="R16" i="75"/>
  <c r="R18" i="75"/>
  <c r="R41" i="75"/>
  <c r="H11" i="76"/>
  <c r="I11" i="76" s="1"/>
  <c r="J11" i="76" s="1"/>
  <c r="H29" i="76"/>
  <c r="I29" i="76" s="1"/>
  <c r="J29" i="76" s="1"/>
  <c r="H47" i="76"/>
  <c r="I47" i="76" s="1"/>
  <c r="J47" i="76" s="1"/>
  <c r="H65" i="76"/>
  <c r="I65" i="76" s="1"/>
  <c r="J65" i="76" s="1"/>
  <c r="H27" i="77"/>
  <c r="I27" i="77" s="1"/>
  <c r="J27" i="77" s="1"/>
  <c r="H63" i="77"/>
  <c r="I63" i="77" s="1"/>
  <c r="J63" i="77" s="1"/>
  <c r="H54" i="75"/>
  <c r="I54" i="75" s="1"/>
  <c r="J54" i="75" s="1"/>
  <c r="Z4" i="75"/>
  <c r="Q79" i="75"/>
  <c r="Q76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7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12" i="75"/>
  <c r="Q21" i="75"/>
  <c r="H26" i="76"/>
  <c r="I26" i="76" s="1"/>
  <c r="J26" i="76" s="1"/>
  <c r="H44" i="76"/>
  <c r="I44" i="76" s="1"/>
  <c r="J44" i="76" s="1"/>
  <c r="H62" i="76"/>
  <c r="I62" i="76" s="1"/>
  <c r="J62" i="76" s="1"/>
  <c r="H33" i="77"/>
  <c r="I33" i="77" s="1"/>
  <c r="J33" i="77" s="1"/>
  <c r="H69" i="77"/>
  <c r="I69" i="77" s="1"/>
  <c r="J69" i="77" s="1"/>
  <c r="H69" i="79"/>
  <c r="I69" i="79" s="1"/>
  <c r="J69" i="79" s="1"/>
  <c r="H54" i="79"/>
  <c r="I54" i="79" s="1"/>
  <c r="J54" i="79" s="1"/>
  <c r="AH3" i="73"/>
  <c r="AQ3" i="73" s="1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Q9" i="73"/>
  <c r="Q14" i="73"/>
  <c r="Q17" i="73"/>
  <c r="Q20" i="73"/>
  <c r="Q23" i="73"/>
  <c r="Q26" i="73"/>
  <c r="Q29" i="73"/>
  <c r="Q32" i="73"/>
  <c r="Q35" i="73"/>
  <c r="Q38" i="73"/>
  <c r="Q41" i="73"/>
  <c r="Q44" i="73"/>
  <c r="Q47" i="73"/>
  <c r="Q50" i="73"/>
  <c r="Q53" i="73"/>
  <c r="Q56" i="73"/>
  <c r="Q59" i="73"/>
  <c r="Q62" i="73"/>
  <c r="Q65" i="73"/>
  <c r="Q68" i="73"/>
  <c r="Q71" i="73"/>
  <c r="Q74" i="73"/>
  <c r="Q77" i="73"/>
  <c r="Q80" i="73"/>
  <c r="Q83" i="73"/>
  <c r="Q86" i="73"/>
  <c r="Q89" i="73"/>
  <c r="Q92" i="73"/>
  <c r="Q95" i="73"/>
  <c r="F5" i="75"/>
  <c r="G8" i="75"/>
  <c r="F12" i="75"/>
  <c r="G15" i="75"/>
  <c r="G19" i="75"/>
  <c r="F23" i="75"/>
  <c r="G26" i="75"/>
  <c r="F30" i="75"/>
  <c r="G33" i="75"/>
  <c r="G37" i="75"/>
  <c r="F41" i="75"/>
  <c r="G44" i="75"/>
  <c r="F48" i="75"/>
  <c r="G51" i="75"/>
  <c r="G55" i="75"/>
  <c r="F59" i="75"/>
  <c r="G62" i="75"/>
  <c r="F66" i="75"/>
  <c r="G69" i="75"/>
  <c r="G73" i="75"/>
  <c r="F77" i="75"/>
  <c r="Q9" i="75"/>
  <c r="V77" i="75"/>
  <c r="V74" i="75"/>
  <c r="V71" i="75"/>
  <c r="V68" i="75"/>
  <c r="V65" i="75"/>
  <c r="V62" i="75"/>
  <c r="V59" i="75"/>
  <c r="V56" i="75"/>
  <c r="V53" i="75"/>
  <c r="V50" i="75"/>
  <c r="V47" i="75"/>
  <c r="V44" i="75"/>
  <c r="V41" i="75"/>
  <c r="V38" i="75"/>
  <c r="V35" i="75"/>
  <c r="V32" i="75"/>
  <c r="V29" i="75"/>
  <c r="V26" i="75"/>
  <c r="V23" i="75"/>
  <c r="V20" i="75"/>
  <c r="V17" i="75"/>
  <c r="V14" i="75"/>
  <c r="V79" i="75"/>
  <c r="V76" i="75"/>
  <c r="V73" i="75"/>
  <c r="V70" i="75"/>
  <c r="V67" i="75"/>
  <c r="V64" i="75"/>
  <c r="V61" i="75"/>
  <c r="V58" i="75"/>
  <c r="V55" i="75"/>
  <c r="V52" i="75"/>
  <c r="V49" i="75"/>
  <c r="V46" i="75"/>
  <c r="V43" i="75"/>
  <c r="V40" i="75"/>
  <c r="V37" i="75"/>
  <c r="V34" i="75"/>
  <c r="V31" i="75"/>
  <c r="V78" i="75"/>
  <c r="V75" i="75"/>
  <c r="V72" i="75"/>
  <c r="V69" i="75"/>
  <c r="V66" i="75"/>
  <c r="V63" i="75"/>
  <c r="V60" i="75"/>
  <c r="V57" i="75"/>
  <c r="V54" i="75"/>
  <c r="V51" i="75"/>
  <c r="V48" i="75"/>
  <c r="V45" i="75"/>
  <c r="V42" i="75"/>
  <c r="V39" i="75"/>
  <c r="V36" i="75"/>
  <c r="V33" i="75"/>
  <c r="V30" i="75"/>
  <c r="V27" i="75"/>
  <c r="V24" i="75"/>
  <c r="R12" i="75"/>
  <c r="Q17" i="75"/>
  <c r="V18" i="75"/>
  <c r="R19" i="75"/>
  <c r="R21" i="75"/>
  <c r="R28" i="75"/>
  <c r="Q30" i="75"/>
  <c r="R35" i="75"/>
  <c r="R44" i="75"/>
  <c r="H5" i="76"/>
  <c r="I5" i="76" s="1"/>
  <c r="J5" i="76" s="1"/>
  <c r="H23" i="76"/>
  <c r="I23" i="76" s="1"/>
  <c r="J23" i="76" s="1"/>
  <c r="H41" i="76"/>
  <c r="I41" i="76" s="1"/>
  <c r="J41" i="76" s="1"/>
  <c r="H59" i="76"/>
  <c r="I59" i="76" s="1"/>
  <c r="J59" i="76" s="1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95" i="77"/>
  <c r="G89" i="77"/>
  <c r="G83" i="77"/>
  <c r="G77" i="77"/>
  <c r="G71" i="77"/>
  <c r="G65" i="77"/>
  <c r="G59" i="77"/>
  <c r="G53" i="77"/>
  <c r="G47" i="77"/>
  <c r="G41" i="77"/>
  <c r="G35" i="77"/>
  <c r="G29" i="77"/>
  <c r="G23" i="77"/>
  <c r="G17" i="77"/>
  <c r="G11" i="77"/>
  <c r="G5" i="77"/>
  <c r="G94" i="77"/>
  <c r="G88" i="77"/>
  <c r="G82" i="77"/>
  <c r="G76" i="77"/>
  <c r="G70" i="77"/>
  <c r="G64" i="77"/>
  <c r="G58" i="77"/>
  <c r="G52" i="77"/>
  <c r="G46" i="77"/>
  <c r="G40" i="77"/>
  <c r="G34" i="77"/>
  <c r="G28" i="77"/>
  <c r="G22" i="77"/>
  <c r="G16" i="77"/>
  <c r="G10" i="77"/>
  <c r="G4" i="77"/>
  <c r="G98" i="77"/>
  <c r="G92" i="77"/>
  <c r="G86" i="77"/>
  <c r="G80" i="77"/>
  <c r="G74" i="77"/>
  <c r="G68" i="77"/>
  <c r="G62" i="77"/>
  <c r="G56" i="77"/>
  <c r="G50" i="77"/>
  <c r="G44" i="77"/>
  <c r="G38" i="77"/>
  <c r="G32" i="77"/>
  <c r="G26" i="77"/>
  <c r="G20" i="77"/>
  <c r="G14" i="77"/>
  <c r="G8" i="77"/>
  <c r="G97" i="77"/>
  <c r="G91" i="77"/>
  <c r="G85" i="77"/>
  <c r="G79" i="77"/>
  <c r="G73" i="77"/>
  <c r="G67" i="77"/>
  <c r="G61" i="77"/>
  <c r="G55" i="77"/>
  <c r="G49" i="77"/>
  <c r="G43" i="77"/>
  <c r="G37" i="77"/>
  <c r="G31" i="77"/>
  <c r="G25" i="77"/>
  <c r="G19" i="77"/>
  <c r="G13" i="77"/>
  <c r="G7" i="77"/>
  <c r="G39" i="77"/>
  <c r="G75" i="77"/>
  <c r="AH4" i="78"/>
  <c r="Z4" i="78"/>
  <c r="AE3" i="78"/>
  <c r="P3" i="78"/>
  <c r="AF3" i="78" s="1"/>
  <c r="AO3" i="78" s="1"/>
  <c r="AE3" i="76"/>
  <c r="AH3" i="77"/>
  <c r="AQ3" i="77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F6" i="78"/>
  <c r="F10" i="78"/>
  <c r="F15" i="78"/>
  <c r="F19" i="78"/>
  <c r="F24" i="78"/>
  <c r="F28" i="78"/>
  <c r="F33" i="78"/>
  <c r="F37" i="78"/>
  <c r="F42" i="78"/>
  <c r="F46" i="78"/>
  <c r="F51" i="78"/>
  <c r="F55" i="78"/>
  <c r="F60" i="78"/>
  <c r="F64" i="78"/>
  <c r="F69" i="78"/>
  <c r="F73" i="78"/>
  <c r="F78" i="78"/>
  <c r="F82" i="78"/>
  <c r="F87" i="78"/>
  <c r="Q36" i="78"/>
  <c r="Q45" i="78"/>
  <c r="Q54" i="78"/>
  <c r="Q63" i="78"/>
  <c r="Q72" i="78"/>
  <c r="Q81" i="78"/>
  <c r="H12" i="79"/>
  <c r="I12" i="79" s="1"/>
  <c r="J12" i="79" s="1"/>
  <c r="H30" i="79"/>
  <c r="I30" i="79" s="1"/>
  <c r="J30" i="79" s="1"/>
  <c r="H48" i="79"/>
  <c r="I48" i="79" s="1"/>
  <c r="J48" i="79" s="1"/>
  <c r="H66" i="79"/>
  <c r="I66" i="79" s="1"/>
  <c r="J66" i="79" s="1"/>
  <c r="V77" i="79"/>
  <c r="V74" i="79"/>
  <c r="V71" i="79"/>
  <c r="V68" i="79"/>
  <c r="V64" i="79"/>
  <c r="V55" i="79"/>
  <c r="V52" i="79"/>
  <c r="V49" i="79"/>
  <c r="V46" i="79"/>
  <c r="V43" i="79"/>
  <c r="V40" i="79"/>
  <c r="V37" i="79"/>
  <c r="V34" i="79"/>
  <c r="V31" i="79"/>
  <c r="V28" i="79"/>
  <c r="V25" i="79"/>
  <c r="V22" i="79"/>
  <c r="V19" i="79"/>
  <c r="V16" i="79"/>
  <c r="V13" i="79"/>
  <c r="V7" i="79"/>
  <c r="V78" i="79"/>
  <c r="V76" i="79"/>
  <c r="V69" i="79"/>
  <c r="V66" i="79"/>
  <c r="V59" i="79"/>
  <c r="V57" i="79"/>
  <c r="V61" i="79"/>
  <c r="V51" i="79"/>
  <c r="V48" i="79"/>
  <c r="V45" i="79"/>
  <c r="V42" i="79"/>
  <c r="V39" i="79"/>
  <c r="V36" i="79"/>
  <c r="V33" i="79"/>
  <c r="V30" i="79"/>
  <c r="V27" i="79"/>
  <c r="V24" i="79"/>
  <c r="V21" i="79"/>
  <c r="V18" i="79"/>
  <c r="V15" i="79"/>
  <c r="V12" i="79"/>
  <c r="V10" i="79"/>
  <c r="V8" i="79"/>
  <c r="V6" i="79"/>
  <c r="V4" i="79"/>
  <c r="Y4" i="79" s="1"/>
  <c r="V79" i="79"/>
  <c r="V72" i="79"/>
  <c r="V70" i="79"/>
  <c r="V65" i="79"/>
  <c r="V63" i="79"/>
  <c r="V56" i="79"/>
  <c r="V54" i="79"/>
  <c r="V67" i="79"/>
  <c r="V58" i="79"/>
  <c r="V50" i="79"/>
  <c r="V47" i="79"/>
  <c r="V44" i="79"/>
  <c r="V41" i="79"/>
  <c r="V38" i="79"/>
  <c r="V35" i="79"/>
  <c r="V32" i="79"/>
  <c r="V29" i="79"/>
  <c r="V26" i="79"/>
  <c r="V23" i="79"/>
  <c r="V20" i="79"/>
  <c r="V17" i="79"/>
  <c r="V14" i="79"/>
  <c r="M6" i="76"/>
  <c r="U6" i="76" s="1"/>
  <c r="M12" i="76"/>
  <c r="U12" i="76" s="1"/>
  <c r="M18" i="76"/>
  <c r="U18" i="76" s="1"/>
  <c r="M24" i="76"/>
  <c r="U24" i="76" s="1"/>
  <c r="M30" i="76"/>
  <c r="U30" i="76" s="1"/>
  <c r="M36" i="76"/>
  <c r="U36" i="76" s="1"/>
  <c r="M42" i="76"/>
  <c r="U42" i="76" s="1"/>
  <c r="M48" i="76"/>
  <c r="U48" i="76" s="1"/>
  <c r="M54" i="76"/>
  <c r="U54" i="76" s="1"/>
  <c r="M60" i="76"/>
  <c r="U60" i="76" s="1"/>
  <c r="M66" i="76"/>
  <c r="U66" i="76" s="1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M94" i="77"/>
  <c r="U94" i="77" s="1"/>
  <c r="Q92" i="77"/>
  <c r="V96" i="77"/>
  <c r="Q97" i="77"/>
  <c r="G6" i="78"/>
  <c r="G10" i="78"/>
  <c r="G15" i="78"/>
  <c r="G19" i="78"/>
  <c r="G24" i="78"/>
  <c r="G28" i="78"/>
  <c r="G33" i="78"/>
  <c r="G37" i="78"/>
  <c r="G42" i="78"/>
  <c r="G46" i="78"/>
  <c r="G51" i="78"/>
  <c r="G55" i="78"/>
  <c r="G60" i="78"/>
  <c r="G64" i="78"/>
  <c r="G69" i="78"/>
  <c r="G73" i="78"/>
  <c r="G78" i="78"/>
  <c r="G82" i="78"/>
  <c r="Q5" i="78"/>
  <c r="R89" i="78"/>
  <c r="R86" i="78"/>
  <c r="R83" i="78"/>
  <c r="R80" i="78"/>
  <c r="R77" i="78"/>
  <c r="R74" i="78"/>
  <c r="R71" i="78"/>
  <c r="R68" i="78"/>
  <c r="R65" i="78"/>
  <c r="R62" i="78"/>
  <c r="R59" i="78"/>
  <c r="R56" i="78"/>
  <c r="R53" i="78"/>
  <c r="R50" i="78"/>
  <c r="R47" i="78"/>
  <c r="R44" i="78"/>
  <c r="R41" i="78"/>
  <c r="R38" i="78"/>
  <c r="R35" i="78"/>
  <c r="R32" i="78"/>
  <c r="R29" i="78"/>
  <c r="R26" i="78"/>
  <c r="R23" i="78"/>
  <c r="R20" i="78"/>
  <c r="R17" i="78"/>
  <c r="R14" i="78"/>
  <c r="R3" i="78"/>
  <c r="R11" i="78"/>
  <c r="R9" i="78"/>
  <c r="R5" i="78"/>
  <c r="R88" i="78"/>
  <c r="R85" i="78"/>
  <c r="R82" i="78"/>
  <c r="R79" i="78"/>
  <c r="R76" i="78"/>
  <c r="R73" i="78"/>
  <c r="R70" i="78"/>
  <c r="R67" i="78"/>
  <c r="R64" i="78"/>
  <c r="R61" i="78"/>
  <c r="R58" i="78"/>
  <c r="R55" i="78"/>
  <c r="R52" i="78"/>
  <c r="R49" i="78"/>
  <c r="R46" i="78"/>
  <c r="R43" i="78"/>
  <c r="R40" i="78"/>
  <c r="R37" i="78"/>
  <c r="R34" i="78"/>
  <c r="R31" i="78"/>
  <c r="R28" i="78"/>
  <c r="R25" i="78"/>
  <c r="R87" i="78"/>
  <c r="R84" i="78"/>
  <c r="R81" i="78"/>
  <c r="R78" i="78"/>
  <c r="R75" i="78"/>
  <c r="R72" i="78"/>
  <c r="R69" i="78"/>
  <c r="R66" i="78"/>
  <c r="R63" i="78"/>
  <c r="R60" i="78"/>
  <c r="R57" i="78"/>
  <c r="R54" i="78"/>
  <c r="R51" i="78"/>
  <c r="R48" i="78"/>
  <c r="R45" i="78"/>
  <c r="R42" i="78"/>
  <c r="R39" i="78"/>
  <c r="R36" i="78"/>
  <c r="R33" i="78"/>
  <c r="R30" i="78"/>
  <c r="R8" i="78"/>
  <c r="R16" i="78"/>
  <c r="R18" i="78"/>
  <c r="G15" i="79"/>
  <c r="G33" i="79"/>
  <c r="G51" i="79"/>
  <c r="R79" i="79"/>
  <c r="R76" i="79"/>
  <c r="R73" i="79"/>
  <c r="R70" i="79"/>
  <c r="R67" i="79"/>
  <c r="R64" i="79"/>
  <c r="R61" i="79"/>
  <c r="R58" i="79"/>
  <c r="R55" i="79"/>
  <c r="R77" i="79"/>
  <c r="R75" i="79"/>
  <c r="R68" i="79"/>
  <c r="R65" i="79"/>
  <c r="R56" i="79"/>
  <c r="R60" i="79"/>
  <c r="R50" i="79"/>
  <c r="R47" i="79"/>
  <c r="R44" i="79"/>
  <c r="R41" i="79"/>
  <c r="R38" i="79"/>
  <c r="R35" i="79"/>
  <c r="R32" i="79"/>
  <c r="R29" i="79"/>
  <c r="R26" i="79"/>
  <c r="R23" i="79"/>
  <c r="R20" i="79"/>
  <c r="R17" i="79"/>
  <c r="R14" i="79"/>
  <c r="R3" i="79"/>
  <c r="R78" i="79"/>
  <c r="R71" i="79"/>
  <c r="R69" i="79"/>
  <c r="R62" i="79"/>
  <c r="R53" i="79"/>
  <c r="R11" i="79"/>
  <c r="R9" i="79"/>
  <c r="R5" i="79"/>
  <c r="R66" i="79"/>
  <c r="R57" i="79"/>
  <c r="R52" i="79"/>
  <c r="R49" i="79"/>
  <c r="R46" i="79"/>
  <c r="R43" i="79"/>
  <c r="R40" i="79"/>
  <c r="R37" i="79"/>
  <c r="R34" i="79"/>
  <c r="R31" i="79"/>
  <c r="R28" i="79"/>
  <c r="R25" i="79"/>
  <c r="R22" i="79"/>
  <c r="R19" i="79"/>
  <c r="R16" i="79"/>
  <c r="R13" i="79"/>
  <c r="R7" i="79"/>
  <c r="R74" i="79"/>
  <c r="R72" i="79"/>
  <c r="R59" i="79"/>
  <c r="Q79" i="79"/>
  <c r="Q76" i="79"/>
  <c r="Q73" i="79"/>
  <c r="Q70" i="79"/>
  <c r="Q63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10" i="79"/>
  <c r="Q8" i="79"/>
  <c r="Q6" i="79"/>
  <c r="Q77" i="79"/>
  <c r="Q75" i="79"/>
  <c r="Q68" i="79"/>
  <c r="Q67" i="79"/>
  <c r="Q65" i="79"/>
  <c r="Q58" i="79"/>
  <c r="Q56" i="79"/>
  <c r="Q60" i="79"/>
  <c r="Q50" i="79"/>
  <c r="Q47" i="79"/>
  <c r="Q44" i="79"/>
  <c r="Q41" i="79"/>
  <c r="Q38" i="79"/>
  <c r="Q35" i="79"/>
  <c r="Q32" i="79"/>
  <c r="Q29" i="79"/>
  <c r="Q26" i="79"/>
  <c r="Q23" i="79"/>
  <c r="Q20" i="79"/>
  <c r="Q17" i="79"/>
  <c r="Q14" i="79"/>
  <c r="Q78" i="79"/>
  <c r="Q71" i="79"/>
  <c r="Q69" i="79"/>
  <c r="Q64" i="79"/>
  <c r="Q62" i="79"/>
  <c r="Q55" i="79"/>
  <c r="Q53" i="79"/>
  <c r="Q11" i="79"/>
  <c r="Q9" i="79"/>
  <c r="Q5" i="79"/>
  <c r="Q66" i="79"/>
  <c r="Q57" i="79"/>
  <c r="Q52" i="79"/>
  <c r="Q49" i="79"/>
  <c r="Q46" i="79"/>
  <c r="Q43" i="79"/>
  <c r="Q40" i="79"/>
  <c r="Q37" i="79"/>
  <c r="Q34" i="79"/>
  <c r="Q31" i="79"/>
  <c r="Q28" i="79"/>
  <c r="Q25" i="79"/>
  <c r="Q22" i="79"/>
  <c r="Q19" i="79"/>
  <c r="Q16" i="79"/>
  <c r="Q13" i="79"/>
  <c r="Q7" i="79"/>
  <c r="R10" i="79"/>
  <c r="V11" i="79"/>
  <c r="R54" i="79"/>
  <c r="V62" i="79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84" i="82"/>
  <c r="U84" i="82" s="1"/>
  <c r="M74" i="82"/>
  <c r="U74" i="82" s="1"/>
  <c r="M66" i="82"/>
  <c r="U66" i="82" s="1"/>
  <c r="M56" i="82"/>
  <c r="U56" i="82" s="1"/>
  <c r="M48" i="82"/>
  <c r="U48" i="82" s="1"/>
  <c r="M38" i="82"/>
  <c r="U38" i="82" s="1"/>
  <c r="M30" i="82"/>
  <c r="U30" i="82" s="1"/>
  <c r="M20" i="82"/>
  <c r="U20" i="82" s="1"/>
  <c r="M12" i="82"/>
  <c r="U12" i="82" s="1"/>
  <c r="M81" i="82"/>
  <c r="U81" i="82" s="1"/>
  <c r="M73" i="82"/>
  <c r="U73" i="82" s="1"/>
  <c r="M63" i="82"/>
  <c r="U63" i="82" s="1"/>
  <c r="M55" i="82"/>
  <c r="U55" i="82" s="1"/>
  <c r="M45" i="82"/>
  <c r="U45" i="82" s="1"/>
  <c r="M37" i="82"/>
  <c r="U37" i="82" s="1"/>
  <c r="M27" i="82"/>
  <c r="U27" i="82" s="1"/>
  <c r="M19" i="82"/>
  <c r="U19" i="82" s="1"/>
  <c r="M9" i="82"/>
  <c r="U9" i="82" s="1"/>
  <c r="M80" i="82"/>
  <c r="U80" i="82" s="1"/>
  <c r="M72" i="82"/>
  <c r="U72" i="82" s="1"/>
  <c r="M62" i="82"/>
  <c r="U62" i="82" s="1"/>
  <c r="M54" i="82"/>
  <c r="U54" i="82" s="1"/>
  <c r="M44" i="82"/>
  <c r="U44" i="82" s="1"/>
  <c r="M36" i="82"/>
  <c r="U36" i="82" s="1"/>
  <c r="M26" i="82"/>
  <c r="U26" i="82" s="1"/>
  <c r="M18" i="82"/>
  <c r="U18" i="82" s="1"/>
  <c r="M8" i="82"/>
  <c r="U8" i="82" s="1"/>
  <c r="M87" i="82"/>
  <c r="U87" i="82" s="1"/>
  <c r="M79" i="82"/>
  <c r="U79" i="82" s="1"/>
  <c r="M69" i="82"/>
  <c r="U69" i="82" s="1"/>
  <c r="M61" i="82"/>
  <c r="U61" i="82" s="1"/>
  <c r="M51" i="82"/>
  <c r="U51" i="82" s="1"/>
  <c r="M43" i="82"/>
  <c r="U43" i="82" s="1"/>
  <c r="M33" i="82"/>
  <c r="U33" i="82" s="1"/>
  <c r="M25" i="82"/>
  <c r="U25" i="82" s="1"/>
  <c r="M15" i="82"/>
  <c r="U15" i="82" s="1"/>
  <c r="M7" i="82"/>
  <c r="U7" i="82" s="1"/>
  <c r="M86" i="82"/>
  <c r="U86" i="82" s="1"/>
  <c r="M78" i="82"/>
  <c r="U78" i="82" s="1"/>
  <c r="M68" i="82"/>
  <c r="U68" i="82" s="1"/>
  <c r="M60" i="82"/>
  <c r="U60" i="82" s="1"/>
  <c r="M50" i="82"/>
  <c r="U50" i="82" s="1"/>
  <c r="M42" i="82"/>
  <c r="U42" i="82" s="1"/>
  <c r="M32" i="82"/>
  <c r="U32" i="82" s="1"/>
  <c r="M24" i="82"/>
  <c r="U24" i="82" s="1"/>
  <c r="M14" i="82"/>
  <c r="U14" i="82" s="1"/>
  <c r="M6" i="82"/>
  <c r="U6" i="82" s="1"/>
  <c r="M49" i="82"/>
  <c r="U49" i="82" s="1"/>
  <c r="M39" i="82"/>
  <c r="U39" i="82" s="1"/>
  <c r="M85" i="82"/>
  <c r="U85" i="82" s="1"/>
  <c r="M31" i="82"/>
  <c r="U31" i="82" s="1"/>
  <c r="M75" i="82"/>
  <c r="U75" i="82" s="1"/>
  <c r="M21" i="82"/>
  <c r="U21" i="82" s="1"/>
  <c r="M67" i="82"/>
  <c r="U67" i="82" s="1"/>
  <c r="M13" i="82"/>
  <c r="U13" i="82" s="1"/>
  <c r="AH3" i="76"/>
  <c r="AQ3" i="76" s="1"/>
  <c r="M38" i="76"/>
  <c r="U38" i="76" s="1"/>
  <c r="M44" i="76"/>
  <c r="U44" i="76" s="1"/>
  <c r="M50" i="76"/>
  <c r="U50" i="76" s="1"/>
  <c r="M56" i="76"/>
  <c r="U56" i="76" s="1"/>
  <c r="M62" i="76"/>
  <c r="U62" i="76" s="1"/>
  <c r="M68" i="76"/>
  <c r="U68" i="76" s="1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M96" i="77"/>
  <c r="U96" i="77" s="1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89" i="78"/>
  <c r="F86" i="78"/>
  <c r="F83" i="78"/>
  <c r="F80" i="78"/>
  <c r="F77" i="78"/>
  <c r="F74" i="78"/>
  <c r="F71" i="78"/>
  <c r="F68" i="78"/>
  <c r="F65" i="78"/>
  <c r="F62" i="78"/>
  <c r="F59" i="78"/>
  <c r="F56" i="78"/>
  <c r="F53" i="78"/>
  <c r="F50" i="78"/>
  <c r="F47" i="78"/>
  <c r="F44" i="78"/>
  <c r="F41" i="78"/>
  <c r="F38" i="78"/>
  <c r="F35" i="78"/>
  <c r="F32" i="78"/>
  <c r="F29" i="78"/>
  <c r="F26" i="78"/>
  <c r="F23" i="78"/>
  <c r="F20" i="78"/>
  <c r="F17" i="78"/>
  <c r="F14" i="78"/>
  <c r="F11" i="78"/>
  <c r="F8" i="78"/>
  <c r="F5" i="78"/>
  <c r="G7" i="78"/>
  <c r="G12" i="78"/>
  <c r="G16" i="78"/>
  <c r="G21" i="78"/>
  <c r="G25" i="78"/>
  <c r="G30" i="78"/>
  <c r="G34" i="78"/>
  <c r="G39" i="78"/>
  <c r="G43" i="78"/>
  <c r="G48" i="78"/>
  <c r="G52" i="78"/>
  <c r="G57" i="78"/>
  <c r="G61" i="78"/>
  <c r="G66" i="78"/>
  <c r="G70" i="78"/>
  <c r="G75" i="78"/>
  <c r="G79" i="78"/>
  <c r="G84" i="78"/>
  <c r="G88" i="78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R10" i="78"/>
  <c r="R13" i="78"/>
  <c r="R15" i="78"/>
  <c r="R24" i="78"/>
  <c r="P3" i="79"/>
  <c r="AF3" i="79" s="1"/>
  <c r="AO3" i="79" s="1"/>
  <c r="AE3" i="79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F33" i="79"/>
  <c r="F30" i="79"/>
  <c r="F27" i="79"/>
  <c r="F24" i="79"/>
  <c r="F21" i="79"/>
  <c r="F18" i="79"/>
  <c r="F15" i="79"/>
  <c r="F12" i="79"/>
  <c r="F9" i="79"/>
  <c r="F6" i="79"/>
  <c r="G77" i="79"/>
  <c r="G74" i="79"/>
  <c r="G71" i="79"/>
  <c r="G68" i="79"/>
  <c r="G65" i="79"/>
  <c r="G62" i="79"/>
  <c r="G59" i="79"/>
  <c r="G56" i="79"/>
  <c r="G53" i="79"/>
  <c r="G50" i="79"/>
  <c r="G47" i="79"/>
  <c r="G44" i="79"/>
  <c r="G41" i="79"/>
  <c r="G38" i="79"/>
  <c r="G35" i="79"/>
  <c r="G32" i="79"/>
  <c r="G29" i="79"/>
  <c r="G26" i="79"/>
  <c r="G23" i="79"/>
  <c r="G20" i="79"/>
  <c r="G17" i="79"/>
  <c r="G14" i="79"/>
  <c r="G11" i="79"/>
  <c r="G8" i="79"/>
  <c r="G5" i="79"/>
  <c r="F77" i="79"/>
  <c r="F74" i="79"/>
  <c r="F71" i="79"/>
  <c r="F68" i="79"/>
  <c r="F65" i="79"/>
  <c r="F62" i="79"/>
  <c r="F59" i="79"/>
  <c r="F56" i="79"/>
  <c r="F53" i="79"/>
  <c r="F50" i="79"/>
  <c r="F47" i="79"/>
  <c r="F44" i="79"/>
  <c r="F41" i="79"/>
  <c r="F38" i="79"/>
  <c r="F35" i="79"/>
  <c r="F32" i="79"/>
  <c r="F29" i="79"/>
  <c r="F26" i="79"/>
  <c r="F23" i="79"/>
  <c r="F20" i="79"/>
  <c r="F17" i="79"/>
  <c r="F14" i="79"/>
  <c r="F11" i="79"/>
  <c r="F8" i="79"/>
  <c r="F5" i="79"/>
  <c r="G79" i="79"/>
  <c r="G76" i="79"/>
  <c r="G73" i="79"/>
  <c r="G70" i="79"/>
  <c r="G67" i="79"/>
  <c r="G64" i="79"/>
  <c r="G61" i="79"/>
  <c r="G58" i="79"/>
  <c r="G55" i="79"/>
  <c r="G52" i="79"/>
  <c r="G49" i="79"/>
  <c r="G46" i="79"/>
  <c r="G43" i="79"/>
  <c r="G40" i="79"/>
  <c r="G37" i="79"/>
  <c r="G34" i="79"/>
  <c r="G31" i="79"/>
  <c r="G28" i="79"/>
  <c r="G25" i="79"/>
  <c r="G22" i="79"/>
  <c r="G19" i="79"/>
  <c r="G16" i="79"/>
  <c r="G13" i="79"/>
  <c r="G10" i="79"/>
  <c r="G7" i="79"/>
  <c r="G4" i="79"/>
  <c r="F79" i="79"/>
  <c r="F76" i="79"/>
  <c r="F73" i="79"/>
  <c r="F70" i="79"/>
  <c r="F67" i="79"/>
  <c r="F64" i="79"/>
  <c r="F61" i="79"/>
  <c r="F58" i="79"/>
  <c r="F55" i="79"/>
  <c r="F52" i="79"/>
  <c r="F49" i="79"/>
  <c r="F46" i="79"/>
  <c r="F43" i="79"/>
  <c r="F40" i="79"/>
  <c r="F37" i="79"/>
  <c r="F34" i="79"/>
  <c r="F31" i="79"/>
  <c r="F28" i="79"/>
  <c r="F25" i="79"/>
  <c r="F22" i="79"/>
  <c r="F19" i="79"/>
  <c r="F16" i="79"/>
  <c r="F13" i="79"/>
  <c r="F10" i="79"/>
  <c r="F7" i="79"/>
  <c r="F4" i="79"/>
  <c r="G21" i="79"/>
  <c r="G39" i="79"/>
  <c r="G57" i="79"/>
  <c r="G75" i="79"/>
  <c r="V5" i="79"/>
  <c r="V53" i="79"/>
  <c r="V73" i="79"/>
  <c r="H7" i="80"/>
  <c r="I7" i="80" s="1"/>
  <c r="J7" i="80" s="1"/>
  <c r="M65" i="80"/>
  <c r="U65" i="80" s="1"/>
  <c r="M59" i="80"/>
  <c r="U59" i="80" s="1"/>
  <c r="M53" i="80"/>
  <c r="U53" i="80" s="1"/>
  <c r="M47" i="80"/>
  <c r="U47" i="80" s="1"/>
  <c r="M41" i="80"/>
  <c r="U41" i="80" s="1"/>
  <c r="M35" i="80"/>
  <c r="U35" i="80" s="1"/>
  <c r="M29" i="80"/>
  <c r="U29" i="80" s="1"/>
  <c r="M23" i="80"/>
  <c r="U23" i="80" s="1"/>
  <c r="M17" i="80"/>
  <c r="U17" i="80" s="1"/>
  <c r="M11" i="80"/>
  <c r="U11" i="80" s="1"/>
  <c r="M5" i="80"/>
  <c r="U5" i="80" s="1"/>
  <c r="M64" i="80"/>
  <c r="U64" i="80" s="1"/>
  <c r="M58" i="80"/>
  <c r="U58" i="80" s="1"/>
  <c r="M52" i="80"/>
  <c r="U52" i="80" s="1"/>
  <c r="M46" i="80"/>
  <c r="U46" i="80" s="1"/>
  <c r="M40" i="80"/>
  <c r="U40" i="80" s="1"/>
  <c r="M34" i="80"/>
  <c r="U34" i="80" s="1"/>
  <c r="M28" i="80"/>
  <c r="U28" i="80" s="1"/>
  <c r="M22" i="80"/>
  <c r="U22" i="80" s="1"/>
  <c r="M16" i="80"/>
  <c r="U16" i="80" s="1"/>
  <c r="M10" i="80"/>
  <c r="U10" i="80" s="1"/>
  <c r="M4" i="80"/>
  <c r="U4" i="80" s="1"/>
  <c r="X4" i="80" s="1"/>
  <c r="M66" i="80"/>
  <c r="U66" i="80" s="1"/>
  <c r="M56" i="80"/>
  <c r="U56" i="80" s="1"/>
  <c r="M48" i="80"/>
  <c r="U48" i="80" s="1"/>
  <c r="M38" i="80"/>
  <c r="U38" i="80" s="1"/>
  <c r="M30" i="80"/>
  <c r="U30" i="80" s="1"/>
  <c r="M20" i="80"/>
  <c r="U20" i="80" s="1"/>
  <c r="M12" i="80"/>
  <c r="U12" i="80" s="1"/>
  <c r="M63" i="80"/>
  <c r="U63" i="80" s="1"/>
  <c r="M55" i="80"/>
  <c r="U55" i="80" s="1"/>
  <c r="M45" i="80"/>
  <c r="U45" i="80" s="1"/>
  <c r="M37" i="80"/>
  <c r="U37" i="80" s="1"/>
  <c r="M27" i="80"/>
  <c r="U27" i="80" s="1"/>
  <c r="M19" i="80"/>
  <c r="U19" i="80" s="1"/>
  <c r="M9" i="80"/>
  <c r="U9" i="80" s="1"/>
  <c r="M62" i="80"/>
  <c r="U62" i="80" s="1"/>
  <c r="M54" i="80"/>
  <c r="U54" i="80" s="1"/>
  <c r="M44" i="80"/>
  <c r="U44" i="80" s="1"/>
  <c r="M36" i="80"/>
  <c r="U36" i="80" s="1"/>
  <c r="M26" i="80"/>
  <c r="U26" i="80" s="1"/>
  <c r="M18" i="80"/>
  <c r="U18" i="80" s="1"/>
  <c r="M8" i="80"/>
  <c r="U8" i="80" s="1"/>
  <c r="M69" i="80"/>
  <c r="U69" i="80" s="1"/>
  <c r="M61" i="80"/>
  <c r="U61" i="80" s="1"/>
  <c r="M51" i="80"/>
  <c r="U51" i="80" s="1"/>
  <c r="M43" i="80"/>
  <c r="U43" i="80" s="1"/>
  <c r="M33" i="80"/>
  <c r="U33" i="80" s="1"/>
  <c r="M25" i="80"/>
  <c r="U25" i="80" s="1"/>
  <c r="M15" i="80"/>
  <c r="U15" i="80" s="1"/>
  <c r="M7" i="80"/>
  <c r="U7" i="80" s="1"/>
  <c r="M68" i="80"/>
  <c r="U68" i="80" s="1"/>
  <c r="M60" i="80"/>
  <c r="U60" i="80" s="1"/>
  <c r="M50" i="80"/>
  <c r="U50" i="80" s="1"/>
  <c r="M42" i="80"/>
  <c r="U42" i="80" s="1"/>
  <c r="M32" i="80"/>
  <c r="U32" i="80" s="1"/>
  <c r="M24" i="80"/>
  <c r="U24" i="80" s="1"/>
  <c r="M14" i="80"/>
  <c r="U14" i="80" s="1"/>
  <c r="M6" i="80"/>
  <c r="U6" i="80" s="1"/>
  <c r="M57" i="80"/>
  <c r="U57" i="80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M7" i="77"/>
  <c r="U7" i="77" s="1"/>
  <c r="M13" i="77"/>
  <c r="U13" i="77" s="1"/>
  <c r="M19" i="77"/>
  <c r="U19" i="77" s="1"/>
  <c r="M25" i="77"/>
  <c r="U25" i="77" s="1"/>
  <c r="M31" i="77"/>
  <c r="U31" i="77" s="1"/>
  <c r="M37" i="77"/>
  <c r="U37" i="77" s="1"/>
  <c r="M43" i="77"/>
  <c r="U43" i="77" s="1"/>
  <c r="M49" i="77"/>
  <c r="U49" i="77" s="1"/>
  <c r="M55" i="77"/>
  <c r="U55" i="77" s="1"/>
  <c r="M61" i="77"/>
  <c r="U61" i="77" s="1"/>
  <c r="M67" i="77"/>
  <c r="U67" i="77" s="1"/>
  <c r="M73" i="77"/>
  <c r="U73" i="77" s="1"/>
  <c r="M79" i="77"/>
  <c r="U79" i="77" s="1"/>
  <c r="M85" i="77"/>
  <c r="U85" i="77" s="1"/>
  <c r="M91" i="77"/>
  <c r="U91" i="77" s="1"/>
  <c r="M97" i="77"/>
  <c r="U97" i="77" s="1"/>
  <c r="V87" i="77"/>
  <c r="F4" i="78"/>
  <c r="F9" i="78"/>
  <c r="F13" i="78"/>
  <c r="F18" i="78"/>
  <c r="F22" i="78"/>
  <c r="F27" i="78"/>
  <c r="F31" i="78"/>
  <c r="F36" i="78"/>
  <c r="F40" i="78"/>
  <c r="F45" i="78"/>
  <c r="F49" i="78"/>
  <c r="F54" i="78"/>
  <c r="F58" i="78"/>
  <c r="F63" i="78"/>
  <c r="F67" i="78"/>
  <c r="F72" i="78"/>
  <c r="F76" i="78"/>
  <c r="F81" i="78"/>
  <c r="F85" i="78"/>
  <c r="Q6" i="78"/>
  <c r="Q12" i="78"/>
  <c r="Q19" i="78"/>
  <c r="Q21" i="78"/>
  <c r="Q27" i="78"/>
  <c r="Q30" i="78"/>
  <c r="Q39" i="78"/>
  <c r="Q48" i="78"/>
  <c r="Q57" i="78"/>
  <c r="Q66" i="78"/>
  <c r="Q75" i="78"/>
  <c r="Q84" i="78"/>
  <c r="G6" i="79"/>
  <c r="G24" i="79"/>
  <c r="G42" i="79"/>
  <c r="G60" i="79"/>
  <c r="G78" i="79"/>
  <c r="R15" i="79"/>
  <c r="R24" i="79"/>
  <c r="R33" i="79"/>
  <c r="R42" i="79"/>
  <c r="R51" i="79"/>
  <c r="V60" i="79"/>
  <c r="V75" i="79"/>
  <c r="M13" i="80"/>
  <c r="U13" i="80" s="1"/>
  <c r="M67" i="80"/>
  <c r="U67" i="80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G6" i="76"/>
  <c r="G9" i="76"/>
  <c r="G12" i="76"/>
  <c r="G15" i="76"/>
  <c r="G18" i="76"/>
  <c r="G21" i="76"/>
  <c r="G24" i="76"/>
  <c r="G27" i="76"/>
  <c r="G30" i="76"/>
  <c r="G33" i="76"/>
  <c r="G36" i="76"/>
  <c r="G39" i="76"/>
  <c r="G42" i="76"/>
  <c r="G45" i="76"/>
  <c r="G48" i="76"/>
  <c r="G51" i="76"/>
  <c r="G54" i="76"/>
  <c r="G57" i="76"/>
  <c r="G60" i="76"/>
  <c r="G63" i="76"/>
  <c r="G66" i="76"/>
  <c r="M4" i="76"/>
  <c r="U4" i="76" s="1"/>
  <c r="X4" i="76" s="1"/>
  <c r="M10" i="76"/>
  <c r="U10" i="76" s="1"/>
  <c r="M16" i="76"/>
  <c r="U16" i="76" s="1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R6" i="76"/>
  <c r="R8" i="76"/>
  <c r="R10" i="76"/>
  <c r="R12" i="76"/>
  <c r="R15" i="76"/>
  <c r="R18" i="76"/>
  <c r="R21" i="76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V97" i="77"/>
  <c r="V94" i="77"/>
  <c r="V91" i="77"/>
  <c r="V88" i="77"/>
  <c r="V85" i="77"/>
  <c r="V82" i="77"/>
  <c r="V79" i="77"/>
  <c r="V76" i="77"/>
  <c r="V73" i="77"/>
  <c r="V70" i="77"/>
  <c r="V67" i="77"/>
  <c r="V64" i="77"/>
  <c r="V61" i="77"/>
  <c r="V58" i="77"/>
  <c r="V11" i="77"/>
  <c r="Q62" i="77"/>
  <c r="V66" i="77"/>
  <c r="Q67" i="77"/>
  <c r="V68" i="77"/>
  <c r="Q80" i="77"/>
  <c r="V84" i="77"/>
  <c r="Q85" i="77"/>
  <c r="V86" i="77"/>
  <c r="Q98" i="77"/>
  <c r="G4" i="78"/>
  <c r="G9" i="78"/>
  <c r="G13" i="78"/>
  <c r="G18" i="78"/>
  <c r="G22" i="78"/>
  <c r="G27" i="78"/>
  <c r="G31" i="78"/>
  <c r="G36" i="78"/>
  <c r="G40" i="78"/>
  <c r="G45" i="78"/>
  <c r="G49" i="78"/>
  <c r="G54" i="78"/>
  <c r="G58" i="78"/>
  <c r="G63" i="78"/>
  <c r="G67" i="78"/>
  <c r="G72" i="78"/>
  <c r="G76" i="78"/>
  <c r="G81" i="78"/>
  <c r="G85" i="78"/>
  <c r="R6" i="78"/>
  <c r="Q9" i="78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21" i="78"/>
  <c r="V18" i="78"/>
  <c r="V15" i="78"/>
  <c r="V12" i="78"/>
  <c r="V10" i="78"/>
  <c r="V8" i="78"/>
  <c r="V6" i="78"/>
  <c r="V4" i="78"/>
  <c r="Y4" i="78" s="1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29" i="78"/>
  <c r="V26" i="78"/>
  <c r="V23" i="78"/>
  <c r="R12" i="78"/>
  <c r="R19" i="78"/>
  <c r="R21" i="78"/>
  <c r="R22" i="78"/>
  <c r="R27" i="78"/>
  <c r="G9" i="79"/>
  <c r="G27" i="79"/>
  <c r="G45" i="79"/>
  <c r="G63" i="79"/>
  <c r="Q59" i="79"/>
  <c r="R63" i="79"/>
  <c r="Q72" i="79"/>
  <c r="H22" i="80"/>
  <c r="I22" i="80" s="1"/>
  <c r="J22" i="80" s="1"/>
  <c r="M21" i="80"/>
  <c r="U21" i="80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M75" i="79"/>
  <c r="U75" i="79" s="1"/>
  <c r="H10" i="80"/>
  <c r="I10" i="80" s="1"/>
  <c r="J10" i="80" s="1"/>
  <c r="H14" i="80"/>
  <c r="I14" i="80" s="1"/>
  <c r="J14" i="80" s="1"/>
  <c r="H23" i="80"/>
  <c r="I23" i="80" s="1"/>
  <c r="J23" i="80" s="1"/>
  <c r="H32" i="80"/>
  <c r="I32" i="80" s="1"/>
  <c r="J32" i="80" s="1"/>
  <c r="H37" i="80"/>
  <c r="I37" i="80" s="1"/>
  <c r="J37" i="80" s="1"/>
  <c r="H41" i="80"/>
  <c r="I41" i="80" s="1"/>
  <c r="J41" i="80" s="1"/>
  <c r="H46" i="80"/>
  <c r="I46" i="80" s="1"/>
  <c r="J46" i="80" s="1"/>
  <c r="H50" i="80"/>
  <c r="I50" i="80" s="1"/>
  <c r="J50" i="80" s="1"/>
  <c r="H55" i="80"/>
  <c r="I55" i="80" s="1"/>
  <c r="J55" i="80" s="1"/>
  <c r="H59" i="80"/>
  <c r="I59" i="80" s="1"/>
  <c r="J59" i="80" s="1"/>
  <c r="H64" i="80"/>
  <c r="I64" i="80" s="1"/>
  <c r="J64" i="80" s="1"/>
  <c r="H68" i="80"/>
  <c r="I68" i="80" s="1"/>
  <c r="J68" i="80" s="1"/>
  <c r="P3" i="81"/>
  <c r="AF3" i="81" s="1"/>
  <c r="AO3" i="81" s="1"/>
  <c r="AE3" i="81"/>
  <c r="Z4" i="81"/>
  <c r="M4" i="79"/>
  <c r="U4" i="79" s="1"/>
  <c r="X4" i="79" s="1"/>
  <c r="M10" i="79"/>
  <c r="U10" i="79" s="1"/>
  <c r="M16" i="79"/>
  <c r="U16" i="79" s="1"/>
  <c r="M22" i="79"/>
  <c r="U22" i="79" s="1"/>
  <c r="M28" i="79"/>
  <c r="U28" i="79" s="1"/>
  <c r="M34" i="79"/>
  <c r="U34" i="79" s="1"/>
  <c r="M40" i="79"/>
  <c r="U40" i="79" s="1"/>
  <c r="M46" i="79"/>
  <c r="U46" i="79" s="1"/>
  <c r="M52" i="79"/>
  <c r="U52" i="79" s="1"/>
  <c r="M58" i="79"/>
  <c r="U58" i="79" s="1"/>
  <c r="M64" i="79"/>
  <c r="U64" i="79" s="1"/>
  <c r="M70" i="79"/>
  <c r="U70" i="79" s="1"/>
  <c r="M76" i="79"/>
  <c r="U76" i="79" s="1"/>
  <c r="H28" i="80"/>
  <c r="I28" i="80" s="1"/>
  <c r="J28" i="80" s="1"/>
  <c r="H44" i="81"/>
  <c r="I44" i="81" s="1"/>
  <c r="J44" i="81" s="1"/>
  <c r="M5" i="79"/>
  <c r="U5" i="79" s="1"/>
  <c r="M11" i="79"/>
  <c r="U11" i="79" s="1"/>
  <c r="M17" i="79"/>
  <c r="U17" i="79" s="1"/>
  <c r="M23" i="79"/>
  <c r="U23" i="79" s="1"/>
  <c r="M29" i="79"/>
  <c r="U29" i="79" s="1"/>
  <c r="M35" i="79"/>
  <c r="U35" i="79" s="1"/>
  <c r="M41" i="79"/>
  <c r="U41" i="79" s="1"/>
  <c r="M47" i="79"/>
  <c r="U47" i="79" s="1"/>
  <c r="M53" i="79"/>
  <c r="U53" i="79" s="1"/>
  <c r="M59" i="79"/>
  <c r="U59" i="79" s="1"/>
  <c r="M65" i="79"/>
  <c r="U65" i="79" s="1"/>
  <c r="M71" i="79"/>
  <c r="U71" i="79" s="1"/>
  <c r="M77" i="79"/>
  <c r="U77" i="79" s="1"/>
  <c r="H20" i="80"/>
  <c r="I20" i="80" s="1"/>
  <c r="J20" i="80" s="1"/>
  <c r="H29" i="80"/>
  <c r="I29" i="80" s="1"/>
  <c r="J29" i="80" s="1"/>
  <c r="H38" i="80"/>
  <c r="I38" i="80" s="1"/>
  <c r="J38" i="80" s="1"/>
  <c r="H43" i="80"/>
  <c r="I43" i="80" s="1"/>
  <c r="J43" i="80" s="1"/>
  <c r="H47" i="80"/>
  <c r="I47" i="80" s="1"/>
  <c r="J47" i="80" s="1"/>
  <c r="H52" i="80"/>
  <c r="I52" i="80" s="1"/>
  <c r="J52" i="80" s="1"/>
  <c r="H56" i="80"/>
  <c r="I56" i="80" s="1"/>
  <c r="J56" i="80" s="1"/>
  <c r="H61" i="80"/>
  <c r="I61" i="80" s="1"/>
  <c r="J61" i="80" s="1"/>
  <c r="H65" i="80"/>
  <c r="I65" i="80" s="1"/>
  <c r="J65" i="80" s="1"/>
  <c r="H11" i="80"/>
  <c r="I11" i="80" s="1"/>
  <c r="J11" i="80" s="1"/>
  <c r="H25" i="80"/>
  <c r="I25" i="80" s="1"/>
  <c r="J25" i="80" s="1"/>
  <c r="H50" i="81"/>
  <c r="I50" i="81" s="1"/>
  <c r="J50" i="81" s="1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M87" i="78"/>
  <c r="U87" i="78" s="1"/>
  <c r="M6" i="79"/>
  <c r="U6" i="79" s="1"/>
  <c r="M12" i="79"/>
  <c r="U12" i="79" s="1"/>
  <c r="M18" i="79"/>
  <c r="U18" i="79" s="1"/>
  <c r="M24" i="79"/>
  <c r="U24" i="79" s="1"/>
  <c r="M30" i="79"/>
  <c r="U30" i="79" s="1"/>
  <c r="M36" i="79"/>
  <c r="U36" i="79" s="1"/>
  <c r="M42" i="79"/>
  <c r="U42" i="79" s="1"/>
  <c r="M48" i="79"/>
  <c r="U48" i="79" s="1"/>
  <c r="M54" i="79"/>
  <c r="U54" i="79" s="1"/>
  <c r="M60" i="79"/>
  <c r="U60" i="79" s="1"/>
  <c r="M66" i="79"/>
  <c r="U66" i="79" s="1"/>
  <c r="M72" i="79"/>
  <c r="U72" i="79" s="1"/>
  <c r="M78" i="79"/>
  <c r="U78" i="79" s="1"/>
  <c r="H5" i="80"/>
  <c r="I5" i="80" s="1"/>
  <c r="J5" i="80" s="1"/>
  <c r="M46" i="78"/>
  <c r="U46" i="78" s="1"/>
  <c r="M52" i="78"/>
  <c r="U52" i="78" s="1"/>
  <c r="M58" i="78"/>
  <c r="U58" i="78" s="1"/>
  <c r="M64" i="78"/>
  <c r="U64" i="78" s="1"/>
  <c r="M70" i="78"/>
  <c r="U70" i="78" s="1"/>
  <c r="M76" i="78"/>
  <c r="U76" i="78" s="1"/>
  <c r="M82" i="78"/>
  <c r="U82" i="78" s="1"/>
  <c r="M7" i="79"/>
  <c r="U7" i="79" s="1"/>
  <c r="M13" i="79"/>
  <c r="U13" i="79" s="1"/>
  <c r="M19" i="79"/>
  <c r="U19" i="79" s="1"/>
  <c r="M25" i="79"/>
  <c r="U25" i="79" s="1"/>
  <c r="M31" i="79"/>
  <c r="U31" i="79" s="1"/>
  <c r="M37" i="79"/>
  <c r="U37" i="79" s="1"/>
  <c r="M43" i="79"/>
  <c r="U43" i="79" s="1"/>
  <c r="M49" i="79"/>
  <c r="U49" i="79" s="1"/>
  <c r="M55" i="79"/>
  <c r="U55" i="79" s="1"/>
  <c r="M61" i="79"/>
  <c r="U61" i="79" s="1"/>
  <c r="M67" i="79"/>
  <c r="U67" i="79" s="1"/>
  <c r="M73" i="79"/>
  <c r="U73" i="79" s="1"/>
  <c r="H4" i="80"/>
  <c r="I4" i="80" s="1"/>
  <c r="J4" i="80" s="1"/>
  <c r="K4" i="80" s="1"/>
  <c r="K5" i="80" s="1"/>
  <c r="H8" i="80"/>
  <c r="I8" i="80" s="1"/>
  <c r="J8" i="80" s="1"/>
  <c r="H17" i="80"/>
  <c r="I17" i="80" s="1"/>
  <c r="J17" i="80" s="1"/>
  <c r="H26" i="80"/>
  <c r="I26" i="80" s="1"/>
  <c r="J26" i="80" s="1"/>
  <c r="H35" i="80"/>
  <c r="I35" i="80" s="1"/>
  <c r="J35" i="80" s="1"/>
  <c r="H40" i="80"/>
  <c r="I40" i="80" s="1"/>
  <c r="J40" i="80" s="1"/>
  <c r="H44" i="80"/>
  <c r="I44" i="80" s="1"/>
  <c r="J44" i="80" s="1"/>
  <c r="H49" i="80"/>
  <c r="I49" i="80" s="1"/>
  <c r="J49" i="80" s="1"/>
  <c r="H53" i="80"/>
  <c r="I53" i="80" s="1"/>
  <c r="J53" i="80" s="1"/>
  <c r="H58" i="80"/>
  <c r="I58" i="80" s="1"/>
  <c r="J58" i="80" s="1"/>
  <c r="H62" i="80"/>
  <c r="I62" i="80" s="1"/>
  <c r="J62" i="80" s="1"/>
  <c r="H67" i="80"/>
  <c r="I67" i="80" s="1"/>
  <c r="J67" i="80" s="1"/>
  <c r="Y4" i="80"/>
  <c r="H13" i="80"/>
  <c r="I13" i="80" s="1"/>
  <c r="J13" i="80" s="1"/>
  <c r="H19" i="80"/>
  <c r="I19" i="80" s="1"/>
  <c r="J19" i="80" s="1"/>
  <c r="P3" i="82"/>
  <c r="AF3" i="82" s="1"/>
  <c r="AO3" i="82" s="1"/>
  <c r="AE3" i="82"/>
  <c r="Q68" i="80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F93" i="81"/>
  <c r="G9" i="81"/>
  <c r="G15" i="81"/>
  <c r="G21" i="81"/>
  <c r="G27" i="81"/>
  <c r="G33" i="81"/>
  <c r="G39" i="81"/>
  <c r="G45" i="81"/>
  <c r="G51" i="81"/>
  <c r="G57" i="81"/>
  <c r="G63" i="81"/>
  <c r="G69" i="81"/>
  <c r="G75" i="81"/>
  <c r="G81" i="81"/>
  <c r="G87" i="81"/>
  <c r="G93" i="81"/>
  <c r="Q44" i="81"/>
  <c r="V45" i="81"/>
  <c r="Q53" i="81"/>
  <c r="V54" i="81"/>
  <c r="Q62" i="81"/>
  <c r="V63" i="81"/>
  <c r="V70" i="81"/>
  <c r="Q71" i="81"/>
  <c r="V75" i="81"/>
  <c r="Q84" i="81"/>
  <c r="V88" i="81"/>
  <c r="Q89" i="81"/>
  <c r="V93" i="81"/>
  <c r="F87" i="82"/>
  <c r="F84" i="82"/>
  <c r="F81" i="82"/>
  <c r="F78" i="82"/>
  <c r="F75" i="82"/>
  <c r="F72" i="82"/>
  <c r="F69" i="82"/>
  <c r="F66" i="82"/>
  <c r="F63" i="82"/>
  <c r="F60" i="82"/>
  <c r="F57" i="82"/>
  <c r="F54" i="82"/>
  <c r="F51" i="82"/>
  <c r="F48" i="82"/>
  <c r="F45" i="82"/>
  <c r="F42" i="82"/>
  <c r="F39" i="82"/>
  <c r="F36" i="82"/>
  <c r="F33" i="82"/>
  <c r="F30" i="82"/>
  <c r="F27" i="82"/>
  <c r="F24" i="82"/>
  <c r="F21" i="82"/>
  <c r="F18" i="82"/>
  <c r="F15" i="82"/>
  <c r="F12" i="82"/>
  <c r="F9" i="82"/>
  <c r="F6" i="82"/>
  <c r="G89" i="82"/>
  <c r="G86" i="82"/>
  <c r="G83" i="82"/>
  <c r="G80" i="82"/>
  <c r="G77" i="82"/>
  <c r="G74" i="82"/>
  <c r="G71" i="82"/>
  <c r="G68" i="82"/>
  <c r="G65" i="82"/>
  <c r="G62" i="82"/>
  <c r="G59" i="82"/>
  <c r="G56" i="82"/>
  <c r="G53" i="82"/>
  <c r="G50" i="82"/>
  <c r="G47" i="82"/>
  <c r="G44" i="82"/>
  <c r="G41" i="82"/>
  <c r="G38" i="82"/>
  <c r="G35" i="82"/>
  <c r="G32" i="82"/>
  <c r="G29" i="82"/>
  <c r="G26" i="82"/>
  <c r="G23" i="82"/>
  <c r="G20" i="82"/>
  <c r="G17" i="82"/>
  <c r="G14" i="82"/>
  <c r="G11" i="82"/>
  <c r="G8" i="82"/>
  <c r="G5" i="82"/>
  <c r="G7" i="82"/>
  <c r="G12" i="82"/>
  <c r="G16" i="82"/>
  <c r="G21" i="82"/>
  <c r="G25" i="82"/>
  <c r="G30" i="82"/>
  <c r="G34" i="82"/>
  <c r="G39" i="82"/>
  <c r="G43" i="82"/>
  <c r="G48" i="82"/>
  <c r="G52" i="82"/>
  <c r="G57" i="82"/>
  <c r="G61" i="82"/>
  <c r="G66" i="82"/>
  <c r="G70" i="82"/>
  <c r="G75" i="82"/>
  <c r="G79" i="82"/>
  <c r="G84" i="82"/>
  <c r="G88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V14" i="82"/>
  <c r="V88" i="82"/>
  <c r="V85" i="82"/>
  <c r="V82" i="82"/>
  <c r="V79" i="82"/>
  <c r="V76" i="82"/>
  <c r="V73" i="82"/>
  <c r="V70" i="82"/>
  <c r="V67" i="82"/>
  <c r="V64" i="82"/>
  <c r="V61" i="82"/>
  <c r="V58" i="82"/>
  <c r="V55" i="82"/>
  <c r="V52" i="82"/>
  <c r="V49" i="82"/>
  <c r="V46" i="82"/>
  <c r="V43" i="82"/>
  <c r="V40" i="82"/>
  <c r="V37" i="82"/>
  <c r="V34" i="82"/>
  <c r="V31" i="82"/>
  <c r="V28" i="82"/>
  <c r="V25" i="82"/>
  <c r="V22" i="82"/>
  <c r="V19" i="82"/>
  <c r="V16" i="82"/>
  <c r="V13" i="82"/>
  <c r="V84" i="82"/>
  <c r="V75" i="82"/>
  <c r="V66" i="82"/>
  <c r="V7" i="82"/>
  <c r="V12" i="82"/>
  <c r="V87" i="82"/>
  <c r="V78" i="82"/>
  <c r="V69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0" i="82"/>
  <c r="V8" i="82"/>
  <c r="V81" i="82"/>
  <c r="V72" i="82"/>
  <c r="V63" i="82"/>
  <c r="H79" i="83"/>
  <c r="I79" i="83" s="1"/>
  <c r="J79" i="83" s="1"/>
  <c r="H8" i="83"/>
  <c r="I8" i="83" s="1"/>
  <c r="J8" i="83" s="1"/>
  <c r="H14" i="83"/>
  <c r="I14" i="83" s="1"/>
  <c r="J14" i="83" s="1"/>
  <c r="H20" i="83"/>
  <c r="I20" i="83" s="1"/>
  <c r="J20" i="83" s="1"/>
  <c r="H26" i="83"/>
  <c r="I26" i="83" s="1"/>
  <c r="J26" i="83" s="1"/>
  <c r="H32" i="83"/>
  <c r="I32" i="83" s="1"/>
  <c r="J32" i="83" s="1"/>
  <c r="H38" i="83"/>
  <c r="I38" i="83" s="1"/>
  <c r="J38" i="83" s="1"/>
  <c r="H44" i="83"/>
  <c r="I44" i="83" s="1"/>
  <c r="J44" i="83" s="1"/>
  <c r="H50" i="83"/>
  <c r="I50" i="83" s="1"/>
  <c r="J50" i="83" s="1"/>
  <c r="H56" i="83"/>
  <c r="I56" i="83" s="1"/>
  <c r="J56" i="83" s="1"/>
  <c r="H62" i="83"/>
  <c r="I62" i="83" s="1"/>
  <c r="J62" i="83" s="1"/>
  <c r="H68" i="83"/>
  <c r="I68" i="83" s="1"/>
  <c r="J68" i="83" s="1"/>
  <c r="H74" i="83"/>
  <c r="I74" i="83" s="1"/>
  <c r="J74" i="83" s="1"/>
  <c r="R44" i="80"/>
  <c r="R47" i="80"/>
  <c r="R50" i="80"/>
  <c r="R53" i="80"/>
  <c r="R56" i="80"/>
  <c r="R59" i="80"/>
  <c r="R62" i="80"/>
  <c r="R65" i="80"/>
  <c r="R68" i="80"/>
  <c r="F4" i="81"/>
  <c r="F10" i="81"/>
  <c r="F16" i="81"/>
  <c r="F22" i="81"/>
  <c r="F28" i="81"/>
  <c r="F34" i="81"/>
  <c r="F40" i="81"/>
  <c r="F46" i="81"/>
  <c r="F52" i="81"/>
  <c r="F58" i="81"/>
  <c r="F64" i="81"/>
  <c r="F70" i="81"/>
  <c r="F76" i="81"/>
  <c r="F82" i="81"/>
  <c r="F88" i="81"/>
  <c r="F94" i="81"/>
  <c r="G4" i="81"/>
  <c r="G10" i="81"/>
  <c r="G16" i="81"/>
  <c r="G22" i="81"/>
  <c r="G28" i="81"/>
  <c r="G34" i="81"/>
  <c r="G40" i="81"/>
  <c r="G46" i="81"/>
  <c r="G52" i="81"/>
  <c r="G58" i="81"/>
  <c r="G64" i="81"/>
  <c r="G70" i="81"/>
  <c r="G76" i="81"/>
  <c r="G82" i="81"/>
  <c r="G88" i="81"/>
  <c r="G94" i="81"/>
  <c r="Q42" i="81"/>
  <c r="V43" i="81"/>
  <c r="Q51" i="81"/>
  <c r="V52" i="81"/>
  <c r="Q60" i="81"/>
  <c r="V61" i="81"/>
  <c r="V72" i="81"/>
  <c r="Q81" i="81"/>
  <c r="V85" i="81"/>
  <c r="Q86" i="81"/>
  <c r="V90" i="81"/>
  <c r="F4" i="82"/>
  <c r="F8" i="82"/>
  <c r="F13" i="82"/>
  <c r="F17" i="82"/>
  <c r="F22" i="82"/>
  <c r="F26" i="82"/>
  <c r="F31" i="82"/>
  <c r="F35" i="82"/>
  <c r="F40" i="82"/>
  <c r="F44" i="82"/>
  <c r="F49" i="82"/>
  <c r="F53" i="82"/>
  <c r="F58" i="82"/>
  <c r="F62" i="82"/>
  <c r="F67" i="82"/>
  <c r="F71" i="82"/>
  <c r="F76" i="82"/>
  <c r="F80" i="82"/>
  <c r="F85" i="82"/>
  <c r="F89" i="82"/>
  <c r="R87" i="82"/>
  <c r="R84" i="82"/>
  <c r="R81" i="82"/>
  <c r="R78" i="82"/>
  <c r="R75" i="82"/>
  <c r="R72" i="82"/>
  <c r="R69" i="82"/>
  <c r="R66" i="82"/>
  <c r="R63" i="82"/>
  <c r="R89" i="82"/>
  <c r="R86" i="82"/>
  <c r="R83" i="82"/>
  <c r="R80" i="82"/>
  <c r="R77" i="82"/>
  <c r="R74" i="82"/>
  <c r="R71" i="82"/>
  <c r="R68" i="82"/>
  <c r="R65" i="82"/>
  <c r="R62" i="82"/>
  <c r="R59" i="82"/>
  <c r="R56" i="82"/>
  <c r="R53" i="82"/>
  <c r="R50" i="82"/>
  <c r="R47" i="82"/>
  <c r="R44" i="82"/>
  <c r="R41" i="82"/>
  <c r="R38" i="82"/>
  <c r="R35" i="82"/>
  <c r="R32" i="82"/>
  <c r="R29" i="82"/>
  <c r="R26" i="82"/>
  <c r="R23" i="82"/>
  <c r="R20" i="82"/>
  <c r="R17" i="82"/>
  <c r="R14" i="82"/>
  <c r="R88" i="82"/>
  <c r="R85" i="82"/>
  <c r="R82" i="82"/>
  <c r="R79" i="82"/>
  <c r="R76" i="82"/>
  <c r="R73" i="82"/>
  <c r="R70" i="82"/>
  <c r="R67" i="82"/>
  <c r="R64" i="82"/>
  <c r="R61" i="82"/>
  <c r="R58" i="82"/>
  <c r="R55" i="82"/>
  <c r="R52" i="82"/>
  <c r="R49" i="82"/>
  <c r="R46" i="82"/>
  <c r="R43" i="82"/>
  <c r="R40" i="82"/>
  <c r="R37" i="82"/>
  <c r="R34" i="82"/>
  <c r="R31" i="82"/>
  <c r="R28" i="82"/>
  <c r="R25" i="82"/>
  <c r="R22" i="82"/>
  <c r="R19" i="82"/>
  <c r="R16" i="82"/>
  <c r="R13" i="82"/>
  <c r="R3" i="82"/>
  <c r="R11" i="82"/>
  <c r="R9" i="82"/>
  <c r="R60" i="82"/>
  <c r="R12" i="82"/>
  <c r="R7" i="82"/>
  <c r="R57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18" i="82"/>
  <c r="R15" i="82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27" i="82"/>
  <c r="Q24" i="82"/>
  <c r="Q21" i="82"/>
  <c r="Q18" i="82"/>
  <c r="Q15" i="82"/>
  <c r="Q83" i="82"/>
  <c r="Q74" i="82"/>
  <c r="Q65" i="82"/>
  <c r="Q10" i="82"/>
  <c r="Q8" i="82"/>
  <c r="Q6" i="82"/>
  <c r="Q86" i="82"/>
  <c r="Q77" i="82"/>
  <c r="Q68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1" i="82"/>
  <c r="Q9" i="82"/>
  <c r="Q89" i="82"/>
  <c r="Q80" i="82"/>
  <c r="Q71" i="82"/>
  <c r="Q62" i="82"/>
  <c r="Q12" i="82"/>
  <c r="Q7" i="82"/>
  <c r="R10" i="82"/>
  <c r="V11" i="82"/>
  <c r="Q42" i="80"/>
  <c r="V43" i="80"/>
  <c r="Q45" i="80"/>
  <c r="V46" i="80"/>
  <c r="Q48" i="80"/>
  <c r="V49" i="80"/>
  <c r="Q51" i="80"/>
  <c r="V52" i="80"/>
  <c r="Q54" i="80"/>
  <c r="V55" i="80"/>
  <c r="Q57" i="80"/>
  <c r="V58" i="80"/>
  <c r="Q60" i="80"/>
  <c r="V61" i="80"/>
  <c r="Q63" i="80"/>
  <c r="V64" i="80"/>
  <c r="Q66" i="80"/>
  <c r="V67" i="80"/>
  <c r="Q69" i="80"/>
  <c r="F5" i="81"/>
  <c r="F11" i="81"/>
  <c r="F17" i="81"/>
  <c r="F23" i="81"/>
  <c r="F29" i="81"/>
  <c r="F35" i="81"/>
  <c r="F41" i="81"/>
  <c r="F47" i="81"/>
  <c r="F53" i="81"/>
  <c r="F59" i="81"/>
  <c r="F65" i="81"/>
  <c r="F71" i="81"/>
  <c r="F77" i="81"/>
  <c r="F83" i="81"/>
  <c r="F89" i="81"/>
  <c r="F95" i="81"/>
  <c r="G5" i="81"/>
  <c r="G11" i="81"/>
  <c r="G17" i="81"/>
  <c r="G23" i="81"/>
  <c r="G29" i="81"/>
  <c r="G35" i="81"/>
  <c r="G41" i="81"/>
  <c r="G47" i="81"/>
  <c r="G53" i="81"/>
  <c r="G59" i="81"/>
  <c r="G65" i="81"/>
  <c r="G71" i="81"/>
  <c r="G77" i="81"/>
  <c r="G83" i="81"/>
  <c r="G89" i="81"/>
  <c r="G95" i="81"/>
  <c r="Q36" i="81"/>
  <c r="Q38" i="81"/>
  <c r="V39" i="81"/>
  <c r="Q47" i="81"/>
  <c r="V48" i="81"/>
  <c r="Q56" i="81"/>
  <c r="V57" i="81"/>
  <c r="Q65" i="81"/>
  <c r="V66" i="81"/>
  <c r="V69" i="81"/>
  <c r="Q78" i="81"/>
  <c r="V82" i="81"/>
  <c r="Q83" i="81"/>
  <c r="G4" i="82"/>
  <c r="G9" i="82"/>
  <c r="G13" i="82"/>
  <c r="G18" i="82"/>
  <c r="G22" i="82"/>
  <c r="G27" i="82"/>
  <c r="G31" i="82"/>
  <c r="G36" i="82"/>
  <c r="G40" i="82"/>
  <c r="G45" i="82"/>
  <c r="G49" i="82"/>
  <c r="G54" i="82"/>
  <c r="G58" i="82"/>
  <c r="G63" i="82"/>
  <c r="G67" i="82"/>
  <c r="G72" i="82"/>
  <c r="G76" i="82"/>
  <c r="G81" i="82"/>
  <c r="G85" i="82"/>
  <c r="R8" i="82"/>
  <c r="V9" i="82"/>
  <c r="G6" i="80"/>
  <c r="G9" i="80"/>
  <c r="G12" i="80"/>
  <c r="G15" i="80"/>
  <c r="G18" i="80"/>
  <c r="G21" i="80"/>
  <c r="G24" i="80"/>
  <c r="G27" i="80"/>
  <c r="G30" i="80"/>
  <c r="G33" i="80"/>
  <c r="G36" i="80"/>
  <c r="G39" i="80"/>
  <c r="G42" i="80"/>
  <c r="G45" i="80"/>
  <c r="G48" i="80"/>
  <c r="G51" i="80"/>
  <c r="G54" i="80"/>
  <c r="G57" i="80"/>
  <c r="G60" i="80"/>
  <c r="G63" i="80"/>
  <c r="G66" i="80"/>
  <c r="G69" i="80"/>
  <c r="R6" i="80"/>
  <c r="R8" i="80"/>
  <c r="R10" i="80"/>
  <c r="V11" i="80"/>
  <c r="R12" i="80"/>
  <c r="R15" i="80"/>
  <c r="R18" i="80"/>
  <c r="R21" i="80"/>
  <c r="R24" i="80"/>
  <c r="R27" i="80"/>
  <c r="R30" i="80"/>
  <c r="R33" i="80"/>
  <c r="R36" i="80"/>
  <c r="R39" i="80"/>
  <c r="R42" i="80"/>
  <c r="R45" i="80"/>
  <c r="R48" i="80"/>
  <c r="R51" i="80"/>
  <c r="R54" i="80"/>
  <c r="R57" i="80"/>
  <c r="R60" i="80"/>
  <c r="R63" i="80"/>
  <c r="R66" i="80"/>
  <c r="F6" i="81"/>
  <c r="F12" i="81"/>
  <c r="F18" i="81"/>
  <c r="F24" i="81"/>
  <c r="F30" i="81"/>
  <c r="F36" i="81"/>
  <c r="F42" i="81"/>
  <c r="F48" i="81"/>
  <c r="F54" i="81"/>
  <c r="F60" i="81"/>
  <c r="F66" i="81"/>
  <c r="F72" i="81"/>
  <c r="F78" i="81"/>
  <c r="F84" i="81"/>
  <c r="F90" i="81"/>
  <c r="F96" i="81"/>
  <c r="G6" i="81"/>
  <c r="G12" i="81"/>
  <c r="G18" i="81"/>
  <c r="G24" i="81"/>
  <c r="G30" i="81"/>
  <c r="G36" i="81"/>
  <c r="G42" i="81"/>
  <c r="G48" i="81"/>
  <c r="G54" i="81"/>
  <c r="G60" i="81"/>
  <c r="G66" i="81"/>
  <c r="G72" i="81"/>
  <c r="G78" i="81"/>
  <c r="G84" i="81"/>
  <c r="G90" i="81"/>
  <c r="G96" i="81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V98" i="81"/>
  <c r="V95" i="81"/>
  <c r="V92" i="81"/>
  <c r="V89" i="81"/>
  <c r="V86" i="81"/>
  <c r="V83" i="81"/>
  <c r="V80" i="81"/>
  <c r="V77" i="81"/>
  <c r="V74" i="81"/>
  <c r="V71" i="81"/>
  <c r="V68" i="81"/>
  <c r="V65" i="81"/>
  <c r="V62" i="81"/>
  <c r="V59" i="81"/>
  <c r="V56" i="81"/>
  <c r="V53" i="81"/>
  <c r="V50" i="81"/>
  <c r="V47" i="81"/>
  <c r="V44" i="81"/>
  <c r="V41" i="81"/>
  <c r="V38" i="81"/>
  <c r="V11" i="81"/>
  <c r="V37" i="81"/>
  <c r="Q45" i="81"/>
  <c r="V46" i="81"/>
  <c r="Q54" i="81"/>
  <c r="V55" i="81"/>
  <c r="Q63" i="81"/>
  <c r="V64" i="81"/>
  <c r="Q75" i="81"/>
  <c r="V79" i="81"/>
  <c r="Q80" i="81"/>
  <c r="V84" i="81"/>
  <c r="Q93" i="81"/>
  <c r="V97" i="81"/>
  <c r="Q98" i="81"/>
  <c r="F5" i="82"/>
  <c r="F10" i="82"/>
  <c r="F14" i="82"/>
  <c r="F19" i="82"/>
  <c r="F23" i="82"/>
  <c r="F28" i="82"/>
  <c r="F32" i="82"/>
  <c r="F37" i="82"/>
  <c r="F41" i="82"/>
  <c r="F46" i="82"/>
  <c r="F50" i="82"/>
  <c r="F55" i="82"/>
  <c r="F59" i="82"/>
  <c r="F64" i="82"/>
  <c r="F68" i="82"/>
  <c r="F73" i="82"/>
  <c r="F77" i="82"/>
  <c r="F82" i="82"/>
  <c r="F86" i="82"/>
  <c r="V5" i="82"/>
  <c r="F4" i="80"/>
  <c r="F7" i="80"/>
  <c r="F10" i="80"/>
  <c r="F13" i="80"/>
  <c r="F16" i="80"/>
  <c r="F19" i="80"/>
  <c r="F22" i="80"/>
  <c r="F25" i="80"/>
  <c r="F28" i="80"/>
  <c r="F31" i="80"/>
  <c r="F34" i="80"/>
  <c r="F37" i="80"/>
  <c r="F40" i="80"/>
  <c r="F43" i="80"/>
  <c r="F46" i="80"/>
  <c r="F49" i="80"/>
  <c r="F52" i="80"/>
  <c r="F55" i="80"/>
  <c r="F58" i="80"/>
  <c r="F61" i="80"/>
  <c r="F64" i="80"/>
  <c r="Q7" i="80"/>
  <c r="Q13" i="80"/>
  <c r="V14" i="80"/>
  <c r="Q16" i="80"/>
  <c r="V17" i="80"/>
  <c r="Q19" i="80"/>
  <c r="V20" i="80"/>
  <c r="Q22" i="80"/>
  <c r="V23" i="80"/>
  <c r="Q25" i="80"/>
  <c r="V26" i="80"/>
  <c r="Q28" i="80"/>
  <c r="V29" i="80"/>
  <c r="Q31" i="80"/>
  <c r="V32" i="80"/>
  <c r="Q34" i="80"/>
  <c r="V35" i="80"/>
  <c r="Q37" i="80"/>
  <c r="V38" i="80"/>
  <c r="Q40" i="80"/>
  <c r="V41" i="80"/>
  <c r="Q43" i="80"/>
  <c r="V44" i="80"/>
  <c r="Q46" i="80"/>
  <c r="V47" i="80"/>
  <c r="Q49" i="80"/>
  <c r="V50" i="80"/>
  <c r="Q52" i="80"/>
  <c r="V53" i="80"/>
  <c r="Q55" i="80"/>
  <c r="V56" i="80"/>
  <c r="Q58" i="80"/>
  <c r="V59" i="80"/>
  <c r="Q61" i="80"/>
  <c r="V62" i="80"/>
  <c r="Q64" i="80"/>
  <c r="V65" i="80"/>
  <c r="AH3" i="81"/>
  <c r="AQ3" i="81" s="1"/>
  <c r="F7" i="81"/>
  <c r="F13" i="81"/>
  <c r="F19" i="81"/>
  <c r="F25" i="81"/>
  <c r="F31" i="81"/>
  <c r="F37" i="81"/>
  <c r="F43" i="81"/>
  <c r="F49" i="81"/>
  <c r="F55" i="81"/>
  <c r="F61" i="81"/>
  <c r="F67" i="81"/>
  <c r="F73" i="81"/>
  <c r="F79" i="81"/>
  <c r="F85" i="81"/>
  <c r="F91" i="81"/>
  <c r="G7" i="81"/>
  <c r="G13" i="81"/>
  <c r="G19" i="81"/>
  <c r="G25" i="81"/>
  <c r="G31" i="81"/>
  <c r="G37" i="81"/>
  <c r="G43" i="81"/>
  <c r="G49" i="81"/>
  <c r="G55" i="81"/>
  <c r="G61" i="81"/>
  <c r="G67" i="81"/>
  <c r="G73" i="81"/>
  <c r="G79" i="81"/>
  <c r="G85" i="81"/>
  <c r="G91" i="8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V5" i="81"/>
  <c r="Q7" i="81"/>
  <c r="Q13" i="81"/>
  <c r="V14" i="81"/>
  <c r="Q16" i="81"/>
  <c r="V17" i="81"/>
  <c r="Q19" i="81"/>
  <c r="V20" i="81"/>
  <c r="Q22" i="81"/>
  <c r="V23" i="81"/>
  <c r="Q25" i="81"/>
  <c r="V26" i="81"/>
  <c r="Q28" i="81"/>
  <c r="V29" i="81"/>
  <c r="Q31" i="81"/>
  <c r="V32" i="81"/>
  <c r="Q34" i="81"/>
  <c r="V35" i="81"/>
  <c r="Q41" i="81"/>
  <c r="V42" i="81"/>
  <c r="Q50" i="81"/>
  <c r="V51" i="81"/>
  <c r="Q59" i="81"/>
  <c r="V60" i="81"/>
  <c r="Q68" i="81"/>
  <c r="Q72" i="81"/>
  <c r="V76" i="81"/>
  <c r="Q77" i="81"/>
  <c r="V81" i="81"/>
  <c r="Q90" i="81"/>
  <c r="V94" i="81"/>
  <c r="Q95" i="81"/>
  <c r="G6" i="82"/>
  <c r="G10" i="82"/>
  <c r="G15" i="82"/>
  <c r="G19" i="82"/>
  <c r="G24" i="82"/>
  <c r="G28" i="82"/>
  <c r="G33" i="82"/>
  <c r="G37" i="82"/>
  <c r="G42" i="82"/>
  <c r="G46" i="82"/>
  <c r="G51" i="82"/>
  <c r="G55" i="82"/>
  <c r="G60" i="82"/>
  <c r="G64" i="82"/>
  <c r="G69" i="82"/>
  <c r="G73" i="82"/>
  <c r="G78" i="82"/>
  <c r="G82" i="82"/>
  <c r="G87" i="82"/>
  <c r="H11" i="85"/>
  <c r="I11" i="85" s="1"/>
  <c r="J11" i="85" s="1"/>
  <c r="H23" i="85"/>
  <c r="I23" i="85" s="1"/>
  <c r="J23" i="85" s="1"/>
  <c r="H47" i="85"/>
  <c r="I47" i="85" s="1"/>
  <c r="J47" i="85" s="1"/>
  <c r="H59" i="85"/>
  <c r="I59" i="85" s="1"/>
  <c r="J59" i="85" s="1"/>
  <c r="H71" i="85"/>
  <c r="I71" i="85" s="1"/>
  <c r="J71" i="85" s="1"/>
  <c r="H83" i="85"/>
  <c r="I83" i="85" s="1"/>
  <c r="J83" i="85" s="1"/>
  <c r="H95" i="85"/>
  <c r="I95" i="85" s="1"/>
  <c r="J95" i="85" s="1"/>
  <c r="AH3" i="83"/>
  <c r="AQ3" i="83" s="1"/>
  <c r="P3" i="85"/>
  <c r="AF3" i="85" s="1"/>
  <c r="AO3" i="85" s="1"/>
  <c r="AE3" i="85"/>
  <c r="AQ4" i="85"/>
  <c r="H17" i="83"/>
  <c r="I17" i="83" s="1"/>
  <c r="J17" i="83" s="1"/>
  <c r="H23" i="83"/>
  <c r="I23" i="83" s="1"/>
  <c r="J23" i="83" s="1"/>
  <c r="H29" i="83"/>
  <c r="I29" i="83" s="1"/>
  <c r="J29" i="83" s="1"/>
  <c r="H35" i="83"/>
  <c r="I35" i="83" s="1"/>
  <c r="J35" i="83" s="1"/>
  <c r="H41" i="83"/>
  <c r="I41" i="83" s="1"/>
  <c r="J41" i="83" s="1"/>
  <c r="H47" i="83"/>
  <c r="I47" i="83" s="1"/>
  <c r="J47" i="83" s="1"/>
  <c r="H53" i="83"/>
  <c r="I53" i="83" s="1"/>
  <c r="J53" i="83" s="1"/>
  <c r="H59" i="83"/>
  <c r="I59" i="83" s="1"/>
  <c r="J59" i="83" s="1"/>
  <c r="H65" i="83"/>
  <c r="I65" i="83" s="1"/>
  <c r="J65" i="83" s="1"/>
  <c r="H71" i="83"/>
  <c r="I71" i="83" s="1"/>
  <c r="J71" i="83" s="1"/>
  <c r="H77" i="83"/>
  <c r="I77" i="83" s="1"/>
  <c r="J77" i="83" s="1"/>
  <c r="H5" i="83"/>
  <c r="I5" i="83" s="1"/>
  <c r="J5" i="83" s="1"/>
  <c r="H11" i="83"/>
  <c r="I11" i="83" s="1"/>
  <c r="J11" i="83" s="1"/>
  <c r="AE3" i="84"/>
  <c r="P3" i="84"/>
  <c r="AF3" i="84" s="1"/>
  <c r="AO3" i="84" s="1"/>
  <c r="Z4" i="84"/>
  <c r="H17" i="85"/>
  <c r="I17" i="85" s="1"/>
  <c r="J17" i="85" s="1"/>
  <c r="AG4" i="85"/>
  <c r="AP4" i="85" s="1"/>
  <c r="AF4" i="85"/>
  <c r="AO4" i="85" s="1"/>
  <c r="W5" i="85"/>
  <c r="AE4" i="85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M77" i="83"/>
  <c r="U77" i="83" s="1"/>
  <c r="Q47" i="83"/>
  <c r="V48" i="83"/>
  <c r="Q50" i="83"/>
  <c r="V51" i="83"/>
  <c r="Q53" i="83"/>
  <c r="V54" i="83"/>
  <c r="Q56" i="83"/>
  <c r="V57" i="83"/>
  <c r="Q59" i="83"/>
  <c r="V60" i="83"/>
  <c r="Q62" i="83"/>
  <c r="V63" i="83"/>
  <c r="Q65" i="83"/>
  <c r="V66" i="83"/>
  <c r="Q68" i="83"/>
  <c r="V69" i="83"/>
  <c r="Q71" i="83"/>
  <c r="V72" i="83"/>
  <c r="Q74" i="83"/>
  <c r="V75" i="83"/>
  <c r="Q77" i="83"/>
  <c r="V78" i="83"/>
  <c r="G4" i="84"/>
  <c r="G7" i="84"/>
  <c r="G10" i="84"/>
  <c r="G13" i="84"/>
  <c r="G16" i="84"/>
  <c r="G19" i="84"/>
  <c r="G22" i="84"/>
  <c r="G25" i="84"/>
  <c r="G28" i="84"/>
  <c r="G31" i="84"/>
  <c r="G34" i="84"/>
  <c r="G37" i="84"/>
  <c r="G40" i="84"/>
  <c r="G43" i="84"/>
  <c r="G46" i="84"/>
  <c r="G49" i="84"/>
  <c r="G52" i="84"/>
  <c r="G55" i="84"/>
  <c r="G58" i="84"/>
  <c r="G61" i="84"/>
  <c r="G64" i="84"/>
  <c r="G67" i="84"/>
  <c r="R7" i="84"/>
  <c r="Q9" i="84"/>
  <c r="Q11" i="84"/>
  <c r="R13" i="84"/>
  <c r="R16" i="84"/>
  <c r="R19" i="84"/>
  <c r="R22" i="84"/>
  <c r="R25" i="84"/>
  <c r="R28" i="84"/>
  <c r="R31" i="84"/>
  <c r="R34" i="84"/>
  <c r="R37" i="84"/>
  <c r="R40" i="84"/>
  <c r="R43" i="84"/>
  <c r="R46" i="84"/>
  <c r="R49" i="84"/>
  <c r="R52" i="84"/>
  <c r="R55" i="84"/>
  <c r="R58" i="84"/>
  <c r="Q65" i="84"/>
  <c r="Q66" i="84"/>
  <c r="V67" i="84"/>
  <c r="Q68" i="84"/>
  <c r="V69" i="84"/>
  <c r="H10" i="85"/>
  <c r="I10" i="85" s="1"/>
  <c r="J10" i="85" s="1"/>
  <c r="H22" i="85"/>
  <c r="I22" i="85" s="1"/>
  <c r="J22" i="85" s="1"/>
  <c r="H34" i="85"/>
  <c r="I34" i="85" s="1"/>
  <c r="J34" i="85" s="1"/>
  <c r="H46" i="85"/>
  <c r="I46" i="85" s="1"/>
  <c r="J46" i="85" s="1"/>
  <c r="H58" i="85"/>
  <c r="I58" i="85" s="1"/>
  <c r="J58" i="85" s="1"/>
  <c r="H70" i="85"/>
  <c r="I70" i="85" s="1"/>
  <c r="J70" i="85" s="1"/>
  <c r="H82" i="85"/>
  <c r="I82" i="85" s="1"/>
  <c r="J82" i="85" s="1"/>
  <c r="H4" i="87"/>
  <c r="I4" i="87" s="1"/>
  <c r="J4" i="87" s="1"/>
  <c r="K4" i="87" s="1"/>
  <c r="K5" i="87" s="1"/>
  <c r="H11" i="87"/>
  <c r="I11" i="87" s="1"/>
  <c r="J11" i="87" s="1"/>
  <c r="H22" i="87"/>
  <c r="I22" i="87" s="1"/>
  <c r="J22" i="87" s="1"/>
  <c r="H29" i="87"/>
  <c r="I29" i="87" s="1"/>
  <c r="J29" i="87" s="1"/>
  <c r="H34" i="87"/>
  <c r="I34" i="87" s="1"/>
  <c r="J34" i="87" s="1"/>
  <c r="H43" i="87"/>
  <c r="I43" i="87" s="1"/>
  <c r="J43" i="87" s="1"/>
  <c r="H52" i="87"/>
  <c r="I52" i="87" s="1"/>
  <c r="J52" i="87" s="1"/>
  <c r="H61" i="87"/>
  <c r="I61" i="87" s="1"/>
  <c r="J61" i="87" s="1"/>
  <c r="H70" i="87"/>
  <c r="I70" i="87" s="1"/>
  <c r="J70" i="87" s="1"/>
  <c r="H79" i="87"/>
  <c r="I79" i="87" s="1"/>
  <c r="J79" i="87" s="1"/>
  <c r="F6" i="83"/>
  <c r="F9" i="83"/>
  <c r="F12" i="83"/>
  <c r="F15" i="83"/>
  <c r="F18" i="83"/>
  <c r="F21" i="83"/>
  <c r="F24" i="83"/>
  <c r="F27" i="83"/>
  <c r="F30" i="83"/>
  <c r="F33" i="83"/>
  <c r="F36" i="83"/>
  <c r="F39" i="83"/>
  <c r="F42" i="83"/>
  <c r="F45" i="83"/>
  <c r="F48" i="83"/>
  <c r="F51" i="83"/>
  <c r="F54" i="83"/>
  <c r="F57" i="83"/>
  <c r="F60" i="83"/>
  <c r="F63" i="83"/>
  <c r="F66" i="83"/>
  <c r="F69" i="83"/>
  <c r="F72" i="83"/>
  <c r="F75" i="83"/>
  <c r="F78" i="83"/>
  <c r="M7" i="83"/>
  <c r="U7" i="83" s="1"/>
  <c r="M13" i="83"/>
  <c r="U13" i="83" s="1"/>
  <c r="M19" i="83"/>
  <c r="U19" i="83" s="1"/>
  <c r="M25" i="83"/>
  <c r="U25" i="83" s="1"/>
  <c r="M31" i="83"/>
  <c r="U31" i="83" s="1"/>
  <c r="M37" i="83"/>
  <c r="U37" i="83" s="1"/>
  <c r="M43" i="83"/>
  <c r="U43" i="83" s="1"/>
  <c r="M49" i="83"/>
  <c r="U49" i="83" s="1"/>
  <c r="M55" i="83"/>
  <c r="U55" i="83" s="1"/>
  <c r="M61" i="83"/>
  <c r="U61" i="83" s="1"/>
  <c r="M67" i="83"/>
  <c r="U67" i="83" s="1"/>
  <c r="M73" i="83"/>
  <c r="U73" i="83" s="1"/>
  <c r="M79" i="83"/>
  <c r="U79" i="83" s="1"/>
  <c r="Q8" i="83"/>
  <c r="Q10" i="83"/>
  <c r="Q12" i="83"/>
  <c r="V13" i="83"/>
  <c r="Q15" i="83"/>
  <c r="V16" i="83"/>
  <c r="Q18" i="83"/>
  <c r="V19" i="83"/>
  <c r="Q21" i="83"/>
  <c r="V22" i="83"/>
  <c r="Q24" i="83"/>
  <c r="V25" i="83"/>
  <c r="Q27" i="83"/>
  <c r="V28" i="83"/>
  <c r="Q30" i="83"/>
  <c r="V31" i="83"/>
  <c r="Q33" i="83"/>
  <c r="V34" i="83"/>
  <c r="Q36" i="83"/>
  <c r="V37" i="83"/>
  <c r="Q39" i="83"/>
  <c r="V40" i="83"/>
  <c r="Q42" i="83"/>
  <c r="V43" i="83"/>
  <c r="Q45" i="83"/>
  <c r="V46" i="83"/>
  <c r="Q48" i="83"/>
  <c r="V49" i="83"/>
  <c r="Q51" i="83"/>
  <c r="V52" i="83"/>
  <c r="Q54" i="83"/>
  <c r="V55" i="83"/>
  <c r="Q57" i="83"/>
  <c r="V58" i="83"/>
  <c r="Q60" i="83"/>
  <c r="V61" i="83"/>
  <c r="Q63" i="83"/>
  <c r="V64" i="83"/>
  <c r="Q66" i="83"/>
  <c r="V67" i="83"/>
  <c r="Q69" i="83"/>
  <c r="V70" i="83"/>
  <c r="Q72" i="83"/>
  <c r="V73" i="83"/>
  <c r="Q75" i="83"/>
  <c r="V76" i="83"/>
  <c r="Q78" i="83"/>
  <c r="V79" i="83"/>
  <c r="R3" i="84"/>
  <c r="G5" i="84"/>
  <c r="G8" i="84"/>
  <c r="G11" i="84"/>
  <c r="G14" i="84"/>
  <c r="G17" i="84"/>
  <c r="G20" i="84"/>
  <c r="G23" i="84"/>
  <c r="G26" i="84"/>
  <c r="G29" i="84"/>
  <c r="G32" i="84"/>
  <c r="G35" i="84"/>
  <c r="G38" i="84"/>
  <c r="G41" i="84"/>
  <c r="G44" i="84"/>
  <c r="G47" i="84"/>
  <c r="G50" i="84"/>
  <c r="G53" i="84"/>
  <c r="G56" i="84"/>
  <c r="G59" i="84"/>
  <c r="G62" i="84"/>
  <c r="G65" i="84"/>
  <c r="G68" i="84"/>
  <c r="M8" i="84"/>
  <c r="U8" i="84" s="1"/>
  <c r="M14" i="84"/>
  <c r="U14" i="84" s="1"/>
  <c r="M20" i="84"/>
  <c r="U20" i="84" s="1"/>
  <c r="M26" i="84"/>
  <c r="U26" i="84" s="1"/>
  <c r="M32" i="84"/>
  <c r="U32" i="84" s="1"/>
  <c r="M38" i="84"/>
  <c r="U38" i="84" s="1"/>
  <c r="M44" i="84"/>
  <c r="U44" i="84" s="1"/>
  <c r="M50" i="84"/>
  <c r="U50" i="84" s="1"/>
  <c r="M56" i="84"/>
  <c r="U56" i="84" s="1"/>
  <c r="M62" i="84"/>
  <c r="U62" i="84" s="1"/>
  <c r="M68" i="84"/>
  <c r="U68" i="84" s="1"/>
  <c r="R14" i="84"/>
  <c r="R17" i="84"/>
  <c r="R20" i="84"/>
  <c r="R23" i="84"/>
  <c r="R26" i="84"/>
  <c r="R29" i="84"/>
  <c r="R32" i="84"/>
  <c r="R35" i="84"/>
  <c r="R38" i="84"/>
  <c r="R41" i="84"/>
  <c r="R44" i="84"/>
  <c r="R47" i="84"/>
  <c r="R50" i="84"/>
  <c r="R53" i="84"/>
  <c r="R56" i="84"/>
  <c r="R59" i="84"/>
  <c r="V60" i="84"/>
  <c r="R61" i="84"/>
  <c r="V66" i="84"/>
  <c r="H93" i="85"/>
  <c r="I93" i="85" s="1"/>
  <c r="J93" i="85" s="1"/>
  <c r="H26" i="85"/>
  <c r="I26" i="85" s="1"/>
  <c r="J26" i="85" s="1"/>
  <c r="H38" i="85"/>
  <c r="I38" i="85" s="1"/>
  <c r="J38" i="85" s="1"/>
  <c r="H50" i="85"/>
  <c r="I50" i="85" s="1"/>
  <c r="J50" i="85" s="1"/>
  <c r="H62" i="85"/>
  <c r="I62" i="85" s="1"/>
  <c r="J62" i="85" s="1"/>
  <c r="H74" i="85"/>
  <c r="I74" i="85" s="1"/>
  <c r="J74" i="85" s="1"/>
  <c r="H86" i="85"/>
  <c r="I86" i="85" s="1"/>
  <c r="J86" i="85" s="1"/>
  <c r="H98" i="85"/>
  <c r="I98" i="85" s="1"/>
  <c r="J98" i="85" s="1"/>
  <c r="H31" i="87"/>
  <c r="I31" i="87" s="1"/>
  <c r="J31" i="87" s="1"/>
  <c r="AH4" i="87"/>
  <c r="AQ4" i="87" s="1"/>
  <c r="G6" i="83"/>
  <c r="G9" i="83"/>
  <c r="G12" i="83"/>
  <c r="G15" i="83"/>
  <c r="G18" i="83"/>
  <c r="G21" i="83"/>
  <c r="G24" i="83"/>
  <c r="G27" i="83"/>
  <c r="G30" i="83"/>
  <c r="G33" i="83"/>
  <c r="G36" i="83"/>
  <c r="G39" i="83"/>
  <c r="G42" i="83"/>
  <c r="G45" i="83"/>
  <c r="G48" i="83"/>
  <c r="G51" i="83"/>
  <c r="G54" i="83"/>
  <c r="G57" i="83"/>
  <c r="G60" i="83"/>
  <c r="G63" i="83"/>
  <c r="G66" i="83"/>
  <c r="G69" i="83"/>
  <c r="G72" i="83"/>
  <c r="G75" i="83"/>
  <c r="G78" i="83"/>
  <c r="M8" i="83"/>
  <c r="U8" i="83" s="1"/>
  <c r="M14" i="83"/>
  <c r="U14" i="83" s="1"/>
  <c r="M20" i="83"/>
  <c r="U20" i="83" s="1"/>
  <c r="M26" i="83"/>
  <c r="U26" i="83" s="1"/>
  <c r="M32" i="83"/>
  <c r="U32" i="83" s="1"/>
  <c r="M38" i="83"/>
  <c r="U38" i="83" s="1"/>
  <c r="M44" i="83"/>
  <c r="U44" i="83" s="1"/>
  <c r="M50" i="83"/>
  <c r="U50" i="83" s="1"/>
  <c r="M56" i="83"/>
  <c r="U56" i="83" s="1"/>
  <c r="M62" i="83"/>
  <c r="U62" i="83" s="1"/>
  <c r="M68" i="83"/>
  <c r="U68" i="83" s="1"/>
  <c r="M74" i="83"/>
  <c r="U74" i="83" s="1"/>
  <c r="R6" i="83"/>
  <c r="R8" i="83"/>
  <c r="R10" i="83"/>
  <c r="V11" i="83"/>
  <c r="R12" i="83"/>
  <c r="R15" i="83"/>
  <c r="R18" i="83"/>
  <c r="R21" i="83"/>
  <c r="R24" i="83"/>
  <c r="R27" i="83"/>
  <c r="R30" i="83"/>
  <c r="R33" i="83"/>
  <c r="R36" i="83"/>
  <c r="R39" i="83"/>
  <c r="R42" i="83"/>
  <c r="R45" i="83"/>
  <c r="R48" i="83"/>
  <c r="R51" i="83"/>
  <c r="R54" i="83"/>
  <c r="R57" i="83"/>
  <c r="R60" i="83"/>
  <c r="R63" i="83"/>
  <c r="R66" i="83"/>
  <c r="R69" i="83"/>
  <c r="R72" i="83"/>
  <c r="R75" i="83"/>
  <c r="R78" i="83"/>
  <c r="F6" i="84"/>
  <c r="F9" i="84"/>
  <c r="F12" i="84"/>
  <c r="F15" i="84"/>
  <c r="F18" i="84"/>
  <c r="F21" i="84"/>
  <c r="F24" i="84"/>
  <c r="F27" i="84"/>
  <c r="F30" i="84"/>
  <c r="F33" i="84"/>
  <c r="F36" i="84"/>
  <c r="F39" i="84"/>
  <c r="F42" i="84"/>
  <c r="F45" i="84"/>
  <c r="F48" i="84"/>
  <c r="F51" i="84"/>
  <c r="F54" i="84"/>
  <c r="F57" i="84"/>
  <c r="F60" i="84"/>
  <c r="F63" i="84"/>
  <c r="F66" i="84"/>
  <c r="F69" i="84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Q6" i="84"/>
  <c r="V7" i="84"/>
  <c r="Q8" i="84"/>
  <c r="Q10" i="84"/>
  <c r="Q12" i="84"/>
  <c r="V13" i="84"/>
  <c r="Q15" i="84"/>
  <c r="V16" i="84"/>
  <c r="Q18" i="84"/>
  <c r="V19" i="84"/>
  <c r="Q21" i="84"/>
  <c r="V22" i="84"/>
  <c r="Q24" i="84"/>
  <c r="V25" i="84"/>
  <c r="Q27" i="84"/>
  <c r="V28" i="84"/>
  <c r="Q30" i="84"/>
  <c r="V31" i="84"/>
  <c r="Q33" i="84"/>
  <c r="V34" i="84"/>
  <c r="Q36" i="84"/>
  <c r="V37" i="84"/>
  <c r="Q39" i="84"/>
  <c r="V40" i="84"/>
  <c r="Q42" i="84"/>
  <c r="V43" i="84"/>
  <c r="Q45" i="84"/>
  <c r="V46" i="84"/>
  <c r="Q48" i="84"/>
  <c r="V49" i="84"/>
  <c r="Q51" i="84"/>
  <c r="V52" i="84"/>
  <c r="Q54" i="84"/>
  <c r="V55" i="84"/>
  <c r="Q57" i="84"/>
  <c r="V58" i="84"/>
  <c r="Q64" i="84"/>
  <c r="V65" i="84"/>
  <c r="H4" i="85"/>
  <c r="I4" i="85" s="1"/>
  <c r="J4" i="85" s="1"/>
  <c r="K4" i="85" s="1"/>
  <c r="H16" i="85"/>
  <c r="I16" i="85" s="1"/>
  <c r="J16" i="85" s="1"/>
  <c r="H28" i="85"/>
  <c r="I28" i="85" s="1"/>
  <c r="J28" i="85" s="1"/>
  <c r="H40" i="85"/>
  <c r="I40" i="85" s="1"/>
  <c r="J40" i="85" s="1"/>
  <c r="H52" i="85"/>
  <c r="I52" i="85" s="1"/>
  <c r="J52" i="85" s="1"/>
  <c r="H64" i="85"/>
  <c r="I64" i="85" s="1"/>
  <c r="J64" i="85" s="1"/>
  <c r="H88" i="85"/>
  <c r="I88" i="85" s="1"/>
  <c r="J88" i="85" s="1"/>
  <c r="H5" i="85"/>
  <c r="I5" i="85" s="1"/>
  <c r="J5" i="85" s="1"/>
  <c r="H13" i="87"/>
  <c r="I13" i="87" s="1"/>
  <c r="J13" i="87" s="1"/>
  <c r="AE3" i="83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Q52" i="83"/>
  <c r="V53" i="83"/>
  <c r="Q55" i="83"/>
  <c r="V56" i="83"/>
  <c r="Q58" i="83"/>
  <c r="V59" i="83"/>
  <c r="Q61" i="83"/>
  <c r="V62" i="83"/>
  <c r="Q64" i="83"/>
  <c r="V65" i="83"/>
  <c r="Q67" i="83"/>
  <c r="V68" i="83"/>
  <c r="Q70" i="83"/>
  <c r="V71" i="83"/>
  <c r="Q73" i="83"/>
  <c r="V74" i="83"/>
  <c r="Q76" i="83"/>
  <c r="Q79" i="83"/>
  <c r="G6" i="84"/>
  <c r="G9" i="84"/>
  <c r="G12" i="84"/>
  <c r="G15" i="84"/>
  <c r="G18" i="84"/>
  <c r="G21" i="84"/>
  <c r="G24" i="84"/>
  <c r="G27" i="84"/>
  <c r="G30" i="84"/>
  <c r="G33" i="84"/>
  <c r="G36" i="84"/>
  <c r="G39" i="84"/>
  <c r="G42" i="84"/>
  <c r="G45" i="84"/>
  <c r="G48" i="84"/>
  <c r="G51" i="84"/>
  <c r="G54" i="84"/>
  <c r="G57" i="84"/>
  <c r="G60" i="84"/>
  <c r="G63" i="84"/>
  <c r="G66" i="84"/>
  <c r="G69" i="84"/>
  <c r="R69" i="84"/>
  <c r="R66" i="84"/>
  <c r="R63" i="84"/>
  <c r="R60" i="84"/>
  <c r="R6" i="84"/>
  <c r="R8" i="84"/>
  <c r="R10" i="84"/>
  <c r="V11" i="84"/>
  <c r="R12" i="84"/>
  <c r="R15" i="84"/>
  <c r="R18" i="84"/>
  <c r="R21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Q62" i="84"/>
  <c r="V63" i="84"/>
  <c r="R64" i="84"/>
  <c r="Q69" i="84"/>
  <c r="H29" i="85"/>
  <c r="I29" i="85" s="1"/>
  <c r="J29" i="85" s="1"/>
  <c r="H41" i="85"/>
  <c r="I41" i="85" s="1"/>
  <c r="J41" i="85" s="1"/>
  <c r="H65" i="85"/>
  <c r="I65" i="85" s="1"/>
  <c r="J65" i="85" s="1"/>
  <c r="H77" i="85"/>
  <c r="I77" i="85" s="1"/>
  <c r="J77" i="85" s="1"/>
  <c r="H89" i="85"/>
  <c r="I89" i="85" s="1"/>
  <c r="J89" i="85" s="1"/>
  <c r="H53" i="85"/>
  <c r="I53" i="85" s="1"/>
  <c r="J53" i="85" s="1"/>
  <c r="AE3" i="87"/>
  <c r="P3" i="87"/>
  <c r="AF3" i="87" s="1"/>
  <c r="AO3" i="87" s="1"/>
  <c r="H78" i="87"/>
  <c r="I78" i="87" s="1"/>
  <c r="J78" i="87" s="1"/>
  <c r="G4" i="83"/>
  <c r="G7" i="83"/>
  <c r="G10" i="83"/>
  <c r="G13" i="83"/>
  <c r="G16" i="83"/>
  <c r="G19" i="83"/>
  <c r="G22" i="83"/>
  <c r="G25" i="83"/>
  <c r="G28" i="83"/>
  <c r="G31" i="83"/>
  <c r="G34" i="83"/>
  <c r="G37" i="83"/>
  <c r="G40" i="83"/>
  <c r="G43" i="83"/>
  <c r="G46" i="83"/>
  <c r="G49" i="83"/>
  <c r="G52" i="83"/>
  <c r="G55" i="83"/>
  <c r="G58" i="83"/>
  <c r="G61" i="83"/>
  <c r="G64" i="83"/>
  <c r="G67" i="83"/>
  <c r="G70" i="83"/>
  <c r="G73" i="83"/>
  <c r="G76" i="83"/>
  <c r="M4" i="83"/>
  <c r="U4" i="83" s="1"/>
  <c r="X4" i="83" s="1"/>
  <c r="Z4" i="83" s="1"/>
  <c r="M10" i="83"/>
  <c r="U10" i="83" s="1"/>
  <c r="M16" i="83"/>
  <c r="U16" i="83" s="1"/>
  <c r="M22" i="83"/>
  <c r="U22" i="83" s="1"/>
  <c r="M28" i="83"/>
  <c r="U28" i="83" s="1"/>
  <c r="M34" i="83"/>
  <c r="U34" i="83" s="1"/>
  <c r="M40" i="83"/>
  <c r="U40" i="83" s="1"/>
  <c r="M46" i="83"/>
  <c r="U46" i="83" s="1"/>
  <c r="M52" i="83"/>
  <c r="U52" i="83" s="1"/>
  <c r="M58" i="83"/>
  <c r="U58" i="83" s="1"/>
  <c r="M64" i="83"/>
  <c r="U64" i="83" s="1"/>
  <c r="M70" i="83"/>
  <c r="U70" i="83" s="1"/>
  <c r="R7" i="83"/>
  <c r="Q9" i="83"/>
  <c r="R13" i="83"/>
  <c r="R16" i="83"/>
  <c r="R19" i="83"/>
  <c r="R22" i="83"/>
  <c r="R25" i="83"/>
  <c r="R28" i="83"/>
  <c r="R31" i="83"/>
  <c r="R34" i="83"/>
  <c r="R37" i="83"/>
  <c r="R40" i="83"/>
  <c r="R43" i="83"/>
  <c r="R46" i="83"/>
  <c r="R49" i="83"/>
  <c r="R52" i="83"/>
  <c r="R55" i="83"/>
  <c r="R58" i="83"/>
  <c r="R61" i="83"/>
  <c r="R64" i="83"/>
  <c r="R67" i="83"/>
  <c r="R70" i="83"/>
  <c r="R73" i="83"/>
  <c r="R76" i="83"/>
  <c r="F4" i="84"/>
  <c r="F7" i="84"/>
  <c r="F10" i="84"/>
  <c r="F13" i="84"/>
  <c r="F16" i="84"/>
  <c r="F19" i="84"/>
  <c r="F22" i="84"/>
  <c r="F25" i="84"/>
  <c r="F28" i="84"/>
  <c r="F31" i="84"/>
  <c r="F34" i="84"/>
  <c r="F37" i="84"/>
  <c r="F40" i="84"/>
  <c r="F43" i="84"/>
  <c r="F46" i="84"/>
  <c r="F49" i="84"/>
  <c r="F52" i="84"/>
  <c r="F55" i="84"/>
  <c r="F58" i="84"/>
  <c r="F61" i="84"/>
  <c r="F64" i="84"/>
  <c r="M5" i="84"/>
  <c r="U5" i="84" s="1"/>
  <c r="M11" i="84"/>
  <c r="U11" i="84" s="1"/>
  <c r="M17" i="84"/>
  <c r="U17" i="84" s="1"/>
  <c r="M23" i="84"/>
  <c r="U23" i="84" s="1"/>
  <c r="M29" i="84"/>
  <c r="U29" i="84" s="1"/>
  <c r="M35" i="84"/>
  <c r="U35" i="84" s="1"/>
  <c r="M41" i="84"/>
  <c r="U41" i="84" s="1"/>
  <c r="M47" i="84"/>
  <c r="U47" i="84" s="1"/>
  <c r="M53" i="84"/>
  <c r="U53" i="84" s="1"/>
  <c r="M59" i="84"/>
  <c r="U59" i="84" s="1"/>
  <c r="Q7" i="84"/>
  <c r="Q13" i="84"/>
  <c r="V14" i="84"/>
  <c r="Q16" i="84"/>
  <c r="V17" i="84"/>
  <c r="Q19" i="84"/>
  <c r="V20" i="84"/>
  <c r="Q22" i="84"/>
  <c r="V23" i="84"/>
  <c r="Q25" i="84"/>
  <c r="V26" i="84"/>
  <c r="Q28" i="84"/>
  <c r="V29" i="84"/>
  <c r="Q31" i="84"/>
  <c r="V32" i="84"/>
  <c r="Q34" i="84"/>
  <c r="V35" i="84"/>
  <c r="Q37" i="84"/>
  <c r="V38" i="84"/>
  <c r="Q40" i="84"/>
  <c r="V41" i="84"/>
  <c r="Q43" i="84"/>
  <c r="V44" i="84"/>
  <c r="Q46" i="84"/>
  <c r="V47" i="84"/>
  <c r="Q49" i="84"/>
  <c r="V50" i="84"/>
  <c r="Q52" i="84"/>
  <c r="V53" i="84"/>
  <c r="Q55" i="84"/>
  <c r="V56" i="84"/>
  <c r="Q58" i="84"/>
  <c r="V59" i="84"/>
  <c r="Q60" i="84"/>
  <c r="V61" i="84"/>
  <c r="R62" i="84"/>
  <c r="H8" i="85"/>
  <c r="I8" i="85" s="1"/>
  <c r="J8" i="85" s="1"/>
  <c r="H20" i="85"/>
  <c r="I20" i="85" s="1"/>
  <c r="J20" i="85" s="1"/>
  <c r="H32" i="85"/>
  <c r="I32" i="85" s="1"/>
  <c r="J32" i="85" s="1"/>
  <c r="H44" i="85"/>
  <c r="I44" i="85" s="1"/>
  <c r="J44" i="85" s="1"/>
  <c r="H56" i="85"/>
  <c r="I56" i="85" s="1"/>
  <c r="J56" i="85" s="1"/>
  <c r="H68" i="85"/>
  <c r="I68" i="85" s="1"/>
  <c r="J68" i="85" s="1"/>
  <c r="H80" i="85"/>
  <c r="I80" i="85" s="1"/>
  <c r="J80" i="85" s="1"/>
  <c r="H92" i="85"/>
  <c r="I92" i="85" s="1"/>
  <c r="J92" i="85" s="1"/>
  <c r="H14" i="85"/>
  <c r="I14" i="85" s="1"/>
  <c r="J14" i="85" s="1"/>
  <c r="P3" i="88"/>
  <c r="AF3" i="88" s="1"/>
  <c r="AO3" i="88" s="1"/>
  <c r="AE3" i="88"/>
  <c r="V43" i="85"/>
  <c r="Q44" i="85"/>
  <c r="V45" i="85"/>
  <c r="Q57" i="85"/>
  <c r="Q62" i="85"/>
  <c r="Q63" i="85"/>
  <c r="Q71" i="85"/>
  <c r="Q80" i="85"/>
  <c r="Q89" i="85"/>
  <c r="H11" i="86"/>
  <c r="I11" i="86" s="1"/>
  <c r="J11" i="86" s="1"/>
  <c r="H29" i="86"/>
  <c r="I29" i="86" s="1"/>
  <c r="J29" i="86" s="1"/>
  <c r="H47" i="86"/>
  <c r="I47" i="86" s="1"/>
  <c r="J47" i="86" s="1"/>
  <c r="H65" i="86"/>
  <c r="I65" i="86" s="1"/>
  <c r="J65" i="86" s="1"/>
  <c r="H83" i="86"/>
  <c r="I83" i="86" s="1"/>
  <c r="J83" i="86" s="1"/>
  <c r="H14" i="87"/>
  <c r="I14" i="87" s="1"/>
  <c r="J14" i="87" s="1"/>
  <c r="H23" i="88"/>
  <c r="I23" i="88" s="1"/>
  <c r="J23" i="88" s="1"/>
  <c r="H41" i="88"/>
  <c r="I41" i="88" s="1"/>
  <c r="J41" i="88" s="1"/>
  <c r="H59" i="88"/>
  <c r="I59" i="88" s="1"/>
  <c r="J59" i="88" s="1"/>
  <c r="F6" i="85"/>
  <c r="F12" i="85"/>
  <c r="F18" i="85"/>
  <c r="F24" i="85"/>
  <c r="F30" i="85"/>
  <c r="F36" i="85"/>
  <c r="F42" i="85"/>
  <c r="F48" i="85"/>
  <c r="F54" i="85"/>
  <c r="F60" i="85"/>
  <c r="F66" i="85"/>
  <c r="F72" i="85"/>
  <c r="F78" i="85"/>
  <c r="F84" i="85"/>
  <c r="F90" i="85"/>
  <c r="F96" i="85"/>
  <c r="G6" i="85"/>
  <c r="G12" i="85"/>
  <c r="G18" i="85"/>
  <c r="G24" i="85"/>
  <c r="G30" i="85"/>
  <c r="G36" i="85"/>
  <c r="G42" i="85"/>
  <c r="G48" i="85"/>
  <c r="G54" i="85"/>
  <c r="G60" i="85"/>
  <c r="G66" i="85"/>
  <c r="G72" i="85"/>
  <c r="G78" i="85"/>
  <c r="G84" i="85"/>
  <c r="G90" i="85"/>
  <c r="G96" i="85"/>
  <c r="M8" i="85"/>
  <c r="U8" i="85" s="1"/>
  <c r="M14" i="85"/>
  <c r="U14" i="85" s="1"/>
  <c r="M20" i="85"/>
  <c r="U20" i="85" s="1"/>
  <c r="M26" i="85"/>
  <c r="U26" i="85" s="1"/>
  <c r="M32" i="85"/>
  <c r="U32" i="85" s="1"/>
  <c r="M38" i="85"/>
  <c r="U38" i="85" s="1"/>
  <c r="M44" i="85"/>
  <c r="U44" i="85" s="1"/>
  <c r="M50" i="85"/>
  <c r="U50" i="85" s="1"/>
  <c r="M56" i="85"/>
  <c r="U56" i="85" s="1"/>
  <c r="M62" i="85"/>
  <c r="U62" i="85" s="1"/>
  <c r="M68" i="85"/>
  <c r="U68" i="85" s="1"/>
  <c r="M74" i="85"/>
  <c r="U74" i="85" s="1"/>
  <c r="M80" i="85"/>
  <c r="U80" i="85" s="1"/>
  <c r="M86" i="85"/>
  <c r="U86" i="85" s="1"/>
  <c r="M92" i="85"/>
  <c r="U92" i="85" s="1"/>
  <c r="M98" i="85"/>
  <c r="U98" i="85" s="1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96" i="85"/>
  <c r="Q93" i="85"/>
  <c r="Q90" i="85"/>
  <c r="Q87" i="85"/>
  <c r="Q84" i="85"/>
  <c r="Q81" i="85"/>
  <c r="Q78" i="85"/>
  <c r="Q75" i="85"/>
  <c r="Q72" i="85"/>
  <c r="Q69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41" i="85"/>
  <c r="V38" i="85"/>
  <c r="V35" i="85"/>
  <c r="V32" i="85"/>
  <c r="V29" i="85"/>
  <c r="V26" i="85"/>
  <c r="V23" i="85"/>
  <c r="V20" i="85"/>
  <c r="V17" i="85"/>
  <c r="V97" i="85"/>
  <c r="V94" i="85"/>
  <c r="V91" i="85"/>
  <c r="V88" i="85"/>
  <c r="V85" i="85"/>
  <c r="V82" i="85"/>
  <c r="V79" i="85"/>
  <c r="V76" i="85"/>
  <c r="V73" i="85"/>
  <c r="V70" i="85"/>
  <c r="V67" i="85"/>
  <c r="V11" i="85"/>
  <c r="Q15" i="85"/>
  <c r="V19" i="85"/>
  <c r="Q20" i="85"/>
  <c r="V21" i="85"/>
  <c r="Q33" i="85"/>
  <c r="V37" i="85"/>
  <c r="Q38" i="85"/>
  <c r="V39" i="85"/>
  <c r="Q51" i="85"/>
  <c r="V55" i="85"/>
  <c r="Q56" i="85"/>
  <c r="V57" i="85"/>
  <c r="V63" i="85"/>
  <c r="V64" i="85"/>
  <c r="Q66" i="85"/>
  <c r="Q68" i="85"/>
  <c r="Q77" i="85"/>
  <c r="Q86" i="85"/>
  <c r="Q95" i="85"/>
  <c r="H4" i="86"/>
  <c r="I4" i="86" s="1"/>
  <c r="J4" i="86" s="1"/>
  <c r="K4" i="86" s="1"/>
  <c r="H22" i="86"/>
  <c r="I22" i="86" s="1"/>
  <c r="J22" i="86" s="1"/>
  <c r="H40" i="86"/>
  <c r="I40" i="86" s="1"/>
  <c r="J40" i="86" s="1"/>
  <c r="H58" i="86"/>
  <c r="I58" i="86" s="1"/>
  <c r="J58" i="86" s="1"/>
  <c r="H76" i="86"/>
  <c r="I76" i="86" s="1"/>
  <c r="J76" i="86" s="1"/>
  <c r="H26" i="87"/>
  <c r="I26" i="87" s="1"/>
  <c r="J26" i="87" s="1"/>
  <c r="H7" i="87"/>
  <c r="I7" i="87" s="1"/>
  <c r="J7" i="87" s="1"/>
  <c r="H25" i="87"/>
  <c r="I25" i="87" s="1"/>
  <c r="J25" i="87" s="1"/>
  <c r="H37" i="87"/>
  <c r="I37" i="87" s="1"/>
  <c r="J37" i="87" s="1"/>
  <c r="AH3" i="88"/>
  <c r="AQ3" i="88" s="1"/>
  <c r="AH3" i="85"/>
  <c r="AQ3" i="85" s="1"/>
  <c r="F7" i="85"/>
  <c r="F13" i="85"/>
  <c r="F19" i="85"/>
  <c r="F25" i="85"/>
  <c r="F31" i="85"/>
  <c r="F37" i="85"/>
  <c r="F43" i="85"/>
  <c r="F49" i="85"/>
  <c r="F55" i="85"/>
  <c r="F61" i="85"/>
  <c r="F67" i="85"/>
  <c r="F73" i="85"/>
  <c r="F79" i="85"/>
  <c r="F85" i="85"/>
  <c r="F91" i="85"/>
  <c r="F97" i="85"/>
  <c r="G7" i="85"/>
  <c r="G13" i="85"/>
  <c r="G19" i="85"/>
  <c r="G25" i="85"/>
  <c r="G31" i="85"/>
  <c r="G37" i="85"/>
  <c r="G43" i="85"/>
  <c r="G49" i="85"/>
  <c r="G55" i="85"/>
  <c r="G61" i="85"/>
  <c r="G67" i="85"/>
  <c r="G73" i="85"/>
  <c r="G79" i="85"/>
  <c r="G85" i="85"/>
  <c r="G91" i="85"/>
  <c r="G97" i="85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Q13" i="85"/>
  <c r="V14" i="85"/>
  <c r="V16" i="85"/>
  <c r="Q17" i="85"/>
  <c r="V18" i="85"/>
  <c r="Q30" i="85"/>
  <c r="V34" i="85"/>
  <c r="Q35" i="85"/>
  <c r="V36" i="85"/>
  <c r="Q48" i="85"/>
  <c r="V52" i="85"/>
  <c r="Q53" i="85"/>
  <c r="V54" i="85"/>
  <c r="Q65" i="85"/>
  <c r="V69" i="85"/>
  <c r="V78" i="85"/>
  <c r="V87" i="85"/>
  <c r="V96" i="85"/>
  <c r="AN3" i="86"/>
  <c r="H5" i="87"/>
  <c r="I5" i="87" s="1"/>
  <c r="J5" i="87" s="1"/>
  <c r="H23" i="87"/>
  <c r="I23" i="87" s="1"/>
  <c r="J23" i="87" s="1"/>
  <c r="H40" i="87"/>
  <c r="I40" i="87" s="1"/>
  <c r="J40" i="87" s="1"/>
  <c r="H49" i="87"/>
  <c r="I49" i="87" s="1"/>
  <c r="J49" i="87" s="1"/>
  <c r="H58" i="87"/>
  <c r="I58" i="87" s="1"/>
  <c r="J58" i="87" s="1"/>
  <c r="H67" i="87"/>
  <c r="I67" i="87" s="1"/>
  <c r="J67" i="87" s="1"/>
  <c r="H76" i="87"/>
  <c r="I76" i="87" s="1"/>
  <c r="J76" i="87" s="1"/>
  <c r="Q45" i="85"/>
  <c r="V49" i="85"/>
  <c r="Q50" i="85"/>
  <c r="V51" i="85"/>
  <c r="V66" i="85"/>
  <c r="Q74" i="85"/>
  <c r="Q83" i="85"/>
  <c r="Q92" i="85"/>
  <c r="H19" i="86"/>
  <c r="I19" i="86" s="1"/>
  <c r="J19" i="86" s="1"/>
  <c r="H37" i="86"/>
  <c r="I37" i="86" s="1"/>
  <c r="J37" i="86" s="1"/>
  <c r="H55" i="86"/>
  <c r="I55" i="86" s="1"/>
  <c r="J55" i="86" s="1"/>
  <c r="H73" i="86"/>
  <c r="I73" i="86" s="1"/>
  <c r="J73" i="86" s="1"/>
  <c r="H20" i="87"/>
  <c r="I20" i="87" s="1"/>
  <c r="J20" i="87" s="1"/>
  <c r="H19" i="87"/>
  <c r="I19" i="87" s="1"/>
  <c r="J19" i="87" s="1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G9" i="85"/>
  <c r="G15" i="85"/>
  <c r="G21" i="85"/>
  <c r="G27" i="85"/>
  <c r="G33" i="85"/>
  <c r="G39" i="85"/>
  <c r="G45" i="85"/>
  <c r="G51" i="85"/>
  <c r="G57" i="85"/>
  <c r="G63" i="85"/>
  <c r="G69" i="85"/>
  <c r="G75" i="85"/>
  <c r="G81" i="85"/>
  <c r="G87" i="85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V12" i="85"/>
  <c r="Q14" i="85"/>
  <c r="Q24" i="85"/>
  <c r="V28" i="85"/>
  <c r="Q29" i="85"/>
  <c r="V30" i="85"/>
  <c r="Q42" i="85"/>
  <c r="V46" i="85"/>
  <c r="Q47" i="85"/>
  <c r="V48" i="85"/>
  <c r="Q60" i="85"/>
  <c r="V75" i="85"/>
  <c r="V84" i="85"/>
  <c r="V93" i="85"/>
  <c r="H10" i="87"/>
  <c r="I10" i="87" s="1"/>
  <c r="J10" i="87" s="1"/>
  <c r="H17" i="87"/>
  <c r="I17" i="87" s="1"/>
  <c r="J17" i="87" s="1"/>
  <c r="H50" i="87"/>
  <c r="I50" i="87" s="1"/>
  <c r="J50" i="87" s="1"/>
  <c r="H55" i="87"/>
  <c r="I55" i="87" s="1"/>
  <c r="J55" i="87" s="1"/>
  <c r="H59" i="87"/>
  <c r="I59" i="87" s="1"/>
  <c r="J59" i="87" s="1"/>
  <c r="H64" i="87"/>
  <c r="I64" i="87" s="1"/>
  <c r="J64" i="87" s="1"/>
  <c r="H68" i="87"/>
  <c r="I68" i="87" s="1"/>
  <c r="J68" i="87" s="1"/>
  <c r="H73" i="87"/>
  <c r="I73" i="87" s="1"/>
  <c r="J73" i="87" s="1"/>
  <c r="Z4" i="87"/>
  <c r="H16" i="87"/>
  <c r="I16" i="87" s="1"/>
  <c r="J16" i="87" s="1"/>
  <c r="H46" i="87"/>
  <c r="I46" i="87" s="1"/>
  <c r="J46" i="87" s="1"/>
  <c r="H67" i="88"/>
  <c r="I67" i="88" s="1"/>
  <c r="J67" i="88" s="1"/>
  <c r="H20" i="88"/>
  <c r="I20" i="88" s="1"/>
  <c r="J20" i="88" s="1"/>
  <c r="H38" i="88"/>
  <c r="I38" i="88" s="1"/>
  <c r="J38" i="88" s="1"/>
  <c r="H56" i="88"/>
  <c r="I56" i="88" s="1"/>
  <c r="J56" i="88" s="1"/>
  <c r="G6" i="86"/>
  <c r="G9" i="86"/>
  <c r="G12" i="86"/>
  <c r="G15" i="86"/>
  <c r="G18" i="86"/>
  <c r="G21" i="86"/>
  <c r="G24" i="86"/>
  <c r="G27" i="86"/>
  <c r="G30" i="86"/>
  <c r="G33" i="86"/>
  <c r="G36" i="86"/>
  <c r="G39" i="86"/>
  <c r="G42" i="86"/>
  <c r="G45" i="86"/>
  <c r="G48" i="86"/>
  <c r="G51" i="86"/>
  <c r="G54" i="86"/>
  <c r="G57" i="86"/>
  <c r="G60" i="86"/>
  <c r="G63" i="86"/>
  <c r="G66" i="86"/>
  <c r="G69" i="86"/>
  <c r="G72" i="86"/>
  <c r="G75" i="86"/>
  <c r="G78" i="86"/>
  <c r="G81" i="86"/>
  <c r="G84" i="86"/>
  <c r="G87" i="86"/>
  <c r="M6" i="86"/>
  <c r="U6" i="86" s="1"/>
  <c r="M12" i="86"/>
  <c r="U12" i="86" s="1"/>
  <c r="M18" i="86"/>
  <c r="U18" i="86" s="1"/>
  <c r="M24" i="86"/>
  <c r="U24" i="86" s="1"/>
  <c r="M30" i="86"/>
  <c r="U30" i="86" s="1"/>
  <c r="M36" i="86"/>
  <c r="U36" i="86" s="1"/>
  <c r="M42" i="86"/>
  <c r="U42" i="86" s="1"/>
  <c r="M48" i="86"/>
  <c r="U48" i="86" s="1"/>
  <c r="M54" i="86"/>
  <c r="U54" i="86" s="1"/>
  <c r="M60" i="86"/>
  <c r="U60" i="86" s="1"/>
  <c r="M66" i="86"/>
  <c r="U66" i="86" s="1"/>
  <c r="M72" i="86"/>
  <c r="U72" i="86" s="1"/>
  <c r="M78" i="86"/>
  <c r="U78" i="86" s="1"/>
  <c r="M84" i="86"/>
  <c r="U84" i="86" s="1"/>
  <c r="R6" i="86"/>
  <c r="R8" i="86"/>
  <c r="R10" i="86"/>
  <c r="V11" i="86"/>
  <c r="R12" i="86"/>
  <c r="R15" i="86"/>
  <c r="R18" i="86"/>
  <c r="R21" i="86"/>
  <c r="R24" i="86"/>
  <c r="R27" i="86"/>
  <c r="R30" i="86"/>
  <c r="R33" i="86"/>
  <c r="R36" i="86"/>
  <c r="R39" i="86"/>
  <c r="R42" i="86"/>
  <c r="R45" i="86"/>
  <c r="R48" i="86"/>
  <c r="R51" i="86"/>
  <c r="R54" i="86"/>
  <c r="R57" i="86"/>
  <c r="R60" i="86"/>
  <c r="R63" i="86"/>
  <c r="R66" i="86"/>
  <c r="R69" i="86"/>
  <c r="R72" i="86"/>
  <c r="R75" i="86"/>
  <c r="R78" i="86"/>
  <c r="R81" i="86"/>
  <c r="R84" i="86"/>
  <c r="R87" i="86"/>
  <c r="F31" i="87"/>
  <c r="F34" i="87"/>
  <c r="F37" i="87"/>
  <c r="F40" i="87"/>
  <c r="F43" i="87"/>
  <c r="F46" i="87"/>
  <c r="F49" i="87"/>
  <c r="F52" i="87"/>
  <c r="F55" i="87"/>
  <c r="F58" i="87"/>
  <c r="F61" i="87"/>
  <c r="F64" i="87"/>
  <c r="F67" i="87"/>
  <c r="F70" i="87"/>
  <c r="F73" i="87"/>
  <c r="F76" i="87"/>
  <c r="F79" i="87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M75" i="87"/>
  <c r="U75" i="87" s="1"/>
  <c r="H8" i="87"/>
  <c r="I8" i="87" s="1"/>
  <c r="J8" i="87" s="1"/>
  <c r="Q13" i="87"/>
  <c r="V14" i="87"/>
  <c r="Q16" i="87"/>
  <c r="V17" i="87"/>
  <c r="Q19" i="87"/>
  <c r="V20" i="87"/>
  <c r="Q22" i="87"/>
  <c r="V23" i="87"/>
  <c r="Q25" i="87"/>
  <c r="V26" i="87"/>
  <c r="Q28" i="87"/>
  <c r="V29" i="87"/>
  <c r="Q31" i="87"/>
  <c r="V32" i="87"/>
  <c r="Q35" i="87"/>
  <c r="V36" i="87"/>
  <c r="Q37" i="87"/>
  <c r="V38" i="87"/>
  <c r="R39" i="87"/>
  <c r="Q44" i="87"/>
  <c r="V45" i="87"/>
  <c r="Q46" i="87"/>
  <c r="V47" i="87"/>
  <c r="R48" i="87"/>
  <c r="Q49" i="87"/>
  <c r="V50" i="87"/>
  <c r="Q51" i="87"/>
  <c r="V52" i="87"/>
  <c r="Q58" i="87"/>
  <c r="V59" i="87"/>
  <c r="Q60" i="87"/>
  <c r="V61" i="87"/>
  <c r="Q67" i="87"/>
  <c r="V68" i="87"/>
  <c r="Q69" i="87"/>
  <c r="V76" i="87"/>
  <c r="H17" i="88"/>
  <c r="I17" i="88" s="1"/>
  <c r="J17" i="88" s="1"/>
  <c r="H35" i="88"/>
  <c r="I35" i="88" s="1"/>
  <c r="J35" i="88" s="1"/>
  <c r="H53" i="88"/>
  <c r="I53" i="88" s="1"/>
  <c r="J53" i="88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Q53" i="86"/>
  <c r="V54" i="86"/>
  <c r="Q56" i="86"/>
  <c r="V57" i="86"/>
  <c r="Q59" i="86"/>
  <c r="V60" i="86"/>
  <c r="Q62" i="86"/>
  <c r="V63" i="86"/>
  <c r="Q65" i="86"/>
  <c r="V66" i="86"/>
  <c r="Q68" i="86"/>
  <c r="V69" i="86"/>
  <c r="Q71" i="86"/>
  <c r="V72" i="86"/>
  <c r="Q74" i="86"/>
  <c r="V75" i="86"/>
  <c r="Q77" i="86"/>
  <c r="V78" i="86"/>
  <c r="Q80" i="86"/>
  <c r="V81" i="86"/>
  <c r="Q83" i="86"/>
  <c r="V84" i="86"/>
  <c r="Q86" i="86"/>
  <c r="V87" i="86"/>
  <c r="Q89" i="86"/>
  <c r="AH3" i="87"/>
  <c r="AQ3" i="87" s="1"/>
  <c r="H35" i="87"/>
  <c r="I35" i="87" s="1"/>
  <c r="J35" i="87" s="1"/>
  <c r="R38" i="87"/>
  <c r="H44" i="87"/>
  <c r="I44" i="87" s="1"/>
  <c r="J44" i="87" s="1"/>
  <c r="Q45" i="87"/>
  <c r="V46" i="87"/>
  <c r="R47" i="87"/>
  <c r="Q50" i="87"/>
  <c r="V51" i="87"/>
  <c r="R57" i="87"/>
  <c r="Q59" i="87"/>
  <c r="V60" i="87"/>
  <c r="R66" i="87"/>
  <c r="Q68" i="87"/>
  <c r="V69" i="87"/>
  <c r="Q70" i="87"/>
  <c r="V71" i="87"/>
  <c r="Q73" i="87"/>
  <c r="V74" i="87"/>
  <c r="H8" i="88"/>
  <c r="I8" i="88" s="1"/>
  <c r="J8" i="88" s="1"/>
  <c r="H26" i="88"/>
  <c r="I26" i="88" s="1"/>
  <c r="J26" i="88" s="1"/>
  <c r="H44" i="88"/>
  <c r="I44" i="88" s="1"/>
  <c r="J44" i="88" s="1"/>
  <c r="H62" i="88"/>
  <c r="I62" i="88" s="1"/>
  <c r="J62" i="88" s="1"/>
  <c r="H12" i="89"/>
  <c r="I12" i="89" s="1"/>
  <c r="J12" i="89" s="1"/>
  <c r="H30" i="89"/>
  <c r="I30" i="89" s="1"/>
  <c r="J30" i="89" s="1"/>
  <c r="H48" i="89"/>
  <c r="I48" i="89" s="1"/>
  <c r="J48" i="89" s="1"/>
  <c r="H66" i="89"/>
  <c r="I66" i="89" s="1"/>
  <c r="J66" i="89" s="1"/>
  <c r="H84" i="89"/>
  <c r="I84" i="89" s="1"/>
  <c r="J84" i="89" s="1"/>
  <c r="AH3" i="86"/>
  <c r="AQ3" i="86" s="1"/>
  <c r="M4" i="86"/>
  <c r="U4" i="86" s="1"/>
  <c r="X4" i="86" s="1"/>
  <c r="M10" i="86"/>
  <c r="U10" i="86" s="1"/>
  <c r="M16" i="86"/>
  <c r="U16" i="86" s="1"/>
  <c r="M22" i="86"/>
  <c r="U22" i="86" s="1"/>
  <c r="M28" i="86"/>
  <c r="U28" i="86" s="1"/>
  <c r="M34" i="86"/>
  <c r="U34" i="86" s="1"/>
  <c r="M40" i="86"/>
  <c r="U40" i="86" s="1"/>
  <c r="M46" i="86"/>
  <c r="U46" i="86" s="1"/>
  <c r="M52" i="86"/>
  <c r="U52" i="86" s="1"/>
  <c r="M58" i="86"/>
  <c r="U58" i="86" s="1"/>
  <c r="M64" i="86"/>
  <c r="U64" i="86" s="1"/>
  <c r="M70" i="86"/>
  <c r="U70" i="86" s="1"/>
  <c r="M76" i="86"/>
  <c r="U76" i="86" s="1"/>
  <c r="M82" i="86"/>
  <c r="U82" i="86" s="1"/>
  <c r="M88" i="86"/>
  <c r="U88" i="86" s="1"/>
  <c r="R50" i="86"/>
  <c r="R53" i="86"/>
  <c r="R56" i="86"/>
  <c r="R59" i="86"/>
  <c r="R62" i="86"/>
  <c r="R65" i="86"/>
  <c r="R68" i="86"/>
  <c r="R71" i="86"/>
  <c r="R74" i="86"/>
  <c r="R77" i="86"/>
  <c r="R80" i="86"/>
  <c r="R83" i="86"/>
  <c r="R86" i="86"/>
  <c r="H32" i="87"/>
  <c r="I32" i="87" s="1"/>
  <c r="J32" i="87" s="1"/>
  <c r="R36" i="87"/>
  <c r="Q41" i="87"/>
  <c r="V42" i="87"/>
  <c r="Q43" i="87"/>
  <c r="V44" i="87"/>
  <c r="Q52" i="87"/>
  <c r="H53" i="87"/>
  <c r="I53" i="87" s="1"/>
  <c r="J53" i="87" s="1"/>
  <c r="V53" i="87"/>
  <c r="Q54" i="87"/>
  <c r="V55" i="87"/>
  <c r="Q61" i="87"/>
  <c r="H62" i="87"/>
  <c r="I62" i="87" s="1"/>
  <c r="J62" i="87" s="1"/>
  <c r="V62" i="87"/>
  <c r="Q63" i="87"/>
  <c r="V64" i="87"/>
  <c r="V70" i="87"/>
  <c r="H71" i="87"/>
  <c r="I71" i="87" s="1"/>
  <c r="J71" i="87" s="1"/>
  <c r="Q72" i="87"/>
  <c r="H74" i="87"/>
  <c r="I74" i="87" s="1"/>
  <c r="J74" i="87" s="1"/>
  <c r="H29" i="88"/>
  <c r="I29" i="88" s="1"/>
  <c r="J29" i="88" s="1"/>
  <c r="H47" i="88"/>
  <c r="I47" i="88" s="1"/>
  <c r="J47" i="88" s="1"/>
  <c r="H65" i="88"/>
  <c r="I65" i="88" s="1"/>
  <c r="J65" i="88" s="1"/>
  <c r="F6" i="86"/>
  <c r="F9" i="86"/>
  <c r="F12" i="86"/>
  <c r="F15" i="86"/>
  <c r="F18" i="86"/>
  <c r="F21" i="86"/>
  <c r="F24" i="86"/>
  <c r="F27" i="86"/>
  <c r="F30" i="86"/>
  <c r="F33" i="86"/>
  <c r="F36" i="86"/>
  <c r="F39" i="86"/>
  <c r="F42" i="86"/>
  <c r="F45" i="86"/>
  <c r="F48" i="86"/>
  <c r="F51" i="86"/>
  <c r="F54" i="86"/>
  <c r="F57" i="86"/>
  <c r="F60" i="86"/>
  <c r="F63" i="86"/>
  <c r="F66" i="86"/>
  <c r="F69" i="86"/>
  <c r="F72" i="86"/>
  <c r="F75" i="86"/>
  <c r="F78" i="86"/>
  <c r="F81" i="86"/>
  <c r="F84" i="86"/>
  <c r="M5" i="86"/>
  <c r="U5" i="86" s="1"/>
  <c r="M11" i="86"/>
  <c r="U11" i="86" s="1"/>
  <c r="M17" i="86"/>
  <c r="U17" i="86" s="1"/>
  <c r="M23" i="86"/>
  <c r="U23" i="86" s="1"/>
  <c r="M29" i="86"/>
  <c r="U29" i="86" s="1"/>
  <c r="M35" i="86"/>
  <c r="U35" i="86" s="1"/>
  <c r="M41" i="86"/>
  <c r="U41" i="86" s="1"/>
  <c r="M47" i="86"/>
  <c r="U47" i="86" s="1"/>
  <c r="M53" i="86"/>
  <c r="U53" i="86" s="1"/>
  <c r="M59" i="86"/>
  <c r="U59" i="86" s="1"/>
  <c r="M65" i="86"/>
  <c r="U65" i="86" s="1"/>
  <c r="M71" i="86"/>
  <c r="U71" i="86" s="1"/>
  <c r="M77" i="86"/>
  <c r="U77" i="86" s="1"/>
  <c r="M83" i="86"/>
  <c r="U83" i="86" s="1"/>
  <c r="Q8" i="86"/>
  <c r="Q10" i="86"/>
  <c r="Q12" i="86"/>
  <c r="V13" i="86"/>
  <c r="Q15" i="86"/>
  <c r="V16" i="86"/>
  <c r="Q18" i="86"/>
  <c r="V19" i="86"/>
  <c r="Q21" i="86"/>
  <c r="V22" i="86"/>
  <c r="Q24" i="86"/>
  <c r="V25" i="86"/>
  <c r="Q27" i="86"/>
  <c r="V28" i="86"/>
  <c r="Q30" i="86"/>
  <c r="V31" i="86"/>
  <c r="Q33" i="86"/>
  <c r="V34" i="86"/>
  <c r="Q36" i="86"/>
  <c r="V37" i="86"/>
  <c r="Q39" i="86"/>
  <c r="V40" i="86"/>
  <c r="Q42" i="86"/>
  <c r="V43" i="86"/>
  <c r="Q45" i="86"/>
  <c r="V46" i="86"/>
  <c r="Q48" i="86"/>
  <c r="V49" i="86"/>
  <c r="Q51" i="86"/>
  <c r="V52" i="86"/>
  <c r="Q54" i="86"/>
  <c r="V55" i="86"/>
  <c r="Q57" i="86"/>
  <c r="V58" i="86"/>
  <c r="Q60" i="86"/>
  <c r="V61" i="86"/>
  <c r="Q63" i="86"/>
  <c r="V64" i="86"/>
  <c r="Q66" i="86"/>
  <c r="V67" i="86"/>
  <c r="Q69" i="86"/>
  <c r="V70" i="86"/>
  <c r="Q72" i="86"/>
  <c r="V73" i="86"/>
  <c r="Q75" i="86"/>
  <c r="V76" i="86"/>
  <c r="Q78" i="86"/>
  <c r="V79" i="86"/>
  <c r="Q81" i="86"/>
  <c r="V82" i="86"/>
  <c r="Q84" i="86"/>
  <c r="V85" i="86"/>
  <c r="G6" i="87"/>
  <c r="G9" i="87"/>
  <c r="G12" i="87"/>
  <c r="G15" i="87"/>
  <c r="G18" i="87"/>
  <c r="G21" i="87"/>
  <c r="G24" i="87"/>
  <c r="G27" i="87"/>
  <c r="G30" i="87"/>
  <c r="G33" i="87"/>
  <c r="G36" i="87"/>
  <c r="G39" i="87"/>
  <c r="G42" i="87"/>
  <c r="G45" i="87"/>
  <c r="G48" i="87"/>
  <c r="G51" i="87"/>
  <c r="G54" i="87"/>
  <c r="G57" i="87"/>
  <c r="G60" i="87"/>
  <c r="G63" i="87"/>
  <c r="G66" i="87"/>
  <c r="G69" i="87"/>
  <c r="G72" i="87"/>
  <c r="G75" i="87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R79" i="87"/>
  <c r="R76" i="87"/>
  <c r="R73" i="87"/>
  <c r="R70" i="87"/>
  <c r="R67" i="87"/>
  <c r="R64" i="87"/>
  <c r="R61" i="87"/>
  <c r="R58" i="87"/>
  <c r="R55" i="87"/>
  <c r="R52" i="87"/>
  <c r="R49" i="87"/>
  <c r="R46" i="87"/>
  <c r="R43" i="87"/>
  <c r="R40" i="87"/>
  <c r="R37" i="87"/>
  <c r="R34" i="87"/>
  <c r="R78" i="87"/>
  <c r="R77" i="87"/>
  <c r="R74" i="87"/>
  <c r="R71" i="87"/>
  <c r="R68" i="87"/>
  <c r="R65" i="87"/>
  <c r="R62" i="87"/>
  <c r="R59" i="87"/>
  <c r="R56" i="87"/>
  <c r="R53" i="87"/>
  <c r="R50" i="87"/>
  <c r="R6" i="87"/>
  <c r="Q77" i="87"/>
  <c r="Q74" i="87"/>
  <c r="Q71" i="87"/>
  <c r="Q79" i="87"/>
  <c r="R8" i="87"/>
  <c r="V78" i="87"/>
  <c r="V75" i="87"/>
  <c r="V72" i="87"/>
  <c r="R10" i="87"/>
  <c r="V11" i="87"/>
  <c r="R12" i="87"/>
  <c r="R15" i="87"/>
  <c r="R18" i="87"/>
  <c r="R21" i="87"/>
  <c r="R24" i="87"/>
  <c r="R27" i="87"/>
  <c r="R30" i="87"/>
  <c r="H38" i="87"/>
  <c r="I38" i="87" s="1"/>
  <c r="J38" i="87" s="1"/>
  <c r="Q39" i="87"/>
  <c r="V40" i="87"/>
  <c r="R41" i="87"/>
  <c r="H47" i="87"/>
  <c r="I47" i="87" s="1"/>
  <c r="J47" i="87" s="1"/>
  <c r="Q48" i="87"/>
  <c r="R54" i="87"/>
  <c r="Q56" i="87"/>
  <c r="V57" i="87"/>
  <c r="R63" i="87"/>
  <c r="Q65" i="87"/>
  <c r="V66" i="87"/>
  <c r="R72" i="87"/>
  <c r="R75" i="87"/>
  <c r="Q76" i="87"/>
  <c r="V77" i="87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AH3" i="90"/>
  <c r="AQ3" i="90" s="1"/>
  <c r="F5" i="88"/>
  <c r="F8" i="88"/>
  <c r="F11" i="88"/>
  <c r="F14" i="88"/>
  <c r="F17" i="88"/>
  <c r="F20" i="88"/>
  <c r="F23" i="88"/>
  <c r="F26" i="88"/>
  <c r="F29" i="88"/>
  <c r="F32" i="88"/>
  <c r="F35" i="88"/>
  <c r="F38" i="88"/>
  <c r="F41" i="88"/>
  <c r="F44" i="88"/>
  <c r="F47" i="88"/>
  <c r="F50" i="88"/>
  <c r="F53" i="88"/>
  <c r="F56" i="88"/>
  <c r="F59" i="88"/>
  <c r="F62" i="88"/>
  <c r="F65" i="88"/>
  <c r="F68" i="88"/>
  <c r="M7" i="88"/>
  <c r="U7" i="88" s="1"/>
  <c r="M13" i="88"/>
  <c r="U13" i="88" s="1"/>
  <c r="M19" i="88"/>
  <c r="U19" i="88" s="1"/>
  <c r="M25" i="88"/>
  <c r="U25" i="88" s="1"/>
  <c r="M31" i="88"/>
  <c r="U31" i="88" s="1"/>
  <c r="M37" i="88"/>
  <c r="U37" i="88" s="1"/>
  <c r="M43" i="88"/>
  <c r="U43" i="88" s="1"/>
  <c r="M49" i="88"/>
  <c r="U49" i="88" s="1"/>
  <c r="M55" i="88"/>
  <c r="U55" i="88" s="1"/>
  <c r="M61" i="88"/>
  <c r="U61" i="88" s="1"/>
  <c r="M67" i="88"/>
  <c r="U67" i="88" s="1"/>
  <c r="V4" i="88"/>
  <c r="Y4" i="88" s="1"/>
  <c r="R5" i="88"/>
  <c r="V6" i="88"/>
  <c r="V8" i="88"/>
  <c r="R9" i="88"/>
  <c r="V10" i="88"/>
  <c r="R11" i="88"/>
  <c r="V12" i="88"/>
  <c r="Q14" i="88"/>
  <c r="V15" i="88"/>
  <c r="Q17" i="88"/>
  <c r="V18" i="88"/>
  <c r="Q20" i="88"/>
  <c r="V21" i="88"/>
  <c r="Q23" i="88"/>
  <c r="V24" i="88"/>
  <c r="Q26" i="88"/>
  <c r="V27" i="88"/>
  <c r="Q29" i="88"/>
  <c r="V30" i="88"/>
  <c r="Q32" i="88"/>
  <c r="V33" i="88"/>
  <c r="Q35" i="88"/>
  <c r="V36" i="88"/>
  <c r="Q38" i="88"/>
  <c r="V39" i="88"/>
  <c r="Q41" i="88"/>
  <c r="V42" i="88"/>
  <c r="Q44" i="88"/>
  <c r="V45" i="88"/>
  <c r="R47" i="88"/>
  <c r="R53" i="88"/>
  <c r="R56" i="88"/>
  <c r="R60" i="88"/>
  <c r="R69" i="88"/>
  <c r="H28" i="89"/>
  <c r="I28" i="89" s="1"/>
  <c r="J28" i="89" s="1"/>
  <c r="H46" i="89"/>
  <c r="I46" i="89" s="1"/>
  <c r="J46" i="89" s="1"/>
  <c r="H64" i="89"/>
  <c r="I64" i="89" s="1"/>
  <c r="J64" i="89" s="1"/>
  <c r="H82" i="89"/>
  <c r="I82" i="89" s="1"/>
  <c r="J82" i="89" s="1"/>
  <c r="Q97" i="89"/>
  <c r="Q94" i="89"/>
  <c r="Q91" i="89"/>
  <c r="Q88" i="89"/>
  <c r="Q85" i="89"/>
  <c r="Q96" i="89"/>
  <c r="Q93" i="89"/>
  <c r="Q98" i="89"/>
  <c r="Q87" i="89"/>
  <c r="Q84" i="89"/>
  <c r="Q82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Q14" i="89"/>
  <c r="Q5" i="89"/>
  <c r="Q11" i="89"/>
  <c r="Q9" i="89"/>
  <c r="Q92" i="89"/>
  <c r="Q89" i="89"/>
  <c r="Q83" i="89"/>
  <c r="Q81" i="89"/>
  <c r="Q79" i="89"/>
  <c r="Q76" i="89"/>
  <c r="Q73" i="89"/>
  <c r="Q70" i="89"/>
  <c r="Q67" i="89"/>
  <c r="Q64" i="89"/>
  <c r="Q61" i="89"/>
  <c r="Q58" i="89"/>
  <c r="Q55" i="89"/>
  <c r="Q52" i="89"/>
  <c r="Q49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7" i="89"/>
  <c r="Q90" i="89"/>
  <c r="Q86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30" i="89"/>
  <c r="Q27" i="89"/>
  <c r="Q24" i="89"/>
  <c r="Q21" i="89"/>
  <c r="Q18" i="89"/>
  <c r="Q15" i="89"/>
  <c r="Q12" i="89"/>
  <c r="Q10" i="89"/>
  <c r="Q8" i="89"/>
  <c r="Q6" i="89"/>
  <c r="V98" i="89"/>
  <c r="V95" i="89"/>
  <c r="V92" i="89"/>
  <c r="V89" i="89"/>
  <c r="V86" i="89"/>
  <c r="V97" i="89"/>
  <c r="V94" i="89"/>
  <c r="V91" i="89"/>
  <c r="V85" i="89"/>
  <c r="V83" i="89"/>
  <c r="V4" i="89"/>
  <c r="Y4" i="89" s="1"/>
  <c r="V96" i="89"/>
  <c r="V93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39" i="89"/>
  <c r="V36" i="89"/>
  <c r="V33" i="89"/>
  <c r="V30" i="89"/>
  <c r="V27" i="89"/>
  <c r="V24" i="89"/>
  <c r="V21" i="89"/>
  <c r="V18" i="89"/>
  <c r="V15" i="89"/>
  <c r="V12" i="89"/>
  <c r="V10" i="89"/>
  <c r="V8" i="89"/>
  <c r="V6" i="89"/>
  <c r="V90" i="89"/>
  <c r="V84" i="89"/>
  <c r="V82" i="89"/>
  <c r="V87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29" i="89"/>
  <c r="V26" i="89"/>
  <c r="V23" i="89"/>
  <c r="V20" i="89"/>
  <c r="V17" i="89"/>
  <c r="V14" i="89"/>
  <c r="V5" i="89"/>
  <c r="V81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34" i="89"/>
  <c r="V31" i="89"/>
  <c r="V28" i="89"/>
  <c r="V25" i="89"/>
  <c r="V22" i="89"/>
  <c r="V19" i="89"/>
  <c r="V16" i="89"/>
  <c r="V13" i="89"/>
  <c r="V7" i="89"/>
  <c r="AE3" i="89"/>
  <c r="P3" i="89"/>
  <c r="AF3" i="89" s="1"/>
  <c r="AO3" i="89" s="1"/>
  <c r="F6" i="88"/>
  <c r="F9" i="88"/>
  <c r="F12" i="88"/>
  <c r="F15" i="88"/>
  <c r="F18" i="88"/>
  <c r="F21" i="88"/>
  <c r="F24" i="88"/>
  <c r="F27" i="88"/>
  <c r="F30" i="88"/>
  <c r="F33" i="88"/>
  <c r="F36" i="88"/>
  <c r="F39" i="88"/>
  <c r="F42" i="88"/>
  <c r="F45" i="88"/>
  <c r="F48" i="88"/>
  <c r="F51" i="88"/>
  <c r="F54" i="88"/>
  <c r="F57" i="88"/>
  <c r="F60" i="88"/>
  <c r="F63" i="88"/>
  <c r="F66" i="88"/>
  <c r="F69" i="88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69" i="88"/>
  <c r="U69" i="88" s="1"/>
  <c r="Q8" i="88"/>
  <c r="Q10" i="88"/>
  <c r="Q12" i="88"/>
  <c r="V13" i="88"/>
  <c r="Q15" i="88"/>
  <c r="V16" i="88"/>
  <c r="Q18" i="88"/>
  <c r="V19" i="88"/>
  <c r="Q21" i="88"/>
  <c r="V22" i="88"/>
  <c r="Q24" i="88"/>
  <c r="V25" i="88"/>
  <c r="Q27" i="88"/>
  <c r="V28" i="88"/>
  <c r="Q30" i="88"/>
  <c r="V31" i="88"/>
  <c r="Q33" i="88"/>
  <c r="V34" i="88"/>
  <c r="Q36" i="88"/>
  <c r="V37" i="88"/>
  <c r="Q39" i="88"/>
  <c r="V40" i="88"/>
  <c r="Q42" i="88"/>
  <c r="V43" i="88"/>
  <c r="Q45" i="88"/>
  <c r="V46" i="88"/>
  <c r="R50" i="88"/>
  <c r="R57" i="88"/>
  <c r="H16" i="89"/>
  <c r="I16" i="89" s="1"/>
  <c r="J16" i="89" s="1"/>
  <c r="H34" i="89"/>
  <c r="I34" i="89" s="1"/>
  <c r="J34" i="89" s="1"/>
  <c r="H52" i="89"/>
  <c r="I52" i="89" s="1"/>
  <c r="J52" i="89" s="1"/>
  <c r="H70" i="89"/>
  <c r="I70" i="89" s="1"/>
  <c r="J70" i="89" s="1"/>
  <c r="G6" i="88"/>
  <c r="G9" i="88"/>
  <c r="G12" i="88"/>
  <c r="G15" i="88"/>
  <c r="G18" i="88"/>
  <c r="G21" i="88"/>
  <c r="G24" i="88"/>
  <c r="G27" i="88"/>
  <c r="G30" i="88"/>
  <c r="G33" i="88"/>
  <c r="G36" i="88"/>
  <c r="G39" i="88"/>
  <c r="G42" i="88"/>
  <c r="G45" i="88"/>
  <c r="G48" i="88"/>
  <c r="G51" i="88"/>
  <c r="G54" i="88"/>
  <c r="G57" i="88"/>
  <c r="G60" i="88"/>
  <c r="G63" i="88"/>
  <c r="G66" i="88"/>
  <c r="G69" i="88"/>
  <c r="M4" i="88"/>
  <c r="U4" i="88" s="1"/>
  <c r="X4" i="88" s="1"/>
  <c r="Z4" i="88" s="1"/>
  <c r="M10" i="88"/>
  <c r="U10" i="88" s="1"/>
  <c r="M16" i="88"/>
  <c r="U16" i="88" s="1"/>
  <c r="M22" i="88"/>
  <c r="U22" i="88" s="1"/>
  <c r="M28" i="88"/>
  <c r="U28" i="88" s="1"/>
  <c r="M34" i="88"/>
  <c r="U34" i="88" s="1"/>
  <c r="M40" i="88"/>
  <c r="U40" i="88" s="1"/>
  <c r="M46" i="88"/>
  <c r="U46" i="88" s="1"/>
  <c r="M52" i="88"/>
  <c r="U52" i="88" s="1"/>
  <c r="M58" i="88"/>
  <c r="U58" i="88" s="1"/>
  <c r="M64" i="88"/>
  <c r="U64" i="88" s="1"/>
  <c r="R68" i="88"/>
  <c r="R65" i="88"/>
  <c r="R62" i="88"/>
  <c r="R59" i="88"/>
  <c r="R67" i="88"/>
  <c r="R64" i="88"/>
  <c r="R61" i="88"/>
  <c r="R58" i="88"/>
  <c r="R55" i="88"/>
  <c r="R52" i="88"/>
  <c r="R49" i="88"/>
  <c r="R6" i="88"/>
  <c r="Q68" i="88"/>
  <c r="Q65" i="88"/>
  <c r="Q62" i="88"/>
  <c r="Q59" i="88"/>
  <c r="Q67" i="88"/>
  <c r="Q64" i="88"/>
  <c r="Q61" i="88"/>
  <c r="Q58" i="88"/>
  <c r="Q55" i="88"/>
  <c r="Q52" i="88"/>
  <c r="Q69" i="88"/>
  <c r="Q66" i="88"/>
  <c r="Q63" i="88"/>
  <c r="Q60" i="88"/>
  <c r="Q57" i="88"/>
  <c r="Q54" i="88"/>
  <c r="R8" i="88"/>
  <c r="V69" i="88"/>
  <c r="V66" i="88"/>
  <c r="V63" i="88"/>
  <c r="V60" i="88"/>
  <c r="V68" i="88"/>
  <c r="V65" i="88"/>
  <c r="V62" i="88"/>
  <c r="V59" i="88"/>
  <c r="V56" i="88"/>
  <c r="V53" i="88"/>
  <c r="V67" i="88"/>
  <c r="V64" i="88"/>
  <c r="V61" i="88"/>
  <c r="V58" i="88"/>
  <c r="V55" i="88"/>
  <c r="R10" i="88"/>
  <c r="V11" i="88"/>
  <c r="R12" i="88"/>
  <c r="R15" i="88"/>
  <c r="R18" i="88"/>
  <c r="R21" i="88"/>
  <c r="R24" i="88"/>
  <c r="R27" i="88"/>
  <c r="R30" i="88"/>
  <c r="R33" i="88"/>
  <c r="R36" i="88"/>
  <c r="R39" i="88"/>
  <c r="R42" i="88"/>
  <c r="R45" i="88"/>
  <c r="V47" i="88"/>
  <c r="R48" i="88"/>
  <c r="V52" i="88"/>
  <c r="V57" i="88"/>
  <c r="H93" i="89"/>
  <c r="I93" i="89" s="1"/>
  <c r="J93" i="89" s="1"/>
  <c r="H18" i="89"/>
  <c r="I18" i="89" s="1"/>
  <c r="J18" i="89" s="1"/>
  <c r="H36" i="89"/>
  <c r="I36" i="89" s="1"/>
  <c r="J36" i="89" s="1"/>
  <c r="H54" i="89"/>
  <c r="I54" i="89" s="1"/>
  <c r="J54" i="89" s="1"/>
  <c r="H72" i="89"/>
  <c r="I72" i="89" s="1"/>
  <c r="J72" i="89" s="1"/>
  <c r="H90" i="89"/>
  <c r="I90" i="89" s="1"/>
  <c r="J90" i="89" s="1"/>
  <c r="H9" i="90"/>
  <c r="I9" i="90" s="1"/>
  <c r="J9" i="90" s="1"/>
  <c r="H15" i="90"/>
  <c r="I15" i="90" s="1"/>
  <c r="J15" i="90" s="1"/>
  <c r="H42" i="90"/>
  <c r="I42" i="90" s="1"/>
  <c r="J42" i="90" s="1"/>
  <c r="F4" i="88"/>
  <c r="F7" i="88"/>
  <c r="F10" i="88"/>
  <c r="F13" i="88"/>
  <c r="F16" i="88"/>
  <c r="F19" i="88"/>
  <c r="F22" i="88"/>
  <c r="F25" i="88"/>
  <c r="F28" i="88"/>
  <c r="F31" i="88"/>
  <c r="F34" i="88"/>
  <c r="F37" i="88"/>
  <c r="F40" i="88"/>
  <c r="F43" i="88"/>
  <c r="F46" i="88"/>
  <c r="F49" i="88"/>
  <c r="F52" i="88"/>
  <c r="F55" i="88"/>
  <c r="F58" i="88"/>
  <c r="F61" i="88"/>
  <c r="F64" i="88"/>
  <c r="F67" i="88"/>
  <c r="M5" i="88"/>
  <c r="U5" i="88" s="1"/>
  <c r="M11" i="88"/>
  <c r="U11" i="88" s="1"/>
  <c r="M17" i="88"/>
  <c r="U17" i="88" s="1"/>
  <c r="M23" i="88"/>
  <c r="U23" i="88" s="1"/>
  <c r="M29" i="88"/>
  <c r="U29" i="88" s="1"/>
  <c r="M35" i="88"/>
  <c r="U35" i="88" s="1"/>
  <c r="M41" i="88"/>
  <c r="U41" i="88" s="1"/>
  <c r="M47" i="88"/>
  <c r="U47" i="88" s="1"/>
  <c r="M53" i="88"/>
  <c r="U53" i="88" s="1"/>
  <c r="M59" i="88"/>
  <c r="U59" i="88" s="1"/>
  <c r="M65" i="88"/>
  <c r="U65" i="88" s="1"/>
  <c r="Q7" i="88"/>
  <c r="Q13" i="88"/>
  <c r="V14" i="88"/>
  <c r="Q16" i="88"/>
  <c r="V17" i="88"/>
  <c r="Q19" i="88"/>
  <c r="V20" i="88"/>
  <c r="Q22" i="88"/>
  <c r="V23" i="88"/>
  <c r="Q25" i="88"/>
  <c r="V26" i="88"/>
  <c r="Q28" i="88"/>
  <c r="V29" i="88"/>
  <c r="Q31" i="88"/>
  <c r="V32" i="88"/>
  <c r="Q34" i="88"/>
  <c r="V35" i="88"/>
  <c r="Q37" i="88"/>
  <c r="V38" i="88"/>
  <c r="Q40" i="88"/>
  <c r="V41" i="88"/>
  <c r="Q43" i="88"/>
  <c r="V44" i="88"/>
  <c r="Q46" i="88"/>
  <c r="Q51" i="88"/>
  <c r="R54" i="88"/>
  <c r="R63" i="88"/>
  <c r="H4" i="89"/>
  <c r="I4" i="89" s="1"/>
  <c r="J4" i="89" s="1"/>
  <c r="K4" i="89" s="1"/>
  <c r="H22" i="89"/>
  <c r="I22" i="89" s="1"/>
  <c r="J22" i="89" s="1"/>
  <c r="H40" i="89"/>
  <c r="I40" i="89" s="1"/>
  <c r="J40" i="89" s="1"/>
  <c r="H58" i="89"/>
  <c r="I58" i="89" s="1"/>
  <c r="J58" i="89" s="1"/>
  <c r="H76" i="89"/>
  <c r="I76" i="89" s="1"/>
  <c r="J76" i="89" s="1"/>
  <c r="Q95" i="89"/>
  <c r="G4" i="88"/>
  <c r="G7" i="88"/>
  <c r="G10" i="88"/>
  <c r="G13" i="88"/>
  <c r="G16" i="88"/>
  <c r="G19" i="88"/>
  <c r="G22" i="88"/>
  <c r="G25" i="88"/>
  <c r="G28" i="88"/>
  <c r="G31" i="88"/>
  <c r="G34" i="88"/>
  <c r="G37" i="88"/>
  <c r="G40" i="88"/>
  <c r="G43" i="88"/>
  <c r="G46" i="88"/>
  <c r="G49" i="88"/>
  <c r="G52" i="88"/>
  <c r="G55" i="88"/>
  <c r="G58" i="88"/>
  <c r="G61" i="88"/>
  <c r="G64" i="88"/>
  <c r="M6" i="88"/>
  <c r="U6" i="88" s="1"/>
  <c r="M12" i="88"/>
  <c r="U12" i="88" s="1"/>
  <c r="M18" i="88"/>
  <c r="U18" i="88" s="1"/>
  <c r="M24" i="88"/>
  <c r="U24" i="88" s="1"/>
  <c r="M30" i="88"/>
  <c r="U30" i="88" s="1"/>
  <c r="M36" i="88"/>
  <c r="U36" i="88" s="1"/>
  <c r="M42" i="88"/>
  <c r="U42" i="88" s="1"/>
  <c r="M48" i="88"/>
  <c r="U48" i="88" s="1"/>
  <c r="M54" i="88"/>
  <c r="U54" i="88" s="1"/>
  <c r="M60" i="88"/>
  <c r="U60" i="88" s="1"/>
  <c r="R7" i="88"/>
  <c r="Q9" i="88"/>
  <c r="Q11" i="88"/>
  <c r="R13" i="88"/>
  <c r="R16" i="88"/>
  <c r="R19" i="88"/>
  <c r="R22" i="88"/>
  <c r="R25" i="88"/>
  <c r="R28" i="88"/>
  <c r="R31" i="88"/>
  <c r="R34" i="88"/>
  <c r="R37" i="88"/>
  <c r="R40" i="88"/>
  <c r="R43" i="88"/>
  <c r="R46" i="88"/>
  <c r="Q47" i="88"/>
  <c r="V48" i="88"/>
  <c r="Q49" i="88"/>
  <c r="V50" i="88"/>
  <c r="R51" i="88"/>
  <c r="Q53" i="88"/>
  <c r="V54" i="88"/>
  <c r="Q56" i="88"/>
  <c r="H6" i="89"/>
  <c r="I6" i="89" s="1"/>
  <c r="J6" i="89" s="1"/>
  <c r="H24" i="89"/>
  <c r="I24" i="89" s="1"/>
  <c r="J24" i="89" s="1"/>
  <c r="H42" i="89"/>
  <c r="I42" i="89" s="1"/>
  <c r="J42" i="89" s="1"/>
  <c r="H60" i="89"/>
  <c r="I60" i="89" s="1"/>
  <c r="J60" i="89" s="1"/>
  <c r="H78" i="89"/>
  <c r="I78" i="89" s="1"/>
  <c r="J78" i="89" s="1"/>
  <c r="H96" i="89"/>
  <c r="I96" i="89" s="1"/>
  <c r="J96" i="89" s="1"/>
  <c r="H4" i="90"/>
  <c r="I4" i="90" s="1"/>
  <c r="J4" i="90" s="1"/>
  <c r="K4" i="90" s="1"/>
  <c r="K5" i="90" s="1"/>
  <c r="K6" i="90" s="1"/>
  <c r="H10" i="90"/>
  <c r="I10" i="90" s="1"/>
  <c r="J10" i="90" s="1"/>
  <c r="H18" i="90"/>
  <c r="I18" i="90" s="1"/>
  <c r="J18" i="90" s="1"/>
  <c r="H24" i="90"/>
  <c r="I24" i="90" s="1"/>
  <c r="J24" i="90" s="1"/>
  <c r="H31" i="90"/>
  <c r="I31" i="90" s="1"/>
  <c r="J31" i="90" s="1"/>
  <c r="H37" i="90"/>
  <c r="I37" i="90" s="1"/>
  <c r="J37" i="90" s="1"/>
  <c r="H45" i="90"/>
  <c r="I45" i="90" s="1"/>
  <c r="J45" i="90" s="1"/>
  <c r="H51" i="90"/>
  <c r="I51" i="90" s="1"/>
  <c r="J51" i="90" s="1"/>
  <c r="H58" i="90"/>
  <c r="I58" i="90" s="1"/>
  <c r="J58" i="90" s="1"/>
  <c r="H64" i="90"/>
  <c r="I64" i="90" s="1"/>
  <c r="J64" i="90" s="1"/>
  <c r="H72" i="90"/>
  <c r="I72" i="90" s="1"/>
  <c r="J72" i="90" s="1"/>
  <c r="H78" i="90"/>
  <c r="I78" i="90" s="1"/>
  <c r="J78" i="90" s="1"/>
  <c r="H85" i="90"/>
  <c r="I85" i="90" s="1"/>
  <c r="J85" i="90" s="1"/>
  <c r="F5" i="89"/>
  <c r="F11" i="89"/>
  <c r="F17" i="89"/>
  <c r="F23" i="89"/>
  <c r="F29" i="89"/>
  <c r="F35" i="89"/>
  <c r="F41" i="89"/>
  <c r="F47" i="89"/>
  <c r="F53" i="89"/>
  <c r="F59" i="89"/>
  <c r="F65" i="89"/>
  <c r="F71" i="89"/>
  <c r="F77" i="89"/>
  <c r="F83" i="89"/>
  <c r="F89" i="89"/>
  <c r="F95" i="89"/>
  <c r="G5" i="89"/>
  <c r="G11" i="89"/>
  <c r="G17" i="89"/>
  <c r="G23" i="89"/>
  <c r="G29" i="89"/>
  <c r="G35" i="89"/>
  <c r="G41" i="89"/>
  <c r="G47" i="89"/>
  <c r="G53" i="89"/>
  <c r="G59" i="89"/>
  <c r="G65" i="89"/>
  <c r="G71" i="89"/>
  <c r="G77" i="89"/>
  <c r="G83" i="89"/>
  <c r="G89" i="89"/>
  <c r="G95" i="89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H23" i="90"/>
  <c r="I23" i="90" s="1"/>
  <c r="J23" i="90" s="1"/>
  <c r="H29" i="90"/>
  <c r="I29" i="90" s="1"/>
  <c r="J29" i="90" s="1"/>
  <c r="H50" i="90"/>
  <c r="I50" i="90" s="1"/>
  <c r="J50" i="90" s="1"/>
  <c r="H56" i="90"/>
  <c r="I56" i="90" s="1"/>
  <c r="J56" i="90" s="1"/>
  <c r="H77" i="90"/>
  <c r="I77" i="90" s="1"/>
  <c r="J77" i="90" s="1"/>
  <c r="H83" i="90"/>
  <c r="I83" i="90" s="1"/>
  <c r="J83" i="90" s="1"/>
  <c r="Q16" i="90"/>
  <c r="AH3" i="89"/>
  <c r="AQ3" i="89" s="1"/>
  <c r="F7" i="89"/>
  <c r="F13" i="89"/>
  <c r="F19" i="89"/>
  <c r="F25" i="89"/>
  <c r="F31" i="89"/>
  <c r="F37" i="89"/>
  <c r="F43" i="89"/>
  <c r="F49" i="89"/>
  <c r="F55" i="89"/>
  <c r="F61" i="89"/>
  <c r="F67" i="89"/>
  <c r="F73" i="89"/>
  <c r="F79" i="89"/>
  <c r="F85" i="89"/>
  <c r="F91" i="89"/>
  <c r="F97" i="89"/>
  <c r="G7" i="89"/>
  <c r="G13" i="89"/>
  <c r="G19" i="89"/>
  <c r="G25" i="89"/>
  <c r="G31" i="89"/>
  <c r="G37" i="89"/>
  <c r="G43" i="89"/>
  <c r="G49" i="89"/>
  <c r="G55" i="89"/>
  <c r="G61" i="89"/>
  <c r="G67" i="89"/>
  <c r="G73" i="89"/>
  <c r="G79" i="89"/>
  <c r="G85" i="89"/>
  <c r="G91" i="89"/>
  <c r="G97" i="89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H10" i="89"/>
  <c r="I10" i="89" s="1"/>
  <c r="J10" i="89" s="1"/>
  <c r="H11" i="90"/>
  <c r="I11" i="90" s="1"/>
  <c r="J11" i="90" s="1"/>
  <c r="H32" i="90"/>
  <c r="I32" i="90" s="1"/>
  <c r="J32" i="90" s="1"/>
  <c r="H38" i="90"/>
  <c r="I38" i="90" s="1"/>
  <c r="J38" i="90" s="1"/>
  <c r="H59" i="90"/>
  <c r="I59" i="90" s="1"/>
  <c r="J59" i="90" s="1"/>
  <c r="H65" i="90"/>
  <c r="I65" i="90" s="1"/>
  <c r="J65" i="90" s="1"/>
  <c r="H86" i="90"/>
  <c r="I86" i="90" s="1"/>
  <c r="J86" i="90" s="1"/>
  <c r="AH4" i="90"/>
  <c r="R10" i="90"/>
  <c r="R41" i="90"/>
  <c r="F8" i="89"/>
  <c r="F14" i="89"/>
  <c r="F20" i="89"/>
  <c r="F26" i="89"/>
  <c r="F32" i="89"/>
  <c r="F38" i="89"/>
  <c r="F44" i="89"/>
  <c r="F50" i="89"/>
  <c r="F56" i="89"/>
  <c r="F62" i="89"/>
  <c r="F68" i="89"/>
  <c r="F74" i="89"/>
  <c r="F80" i="89"/>
  <c r="F86" i="89"/>
  <c r="F92" i="89"/>
  <c r="F98" i="89"/>
  <c r="G8" i="89"/>
  <c r="G14" i="89"/>
  <c r="G20" i="89"/>
  <c r="G26" i="89"/>
  <c r="G32" i="89"/>
  <c r="G38" i="89"/>
  <c r="G44" i="89"/>
  <c r="G50" i="89"/>
  <c r="G56" i="89"/>
  <c r="G62" i="89"/>
  <c r="G68" i="89"/>
  <c r="G74" i="89"/>
  <c r="G80" i="89"/>
  <c r="G86" i="89"/>
  <c r="G92" i="89"/>
  <c r="G98" i="89"/>
  <c r="M4" i="89"/>
  <c r="U4" i="89" s="1"/>
  <c r="X4" i="89" s="1"/>
  <c r="M10" i="89"/>
  <c r="U10" i="89" s="1"/>
  <c r="M16" i="89"/>
  <c r="U16" i="89" s="1"/>
  <c r="M22" i="89"/>
  <c r="U22" i="89" s="1"/>
  <c r="M28" i="89"/>
  <c r="U28" i="89" s="1"/>
  <c r="M34" i="89"/>
  <c r="U34" i="89" s="1"/>
  <c r="M40" i="89"/>
  <c r="U40" i="89" s="1"/>
  <c r="M46" i="89"/>
  <c r="U46" i="89" s="1"/>
  <c r="M52" i="89"/>
  <c r="U52" i="89" s="1"/>
  <c r="M58" i="89"/>
  <c r="U58" i="89" s="1"/>
  <c r="M64" i="89"/>
  <c r="U64" i="89" s="1"/>
  <c r="M70" i="89"/>
  <c r="U70" i="89" s="1"/>
  <c r="M76" i="89"/>
  <c r="U76" i="89" s="1"/>
  <c r="M82" i="89"/>
  <c r="U82" i="89" s="1"/>
  <c r="M88" i="89"/>
  <c r="U88" i="89" s="1"/>
  <c r="M94" i="89"/>
  <c r="U94" i="89" s="1"/>
  <c r="H13" i="90"/>
  <c r="I13" i="90" s="1"/>
  <c r="J13" i="90" s="1"/>
  <c r="H19" i="90"/>
  <c r="I19" i="90" s="1"/>
  <c r="J19" i="90" s="1"/>
  <c r="H27" i="90"/>
  <c r="I27" i="90" s="1"/>
  <c r="J27" i="90" s="1"/>
  <c r="H40" i="90"/>
  <c r="I40" i="90" s="1"/>
  <c r="J40" i="90" s="1"/>
  <c r="H46" i="90"/>
  <c r="I46" i="90" s="1"/>
  <c r="J46" i="90" s="1"/>
  <c r="H54" i="90"/>
  <c r="I54" i="90" s="1"/>
  <c r="J54" i="90" s="1"/>
  <c r="H60" i="90"/>
  <c r="I60" i="90" s="1"/>
  <c r="J60" i="90" s="1"/>
  <c r="H67" i="90"/>
  <c r="I67" i="90" s="1"/>
  <c r="J67" i="90" s="1"/>
  <c r="H73" i="90"/>
  <c r="I73" i="90" s="1"/>
  <c r="J73" i="90" s="1"/>
  <c r="H81" i="90"/>
  <c r="I81" i="90" s="1"/>
  <c r="J81" i="90" s="1"/>
  <c r="H87" i="90"/>
  <c r="I87" i="90" s="1"/>
  <c r="J87" i="90" s="1"/>
  <c r="H5" i="90"/>
  <c r="I5" i="90" s="1"/>
  <c r="J5" i="90" s="1"/>
  <c r="Q7" i="90"/>
  <c r="Q25" i="90"/>
  <c r="H33" i="90"/>
  <c r="I33" i="90" s="1"/>
  <c r="J33" i="90" s="1"/>
  <c r="Q67" i="90"/>
  <c r="F9" i="89"/>
  <c r="F15" i="89"/>
  <c r="F21" i="89"/>
  <c r="F27" i="89"/>
  <c r="F33" i="89"/>
  <c r="F39" i="89"/>
  <c r="F45" i="89"/>
  <c r="F51" i="89"/>
  <c r="F57" i="89"/>
  <c r="F63" i="89"/>
  <c r="F69" i="89"/>
  <c r="F75" i="89"/>
  <c r="F81" i="89"/>
  <c r="F87" i="89"/>
  <c r="F93" i="89"/>
  <c r="G9" i="89"/>
  <c r="G15" i="89"/>
  <c r="G21" i="89"/>
  <c r="G27" i="89"/>
  <c r="G33" i="89"/>
  <c r="G39" i="89"/>
  <c r="G45" i="89"/>
  <c r="G51" i="89"/>
  <c r="G57" i="89"/>
  <c r="G63" i="89"/>
  <c r="G69" i="89"/>
  <c r="G75" i="89"/>
  <c r="G81" i="89"/>
  <c r="G87" i="89"/>
  <c r="M5" i="89"/>
  <c r="U5" i="89" s="1"/>
  <c r="M11" i="89"/>
  <c r="U11" i="89" s="1"/>
  <c r="M17" i="89"/>
  <c r="U17" i="89" s="1"/>
  <c r="M23" i="89"/>
  <c r="U23" i="89" s="1"/>
  <c r="M29" i="89"/>
  <c r="U29" i="89" s="1"/>
  <c r="M35" i="89"/>
  <c r="U35" i="89" s="1"/>
  <c r="M41" i="89"/>
  <c r="U41" i="89" s="1"/>
  <c r="M47" i="89"/>
  <c r="U47" i="89" s="1"/>
  <c r="M53" i="89"/>
  <c r="U53" i="89" s="1"/>
  <c r="M59" i="89"/>
  <c r="U59" i="89" s="1"/>
  <c r="M65" i="89"/>
  <c r="U65" i="89" s="1"/>
  <c r="M71" i="89"/>
  <c r="U71" i="89" s="1"/>
  <c r="M77" i="89"/>
  <c r="U77" i="89" s="1"/>
  <c r="M83" i="89"/>
  <c r="U83" i="89" s="1"/>
  <c r="M89" i="89"/>
  <c r="U89" i="89" s="1"/>
  <c r="AI3" i="90"/>
  <c r="H14" i="90"/>
  <c r="I14" i="90" s="1"/>
  <c r="J14" i="90" s="1"/>
  <c r="H20" i="90"/>
  <c r="I20" i="90" s="1"/>
  <c r="J20" i="90" s="1"/>
  <c r="H41" i="90"/>
  <c r="I41" i="90" s="1"/>
  <c r="J41" i="90" s="1"/>
  <c r="H47" i="90"/>
  <c r="I47" i="90" s="1"/>
  <c r="J47" i="90" s="1"/>
  <c r="H68" i="90"/>
  <c r="I68" i="90" s="1"/>
  <c r="J68" i="90" s="1"/>
  <c r="H74" i="90"/>
  <c r="I74" i="90" s="1"/>
  <c r="J74" i="90" s="1"/>
  <c r="Q5" i="90"/>
  <c r="R88" i="90"/>
  <c r="R85" i="90"/>
  <c r="R89" i="90"/>
  <c r="R87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11" i="90"/>
  <c r="R9" i="90"/>
  <c r="R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83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84" i="90"/>
  <c r="R39" i="90"/>
  <c r="R37" i="90"/>
  <c r="R30" i="90"/>
  <c r="R28" i="90"/>
  <c r="R21" i="90"/>
  <c r="R19" i="90"/>
  <c r="R12" i="90"/>
  <c r="R35" i="90"/>
  <c r="R26" i="90"/>
  <c r="R17" i="90"/>
  <c r="R6" i="90"/>
  <c r="R42" i="90"/>
  <c r="R40" i="90"/>
  <c r="R33" i="90"/>
  <c r="R31" i="90"/>
  <c r="R24" i="90"/>
  <c r="R22" i="90"/>
  <c r="R15" i="90"/>
  <c r="R13" i="90"/>
  <c r="R38" i="90"/>
  <c r="R29" i="90"/>
  <c r="R20" i="90"/>
  <c r="R43" i="90"/>
  <c r="R36" i="90"/>
  <c r="R34" i="90"/>
  <c r="R27" i="90"/>
  <c r="R25" i="90"/>
  <c r="R18" i="90"/>
  <c r="R16" i="90"/>
  <c r="R7" i="90"/>
  <c r="Q11" i="90"/>
  <c r="R32" i="90"/>
  <c r="F4" i="89"/>
  <c r="F10" i="89"/>
  <c r="F16" i="89"/>
  <c r="F22" i="89"/>
  <c r="F28" i="89"/>
  <c r="F34" i="89"/>
  <c r="F40" i="89"/>
  <c r="F46" i="89"/>
  <c r="F52" i="89"/>
  <c r="F58" i="89"/>
  <c r="F64" i="89"/>
  <c r="F70" i="89"/>
  <c r="F76" i="89"/>
  <c r="F82" i="89"/>
  <c r="F88" i="89"/>
  <c r="H94" i="89"/>
  <c r="I94" i="89" s="1"/>
  <c r="J94" i="89" s="1"/>
  <c r="H22" i="90"/>
  <c r="I22" i="90" s="1"/>
  <c r="J22" i="90" s="1"/>
  <c r="H28" i="90"/>
  <c r="I28" i="90" s="1"/>
  <c r="J28" i="90" s="1"/>
  <c r="H36" i="90"/>
  <c r="I36" i="90" s="1"/>
  <c r="J36" i="90" s="1"/>
  <c r="H49" i="90"/>
  <c r="I49" i="90" s="1"/>
  <c r="J49" i="90" s="1"/>
  <c r="H55" i="90"/>
  <c r="I55" i="90" s="1"/>
  <c r="J55" i="90" s="1"/>
  <c r="H63" i="90"/>
  <c r="I63" i="90" s="1"/>
  <c r="J63" i="90" s="1"/>
  <c r="H69" i="90"/>
  <c r="I69" i="90" s="1"/>
  <c r="J69" i="90" s="1"/>
  <c r="H76" i="90"/>
  <c r="I76" i="90" s="1"/>
  <c r="J76" i="90" s="1"/>
  <c r="H82" i="90"/>
  <c r="I82" i="90" s="1"/>
  <c r="J82" i="90" s="1"/>
  <c r="Q88" i="90"/>
  <c r="Q85" i="90"/>
  <c r="Q83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45" i="90"/>
  <c r="Q42" i="90"/>
  <c r="Q39" i="90"/>
  <c r="Q36" i="90"/>
  <c r="Q33" i="90"/>
  <c r="Q30" i="90"/>
  <c r="Q27" i="90"/>
  <c r="Q24" i="90"/>
  <c r="Q21" i="90"/>
  <c r="Q18" i="90"/>
  <c r="Q15" i="90"/>
  <c r="Q12" i="90"/>
  <c r="Q10" i="90"/>
  <c r="Q8" i="90"/>
  <c r="Q6" i="90"/>
  <c r="Q89" i="90"/>
  <c r="Q87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29" i="90"/>
  <c r="Q26" i="90"/>
  <c r="Q23" i="90"/>
  <c r="Q20" i="90"/>
  <c r="Q17" i="90"/>
  <c r="Q14" i="90"/>
  <c r="Q86" i="90"/>
  <c r="Q84" i="90"/>
  <c r="Q9" i="90"/>
  <c r="Q79" i="90"/>
  <c r="Q70" i="90"/>
  <c r="Q61" i="90"/>
  <c r="Q52" i="90"/>
  <c r="Q37" i="90"/>
  <c r="Q28" i="90"/>
  <c r="Q19" i="90"/>
  <c r="Q82" i="90"/>
  <c r="Q73" i="90"/>
  <c r="Q64" i="90"/>
  <c r="Q55" i="90"/>
  <c r="Q46" i="90"/>
  <c r="Q40" i="90"/>
  <c r="Q31" i="90"/>
  <c r="Q22" i="90"/>
  <c r="Q13" i="90"/>
  <c r="Q49" i="90"/>
  <c r="Q76" i="90"/>
  <c r="V47" i="90"/>
  <c r="V56" i="90"/>
  <c r="V65" i="90"/>
  <c r="V74" i="90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18" i="91"/>
  <c r="V15" i="91"/>
  <c r="V12" i="91"/>
  <c r="V10" i="91"/>
  <c r="V8" i="91"/>
  <c r="V6" i="91"/>
  <c r="V4" i="91"/>
  <c r="Y4" i="91" s="1"/>
  <c r="V77" i="91"/>
  <c r="V74" i="91"/>
  <c r="V71" i="91"/>
  <c r="V68" i="91"/>
  <c r="V65" i="91"/>
  <c r="V62" i="91"/>
  <c r="V59" i="91"/>
  <c r="V56" i="91"/>
  <c r="V53" i="91"/>
  <c r="V50" i="91"/>
  <c r="V47" i="91"/>
  <c r="V44" i="91"/>
  <c r="V41" i="91"/>
  <c r="V38" i="91"/>
  <c r="V35" i="91"/>
  <c r="V32" i="91"/>
  <c r="V29" i="91"/>
  <c r="V26" i="91"/>
  <c r="V23" i="91"/>
  <c r="V20" i="91"/>
  <c r="V17" i="91"/>
  <c r="V14" i="91"/>
  <c r="V76" i="91"/>
  <c r="V67" i="91"/>
  <c r="V58" i="91"/>
  <c r="V49" i="91"/>
  <c r="V40" i="91"/>
  <c r="V31" i="91"/>
  <c r="V19" i="91"/>
  <c r="V9" i="91"/>
  <c r="V5" i="91"/>
  <c r="V11" i="91"/>
  <c r="V79" i="91"/>
  <c r="V70" i="91"/>
  <c r="V61" i="91"/>
  <c r="V52" i="91"/>
  <c r="V43" i="91"/>
  <c r="V34" i="91"/>
  <c r="V25" i="91"/>
  <c r="V16" i="91"/>
  <c r="V73" i="91"/>
  <c r="V64" i="91"/>
  <c r="V55" i="91"/>
  <c r="V46" i="91"/>
  <c r="V37" i="91"/>
  <c r="V28" i="91"/>
  <c r="V22" i="91"/>
  <c r="V13" i="91"/>
  <c r="V7" i="91"/>
  <c r="P3" i="92"/>
  <c r="AF3" i="92" s="1"/>
  <c r="AO3" i="92" s="1"/>
  <c r="AE3" i="92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17" i="91"/>
  <c r="Q14" i="91"/>
  <c r="Q11" i="91"/>
  <c r="Q9" i="91"/>
  <c r="Q5" i="91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25" i="91"/>
  <c r="Q22" i="91"/>
  <c r="Q19" i="91"/>
  <c r="Q16" i="91"/>
  <c r="Q13" i="91"/>
  <c r="Q7" i="91"/>
  <c r="Q75" i="91"/>
  <c r="Q66" i="91"/>
  <c r="Q57" i="91"/>
  <c r="Q48" i="91"/>
  <c r="Q39" i="91"/>
  <c r="Q30" i="91"/>
  <c r="Q18" i="91"/>
  <c r="Q8" i="91"/>
  <c r="Q78" i="91"/>
  <c r="Q69" i="91"/>
  <c r="Q60" i="91"/>
  <c r="Q51" i="91"/>
  <c r="Q42" i="91"/>
  <c r="Q33" i="91"/>
  <c r="Q24" i="91"/>
  <c r="Q15" i="91"/>
  <c r="Q10" i="91"/>
  <c r="Q72" i="91"/>
  <c r="Q63" i="91"/>
  <c r="Q54" i="91"/>
  <c r="Q45" i="91"/>
  <c r="Q36" i="91"/>
  <c r="Q27" i="91"/>
  <c r="Q21" i="91"/>
  <c r="Q12" i="91"/>
  <c r="Q6" i="91"/>
  <c r="F87" i="90"/>
  <c r="F84" i="90"/>
  <c r="F81" i="90"/>
  <c r="F78" i="90"/>
  <c r="F75" i="90"/>
  <c r="F72" i="90"/>
  <c r="F69" i="90"/>
  <c r="F66" i="90"/>
  <c r="F63" i="90"/>
  <c r="F60" i="90"/>
  <c r="F57" i="90"/>
  <c r="F54" i="90"/>
  <c r="F51" i="90"/>
  <c r="F48" i="90"/>
  <c r="F45" i="90"/>
  <c r="F42" i="90"/>
  <c r="F39" i="90"/>
  <c r="F36" i="90"/>
  <c r="F33" i="90"/>
  <c r="F30" i="90"/>
  <c r="F27" i="90"/>
  <c r="F24" i="90"/>
  <c r="F21" i="90"/>
  <c r="F18" i="90"/>
  <c r="F15" i="90"/>
  <c r="F12" i="90"/>
  <c r="F9" i="90"/>
  <c r="F6" i="90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G7" i="90"/>
  <c r="G12" i="90"/>
  <c r="G16" i="90"/>
  <c r="G21" i="90"/>
  <c r="G25" i="90"/>
  <c r="G30" i="90"/>
  <c r="G34" i="90"/>
  <c r="G39" i="90"/>
  <c r="G43" i="90"/>
  <c r="G48" i="90"/>
  <c r="G52" i="90"/>
  <c r="G57" i="90"/>
  <c r="G61" i="90"/>
  <c r="G66" i="90"/>
  <c r="G70" i="90"/>
  <c r="G75" i="90"/>
  <c r="G79" i="90"/>
  <c r="G84" i="90"/>
  <c r="G88" i="90"/>
  <c r="V20" i="90"/>
  <c r="V29" i="90"/>
  <c r="V38" i="90"/>
  <c r="V44" i="90"/>
  <c r="V53" i="90"/>
  <c r="V62" i="90"/>
  <c r="V71" i="90"/>
  <c r="F4" i="90"/>
  <c r="G8" i="90"/>
  <c r="F13" i="90"/>
  <c r="G17" i="90"/>
  <c r="F22" i="90"/>
  <c r="G26" i="90"/>
  <c r="F31" i="90"/>
  <c r="G35" i="90"/>
  <c r="F40" i="90"/>
  <c r="G44" i="90"/>
  <c r="F49" i="90"/>
  <c r="G53" i="90"/>
  <c r="F58" i="90"/>
  <c r="G62" i="90"/>
  <c r="F67" i="90"/>
  <c r="G71" i="90"/>
  <c r="F76" i="90"/>
  <c r="G80" i="90"/>
  <c r="F85" i="90"/>
  <c r="G89" i="90"/>
  <c r="V89" i="90"/>
  <c r="V86" i="90"/>
  <c r="V82" i="90"/>
  <c r="V79" i="90"/>
  <c r="V76" i="90"/>
  <c r="V73" i="90"/>
  <c r="V70" i="90"/>
  <c r="V67" i="90"/>
  <c r="V64" i="90"/>
  <c r="V61" i="90"/>
  <c r="V58" i="90"/>
  <c r="V55" i="90"/>
  <c r="V52" i="90"/>
  <c r="V49" i="90"/>
  <c r="V46" i="90"/>
  <c r="V43" i="90"/>
  <c r="V40" i="90"/>
  <c r="V37" i="90"/>
  <c r="V34" i="90"/>
  <c r="V31" i="90"/>
  <c r="V28" i="90"/>
  <c r="V25" i="90"/>
  <c r="V22" i="90"/>
  <c r="V19" i="90"/>
  <c r="V16" i="90"/>
  <c r="V13" i="90"/>
  <c r="V7" i="90"/>
  <c r="V88" i="90"/>
  <c r="V83" i="90"/>
  <c r="V81" i="90"/>
  <c r="V78" i="90"/>
  <c r="V75" i="90"/>
  <c r="V72" i="90"/>
  <c r="V69" i="90"/>
  <c r="V66" i="90"/>
  <c r="V63" i="90"/>
  <c r="V60" i="90"/>
  <c r="V57" i="90"/>
  <c r="V54" i="90"/>
  <c r="V51" i="90"/>
  <c r="V48" i="90"/>
  <c r="V45" i="90"/>
  <c r="V42" i="90"/>
  <c r="V39" i="90"/>
  <c r="V36" i="90"/>
  <c r="V33" i="90"/>
  <c r="V30" i="90"/>
  <c r="V27" i="90"/>
  <c r="V24" i="90"/>
  <c r="V21" i="90"/>
  <c r="V18" i="90"/>
  <c r="V15" i="90"/>
  <c r="V12" i="90"/>
  <c r="V10" i="90"/>
  <c r="V8" i="90"/>
  <c r="V6" i="90"/>
  <c r="V4" i="90"/>
  <c r="Y4" i="90" s="1"/>
  <c r="Z4" i="90" s="1"/>
  <c r="V84" i="90"/>
  <c r="V87" i="90"/>
  <c r="V85" i="90"/>
  <c r="P3" i="91"/>
  <c r="AF3" i="91" s="1"/>
  <c r="AO3" i="91" s="1"/>
  <c r="AE3" i="91"/>
  <c r="H24" i="92"/>
  <c r="I24" i="92" s="1"/>
  <c r="J24" i="92" s="1"/>
  <c r="H51" i="92"/>
  <c r="I51" i="92" s="1"/>
  <c r="J51" i="92" s="1"/>
  <c r="F77" i="91"/>
  <c r="F74" i="91"/>
  <c r="F71" i="91"/>
  <c r="F68" i="91"/>
  <c r="F65" i="91"/>
  <c r="F62" i="91"/>
  <c r="F59" i="91"/>
  <c r="F56" i="91"/>
  <c r="F53" i="91"/>
  <c r="F50" i="91"/>
  <c r="F47" i="91"/>
  <c r="F44" i="91"/>
  <c r="F41" i="91"/>
  <c r="F38" i="91"/>
  <c r="F35" i="91"/>
  <c r="F32" i="91"/>
  <c r="F29" i="91"/>
  <c r="F26" i="91"/>
  <c r="F23" i="91"/>
  <c r="F20" i="91"/>
  <c r="F17" i="91"/>
  <c r="F14" i="91"/>
  <c r="F11" i="91"/>
  <c r="F8" i="91"/>
  <c r="F5" i="91"/>
  <c r="G79" i="91"/>
  <c r="G76" i="91"/>
  <c r="G73" i="91"/>
  <c r="G70" i="91"/>
  <c r="G67" i="91"/>
  <c r="G64" i="91"/>
  <c r="G61" i="91"/>
  <c r="G58" i="91"/>
  <c r="G55" i="91"/>
  <c r="G52" i="91"/>
  <c r="G49" i="91"/>
  <c r="G46" i="91"/>
  <c r="G43" i="91"/>
  <c r="G40" i="91"/>
  <c r="G37" i="91"/>
  <c r="G34" i="91"/>
  <c r="G31" i="91"/>
  <c r="G28" i="91"/>
  <c r="G25" i="91"/>
  <c r="G22" i="91"/>
  <c r="G19" i="91"/>
  <c r="G16" i="91"/>
  <c r="G13" i="91"/>
  <c r="G10" i="91"/>
  <c r="G7" i="91"/>
  <c r="G4" i="9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G8" i="91"/>
  <c r="G12" i="91"/>
  <c r="G17" i="91"/>
  <c r="G21" i="91"/>
  <c r="G26" i="91"/>
  <c r="G30" i="91"/>
  <c r="G35" i="91"/>
  <c r="G41" i="91"/>
  <c r="G47" i="91"/>
  <c r="G53" i="91"/>
  <c r="G59" i="91"/>
  <c r="G65" i="91"/>
  <c r="G71" i="91"/>
  <c r="G77" i="91"/>
  <c r="H18" i="91"/>
  <c r="I18" i="91" s="1"/>
  <c r="J18" i="91" s="1"/>
  <c r="H27" i="91"/>
  <c r="I27" i="91" s="1"/>
  <c r="J27" i="91" s="1"/>
  <c r="H36" i="91"/>
  <c r="I36" i="91" s="1"/>
  <c r="J36" i="91" s="1"/>
  <c r="H42" i="91"/>
  <c r="I42" i="91" s="1"/>
  <c r="J42" i="91" s="1"/>
  <c r="H48" i="91"/>
  <c r="I48" i="91" s="1"/>
  <c r="J48" i="91" s="1"/>
  <c r="H54" i="91"/>
  <c r="I54" i="91" s="1"/>
  <c r="J54" i="91" s="1"/>
  <c r="H60" i="91"/>
  <c r="I60" i="91" s="1"/>
  <c r="J60" i="91" s="1"/>
  <c r="H66" i="91"/>
  <c r="I66" i="91" s="1"/>
  <c r="J66" i="91" s="1"/>
  <c r="H72" i="91"/>
  <c r="I72" i="91" s="1"/>
  <c r="J72" i="91" s="1"/>
  <c r="H78" i="91"/>
  <c r="I78" i="91" s="1"/>
  <c r="J78" i="91" s="1"/>
  <c r="H14" i="91"/>
  <c r="I14" i="91" s="1"/>
  <c r="J14" i="91" s="1"/>
  <c r="H23" i="91"/>
  <c r="I23" i="91" s="1"/>
  <c r="J23" i="91" s="1"/>
  <c r="H32" i="91"/>
  <c r="I32" i="91" s="1"/>
  <c r="J32" i="91" s="1"/>
  <c r="H15" i="92"/>
  <c r="I15" i="92" s="1"/>
  <c r="J15" i="92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R3" i="91"/>
  <c r="F6" i="91"/>
  <c r="F10" i="91"/>
  <c r="F15" i="91"/>
  <c r="F19" i="91"/>
  <c r="F24" i="91"/>
  <c r="F28" i="91"/>
  <c r="F33" i="91"/>
  <c r="G38" i="91"/>
  <c r="G44" i="91"/>
  <c r="G50" i="91"/>
  <c r="G56" i="91"/>
  <c r="G62" i="91"/>
  <c r="G68" i="91"/>
  <c r="G74" i="91"/>
  <c r="R4" i="91"/>
  <c r="R10" i="91"/>
  <c r="R15" i="91"/>
  <c r="H42" i="92"/>
  <c r="I42" i="92" s="1"/>
  <c r="J42" i="92" s="1"/>
  <c r="H69" i="92"/>
  <c r="I69" i="92" s="1"/>
  <c r="J69" i="92" s="1"/>
  <c r="G6" i="91"/>
  <c r="G11" i="91"/>
  <c r="G15" i="91"/>
  <c r="G20" i="91"/>
  <c r="G24" i="91"/>
  <c r="G29" i="91"/>
  <c r="G33" i="91"/>
  <c r="F39" i="91"/>
  <c r="F45" i="91"/>
  <c r="F51" i="91"/>
  <c r="F57" i="91"/>
  <c r="F63" i="91"/>
  <c r="F69" i="91"/>
  <c r="F75" i="91"/>
  <c r="R11" i="91"/>
  <c r="R9" i="91"/>
  <c r="R5" i="9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40" i="91"/>
  <c r="R37" i="91"/>
  <c r="R34" i="91"/>
  <c r="R31" i="91"/>
  <c r="R28" i="91"/>
  <c r="R25" i="91"/>
  <c r="R22" i="91"/>
  <c r="R19" i="91"/>
  <c r="R16" i="91"/>
  <c r="R13" i="91"/>
  <c r="R7" i="91"/>
  <c r="R78" i="91"/>
  <c r="R75" i="91"/>
  <c r="R72" i="91"/>
  <c r="R69" i="91"/>
  <c r="R66" i="91"/>
  <c r="R63" i="91"/>
  <c r="R60" i="91"/>
  <c r="R57" i="91"/>
  <c r="R54" i="91"/>
  <c r="R51" i="91"/>
  <c r="R48" i="91"/>
  <c r="R45" i="91"/>
  <c r="R42" i="91"/>
  <c r="R39" i="91"/>
  <c r="R36" i="91"/>
  <c r="R33" i="91"/>
  <c r="R30" i="91"/>
  <c r="R27" i="9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20" i="91"/>
  <c r="R17" i="91"/>
  <c r="R14" i="91"/>
  <c r="R8" i="91"/>
  <c r="M5" i="90"/>
  <c r="U5" i="90" s="1"/>
  <c r="M11" i="90"/>
  <c r="U11" i="90" s="1"/>
  <c r="M17" i="90"/>
  <c r="U17" i="90" s="1"/>
  <c r="M23" i="90"/>
  <c r="U23" i="90" s="1"/>
  <c r="M29" i="90"/>
  <c r="U29" i="90" s="1"/>
  <c r="M35" i="90"/>
  <c r="U35" i="90" s="1"/>
  <c r="M41" i="90"/>
  <c r="U41" i="90" s="1"/>
  <c r="M47" i="90"/>
  <c r="U47" i="90" s="1"/>
  <c r="M53" i="90"/>
  <c r="U53" i="90" s="1"/>
  <c r="M59" i="90"/>
  <c r="U59" i="90" s="1"/>
  <c r="M65" i="90"/>
  <c r="U65" i="90" s="1"/>
  <c r="M71" i="90"/>
  <c r="U71" i="90" s="1"/>
  <c r="M77" i="90"/>
  <c r="U77" i="90" s="1"/>
  <c r="M83" i="90"/>
  <c r="U83" i="90" s="1"/>
  <c r="F7" i="91"/>
  <c r="F12" i="91"/>
  <c r="F16" i="91"/>
  <c r="F21" i="91"/>
  <c r="F25" i="91"/>
  <c r="F30" i="91"/>
  <c r="F34" i="91"/>
  <c r="G39" i="91"/>
  <c r="G45" i="91"/>
  <c r="G51" i="91"/>
  <c r="G57" i="91"/>
  <c r="G63" i="91"/>
  <c r="G69" i="91"/>
  <c r="G75" i="91"/>
  <c r="H5" i="91"/>
  <c r="I5" i="91" s="1"/>
  <c r="J5" i="91" s="1"/>
  <c r="H9" i="91"/>
  <c r="I9" i="91" s="1"/>
  <c r="J9" i="91" s="1"/>
  <c r="R18" i="91"/>
  <c r="H33" i="92"/>
  <c r="I33" i="92" s="1"/>
  <c r="J33" i="92" s="1"/>
  <c r="H60" i="92"/>
  <c r="I60" i="92" s="1"/>
  <c r="J60" i="92" s="1"/>
  <c r="H6" i="92"/>
  <c r="I6" i="92" s="1"/>
  <c r="J6" i="92" s="1"/>
  <c r="H6" i="93"/>
  <c r="I6" i="93" s="1"/>
  <c r="J6" i="93" s="1"/>
  <c r="F24" i="92"/>
  <c r="F28" i="92"/>
  <c r="F33" i="92"/>
  <c r="F37" i="92"/>
  <c r="F42" i="92"/>
  <c r="F46" i="92"/>
  <c r="F51" i="92"/>
  <c r="F55" i="92"/>
  <c r="F60" i="92"/>
  <c r="F64" i="92"/>
  <c r="R68" i="92"/>
  <c r="R65" i="92"/>
  <c r="R62" i="92"/>
  <c r="R59" i="92"/>
  <c r="R56" i="92"/>
  <c r="R53" i="92"/>
  <c r="R50" i="92"/>
  <c r="R47" i="92"/>
  <c r="R44" i="92"/>
  <c r="R41" i="92"/>
  <c r="R38" i="92"/>
  <c r="R35" i="92"/>
  <c r="R32" i="92"/>
  <c r="R29" i="92"/>
  <c r="R26" i="92"/>
  <c r="R23" i="92"/>
  <c r="R20" i="92"/>
  <c r="R17" i="92"/>
  <c r="R14" i="92"/>
  <c r="R3" i="92"/>
  <c r="R67" i="92"/>
  <c r="R64" i="92"/>
  <c r="R61" i="92"/>
  <c r="R58" i="92"/>
  <c r="R55" i="92"/>
  <c r="R52" i="92"/>
  <c r="R49" i="92"/>
  <c r="R46" i="92"/>
  <c r="R43" i="92"/>
  <c r="R40" i="92"/>
  <c r="R37" i="92"/>
  <c r="R34" i="92"/>
  <c r="R31" i="92"/>
  <c r="R28" i="92"/>
  <c r="R25" i="92"/>
  <c r="R22" i="92"/>
  <c r="R19" i="92"/>
  <c r="R16" i="92"/>
  <c r="R13" i="92"/>
  <c r="R7" i="92"/>
  <c r="R8" i="92"/>
  <c r="R11" i="92"/>
  <c r="R18" i="92"/>
  <c r="Q20" i="92"/>
  <c r="V21" i="92"/>
  <c r="R24" i="92"/>
  <c r="R27" i="92"/>
  <c r="R30" i="92"/>
  <c r="R33" i="92"/>
  <c r="Q35" i="92"/>
  <c r="V36" i="92"/>
  <c r="V45" i="92"/>
  <c r="R54" i="92"/>
  <c r="R63" i="92"/>
  <c r="AE3" i="93"/>
  <c r="P3" i="93"/>
  <c r="AF3" i="93" s="1"/>
  <c r="AO3" i="93" s="1"/>
  <c r="Q68" i="92"/>
  <c r="Q65" i="92"/>
  <c r="Q62" i="92"/>
  <c r="Q59" i="92"/>
  <c r="Q56" i="92"/>
  <c r="Q53" i="92"/>
  <c r="Q50" i="92"/>
  <c r="Q47" i="92"/>
  <c r="Q11" i="92"/>
  <c r="Q9" i="92"/>
  <c r="Q5" i="92"/>
  <c r="Q67" i="92"/>
  <c r="Q64" i="92"/>
  <c r="Q61" i="92"/>
  <c r="Q58" i="92"/>
  <c r="Q55" i="92"/>
  <c r="Q52" i="92"/>
  <c r="Q49" i="92"/>
  <c r="Q46" i="92"/>
  <c r="Q43" i="92"/>
  <c r="Q40" i="92"/>
  <c r="Q37" i="92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17" i="92"/>
  <c r="Q26" i="92"/>
  <c r="Q29" i="92"/>
  <c r="V30" i="92"/>
  <c r="Q32" i="92"/>
  <c r="V33" i="92"/>
  <c r="Q38" i="92"/>
  <c r="V39" i="92"/>
  <c r="R51" i="92"/>
  <c r="R60" i="92"/>
  <c r="R69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G68" i="92"/>
  <c r="G65" i="92"/>
  <c r="G62" i="92"/>
  <c r="G59" i="92"/>
  <c r="G56" i="92"/>
  <c r="G53" i="92"/>
  <c r="G50" i="92"/>
  <c r="G47" i="92"/>
  <c r="G44" i="92"/>
  <c r="G41" i="92"/>
  <c r="G38" i="92"/>
  <c r="G35" i="92"/>
  <c r="G32" i="92"/>
  <c r="G29" i="92"/>
  <c r="G26" i="92"/>
  <c r="G23" i="92"/>
  <c r="G20" i="92"/>
  <c r="G17" i="92"/>
  <c r="G14" i="92"/>
  <c r="G11" i="92"/>
  <c r="G8" i="92"/>
  <c r="G5" i="92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F8" i="92"/>
  <c r="G12" i="92"/>
  <c r="F17" i="92"/>
  <c r="G21" i="92"/>
  <c r="F26" i="92"/>
  <c r="G30" i="92"/>
  <c r="F35" i="92"/>
  <c r="G39" i="92"/>
  <c r="F44" i="92"/>
  <c r="G48" i="92"/>
  <c r="F53" i="92"/>
  <c r="G57" i="92"/>
  <c r="F62" i="92"/>
  <c r="G66" i="92"/>
  <c r="M10" i="92"/>
  <c r="U10" i="92" s="1"/>
  <c r="M19" i="92"/>
  <c r="U19" i="92" s="1"/>
  <c r="M28" i="92"/>
  <c r="U28" i="92" s="1"/>
  <c r="M37" i="92"/>
  <c r="U37" i="92" s="1"/>
  <c r="M46" i="92"/>
  <c r="U46" i="92" s="1"/>
  <c r="M55" i="92"/>
  <c r="U55" i="92" s="1"/>
  <c r="Q6" i="92"/>
  <c r="Q12" i="92"/>
  <c r="V13" i="92"/>
  <c r="Q19" i="92"/>
  <c r="V20" i="92"/>
  <c r="Q21" i="92"/>
  <c r="R42" i="92"/>
  <c r="H66" i="93"/>
  <c r="I66" i="93" s="1"/>
  <c r="J66" i="93" s="1"/>
  <c r="M4" i="91"/>
  <c r="U4" i="91" s="1"/>
  <c r="X4" i="91" s="1"/>
  <c r="AH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F4" i="92"/>
  <c r="F9" i="92"/>
  <c r="F13" i="92"/>
  <c r="F18" i="92"/>
  <c r="F22" i="92"/>
  <c r="F27" i="92"/>
  <c r="F31" i="92"/>
  <c r="F36" i="92"/>
  <c r="F40" i="92"/>
  <c r="F45" i="92"/>
  <c r="F49" i="92"/>
  <c r="F54" i="92"/>
  <c r="F58" i="92"/>
  <c r="F63" i="92"/>
  <c r="F67" i="92"/>
  <c r="M68" i="92"/>
  <c r="U68" i="92" s="1"/>
  <c r="M62" i="92"/>
  <c r="U62" i="92" s="1"/>
  <c r="M56" i="92"/>
  <c r="U56" i="92" s="1"/>
  <c r="M50" i="92"/>
  <c r="U50" i="92" s="1"/>
  <c r="M44" i="92"/>
  <c r="U44" i="92" s="1"/>
  <c r="M38" i="92"/>
  <c r="U38" i="92" s="1"/>
  <c r="M32" i="92"/>
  <c r="U32" i="92" s="1"/>
  <c r="M26" i="92"/>
  <c r="U26" i="92" s="1"/>
  <c r="M20" i="92"/>
  <c r="U20" i="92" s="1"/>
  <c r="M14" i="92"/>
  <c r="U14" i="92" s="1"/>
  <c r="M8" i="92"/>
  <c r="U8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11" i="92"/>
  <c r="U11" i="92" s="1"/>
  <c r="M21" i="92"/>
  <c r="U21" i="92" s="1"/>
  <c r="M29" i="92"/>
  <c r="U29" i="92" s="1"/>
  <c r="M39" i="92"/>
  <c r="U39" i="92" s="1"/>
  <c r="M47" i="92"/>
  <c r="U47" i="92" s="1"/>
  <c r="M57" i="92"/>
  <c r="U57" i="92" s="1"/>
  <c r="M65" i="92"/>
  <c r="U65" i="92" s="1"/>
  <c r="R6" i="92"/>
  <c r="R9" i="92"/>
  <c r="V69" i="92"/>
  <c r="V66" i="92"/>
  <c r="V63" i="92"/>
  <c r="V60" i="92"/>
  <c r="V57" i="92"/>
  <c r="V54" i="92"/>
  <c r="V51" i="92"/>
  <c r="V48" i="92"/>
  <c r="V68" i="92"/>
  <c r="V65" i="92"/>
  <c r="V62" i="92"/>
  <c r="V59" i="92"/>
  <c r="V56" i="92"/>
  <c r="V53" i="92"/>
  <c r="V50" i="92"/>
  <c r="V47" i="92"/>
  <c r="V44" i="92"/>
  <c r="V41" i="92"/>
  <c r="V38" i="92"/>
  <c r="V35" i="92"/>
  <c r="V67" i="92"/>
  <c r="V64" i="92"/>
  <c r="V61" i="92"/>
  <c r="V58" i="92"/>
  <c r="V55" i="92"/>
  <c r="V52" i="92"/>
  <c r="V49" i="92"/>
  <c r="V46" i="92"/>
  <c r="V43" i="92"/>
  <c r="V40" i="92"/>
  <c r="V37" i="92"/>
  <c r="V34" i="92"/>
  <c r="V31" i="92"/>
  <c r="V28" i="92"/>
  <c r="V25" i="92"/>
  <c r="V10" i="92"/>
  <c r="R12" i="92"/>
  <c r="Q14" i="92"/>
  <c r="V15" i="92"/>
  <c r="R21" i="92"/>
  <c r="Q23" i="92"/>
  <c r="Q25" i="92"/>
  <c r="V26" i="92"/>
  <c r="Q28" i="92"/>
  <c r="V29" i="92"/>
  <c r="Q31" i="92"/>
  <c r="V32" i="92"/>
  <c r="Q34" i="92"/>
  <c r="Q41" i="92"/>
  <c r="V42" i="92"/>
  <c r="R48" i="92"/>
  <c r="R57" i="92"/>
  <c r="R66" i="92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F5" i="92"/>
  <c r="G9" i="92"/>
  <c r="F14" i="92"/>
  <c r="G18" i="92"/>
  <c r="F23" i="92"/>
  <c r="G27" i="92"/>
  <c r="F32" i="92"/>
  <c r="G36" i="92"/>
  <c r="F41" i="92"/>
  <c r="G45" i="92"/>
  <c r="F50" i="92"/>
  <c r="G54" i="92"/>
  <c r="F59" i="92"/>
  <c r="G63" i="92"/>
  <c r="F68" i="92"/>
  <c r="M4" i="92"/>
  <c r="U4" i="92" s="1"/>
  <c r="X4" i="92" s="1"/>
  <c r="M13" i="92"/>
  <c r="U13" i="92" s="1"/>
  <c r="M22" i="92"/>
  <c r="U22" i="92" s="1"/>
  <c r="M31" i="92"/>
  <c r="U31" i="92" s="1"/>
  <c r="M40" i="92"/>
  <c r="U40" i="92" s="1"/>
  <c r="M49" i="92"/>
  <c r="U49" i="92" s="1"/>
  <c r="M58" i="92"/>
  <c r="U58" i="92" s="1"/>
  <c r="M67" i="92"/>
  <c r="U67" i="92" s="1"/>
  <c r="Q8" i="92"/>
  <c r="Q16" i="92"/>
  <c r="V17" i="92"/>
  <c r="Q18" i="92"/>
  <c r="V19" i="92"/>
  <c r="R36" i="92"/>
  <c r="R45" i="92"/>
  <c r="H18" i="93"/>
  <c r="I18" i="93" s="1"/>
  <c r="J18" i="93" s="1"/>
  <c r="F5" i="93"/>
  <c r="F11" i="93"/>
  <c r="F17" i="93"/>
  <c r="F23" i="93"/>
  <c r="F29" i="93"/>
  <c r="F35" i="93"/>
  <c r="F41" i="93"/>
  <c r="F47" i="93"/>
  <c r="F53" i="93"/>
  <c r="F59" i="93"/>
  <c r="F65" i="93"/>
  <c r="F71" i="93"/>
  <c r="F77" i="93"/>
  <c r="F83" i="93"/>
  <c r="F89" i="93"/>
  <c r="F95" i="93"/>
  <c r="G5" i="93"/>
  <c r="G11" i="93"/>
  <c r="G17" i="93"/>
  <c r="G23" i="93"/>
  <c r="G29" i="93"/>
  <c r="G35" i="93"/>
  <c r="G41" i="93"/>
  <c r="G47" i="93"/>
  <c r="G53" i="93"/>
  <c r="G59" i="93"/>
  <c r="G65" i="93"/>
  <c r="G71" i="93"/>
  <c r="G77" i="93"/>
  <c r="G83" i="93"/>
  <c r="G89" i="93"/>
  <c r="G95" i="93"/>
  <c r="M7" i="93"/>
  <c r="U7" i="93" s="1"/>
  <c r="M13" i="93"/>
  <c r="U13" i="93" s="1"/>
  <c r="M19" i="93"/>
  <c r="U19" i="93" s="1"/>
  <c r="M25" i="93"/>
  <c r="U25" i="93" s="1"/>
  <c r="M31" i="93"/>
  <c r="U31" i="93" s="1"/>
  <c r="M37" i="93"/>
  <c r="U37" i="93" s="1"/>
  <c r="M43" i="93"/>
  <c r="U43" i="93" s="1"/>
  <c r="M49" i="93"/>
  <c r="U49" i="93" s="1"/>
  <c r="M55" i="93"/>
  <c r="U55" i="93" s="1"/>
  <c r="M61" i="93"/>
  <c r="U61" i="93" s="1"/>
  <c r="M67" i="93"/>
  <c r="U67" i="93" s="1"/>
  <c r="M73" i="93"/>
  <c r="U73" i="93" s="1"/>
  <c r="M79" i="93"/>
  <c r="U79" i="93" s="1"/>
  <c r="M85" i="93"/>
  <c r="U85" i="93" s="1"/>
  <c r="M91" i="93"/>
  <c r="U91" i="93" s="1"/>
  <c r="M97" i="93"/>
  <c r="U97" i="93" s="1"/>
  <c r="H60" i="94"/>
  <c r="I60" i="94" s="1"/>
  <c r="J60" i="94" s="1"/>
  <c r="H87" i="94"/>
  <c r="I87" i="94" s="1"/>
  <c r="J87" i="94" s="1"/>
  <c r="AH3" i="93"/>
  <c r="AQ3" i="93" s="1"/>
  <c r="F7" i="93"/>
  <c r="F13" i="93"/>
  <c r="F19" i="93"/>
  <c r="F25" i="93"/>
  <c r="F31" i="93"/>
  <c r="F37" i="93"/>
  <c r="F43" i="93"/>
  <c r="F49" i="93"/>
  <c r="F55" i="93"/>
  <c r="F61" i="93"/>
  <c r="F67" i="93"/>
  <c r="F73" i="93"/>
  <c r="F79" i="93"/>
  <c r="F85" i="93"/>
  <c r="F91" i="93"/>
  <c r="F97" i="93"/>
  <c r="H37" i="93"/>
  <c r="I37" i="93" s="1"/>
  <c r="J37" i="93" s="1"/>
  <c r="H55" i="93"/>
  <c r="I55" i="93" s="1"/>
  <c r="J55" i="93" s="1"/>
  <c r="G67" i="93"/>
  <c r="G73" i="93"/>
  <c r="G79" i="93"/>
  <c r="G85" i="93"/>
  <c r="G91" i="93"/>
  <c r="G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AE3" i="94"/>
  <c r="P3" i="94"/>
  <c r="AF3" i="94" s="1"/>
  <c r="AO3" i="94" s="1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G8" i="93"/>
  <c r="G14" i="93"/>
  <c r="G20" i="93"/>
  <c r="G26" i="93"/>
  <c r="G32" i="93"/>
  <c r="G38" i="93"/>
  <c r="G44" i="93"/>
  <c r="G50" i="93"/>
  <c r="G56" i="93"/>
  <c r="G62" i="93"/>
  <c r="G68" i="93"/>
  <c r="G74" i="93"/>
  <c r="G80" i="93"/>
  <c r="G86" i="93"/>
  <c r="G92" i="93"/>
  <c r="G98" i="93"/>
  <c r="M4" i="93"/>
  <c r="U4" i="93" s="1"/>
  <c r="X4" i="93" s="1"/>
  <c r="Z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F93" i="93"/>
  <c r="G9" i="93"/>
  <c r="G15" i="93"/>
  <c r="G21" i="93"/>
  <c r="G27" i="93"/>
  <c r="G33" i="93"/>
  <c r="G39" i="93"/>
  <c r="G45" i="93"/>
  <c r="G51" i="93"/>
  <c r="G57" i="93"/>
  <c r="G63" i="93"/>
  <c r="G69" i="93"/>
  <c r="G75" i="93"/>
  <c r="G81" i="93"/>
  <c r="G87" i="93"/>
  <c r="G93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M95" i="93"/>
  <c r="U95" i="93" s="1"/>
  <c r="F4" i="93"/>
  <c r="F10" i="93"/>
  <c r="F16" i="93"/>
  <c r="F22" i="93"/>
  <c r="F28" i="93"/>
  <c r="F34" i="93"/>
  <c r="F40" i="93"/>
  <c r="F46" i="93"/>
  <c r="F52" i="93"/>
  <c r="F58" i="93"/>
  <c r="F64" i="93"/>
  <c r="F70" i="93"/>
  <c r="F76" i="93"/>
  <c r="F82" i="93"/>
  <c r="F88" i="93"/>
  <c r="G4" i="93"/>
  <c r="G10" i="93"/>
  <c r="G16" i="93"/>
  <c r="G22" i="93"/>
  <c r="G28" i="93"/>
  <c r="G34" i="93"/>
  <c r="G40" i="93"/>
  <c r="G46" i="93"/>
  <c r="G52" i="93"/>
  <c r="G58" i="93"/>
  <c r="G64" i="93"/>
  <c r="G70" i="93"/>
  <c r="G76" i="93"/>
  <c r="G82" i="93"/>
  <c r="G88" i="93"/>
  <c r="M6" i="93"/>
  <c r="U6" i="93" s="1"/>
  <c r="M12" i="93"/>
  <c r="U12" i="93" s="1"/>
  <c r="M18" i="93"/>
  <c r="U18" i="93" s="1"/>
  <c r="M24" i="93"/>
  <c r="U24" i="93" s="1"/>
  <c r="M30" i="93"/>
  <c r="U30" i="93" s="1"/>
  <c r="M36" i="93"/>
  <c r="U36" i="93" s="1"/>
  <c r="M42" i="93"/>
  <c r="U42" i="93" s="1"/>
  <c r="M48" i="93"/>
  <c r="U48" i="93" s="1"/>
  <c r="M54" i="93"/>
  <c r="U54" i="93" s="1"/>
  <c r="M60" i="93"/>
  <c r="U60" i="93" s="1"/>
  <c r="M66" i="93"/>
  <c r="U66" i="93" s="1"/>
  <c r="M72" i="93"/>
  <c r="U72" i="93" s="1"/>
  <c r="M78" i="93"/>
  <c r="U78" i="93" s="1"/>
  <c r="M84" i="93"/>
  <c r="U84" i="93" s="1"/>
  <c r="M90" i="93"/>
  <c r="U90" i="93" s="1"/>
  <c r="Q98" i="93"/>
  <c r="Q95" i="93"/>
  <c r="Q92" i="93"/>
  <c r="Q89" i="93"/>
  <c r="Q86" i="93"/>
  <c r="Q83" i="93"/>
  <c r="Q80" i="93"/>
  <c r="Q77" i="93"/>
  <c r="Q74" i="93"/>
  <c r="Q97" i="93"/>
  <c r="Q94" i="93"/>
  <c r="Q91" i="93"/>
  <c r="Q88" i="93"/>
  <c r="Q85" i="93"/>
  <c r="Q82" i="93"/>
  <c r="Q79" i="93"/>
  <c r="Q76" i="93"/>
  <c r="Q73" i="93"/>
  <c r="Q70" i="93"/>
  <c r="Q67" i="93"/>
  <c r="Q64" i="93"/>
  <c r="Q61" i="93"/>
  <c r="Q58" i="93"/>
  <c r="V96" i="93"/>
  <c r="V93" i="93"/>
  <c r="V90" i="93"/>
  <c r="V87" i="93"/>
  <c r="V84" i="93"/>
  <c r="V81" i="93"/>
  <c r="V78" i="93"/>
  <c r="V75" i="93"/>
  <c r="V98" i="93"/>
  <c r="V95" i="93"/>
  <c r="V92" i="93"/>
  <c r="V89" i="93"/>
  <c r="V86" i="93"/>
  <c r="V83" i="93"/>
  <c r="V80" i="93"/>
  <c r="V77" i="93"/>
  <c r="V74" i="93"/>
  <c r="V71" i="93"/>
  <c r="V68" i="93"/>
  <c r="V65" i="93"/>
  <c r="V62" i="93"/>
  <c r="V59" i="93"/>
  <c r="V11" i="93"/>
  <c r="Q63" i="93"/>
  <c r="V67" i="93"/>
  <c r="Q68" i="93"/>
  <c r="V76" i="93"/>
  <c r="Q81" i="93"/>
  <c r="V94" i="93"/>
  <c r="H32" i="94"/>
  <c r="I32" i="94" s="1"/>
  <c r="J32" i="94" s="1"/>
  <c r="H56" i="94"/>
  <c r="I56" i="94" s="1"/>
  <c r="J56" i="94" s="1"/>
  <c r="H83" i="94"/>
  <c r="I83" i="94" s="1"/>
  <c r="J83" i="94" s="1"/>
  <c r="V18" i="94"/>
  <c r="V61" i="93"/>
  <c r="Q62" i="93"/>
  <c r="V66" i="93"/>
  <c r="Q72" i="93"/>
  <c r="V82" i="93"/>
  <c r="Q87" i="93"/>
  <c r="H89" i="94"/>
  <c r="I89" i="94" s="1"/>
  <c r="J89" i="94" s="1"/>
  <c r="H39" i="94"/>
  <c r="I39" i="94" s="1"/>
  <c r="J39" i="94" s="1"/>
  <c r="H65" i="94"/>
  <c r="I65" i="94" s="1"/>
  <c r="J65" i="94" s="1"/>
  <c r="Q32" i="93"/>
  <c r="V33" i="93"/>
  <c r="Q35" i="93"/>
  <c r="V36" i="93"/>
  <c r="Q38" i="93"/>
  <c r="V39" i="93"/>
  <c r="Q41" i="93"/>
  <c r="V42" i="93"/>
  <c r="Q44" i="93"/>
  <c r="V45" i="93"/>
  <c r="Q47" i="93"/>
  <c r="V48" i="93"/>
  <c r="Q50" i="93"/>
  <c r="V51" i="93"/>
  <c r="Q53" i="93"/>
  <c r="V54" i="93"/>
  <c r="Q56" i="93"/>
  <c r="V57" i="93"/>
  <c r="V58" i="93"/>
  <c r="Q59" i="93"/>
  <c r="V63" i="93"/>
  <c r="Q71" i="93"/>
  <c r="V73" i="93"/>
  <c r="V85" i="93"/>
  <c r="Q90" i="93"/>
  <c r="H43" i="94"/>
  <c r="I43" i="94" s="1"/>
  <c r="J43" i="94" s="1"/>
  <c r="H69" i="94"/>
  <c r="I69" i="94" s="1"/>
  <c r="J69" i="94" s="1"/>
  <c r="X4" i="94"/>
  <c r="Z4" i="94" s="1"/>
  <c r="V60" i="93"/>
  <c r="Q69" i="93"/>
  <c r="Q75" i="93"/>
  <c r="V88" i="93"/>
  <c r="Q93" i="93"/>
  <c r="H47" i="94"/>
  <c r="I47" i="94" s="1"/>
  <c r="J47" i="94" s="1"/>
  <c r="H74" i="94"/>
  <c r="I74" i="94" s="1"/>
  <c r="J74" i="94" s="1"/>
  <c r="Q21" i="93"/>
  <c r="Q24" i="93"/>
  <c r="V25" i="93"/>
  <c r="Q27" i="93"/>
  <c r="V28" i="93"/>
  <c r="Q30" i="93"/>
  <c r="V31" i="93"/>
  <c r="Q33" i="93"/>
  <c r="V34" i="93"/>
  <c r="Q36" i="93"/>
  <c r="V37" i="93"/>
  <c r="Q39" i="93"/>
  <c r="V40" i="93"/>
  <c r="Q42" i="93"/>
  <c r="V43" i="93"/>
  <c r="Q45" i="93"/>
  <c r="V46" i="93"/>
  <c r="Q48" i="93"/>
  <c r="V49" i="93"/>
  <c r="Q51" i="93"/>
  <c r="V52" i="93"/>
  <c r="Q54" i="93"/>
  <c r="V55" i="93"/>
  <c r="Q57" i="93"/>
  <c r="Q66" i="93"/>
  <c r="V72" i="93"/>
  <c r="Q78" i="93"/>
  <c r="V91" i="93"/>
  <c r="Q96" i="93"/>
  <c r="H51" i="94"/>
  <c r="I51" i="94" s="1"/>
  <c r="J51" i="94" s="1"/>
  <c r="H78" i="94"/>
  <c r="I78" i="94" s="1"/>
  <c r="J78" i="94" s="1"/>
  <c r="V89" i="94"/>
  <c r="V86" i="94"/>
  <c r="V83" i="94"/>
  <c r="V80" i="94"/>
  <c r="V77" i="94"/>
  <c r="V74" i="94"/>
  <c r="V71" i="94"/>
  <c r="V68" i="94"/>
  <c r="V65" i="94"/>
  <c r="V62" i="94"/>
  <c r="V87" i="94"/>
  <c r="V84" i="94"/>
  <c r="V81" i="94"/>
  <c r="V78" i="94"/>
  <c r="V75" i="94"/>
  <c r="V72" i="94"/>
  <c r="V69" i="94"/>
  <c r="V66" i="94"/>
  <c r="V63" i="94"/>
  <c r="V59" i="94"/>
  <c r="V53" i="94"/>
  <c r="V51" i="94"/>
  <c r="V44" i="94"/>
  <c r="V42" i="94"/>
  <c r="V38" i="94"/>
  <c r="V35" i="94"/>
  <c r="V88" i="94"/>
  <c r="V85" i="94"/>
  <c r="V82" i="94"/>
  <c r="V79" i="94"/>
  <c r="V76" i="94"/>
  <c r="V73" i="94"/>
  <c r="V70" i="94"/>
  <c r="V67" i="94"/>
  <c r="V64" i="94"/>
  <c r="V57" i="94"/>
  <c r="V55" i="94"/>
  <c r="V46" i="94"/>
  <c r="V50" i="94"/>
  <c r="V48" i="94"/>
  <c r="V60" i="94"/>
  <c r="V58" i="94"/>
  <c r="V61" i="94"/>
  <c r="V49" i="94"/>
  <c r="V54" i="94"/>
  <c r="V52" i="94"/>
  <c r="V36" i="94"/>
  <c r="V34" i="94"/>
  <c r="V32" i="94"/>
  <c r="V29" i="94"/>
  <c r="V26" i="94"/>
  <c r="V23" i="94"/>
  <c r="V20" i="94"/>
  <c r="V17" i="94"/>
  <c r="V14" i="94"/>
  <c r="V47" i="94"/>
  <c r="V45" i="94"/>
  <c r="V41" i="94"/>
  <c r="V39" i="94"/>
  <c r="V37" i="94"/>
  <c r="V31" i="94"/>
  <c r="V28" i="94"/>
  <c r="V25" i="94"/>
  <c r="V22" i="94"/>
  <c r="V19" i="94"/>
  <c r="V16" i="94"/>
  <c r="V56" i="94"/>
  <c r="V24" i="94"/>
  <c r="V15" i="94"/>
  <c r="V11" i="94"/>
  <c r="V5" i="94"/>
  <c r="V43" i="94"/>
  <c r="V8" i="94"/>
  <c r="V30" i="94"/>
  <c r="V21" i="94"/>
  <c r="V9" i="94"/>
  <c r="V12" i="94"/>
  <c r="V6" i="94"/>
  <c r="V33" i="94"/>
  <c r="V13" i="94"/>
  <c r="V10" i="94"/>
  <c r="V7" i="94"/>
  <c r="V4" i="94"/>
  <c r="Y4" i="94" s="1"/>
  <c r="V40" i="94"/>
  <c r="G4" i="94"/>
  <c r="G7" i="94"/>
  <c r="G10" i="94"/>
  <c r="G13" i="94"/>
  <c r="G16" i="94"/>
  <c r="G19" i="94"/>
  <c r="G22" i="94"/>
  <c r="G25" i="94"/>
  <c r="G28" i="94"/>
  <c r="F32" i="94"/>
  <c r="G35" i="94"/>
  <c r="F39" i="94"/>
  <c r="G42" i="94"/>
  <c r="F47" i="94"/>
  <c r="F51" i="94"/>
  <c r="F56" i="94"/>
  <c r="F60" i="94"/>
  <c r="F65" i="94"/>
  <c r="F69" i="94"/>
  <c r="F74" i="94"/>
  <c r="F78" i="94"/>
  <c r="F83" i="94"/>
  <c r="F87" i="94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5" i="94"/>
  <c r="U85" i="94" s="1"/>
  <c r="M79" i="94"/>
  <c r="U79" i="94" s="1"/>
  <c r="M73" i="94"/>
  <c r="U73" i="94" s="1"/>
  <c r="M67" i="94"/>
  <c r="U67" i="94" s="1"/>
  <c r="M61" i="94"/>
  <c r="U61" i="94" s="1"/>
  <c r="M55" i="94"/>
  <c r="U55" i="94" s="1"/>
  <c r="M49" i="94"/>
  <c r="U49" i="94" s="1"/>
  <c r="M43" i="94"/>
  <c r="U43" i="94" s="1"/>
  <c r="M37" i="94"/>
  <c r="U37" i="94" s="1"/>
  <c r="M31" i="94"/>
  <c r="U31" i="94" s="1"/>
  <c r="M25" i="94"/>
  <c r="U25" i="94" s="1"/>
  <c r="M19" i="94"/>
  <c r="U19" i="94" s="1"/>
  <c r="M13" i="94"/>
  <c r="U13" i="94" s="1"/>
  <c r="M7" i="94"/>
  <c r="U7" i="94" s="1"/>
  <c r="M11" i="94"/>
  <c r="U11" i="94" s="1"/>
  <c r="M21" i="94"/>
  <c r="U21" i="94" s="1"/>
  <c r="M29" i="94"/>
  <c r="U29" i="94" s="1"/>
  <c r="M39" i="94"/>
  <c r="U39" i="94" s="1"/>
  <c r="M47" i="94"/>
  <c r="U47" i="94" s="1"/>
  <c r="M57" i="94"/>
  <c r="U57" i="94" s="1"/>
  <c r="M65" i="94"/>
  <c r="U65" i="94" s="1"/>
  <c r="M75" i="94"/>
  <c r="U75" i="94" s="1"/>
  <c r="M83" i="94"/>
  <c r="U83" i="94" s="1"/>
  <c r="R9" i="94"/>
  <c r="Q12" i="94"/>
  <c r="Q14" i="94"/>
  <c r="R23" i="94"/>
  <c r="R44" i="94"/>
  <c r="AH3" i="94"/>
  <c r="AQ3" i="94" s="1"/>
  <c r="G5" i="94"/>
  <c r="G8" i="94"/>
  <c r="G11" i="94"/>
  <c r="G14" i="94"/>
  <c r="G17" i="94"/>
  <c r="G20" i="94"/>
  <c r="G23" i="94"/>
  <c r="G26" i="94"/>
  <c r="G29" i="94"/>
  <c r="F33" i="94"/>
  <c r="G36" i="94"/>
  <c r="G40" i="94"/>
  <c r="F44" i="94"/>
  <c r="F48" i="94"/>
  <c r="F53" i="94"/>
  <c r="F57" i="94"/>
  <c r="F62" i="94"/>
  <c r="F66" i="94"/>
  <c r="F71" i="94"/>
  <c r="F75" i="94"/>
  <c r="F80" i="94"/>
  <c r="F84" i="94"/>
  <c r="F89" i="94"/>
  <c r="M5" i="94"/>
  <c r="U5" i="94" s="1"/>
  <c r="M15" i="94"/>
  <c r="U15" i="94" s="1"/>
  <c r="M23" i="94"/>
  <c r="U23" i="94" s="1"/>
  <c r="M33" i="94"/>
  <c r="U33" i="94" s="1"/>
  <c r="M41" i="94"/>
  <c r="U41" i="94" s="1"/>
  <c r="M51" i="94"/>
  <c r="U51" i="94" s="1"/>
  <c r="M59" i="94"/>
  <c r="U59" i="94" s="1"/>
  <c r="M69" i="94"/>
  <c r="U69" i="94" s="1"/>
  <c r="M77" i="94"/>
  <c r="U77" i="94" s="1"/>
  <c r="M87" i="94"/>
  <c r="U87" i="94" s="1"/>
  <c r="R11" i="94"/>
  <c r="R17" i="94"/>
  <c r="F6" i="94"/>
  <c r="F9" i="94"/>
  <c r="F12" i="94"/>
  <c r="F15" i="94"/>
  <c r="F18" i="94"/>
  <c r="F21" i="94"/>
  <c r="F24" i="94"/>
  <c r="F27" i="94"/>
  <c r="F30" i="94"/>
  <c r="G33" i="94"/>
  <c r="G37" i="94"/>
  <c r="F41" i="94"/>
  <c r="G44" i="94"/>
  <c r="G48" i="94"/>
  <c r="G53" i="94"/>
  <c r="G57" i="94"/>
  <c r="G62" i="94"/>
  <c r="G66" i="94"/>
  <c r="G71" i="94"/>
  <c r="G75" i="94"/>
  <c r="G80" i="94"/>
  <c r="G84" i="94"/>
  <c r="M6" i="94"/>
  <c r="U6" i="94" s="1"/>
  <c r="M16" i="94"/>
  <c r="U16" i="94" s="1"/>
  <c r="M24" i="94"/>
  <c r="U24" i="94" s="1"/>
  <c r="M34" i="94"/>
  <c r="U34" i="94" s="1"/>
  <c r="M42" i="94"/>
  <c r="U42" i="94" s="1"/>
  <c r="M52" i="94"/>
  <c r="U52" i="94" s="1"/>
  <c r="M60" i="94"/>
  <c r="U60" i="94" s="1"/>
  <c r="M70" i="94"/>
  <c r="U70" i="94" s="1"/>
  <c r="M78" i="94"/>
  <c r="U78" i="94" s="1"/>
  <c r="M88" i="94"/>
  <c r="U88" i="94" s="1"/>
  <c r="R88" i="94"/>
  <c r="R85" i="94"/>
  <c r="R82" i="94"/>
  <c r="R79" i="94"/>
  <c r="R76" i="94"/>
  <c r="R73" i="94"/>
  <c r="R70" i="94"/>
  <c r="R67" i="94"/>
  <c r="R64" i="94"/>
  <c r="R61" i="94"/>
  <c r="R58" i="94"/>
  <c r="R55" i="94"/>
  <c r="R52" i="94"/>
  <c r="R49" i="94"/>
  <c r="R46" i="94"/>
  <c r="R43" i="94"/>
  <c r="R87" i="94"/>
  <c r="R84" i="94"/>
  <c r="R81" i="94"/>
  <c r="R78" i="94"/>
  <c r="R75" i="94"/>
  <c r="R72" i="94"/>
  <c r="R69" i="94"/>
  <c r="R66" i="94"/>
  <c r="R63" i="94"/>
  <c r="R60" i="94"/>
  <c r="R57" i="94"/>
  <c r="R56" i="94"/>
  <c r="R54" i="94"/>
  <c r="R45" i="94"/>
  <c r="R47" i="94"/>
  <c r="R39" i="94"/>
  <c r="R36" i="94"/>
  <c r="R33" i="94"/>
  <c r="R59" i="94"/>
  <c r="R51" i="94"/>
  <c r="R53" i="94"/>
  <c r="R89" i="94"/>
  <c r="R86" i="94"/>
  <c r="R83" i="94"/>
  <c r="R80" i="94"/>
  <c r="R77" i="94"/>
  <c r="R74" i="94"/>
  <c r="R71" i="94"/>
  <c r="R68" i="94"/>
  <c r="R65" i="94"/>
  <c r="R62" i="94"/>
  <c r="R50" i="94"/>
  <c r="R41" i="94"/>
  <c r="R37" i="94"/>
  <c r="R35" i="94"/>
  <c r="R31" i="94"/>
  <c r="R28" i="94"/>
  <c r="R25" i="94"/>
  <c r="R22" i="94"/>
  <c r="R19" i="94"/>
  <c r="R16" i="94"/>
  <c r="R13" i="94"/>
  <c r="R7" i="94"/>
  <c r="R48" i="94"/>
  <c r="R40" i="94"/>
  <c r="R38" i="94"/>
  <c r="R30" i="94"/>
  <c r="R27" i="94"/>
  <c r="R24" i="94"/>
  <c r="R21" i="94"/>
  <c r="R18" i="94"/>
  <c r="R15" i="94"/>
  <c r="R34" i="94"/>
  <c r="R32" i="94"/>
  <c r="R8" i="94"/>
  <c r="Q20" i="94"/>
  <c r="Q29" i="94"/>
  <c r="Q39" i="94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F88" i="94"/>
  <c r="F85" i="94"/>
  <c r="F82" i="94"/>
  <c r="F79" i="94"/>
  <c r="F76" i="94"/>
  <c r="F73" i="94"/>
  <c r="F70" i="94"/>
  <c r="F67" i="94"/>
  <c r="F64" i="94"/>
  <c r="F61" i="94"/>
  <c r="F58" i="94"/>
  <c r="F55" i="94"/>
  <c r="F52" i="94"/>
  <c r="F49" i="94"/>
  <c r="F46" i="94"/>
  <c r="F43" i="94"/>
  <c r="F40" i="94"/>
  <c r="F37" i="94"/>
  <c r="F34" i="94"/>
  <c r="F31" i="94"/>
  <c r="G6" i="94"/>
  <c r="G9" i="94"/>
  <c r="G12" i="94"/>
  <c r="G15" i="94"/>
  <c r="G18" i="94"/>
  <c r="G21" i="94"/>
  <c r="G24" i="94"/>
  <c r="G27" i="94"/>
  <c r="G30" i="94"/>
  <c r="G34" i="94"/>
  <c r="F38" i="94"/>
  <c r="G41" i="94"/>
  <c r="F45" i="94"/>
  <c r="F50" i="94"/>
  <c r="F54" i="94"/>
  <c r="F59" i="94"/>
  <c r="F63" i="94"/>
  <c r="F68" i="94"/>
  <c r="F72" i="94"/>
  <c r="F77" i="94"/>
  <c r="F81" i="94"/>
  <c r="F86" i="94"/>
  <c r="M9" i="94"/>
  <c r="U9" i="94" s="1"/>
  <c r="M17" i="94"/>
  <c r="U17" i="94" s="1"/>
  <c r="M27" i="94"/>
  <c r="U27" i="94" s="1"/>
  <c r="M35" i="94"/>
  <c r="U35" i="94" s="1"/>
  <c r="M45" i="94"/>
  <c r="U45" i="94" s="1"/>
  <c r="M53" i="94"/>
  <c r="U53" i="94" s="1"/>
  <c r="M63" i="94"/>
  <c r="U63" i="94" s="1"/>
  <c r="M71" i="94"/>
  <c r="U71" i="94" s="1"/>
  <c r="M81" i="94"/>
  <c r="U81" i="94" s="1"/>
  <c r="M89" i="94"/>
  <c r="U89" i="94" s="1"/>
  <c r="R20" i="94"/>
  <c r="R29" i="94"/>
  <c r="F4" i="94"/>
  <c r="F7" i="94"/>
  <c r="F10" i="94"/>
  <c r="F13" i="94"/>
  <c r="F16" i="94"/>
  <c r="F19" i="94"/>
  <c r="F22" i="94"/>
  <c r="F25" i="94"/>
  <c r="F28" i="94"/>
  <c r="G31" i="94"/>
  <c r="F35" i="94"/>
  <c r="G38" i="94"/>
  <c r="F42" i="94"/>
  <c r="G45" i="94"/>
  <c r="G50" i="94"/>
  <c r="G54" i="94"/>
  <c r="G59" i="94"/>
  <c r="G63" i="94"/>
  <c r="G68" i="94"/>
  <c r="G72" i="94"/>
  <c r="G77" i="94"/>
  <c r="G81" i="94"/>
  <c r="G86" i="94"/>
  <c r="M10" i="94"/>
  <c r="U10" i="94" s="1"/>
  <c r="M18" i="94"/>
  <c r="U18" i="94" s="1"/>
  <c r="M28" i="94"/>
  <c r="U28" i="94" s="1"/>
  <c r="M36" i="94"/>
  <c r="U36" i="94" s="1"/>
  <c r="M46" i="94"/>
  <c r="U46" i="94" s="1"/>
  <c r="M54" i="94"/>
  <c r="U54" i="94" s="1"/>
  <c r="M64" i="94"/>
  <c r="U64" i="94" s="1"/>
  <c r="M72" i="94"/>
  <c r="U72" i="94" s="1"/>
  <c r="M82" i="94"/>
  <c r="U82" i="94" s="1"/>
  <c r="R4" i="94"/>
  <c r="Q88" i="94"/>
  <c r="Q85" i="94"/>
  <c r="Q82" i="94"/>
  <c r="Q79" i="94"/>
  <c r="Q76" i="94"/>
  <c r="Q73" i="94"/>
  <c r="Q70" i="94"/>
  <c r="Q67" i="94"/>
  <c r="Q64" i="94"/>
  <c r="Q89" i="94"/>
  <c r="Q86" i="94"/>
  <c r="Q83" i="94"/>
  <c r="Q80" i="94"/>
  <c r="Q77" i="94"/>
  <c r="Q74" i="94"/>
  <c r="Q71" i="94"/>
  <c r="Q68" i="94"/>
  <c r="Q65" i="94"/>
  <c r="Q62" i="94"/>
  <c r="Q58" i="94"/>
  <c r="Q52" i="94"/>
  <c r="Q50" i="94"/>
  <c r="Q43" i="94"/>
  <c r="Q41" i="94"/>
  <c r="Q40" i="94"/>
  <c r="Q37" i="94"/>
  <c r="Q34" i="94"/>
  <c r="Q87" i="94"/>
  <c r="Q84" i="94"/>
  <c r="Q81" i="94"/>
  <c r="Q78" i="94"/>
  <c r="Q75" i="94"/>
  <c r="Q72" i="94"/>
  <c r="Q69" i="94"/>
  <c r="Q66" i="94"/>
  <c r="Q63" i="94"/>
  <c r="Q56" i="94"/>
  <c r="Q54" i="94"/>
  <c r="Q45" i="94"/>
  <c r="Q61" i="94"/>
  <c r="Q49" i="94"/>
  <c r="Q47" i="94"/>
  <c r="Q59" i="94"/>
  <c r="Q57" i="94"/>
  <c r="Q60" i="94"/>
  <c r="Q48" i="94"/>
  <c r="Q44" i="94"/>
  <c r="Q42" i="94"/>
  <c r="Q11" i="94"/>
  <c r="Q9" i="94"/>
  <c r="Q5" i="94"/>
  <c r="Q35" i="94"/>
  <c r="Q33" i="94"/>
  <c r="Q31" i="94"/>
  <c r="Q28" i="94"/>
  <c r="Q25" i="94"/>
  <c r="Q22" i="94"/>
  <c r="Q19" i="94"/>
  <c r="Q16" i="94"/>
  <c r="Q13" i="94"/>
  <c r="Q7" i="94"/>
  <c r="Q55" i="94"/>
  <c r="Q46" i="94"/>
  <c r="Q38" i="94"/>
  <c r="Q36" i="94"/>
  <c r="Q30" i="94"/>
  <c r="Q27" i="94"/>
  <c r="Q24" i="94"/>
  <c r="Q21" i="94"/>
  <c r="Q18" i="94"/>
  <c r="Q15" i="94"/>
  <c r="Q51" i="94"/>
  <c r="R10" i="94"/>
  <c r="Q23" i="94"/>
  <c r="R79" i="95"/>
  <c r="R76" i="95"/>
  <c r="R73" i="95"/>
  <c r="R74" i="95"/>
  <c r="R70" i="95"/>
  <c r="R67" i="95"/>
  <c r="R64" i="95"/>
  <c r="R61" i="95"/>
  <c r="R58" i="95"/>
  <c r="R55" i="95"/>
  <c r="R78" i="95"/>
  <c r="R75" i="95"/>
  <c r="R77" i="95"/>
  <c r="R71" i="95"/>
  <c r="R65" i="95"/>
  <c r="R63" i="95"/>
  <c r="R56" i="95"/>
  <c r="R72" i="95"/>
  <c r="R69" i="95"/>
  <c r="R68" i="95"/>
  <c r="R66" i="95"/>
  <c r="R59" i="95"/>
  <c r="R57" i="95"/>
  <c r="R53" i="95"/>
  <c r="R50" i="95"/>
  <c r="R47" i="95"/>
  <c r="R44" i="95"/>
  <c r="R41" i="95"/>
  <c r="R38" i="95"/>
  <c r="R35" i="95"/>
  <c r="R32" i="95"/>
  <c r="R29" i="95"/>
  <c r="R26" i="95"/>
  <c r="R23" i="95"/>
  <c r="R20" i="95"/>
  <c r="R17" i="95"/>
  <c r="R11" i="95"/>
  <c r="R9" i="95"/>
  <c r="R5" i="95"/>
  <c r="R60" i="95"/>
  <c r="R52" i="95"/>
  <c r="R49" i="95"/>
  <c r="R46" i="95"/>
  <c r="R43" i="95"/>
  <c r="R40" i="95"/>
  <c r="R37" i="95"/>
  <c r="R34" i="95"/>
  <c r="R31" i="95"/>
  <c r="R28" i="95"/>
  <c r="R25" i="95"/>
  <c r="R22" i="95"/>
  <c r="R19" i="95"/>
  <c r="R16" i="95"/>
  <c r="R13" i="95"/>
  <c r="R7" i="95"/>
  <c r="R62" i="95"/>
  <c r="R54" i="95"/>
  <c r="R30" i="95"/>
  <c r="R27" i="95"/>
  <c r="R24" i="95"/>
  <c r="R21" i="95"/>
  <c r="R18" i="95"/>
  <c r="R15" i="95"/>
  <c r="R14" i="95"/>
  <c r="R12" i="95"/>
  <c r="R48" i="95"/>
  <c r="R39" i="95"/>
  <c r="R45" i="95"/>
  <c r="R36" i="95"/>
  <c r="R51" i="95"/>
  <c r="R42" i="95"/>
  <c r="R33" i="95"/>
  <c r="R6" i="95"/>
  <c r="R10" i="95"/>
  <c r="R3" i="95"/>
  <c r="R4" i="95"/>
  <c r="R8" i="95"/>
  <c r="AE3" i="95"/>
  <c r="P3" i="95"/>
  <c r="AF3" i="95" s="1"/>
  <c r="AO3" i="95" s="1"/>
  <c r="H15" i="95"/>
  <c r="I15" i="95" s="1"/>
  <c r="J15" i="95" s="1"/>
  <c r="H29" i="95"/>
  <c r="I29" i="95" s="1"/>
  <c r="J29" i="95" s="1"/>
  <c r="H42" i="95"/>
  <c r="I42" i="95" s="1"/>
  <c r="J42" i="95" s="1"/>
  <c r="H56" i="95"/>
  <c r="I56" i="95" s="1"/>
  <c r="J56" i="95" s="1"/>
  <c r="H69" i="95"/>
  <c r="I69" i="95" s="1"/>
  <c r="J69" i="95" s="1"/>
  <c r="H6" i="95"/>
  <c r="I6" i="95" s="1"/>
  <c r="J6" i="95" s="1"/>
  <c r="H20" i="95"/>
  <c r="I20" i="95" s="1"/>
  <c r="J20" i="95" s="1"/>
  <c r="H33" i="95"/>
  <c r="I33" i="95" s="1"/>
  <c r="J33" i="95" s="1"/>
  <c r="H47" i="95"/>
  <c r="I47" i="95" s="1"/>
  <c r="J47" i="95" s="1"/>
  <c r="H60" i="95"/>
  <c r="I60" i="95" s="1"/>
  <c r="J60" i="95" s="1"/>
  <c r="H74" i="95"/>
  <c r="I74" i="95" s="1"/>
  <c r="J74" i="95" s="1"/>
  <c r="H11" i="95"/>
  <c r="I11" i="95" s="1"/>
  <c r="J11" i="95" s="1"/>
  <c r="H24" i="95"/>
  <c r="I24" i="95" s="1"/>
  <c r="J24" i="95" s="1"/>
  <c r="H38" i="95"/>
  <c r="I38" i="95" s="1"/>
  <c r="J38" i="95" s="1"/>
  <c r="H51" i="95"/>
  <c r="I51" i="95" s="1"/>
  <c r="J51" i="95" s="1"/>
  <c r="H65" i="95"/>
  <c r="I65" i="95" s="1"/>
  <c r="J65" i="95" s="1"/>
  <c r="H78" i="95"/>
  <c r="I78" i="95" s="1"/>
  <c r="J78" i="95" s="1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G79" i="95"/>
  <c r="G76" i="95"/>
  <c r="G73" i="95"/>
  <c r="G70" i="95"/>
  <c r="G67" i="95"/>
  <c r="G64" i="95"/>
  <c r="G61" i="95"/>
  <c r="G58" i="95"/>
  <c r="G55" i="95"/>
  <c r="G52" i="95"/>
  <c r="G49" i="95"/>
  <c r="G46" i="95"/>
  <c r="G43" i="95"/>
  <c r="G40" i="95"/>
  <c r="G37" i="95"/>
  <c r="G34" i="95"/>
  <c r="G31" i="95"/>
  <c r="G28" i="95"/>
  <c r="G25" i="95"/>
  <c r="G22" i="95"/>
  <c r="G19" i="95"/>
  <c r="G16" i="95"/>
  <c r="G13" i="95"/>
  <c r="G10" i="95"/>
  <c r="G7" i="95"/>
  <c r="G4" i="95"/>
  <c r="G8" i="95"/>
  <c r="G12" i="95"/>
  <c r="G17" i="95"/>
  <c r="G21" i="95"/>
  <c r="G26" i="95"/>
  <c r="G30" i="95"/>
  <c r="G35" i="95"/>
  <c r="G39" i="95"/>
  <c r="G44" i="95"/>
  <c r="G48" i="95"/>
  <c r="G53" i="95"/>
  <c r="G57" i="95"/>
  <c r="G62" i="95"/>
  <c r="G66" i="95"/>
  <c r="G71" i="95"/>
  <c r="G75" i="95"/>
  <c r="F4" i="95"/>
  <c r="F9" i="95"/>
  <c r="F13" i="95"/>
  <c r="F18" i="95"/>
  <c r="F22" i="95"/>
  <c r="F27" i="95"/>
  <c r="F31" i="95"/>
  <c r="F36" i="95"/>
  <c r="F40" i="95"/>
  <c r="F45" i="95"/>
  <c r="F49" i="95"/>
  <c r="F54" i="95"/>
  <c r="F58" i="95"/>
  <c r="F63" i="95"/>
  <c r="F67" i="95"/>
  <c r="F72" i="95"/>
  <c r="F76" i="95"/>
  <c r="M9" i="95"/>
  <c r="U9" i="95" s="1"/>
  <c r="M19" i="95"/>
  <c r="U19" i="95" s="1"/>
  <c r="M27" i="95"/>
  <c r="U27" i="95" s="1"/>
  <c r="M37" i="95"/>
  <c r="U37" i="95" s="1"/>
  <c r="M45" i="95"/>
  <c r="U45" i="95" s="1"/>
  <c r="M55" i="95"/>
  <c r="U55" i="95" s="1"/>
  <c r="M63" i="95"/>
  <c r="U63" i="95" s="1"/>
  <c r="M73" i="95"/>
  <c r="U73" i="95" s="1"/>
  <c r="Q76" i="95"/>
  <c r="Q74" i="95"/>
  <c r="Q70" i="95"/>
  <c r="Q67" i="95"/>
  <c r="Q64" i="95"/>
  <c r="Q61" i="95"/>
  <c r="Q58" i="95"/>
  <c r="Q55" i="95"/>
  <c r="Q73" i="95"/>
  <c r="Q72" i="95"/>
  <c r="Q69" i="95"/>
  <c r="Q79" i="95"/>
  <c r="Q78" i="95"/>
  <c r="Q62" i="95"/>
  <c r="Q77" i="95"/>
  <c r="Q71" i="95"/>
  <c r="Q65" i="95"/>
  <c r="Q63" i="95"/>
  <c r="Q56" i="95"/>
  <c r="Q75" i="95"/>
  <c r="Q68" i="95"/>
  <c r="Q54" i="95"/>
  <c r="Q66" i="95"/>
  <c r="Q59" i="95"/>
  <c r="Q53" i="95"/>
  <c r="Q50" i="95"/>
  <c r="Q47" i="95"/>
  <c r="Q44" i="95"/>
  <c r="Q41" i="95"/>
  <c r="Q38" i="95"/>
  <c r="Q35" i="95"/>
  <c r="Q32" i="95"/>
  <c r="Q29" i="95"/>
  <c r="Q26" i="95"/>
  <c r="Q23" i="95"/>
  <c r="Q20" i="95"/>
  <c r="Q17" i="95"/>
  <c r="Q14" i="95"/>
  <c r="Q11" i="95"/>
  <c r="Q9" i="95"/>
  <c r="Q5" i="95"/>
  <c r="Q60" i="95"/>
  <c r="Q52" i="95"/>
  <c r="Q49" i="95"/>
  <c r="Q46" i="95"/>
  <c r="Q43" i="95"/>
  <c r="Q40" i="95"/>
  <c r="Q37" i="95"/>
  <c r="Q34" i="95"/>
  <c r="Q31" i="95"/>
  <c r="Q57" i="95"/>
  <c r="Q51" i="95"/>
  <c r="Q42" i="95"/>
  <c r="Q33" i="95"/>
  <c r="Q30" i="95"/>
  <c r="Q27" i="95"/>
  <c r="Q24" i="95"/>
  <c r="Q21" i="95"/>
  <c r="Q18" i="95"/>
  <c r="Q48" i="95"/>
  <c r="Q39" i="95"/>
  <c r="Q28" i="95"/>
  <c r="Q25" i="95"/>
  <c r="Q22" i="95"/>
  <c r="Q19" i="95"/>
  <c r="Q16" i="95"/>
  <c r="V37" i="95"/>
  <c r="G5" i="95"/>
  <c r="G9" i="95"/>
  <c r="G14" i="95"/>
  <c r="G18" i="95"/>
  <c r="G23" i="95"/>
  <c r="G27" i="95"/>
  <c r="G32" i="95"/>
  <c r="G36" i="95"/>
  <c r="G41" i="95"/>
  <c r="G45" i="95"/>
  <c r="G50" i="95"/>
  <c r="G54" i="95"/>
  <c r="G59" i="95"/>
  <c r="G63" i="95"/>
  <c r="G68" i="95"/>
  <c r="G72" i="95"/>
  <c r="G77" i="95"/>
  <c r="M12" i="95"/>
  <c r="U12" i="95" s="1"/>
  <c r="M20" i="95"/>
  <c r="U20" i="95" s="1"/>
  <c r="M30" i="95"/>
  <c r="U30" i="95" s="1"/>
  <c r="M38" i="95"/>
  <c r="U38" i="95" s="1"/>
  <c r="M48" i="95"/>
  <c r="U48" i="95" s="1"/>
  <c r="M56" i="95"/>
  <c r="U56" i="95" s="1"/>
  <c r="M66" i="95"/>
  <c r="U66" i="95" s="1"/>
  <c r="F6" i="95"/>
  <c r="F10" i="95"/>
  <c r="F15" i="95"/>
  <c r="F19" i="95"/>
  <c r="F24" i="95"/>
  <c r="F28" i="95"/>
  <c r="F33" i="95"/>
  <c r="F37" i="95"/>
  <c r="F42" i="95"/>
  <c r="F46" i="95"/>
  <c r="F51" i="95"/>
  <c r="F55" i="95"/>
  <c r="F60" i="95"/>
  <c r="F64" i="95"/>
  <c r="F69" i="95"/>
  <c r="F73" i="95"/>
  <c r="F78" i="95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6" i="95"/>
  <c r="U76" i="95" s="1"/>
  <c r="M70" i="95"/>
  <c r="U70" i="95" s="1"/>
  <c r="M64" i="95"/>
  <c r="U64" i="95" s="1"/>
  <c r="M58" i="95"/>
  <c r="U58" i="95" s="1"/>
  <c r="M52" i="95"/>
  <c r="U52" i="95" s="1"/>
  <c r="M46" i="95"/>
  <c r="U46" i="95" s="1"/>
  <c r="M40" i="95"/>
  <c r="U40" i="95" s="1"/>
  <c r="M34" i="95"/>
  <c r="U34" i="95" s="1"/>
  <c r="M28" i="95"/>
  <c r="U28" i="95" s="1"/>
  <c r="M22" i="95"/>
  <c r="U22" i="95" s="1"/>
  <c r="M16" i="95"/>
  <c r="U16" i="95" s="1"/>
  <c r="M10" i="95"/>
  <c r="U10" i="95" s="1"/>
  <c r="M4" i="95"/>
  <c r="U4" i="95" s="1"/>
  <c r="X4" i="95" s="1"/>
  <c r="M13" i="95"/>
  <c r="U13" i="95" s="1"/>
  <c r="M21" i="95"/>
  <c r="U21" i="95" s="1"/>
  <c r="M31" i="95"/>
  <c r="U31" i="95" s="1"/>
  <c r="M39" i="95"/>
  <c r="U39" i="95" s="1"/>
  <c r="M49" i="95"/>
  <c r="U49" i="95" s="1"/>
  <c r="M57" i="95"/>
  <c r="U57" i="95" s="1"/>
  <c r="M67" i="95"/>
  <c r="U67" i="95" s="1"/>
  <c r="M75" i="95"/>
  <c r="U75" i="95" s="1"/>
  <c r="V73" i="95"/>
  <c r="V77" i="95"/>
  <c r="V75" i="95"/>
  <c r="V71" i="95"/>
  <c r="V68" i="95"/>
  <c r="V65" i="95"/>
  <c r="V62" i="95"/>
  <c r="V59" i="95"/>
  <c r="V56" i="95"/>
  <c r="V74" i="95"/>
  <c r="V70" i="95"/>
  <c r="V78" i="95"/>
  <c r="V63" i="95"/>
  <c r="V61" i="95"/>
  <c r="V76" i="95"/>
  <c r="V72" i="95"/>
  <c r="V69" i="95"/>
  <c r="V66" i="95"/>
  <c r="V64" i="95"/>
  <c r="V57" i="95"/>
  <c r="V55" i="95"/>
  <c r="V79" i="95"/>
  <c r="V60" i="95"/>
  <c r="V51" i="95"/>
  <c r="V48" i="95"/>
  <c r="V45" i="95"/>
  <c r="V42" i="95"/>
  <c r="V39" i="95"/>
  <c r="V36" i="95"/>
  <c r="V33" i="95"/>
  <c r="V30" i="95"/>
  <c r="V27" i="95"/>
  <c r="V24" i="95"/>
  <c r="V21" i="95"/>
  <c r="V18" i="95"/>
  <c r="V15" i="95"/>
  <c r="V12" i="95"/>
  <c r="V10" i="95"/>
  <c r="V8" i="95"/>
  <c r="V6" i="95"/>
  <c r="V4" i="95"/>
  <c r="Y4" i="95" s="1"/>
  <c r="V67" i="95"/>
  <c r="V54" i="95"/>
  <c r="V53" i="95"/>
  <c r="V50" i="95"/>
  <c r="V47" i="95"/>
  <c r="V44" i="95"/>
  <c r="V41" i="95"/>
  <c r="V38" i="95"/>
  <c r="V35" i="95"/>
  <c r="V32" i="95"/>
  <c r="V52" i="95"/>
  <c r="V43" i="95"/>
  <c r="V34" i="95"/>
  <c r="V28" i="95"/>
  <c r="V25" i="95"/>
  <c r="V22" i="95"/>
  <c r="V19" i="95"/>
  <c r="V16" i="95"/>
  <c r="V49" i="95"/>
  <c r="V40" i="95"/>
  <c r="V31" i="95"/>
  <c r="V29" i="95"/>
  <c r="V26" i="95"/>
  <c r="V23" i="95"/>
  <c r="V20" i="95"/>
  <c r="V17" i="95"/>
  <c r="Q45" i="95"/>
  <c r="H50" i="96"/>
  <c r="I50" i="96" s="1"/>
  <c r="J50" i="96" s="1"/>
  <c r="AI3" i="96"/>
  <c r="H13" i="96"/>
  <c r="I13" i="96" s="1"/>
  <c r="J13" i="96" s="1"/>
  <c r="H31" i="96"/>
  <c r="I31" i="96" s="1"/>
  <c r="J31" i="96" s="1"/>
  <c r="H59" i="96"/>
  <c r="I59" i="96" s="1"/>
  <c r="J59" i="96" s="1"/>
  <c r="H19" i="96"/>
  <c r="I19" i="96" s="1"/>
  <c r="J19" i="96" s="1"/>
  <c r="H37" i="96"/>
  <c r="I37" i="96" s="1"/>
  <c r="J37" i="96" s="1"/>
  <c r="H68" i="96"/>
  <c r="I68" i="96" s="1"/>
  <c r="J68" i="96" s="1"/>
  <c r="H7" i="96"/>
  <c r="I7" i="96" s="1"/>
  <c r="J7" i="96" s="1"/>
  <c r="H25" i="96"/>
  <c r="I25" i="96" s="1"/>
  <c r="J25" i="96" s="1"/>
  <c r="H43" i="96"/>
  <c r="I43" i="96" s="1"/>
  <c r="J43" i="96" s="1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F67" i="96"/>
  <c r="F64" i="96"/>
  <c r="F61" i="96"/>
  <c r="F58" i="96"/>
  <c r="F55" i="96"/>
  <c r="F52" i="96"/>
  <c r="F49" i="96"/>
  <c r="F46" i="96"/>
  <c r="F43" i="96"/>
  <c r="F40" i="96"/>
  <c r="F37" i="96"/>
  <c r="F34" i="96"/>
  <c r="F31" i="96"/>
  <c r="F28" i="96"/>
  <c r="F25" i="96"/>
  <c r="F22" i="96"/>
  <c r="F19" i="96"/>
  <c r="F16" i="96"/>
  <c r="F13" i="96"/>
  <c r="F10" i="96"/>
  <c r="F7" i="96"/>
  <c r="F4" i="96"/>
  <c r="G69" i="96"/>
  <c r="G66" i="96"/>
  <c r="G63" i="96"/>
  <c r="G60" i="96"/>
  <c r="G57" i="96"/>
  <c r="G54" i="96"/>
  <c r="G51" i="96"/>
  <c r="G48" i="96"/>
  <c r="G45" i="96"/>
  <c r="G42" i="96"/>
  <c r="G39" i="96"/>
  <c r="G36" i="96"/>
  <c r="G33" i="96"/>
  <c r="G30" i="96"/>
  <c r="G27" i="96"/>
  <c r="G24" i="96"/>
  <c r="G21" i="96"/>
  <c r="G18" i="96"/>
  <c r="G15" i="96"/>
  <c r="G12" i="96"/>
  <c r="G9" i="96"/>
  <c r="G6" i="96"/>
  <c r="G8" i="96"/>
  <c r="G14" i="96"/>
  <c r="G20" i="96"/>
  <c r="G26" i="96"/>
  <c r="G32" i="96"/>
  <c r="G38" i="96"/>
  <c r="G44" i="96"/>
  <c r="G53" i="96"/>
  <c r="G62" i="96"/>
  <c r="M20" i="96"/>
  <c r="U20" i="96" s="1"/>
  <c r="M38" i="96"/>
  <c r="U38" i="96" s="1"/>
  <c r="F9" i="96"/>
  <c r="F15" i="96"/>
  <c r="F21" i="96"/>
  <c r="F27" i="96"/>
  <c r="F33" i="96"/>
  <c r="F39" i="96"/>
  <c r="F45" i="96"/>
  <c r="F54" i="96"/>
  <c r="F63" i="96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65" i="96"/>
  <c r="U65" i="96" s="1"/>
  <c r="M59" i="96"/>
  <c r="U59" i="96" s="1"/>
  <c r="M53" i="96"/>
  <c r="U53" i="96" s="1"/>
  <c r="M47" i="96"/>
  <c r="U47" i="96" s="1"/>
  <c r="M41" i="96"/>
  <c r="U41" i="96" s="1"/>
  <c r="M35" i="96"/>
  <c r="U35" i="96" s="1"/>
  <c r="M29" i="96"/>
  <c r="U29" i="96" s="1"/>
  <c r="M23" i="96"/>
  <c r="U23" i="96" s="1"/>
  <c r="M17" i="96"/>
  <c r="U17" i="96" s="1"/>
  <c r="M11" i="96"/>
  <c r="U11" i="96" s="1"/>
  <c r="M5" i="96"/>
  <c r="U5" i="96" s="1"/>
  <c r="M64" i="96"/>
  <c r="U64" i="96" s="1"/>
  <c r="M58" i="96"/>
  <c r="U58" i="96" s="1"/>
  <c r="M52" i="96"/>
  <c r="U52" i="96" s="1"/>
  <c r="M46" i="96"/>
  <c r="U46" i="96" s="1"/>
  <c r="M40" i="96"/>
  <c r="U40" i="96" s="1"/>
  <c r="M34" i="96"/>
  <c r="U34" i="96" s="1"/>
  <c r="M28" i="96"/>
  <c r="U28" i="96" s="1"/>
  <c r="M22" i="96"/>
  <c r="U22" i="96" s="1"/>
  <c r="M16" i="96"/>
  <c r="U16" i="96" s="1"/>
  <c r="M10" i="96"/>
  <c r="U10" i="96" s="1"/>
  <c r="M4" i="96"/>
  <c r="U4" i="96" s="1"/>
  <c r="X4" i="96" s="1"/>
  <c r="M21" i="96"/>
  <c r="U21" i="96" s="1"/>
  <c r="M39" i="96"/>
  <c r="U39" i="96" s="1"/>
  <c r="M57" i="96"/>
  <c r="U57" i="96" s="1"/>
  <c r="G4" i="96"/>
  <c r="G10" i="96"/>
  <c r="G16" i="96"/>
  <c r="G22" i="96"/>
  <c r="G28" i="96"/>
  <c r="G34" i="96"/>
  <c r="G40" i="96"/>
  <c r="G47" i="96"/>
  <c r="G56" i="96"/>
  <c r="G65" i="96"/>
  <c r="M8" i="96"/>
  <c r="U8" i="96" s="1"/>
  <c r="M26" i="96"/>
  <c r="U26" i="96" s="1"/>
  <c r="M44" i="96"/>
  <c r="U44" i="96" s="1"/>
  <c r="M62" i="96"/>
  <c r="U62" i="96" s="1"/>
  <c r="G5" i="96"/>
  <c r="G11" i="96"/>
  <c r="G17" i="96"/>
  <c r="G23" i="96"/>
  <c r="G29" i="96"/>
  <c r="G35" i="96"/>
  <c r="G41" i="96"/>
  <c r="F48" i="96"/>
  <c r="F57" i="96"/>
  <c r="F66" i="96"/>
  <c r="M9" i="96"/>
  <c r="U9" i="96" s="1"/>
  <c r="M27" i="96"/>
  <c r="U27" i="96" s="1"/>
  <c r="M45" i="96"/>
  <c r="U45" i="96" s="1"/>
  <c r="M63" i="96"/>
  <c r="U63" i="96" s="1"/>
  <c r="R69" i="96"/>
  <c r="R66" i="96"/>
  <c r="R63" i="96"/>
  <c r="R60" i="96"/>
  <c r="R57" i="96"/>
  <c r="R68" i="96"/>
  <c r="R65" i="96"/>
  <c r="R62" i="96"/>
  <c r="R59" i="96"/>
  <c r="R56" i="96"/>
  <c r="R54" i="96"/>
  <c r="R51" i="96"/>
  <c r="R48" i="96"/>
  <c r="R45" i="96"/>
  <c r="R42" i="96"/>
  <c r="R39" i="96"/>
  <c r="R36" i="96"/>
  <c r="R33" i="96"/>
  <c r="R53" i="96"/>
  <c r="R50" i="96"/>
  <c r="R67" i="96"/>
  <c r="R64" i="96"/>
  <c r="R61" i="96"/>
  <c r="R58" i="96"/>
  <c r="R55" i="96"/>
  <c r="R52" i="96"/>
  <c r="R49" i="96"/>
  <c r="R47" i="96"/>
  <c r="R40" i="96"/>
  <c r="R38" i="96"/>
  <c r="R43" i="96"/>
  <c r="R41" i="96"/>
  <c r="R32" i="96"/>
  <c r="R31" i="96"/>
  <c r="R34" i="96"/>
  <c r="R44" i="96"/>
  <c r="R29" i="96"/>
  <c r="R26" i="96"/>
  <c r="R23" i="96"/>
  <c r="R20" i="96"/>
  <c r="R17" i="96"/>
  <c r="R37" i="96"/>
  <c r="R28" i="96"/>
  <c r="R25" i="96"/>
  <c r="R22" i="96"/>
  <c r="R19" i="96"/>
  <c r="R35" i="96"/>
  <c r="R27" i="96"/>
  <c r="R24" i="96"/>
  <c r="R6" i="96"/>
  <c r="Q69" i="96"/>
  <c r="Q66" i="96"/>
  <c r="Q63" i="96"/>
  <c r="Q60" i="96"/>
  <c r="Q57" i="96"/>
  <c r="Q67" i="96"/>
  <c r="Q64" i="96"/>
  <c r="Q61" i="96"/>
  <c r="Q58" i="96"/>
  <c r="Q55" i="96"/>
  <c r="Q52" i="96"/>
  <c r="Q49" i="96"/>
  <c r="Q68" i="96"/>
  <c r="Q65" i="96"/>
  <c r="Q62" i="96"/>
  <c r="Q59" i="96"/>
  <c r="Q56" i="96"/>
  <c r="Q54" i="96"/>
  <c r="Q51" i="96"/>
  <c r="Q48" i="96"/>
  <c r="Q45" i="96"/>
  <c r="Q42" i="96"/>
  <c r="Q39" i="96"/>
  <c r="Q47" i="96"/>
  <c r="Q40" i="96"/>
  <c r="Q38" i="96"/>
  <c r="Q35" i="96"/>
  <c r="Q50" i="96"/>
  <c r="Q43" i="96"/>
  <c r="Q41" i="96"/>
  <c r="Q32" i="96"/>
  <c r="Q31" i="96"/>
  <c r="Q34" i="96"/>
  <c r="Q27" i="96"/>
  <c r="Q24" i="96"/>
  <c r="Q21" i="96"/>
  <c r="Q44" i="96"/>
  <c r="Q33" i="96"/>
  <c r="Q29" i="96"/>
  <c r="Q26" i="96"/>
  <c r="Q23" i="96"/>
  <c r="Q20" i="96"/>
  <c r="Q17" i="96"/>
  <c r="Q37" i="96"/>
  <c r="Q46" i="96"/>
  <c r="Q30" i="96"/>
  <c r="R8" i="96"/>
  <c r="V67" i="96"/>
  <c r="V64" i="96"/>
  <c r="V61" i="96"/>
  <c r="V58" i="96"/>
  <c r="V68" i="96"/>
  <c r="V65" i="96"/>
  <c r="V62" i="96"/>
  <c r="V59" i="96"/>
  <c r="V56" i="96"/>
  <c r="V53" i="96"/>
  <c r="V50" i="96"/>
  <c r="V69" i="96"/>
  <c r="V66" i="96"/>
  <c r="V63" i="96"/>
  <c r="V60" i="96"/>
  <c r="V57" i="96"/>
  <c r="V55" i="96"/>
  <c r="V52" i="96"/>
  <c r="V49" i="96"/>
  <c r="V46" i="96"/>
  <c r="V43" i="96"/>
  <c r="V40" i="96"/>
  <c r="V37" i="96"/>
  <c r="V41" i="96"/>
  <c r="V39" i="96"/>
  <c r="V36" i="96"/>
  <c r="V30" i="96"/>
  <c r="V51" i="96"/>
  <c r="V48" i="96"/>
  <c r="V44" i="96"/>
  <c r="V42" i="96"/>
  <c r="V33" i="96"/>
  <c r="V28" i="96"/>
  <c r="V25" i="96"/>
  <c r="V22" i="96"/>
  <c r="V38" i="96"/>
  <c r="V54" i="96"/>
  <c r="V32" i="96"/>
  <c r="V27" i="96"/>
  <c r="V24" i="96"/>
  <c r="V21" i="96"/>
  <c r="V18" i="96"/>
  <c r="V47" i="96"/>
  <c r="V35" i="96"/>
  <c r="V45" i="96"/>
  <c r="V34" i="96"/>
  <c r="R10" i="96"/>
  <c r="V11" i="96"/>
  <c r="R12" i="96"/>
  <c r="R15" i="96"/>
  <c r="Q7" i="96"/>
  <c r="Q13" i="96"/>
  <c r="V14" i="96"/>
  <c r="Q28" i="96"/>
  <c r="V29" i="96"/>
  <c r="Q36" i="96"/>
  <c r="R46" i="96"/>
  <c r="R7" i="96"/>
  <c r="Q9" i="96"/>
  <c r="Q11" i="96"/>
  <c r="R13" i="96"/>
  <c r="V20" i="96"/>
  <c r="V31" i="96"/>
  <c r="R11" i="96"/>
  <c r="Q14" i="96"/>
  <c r="V15" i="96"/>
  <c r="Q16" i="96"/>
  <c r="V17" i="96"/>
  <c r="Q19" i="96"/>
  <c r="Q25" i="96"/>
  <c r="V26" i="96"/>
  <c r="X5" i="85" l="1"/>
  <c r="AH5" i="85" s="1"/>
  <c r="Z4" i="65"/>
  <c r="Z4" i="62"/>
  <c r="Z4" i="67"/>
  <c r="AI3" i="80"/>
  <c r="AI3" i="32"/>
  <c r="AI3" i="41"/>
  <c r="AE3" i="54"/>
  <c r="AN3" i="54" s="1"/>
  <c r="P3" i="54"/>
  <c r="AF3" i="54" s="1"/>
  <c r="AO3" i="54" s="1"/>
  <c r="W5" i="50"/>
  <c r="AE4" i="50"/>
  <c r="AG4" i="50"/>
  <c r="AF4" i="50"/>
  <c r="AF4" i="64"/>
  <c r="W5" i="64"/>
  <c r="AE4" i="64"/>
  <c r="AG4" i="64"/>
  <c r="K6" i="1"/>
  <c r="W5" i="94"/>
  <c r="AE4" i="94"/>
  <c r="AF4" i="94"/>
  <c r="AG4" i="94"/>
  <c r="AF4" i="20"/>
  <c r="W5" i="20"/>
  <c r="AE4" i="20"/>
  <c r="AG4" i="20"/>
  <c r="AF4" i="19"/>
  <c r="W5" i="19"/>
  <c r="Y5" i="19" s="1"/>
  <c r="AE4" i="19"/>
  <c r="AG4" i="19"/>
  <c r="AF4" i="90"/>
  <c r="AO4" i="90" s="1"/>
  <c r="AE4" i="90"/>
  <c r="W5" i="90"/>
  <c r="AG4" i="90"/>
  <c r="AP4" i="90" s="1"/>
  <c r="W5" i="6"/>
  <c r="AG4" i="6"/>
  <c r="AP4" i="6" s="1"/>
  <c r="AE4" i="6"/>
  <c r="AF4" i="6"/>
  <c r="AO4" i="6" s="1"/>
  <c r="AF4" i="56"/>
  <c r="W5" i="56"/>
  <c r="AE4" i="56"/>
  <c r="AG4" i="56"/>
  <c r="W5" i="30"/>
  <c r="AG4" i="30"/>
  <c r="AF4" i="30"/>
  <c r="AE4" i="30"/>
  <c r="W5" i="7"/>
  <c r="AG4" i="7"/>
  <c r="AF4" i="7"/>
  <c r="AE4" i="7"/>
  <c r="W5" i="58"/>
  <c r="AE4" i="58"/>
  <c r="AG4" i="58"/>
  <c r="AP4" i="58" s="1"/>
  <c r="AF4" i="58"/>
  <c r="AO4" i="58" s="1"/>
  <c r="W5" i="57"/>
  <c r="AE4" i="57"/>
  <c r="AG4" i="57"/>
  <c r="AP4" i="57" s="1"/>
  <c r="AF4" i="57"/>
  <c r="AO4" i="57" s="1"/>
  <c r="AG4" i="53"/>
  <c r="AP4" i="53" s="1"/>
  <c r="AF4" i="53"/>
  <c r="AO4" i="53" s="1"/>
  <c r="AE4" i="53"/>
  <c r="W5" i="53"/>
  <c r="AE4" i="8"/>
  <c r="AG4" i="8"/>
  <c r="AF4" i="8"/>
  <c r="W5" i="8"/>
  <c r="W5" i="28"/>
  <c r="AG4" i="28"/>
  <c r="AP4" i="28" s="1"/>
  <c r="AF4" i="28"/>
  <c r="AO4" i="28" s="1"/>
  <c r="AE4" i="28"/>
  <c r="H46" i="96"/>
  <c r="I46" i="96" s="1"/>
  <c r="J46" i="96" s="1"/>
  <c r="H73" i="94"/>
  <c r="I73" i="94" s="1"/>
  <c r="J73" i="94" s="1"/>
  <c r="H59" i="93"/>
  <c r="I59" i="93" s="1"/>
  <c r="J59" i="93" s="1"/>
  <c r="H9" i="92"/>
  <c r="I9" i="92" s="1"/>
  <c r="J9" i="92" s="1"/>
  <c r="H68" i="92"/>
  <c r="I68" i="92" s="1"/>
  <c r="J68" i="92" s="1"/>
  <c r="AI3" i="93"/>
  <c r="AN3" i="93"/>
  <c r="H69" i="91"/>
  <c r="I69" i="91" s="1"/>
  <c r="J69" i="91" s="1"/>
  <c r="H33" i="89"/>
  <c r="I33" i="89" s="1"/>
  <c r="J33" i="89" s="1"/>
  <c r="H97" i="89"/>
  <c r="I97" i="89" s="1"/>
  <c r="J97" i="89" s="1"/>
  <c r="H75" i="86"/>
  <c r="I75" i="86" s="1"/>
  <c r="J75" i="86" s="1"/>
  <c r="H66" i="85"/>
  <c r="I66" i="85" s="1"/>
  <c r="J66" i="85" s="1"/>
  <c r="H10" i="83"/>
  <c r="I10" i="83" s="1"/>
  <c r="J10" i="83" s="1"/>
  <c r="H45" i="84"/>
  <c r="I45" i="84" s="1"/>
  <c r="J45" i="84" s="1"/>
  <c r="H63" i="83"/>
  <c r="I63" i="83" s="1"/>
  <c r="J63" i="83" s="1"/>
  <c r="H59" i="84"/>
  <c r="I59" i="84" s="1"/>
  <c r="J59" i="84" s="1"/>
  <c r="H23" i="84"/>
  <c r="I23" i="84" s="1"/>
  <c r="J23" i="84" s="1"/>
  <c r="H4" i="84"/>
  <c r="I4" i="84" s="1"/>
  <c r="J4" i="84" s="1"/>
  <c r="K4" i="84" s="1"/>
  <c r="H45" i="80"/>
  <c r="I45" i="80" s="1"/>
  <c r="J45" i="80" s="1"/>
  <c r="H56" i="82"/>
  <c r="I56" i="82" s="1"/>
  <c r="J56" i="82" s="1"/>
  <c r="H87" i="81"/>
  <c r="I87" i="81" s="1"/>
  <c r="J87" i="81" s="1"/>
  <c r="H45" i="79"/>
  <c r="I45" i="79" s="1"/>
  <c r="J45" i="79" s="1"/>
  <c r="H67" i="78"/>
  <c r="I67" i="78" s="1"/>
  <c r="J67" i="78" s="1"/>
  <c r="H13" i="78"/>
  <c r="I13" i="78" s="1"/>
  <c r="J13" i="78" s="1"/>
  <c r="H60" i="78"/>
  <c r="I60" i="78" s="1"/>
  <c r="J60" i="78" s="1"/>
  <c r="H37" i="77"/>
  <c r="I37" i="77" s="1"/>
  <c r="J37" i="77" s="1"/>
  <c r="H19" i="75"/>
  <c r="I19" i="75" s="1"/>
  <c r="J19" i="75" s="1"/>
  <c r="Y5" i="57"/>
  <c r="K5" i="57"/>
  <c r="AF4" i="66"/>
  <c r="AO4" i="66" s="1"/>
  <c r="AE4" i="66"/>
  <c r="W5" i="66"/>
  <c r="AG4" i="66"/>
  <c r="AP4" i="66" s="1"/>
  <c r="AH4" i="63"/>
  <c r="Z4" i="63"/>
  <c r="H17" i="96"/>
  <c r="I17" i="96" s="1"/>
  <c r="J17" i="96" s="1"/>
  <c r="H40" i="96"/>
  <c r="I40" i="96" s="1"/>
  <c r="J40" i="96" s="1"/>
  <c r="H4" i="96"/>
  <c r="I4" i="96" s="1"/>
  <c r="J4" i="96" s="1"/>
  <c r="K4" i="96" s="1"/>
  <c r="H32" i="96"/>
  <c r="I32" i="96" s="1"/>
  <c r="J32" i="96" s="1"/>
  <c r="H9" i="96"/>
  <c r="I9" i="96" s="1"/>
  <c r="J9" i="96" s="1"/>
  <c r="H27" i="96"/>
  <c r="I27" i="96" s="1"/>
  <c r="J27" i="96" s="1"/>
  <c r="H45" i="96"/>
  <c r="I45" i="96" s="1"/>
  <c r="J45" i="96" s="1"/>
  <c r="H63" i="96"/>
  <c r="I63" i="96" s="1"/>
  <c r="J63" i="96" s="1"/>
  <c r="H61" i="96"/>
  <c r="I61" i="96" s="1"/>
  <c r="J61" i="96" s="1"/>
  <c r="H54" i="95"/>
  <c r="I54" i="95" s="1"/>
  <c r="J54" i="95" s="1"/>
  <c r="H27" i="95"/>
  <c r="I27" i="95" s="1"/>
  <c r="J27" i="95" s="1"/>
  <c r="H66" i="95"/>
  <c r="I66" i="95" s="1"/>
  <c r="J66" i="95" s="1"/>
  <c r="H39" i="95"/>
  <c r="I39" i="95" s="1"/>
  <c r="J39" i="95" s="1"/>
  <c r="H12" i="95"/>
  <c r="I12" i="95" s="1"/>
  <c r="J12" i="95" s="1"/>
  <c r="H16" i="95"/>
  <c r="I16" i="95" s="1"/>
  <c r="J16" i="95" s="1"/>
  <c r="H34" i="95"/>
  <c r="I34" i="95" s="1"/>
  <c r="J34" i="95" s="1"/>
  <c r="H52" i="95"/>
  <c r="I52" i="95" s="1"/>
  <c r="J52" i="95" s="1"/>
  <c r="H70" i="95"/>
  <c r="I70" i="95" s="1"/>
  <c r="J70" i="95" s="1"/>
  <c r="H81" i="94"/>
  <c r="I81" i="94" s="1"/>
  <c r="J81" i="94" s="1"/>
  <c r="H54" i="94"/>
  <c r="I54" i="94" s="1"/>
  <c r="J54" i="94" s="1"/>
  <c r="H31" i="94"/>
  <c r="I31" i="94" s="1"/>
  <c r="J31" i="94" s="1"/>
  <c r="H27" i="94"/>
  <c r="I27" i="94" s="1"/>
  <c r="J27" i="94" s="1"/>
  <c r="H9" i="94"/>
  <c r="I9" i="94" s="1"/>
  <c r="J9" i="94" s="1"/>
  <c r="H52" i="94"/>
  <c r="I52" i="94" s="1"/>
  <c r="J52" i="94" s="1"/>
  <c r="H70" i="94"/>
  <c r="I70" i="94" s="1"/>
  <c r="J70" i="94" s="1"/>
  <c r="H88" i="94"/>
  <c r="I88" i="94" s="1"/>
  <c r="J88" i="94" s="1"/>
  <c r="H62" i="94"/>
  <c r="I62" i="94" s="1"/>
  <c r="J62" i="94" s="1"/>
  <c r="H37" i="94"/>
  <c r="I37" i="94" s="1"/>
  <c r="J37" i="94" s="1"/>
  <c r="H14" i="94"/>
  <c r="I14" i="94" s="1"/>
  <c r="J14" i="94" s="1"/>
  <c r="H13" i="94"/>
  <c r="I13" i="94" s="1"/>
  <c r="J13" i="94" s="1"/>
  <c r="Y5" i="94"/>
  <c r="H64" i="93"/>
  <c r="I64" i="93" s="1"/>
  <c r="J64" i="93" s="1"/>
  <c r="H28" i="93"/>
  <c r="I28" i="93" s="1"/>
  <c r="J28" i="93" s="1"/>
  <c r="H7" i="93"/>
  <c r="I7" i="93" s="1"/>
  <c r="J7" i="93" s="1"/>
  <c r="H87" i="93"/>
  <c r="I87" i="93" s="1"/>
  <c r="J87" i="93" s="1"/>
  <c r="H51" i="93"/>
  <c r="I51" i="93" s="1"/>
  <c r="J51" i="93" s="1"/>
  <c r="H15" i="93"/>
  <c r="I15" i="93" s="1"/>
  <c r="J15" i="93" s="1"/>
  <c r="H86" i="93"/>
  <c r="I86" i="93" s="1"/>
  <c r="J86" i="93" s="1"/>
  <c r="H50" i="93"/>
  <c r="I50" i="93" s="1"/>
  <c r="J50" i="93" s="1"/>
  <c r="H14" i="93"/>
  <c r="I14" i="93" s="1"/>
  <c r="J14" i="93" s="1"/>
  <c r="H85" i="93"/>
  <c r="I85" i="93" s="1"/>
  <c r="J85" i="93" s="1"/>
  <c r="H65" i="93"/>
  <c r="I65" i="93" s="1"/>
  <c r="J65" i="93" s="1"/>
  <c r="H29" i="93"/>
  <c r="I29" i="93" s="1"/>
  <c r="J29" i="93" s="1"/>
  <c r="H12" i="93"/>
  <c r="I12" i="93" s="1"/>
  <c r="J12" i="93" s="1"/>
  <c r="H57" i="92"/>
  <c r="I57" i="92" s="1"/>
  <c r="J57" i="92" s="1"/>
  <c r="H30" i="92"/>
  <c r="I30" i="92" s="1"/>
  <c r="J30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H11" i="92"/>
  <c r="I11" i="92" s="1"/>
  <c r="J11" i="92" s="1"/>
  <c r="H29" i="92"/>
  <c r="I29" i="92" s="1"/>
  <c r="J29" i="92" s="1"/>
  <c r="H47" i="92"/>
  <c r="I47" i="92" s="1"/>
  <c r="J47" i="92" s="1"/>
  <c r="H65" i="92"/>
  <c r="I65" i="92" s="1"/>
  <c r="J65" i="92" s="1"/>
  <c r="AH3" i="92"/>
  <c r="AQ3" i="92" s="1"/>
  <c r="H90" i="93"/>
  <c r="I90" i="93" s="1"/>
  <c r="J90" i="93" s="1"/>
  <c r="H75" i="91"/>
  <c r="I75" i="91" s="1"/>
  <c r="J75" i="91" s="1"/>
  <c r="H39" i="91"/>
  <c r="I39" i="91" s="1"/>
  <c r="J39" i="91" s="1"/>
  <c r="H24" i="91"/>
  <c r="I24" i="91" s="1"/>
  <c r="J24" i="91" s="1"/>
  <c r="H36" i="93"/>
  <c r="I36" i="93" s="1"/>
  <c r="J36" i="93" s="1"/>
  <c r="H56" i="91"/>
  <c r="I56" i="91" s="1"/>
  <c r="J56" i="91" s="1"/>
  <c r="AH3" i="91"/>
  <c r="AQ3" i="91" s="1"/>
  <c r="H53" i="91"/>
  <c r="I53" i="91" s="1"/>
  <c r="J53" i="91" s="1"/>
  <c r="H21" i="91"/>
  <c r="I21" i="91" s="1"/>
  <c r="J21" i="91" s="1"/>
  <c r="H19" i="91"/>
  <c r="I19" i="91" s="1"/>
  <c r="J19" i="91" s="1"/>
  <c r="H37" i="91"/>
  <c r="I37" i="91" s="1"/>
  <c r="J37" i="91" s="1"/>
  <c r="H55" i="91"/>
  <c r="I55" i="91" s="1"/>
  <c r="J55" i="91" s="1"/>
  <c r="H73" i="91"/>
  <c r="I73" i="91" s="1"/>
  <c r="J73" i="91" s="1"/>
  <c r="H79" i="90"/>
  <c r="I79" i="90" s="1"/>
  <c r="J79" i="90" s="1"/>
  <c r="H52" i="90"/>
  <c r="I52" i="90" s="1"/>
  <c r="J52" i="90" s="1"/>
  <c r="H25" i="90"/>
  <c r="I25" i="90" s="1"/>
  <c r="J25" i="90" s="1"/>
  <c r="AR3" i="90"/>
  <c r="H75" i="89"/>
  <c r="I75" i="89" s="1"/>
  <c r="J75" i="89" s="1"/>
  <c r="H39" i="89"/>
  <c r="I39" i="89" s="1"/>
  <c r="J39" i="89" s="1"/>
  <c r="H86" i="89"/>
  <c r="I86" i="89" s="1"/>
  <c r="J86" i="89" s="1"/>
  <c r="H50" i="89"/>
  <c r="I50" i="89" s="1"/>
  <c r="J50" i="89" s="1"/>
  <c r="H14" i="89"/>
  <c r="I14" i="89" s="1"/>
  <c r="J14" i="89" s="1"/>
  <c r="H67" i="89"/>
  <c r="I67" i="89" s="1"/>
  <c r="J67" i="89" s="1"/>
  <c r="H31" i="89"/>
  <c r="I31" i="89" s="1"/>
  <c r="J31" i="89" s="1"/>
  <c r="H65" i="89"/>
  <c r="I65" i="89" s="1"/>
  <c r="J65" i="89" s="1"/>
  <c r="H29" i="89"/>
  <c r="I29" i="89" s="1"/>
  <c r="J29" i="89" s="1"/>
  <c r="H55" i="88"/>
  <c r="I55" i="88" s="1"/>
  <c r="J55" i="88" s="1"/>
  <c r="H37" i="88"/>
  <c r="I37" i="88" s="1"/>
  <c r="J37" i="88" s="1"/>
  <c r="H19" i="88"/>
  <c r="I19" i="88" s="1"/>
  <c r="J19" i="88" s="1"/>
  <c r="AH4" i="88"/>
  <c r="H54" i="88"/>
  <c r="I54" i="88" s="1"/>
  <c r="J54" i="88" s="1"/>
  <c r="H36" i="88"/>
  <c r="I36" i="88" s="1"/>
  <c r="J36" i="88" s="1"/>
  <c r="H18" i="88"/>
  <c r="I18" i="88" s="1"/>
  <c r="J18" i="88" s="1"/>
  <c r="H66" i="87"/>
  <c r="I66" i="87" s="1"/>
  <c r="J66" i="87" s="1"/>
  <c r="H48" i="87"/>
  <c r="I48" i="87" s="1"/>
  <c r="J48" i="87" s="1"/>
  <c r="H30" i="87"/>
  <c r="I30" i="87" s="1"/>
  <c r="J30" i="87" s="1"/>
  <c r="H12" i="87"/>
  <c r="I12" i="87" s="1"/>
  <c r="J12" i="87" s="1"/>
  <c r="H78" i="86"/>
  <c r="I78" i="86" s="1"/>
  <c r="J78" i="86" s="1"/>
  <c r="H60" i="86"/>
  <c r="I60" i="86" s="1"/>
  <c r="J60" i="86" s="1"/>
  <c r="H42" i="86"/>
  <c r="I42" i="86" s="1"/>
  <c r="J42" i="86" s="1"/>
  <c r="H24" i="86"/>
  <c r="I24" i="86" s="1"/>
  <c r="J24" i="86" s="1"/>
  <c r="H6" i="86"/>
  <c r="I6" i="86" s="1"/>
  <c r="J6" i="86" s="1"/>
  <c r="AG4" i="87"/>
  <c r="AP4" i="87" s="1"/>
  <c r="AF4" i="87"/>
  <c r="AO4" i="87" s="1"/>
  <c r="AE4" i="87"/>
  <c r="W5" i="87"/>
  <c r="H75" i="85"/>
  <c r="I75" i="85" s="1"/>
  <c r="J75" i="85" s="1"/>
  <c r="H39" i="85"/>
  <c r="I39" i="85" s="1"/>
  <c r="J39" i="85" s="1"/>
  <c r="H67" i="85"/>
  <c r="I67" i="85" s="1"/>
  <c r="J67" i="85" s="1"/>
  <c r="H31" i="85"/>
  <c r="I31" i="85" s="1"/>
  <c r="J31" i="85" s="1"/>
  <c r="H72" i="85"/>
  <c r="I72" i="85" s="1"/>
  <c r="J72" i="85" s="1"/>
  <c r="H36" i="85"/>
  <c r="I36" i="85" s="1"/>
  <c r="J36" i="85" s="1"/>
  <c r="H88" i="86"/>
  <c r="I88" i="86" s="1"/>
  <c r="J88" i="86" s="1"/>
  <c r="H70" i="86"/>
  <c r="I70" i="86" s="1"/>
  <c r="J70" i="86" s="1"/>
  <c r="H52" i="86"/>
  <c r="I52" i="86" s="1"/>
  <c r="J52" i="86" s="1"/>
  <c r="H34" i="86"/>
  <c r="I34" i="86" s="1"/>
  <c r="J34" i="86" s="1"/>
  <c r="H16" i="86"/>
  <c r="I16" i="86" s="1"/>
  <c r="J16" i="86" s="1"/>
  <c r="H67" i="83"/>
  <c r="I67" i="83" s="1"/>
  <c r="J67" i="83" s="1"/>
  <c r="H49" i="83"/>
  <c r="I49" i="83" s="1"/>
  <c r="J49" i="83" s="1"/>
  <c r="H31" i="83"/>
  <c r="I31" i="83" s="1"/>
  <c r="J31" i="83" s="1"/>
  <c r="H13" i="83"/>
  <c r="I13" i="83" s="1"/>
  <c r="J13" i="83" s="1"/>
  <c r="H66" i="84"/>
  <c r="I66" i="84" s="1"/>
  <c r="J66" i="84" s="1"/>
  <c r="H48" i="84"/>
  <c r="I48" i="84" s="1"/>
  <c r="J48" i="84" s="1"/>
  <c r="H30" i="84"/>
  <c r="I30" i="84" s="1"/>
  <c r="J30" i="84" s="1"/>
  <c r="H12" i="84"/>
  <c r="I12" i="84" s="1"/>
  <c r="J12" i="84" s="1"/>
  <c r="H66" i="83"/>
  <c r="I66" i="83" s="1"/>
  <c r="J66" i="83" s="1"/>
  <c r="H48" i="83"/>
  <c r="I48" i="83" s="1"/>
  <c r="J48" i="83" s="1"/>
  <c r="H30" i="83"/>
  <c r="I30" i="83" s="1"/>
  <c r="J30" i="83" s="1"/>
  <c r="H12" i="83"/>
  <c r="I12" i="83" s="1"/>
  <c r="J12" i="83" s="1"/>
  <c r="H62" i="84"/>
  <c r="I62" i="84" s="1"/>
  <c r="J62" i="84" s="1"/>
  <c r="H44" i="84"/>
  <c r="I44" i="84" s="1"/>
  <c r="J44" i="84" s="1"/>
  <c r="H26" i="84"/>
  <c r="I26" i="84" s="1"/>
  <c r="J26" i="84" s="1"/>
  <c r="H8" i="84"/>
  <c r="I8" i="84" s="1"/>
  <c r="J8" i="84" s="1"/>
  <c r="H61" i="84"/>
  <c r="I61" i="84" s="1"/>
  <c r="J61" i="84" s="1"/>
  <c r="H43" i="84"/>
  <c r="I43" i="84" s="1"/>
  <c r="J43" i="84" s="1"/>
  <c r="H25" i="84"/>
  <c r="I25" i="84" s="1"/>
  <c r="J25" i="84" s="1"/>
  <c r="H7" i="84"/>
  <c r="I7" i="84" s="1"/>
  <c r="J7" i="84" s="1"/>
  <c r="H87" i="82"/>
  <c r="I87" i="82" s="1"/>
  <c r="J87" i="82" s="1"/>
  <c r="H60" i="82"/>
  <c r="I60" i="82" s="1"/>
  <c r="J60" i="82" s="1"/>
  <c r="H33" i="82"/>
  <c r="I33" i="82" s="1"/>
  <c r="J33" i="82" s="1"/>
  <c r="H6" i="82"/>
  <c r="I6" i="82" s="1"/>
  <c r="J6" i="82" s="1"/>
  <c r="H91" i="81"/>
  <c r="I91" i="81" s="1"/>
  <c r="J91" i="81" s="1"/>
  <c r="H55" i="81"/>
  <c r="I55" i="81" s="1"/>
  <c r="J55" i="81" s="1"/>
  <c r="H19" i="81"/>
  <c r="I19" i="81" s="1"/>
  <c r="J19" i="81" s="1"/>
  <c r="H84" i="81"/>
  <c r="I84" i="81" s="1"/>
  <c r="J84" i="81" s="1"/>
  <c r="H48" i="81"/>
  <c r="I48" i="81" s="1"/>
  <c r="J48" i="81" s="1"/>
  <c r="H12" i="81"/>
  <c r="I12" i="81" s="1"/>
  <c r="J12" i="81" s="1"/>
  <c r="H66" i="80"/>
  <c r="I66" i="80" s="1"/>
  <c r="J66" i="80" s="1"/>
  <c r="H48" i="80"/>
  <c r="I48" i="80" s="1"/>
  <c r="J48" i="80" s="1"/>
  <c r="H30" i="80"/>
  <c r="I30" i="80" s="1"/>
  <c r="J30" i="80" s="1"/>
  <c r="H12" i="80"/>
  <c r="I12" i="80" s="1"/>
  <c r="J12" i="80" s="1"/>
  <c r="H72" i="82"/>
  <c r="I72" i="82" s="1"/>
  <c r="J72" i="82" s="1"/>
  <c r="H45" i="82"/>
  <c r="I45" i="82" s="1"/>
  <c r="J45" i="82" s="1"/>
  <c r="H18" i="82"/>
  <c r="I18" i="82" s="1"/>
  <c r="J18" i="82" s="1"/>
  <c r="H89" i="81"/>
  <c r="I89" i="81" s="1"/>
  <c r="J89" i="81" s="1"/>
  <c r="H53" i="81"/>
  <c r="I53" i="81" s="1"/>
  <c r="J53" i="81" s="1"/>
  <c r="H17" i="81"/>
  <c r="I17" i="81" s="1"/>
  <c r="J17" i="81" s="1"/>
  <c r="H76" i="81"/>
  <c r="I76" i="81" s="1"/>
  <c r="J76" i="81" s="1"/>
  <c r="H40" i="81"/>
  <c r="I40" i="81" s="1"/>
  <c r="J40" i="81" s="1"/>
  <c r="H4" i="81"/>
  <c r="I4" i="81" s="1"/>
  <c r="J4" i="81" s="1"/>
  <c r="K4" i="81" s="1"/>
  <c r="H66" i="82"/>
  <c r="I66" i="82" s="1"/>
  <c r="J66" i="82" s="1"/>
  <c r="H39" i="82"/>
  <c r="I39" i="82" s="1"/>
  <c r="J39" i="82" s="1"/>
  <c r="H12" i="82"/>
  <c r="I12" i="82" s="1"/>
  <c r="J12" i="82" s="1"/>
  <c r="H17" i="82"/>
  <c r="I17" i="82" s="1"/>
  <c r="J17" i="82" s="1"/>
  <c r="H35" i="82"/>
  <c r="I35" i="82" s="1"/>
  <c r="J35" i="82" s="1"/>
  <c r="H53" i="82"/>
  <c r="I53" i="82" s="1"/>
  <c r="J53" i="82" s="1"/>
  <c r="H71" i="82"/>
  <c r="I71" i="82" s="1"/>
  <c r="J71" i="82" s="1"/>
  <c r="H89" i="82"/>
  <c r="I89" i="82" s="1"/>
  <c r="J89" i="82" s="1"/>
  <c r="H93" i="81"/>
  <c r="I93" i="81" s="1"/>
  <c r="J93" i="81" s="1"/>
  <c r="H57" i="81"/>
  <c r="I57" i="81" s="1"/>
  <c r="J57" i="81" s="1"/>
  <c r="H21" i="81"/>
  <c r="I21" i="81" s="1"/>
  <c r="J21" i="81" s="1"/>
  <c r="H98" i="81"/>
  <c r="I98" i="81" s="1"/>
  <c r="J98" i="81" s="1"/>
  <c r="H92" i="81"/>
  <c r="I92" i="81" s="1"/>
  <c r="J92" i="81" s="1"/>
  <c r="H63" i="79"/>
  <c r="I63" i="79" s="1"/>
  <c r="J63" i="79" s="1"/>
  <c r="H72" i="78"/>
  <c r="I72" i="78" s="1"/>
  <c r="J72" i="78" s="1"/>
  <c r="H45" i="78"/>
  <c r="I45" i="78" s="1"/>
  <c r="J45" i="78" s="1"/>
  <c r="H18" i="78"/>
  <c r="I18" i="78" s="1"/>
  <c r="J18" i="78" s="1"/>
  <c r="H63" i="76"/>
  <c r="I63" i="76" s="1"/>
  <c r="J63" i="76" s="1"/>
  <c r="H45" i="76"/>
  <c r="I45" i="76" s="1"/>
  <c r="J45" i="76" s="1"/>
  <c r="H27" i="76"/>
  <c r="I27" i="76" s="1"/>
  <c r="J27" i="76" s="1"/>
  <c r="H9" i="76"/>
  <c r="I9" i="76" s="1"/>
  <c r="J9" i="76" s="1"/>
  <c r="AR3" i="80"/>
  <c r="H42" i="79"/>
  <c r="I42" i="79" s="1"/>
  <c r="J42" i="79" s="1"/>
  <c r="H57" i="79"/>
  <c r="I57" i="79" s="1"/>
  <c r="J57" i="79" s="1"/>
  <c r="H7" i="79"/>
  <c r="I7" i="79" s="1"/>
  <c r="J7" i="79" s="1"/>
  <c r="H25" i="79"/>
  <c r="I25" i="79" s="1"/>
  <c r="J25" i="79" s="1"/>
  <c r="H43" i="79"/>
  <c r="I43" i="79" s="1"/>
  <c r="J43" i="79" s="1"/>
  <c r="H61" i="79"/>
  <c r="I61" i="79" s="1"/>
  <c r="J61" i="79" s="1"/>
  <c r="H79" i="79"/>
  <c r="I79" i="79" s="1"/>
  <c r="J79" i="79" s="1"/>
  <c r="H17" i="79"/>
  <c r="I17" i="79" s="1"/>
  <c r="J17" i="79" s="1"/>
  <c r="H35" i="79"/>
  <c r="I35" i="79" s="1"/>
  <c r="J35" i="79" s="1"/>
  <c r="H53" i="79"/>
  <c r="I53" i="79" s="1"/>
  <c r="J53" i="79" s="1"/>
  <c r="H71" i="79"/>
  <c r="I71" i="79" s="1"/>
  <c r="J71" i="79" s="1"/>
  <c r="H66" i="78"/>
  <c r="I66" i="78" s="1"/>
  <c r="J66" i="78" s="1"/>
  <c r="H39" i="78"/>
  <c r="I39" i="78" s="1"/>
  <c r="J39" i="78" s="1"/>
  <c r="H12" i="78"/>
  <c r="I12" i="78" s="1"/>
  <c r="J12" i="78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AH3" i="78"/>
  <c r="AQ3" i="78" s="1"/>
  <c r="H64" i="78"/>
  <c r="I64" i="78" s="1"/>
  <c r="J64" i="78" s="1"/>
  <c r="H37" i="78"/>
  <c r="I37" i="78" s="1"/>
  <c r="J37" i="78" s="1"/>
  <c r="H10" i="78"/>
  <c r="I10" i="78" s="1"/>
  <c r="J10" i="78" s="1"/>
  <c r="H75" i="77"/>
  <c r="I75" i="77" s="1"/>
  <c r="J75" i="77" s="1"/>
  <c r="H31" i="77"/>
  <c r="I31" i="77" s="1"/>
  <c r="J31" i="77" s="1"/>
  <c r="H67" i="77"/>
  <c r="I67" i="77" s="1"/>
  <c r="J67" i="77" s="1"/>
  <c r="H8" i="77"/>
  <c r="I8" i="77" s="1"/>
  <c r="J8" i="77" s="1"/>
  <c r="H44" i="77"/>
  <c r="I44" i="77" s="1"/>
  <c r="J44" i="77" s="1"/>
  <c r="H80" i="77"/>
  <c r="I80" i="77" s="1"/>
  <c r="J80" i="77" s="1"/>
  <c r="H16" i="77"/>
  <c r="I16" i="77" s="1"/>
  <c r="J16" i="77" s="1"/>
  <c r="H52" i="77"/>
  <c r="I52" i="77" s="1"/>
  <c r="J52" i="77" s="1"/>
  <c r="H88" i="77"/>
  <c r="I88" i="77" s="1"/>
  <c r="J88" i="77" s="1"/>
  <c r="H29" i="77"/>
  <c r="I29" i="77" s="1"/>
  <c r="J29" i="77" s="1"/>
  <c r="H65" i="77"/>
  <c r="I65" i="77" s="1"/>
  <c r="J65" i="77" s="1"/>
  <c r="H6" i="77"/>
  <c r="I6" i="77" s="1"/>
  <c r="J6" i="77" s="1"/>
  <c r="H42" i="77"/>
  <c r="I42" i="77" s="1"/>
  <c r="J42" i="77" s="1"/>
  <c r="H78" i="77"/>
  <c r="I78" i="77" s="1"/>
  <c r="J78" i="77" s="1"/>
  <c r="H44" i="75"/>
  <c r="I44" i="75" s="1"/>
  <c r="J44" i="75" s="1"/>
  <c r="H76" i="75"/>
  <c r="I76" i="75" s="1"/>
  <c r="J76" i="75" s="1"/>
  <c r="H18" i="75"/>
  <c r="I18" i="75" s="1"/>
  <c r="J18" i="75" s="1"/>
  <c r="H61" i="75"/>
  <c r="I61" i="75" s="1"/>
  <c r="J61" i="75" s="1"/>
  <c r="H39" i="75"/>
  <c r="I39" i="75" s="1"/>
  <c r="J39" i="75" s="1"/>
  <c r="H60" i="75"/>
  <c r="I60" i="75" s="1"/>
  <c r="J60" i="75" s="1"/>
  <c r="H35" i="75"/>
  <c r="I35" i="75" s="1"/>
  <c r="J35" i="75" s="1"/>
  <c r="H48" i="75"/>
  <c r="I48" i="75" s="1"/>
  <c r="J48" i="75" s="1"/>
  <c r="H45" i="75"/>
  <c r="I45" i="75" s="1"/>
  <c r="J45" i="75" s="1"/>
  <c r="AN3" i="73"/>
  <c r="AI3" i="73"/>
  <c r="AH4" i="71"/>
  <c r="Z4" i="71"/>
  <c r="H64" i="74"/>
  <c r="I64" i="74" s="1"/>
  <c r="J64" i="74" s="1"/>
  <c r="H28" i="74"/>
  <c r="I28" i="74" s="1"/>
  <c r="J28" i="74" s="1"/>
  <c r="H38" i="75"/>
  <c r="I38" i="75" s="1"/>
  <c r="J38" i="75" s="1"/>
  <c r="H87" i="74"/>
  <c r="I87" i="74" s="1"/>
  <c r="J87" i="74" s="1"/>
  <c r="H51" i="74"/>
  <c r="I51" i="74" s="1"/>
  <c r="J51" i="74" s="1"/>
  <c r="H15" i="74"/>
  <c r="I15" i="74" s="1"/>
  <c r="J15" i="74" s="1"/>
  <c r="H17" i="74"/>
  <c r="I17" i="74" s="1"/>
  <c r="J17" i="74" s="1"/>
  <c r="H35" i="74"/>
  <c r="I35" i="74" s="1"/>
  <c r="J35" i="74" s="1"/>
  <c r="H53" i="74"/>
  <c r="I53" i="74" s="1"/>
  <c r="J53" i="74" s="1"/>
  <c r="H71" i="74"/>
  <c r="I71" i="74" s="1"/>
  <c r="J71" i="74" s="1"/>
  <c r="H89" i="74"/>
  <c r="I89" i="74" s="1"/>
  <c r="J89" i="74" s="1"/>
  <c r="H78" i="74"/>
  <c r="I78" i="74" s="1"/>
  <c r="J78" i="74" s="1"/>
  <c r="H42" i="74"/>
  <c r="I42" i="74" s="1"/>
  <c r="J42" i="74" s="1"/>
  <c r="H6" i="74"/>
  <c r="I6" i="74" s="1"/>
  <c r="J6" i="74" s="1"/>
  <c r="H63" i="75"/>
  <c r="I63" i="75" s="1"/>
  <c r="J63" i="75" s="1"/>
  <c r="H20" i="75"/>
  <c r="I20" i="75" s="1"/>
  <c r="J20" i="75" s="1"/>
  <c r="H50" i="73"/>
  <c r="I50" i="73" s="1"/>
  <c r="J50" i="73" s="1"/>
  <c r="H18" i="73"/>
  <c r="I18" i="73" s="1"/>
  <c r="J18" i="73" s="1"/>
  <c r="H90" i="73"/>
  <c r="I90" i="73" s="1"/>
  <c r="J90" i="73" s="1"/>
  <c r="H68" i="73"/>
  <c r="I68" i="73" s="1"/>
  <c r="J68" i="73" s="1"/>
  <c r="H45" i="73"/>
  <c r="I45" i="73" s="1"/>
  <c r="J45" i="73" s="1"/>
  <c r="H24" i="73"/>
  <c r="I24" i="73" s="1"/>
  <c r="J24" i="73" s="1"/>
  <c r="H96" i="73"/>
  <c r="I96" i="73" s="1"/>
  <c r="J96" i="73" s="1"/>
  <c r="H34" i="73"/>
  <c r="I34" i="73" s="1"/>
  <c r="J34" i="73" s="1"/>
  <c r="H70" i="73"/>
  <c r="I70" i="73" s="1"/>
  <c r="J70" i="73" s="1"/>
  <c r="H11" i="73"/>
  <c r="I11" i="73" s="1"/>
  <c r="J11" i="73" s="1"/>
  <c r="H47" i="73"/>
  <c r="I47" i="73" s="1"/>
  <c r="J47" i="73" s="1"/>
  <c r="H83" i="73"/>
  <c r="I83" i="73" s="1"/>
  <c r="J83" i="73" s="1"/>
  <c r="H25" i="73"/>
  <c r="I25" i="73" s="1"/>
  <c r="J25" i="73" s="1"/>
  <c r="H61" i="73"/>
  <c r="I61" i="73" s="1"/>
  <c r="J61" i="73" s="1"/>
  <c r="H97" i="73"/>
  <c r="I97" i="73" s="1"/>
  <c r="J97" i="73" s="1"/>
  <c r="H14" i="70"/>
  <c r="I14" i="70" s="1"/>
  <c r="J14" i="70" s="1"/>
  <c r="Y5" i="56"/>
  <c r="H5" i="70"/>
  <c r="I5" i="70" s="1"/>
  <c r="J5" i="70" s="1"/>
  <c r="K5" i="70" s="1"/>
  <c r="H7" i="62"/>
  <c r="I7" i="62" s="1"/>
  <c r="J7" i="62" s="1"/>
  <c r="AE3" i="70"/>
  <c r="P3" i="70"/>
  <c r="AF3" i="70" s="1"/>
  <c r="AO3" i="70" s="1"/>
  <c r="P3" i="64"/>
  <c r="AF3" i="64" s="1"/>
  <c r="AO3" i="64" s="1"/>
  <c r="AE3" i="64"/>
  <c r="H10" i="62"/>
  <c r="I10" i="62" s="1"/>
  <c r="J10" i="62" s="1"/>
  <c r="AI3" i="49"/>
  <c r="H63" i="48"/>
  <c r="I63" i="48" s="1"/>
  <c r="J63" i="48" s="1"/>
  <c r="H45" i="48"/>
  <c r="I45" i="48" s="1"/>
  <c r="J45" i="48" s="1"/>
  <c r="H27" i="48"/>
  <c r="I27" i="48" s="1"/>
  <c r="J27" i="48" s="1"/>
  <c r="H9" i="48"/>
  <c r="I9" i="48" s="1"/>
  <c r="J9" i="48" s="1"/>
  <c r="H63" i="47"/>
  <c r="I63" i="47" s="1"/>
  <c r="J63" i="47" s="1"/>
  <c r="H45" i="47"/>
  <c r="I45" i="47" s="1"/>
  <c r="J45" i="47" s="1"/>
  <c r="H27" i="47"/>
  <c r="I27" i="47" s="1"/>
  <c r="J27" i="47" s="1"/>
  <c r="H9" i="47"/>
  <c r="I9" i="47" s="1"/>
  <c r="J9" i="47" s="1"/>
  <c r="H8" i="62"/>
  <c r="I8" i="62" s="1"/>
  <c r="J8" i="62" s="1"/>
  <c r="H56" i="48"/>
  <c r="I56" i="48" s="1"/>
  <c r="J56" i="48" s="1"/>
  <c r="H38" i="48"/>
  <c r="I38" i="48" s="1"/>
  <c r="J38" i="48" s="1"/>
  <c r="H20" i="48"/>
  <c r="I20" i="48" s="1"/>
  <c r="J20" i="48" s="1"/>
  <c r="AH3" i="48"/>
  <c r="AQ3" i="48" s="1"/>
  <c r="H77" i="47"/>
  <c r="I77" i="47" s="1"/>
  <c r="J77" i="47" s="1"/>
  <c r="H59" i="47"/>
  <c r="I59" i="47" s="1"/>
  <c r="J59" i="47" s="1"/>
  <c r="H41" i="47"/>
  <c r="I41" i="47" s="1"/>
  <c r="J41" i="47" s="1"/>
  <c r="H23" i="47"/>
  <c r="I23" i="47" s="1"/>
  <c r="J23" i="47" s="1"/>
  <c r="H5" i="47"/>
  <c r="I5" i="47" s="1"/>
  <c r="J5" i="47" s="1"/>
  <c r="H73" i="46"/>
  <c r="I73" i="46" s="1"/>
  <c r="J73" i="46" s="1"/>
  <c r="H55" i="46"/>
  <c r="I55" i="46" s="1"/>
  <c r="J55" i="46" s="1"/>
  <c r="H37" i="46"/>
  <c r="I37" i="46" s="1"/>
  <c r="J37" i="46" s="1"/>
  <c r="H19" i="46"/>
  <c r="I19" i="46" s="1"/>
  <c r="J19" i="46" s="1"/>
  <c r="H69" i="45"/>
  <c r="I69" i="45" s="1"/>
  <c r="J69" i="45" s="1"/>
  <c r="H33" i="45"/>
  <c r="I33" i="45" s="1"/>
  <c r="J33" i="45" s="1"/>
  <c r="H55" i="44"/>
  <c r="I55" i="44" s="1"/>
  <c r="J55" i="44" s="1"/>
  <c r="H37" i="44"/>
  <c r="I37" i="44" s="1"/>
  <c r="J37" i="44" s="1"/>
  <c r="H19" i="44"/>
  <c r="I19" i="44" s="1"/>
  <c r="J19" i="44" s="1"/>
  <c r="H14" i="62"/>
  <c r="I14" i="62" s="1"/>
  <c r="J14" i="62" s="1"/>
  <c r="H86" i="45"/>
  <c r="I86" i="45" s="1"/>
  <c r="J86" i="45" s="1"/>
  <c r="H50" i="45"/>
  <c r="I50" i="45" s="1"/>
  <c r="J50" i="45" s="1"/>
  <c r="H22" i="62"/>
  <c r="I22" i="62" s="1"/>
  <c r="J22" i="62" s="1"/>
  <c r="H67" i="48"/>
  <c r="I67" i="48" s="1"/>
  <c r="J67" i="48" s="1"/>
  <c r="H49" i="48"/>
  <c r="I49" i="48" s="1"/>
  <c r="J49" i="48" s="1"/>
  <c r="H31" i="48"/>
  <c r="I31" i="48" s="1"/>
  <c r="J31" i="48" s="1"/>
  <c r="H13" i="48"/>
  <c r="I13" i="48" s="1"/>
  <c r="J13" i="48" s="1"/>
  <c r="H70" i="47"/>
  <c r="I70" i="47" s="1"/>
  <c r="J70" i="47" s="1"/>
  <c r="H52" i="47"/>
  <c r="I52" i="47" s="1"/>
  <c r="J52" i="47" s="1"/>
  <c r="H34" i="47"/>
  <c r="I34" i="47" s="1"/>
  <c r="J34" i="47" s="1"/>
  <c r="H16" i="47"/>
  <c r="I16" i="47" s="1"/>
  <c r="J16" i="47" s="1"/>
  <c r="H72" i="46"/>
  <c r="I72" i="46" s="1"/>
  <c r="J72" i="46" s="1"/>
  <c r="H54" i="46"/>
  <c r="I54" i="46" s="1"/>
  <c r="J54" i="46" s="1"/>
  <c r="H36" i="46"/>
  <c r="I36" i="46" s="1"/>
  <c r="J36" i="46" s="1"/>
  <c r="H18" i="46"/>
  <c r="I18" i="46" s="1"/>
  <c r="J18" i="46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AE4" i="46"/>
  <c r="W5" i="46"/>
  <c r="X5" i="46" s="1"/>
  <c r="AH5" i="46" s="1"/>
  <c r="AG4" i="46"/>
  <c r="AF4" i="46"/>
  <c r="H64" i="41"/>
  <c r="I64" i="41" s="1"/>
  <c r="J64" i="41" s="1"/>
  <c r="H28" i="41"/>
  <c r="I28" i="41" s="1"/>
  <c r="J28" i="41" s="1"/>
  <c r="H73" i="42"/>
  <c r="I73" i="42" s="1"/>
  <c r="J73" i="42" s="1"/>
  <c r="H55" i="42"/>
  <c r="I55" i="42" s="1"/>
  <c r="J55" i="42" s="1"/>
  <c r="H37" i="42"/>
  <c r="I37" i="42" s="1"/>
  <c r="J37" i="42" s="1"/>
  <c r="H19" i="42"/>
  <c r="I19" i="42" s="1"/>
  <c r="J19" i="42" s="1"/>
  <c r="H81" i="41"/>
  <c r="I81" i="41" s="1"/>
  <c r="J81" i="41" s="1"/>
  <c r="H45" i="41"/>
  <c r="I45" i="41" s="1"/>
  <c r="J45" i="41" s="1"/>
  <c r="H9" i="41"/>
  <c r="I9" i="41" s="1"/>
  <c r="J9" i="41" s="1"/>
  <c r="H74" i="41"/>
  <c r="I74" i="41" s="1"/>
  <c r="J74" i="41" s="1"/>
  <c r="H38" i="41"/>
  <c r="I38" i="41" s="1"/>
  <c r="J3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21" i="62"/>
  <c r="I21" i="62" s="1"/>
  <c r="J21" i="62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65" i="41"/>
  <c r="I65" i="41" s="1"/>
  <c r="J65" i="41" s="1"/>
  <c r="H29" i="41"/>
  <c r="I29" i="41" s="1"/>
  <c r="J29" i="41" s="1"/>
  <c r="H42" i="39"/>
  <c r="I42" i="39" s="1"/>
  <c r="J42" i="39" s="1"/>
  <c r="H65" i="37"/>
  <c r="I65" i="37" s="1"/>
  <c r="J65" i="37" s="1"/>
  <c r="H29" i="37"/>
  <c r="I29" i="37" s="1"/>
  <c r="J29" i="37" s="1"/>
  <c r="AR3" i="41"/>
  <c r="H67" i="40"/>
  <c r="I67" i="40" s="1"/>
  <c r="J67" i="40" s="1"/>
  <c r="H40" i="40"/>
  <c r="I40" i="40" s="1"/>
  <c r="J40" i="40" s="1"/>
  <c r="H13" i="40"/>
  <c r="I13" i="40" s="1"/>
  <c r="J13" i="40" s="1"/>
  <c r="H34" i="39"/>
  <c r="I34" i="39" s="1"/>
  <c r="J34" i="39" s="1"/>
  <c r="H94" i="37"/>
  <c r="I94" i="37" s="1"/>
  <c r="J94" i="37" s="1"/>
  <c r="H58" i="37"/>
  <c r="I58" i="37" s="1"/>
  <c r="J58" i="37" s="1"/>
  <c r="H22" i="37"/>
  <c r="I22" i="37" s="1"/>
  <c r="J22" i="37" s="1"/>
  <c r="H73" i="39"/>
  <c r="I73" i="39" s="1"/>
  <c r="J73" i="39" s="1"/>
  <c r="H30" i="39"/>
  <c r="I30" i="39" s="1"/>
  <c r="J30" i="39" s="1"/>
  <c r="H63" i="37"/>
  <c r="I63" i="37" s="1"/>
  <c r="J63" i="37" s="1"/>
  <c r="H27" i="37"/>
  <c r="I27" i="37" s="1"/>
  <c r="J27" i="37" s="1"/>
  <c r="H43" i="40"/>
  <c r="I43" i="40" s="1"/>
  <c r="J43" i="40" s="1"/>
  <c r="H16" i="40"/>
  <c r="I16" i="40" s="1"/>
  <c r="J16" i="40" s="1"/>
  <c r="H14" i="40"/>
  <c r="I14" i="40" s="1"/>
  <c r="J14" i="40" s="1"/>
  <c r="H32" i="40"/>
  <c r="I32" i="40" s="1"/>
  <c r="J32" i="40" s="1"/>
  <c r="H50" i="40"/>
  <c r="I50" i="40" s="1"/>
  <c r="J50" i="40" s="1"/>
  <c r="H68" i="40"/>
  <c r="I68" i="40" s="1"/>
  <c r="J68" i="40" s="1"/>
  <c r="H58" i="39"/>
  <c r="I58" i="39" s="1"/>
  <c r="J58" i="39" s="1"/>
  <c r="H15" i="39"/>
  <c r="I15" i="39" s="1"/>
  <c r="J15" i="39" s="1"/>
  <c r="H74" i="37"/>
  <c r="I74" i="37" s="1"/>
  <c r="J74" i="37" s="1"/>
  <c r="H38" i="37"/>
  <c r="I38" i="37" s="1"/>
  <c r="J38" i="37" s="1"/>
  <c r="AH3" i="40"/>
  <c r="AH3" i="39"/>
  <c r="H75" i="39"/>
  <c r="I75" i="39" s="1"/>
  <c r="J75" i="39" s="1"/>
  <c r="H10" i="39"/>
  <c r="I10" i="39" s="1"/>
  <c r="J10" i="39" s="1"/>
  <c r="H17" i="39"/>
  <c r="I17" i="39" s="1"/>
  <c r="J17" i="39" s="1"/>
  <c r="H35" i="39"/>
  <c r="I35" i="39" s="1"/>
  <c r="J35" i="39" s="1"/>
  <c r="H53" i="39"/>
  <c r="I53" i="39" s="1"/>
  <c r="J53" i="39" s="1"/>
  <c r="H71" i="39"/>
  <c r="I71" i="39" s="1"/>
  <c r="J71" i="39" s="1"/>
  <c r="H90" i="37"/>
  <c r="I90" i="37" s="1"/>
  <c r="J90" i="37" s="1"/>
  <c r="H54" i="37"/>
  <c r="I54" i="37" s="1"/>
  <c r="J54" i="37" s="1"/>
  <c r="H18" i="37"/>
  <c r="I18" i="37" s="1"/>
  <c r="J18" i="37" s="1"/>
  <c r="H81" i="38"/>
  <c r="I81" i="38" s="1"/>
  <c r="J81" i="38" s="1"/>
  <c r="H51" i="35"/>
  <c r="I51" i="35" s="1"/>
  <c r="J51" i="35" s="1"/>
  <c r="H70" i="34"/>
  <c r="I70" i="34" s="1"/>
  <c r="J70" i="34" s="1"/>
  <c r="H52" i="34"/>
  <c r="I52" i="34" s="1"/>
  <c r="J52" i="34" s="1"/>
  <c r="H34" i="34"/>
  <c r="I34" i="34" s="1"/>
  <c r="J34" i="34" s="1"/>
  <c r="H16" i="34"/>
  <c r="I16" i="34" s="1"/>
  <c r="J16" i="34" s="1"/>
  <c r="H69" i="33"/>
  <c r="I69" i="33" s="1"/>
  <c r="J69" i="33" s="1"/>
  <c r="H33" i="33"/>
  <c r="I33" i="33" s="1"/>
  <c r="J33" i="33" s="1"/>
  <c r="H78" i="38"/>
  <c r="I78" i="38" s="1"/>
  <c r="J78" i="38" s="1"/>
  <c r="H34" i="36"/>
  <c r="I34" i="36" s="1"/>
  <c r="J34" i="36" s="1"/>
  <c r="H79" i="35"/>
  <c r="I79" i="35" s="1"/>
  <c r="J79" i="35" s="1"/>
  <c r="H36" i="35"/>
  <c r="I36" i="35" s="1"/>
  <c r="J36" i="35" s="1"/>
  <c r="AH4" i="33"/>
  <c r="AQ4" i="33" s="1"/>
  <c r="H68" i="33"/>
  <c r="I68" i="33" s="1"/>
  <c r="J68" i="33" s="1"/>
  <c r="H32" i="33"/>
  <c r="I32" i="33" s="1"/>
  <c r="J32" i="33" s="1"/>
  <c r="AE4" i="39"/>
  <c r="W5" i="39"/>
  <c r="AG4" i="39"/>
  <c r="AF4" i="39"/>
  <c r="H75" i="38"/>
  <c r="I75" i="38" s="1"/>
  <c r="J75" i="38" s="1"/>
  <c r="H19" i="38"/>
  <c r="I19" i="38" s="1"/>
  <c r="J19" i="38" s="1"/>
  <c r="H37" i="38"/>
  <c r="I37" i="38" s="1"/>
  <c r="J37" i="38" s="1"/>
  <c r="H55" i="38"/>
  <c r="I55" i="38" s="1"/>
  <c r="J55" i="38" s="1"/>
  <c r="H73" i="38"/>
  <c r="I73" i="38" s="1"/>
  <c r="J73" i="38" s="1"/>
  <c r="H8" i="38"/>
  <c r="I8" i="38" s="1"/>
  <c r="J8" i="38" s="1"/>
  <c r="H26" i="38"/>
  <c r="I26" i="38" s="1"/>
  <c r="J26" i="38" s="1"/>
  <c r="H44" i="38"/>
  <c r="I44" i="38" s="1"/>
  <c r="J44" i="38" s="1"/>
  <c r="H62" i="38"/>
  <c r="I62" i="38" s="1"/>
  <c r="J62" i="38" s="1"/>
  <c r="H80" i="38"/>
  <c r="I80" i="38" s="1"/>
  <c r="J80" i="38" s="1"/>
  <c r="H69" i="36"/>
  <c r="I69" i="36" s="1"/>
  <c r="J69" i="36" s="1"/>
  <c r="H33" i="36"/>
  <c r="I33" i="36" s="1"/>
  <c r="J33" i="36" s="1"/>
  <c r="H20" i="36"/>
  <c r="I20" i="36" s="1"/>
  <c r="J20" i="36" s="1"/>
  <c r="H38" i="36"/>
  <c r="I38" i="36" s="1"/>
  <c r="J38" i="36" s="1"/>
  <c r="H56" i="36"/>
  <c r="I56" i="36" s="1"/>
  <c r="J56" i="36" s="1"/>
  <c r="H28" i="35"/>
  <c r="I28" i="35" s="1"/>
  <c r="J28" i="35" s="1"/>
  <c r="H20" i="35"/>
  <c r="I20" i="35" s="1"/>
  <c r="J20" i="35" s="1"/>
  <c r="H38" i="35"/>
  <c r="I38" i="35" s="1"/>
  <c r="J38" i="35" s="1"/>
  <c r="H56" i="35"/>
  <c r="I56" i="35" s="1"/>
  <c r="J56" i="35" s="1"/>
  <c r="H74" i="35"/>
  <c r="I74" i="35" s="1"/>
  <c r="J74" i="35" s="1"/>
  <c r="H72" i="34"/>
  <c r="I72" i="34" s="1"/>
  <c r="J72" i="34" s="1"/>
  <c r="H54" i="34"/>
  <c r="I54" i="34" s="1"/>
  <c r="J54" i="34" s="1"/>
  <c r="H36" i="34"/>
  <c r="I36" i="34" s="1"/>
  <c r="J36" i="34" s="1"/>
  <c r="H18" i="34"/>
  <c r="I18" i="34" s="1"/>
  <c r="J18" i="34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2" i="30"/>
  <c r="I82" i="30" s="1"/>
  <c r="J82" i="30" s="1"/>
  <c r="H64" i="30"/>
  <c r="I64" i="30" s="1"/>
  <c r="J64" i="30" s="1"/>
  <c r="H46" i="30"/>
  <c r="I46" i="30" s="1"/>
  <c r="J46" i="30" s="1"/>
  <c r="H28" i="30"/>
  <c r="I28" i="30" s="1"/>
  <c r="J28" i="30" s="1"/>
  <c r="H10" i="30"/>
  <c r="I10" i="30" s="1"/>
  <c r="J10" i="30" s="1"/>
  <c r="H87" i="29"/>
  <c r="I87" i="29" s="1"/>
  <c r="J87" i="29" s="1"/>
  <c r="H51" i="29"/>
  <c r="I51" i="29" s="1"/>
  <c r="J51" i="29" s="1"/>
  <c r="H15" i="29"/>
  <c r="I15" i="29" s="1"/>
  <c r="J15" i="29" s="1"/>
  <c r="H58" i="28"/>
  <c r="I58" i="28" s="1"/>
  <c r="J58" i="28" s="1"/>
  <c r="H40" i="28"/>
  <c r="I40" i="28" s="1"/>
  <c r="J40" i="28" s="1"/>
  <c r="H22" i="28"/>
  <c r="I22" i="28" s="1"/>
  <c r="J22" i="28" s="1"/>
  <c r="H4" i="28"/>
  <c r="I4" i="28" s="1"/>
  <c r="J4" i="28" s="1"/>
  <c r="K4" i="28" s="1"/>
  <c r="AH4" i="27"/>
  <c r="H61" i="27"/>
  <c r="I61" i="27" s="1"/>
  <c r="J61" i="27" s="1"/>
  <c r="H43" i="27"/>
  <c r="I43" i="27" s="1"/>
  <c r="J43" i="27" s="1"/>
  <c r="H25" i="27"/>
  <c r="I25" i="27" s="1"/>
  <c r="J25" i="27" s="1"/>
  <c r="H7" i="27"/>
  <c r="I7" i="27" s="1"/>
  <c r="J7" i="27" s="1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12" i="26"/>
  <c r="I12" i="26" s="1"/>
  <c r="J12" i="26" s="1"/>
  <c r="H49" i="36"/>
  <c r="I49" i="36" s="1"/>
  <c r="J49" i="36" s="1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73" i="29"/>
  <c r="I73" i="29" s="1"/>
  <c r="J73" i="29" s="1"/>
  <c r="H37" i="29"/>
  <c r="I37" i="29" s="1"/>
  <c r="J37" i="29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H83" i="26"/>
  <c r="I83" i="26" s="1"/>
  <c r="J83" i="26" s="1"/>
  <c r="H65" i="26"/>
  <c r="I65" i="26" s="1"/>
  <c r="J65" i="26" s="1"/>
  <c r="H47" i="26"/>
  <c r="I47" i="26" s="1"/>
  <c r="J47" i="26" s="1"/>
  <c r="H29" i="26"/>
  <c r="I29" i="26" s="1"/>
  <c r="J29" i="26" s="1"/>
  <c r="H11" i="26"/>
  <c r="I11" i="26" s="1"/>
  <c r="J11" i="26" s="1"/>
  <c r="H43" i="36"/>
  <c r="I43" i="36" s="1"/>
  <c r="J43" i="36" s="1"/>
  <c r="H15" i="21"/>
  <c r="I15" i="21" s="1"/>
  <c r="J15" i="21" s="1"/>
  <c r="I6" i="15"/>
  <c r="J6" i="15" s="1"/>
  <c r="H77" i="31"/>
  <c r="I77" i="31" s="1"/>
  <c r="J77" i="31" s="1"/>
  <c r="H65" i="31"/>
  <c r="I65" i="31" s="1"/>
  <c r="J65" i="31" s="1"/>
  <c r="H56" i="31"/>
  <c r="I56" i="31" s="1"/>
  <c r="J56" i="31" s="1"/>
  <c r="H47" i="31"/>
  <c r="I47" i="31" s="1"/>
  <c r="J47" i="31" s="1"/>
  <c r="H38" i="31"/>
  <c r="I38" i="31" s="1"/>
  <c r="J38" i="31" s="1"/>
  <c r="H29" i="31"/>
  <c r="I29" i="31" s="1"/>
  <c r="J29" i="31" s="1"/>
  <c r="H20" i="31"/>
  <c r="I20" i="31" s="1"/>
  <c r="J20" i="31" s="1"/>
  <c r="H59" i="31"/>
  <c r="I59" i="31" s="1"/>
  <c r="J59" i="31" s="1"/>
  <c r="H52" i="31"/>
  <c r="I52" i="31" s="1"/>
  <c r="J52" i="31" s="1"/>
  <c r="H50" i="31"/>
  <c r="I50" i="31" s="1"/>
  <c r="J50" i="31" s="1"/>
  <c r="H43" i="31"/>
  <c r="I43" i="31" s="1"/>
  <c r="J43" i="31" s="1"/>
  <c r="H41" i="31"/>
  <c r="I41" i="31" s="1"/>
  <c r="J41" i="31" s="1"/>
  <c r="H34" i="31"/>
  <c r="I34" i="31" s="1"/>
  <c r="J34" i="31" s="1"/>
  <c r="H32" i="31"/>
  <c r="I32" i="31" s="1"/>
  <c r="J32" i="31" s="1"/>
  <c r="H25" i="31"/>
  <c r="I25" i="31" s="1"/>
  <c r="J25" i="31" s="1"/>
  <c r="H23" i="31"/>
  <c r="I23" i="31" s="1"/>
  <c r="J23" i="31" s="1"/>
  <c r="H16" i="31"/>
  <c r="I16" i="31" s="1"/>
  <c r="J16" i="31" s="1"/>
  <c r="H14" i="31"/>
  <c r="I14" i="31" s="1"/>
  <c r="J14" i="31" s="1"/>
  <c r="H11" i="31"/>
  <c r="I11" i="31" s="1"/>
  <c r="J11" i="31" s="1"/>
  <c r="H55" i="31"/>
  <c r="I55" i="31" s="1"/>
  <c r="J55" i="31" s="1"/>
  <c r="H46" i="31"/>
  <c r="I46" i="31" s="1"/>
  <c r="J46" i="31" s="1"/>
  <c r="H37" i="31"/>
  <c r="I37" i="31" s="1"/>
  <c r="J37" i="31" s="1"/>
  <c r="H28" i="31"/>
  <c r="I28" i="31" s="1"/>
  <c r="J28" i="31" s="1"/>
  <c r="H19" i="31"/>
  <c r="I19" i="31" s="1"/>
  <c r="J19" i="31" s="1"/>
  <c r="H7" i="31"/>
  <c r="I7" i="31" s="1"/>
  <c r="J7" i="31" s="1"/>
  <c r="H68" i="31"/>
  <c r="I68" i="31" s="1"/>
  <c r="J68" i="31" s="1"/>
  <c r="H31" i="80"/>
  <c r="I31" i="80" s="1"/>
  <c r="J31" i="80" s="1"/>
  <c r="H34" i="80"/>
  <c r="I34" i="80" s="1"/>
  <c r="J34" i="80" s="1"/>
  <c r="H16" i="80"/>
  <c r="I16" i="80" s="1"/>
  <c r="J16" i="80" s="1"/>
  <c r="H77" i="87"/>
  <c r="I77" i="87" s="1"/>
  <c r="J77" i="87" s="1"/>
  <c r="H56" i="87"/>
  <c r="I56" i="87" s="1"/>
  <c r="J56" i="87" s="1"/>
  <c r="H41" i="87"/>
  <c r="I41" i="87" s="1"/>
  <c r="J41" i="87" s="1"/>
  <c r="H65" i="87"/>
  <c r="I65" i="87" s="1"/>
  <c r="J65" i="87" s="1"/>
  <c r="H28" i="87"/>
  <c r="I28" i="87" s="1"/>
  <c r="J28" i="87" s="1"/>
  <c r="I17" i="15"/>
  <c r="J17" i="15" s="1"/>
  <c r="H63" i="25"/>
  <c r="I63" i="25" s="1"/>
  <c r="J63" i="25" s="1"/>
  <c r="H27" i="25"/>
  <c r="I27" i="25" s="1"/>
  <c r="J27" i="25" s="1"/>
  <c r="H14" i="21"/>
  <c r="I14" i="21" s="1"/>
  <c r="J14" i="21" s="1"/>
  <c r="Z4" i="18"/>
  <c r="AH4" i="18"/>
  <c r="I10" i="3"/>
  <c r="J10" i="3" s="1"/>
  <c r="H19" i="29"/>
  <c r="I19" i="29" s="1"/>
  <c r="J19" i="29" s="1"/>
  <c r="H74" i="25"/>
  <c r="I74" i="25" s="1"/>
  <c r="J74" i="25" s="1"/>
  <c r="H38" i="25"/>
  <c r="I38" i="25" s="1"/>
  <c r="J38" i="25" s="1"/>
  <c r="H14" i="22"/>
  <c r="I14" i="22" s="1"/>
  <c r="J14" i="22" s="1"/>
  <c r="I7" i="15"/>
  <c r="J7" i="15" s="1"/>
  <c r="K5" i="6"/>
  <c r="I11" i="4"/>
  <c r="J11" i="4" s="1"/>
  <c r="H8" i="28"/>
  <c r="I8" i="28" s="1"/>
  <c r="J8" i="28" s="1"/>
  <c r="AI3" i="33"/>
  <c r="AN3" i="33"/>
  <c r="H26" i="32"/>
  <c r="I26" i="32" s="1"/>
  <c r="J26" i="32" s="1"/>
  <c r="H53" i="31"/>
  <c r="I53" i="31" s="1"/>
  <c r="J53" i="31" s="1"/>
  <c r="H35" i="31"/>
  <c r="I35" i="31" s="1"/>
  <c r="J35" i="31" s="1"/>
  <c r="H17" i="31"/>
  <c r="I17" i="31" s="1"/>
  <c r="J17" i="31" s="1"/>
  <c r="H59" i="30"/>
  <c r="I59" i="30" s="1"/>
  <c r="J59" i="30" s="1"/>
  <c r="H32" i="30"/>
  <c r="I32" i="30" s="1"/>
  <c r="J32" i="30" s="1"/>
  <c r="H88" i="29"/>
  <c r="I88" i="29" s="1"/>
  <c r="J88" i="29" s="1"/>
  <c r="H34" i="29"/>
  <c r="I34" i="29" s="1"/>
  <c r="J34" i="29" s="1"/>
  <c r="AI3" i="29"/>
  <c r="H77" i="27"/>
  <c r="I77" i="27" s="1"/>
  <c r="J77" i="27" s="1"/>
  <c r="H50" i="27"/>
  <c r="I50" i="27" s="1"/>
  <c r="J50" i="27" s="1"/>
  <c r="H23" i="27"/>
  <c r="I23" i="27" s="1"/>
  <c r="J23" i="27" s="1"/>
  <c r="H6" i="21"/>
  <c r="I6" i="21" s="1"/>
  <c r="J6" i="21" s="1"/>
  <c r="H21" i="6"/>
  <c r="I21" i="6" s="1"/>
  <c r="J21" i="6" s="1"/>
  <c r="H91" i="33"/>
  <c r="I91" i="33" s="1"/>
  <c r="J91" i="33" s="1"/>
  <c r="H37" i="33"/>
  <c r="I37" i="33" s="1"/>
  <c r="J37" i="33" s="1"/>
  <c r="H61" i="31"/>
  <c r="I61" i="31" s="1"/>
  <c r="J61" i="31" s="1"/>
  <c r="H80" i="30"/>
  <c r="I80" i="30" s="1"/>
  <c r="J80" i="30" s="1"/>
  <c r="H84" i="29"/>
  <c r="I84" i="29" s="1"/>
  <c r="J84" i="29" s="1"/>
  <c r="H30" i="29"/>
  <c r="I30" i="29" s="1"/>
  <c r="J30" i="29" s="1"/>
  <c r="H62" i="27"/>
  <c r="I62" i="27" s="1"/>
  <c r="J62" i="27" s="1"/>
  <c r="H35" i="27"/>
  <c r="I35" i="27" s="1"/>
  <c r="J35" i="27" s="1"/>
  <c r="H71" i="25"/>
  <c r="I71" i="25" s="1"/>
  <c r="J71" i="25" s="1"/>
  <c r="H35" i="25"/>
  <c r="I35" i="25" s="1"/>
  <c r="J35" i="25" s="1"/>
  <c r="H17" i="22"/>
  <c r="I17" i="22" s="1"/>
  <c r="J17" i="22" s="1"/>
  <c r="H10" i="21"/>
  <c r="I10" i="21" s="1"/>
  <c r="J10" i="21" s="1"/>
  <c r="H11" i="20"/>
  <c r="H5" i="20"/>
  <c r="H4" i="20"/>
  <c r="H9" i="20"/>
  <c r="H21" i="20"/>
  <c r="H18" i="20"/>
  <c r="H15" i="20"/>
  <c r="H12" i="20"/>
  <c r="H6" i="20"/>
  <c r="H22" i="20"/>
  <c r="H19" i="20"/>
  <c r="H16" i="20"/>
  <c r="H13" i="20"/>
  <c r="H8" i="20"/>
  <c r="H7" i="20"/>
  <c r="H23" i="20"/>
  <c r="H20" i="20"/>
  <c r="H17" i="20"/>
  <c r="H14" i="20"/>
  <c r="H10" i="20"/>
  <c r="H11" i="19"/>
  <c r="H5" i="19"/>
  <c r="H4" i="19"/>
  <c r="H21" i="19"/>
  <c r="H18" i="19"/>
  <c r="H15" i="19"/>
  <c r="H12" i="19"/>
  <c r="H6" i="19"/>
  <c r="H9" i="19"/>
  <c r="H22" i="19"/>
  <c r="H19" i="19"/>
  <c r="H16" i="19"/>
  <c r="H13" i="19"/>
  <c r="H8" i="19"/>
  <c r="H7" i="19"/>
  <c r="H23" i="19"/>
  <c r="H20" i="19"/>
  <c r="H17" i="19"/>
  <c r="H14" i="19"/>
  <c r="H10" i="19"/>
  <c r="H16" i="18"/>
  <c r="I16" i="18" s="1"/>
  <c r="J16" i="18" s="1"/>
  <c r="H9" i="17"/>
  <c r="I9" i="17" s="1"/>
  <c r="J9" i="17" s="1"/>
  <c r="I11" i="16"/>
  <c r="J11" i="16" s="1"/>
  <c r="H13" i="6"/>
  <c r="I13" i="6" s="1"/>
  <c r="J13" i="6" s="1"/>
  <c r="I19" i="2"/>
  <c r="J19" i="2" s="1"/>
  <c r="I13" i="2"/>
  <c r="J13" i="2" s="1"/>
  <c r="H22" i="51"/>
  <c r="H19" i="51"/>
  <c r="H16" i="51"/>
  <c r="H13" i="51"/>
  <c r="H8" i="51"/>
  <c r="H7" i="51"/>
  <c r="H9" i="51"/>
  <c r="H11" i="51"/>
  <c r="H5" i="51"/>
  <c r="H4" i="51"/>
  <c r="H21" i="51"/>
  <c r="H18" i="51"/>
  <c r="H15" i="51"/>
  <c r="H12" i="51"/>
  <c r="H6" i="51"/>
  <c r="H23" i="51"/>
  <c r="H20" i="51"/>
  <c r="H10" i="51"/>
  <c r="H17" i="51"/>
  <c r="H14" i="51"/>
  <c r="H22" i="54"/>
  <c r="I22" i="54" s="1"/>
  <c r="J22" i="54" s="1"/>
  <c r="H16" i="54"/>
  <c r="I16" i="54" s="1"/>
  <c r="J16" i="54" s="1"/>
  <c r="H6" i="54"/>
  <c r="I6" i="54" s="1"/>
  <c r="J6" i="54" s="1"/>
  <c r="H21" i="54"/>
  <c r="I21" i="54" s="1"/>
  <c r="J21" i="54" s="1"/>
  <c r="H12" i="54"/>
  <c r="I12" i="54" s="1"/>
  <c r="J12" i="54" s="1"/>
  <c r="H18" i="54"/>
  <c r="I18" i="54" s="1"/>
  <c r="J18" i="54" s="1"/>
  <c r="H21" i="71"/>
  <c r="H18" i="71"/>
  <c r="H15" i="71"/>
  <c r="H12" i="71"/>
  <c r="H6" i="71"/>
  <c r="H22" i="71"/>
  <c r="H19" i="71"/>
  <c r="H16" i="71"/>
  <c r="H13" i="71"/>
  <c r="H8" i="71"/>
  <c r="H7" i="71"/>
  <c r="H9" i="71"/>
  <c r="H11" i="71"/>
  <c r="H5" i="71"/>
  <c r="H4" i="71"/>
  <c r="H14" i="71"/>
  <c r="H20" i="71"/>
  <c r="H17" i="71"/>
  <c r="H10" i="71"/>
  <c r="H23" i="71"/>
  <c r="AI3" i="14"/>
  <c r="AN3" i="14"/>
  <c r="Z4" i="23"/>
  <c r="H18" i="22"/>
  <c r="I18" i="22" s="1"/>
  <c r="J18" i="22" s="1"/>
  <c r="AI3" i="6"/>
  <c r="AI3" i="15"/>
  <c r="AQ4" i="21"/>
  <c r="H23" i="6"/>
  <c r="I23" i="6" s="1"/>
  <c r="J23" i="6" s="1"/>
  <c r="AQ5" i="1"/>
  <c r="H13" i="17"/>
  <c r="I13" i="17" s="1"/>
  <c r="J13" i="17" s="1"/>
  <c r="AI3" i="2"/>
  <c r="AI3" i="22"/>
  <c r="H17" i="21"/>
  <c r="I17" i="21" s="1"/>
  <c r="J17" i="21" s="1"/>
  <c r="Z4" i="14"/>
  <c r="H6" i="9"/>
  <c r="I6" i="9" s="1"/>
  <c r="J6" i="9" s="1"/>
  <c r="AI3" i="5"/>
  <c r="H4" i="22"/>
  <c r="I4" i="22" s="1"/>
  <c r="J4" i="22" s="1"/>
  <c r="K4" i="22" s="1"/>
  <c r="AQ4" i="22" s="1"/>
  <c r="H17" i="17"/>
  <c r="I17" i="17" s="1"/>
  <c r="J17" i="17" s="1"/>
  <c r="H11" i="96"/>
  <c r="I11" i="96" s="1"/>
  <c r="J11" i="96" s="1"/>
  <c r="H34" i="96"/>
  <c r="I34" i="96" s="1"/>
  <c r="J34" i="96" s="1"/>
  <c r="H12" i="96"/>
  <c r="I12" i="96" s="1"/>
  <c r="J12" i="96" s="1"/>
  <c r="H64" i="96"/>
  <c r="I64" i="96" s="1"/>
  <c r="J64" i="96" s="1"/>
  <c r="H50" i="95"/>
  <c r="I50" i="95" s="1"/>
  <c r="J50" i="95" s="1"/>
  <c r="H8" i="95"/>
  <c r="I8" i="95" s="1"/>
  <c r="J8" i="95" s="1"/>
  <c r="H37" i="95"/>
  <c r="I37" i="95" s="1"/>
  <c r="J37" i="95" s="1"/>
  <c r="H73" i="95"/>
  <c r="I73" i="95" s="1"/>
  <c r="J73" i="95" s="1"/>
  <c r="H77" i="94"/>
  <c r="I77" i="94" s="1"/>
  <c r="J77" i="94" s="1"/>
  <c r="H33" i="94"/>
  <c r="I33" i="94" s="1"/>
  <c r="J33" i="94" s="1"/>
  <c r="H28" i="94"/>
  <c r="I28" i="94" s="1"/>
  <c r="J28" i="94" s="1"/>
  <c r="H8" i="93"/>
  <c r="I8" i="93" s="1"/>
  <c r="J8" i="93" s="1"/>
  <c r="H79" i="93"/>
  <c r="I79" i="93" s="1"/>
  <c r="J79" i="93" s="1"/>
  <c r="H23" i="93"/>
  <c r="I23" i="93" s="1"/>
  <c r="J23" i="93" s="1"/>
  <c r="H63" i="92"/>
  <c r="I63" i="92" s="1"/>
  <c r="J63" i="92" s="1"/>
  <c r="H7" i="92"/>
  <c r="I7" i="92" s="1"/>
  <c r="J7" i="92" s="1"/>
  <c r="H32" i="92"/>
  <c r="I32" i="92" s="1"/>
  <c r="J32" i="92" s="1"/>
  <c r="H4" i="91"/>
  <c r="I4" i="91" s="1"/>
  <c r="J4" i="91" s="1"/>
  <c r="K4" i="91" s="1"/>
  <c r="K5" i="91" s="1"/>
  <c r="H80" i="90"/>
  <c r="I80" i="90" s="1"/>
  <c r="J80" i="90" s="1"/>
  <c r="H48" i="90"/>
  <c r="I48" i="90" s="1"/>
  <c r="J48" i="90" s="1"/>
  <c r="H80" i="89"/>
  <c r="I80" i="89" s="1"/>
  <c r="J80" i="89" s="1"/>
  <c r="H61" i="89"/>
  <c r="I61" i="89" s="1"/>
  <c r="J61" i="89" s="1"/>
  <c r="H33" i="88"/>
  <c r="I33" i="88" s="1"/>
  <c r="J33" i="88" s="1"/>
  <c r="H63" i="87"/>
  <c r="I63" i="87" s="1"/>
  <c r="J63" i="87" s="1"/>
  <c r="H61" i="85"/>
  <c r="I61" i="85" s="1"/>
  <c r="J61" i="85" s="1"/>
  <c r="H30" i="85"/>
  <c r="I30" i="85" s="1"/>
  <c r="J30" i="85" s="1"/>
  <c r="H55" i="82"/>
  <c r="I55" i="82" s="1"/>
  <c r="J55" i="82" s="1"/>
  <c r="H49" i="81"/>
  <c r="I49" i="81" s="1"/>
  <c r="J49" i="81" s="1"/>
  <c r="H13" i="82"/>
  <c r="I13" i="82" s="1"/>
  <c r="J13" i="82" s="1"/>
  <c r="H47" i="81"/>
  <c r="I47" i="81" s="1"/>
  <c r="J47" i="81" s="1"/>
  <c r="H34" i="81"/>
  <c r="I34" i="81" s="1"/>
  <c r="J34" i="81" s="1"/>
  <c r="H34" i="82"/>
  <c r="I34" i="82" s="1"/>
  <c r="J34" i="82" s="1"/>
  <c r="AH4" i="80"/>
  <c r="AQ4" i="80" s="1"/>
  <c r="H39" i="79"/>
  <c r="I39" i="79" s="1"/>
  <c r="J39" i="79" s="1"/>
  <c r="H46" i="79"/>
  <c r="I46" i="79" s="1"/>
  <c r="J46" i="79" s="1"/>
  <c r="H56" i="79"/>
  <c r="I56" i="79" s="1"/>
  <c r="J56" i="79" s="1"/>
  <c r="H88" i="78"/>
  <c r="I88" i="78" s="1"/>
  <c r="J88" i="78" s="1"/>
  <c r="H7" i="78"/>
  <c r="I7" i="78" s="1"/>
  <c r="J7" i="78" s="1"/>
  <c r="H5" i="78"/>
  <c r="I5" i="78" s="1"/>
  <c r="J5" i="78" s="1"/>
  <c r="H59" i="78"/>
  <c r="I59" i="78" s="1"/>
  <c r="J59" i="78" s="1"/>
  <c r="H73" i="77"/>
  <c r="I73" i="77" s="1"/>
  <c r="J73" i="77" s="1"/>
  <c r="H58" i="77"/>
  <c r="I58" i="77" s="1"/>
  <c r="J58" i="77" s="1"/>
  <c r="AH4" i="70"/>
  <c r="AQ4" i="70" s="1"/>
  <c r="Z4" i="70"/>
  <c r="H81" i="74"/>
  <c r="I81" i="74" s="1"/>
  <c r="J81" i="74" s="1"/>
  <c r="H38" i="74"/>
  <c r="I38" i="74" s="1"/>
  <c r="J38" i="74" s="1"/>
  <c r="H72" i="74"/>
  <c r="I72" i="74" s="1"/>
  <c r="J72" i="74" s="1"/>
  <c r="W5" i="67"/>
  <c r="AG4" i="67"/>
  <c r="AF4" i="67"/>
  <c r="AE4" i="67"/>
  <c r="H80" i="73"/>
  <c r="I80" i="73" s="1"/>
  <c r="J80" i="73" s="1"/>
  <c r="H89" i="73"/>
  <c r="I89" i="73" s="1"/>
  <c r="J89" i="73" s="1"/>
  <c r="H42" i="48"/>
  <c r="I42" i="48" s="1"/>
  <c r="J42" i="48" s="1"/>
  <c r="H60" i="47"/>
  <c r="I60" i="47" s="1"/>
  <c r="J60" i="47" s="1"/>
  <c r="H42" i="47"/>
  <c r="I42" i="47" s="1"/>
  <c r="J42" i="47" s="1"/>
  <c r="H24" i="47"/>
  <c r="I24" i="47" s="1"/>
  <c r="J24" i="47" s="1"/>
  <c r="H6" i="47"/>
  <c r="I6" i="47" s="1"/>
  <c r="J6" i="47" s="1"/>
  <c r="H53" i="48"/>
  <c r="I53" i="48" s="1"/>
  <c r="J53" i="48" s="1"/>
  <c r="H35" i="48"/>
  <c r="I35" i="48" s="1"/>
  <c r="J35" i="48" s="1"/>
  <c r="H74" i="47"/>
  <c r="I74" i="47" s="1"/>
  <c r="J74" i="47" s="1"/>
  <c r="H56" i="47"/>
  <c r="I56" i="47" s="1"/>
  <c r="J56" i="47" s="1"/>
  <c r="AH3" i="47"/>
  <c r="AQ3" i="47" s="1"/>
  <c r="H70" i="46"/>
  <c r="I70" i="46" s="1"/>
  <c r="J70" i="46" s="1"/>
  <c r="H27" i="45"/>
  <c r="I27" i="45" s="1"/>
  <c r="J27" i="45" s="1"/>
  <c r="H34" i="44"/>
  <c r="I34" i="44" s="1"/>
  <c r="J34" i="44" s="1"/>
  <c r="H68" i="41"/>
  <c r="I68" i="41" s="1"/>
  <c r="J68" i="41" s="1"/>
  <c r="H57" i="42"/>
  <c r="I57" i="42" s="1"/>
  <c r="J57" i="42" s="1"/>
  <c r="H21" i="42"/>
  <c r="I21" i="42" s="1"/>
  <c r="J21" i="42" s="1"/>
  <c r="H66" i="43"/>
  <c r="I66" i="43" s="1"/>
  <c r="J66" i="43" s="1"/>
  <c r="H12" i="43"/>
  <c r="I12" i="43" s="1"/>
  <c r="J12" i="43" s="1"/>
  <c r="H59" i="42"/>
  <c r="I59" i="42" s="1"/>
  <c r="J59" i="42" s="1"/>
  <c r="H59" i="41"/>
  <c r="I59" i="41" s="1"/>
  <c r="J59" i="41" s="1"/>
  <c r="AH4" i="38"/>
  <c r="AQ4" i="38" s="1"/>
  <c r="Z4" i="38"/>
  <c r="H36" i="40"/>
  <c r="I36" i="40" s="1"/>
  <c r="J36" i="40" s="1"/>
  <c r="H52" i="37"/>
  <c r="I52" i="37" s="1"/>
  <c r="J52" i="37" s="1"/>
  <c r="H16" i="37"/>
  <c r="I16" i="37" s="1"/>
  <c r="J16" i="37" s="1"/>
  <c r="H48" i="39"/>
  <c r="I48" i="39" s="1"/>
  <c r="J48" i="39" s="1"/>
  <c r="H57" i="37"/>
  <c r="I57" i="37" s="1"/>
  <c r="J57" i="37" s="1"/>
  <c r="H66" i="40"/>
  <c r="I66" i="40" s="1"/>
  <c r="J66" i="40" s="1"/>
  <c r="H12" i="40"/>
  <c r="I12" i="40" s="1"/>
  <c r="J12" i="40" s="1"/>
  <c r="H17" i="40"/>
  <c r="I17" i="40" s="1"/>
  <c r="J17" i="40" s="1"/>
  <c r="H53" i="40"/>
  <c r="I53" i="40" s="1"/>
  <c r="J53" i="40" s="1"/>
  <c r="H76" i="39"/>
  <c r="I76" i="39" s="1"/>
  <c r="J76" i="39" s="1"/>
  <c r="H33" i="39"/>
  <c r="I33" i="39" s="1"/>
  <c r="J33" i="39" s="1"/>
  <c r="H32" i="37"/>
  <c r="I32" i="37" s="1"/>
  <c r="J32" i="37" s="1"/>
  <c r="H56" i="39"/>
  <c r="I56" i="39" s="1"/>
  <c r="J56" i="39" s="1"/>
  <c r="H48" i="37"/>
  <c r="I48" i="37" s="1"/>
  <c r="J48" i="37" s="1"/>
  <c r="H63" i="38"/>
  <c r="I63" i="38" s="1"/>
  <c r="J63" i="38" s="1"/>
  <c r="H49" i="34"/>
  <c r="I49" i="34" s="1"/>
  <c r="J49" i="34" s="1"/>
  <c r="H63" i="33"/>
  <c r="I63" i="33" s="1"/>
  <c r="J63" i="33" s="1"/>
  <c r="H28" i="36"/>
  <c r="I28" i="36" s="1"/>
  <c r="J28" i="36" s="1"/>
  <c r="H54" i="35"/>
  <c r="I54" i="35" s="1"/>
  <c r="J54" i="35" s="1"/>
  <c r="H98" i="33"/>
  <c r="I98" i="33" s="1"/>
  <c r="J98" i="33" s="1"/>
  <c r="H26" i="33"/>
  <c r="I26" i="33" s="1"/>
  <c r="J26" i="33" s="1"/>
  <c r="H57" i="38"/>
  <c r="I57" i="38" s="1"/>
  <c r="J57" i="38" s="1"/>
  <c r="H40" i="38"/>
  <c r="I40" i="38" s="1"/>
  <c r="J40" i="38" s="1"/>
  <c r="H65" i="38"/>
  <c r="I65" i="38" s="1"/>
  <c r="J65" i="38" s="1"/>
  <c r="H63" i="36"/>
  <c r="I63" i="36" s="1"/>
  <c r="J63" i="36" s="1"/>
  <c r="H5" i="36"/>
  <c r="I5" i="36" s="1"/>
  <c r="J5" i="36" s="1"/>
  <c r="H46" i="35"/>
  <c r="I46" i="35" s="1"/>
  <c r="J46" i="35" s="1"/>
  <c r="H23" i="35"/>
  <c r="I23" i="35" s="1"/>
  <c r="J23" i="35" s="1"/>
  <c r="H77" i="35"/>
  <c r="I77" i="35" s="1"/>
  <c r="J77" i="35" s="1"/>
  <c r="H69" i="34"/>
  <c r="I69" i="34" s="1"/>
  <c r="J69" i="34" s="1"/>
  <c r="H61" i="30"/>
  <c r="I61" i="30" s="1"/>
  <c r="J61" i="30" s="1"/>
  <c r="H25" i="30"/>
  <c r="I25" i="30" s="1"/>
  <c r="J25" i="30" s="1"/>
  <c r="H81" i="29"/>
  <c r="I81" i="29" s="1"/>
  <c r="J81" i="29" s="1"/>
  <c r="H45" i="29"/>
  <c r="I45" i="29" s="1"/>
  <c r="J45" i="29" s="1"/>
  <c r="H55" i="28"/>
  <c r="I55" i="28" s="1"/>
  <c r="J55" i="28" s="1"/>
  <c r="H37" i="28"/>
  <c r="I37" i="28" s="1"/>
  <c r="J37" i="28" s="1"/>
  <c r="H22" i="27"/>
  <c r="I22" i="27" s="1"/>
  <c r="J22" i="27" s="1"/>
  <c r="H81" i="26"/>
  <c r="I81" i="26" s="1"/>
  <c r="J81" i="26" s="1"/>
  <c r="H27" i="26"/>
  <c r="I27" i="26" s="1"/>
  <c r="J27" i="26" s="1"/>
  <c r="H87" i="30"/>
  <c r="I87" i="30" s="1"/>
  <c r="J87" i="30" s="1"/>
  <c r="H33" i="30"/>
  <c r="I33" i="30" s="1"/>
  <c r="J33" i="30" s="1"/>
  <c r="H30" i="28"/>
  <c r="I30" i="28" s="1"/>
  <c r="J30" i="28" s="1"/>
  <c r="H60" i="27"/>
  <c r="I60" i="27" s="1"/>
  <c r="J60" i="27" s="1"/>
  <c r="H6" i="27"/>
  <c r="I6" i="27" s="1"/>
  <c r="J6" i="27" s="1"/>
  <c r="H44" i="26"/>
  <c r="I44" i="26" s="1"/>
  <c r="J44" i="26" s="1"/>
  <c r="I12" i="16"/>
  <c r="J12" i="16" s="1"/>
  <c r="H21" i="25"/>
  <c r="I21" i="25" s="1"/>
  <c r="J21" i="25" s="1"/>
  <c r="H32" i="25"/>
  <c r="I32" i="25" s="1"/>
  <c r="J32" i="25" s="1"/>
  <c r="H17" i="32"/>
  <c r="I17" i="32" s="1"/>
  <c r="J17" i="32" s="1"/>
  <c r="AH4" i="5"/>
  <c r="Z4" i="5"/>
  <c r="AH4" i="3"/>
  <c r="AQ4" i="3" s="1"/>
  <c r="Z4" i="3"/>
  <c r="I8" i="3"/>
  <c r="J8" i="3" s="1"/>
  <c r="H22" i="52"/>
  <c r="H19" i="52"/>
  <c r="H16" i="52"/>
  <c r="H13" i="52"/>
  <c r="H8" i="52"/>
  <c r="H7" i="52"/>
  <c r="H9" i="52"/>
  <c r="H23" i="52"/>
  <c r="H20" i="52"/>
  <c r="H17" i="52"/>
  <c r="H14" i="52"/>
  <c r="H10" i="52"/>
  <c r="H21" i="52"/>
  <c r="H18" i="52"/>
  <c r="H15" i="52"/>
  <c r="H12" i="52"/>
  <c r="H6" i="52"/>
  <c r="H5" i="52"/>
  <c r="H4" i="52"/>
  <c r="H11" i="52"/>
  <c r="AR3" i="8"/>
  <c r="AN4" i="1"/>
  <c r="AI4" i="1"/>
  <c r="AI4" i="17"/>
  <c r="H41" i="96"/>
  <c r="I41" i="96" s="1"/>
  <c r="J41" i="96" s="1"/>
  <c r="H5" i="96"/>
  <c r="I5" i="96" s="1"/>
  <c r="J5" i="96" s="1"/>
  <c r="H28" i="96"/>
  <c r="I28" i="96" s="1"/>
  <c r="J28" i="96" s="1"/>
  <c r="H62" i="96"/>
  <c r="I62" i="96" s="1"/>
  <c r="J62" i="96" s="1"/>
  <c r="H20" i="96"/>
  <c r="I20" i="96" s="1"/>
  <c r="J20" i="96" s="1"/>
  <c r="H15" i="96"/>
  <c r="I15" i="96" s="1"/>
  <c r="J15" i="96" s="1"/>
  <c r="H33" i="96"/>
  <c r="I33" i="96" s="1"/>
  <c r="J33" i="96" s="1"/>
  <c r="H51" i="96"/>
  <c r="I51" i="96" s="1"/>
  <c r="J51" i="96" s="1"/>
  <c r="H69" i="96"/>
  <c r="I69" i="96" s="1"/>
  <c r="J69" i="96" s="1"/>
  <c r="H49" i="96"/>
  <c r="I49" i="96" s="1"/>
  <c r="J49" i="96" s="1"/>
  <c r="H67" i="96"/>
  <c r="I67" i="96" s="1"/>
  <c r="J67" i="96" s="1"/>
  <c r="AR3" i="96"/>
  <c r="H72" i="95"/>
  <c r="I72" i="95" s="1"/>
  <c r="J72" i="95" s="1"/>
  <c r="H45" i="95"/>
  <c r="I45" i="95" s="1"/>
  <c r="J45" i="95" s="1"/>
  <c r="H18" i="95"/>
  <c r="I18" i="95" s="1"/>
  <c r="J18" i="95" s="1"/>
  <c r="H57" i="95"/>
  <c r="I57" i="95" s="1"/>
  <c r="J57" i="95" s="1"/>
  <c r="H30" i="95"/>
  <c r="I30" i="95" s="1"/>
  <c r="J30" i="95" s="1"/>
  <c r="H4" i="95"/>
  <c r="I4" i="95" s="1"/>
  <c r="J4" i="95" s="1"/>
  <c r="K4" i="95" s="1"/>
  <c r="H22" i="95"/>
  <c r="I22" i="95" s="1"/>
  <c r="J22" i="95" s="1"/>
  <c r="H40" i="95"/>
  <c r="I40" i="95" s="1"/>
  <c r="J40" i="95" s="1"/>
  <c r="H58" i="95"/>
  <c r="I58" i="95" s="1"/>
  <c r="J58" i="95" s="1"/>
  <c r="H76" i="95"/>
  <c r="I76" i="95" s="1"/>
  <c r="J76" i="95" s="1"/>
  <c r="H72" i="94"/>
  <c r="I72" i="94" s="1"/>
  <c r="J72" i="94" s="1"/>
  <c r="H45" i="94"/>
  <c r="I45" i="94" s="1"/>
  <c r="J45" i="94" s="1"/>
  <c r="H41" i="94"/>
  <c r="I41" i="94" s="1"/>
  <c r="J41" i="94" s="1"/>
  <c r="H21" i="94"/>
  <c r="I21" i="94" s="1"/>
  <c r="J21" i="94" s="1"/>
  <c r="H58" i="94"/>
  <c r="I58" i="94" s="1"/>
  <c r="J58" i="94" s="1"/>
  <c r="H76" i="94"/>
  <c r="I76" i="94" s="1"/>
  <c r="J76" i="94" s="1"/>
  <c r="H80" i="94"/>
  <c r="I80" i="94" s="1"/>
  <c r="J80" i="94" s="1"/>
  <c r="H53" i="94"/>
  <c r="I53" i="94" s="1"/>
  <c r="J53" i="94" s="1"/>
  <c r="H26" i="94"/>
  <c r="I26" i="94" s="1"/>
  <c r="J26" i="94" s="1"/>
  <c r="H8" i="94"/>
  <c r="I8" i="94" s="1"/>
  <c r="J8" i="94" s="1"/>
  <c r="H25" i="94"/>
  <c r="I25" i="94" s="1"/>
  <c r="J25" i="94" s="1"/>
  <c r="H7" i="94"/>
  <c r="I7" i="94" s="1"/>
  <c r="J7" i="94" s="1"/>
  <c r="H88" i="93"/>
  <c r="I88" i="93" s="1"/>
  <c r="J88" i="93" s="1"/>
  <c r="H52" i="93"/>
  <c r="I52" i="93" s="1"/>
  <c r="J52" i="93" s="1"/>
  <c r="H16" i="93"/>
  <c r="I16" i="93" s="1"/>
  <c r="J16" i="93" s="1"/>
  <c r="H75" i="93"/>
  <c r="I75" i="93" s="1"/>
  <c r="J75" i="93" s="1"/>
  <c r="H39" i="93"/>
  <c r="I39" i="93" s="1"/>
  <c r="J39" i="93" s="1"/>
  <c r="H25" i="93"/>
  <c r="I25" i="93" s="1"/>
  <c r="J25" i="93" s="1"/>
  <c r="H74" i="93"/>
  <c r="I74" i="93" s="1"/>
  <c r="J74" i="93" s="1"/>
  <c r="H38" i="93"/>
  <c r="I38" i="93" s="1"/>
  <c r="J38" i="93" s="1"/>
  <c r="H73" i="93"/>
  <c r="I73" i="93" s="1"/>
  <c r="J73" i="93" s="1"/>
  <c r="H89" i="93"/>
  <c r="I89" i="93" s="1"/>
  <c r="J89" i="93" s="1"/>
  <c r="H53" i="93"/>
  <c r="I53" i="93" s="1"/>
  <c r="J53" i="93" s="1"/>
  <c r="H17" i="93"/>
  <c r="I17" i="93" s="1"/>
  <c r="J17" i="93" s="1"/>
  <c r="H72" i="93"/>
  <c r="I72" i="93" s="1"/>
  <c r="J72" i="93" s="1"/>
  <c r="H48" i="93"/>
  <c r="I48" i="93" s="1"/>
  <c r="J48" i="93" s="1"/>
  <c r="H48" i="92"/>
  <c r="I48" i="92" s="1"/>
  <c r="J48" i="92" s="1"/>
  <c r="H21" i="92"/>
  <c r="I21" i="92" s="1"/>
  <c r="J21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H17" i="92"/>
  <c r="I17" i="92" s="1"/>
  <c r="J17" i="92" s="1"/>
  <c r="H35" i="92"/>
  <c r="I35" i="92" s="1"/>
  <c r="J35" i="92" s="1"/>
  <c r="H53" i="92"/>
  <c r="I53" i="92" s="1"/>
  <c r="J53" i="92" s="1"/>
  <c r="H60" i="93"/>
  <c r="I60" i="93" s="1"/>
  <c r="J60" i="93" s="1"/>
  <c r="H63" i="91"/>
  <c r="I63" i="91" s="1"/>
  <c r="J63" i="91" s="1"/>
  <c r="Z4" i="91"/>
  <c r="H15" i="91"/>
  <c r="I15" i="91" s="1"/>
  <c r="J15" i="91" s="1"/>
  <c r="H44" i="91"/>
  <c r="I44" i="91" s="1"/>
  <c r="J44" i="91" s="1"/>
  <c r="H77" i="91"/>
  <c r="I77" i="91" s="1"/>
  <c r="J77" i="91" s="1"/>
  <c r="H41" i="91"/>
  <c r="I41" i="91" s="1"/>
  <c r="J41" i="91" s="1"/>
  <c r="H12" i="91"/>
  <c r="I12" i="91" s="1"/>
  <c r="J12" i="91" s="1"/>
  <c r="H7" i="91"/>
  <c r="I7" i="91" s="1"/>
  <c r="J7" i="91" s="1"/>
  <c r="H25" i="91"/>
  <c r="I25" i="91" s="1"/>
  <c r="J25" i="91" s="1"/>
  <c r="H43" i="91"/>
  <c r="I43" i="91" s="1"/>
  <c r="J43" i="91" s="1"/>
  <c r="H61" i="91"/>
  <c r="I61" i="91" s="1"/>
  <c r="J61" i="91" s="1"/>
  <c r="H79" i="91"/>
  <c r="I79" i="91" s="1"/>
  <c r="J79" i="91" s="1"/>
  <c r="H70" i="90"/>
  <c r="I70" i="90" s="1"/>
  <c r="J70" i="90" s="1"/>
  <c r="H43" i="90"/>
  <c r="I43" i="90" s="1"/>
  <c r="J43" i="90" s="1"/>
  <c r="H16" i="90"/>
  <c r="I16" i="90" s="1"/>
  <c r="J16" i="90" s="1"/>
  <c r="AN3" i="92"/>
  <c r="H63" i="89"/>
  <c r="I63" i="89" s="1"/>
  <c r="J63" i="89" s="1"/>
  <c r="H27" i="89"/>
  <c r="I27" i="89" s="1"/>
  <c r="J27" i="89" s="1"/>
  <c r="H74" i="89"/>
  <c r="I74" i="89" s="1"/>
  <c r="J74" i="89" s="1"/>
  <c r="H38" i="89"/>
  <c r="I38" i="89" s="1"/>
  <c r="J38" i="89" s="1"/>
  <c r="H91" i="89"/>
  <c r="I91" i="89" s="1"/>
  <c r="J91" i="89" s="1"/>
  <c r="H55" i="89"/>
  <c r="I55" i="89" s="1"/>
  <c r="J55" i="89" s="1"/>
  <c r="H19" i="89"/>
  <c r="I19" i="89" s="1"/>
  <c r="J19" i="89" s="1"/>
  <c r="H89" i="89"/>
  <c r="I89" i="89" s="1"/>
  <c r="J89" i="89" s="1"/>
  <c r="H53" i="89"/>
  <c r="I53" i="89" s="1"/>
  <c r="J53" i="89" s="1"/>
  <c r="H17" i="89"/>
  <c r="I17" i="89" s="1"/>
  <c r="J17" i="89" s="1"/>
  <c r="H49" i="88"/>
  <c r="I49" i="88" s="1"/>
  <c r="J49" i="88" s="1"/>
  <c r="H31" i="88"/>
  <c r="I31" i="88" s="1"/>
  <c r="J31" i="88" s="1"/>
  <c r="H13" i="88"/>
  <c r="I13" i="88" s="1"/>
  <c r="J13" i="88" s="1"/>
  <c r="H66" i="88"/>
  <c r="I66" i="88" s="1"/>
  <c r="J66" i="88" s="1"/>
  <c r="H48" i="88"/>
  <c r="I48" i="88" s="1"/>
  <c r="J48" i="88" s="1"/>
  <c r="H30" i="88"/>
  <c r="I30" i="88" s="1"/>
  <c r="J30" i="88" s="1"/>
  <c r="H12" i="88"/>
  <c r="I12" i="88" s="1"/>
  <c r="J12" i="88" s="1"/>
  <c r="H60" i="87"/>
  <c r="I60" i="87" s="1"/>
  <c r="J60" i="87" s="1"/>
  <c r="H42" i="87"/>
  <c r="I42" i="87" s="1"/>
  <c r="J42" i="87" s="1"/>
  <c r="H24" i="87"/>
  <c r="I24" i="87" s="1"/>
  <c r="J24" i="87" s="1"/>
  <c r="H6" i="87"/>
  <c r="I6" i="87" s="1"/>
  <c r="J6" i="87" s="1"/>
  <c r="K6" i="87" s="1"/>
  <c r="H72" i="86"/>
  <c r="I72" i="86" s="1"/>
  <c r="J72" i="86" s="1"/>
  <c r="H54" i="86"/>
  <c r="I54" i="86" s="1"/>
  <c r="J54" i="86" s="1"/>
  <c r="H36" i="86"/>
  <c r="I36" i="86" s="1"/>
  <c r="J36" i="86" s="1"/>
  <c r="H18" i="86"/>
  <c r="I18" i="86" s="1"/>
  <c r="J18" i="86" s="1"/>
  <c r="H63" i="85"/>
  <c r="I63" i="85" s="1"/>
  <c r="J63" i="85" s="1"/>
  <c r="H27" i="85"/>
  <c r="I27" i="85" s="1"/>
  <c r="J27" i="85" s="1"/>
  <c r="H86" i="86"/>
  <c r="I86" i="86" s="1"/>
  <c r="J86" i="86" s="1"/>
  <c r="H68" i="86"/>
  <c r="I68" i="86" s="1"/>
  <c r="J68" i="86" s="1"/>
  <c r="H50" i="86"/>
  <c r="I50" i="86" s="1"/>
  <c r="J50" i="86" s="1"/>
  <c r="H32" i="86"/>
  <c r="I32" i="86" s="1"/>
  <c r="J32" i="86" s="1"/>
  <c r="H14" i="86"/>
  <c r="I14" i="86" s="1"/>
  <c r="J14" i="86" s="1"/>
  <c r="H91" i="85"/>
  <c r="I91" i="85" s="1"/>
  <c r="J91" i="85" s="1"/>
  <c r="H55" i="85"/>
  <c r="I55" i="85" s="1"/>
  <c r="J55" i="85" s="1"/>
  <c r="H19" i="85"/>
  <c r="I19" i="85" s="1"/>
  <c r="J19" i="85" s="1"/>
  <c r="H89" i="86"/>
  <c r="I89" i="86" s="1"/>
  <c r="J89" i="86" s="1"/>
  <c r="H71" i="86"/>
  <c r="I71" i="86" s="1"/>
  <c r="J71" i="86" s="1"/>
  <c r="H53" i="86"/>
  <c r="I53" i="86" s="1"/>
  <c r="J53" i="86" s="1"/>
  <c r="H35" i="86"/>
  <c r="I35" i="86" s="1"/>
  <c r="J35" i="86" s="1"/>
  <c r="H17" i="86"/>
  <c r="I17" i="86" s="1"/>
  <c r="J17" i="86" s="1"/>
  <c r="H96" i="85"/>
  <c r="I96" i="85" s="1"/>
  <c r="J96" i="85" s="1"/>
  <c r="H60" i="85"/>
  <c r="I60" i="85" s="1"/>
  <c r="J60" i="85" s="1"/>
  <c r="H24" i="85"/>
  <c r="I24" i="85" s="1"/>
  <c r="J24" i="85" s="1"/>
  <c r="AH4" i="83"/>
  <c r="H61" i="83"/>
  <c r="I61" i="83" s="1"/>
  <c r="J61" i="83" s="1"/>
  <c r="H43" i="83"/>
  <c r="I43" i="83" s="1"/>
  <c r="J43" i="83" s="1"/>
  <c r="H25" i="83"/>
  <c r="I25" i="83" s="1"/>
  <c r="J25" i="83" s="1"/>
  <c r="H7" i="83"/>
  <c r="I7" i="83" s="1"/>
  <c r="J7" i="83" s="1"/>
  <c r="H60" i="84"/>
  <c r="I60" i="84" s="1"/>
  <c r="J60" i="84" s="1"/>
  <c r="H42" i="84"/>
  <c r="I42" i="84" s="1"/>
  <c r="J42" i="84" s="1"/>
  <c r="H24" i="84"/>
  <c r="I24" i="84" s="1"/>
  <c r="J24" i="84" s="1"/>
  <c r="H6" i="84"/>
  <c r="I6" i="84" s="1"/>
  <c r="J6" i="84" s="1"/>
  <c r="H78" i="83"/>
  <c r="I78" i="83" s="1"/>
  <c r="J78" i="83" s="1"/>
  <c r="H60" i="83"/>
  <c r="I60" i="83" s="1"/>
  <c r="J60" i="83" s="1"/>
  <c r="H42" i="83"/>
  <c r="I42" i="83" s="1"/>
  <c r="J42" i="83" s="1"/>
  <c r="H24" i="83"/>
  <c r="I24" i="83" s="1"/>
  <c r="J24" i="83" s="1"/>
  <c r="H6" i="83"/>
  <c r="I6" i="83" s="1"/>
  <c r="J6" i="83" s="1"/>
  <c r="H56" i="84"/>
  <c r="I56" i="84" s="1"/>
  <c r="J56" i="84" s="1"/>
  <c r="H38" i="84"/>
  <c r="I38" i="84" s="1"/>
  <c r="J38" i="84" s="1"/>
  <c r="H20" i="84"/>
  <c r="I20" i="84" s="1"/>
  <c r="J20" i="84" s="1"/>
  <c r="AH3" i="84"/>
  <c r="AQ3" i="84" s="1"/>
  <c r="H55" i="84"/>
  <c r="I55" i="84" s="1"/>
  <c r="J55" i="84" s="1"/>
  <c r="H37" i="84"/>
  <c r="I37" i="84" s="1"/>
  <c r="J37" i="84" s="1"/>
  <c r="H19" i="84"/>
  <c r="I19" i="84" s="1"/>
  <c r="J19" i="84" s="1"/>
  <c r="H78" i="82"/>
  <c r="I78" i="82" s="1"/>
  <c r="J78" i="82" s="1"/>
  <c r="H51" i="82"/>
  <c r="I51" i="82" s="1"/>
  <c r="J51" i="82" s="1"/>
  <c r="H24" i="82"/>
  <c r="I24" i="82" s="1"/>
  <c r="J24" i="82" s="1"/>
  <c r="H79" i="81"/>
  <c r="I79" i="81" s="1"/>
  <c r="J79" i="81" s="1"/>
  <c r="H43" i="81"/>
  <c r="I43" i="81" s="1"/>
  <c r="J43" i="81" s="1"/>
  <c r="H7" i="81"/>
  <c r="I7" i="81" s="1"/>
  <c r="J7" i="81" s="1"/>
  <c r="H72" i="81"/>
  <c r="I72" i="81" s="1"/>
  <c r="J72" i="81" s="1"/>
  <c r="H36" i="81"/>
  <c r="I36" i="81" s="1"/>
  <c r="J36" i="81" s="1"/>
  <c r="H60" i="80"/>
  <c r="I60" i="80" s="1"/>
  <c r="J60" i="80" s="1"/>
  <c r="H42" i="80"/>
  <c r="I42" i="80" s="1"/>
  <c r="J42" i="80" s="1"/>
  <c r="H24" i="80"/>
  <c r="I24" i="80" s="1"/>
  <c r="J24" i="80" s="1"/>
  <c r="H6" i="80"/>
  <c r="I6" i="80" s="1"/>
  <c r="J6" i="80" s="1"/>
  <c r="K6" i="80" s="1"/>
  <c r="H63" i="82"/>
  <c r="I63" i="82" s="1"/>
  <c r="J63" i="82" s="1"/>
  <c r="H36" i="82"/>
  <c r="I36" i="82" s="1"/>
  <c r="J36" i="82" s="1"/>
  <c r="H9" i="82"/>
  <c r="I9" i="82" s="1"/>
  <c r="J9" i="82" s="1"/>
  <c r="H77" i="81"/>
  <c r="I77" i="81" s="1"/>
  <c r="J77" i="81" s="1"/>
  <c r="H41" i="81"/>
  <c r="I41" i="81" s="1"/>
  <c r="J41" i="81" s="1"/>
  <c r="H5" i="81"/>
  <c r="I5" i="81" s="1"/>
  <c r="J5" i="81" s="1"/>
  <c r="H64" i="81"/>
  <c r="I64" i="81" s="1"/>
  <c r="J64" i="81" s="1"/>
  <c r="H28" i="81"/>
  <c r="I28" i="81" s="1"/>
  <c r="J28" i="81" s="1"/>
  <c r="H84" i="82"/>
  <c r="I84" i="82" s="1"/>
  <c r="J84" i="82" s="1"/>
  <c r="H57" i="82"/>
  <c r="I57" i="82" s="1"/>
  <c r="J57" i="82" s="1"/>
  <c r="H30" i="82"/>
  <c r="I30" i="82" s="1"/>
  <c r="J30" i="82" s="1"/>
  <c r="H5" i="82"/>
  <c r="I5" i="82" s="1"/>
  <c r="J5" i="82" s="1"/>
  <c r="H23" i="82"/>
  <c r="I23" i="82" s="1"/>
  <c r="J23" i="82" s="1"/>
  <c r="H41" i="82"/>
  <c r="I41" i="82" s="1"/>
  <c r="J41" i="82" s="1"/>
  <c r="H59" i="82"/>
  <c r="I59" i="82" s="1"/>
  <c r="J59" i="82" s="1"/>
  <c r="H77" i="82"/>
  <c r="I77" i="82" s="1"/>
  <c r="J77" i="82" s="1"/>
  <c r="H81" i="81"/>
  <c r="I81" i="81" s="1"/>
  <c r="J81" i="81" s="1"/>
  <c r="H45" i="81"/>
  <c r="I45" i="81" s="1"/>
  <c r="J45" i="81" s="1"/>
  <c r="H9" i="81"/>
  <c r="I9" i="81" s="1"/>
  <c r="J9" i="81" s="1"/>
  <c r="H14" i="81"/>
  <c r="I14" i="81" s="1"/>
  <c r="J14" i="81" s="1"/>
  <c r="H97" i="81"/>
  <c r="I97" i="81" s="1"/>
  <c r="J97" i="81" s="1"/>
  <c r="H27" i="79"/>
  <c r="I27" i="79" s="1"/>
  <c r="J27" i="79" s="1"/>
  <c r="H63" i="78"/>
  <c r="I63" i="78" s="1"/>
  <c r="J63" i="78" s="1"/>
  <c r="H36" i="78"/>
  <c r="I36" i="78" s="1"/>
  <c r="J36" i="78" s="1"/>
  <c r="H9" i="78"/>
  <c r="I9" i="78" s="1"/>
  <c r="J9" i="78" s="1"/>
  <c r="H57" i="76"/>
  <c r="I57" i="76" s="1"/>
  <c r="J57" i="76" s="1"/>
  <c r="H39" i="76"/>
  <c r="I39" i="76" s="1"/>
  <c r="J39" i="76" s="1"/>
  <c r="H21" i="76"/>
  <c r="I21" i="76" s="1"/>
  <c r="J21" i="76" s="1"/>
  <c r="H6" i="79"/>
  <c r="I6" i="79" s="1"/>
  <c r="J6" i="79" s="1"/>
  <c r="H21" i="79"/>
  <c r="I21" i="79" s="1"/>
  <c r="J21" i="79" s="1"/>
  <c r="H13" i="79"/>
  <c r="I13" i="79" s="1"/>
  <c r="J13" i="79" s="1"/>
  <c r="H31" i="79"/>
  <c r="I31" i="79" s="1"/>
  <c r="J31" i="79" s="1"/>
  <c r="H49" i="79"/>
  <c r="I49" i="79" s="1"/>
  <c r="J49" i="79" s="1"/>
  <c r="H67" i="79"/>
  <c r="I67" i="79" s="1"/>
  <c r="J67" i="79" s="1"/>
  <c r="H5" i="79"/>
  <c r="I5" i="79" s="1"/>
  <c r="J5" i="79" s="1"/>
  <c r="H23" i="79"/>
  <c r="I23" i="79" s="1"/>
  <c r="J23" i="79" s="1"/>
  <c r="H41" i="79"/>
  <c r="I41" i="79" s="1"/>
  <c r="J41" i="79" s="1"/>
  <c r="H59" i="79"/>
  <c r="I59" i="79" s="1"/>
  <c r="J59" i="79" s="1"/>
  <c r="H77" i="79"/>
  <c r="I77" i="79" s="1"/>
  <c r="J77" i="79" s="1"/>
  <c r="H84" i="78"/>
  <c r="I84" i="78" s="1"/>
  <c r="J84" i="78" s="1"/>
  <c r="H57" i="78"/>
  <c r="I57" i="78" s="1"/>
  <c r="J57" i="78" s="1"/>
  <c r="H30" i="78"/>
  <c r="I30" i="78" s="1"/>
  <c r="J30" i="78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Z4" i="82"/>
  <c r="AH4" i="82"/>
  <c r="H51" i="79"/>
  <c r="I51" i="79" s="1"/>
  <c r="J51" i="79" s="1"/>
  <c r="H82" i="78"/>
  <c r="I82" i="78" s="1"/>
  <c r="J82" i="78" s="1"/>
  <c r="H55" i="78"/>
  <c r="I55" i="78" s="1"/>
  <c r="J55" i="78" s="1"/>
  <c r="H28" i="78"/>
  <c r="I28" i="78" s="1"/>
  <c r="J28" i="78" s="1"/>
  <c r="H68" i="81"/>
  <c r="I68" i="81" s="1"/>
  <c r="J68" i="81" s="1"/>
  <c r="H7" i="77"/>
  <c r="I7" i="77" s="1"/>
  <c r="J7" i="77" s="1"/>
  <c r="H43" i="77"/>
  <c r="I43" i="77" s="1"/>
  <c r="J43" i="77" s="1"/>
  <c r="H79" i="77"/>
  <c r="I79" i="77" s="1"/>
  <c r="J79" i="77" s="1"/>
  <c r="H20" i="77"/>
  <c r="I20" i="77" s="1"/>
  <c r="J20" i="77" s="1"/>
  <c r="H56" i="77"/>
  <c r="I56" i="77" s="1"/>
  <c r="J56" i="77" s="1"/>
  <c r="H92" i="77"/>
  <c r="I92" i="77" s="1"/>
  <c r="J92" i="77" s="1"/>
  <c r="H28" i="77"/>
  <c r="I28" i="77" s="1"/>
  <c r="J28" i="77" s="1"/>
  <c r="H64" i="77"/>
  <c r="I64" i="77" s="1"/>
  <c r="J64" i="77" s="1"/>
  <c r="H5" i="77"/>
  <c r="I5" i="77" s="1"/>
  <c r="J5" i="77" s="1"/>
  <c r="H41" i="77"/>
  <c r="I41" i="77" s="1"/>
  <c r="J41" i="77" s="1"/>
  <c r="H77" i="77"/>
  <c r="I77" i="77" s="1"/>
  <c r="J77" i="77" s="1"/>
  <c r="H18" i="77"/>
  <c r="I18" i="77" s="1"/>
  <c r="J18" i="77" s="1"/>
  <c r="H54" i="77"/>
  <c r="I54" i="77" s="1"/>
  <c r="J54" i="77" s="1"/>
  <c r="H90" i="77"/>
  <c r="I90" i="77" s="1"/>
  <c r="J90" i="77" s="1"/>
  <c r="H37" i="75"/>
  <c r="I37" i="75" s="1"/>
  <c r="J37" i="75" s="1"/>
  <c r="H15" i="75"/>
  <c r="I15" i="75" s="1"/>
  <c r="J15" i="75" s="1"/>
  <c r="W5" i="75"/>
  <c r="AG4" i="75"/>
  <c r="AF4" i="75"/>
  <c r="AE4" i="75"/>
  <c r="H72" i="75"/>
  <c r="I72" i="75" s="1"/>
  <c r="J72" i="75" s="1"/>
  <c r="H47" i="75"/>
  <c r="I47" i="75" s="1"/>
  <c r="J47" i="75" s="1"/>
  <c r="H75" i="75"/>
  <c r="I75" i="75" s="1"/>
  <c r="J75" i="75" s="1"/>
  <c r="H32" i="75"/>
  <c r="I32" i="75" s="1"/>
  <c r="J32" i="75" s="1"/>
  <c r="H53" i="75"/>
  <c r="I53" i="75" s="1"/>
  <c r="J53" i="75" s="1"/>
  <c r="H24" i="75"/>
  <c r="I24" i="75" s="1"/>
  <c r="J24" i="75" s="1"/>
  <c r="H34" i="75"/>
  <c r="I34" i="75" s="1"/>
  <c r="J34" i="75" s="1"/>
  <c r="H13" i="75"/>
  <c r="I13" i="75" s="1"/>
  <c r="J13" i="75" s="1"/>
  <c r="AH3" i="74"/>
  <c r="AQ3" i="74" s="1"/>
  <c r="H88" i="74"/>
  <c r="I88" i="74" s="1"/>
  <c r="J88" i="74" s="1"/>
  <c r="H52" i="74"/>
  <c r="I52" i="74" s="1"/>
  <c r="J52" i="74" s="1"/>
  <c r="H16" i="74"/>
  <c r="I16" i="74" s="1"/>
  <c r="J16" i="74" s="1"/>
  <c r="H27" i="75"/>
  <c r="I27" i="75" s="1"/>
  <c r="J27" i="75" s="1"/>
  <c r="H75" i="74"/>
  <c r="I75" i="74" s="1"/>
  <c r="J75" i="74" s="1"/>
  <c r="H39" i="74"/>
  <c r="I39" i="74" s="1"/>
  <c r="J39" i="74" s="1"/>
  <c r="H5" i="74"/>
  <c r="I5" i="74" s="1"/>
  <c r="J5" i="74" s="1"/>
  <c r="H23" i="74"/>
  <c r="I23" i="74" s="1"/>
  <c r="J23" i="74" s="1"/>
  <c r="H41" i="74"/>
  <c r="I41" i="74" s="1"/>
  <c r="J41" i="74" s="1"/>
  <c r="H59" i="74"/>
  <c r="I59" i="74" s="1"/>
  <c r="J59" i="74" s="1"/>
  <c r="H77" i="74"/>
  <c r="I77" i="74" s="1"/>
  <c r="J77" i="74" s="1"/>
  <c r="H66" i="74"/>
  <c r="I66" i="74" s="1"/>
  <c r="J66" i="74" s="1"/>
  <c r="H30" i="74"/>
  <c r="I30" i="74" s="1"/>
  <c r="J30" i="74" s="1"/>
  <c r="H75" i="73"/>
  <c r="I75" i="73" s="1"/>
  <c r="J75" i="73" s="1"/>
  <c r="H74" i="73"/>
  <c r="I74" i="73" s="1"/>
  <c r="J74" i="73" s="1"/>
  <c r="H42" i="73"/>
  <c r="I42" i="73" s="1"/>
  <c r="J42" i="73" s="1"/>
  <c r="H20" i="73"/>
  <c r="I20" i="73" s="1"/>
  <c r="J20" i="73" s="1"/>
  <c r="H92" i="73"/>
  <c r="I92" i="73" s="1"/>
  <c r="J92" i="73" s="1"/>
  <c r="H69" i="73"/>
  <c r="I69" i="73" s="1"/>
  <c r="J69" i="73" s="1"/>
  <c r="H48" i="73"/>
  <c r="I48" i="73" s="1"/>
  <c r="J48" i="73" s="1"/>
  <c r="H10" i="73"/>
  <c r="I10" i="73" s="1"/>
  <c r="J10" i="73" s="1"/>
  <c r="H46" i="73"/>
  <c r="I46" i="73" s="1"/>
  <c r="J46" i="73" s="1"/>
  <c r="H82" i="73"/>
  <c r="I82" i="73" s="1"/>
  <c r="J82" i="73" s="1"/>
  <c r="H23" i="73"/>
  <c r="I23" i="73" s="1"/>
  <c r="J23" i="73" s="1"/>
  <c r="H59" i="73"/>
  <c r="I59" i="73" s="1"/>
  <c r="J59" i="73" s="1"/>
  <c r="H95" i="73"/>
  <c r="I95" i="73" s="1"/>
  <c r="J95" i="73" s="1"/>
  <c r="H37" i="73"/>
  <c r="I37" i="73" s="1"/>
  <c r="J37" i="73" s="1"/>
  <c r="H73" i="73"/>
  <c r="I73" i="73" s="1"/>
  <c r="J73" i="73" s="1"/>
  <c r="AI3" i="74"/>
  <c r="AN3" i="74"/>
  <c r="H9" i="62"/>
  <c r="I9" i="62" s="1"/>
  <c r="J9" i="62" s="1"/>
  <c r="X5" i="53"/>
  <c r="AH5" i="53" s="1"/>
  <c r="AQ5" i="53" s="1"/>
  <c r="AH4" i="60"/>
  <c r="Z4" i="60"/>
  <c r="K5" i="58"/>
  <c r="K6" i="58" s="1"/>
  <c r="K7" i="58" s="1"/>
  <c r="AE3" i="57"/>
  <c r="P3" i="57"/>
  <c r="AF3" i="57" s="1"/>
  <c r="AO3" i="57" s="1"/>
  <c r="AQ4" i="65"/>
  <c r="AE3" i="55"/>
  <c r="P3" i="55"/>
  <c r="AF3" i="55" s="1"/>
  <c r="AO3" i="55" s="1"/>
  <c r="H57" i="48"/>
  <c r="I57" i="48" s="1"/>
  <c r="J57" i="48" s="1"/>
  <c r="H39" i="48"/>
  <c r="I39" i="48" s="1"/>
  <c r="J39" i="48" s="1"/>
  <c r="H21" i="48"/>
  <c r="I21" i="48" s="1"/>
  <c r="J21" i="48" s="1"/>
  <c r="H75" i="47"/>
  <c r="I75" i="47" s="1"/>
  <c r="J75" i="47" s="1"/>
  <c r="H57" i="47"/>
  <c r="I57" i="47" s="1"/>
  <c r="J57" i="47" s="1"/>
  <c r="H39" i="47"/>
  <c r="I39" i="47" s="1"/>
  <c r="J39" i="47" s="1"/>
  <c r="H21" i="47"/>
  <c r="I21" i="47" s="1"/>
  <c r="J21" i="47" s="1"/>
  <c r="K5" i="54"/>
  <c r="Y5" i="53"/>
  <c r="AQ4" i="62"/>
  <c r="AH3" i="55"/>
  <c r="AQ3" i="55" s="1"/>
  <c r="H68" i="48"/>
  <c r="I68" i="48" s="1"/>
  <c r="J68" i="48" s="1"/>
  <c r="H50" i="48"/>
  <c r="I50" i="48" s="1"/>
  <c r="J50" i="48" s="1"/>
  <c r="H32" i="48"/>
  <c r="I32" i="48" s="1"/>
  <c r="J32" i="48" s="1"/>
  <c r="H14" i="48"/>
  <c r="I14" i="48" s="1"/>
  <c r="J14" i="48" s="1"/>
  <c r="H71" i="47"/>
  <c r="I71" i="47" s="1"/>
  <c r="J71" i="47" s="1"/>
  <c r="H53" i="47"/>
  <c r="I53" i="47" s="1"/>
  <c r="J53" i="47" s="1"/>
  <c r="H35" i="47"/>
  <c r="I35" i="47" s="1"/>
  <c r="J35" i="47" s="1"/>
  <c r="H17" i="47"/>
  <c r="I17" i="47" s="1"/>
  <c r="J17" i="47" s="1"/>
  <c r="H85" i="46"/>
  <c r="I85" i="46" s="1"/>
  <c r="J85" i="46" s="1"/>
  <c r="H67" i="46"/>
  <c r="I67" i="46" s="1"/>
  <c r="J67" i="46" s="1"/>
  <c r="H49" i="46"/>
  <c r="I49" i="46" s="1"/>
  <c r="J49" i="46" s="1"/>
  <c r="H31" i="46"/>
  <c r="I31" i="46" s="1"/>
  <c r="J31" i="46" s="1"/>
  <c r="H13" i="46"/>
  <c r="I13" i="46" s="1"/>
  <c r="J13" i="46" s="1"/>
  <c r="H57" i="45"/>
  <c r="I57" i="45" s="1"/>
  <c r="J57" i="45" s="1"/>
  <c r="H21" i="45"/>
  <c r="I21" i="45" s="1"/>
  <c r="J21" i="45" s="1"/>
  <c r="H49" i="44"/>
  <c r="I49" i="44" s="1"/>
  <c r="J49" i="44" s="1"/>
  <c r="H31" i="44"/>
  <c r="I31" i="44" s="1"/>
  <c r="J31" i="44" s="1"/>
  <c r="H13" i="44"/>
  <c r="I13" i="44" s="1"/>
  <c r="J13" i="44" s="1"/>
  <c r="AH4" i="68"/>
  <c r="AQ4" i="53"/>
  <c r="H74" i="45"/>
  <c r="I74" i="45" s="1"/>
  <c r="J74" i="45" s="1"/>
  <c r="H38" i="45"/>
  <c r="I38" i="45" s="1"/>
  <c r="J38" i="45" s="1"/>
  <c r="AN3" i="44"/>
  <c r="AI3" i="44"/>
  <c r="H61" i="48"/>
  <c r="I61" i="48" s="1"/>
  <c r="J61" i="48" s="1"/>
  <c r="H43" i="48"/>
  <c r="I43" i="48" s="1"/>
  <c r="J43" i="48" s="1"/>
  <c r="H25" i="48"/>
  <c r="I25" i="48" s="1"/>
  <c r="J25" i="48" s="1"/>
  <c r="H7" i="48"/>
  <c r="I7" i="48" s="1"/>
  <c r="J7" i="48" s="1"/>
  <c r="AH4" i="47"/>
  <c r="Z4" i="47"/>
  <c r="H64" i="47"/>
  <c r="I64" i="47" s="1"/>
  <c r="J64" i="47" s="1"/>
  <c r="H46" i="47"/>
  <c r="I46" i="47" s="1"/>
  <c r="J46" i="47" s="1"/>
  <c r="H28" i="47"/>
  <c r="I28" i="47" s="1"/>
  <c r="J28" i="47" s="1"/>
  <c r="H10" i="47"/>
  <c r="I10" i="47" s="1"/>
  <c r="J10" i="47" s="1"/>
  <c r="H84" i="46"/>
  <c r="I84" i="46" s="1"/>
  <c r="J84" i="46" s="1"/>
  <c r="H66" i="46"/>
  <c r="I66" i="46" s="1"/>
  <c r="J66" i="46" s="1"/>
  <c r="H48" i="46"/>
  <c r="I48" i="46" s="1"/>
  <c r="J48" i="46" s="1"/>
  <c r="H30" i="46"/>
  <c r="I30" i="46" s="1"/>
  <c r="J30" i="46" s="1"/>
  <c r="H12" i="46"/>
  <c r="I12" i="46" s="1"/>
  <c r="J12" i="46" s="1"/>
  <c r="H54" i="44"/>
  <c r="I54" i="44" s="1"/>
  <c r="J54" i="44" s="1"/>
  <c r="H36" i="44"/>
  <c r="I36" i="44" s="1"/>
  <c r="J36" i="44" s="1"/>
  <c r="H18" i="44"/>
  <c r="I18" i="44" s="1"/>
  <c r="J18" i="44" s="1"/>
  <c r="H20" i="62"/>
  <c r="I20" i="62" s="1"/>
  <c r="J20" i="62" s="1"/>
  <c r="AQ4" i="61"/>
  <c r="AI3" i="47"/>
  <c r="AN3" i="47"/>
  <c r="H88" i="41"/>
  <c r="I88" i="41" s="1"/>
  <c r="J88" i="41" s="1"/>
  <c r="H52" i="41"/>
  <c r="I52" i="41" s="1"/>
  <c r="J52" i="41" s="1"/>
  <c r="H16" i="41"/>
  <c r="I16" i="41" s="1"/>
  <c r="J16" i="41" s="1"/>
  <c r="H85" i="42"/>
  <c r="I85" i="42" s="1"/>
  <c r="J85" i="42" s="1"/>
  <c r="H67" i="42"/>
  <c r="I67" i="42" s="1"/>
  <c r="J67" i="42" s="1"/>
  <c r="H49" i="42"/>
  <c r="I49" i="42" s="1"/>
  <c r="J49" i="42" s="1"/>
  <c r="H31" i="42"/>
  <c r="I31" i="42" s="1"/>
  <c r="J31" i="42" s="1"/>
  <c r="H13" i="42"/>
  <c r="I13" i="42" s="1"/>
  <c r="J13" i="42" s="1"/>
  <c r="H69" i="41"/>
  <c r="I69" i="41" s="1"/>
  <c r="J69" i="41" s="1"/>
  <c r="H33" i="41"/>
  <c r="I33" i="41" s="1"/>
  <c r="J33" i="41" s="1"/>
  <c r="W5" i="44"/>
  <c r="AG4" i="44"/>
  <c r="AE4" i="44"/>
  <c r="AF4" i="44"/>
  <c r="AH4" i="44"/>
  <c r="AQ4" i="44" s="1"/>
  <c r="H98" i="41"/>
  <c r="I98" i="41" s="1"/>
  <c r="J98" i="41" s="1"/>
  <c r="H62" i="41"/>
  <c r="I62" i="41" s="1"/>
  <c r="J62" i="41" s="1"/>
  <c r="H26" i="41"/>
  <c r="I26" i="41" s="1"/>
  <c r="J26" i="41" s="1"/>
  <c r="K5" i="45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AH4" i="42"/>
  <c r="Z4" i="42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AH3" i="42"/>
  <c r="AQ3" i="42" s="1"/>
  <c r="H89" i="41"/>
  <c r="I89" i="41" s="1"/>
  <c r="J89" i="41" s="1"/>
  <c r="H53" i="41"/>
  <c r="I53" i="41" s="1"/>
  <c r="J53" i="41" s="1"/>
  <c r="H17" i="41"/>
  <c r="I17" i="41" s="1"/>
  <c r="J17" i="41" s="1"/>
  <c r="H78" i="39"/>
  <c r="I78" i="39" s="1"/>
  <c r="J78" i="39" s="1"/>
  <c r="H13" i="39"/>
  <c r="I13" i="39" s="1"/>
  <c r="J13" i="39" s="1"/>
  <c r="H89" i="37"/>
  <c r="I89" i="37" s="1"/>
  <c r="J89" i="37" s="1"/>
  <c r="H53" i="37"/>
  <c r="I53" i="37" s="1"/>
  <c r="J53" i="37" s="1"/>
  <c r="H17" i="37"/>
  <c r="I17" i="37" s="1"/>
  <c r="J17" i="37" s="1"/>
  <c r="H58" i="40"/>
  <c r="I58" i="40" s="1"/>
  <c r="J58" i="40" s="1"/>
  <c r="H31" i="40"/>
  <c r="I31" i="40" s="1"/>
  <c r="J31" i="40" s="1"/>
  <c r="H4" i="40"/>
  <c r="I4" i="40" s="1"/>
  <c r="J4" i="40" s="1"/>
  <c r="K4" i="40" s="1"/>
  <c r="H70" i="39"/>
  <c r="I70" i="39" s="1"/>
  <c r="J70" i="39" s="1"/>
  <c r="H27" i="39"/>
  <c r="I27" i="39" s="1"/>
  <c r="J27" i="39" s="1"/>
  <c r="H82" i="37"/>
  <c r="I82" i="37" s="1"/>
  <c r="J82" i="37" s="1"/>
  <c r="H46" i="37"/>
  <c r="I46" i="37" s="1"/>
  <c r="J46" i="37" s="1"/>
  <c r="H10" i="37"/>
  <c r="I10" i="37" s="1"/>
  <c r="J10" i="37" s="1"/>
  <c r="AN3" i="37"/>
  <c r="AI3" i="37"/>
  <c r="H66" i="39"/>
  <c r="I66" i="39" s="1"/>
  <c r="J66" i="39" s="1"/>
  <c r="H87" i="37"/>
  <c r="I87" i="37" s="1"/>
  <c r="J87" i="37" s="1"/>
  <c r="H51" i="37"/>
  <c r="I51" i="37" s="1"/>
  <c r="J51" i="37" s="1"/>
  <c r="H15" i="37"/>
  <c r="I15" i="37" s="1"/>
  <c r="J15" i="37" s="1"/>
  <c r="H61" i="40"/>
  <c r="I61" i="40" s="1"/>
  <c r="J61" i="40" s="1"/>
  <c r="H34" i="40"/>
  <c r="I34" i="40" s="1"/>
  <c r="J34" i="40" s="1"/>
  <c r="H7" i="40"/>
  <c r="I7" i="40" s="1"/>
  <c r="J7" i="40" s="1"/>
  <c r="H20" i="40"/>
  <c r="I20" i="40" s="1"/>
  <c r="J20" i="40" s="1"/>
  <c r="H38" i="40"/>
  <c r="I38" i="40" s="1"/>
  <c r="J38" i="40" s="1"/>
  <c r="H56" i="40"/>
  <c r="I56" i="40" s="1"/>
  <c r="J56" i="40" s="1"/>
  <c r="H51" i="39"/>
  <c r="I51" i="39" s="1"/>
  <c r="J51" i="39" s="1"/>
  <c r="H98" i="37"/>
  <c r="I98" i="37" s="1"/>
  <c r="J98" i="37" s="1"/>
  <c r="H62" i="37"/>
  <c r="I62" i="37" s="1"/>
  <c r="J62" i="37" s="1"/>
  <c r="H26" i="37"/>
  <c r="I26" i="37" s="1"/>
  <c r="J26" i="37" s="1"/>
  <c r="H46" i="39"/>
  <c r="I46" i="39" s="1"/>
  <c r="J46" i="39" s="1"/>
  <c r="H5" i="39"/>
  <c r="I5" i="39" s="1"/>
  <c r="J5" i="39" s="1"/>
  <c r="H23" i="39"/>
  <c r="I23" i="39" s="1"/>
  <c r="J23" i="39" s="1"/>
  <c r="H41" i="39"/>
  <c r="I41" i="39" s="1"/>
  <c r="J41" i="39" s="1"/>
  <c r="H59" i="39"/>
  <c r="I59" i="39" s="1"/>
  <c r="J59" i="39" s="1"/>
  <c r="H77" i="39"/>
  <c r="I77" i="39" s="1"/>
  <c r="J77" i="39" s="1"/>
  <c r="H78" i="37"/>
  <c r="I78" i="37" s="1"/>
  <c r="J78" i="37" s="1"/>
  <c r="H42" i="37"/>
  <c r="I42" i="37" s="1"/>
  <c r="J42" i="37" s="1"/>
  <c r="H6" i="37"/>
  <c r="I6" i="37" s="1"/>
  <c r="J6" i="37" s="1"/>
  <c r="H45" i="38"/>
  <c r="I45" i="38" s="1"/>
  <c r="J45" i="38" s="1"/>
  <c r="H22" i="35"/>
  <c r="I22" i="35" s="1"/>
  <c r="J22" i="35" s="1"/>
  <c r="H82" i="34"/>
  <c r="I82" i="34" s="1"/>
  <c r="J82" i="34" s="1"/>
  <c r="H64" i="34"/>
  <c r="I64" i="34" s="1"/>
  <c r="J64" i="34" s="1"/>
  <c r="H46" i="34"/>
  <c r="I46" i="34" s="1"/>
  <c r="J46" i="34" s="1"/>
  <c r="H28" i="34"/>
  <c r="I28" i="34" s="1"/>
  <c r="J28" i="34" s="1"/>
  <c r="H10" i="34"/>
  <c r="I10" i="34" s="1"/>
  <c r="J10" i="34" s="1"/>
  <c r="H57" i="33"/>
  <c r="I57" i="33" s="1"/>
  <c r="J57" i="33" s="1"/>
  <c r="H21" i="33"/>
  <c r="I21" i="33" s="1"/>
  <c r="J21" i="33" s="1"/>
  <c r="H42" i="38"/>
  <c r="I42" i="38" s="1"/>
  <c r="J42" i="38" s="1"/>
  <c r="H58" i="36"/>
  <c r="I58" i="36" s="1"/>
  <c r="J58" i="36" s="1"/>
  <c r="H22" i="36"/>
  <c r="I22" i="36" s="1"/>
  <c r="J22" i="36" s="1"/>
  <c r="H72" i="35"/>
  <c r="I72" i="35" s="1"/>
  <c r="J72" i="35" s="1"/>
  <c r="H7" i="35"/>
  <c r="I7" i="35" s="1"/>
  <c r="J7" i="35" s="1"/>
  <c r="H92" i="33"/>
  <c r="I92" i="33" s="1"/>
  <c r="J92" i="33" s="1"/>
  <c r="H56" i="33"/>
  <c r="I56" i="33" s="1"/>
  <c r="J56" i="33" s="1"/>
  <c r="H20" i="33"/>
  <c r="I20" i="33" s="1"/>
  <c r="J20" i="33" s="1"/>
  <c r="H39" i="38"/>
  <c r="I39" i="38" s="1"/>
  <c r="J39" i="38" s="1"/>
  <c r="H7" i="38"/>
  <c r="I7" i="38" s="1"/>
  <c r="J7" i="38" s="1"/>
  <c r="H25" i="38"/>
  <c r="I25" i="38" s="1"/>
  <c r="J25" i="38" s="1"/>
  <c r="H43" i="38"/>
  <c r="I43" i="38" s="1"/>
  <c r="J43" i="38" s="1"/>
  <c r="H61" i="38"/>
  <c r="I61" i="38" s="1"/>
  <c r="J61" i="38" s="1"/>
  <c r="H79" i="38"/>
  <c r="I79" i="38" s="1"/>
  <c r="J79" i="38" s="1"/>
  <c r="H14" i="38"/>
  <c r="I14" i="38" s="1"/>
  <c r="J14" i="38" s="1"/>
  <c r="H32" i="38"/>
  <c r="I32" i="38" s="1"/>
  <c r="J32" i="38" s="1"/>
  <c r="H50" i="38"/>
  <c r="I50" i="38" s="1"/>
  <c r="J50" i="38" s="1"/>
  <c r="H68" i="38"/>
  <c r="I68" i="38" s="1"/>
  <c r="J68" i="38" s="1"/>
  <c r="H86" i="38"/>
  <c r="I86" i="38" s="1"/>
  <c r="J86" i="38" s="1"/>
  <c r="H57" i="36"/>
  <c r="I57" i="36" s="1"/>
  <c r="J57" i="36" s="1"/>
  <c r="H21" i="36"/>
  <c r="I21" i="36" s="1"/>
  <c r="J21" i="36" s="1"/>
  <c r="H8" i="36"/>
  <c r="I8" i="36" s="1"/>
  <c r="J8" i="36" s="1"/>
  <c r="H26" i="36"/>
  <c r="I26" i="36" s="1"/>
  <c r="J26" i="36" s="1"/>
  <c r="H44" i="36"/>
  <c r="I44" i="36" s="1"/>
  <c r="J44" i="36" s="1"/>
  <c r="H62" i="36"/>
  <c r="I62" i="36" s="1"/>
  <c r="J62" i="36" s="1"/>
  <c r="H64" i="35"/>
  <c r="I64" i="35" s="1"/>
  <c r="J64" i="35" s="1"/>
  <c r="H21" i="35"/>
  <c r="I21" i="35" s="1"/>
  <c r="J21" i="35" s="1"/>
  <c r="H8" i="35"/>
  <c r="I8" i="35" s="1"/>
  <c r="J8" i="35" s="1"/>
  <c r="H26" i="35"/>
  <c r="I26" i="35" s="1"/>
  <c r="J26" i="35" s="1"/>
  <c r="H44" i="35"/>
  <c r="I44" i="35" s="1"/>
  <c r="J44" i="35" s="1"/>
  <c r="H62" i="35"/>
  <c r="I62" i="35" s="1"/>
  <c r="J62" i="35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12" i="34"/>
  <c r="I12" i="34" s="1"/>
  <c r="J12" i="34" s="1"/>
  <c r="H54" i="32"/>
  <c r="I54" i="32" s="1"/>
  <c r="J54" i="32" s="1"/>
  <c r="H36" i="32"/>
  <c r="I36" i="32" s="1"/>
  <c r="J36" i="32" s="1"/>
  <c r="H18" i="32"/>
  <c r="I18" i="32" s="1"/>
  <c r="J18" i="32" s="1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H8" i="32"/>
  <c r="I8" i="32" s="1"/>
  <c r="J8" i="32" s="1"/>
  <c r="W5" i="31"/>
  <c r="AG4" i="31"/>
  <c r="AF4" i="31"/>
  <c r="AE4" i="31"/>
  <c r="H76" i="30"/>
  <c r="I76" i="30" s="1"/>
  <c r="J76" i="30" s="1"/>
  <c r="H58" i="30"/>
  <c r="I58" i="30" s="1"/>
  <c r="J58" i="30" s="1"/>
  <c r="H40" i="30"/>
  <c r="I40" i="30" s="1"/>
  <c r="J40" i="30" s="1"/>
  <c r="H22" i="30"/>
  <c r="I22" i="30" s="1"/>
  <c r="J22" i="30" s="1"/>
  <c r="H4" i="30"/>
  <c r="I4" i="30" s="1"/>
  <c r="J4" i="30" s="1"/>
  <c r="K4" i="30" s="1"/>
  <c r="H75" i="29"/>
  <c r="I75" i="29" s="1"/>
  <c r="J75" i="29" s="1"/>
  <c r="H39" i="29"/>
  <c r="I39" i="29" s="1"/>
  <c r="J39" i="29" s="1"/>
  <c r="H52" i="28"/>
  <c r="I52" i="28" s="1"/>
  <c r="J52" i="28" s="1"/>
  <c r="H34" i="28"/>
  <c r="I34" i="28" s="1"/>
  <c r="J34" i="28" s="1"/>
  <c r="H16" i="28"/>
  <c r="I16" i="28" s="1"/>
  <c r="J16" i="28" s="1"/>
  <c r="H73" i="27"/>
  <c r="I73" i="27" s="1"/>
  <c r="J73" i="27" s="1"/>
  <c r="H55" i="27"/>
  <c r="I55" i="27" s="1"/>
  <c r="J55" i="27" s="1"/>
  <c r="H37" i="27"/>
  <c r="I37" i="27" s="1"/>
  <c r="J37" i="27" s="1"/>
  <c r="H19" i="27"/>
  <c r="I19" i="27" s="1"/>
  <c r="J19" i="27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6" i="26"/>
  <c r="I6" i="26" s="1"/>
  <c r="J6" i="26" s="1"/>
  <c r="AN3" i="28"/>
  <c r="AI3" i="28"/>
  <c r="AN3" i="27"/>
  <c r="AI3" i="27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97" i="29"/>
  <c r="I97" i="29" s="1"/>
  <c r="J97" i="29" s="1"/>
  <c r="H61" i="29"/>
  <c r="I61" i="29" s="1"/>
  <c r="J61" i="29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77" i="26"/>
  <c r="I77" i="26" s="1"/>
  <c r="J77" i="26" s="1"/>
  <c r="H59" i="26"/>
  <c r="I59" i="26" s="1"/>
  <c r="J59" i="26" s="1"/>
  <c r="H41" i="26"/>
  <c r="I41" i="26" s="1"/>
  <c r="J41" i="26" s="1"/>
  <c r="H23" i="26"/>
  <c r="I23" i="26" s="1"/>
  <c r="J23" i="26" s="1"/>
  <c r="H5" i="26"/>
  <c r="I5" i="26" s="1"/>
  <c r="J5" i="26" s="1"/>
  <c r="K5" i="26" s="1"/>
  <c r="H76" i="33"/>
  <c r="I76" i="33" s="1"/>
  <c r="J76" i="33" s="1"/>
  <c r="H40" i="33"/>
  <c r="I40" i="33" s="1"/>
  <c r="J40" i="33" s="1"/>
  <c r="H31" i="36"/>
  <c r="I31" i="36" s="1"/>
  <c r="J31" i="36" s="1"/>
  <c r="H13" i="35"/>
  <c r="I13" i="35" s="1"/>
  <c r="J13" i="35" s="1"/>
  <c r="Z4" i="33"/>
  <c r="H64" i="33"/>
  <c r="I64" i="33" s="1"/>
  <c r="J64" i="33" s="1"/>
  <c r="H28" i="33"/>
  <c r="I28" i="33" s="1"/>
  <c r="J28" i="33" s="1"/>
  <c r="H23" i="23"/>
  <c r="H20" i="23"/>
  <c r="H17" i="23"/>
  <c r="H14" i="23"/>
  <c r="H10" i="23"/>
  <c r="H16" i="23"/>
  <c r="H13" i="23"/>
  <c r="H7" i="23"/>
  <c r="H11" i="23"/>
  <c r="H5" i="23"/>
  <c r="H4" i="23"/>
  <c r="H21" i="23"/>
  <c r="H18" i="23"/>
  <c r="H15" i="23"/>
  <c r="H12" i="23"/>
  <c r="H6" i="23"/>
  <c r="H22" i="23"/>
  <c r="H9" i="23"/>
  <c r="H19" i="23"/>
  <c r="H8" i="23"/>
  <c r="I6" i="16"/>
  <c r="J6" i="16" s="1"/>
  <c r="I18" i="15"/>
  <c r="J18" i="15" s="1"/>
  <c r="H5" i="27"/>
  <c r="I5" i="27" s="1"/>
  <c r="J5" i="27" s="1"/>
  <c r="H11" i="27"/>
  <c r="I11" i="27" s="1"/>
  <c r="J11" i="27" s="1"/>
  <c r="H89" i="29"/>
  <c r="I89" i="29" s="1"/>
  <c r="J89" i="29" s="1"/>
  <c r="H71" i="29"/>
  <c r="I71" i="29" s="1"/>
  <c r="J71" i="29" s="1"/>
  <c r="H53" i="29"/>
  <c r="I53" i="29" s="1"/>
  <c r="J53" i="29" s="1"/>
  <c r="H35" i="29"/>
  <c r="I35" i="29" s="1"/>
  <c r="J35" i="29" s="1"/>
  <c r="H5" i="29"/>
  <c r="I5" i="29" s="1"/>
  <c r="J5" i="29" s="1"/>
  <c r="H86" i="29"/>
  <c r="I86" i="29" s="1"/>
  <c r="J86" i="29" s="1"/>
  <c r="H68" i="29"/>
  <c r="I68" i="29" s="1"/>
  <c r="J68" i="29" s="1"/>
  <c r="H50" i="29"/>
  <c r="I50" i="29" s="1"/>
  <c r="J50" i="29" s="1"/>
  <c r="H32" i="29"/>
  <c r="I32" i="29" s="1"/>
  <c r="J32" i="29" s="1"/>
  <c r="H20" i="29"/>
  <c r="I20" i="29" s="1"/>
  <c r="J20" i="29" s="1"/>
  <c r="H98" i="29"/>
  <c r="I98" i="29" s="1"/>
  <c r="J98" i="29" s="1"/>
  <c r="H80" i="29"/>
  <c r="I80" i="29" s="1"/>
  <c r="J80" i="29" s="1"/>
  <c r="H62" i="29"/>
  <c r="I62" i="29" s="1"/>
  <c r="J62" i="29" s="1"/>
  <c r="H44" i="29"/>
  <c r="I44" i="29" s="1"/>
  <c r="J44" i="29" s="1"/>
  <c r="H92" i="29"/>
  <c r="I92" i="29" s="1"/>
  <c r="J92" i="29" s="1"/>
  <c r="H74" i="29"/>
  <c r="I74" i="29" s="1"/>
  <c r="J74" i="29" s="1"/>
  <c r="H56" i="29"/>
  <c r="I56" i="29" s="1"/>
  <c r="J56" i="29" s="1"/>
  <c r="H38" i="29"/>
  <c r="I38" i="29" s="1"/>
  <c r="J38" i="29" s="1"/>
  <c r="H26" i="29"/>
  <c r="I26" i="29" s="1"/>
  <c r="J26" i="29" s="1"/>
  <c r="H14" i="29"/>
  <c r="I14" i="29" s="1"/>
  <c r="J14" i="29" s="1"/>
  <c r="H11" i="88"/>
  <c r="I11" i="88" s="1"/>
  <c r="J11" i="88" s="1"/>
  <c r="H5" i="88"/>
  <c r="I5" i="88" s="1"/>
  <c r="J5" i="88" s="1"/>
  <c r="H89" i="33"/>
  <c r="I89" i="33" s="1"/>
  <c r="J89" i="33" s="1"/>
  <c r="H68" i="32"/>
  <c r="I68" i="32" s="1"/>
  <c r="J68" i="32" s="1"/>
  <c r="H50" i="32"/>
  <c r="I50" i="32" s="1"/>
  <c r="J50" i="32" s="1"/>
  <c r="H32" i="32"/>
  <c r="I32" i="32" s="1"/>
  <c r="J32" i="32" s="1"/>
  <c r="H14" i="32"/>
  <c r="I14" i="32" s="1"/>
  <c r="J14" i="32" s="1"/>
  <c r="H47" i="30"/>
  <c r="I47" i="30" s="1"/>
  <c r="J47" i="30" s="1"/>
  <c r="H20" i="30"/>
  <c r="I20" i="30" s="1"/>
  <c r="J20" i="30" s="1"/>
  <c r="H46" i="29"/>
  <c r="I46" i="29" s="1"/>
  <c r="J46" i="29" s="1"/>
  <c r="H65" i="27"/>
  <c r="I65" i="27" s="1"/>
  <c r="J65" i="27" s="1"/>
  <c r="H38" i="27"/>
  <c r="I38" i="27" s="1"/>
  <c r="J38" i="27" s="1"/>
  <c r="H87" i="25"/>
  <c r="I87" i="25" s="1"/>
  <c r="J87" i="25" s="1"/>
  <c r="H51" i="25"/>
  <c r="I51" i="25" s="1"/>
  <c r="J51" i="25" s="1"/>
  <c r="H15" i="25"/>
  <c r="I15" i="25" s="1"/>
  <c r="J15" i="25" s="1"/>
  <c r="I20" i="3"/>
  <c r="J20" i="3" s="1"/>
  <c r="I14" i="3"/>
  <c r="J14" i="3" s="1"/>
  <c r="I10" i="2"/>
  <c r="J10" i="2" s="1"/>
  <c r="H26" i="28"/>
  <c r="I26" i="28" s="1"/>
  <c r="J26" i="28" s="1"/>
  <c r="H54" i="38"/>
  <c r="I54" i="38" s="1"/>
  <c r="J54" i="38" s="1"/>
  <c r="H17" i="29"/>
  <c r="I17" i="29" s="1"/>
  <c r="J17" i="29" s="1"/>
  <c r="H98" i="25"/>
  <c r="I98" i="25" s="1"/>
  <c r="J98" i="25" s="1"/>
  <c r="H62" i="25"/>
  <c r="I62" i="25" s="1"/>
  <c r="J62" i="25" s="1"/>
  <c r="H26" i="25"/>
  <c r="I26" i="25" s="1"/>
  <c r="J26" i="25" s="1"/>
  <c r="Y5" i="20"/>
  <c r="I11" i="2"/>
  <c r="J11" i="2" s="1"/>
  <c r="H93" i="29"/>
  <c r="I93" i="29" s="1"/>
  <c r="J93" i="29" s="1"/>
  <c r="I17" i="16"/>
  <c r="J17" i="16" s="1"/>
  <c r="H50" i="30"/>
  <c r="I50" i="30" s="1"/>
  <c r="J50" i="30" s="1"/>
  <c r="H23" i="30"/>
  <c r="I23" i="30" s="1"/>
  <c r="J23" i="30" s="1"/>
  <c r="H70" i="29"/>
  <c r="I70" i="29" s="1"/>
  <c r="J70" i="29" s="1"/>
  <c r="H18" i="29"/>
  <c r="I18" i="29" s="1"/>
  <c r="J18" i="29" s="1"/>
  <c r="H68" i="27"/>
  <c r="I68" i="27" s="1"/>
  <c r="J68" i="27" s="1"/>
  <c r="H41" i="27"/>
  <c r="I41" i="27" s="1"/>
  <c r="J41" i="27" s="1"/>
  <c r="H14" i="27"/>
  <c r="I14" i="27" s="1"/>
  <c r="J14" i="27" s="1"/>
  <c r="H19" i="22"/>
  <c r="I19" i="22" s="1"/>
  <c r="J19" i="22" s="1"/>
  <c r="I9" i="16"/>
  <c r="J9" i="16" s="1"/>
  <c r="H22" i="10"/>
  <c r="I22" i="10" s="1"/>
  <c r="J22" i="10" s="1"/>
  <c r="H9" i="6"/>
  <c r="I9" i="6" s="1"/>
  <c r="J9" i="6" s="1"/>
  <c r="I18" i="2"/>
  <c r="J18" i="2" s="1"/>
  <c r="I12" i="2"/>
  <c r="J12" i="2" s="1"/>
  <c r="H73" i="33"/>
  <c r="I73" i="33" s="1"/>
  <c r="J73" i="33" s="1"/>
  <c r="H71" i="30"/>
  <c r="I71" i="30" s="1"/>
  <c r="J71" i="30" s="1"/>
  <c r="H23" i="29"/>
  <c r="I23" i="29" s="1"/>
  <c r="J23" i="29" s="1"/>
  <c r="H66" i="29"/>
  <c r="I66" i="29" s="1"/>
  <c r="J66" i="29" s="1"/>
  <c r="H16" i="29"/>
  <c r="I16" i="29" s="1"/>
  <c r="J16" i="29" s="1"/>
  <c r="H67" i="28"/>
  <c r="I67" i="28" s="1"/>
  <c r="J67" i="28" s="1"/>
  <c r="H53" i="27"/>
  <c r="I53" i="27" s="1"/>
  <c r="J53" i="27" s="1"/>
  <c r="H26" i="27"/>
  <c r="I26" i="27" s="1"/>
  <c r="J26" i="27" s="1"/>
  <c r="H95" i="25"/>
  <c r="I95" i="25" s="1"/>
  <c r="J95" i="25" s="1"/>
  <c r="H59" i="25"/>
  <c r="I59" i="25" s="1"/>
  <c r="J59" i="25" s="1"/>
  <c r="H23" i="25"/>
  <c r="I23" i="25" s="1"/>
  <c r="J23" i="25" s="1"/>
  <c r="H5" i="22"/>
  <c r="I5" i="22" s="1"/>
  <c r="J5" i="22" s="1"/>
  <c r="H4" i="18"/>
  <c r="I4" i="18" s="1"/>
  <c r="J4" i="18" s="1"/>
  <c r="K4" i="18" s="1"/>
  <c r="I4" i="16"/>
  <c r="J4" i="16" s="1"/>
  <c r="K4" i="16" s="1"/>
  <c r="AQ4" i="16" s="1"/>
  <c r="I11" i="15"/>
  <c r="J11" i="15" s="1"/>
  <c r="H13" i="9"/>
  <c r="I13" i="9" s="1"/>
  <c r="J13" i="9" s="1"/>
  <c r="I19" i="3"/>
  <c r="J19" i="3" s="1"/>
  <c r="I13" i="3"/>
  <c r="J13" i="3" s="1"/>
  <c r="H11" i="56"/>
  <c r="H5" i="56"/>
  <c r="H4" i="56"/>
  <c r="H21" i="56"/>
  <c r="H18" i="56"/>
  <c r="H15" i="56"/>
  <c r="H12" i="56"/>
  <c r="H6" i="56"/>
  <c r="H9" i="56"/>
  <c r="H23" i="56"/>
  <c r="H20" i="56"/>
  <c r="H17" i="56"/>
  <c r="H14" i="56"/>
  <c r="H10" i="56"/>
  <c r="H19" i="56"/>
  <c r="H13" i="56"/>
  <c r="H7" i="56"/>
  <c r="H22" i="56"/>
  <c r="H16" i="56"/>
  <c r="H8" i="56"/>
  <c r="H22" i="53"/>
  <c r="I22" i="53" s="1"/>
  <c r="J22" i="53" s="1"/>
  <c r="H16" i="53"/>
  <c r="I16" i="53" s="1"/>
  <c r="J16" i="53" s="1"/>
  <c r="H11" i="53"/>
  <c r="I11" i="53" s="1"/>
  <c r="J11" i="53" s="1"/>
  <c r="H21" i="72"/>
  <c r="H18" i="72"/>
  <c r="H15" i="72"/>
  <c r="H22" i="72"/>
  <c r="H19" i="72"/>
  <c r="H16" i="72"/>
  <c r="H13" i="72"/>
  <c r="H17" i="72"/>
  <c r="H8" i="72"/>
  <c r="H7" i="72"/>
  <c r="H23" i="72"/>
  <c r="H14" i="72"/>
  <c r="H9" i="72"/>
  <c r="H10" i="72"/>
  <c r="H12" i="72"/>
  <c r="H6" i="72"/>
  <c r="H4" i="72"/>
  <c r="H20" i="72"/>
  <c r="H11" i="72"/>
  <c r="H5" i="72"/>
  <c r="H62" i="28"/>
  <c r="I62" i="28" s="1"/>
  <c r="J62" i="28" s="1"/>
  <c r="I23" i="16"/>
  <c r="J23" i="16" s="1"/>
  <c r="H21" i="18"/>
  <c r="I21" i="18" s="1"/>
  <c r="J21" i="18" s="1"/>
  <c r="H14" i="17"/>
  <c r="I14" i="17" s="1"/>
  <c r="J14" i="17" s="1"/>
  <c r="Z4" i="15"/>
  <c r="AI3" i="13"/>
  <c r="Y5" i="1"/>
  <c r="Z5" i="1" s="1"/>
  <c r="AI3" i="20"/>
  <c r="H18" i="17"/>
  <c r="I18" i="17" s="1"/>
  <c r="J18" i="17" s="1"/>
  <c r="H29" i="29"/>
  <c r="I29" i="29" s="1"/>
  <c r="J29" i="29" s="1"/>
  <c r="H12" i="22"/>
  <c r="I12" i="22" s="1"/>
  <c r="J12" i="22" s="1"/>
  <c r="AI3" i="10"/>
  <c r="Z4" i="22"/>
  <c r="H11" i="18"/>
  <c r="I11" i="18" s="1"/>
  <c r="J11" i="18" s="1"/>
  <c r="H5" i="5"/>
  <c r="I5" i="5" s="1"/>
  <c r="J5" i="5" s="1"/>
  <c r="H17" i="18"/>
  <c r="I17" i="18" s="1"/>
  <c r="J17" i="18" s="1"/>
  <c r="H19" i="17"/>
  <c r="I19" i="17" s="1"/>
  <c r="J19" i="17" s="1"/>
  <c r="Z4" i="16"/>
  <c r="AI3" i="1"/>
  <c r="H5" i="21"/>
  <c r="I5" i="21" s="1"/>
  <c r="J5" i="21" s="1"/>
  <c r="K5" i="21" s="1"/>
  <c r="Z5" i="17"/>
  <c r="H21" i="17"/>
  <c r="I21" i="17" s="1"/>
  <c r="J21" i="17" s="1"/>
  <c r="H26" i="96"/>
  <c r="I26" i="96" s="1"/>
  <c r="J26" i="96" s="1"/>
  <c r="H30" i="96"/>
  <c r="I30" i="96" s="1"/>
  <c r="J30" i="96" s="1"/>
  <c r="H66" i="96"/>
  <c r="I66" i="96" s="1"/>
  <c r="J66" i="96" s="1"/>
  <c r="H77" i="95"/>
  <c r="I77" i="95" s="1"/>
  <c r="J77" i="95" s="1"/>
  <c r="H62" i="95"/>
  <c r="I62" i="95" s="1"/>
  <c r="J62" i="95" s="1"/>
  <c r="H55" i="95"/>
  <c r="I55" i="95" s="1"/>
  <c r="J55" i="95" s="1"/>
  <c r="AI3" i="94"/>
  <c r="AN3" i="94"/>
  <c r="H25" i="92"/>
  <c r="I25" i="92" s="1"/>
  <c r="J25" i="92" s="1"/>
  <c r="H20" i="91"/>
  <c r="I20" i="91" s="1"/>
  <c r="J20" i="91" s="1"/>
  <c r="H17" i="91"/>
  <c r="I17" i="91" s="1"/>
  <c r="J17" i="91" s="1"/>
  <c r="H40" i="91"/>
  <c r="I40" i="91" s="1"/>
  <c r="J40" i="91" s="1"/>
  <c r="H58" i="91"/>
  <c r="I58" i="91" s="1"/>
  <c r="J58" i="91" s="1"/>
  <c r="H53" i="90"/>
  <c r="I53" i="90" s="1"/>
  <c r="J53" i="90" s="1"/>
  <c r="H75" i="90"/>
  <c r="I75" i="90" s="1"/>
  <c r="J75" i="90" s="1"/>
  <c r="H44" i="89"/>
  <c r="I44" i="89" s="1"/>
  <c r="J44" i="89" s="1"/>
  <c r="H23" i="89"/>
  <c r="I23" i="89" s="1"/>
  <c r="J23" i="89" s="1"/>
  <c r="H16" i="88"/>
  <c r="I16" i="88" s="1"/>
  <c r="J16" i="88" s="1"/>
  <c r="H15" i="88"/>
  <c r="I15" i="88" s="1"/>
  <c r="J15" i="88" s="1"/>
  <c r="H9" i="87"/>
  <c r="I9" i="87" s="1"/>
  <c r="J9" i="87" s="1"/>
  <c r="W5" i="88"/>
  <c r="X5" i="88" s="1"/>
  <c r="AG4" i="88"/>
  <c r="AF4" i="88"/>
  <c r="AE4" i="88"/>
  <c r="H69" i="85"/>
  <c r="I69" i="85" s="1"/>
  <c r="J69" i="85" s="1"/>
  <c r="H97" i="85"/>
  <c r="I97" i="85" s="1"/>
  <c r="J97" i="85" s="1"/>
  <c r="H25" i="85"/>
  <c r="I25" i="85" s="1"/>
  <c r="J25" i="85" s="1"/>
  <c r="H64" i="83"/>
  <c r="I64" i="83" s="1"/>
  <c r="J64" i="83" s="1"/>
  <c r="H28" i="83"/>
  <c r="I28" i="83" s="1"/>
  <c r="J28" i="83" s="1"/>
  <c r="H9" i="84"/>
  <c r="I9" i="84" s="1"/>
  <c r="J9" i="84" s="1"/>
  <c r="H45" i="83"/>
  <c r="I45" i="83" s="1"/>
  <c r="J45" i="83" s="1"/>
  <c r="H9" i="83"/>
  <c r="I9" i="83" s="1"/>
  <c r="J9" i="83" s="1"/>
  <c r="H58" i="84"/>
  <c r="I58" i="84" s="1"/>
  <c r="J58" i="84" s="1"/>
  <c r="H85" i="81"/>
  <c r="I85" i="81" s="1"/>
  <c r="J85" i="81" s="1"/>
  <c r="H78" i="81"/>
  <c r="I78" i="81" s="1"/>
  <c r="J78" i="81" s="1"/>
  <c r="H6" i="81"/>
  <c r="I6" i="81" s="1"/>
  <c r="J6" i="81" s="1"/>
  <c r="H9" i="80"/>
  <c r="I9" i="80" s="1"/>
  <c r="J9" i="80" s="1"/>
  <c r="H61" i="82"/>
  <c r="I61" i="82" s="1"/>
  <c r="J61" i="82" s="1"/>
  <c r="H20" i="82"/>
  <c r="I20" i="82" s="1"/>
  <c r="J20" i="82" s="1"/>
  <c r="H74" i="82"/>
  <c r="I74" i="82" s="1"/>
  <c r="J74" i="82" s="1"/>
  <c r="H15" i="81"/>
  <c r="I15" i="81" s="1"/>
  <c r="J15" i="81" s="1"/>
  <c r="AG4" i="81"/>
  <c r="AF4" i="81"/>
  <c r="AE4" i="81"/>
  <c r="W5" i="81"/>
  <c r="Y5" i="81" s="1"/>
  <c r="H10" i="79"/>
  <c r="I10" i="79" s="1"/>
  <c r="J10" i="79" s="1"/>
  <c r="H28" i="79"/>
  <c r="I28" i="79" s="1"/>
  <c r="J28" i="79" s="1"/>
  <c r="H20" i="79"/>
  <c r="I20" i="79" s="1"/>
  <c r="J20" i="79" s="1"/>
  <c r="H74" i="79"/>
  <c r="I74" i="79" s="1"/>
  <c r="J74" i="79" s="1"/>
  <c r="H34" i="78"/>
  <c r="I34" i="78" s="1"/>
  <c r="J34" i="78" s="1"/>
  <c r="AH3" i="79"/>
  <c r="AQ3" i="79" s="1"/>
  <c r="H6" i="78"/>
  <c r="I6" i="78" s="1"/>
  <c r="J6" i="78" s="1"/>
  <c r="H14" i="77"/>
  <c r="I14" i="77" s="1"/>
  <c r="J14" i="77" s="1"/>
  <c r="H86" i="77"/>
  <c r="I86" i="77" s="1"/>
  <c r="J86" i="77" s="1"/>
  <c r="H35" i="77"/>
  <c r="I35" i="77" s="1"/>
  <c r="J35" i="77" s="1"/>
  <c r="H71" i="77"/>
  <c r="I71" i="77" s="1"/>
  <c r="J71" i="77" s="1"/>
  <c r="H12" i="77"/>
  <c r="I12" i="77" s="1"/>
  <c r="J12" i="77" s="1"/>
  <c r="H84" i="77"/>
  <c r="I84" i="77" s="1"/>
  <c r="J84" i="77" s="1"/>
  <c r="H14" i="75"/>
  <c r="I14" i="75" s="1"/>
  <c r="J14" i="75" s="1"/>
  <c r="H58" i="74"/>
  <c r="I58" i="74" s="1"/>
  <c r="J58" i="74" s="1"/>
  <c r="H20" i="74"/>
  <c r="I20" i="74" s="1"/>
  <c r="J20" i="74" s="1"/>
  <c r="H74" i="74"/>
  <c r="I74" i="74" s="1"/>
  <c r="J74" i="74" s="1"/>
  <c r="H30" i="73"/>
  <c r="I30" i="73" s="1"/>
  <c r="J30" i="73" s="1"/>
  <c r="H57" i="73"/>
  <c r="I57" i="73" s="1"/>
  <c r="J57" i="73" s="1"/>
  <c r="H36" i="73"/>
  <c r="I36" i="73" s="1"/>
  <c r="J36" i="73" s="1"/>
  <c r="H40" i="73"/>
  <c r="I40" i="73" s="1"/>
  <c r="J40" i="73" s="1"/>
  <c r="H76" i="73"/>
  <c r="I76" i="73" s="1"/>
  <c r="J76" i="73" s="1"/>
  <c r="H17" i="73"/>
  <c r="I17" i="73" s="1"/>
  <c r="J17" i="73" s="1"/>
  <c r="H53" i="73"/>
  <c r="I53" i="73" s="1"/>
  <c r="J53" i="73" s="1"/>
  <c r="H67" i="73"/>
  <c r="I67" i="73" s="1"/>
  <c r="J67" i="73" s="1"/>
  <c r="AN3" i="62"/>
  <c r="AI3" i="62"/>
  <c r="Y5" i="58"/>
  <c r="H24" i="48"/>
  <c r="I24" i="48" s="1"/>
  <c r="J24" i="48" s="1"/>
  <c r="W5" i="73"/>
  <c r="AG4" i="73"/>
  <c r="AP4" i="73" s="1"/>
  <c r="AE4" i="73"/>
  <c r="AF4" i="73"/>
  <c r="H17" i="48"/>
  <c r="I17" i="48" s="1"/>
  <c r="J17" i="48" s="1"/>
  <c r="H38" i="47"/>
  <c r="I38" i="47" s="1"/>
  <c r="J38" i="47" s="1"/>
  <c r="H52" i="46"/>
  <c r="I52" i="46" s="1"/>
  <c r="J52" i="46" s="1"/>
  <c r="H16" i="46"/>
  <c r="I16" i="46" s="1"/>
  <c r="J16" i="46" s="1"/>
  <c r="H80" i="45"/>
  <c r="I80" i="45" s="1"/>
  <c r="J80" i="45" s="1"/>
  <c r="H44" i="45"/>
  <c r="I44" i="45" s="1"/>
  <c r="J44" i="45" s="1"/>
  <c r="H64" i="48"/>
  <c r="I64" i="48" s="1"/>
  <c r="J64" i="48" s="1"/>
  <c r="H28" i="48"/>
  <c r="I28" i="48" s="1"/>
  <c r="J28" i="48" s="1"/>
  <c r="H67" i="47"/>
  <c r="I67" i="47" s="1"/>
  <c r="J67" i="47" s="1"/>
  <c r="H31" i="47"/>
  <c r="I31" i="47" s="1"/>
  <c r="J31" i="47" s="1"/>
  <c r="H51" i="46"/>
  <c r="I51" i="46" s="1"/>
  <c r="J51" i="46" s="1"/>
  <c r="H57" i="44"/>
  <c r="I57" i="44" s="1"/>
  <c r="J57" i="44" s="1"/>
  <c r="H21" i="44"/>
  <c r="I21" i="44" s="1"/>
  <c r="J21" i="44" s="1"/>
  <c r="AI3" i="48"/>
  <c r="AN3" i="48"/>
  <c r="H70" i="42"/>
  <c r="I70" i="42" s="1"/>
  <c r="J70" i="42" s="1"/>
  <c r="H34" i="42"/>
  <c r="I34" i="42" s="1"/>
  <c r="J34" i="42" s="1"/>
  <c r="H39" i="42"/>
  <c r="I39" i="42" s="1"/>
  <c r="J39" i="42" s="1"/>
  <c r="H30" i="43"/>
  <c r="I30" i="43" s="1"/>
  <c r="J30" i="43" s="1"/>
  <c r="H41" i="42"/>
  <c r="I41" i="42" s="1"/>
  <c r="J41" i="42" s="1"/>
  <c r="H23" i="41"/>
  <c r="I23" i="41" s="1"/>
  <c r="J23" i="41" s="1"/>
  <c r="H23" i="37"/>
  <c r="I23" i="37" s="1"/>
  <c r="J23" i="37" s="1"/>
  <c r="H63" i="40"/>
  <c r="I63" i="40" s="1"/>
  <c r="J63" i="40" s="1"/>
  <c r="H9" i="40"/>
  <c r="I9" i="40" s="1"/>
  <c r="J9" i="40" s="1"/>
  <c r="H52" i="39"/>
  <c r="I52" i="39" s="1"/>
  <c r="J52" i="39" s="1"/>
  <c r="H9" i="39"/>
  <c r="I9" i="39" s="1"/>
  <c r="J9" i="39" s="1"/>
  <c r="H88" i="37"/>
  <c r="I88" i="37" s="1"/>
  <c r="J88" i="37" s="1"/>
  <c r="H93" i="37"/>
  <c r="I93" i="37" s="1"/>
  <c r="J93" i="37" s="1"/>
  <c r="H21" i="37"/>
  <c r="I21" i="37" s="1"/>
  <c r="J21" i="37" s="1"/>
  <c r="H39" i="40"/>
  <c r="I39" i="40" s="1"/>
  <c r="J39" i="40" s="1"/>
  <c r="H35" i="40"/>
  <c r="I35" i="40" s="1"/>
  <c r="J35" i="40" s="1"/>
  <c r="H68" i="37"/>
  <c r="I68" i="37" s="1"/>
  <c r="J68" i="37" s="1"/>
  <c r="H28" i="39"/>
  <c r="I28" i="39" s="1"/>
  <c r="J28" i="39" s="1"/>
  <c r="H20" i="39"/>
  <c r="I20" i="39" s="1"/>
  <c r="J20" i="39" s="1"/>
  <c r="H38" i="39"/>
  <c r="I38" i="39" s="1"/>
  <c r="J38" i="39" s="1"/>
  <c r="H74" i="39"/>
  <c r="I74" i="39" s="1"/>
  <c r="J74" i="39" s="1"/>
  <c r="H84" i="37"/>
  <c r="I84" i="37" s="1"/>
  <c r="J84" i="37" s="1"/>
  <c r="H69" i="35"/>
  <c r="I69" i="35" s="1"/>
  <c r="J69" i="35" s="1"/>
  <c r="H4" i="35"/>
  <c r="I4" i="35" s="1"/>
  <c r="J4" i="35" s="1"/>
  <c r="K4" i="35" s="1"/>
  <c r="H85" i="34"/>
  <c r="I85" i="34" s="1"/>
  <c r="J85" i="34" s="1"/>
  <c r="H31" i="34"/>
  <c r="I31" i="34" s="1"/>
  <c r="J31" i="34" s="1"/>
  <c r="H76" i="38"/>
  <c r="I76" i="38" s="1"/>
  <c r="J76" i="38" s="1"/>
  <c r="H29" i="38"/>
  <c r="I29" i="38" s="1"/>
  <c r="J29" i="38" s="1"/>
  <c r="H27" i="36"/>
  <c r="I27" i="36" s="1"/>
  <c r="J27" i="36" s="1"/>
  <c r="H41" i="36"/>
  <c r="I41" i="36" s="1"/>
  <c r="J41" i="36" s="1"/>
  <c r="H59" i="36"/>
  <c r="I59" i="36" s="1"/>
  <c r="J59" i="36" s="1"/>
  <c r="H5" i="35"/>
  <c r="I5" i="35" s="1"/>
  <c r="J5" i="35" s="1"/>
  <c r="H59" i="35"/>
  <c r="I59" i="35" s="1"/>
  <c r="J59" i="35" s="1"/>
  <c r="H87" i="34"/>
  <c r="I87" i="34" s="1"/>
  <c r="J87" i="34" s="1"/>
  <c r="H33" i="34"/>
  <c r="I33" i="34" s="1"/>
  <c r="J33" i="34" s="1"/>
  <c r="H21" i="32"/>
  <c r="I21" i="32" s="1"/>
  <c r="J21" i="32" s="1"/>
  <c r="H79" i="30"/>
  <c r="I79" i="30" s="1"/>
  <c r="J79" i="30" s="1"/>
  <c r="H43" i="30"/>
  <c r="I43" i="30" s="1"/>
  <c r="J43" i="30" s="1"/>
  <c r="H7" i="30"/>
  <c r="I7" i="30" s="1"/>
  <c r="J7" i="30" s="1"/>
  <c r="H9" i="29"/>
  <c r="I9" i="29" s="1"/>
  <c r="J9" i="29" s="1"/>
  <c r="H19" i="28"/>
  <c r="I19" i="28" s="1"/>
  <c r="J19" i="28" s="1"/>
  <c r="H76" i="27"/>
  <c r="I76" i="27" s="1"/>
  <c r="J76" i="27" s="1"/>
  <c r="H58" i="27"/>
  <c r="I58" i="27" s="1"/>
  <c r="J58" i="27" s="1"/>
  <c r="H40" i="27"/>
  <c r="I40" i="27" s="1"/>
  <c r="J40" i="27" s="1"/>
  <c r="H4" i="27"/>
  <c r="I4" i="27" s="1"/>
  <c r="J4" i="27" s="1"/>
  <c r="K4" i="27" s="1"/>
  <c r="H63" i="26"/>
  <c r="I63" i="26" s="1"/>
  <c r="J63" i="26" s="1"/>
  <c r="H45" i="26"/>
  <c r="I45" i="26" s="1"/>
  <c r="J45" i="26" s="1"/>
  <c r="H9" i="26"/>
  <c r="I9" i="26" s="1"/>
  <c r="J9" i="26" s="1"/>
  <c r="X5" i="28"/>
  <c r="AH5" i="28" s="1"/>
  <c r="H51" i="30"/>
  <c r="I51" i="30" s="1"/>
  <c r="J51" i="30" s="1"/>
  <c r="H67" i="29"/>
  <c r="I67" i="29" s="1"/>
  <c r="J67" i="29" s="1"/>
  <c r="H66" i="28"/>
  <c r="I66" i="28" s="1"/>
  <c r="J66" i="28" s="1"/>
  <c r="H12" i="28"/>
  <c r="I12" i="28" s="1"/>
  <c r="J12" i="28" s="1"/>
  <c r="H78" i="27"/>
  <c r="I78" i="27" s="1"/>
  <c r="J78" i="27" s="1"/>
  <c r="H24" i="27"/>
  <c r="I24" i="27" s="1"/>
  <c r="J24" i="27" s="1"/>
  <c r="H62" i="26"/>
  <c r="I62" i="26" s="1"/>
  <c r="J62" i="26" s="1"/>
  <c r="H26" i="26"/>
  <c r="I26" i="26" s="1"/>
  <c r="J26" i="26" s="1"/>
  <c r="AH3" i="38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1" i="32"/>
  <c r="I11" i="32" s="1"/>
  <c r="J11" i="32" s="1"/>
  <c r="H7" i="32"/>
  <c r="I7" i="32" s="1"/>
  <c r="J7" i="32" s="1"/>
  <c r="H16" i="32"/>
  <c r="I16" i="32" s="1"/>
  <c r="J16" i="32" s="1"/>
  <c r="H13" i="32"/>
  <c r="I13" i="32" s="1"/>
  <c r="J13" i="32" s="1"/>
  <c r="I14" i="4"/>
  <c r="J14" i="4" s="1"/>
  <c r="I17" i="2"/>
  <c r="J17" i="2" s="1"/>
  <c r="I23" i="15"/>
  <c r="J23" i="15" s="1"/>
  <c r="H68" i="25"/>
  <c r="I68" i="25" s="1"/>
  <c r="J68" i="25" s="1"/>
  <c r="I13" i="16"/>
  <c r="J13" i="16" s="1"/>
  <c r="I9" i="15"/>
  <c r="J9" i="15" s="1"/>
  <c r="I18" i="4"/>
  <c r="J18" i="4" s="1"/>
  <c r="I12" i="4"/>
  <c r="J12" i="4" s="1"/>
  <c r="I21" i="3"/>
  <c r="J21" i="3" s="1"/>
  <c r="AH4" i="11"/>
  <c r="Z4" i="11"/>
  <c r="H22" i="59"/>
  <c r="H19" i="59"/>
  <c r="H16" i="59"/>
  <c r="H13" i="59"/>
  <c r="H8" i="59"/>
  <c r="H7" i="59"/>
  <c r="H9" i="59"/>
  <c r="H11" i="59"/>
  <c r="H5" i="59"/>
  <c r="H4" i="59"/>
  <c r="H21" i="59"/>
  <c r="H18" i="59"/>
  <c r="H15" i="59"/>
  <c r="H12" i="59"/>
  <c r="H6" i="59"/>
  <c r="H23" i="59"/>
  <c r="H17" i="59"/>
  <c r="H10" i="59"/>
  <c r="H20" i="59"/>
  <c r="H14" i="59"/>
  <c r="H22" i="70"/>
  <c r="I22" i="70" s="1"/>
  <c r="J22" i="70" s="1"/>
  <c r="H19" i="70"/>
  <c r="I19" i="70" s="1"/>
  <c r="J19" i="70" s="1"/>
  <c r="H16" i="70"/>
  <c r="I16" i="70" s="1"/>
  <c r="J16" i="70" s="1"/>
  <c r="H13" i="70"/>
  <c r="I13" i="70" s="1"/>
  <c r="J13" i="70" s="1"/>
  <c r="H8" i="70"/>
  <c r="I8" i="70" s="1"/>
  <c r="J8" i="70" s="1"/>
  <c r="H7" i="70"/>
  <c r="I7" i="70" s="1"/>
  <c r="J7" i="70" s="1"/>
  <c r="AF4" i="21"/>
  <c r="AO4" i="21" s="1"/>
  <c r="W5" i="21"/>
  <c r="AE4" i="21"/>
  <c r="AG4" i="21"/>
  <c r="AP4" i="21" s="1"/>
  <c r="AR3" i="9"/>
  <c r="H35" i="96"/>
  <c r="I35" i="96" s="1"/>
  <c r="J35" i="96" s="1"/>
  <c r="H65" i="96"/>
  <c r="I65" i="96" s="1"/>
  <c r="J65" i="96" s="1"/>
  <c r="H22" i="96"/>
  <c r="I22" i="96" s="1"/>
  <c r="J22" i="96" s="1"/>
  <c r="H53" i="96"/>
  <c r="I53" i="96" s="1"/>
  <c r="J53" i="96" s="1"/>
  <c r="H14" i="96"/>
  <c r="I14" i="96" s="1"/>
  <c r="J14" i="96" s="1"/>
  <c r="H18" i="96"/>
  <c r="I18" i="96" s="1"/>
  <c r="J18" i="96" s="1"/>
  <c r="H36" i="96"/>
  <c r="I36" i="96" s="1"/>
  <c r="J36" i="96" s="1"/>
  <c r="H54" i="96"/>
  <c r="I54" i="96" s="1"/>
  <c r="J54" i="96" s="1"/>
  <c r="H52" i="96"/>
  <c r="I52" i="96" s="1"/>
  <c r="J52" i="96" s="1"/>
  <c r="AH4" i="95"/>
  <c r="AQ4" i="95" s="1"/>
  <c r="Z4" i="95"/>
  <c r="H68" i="95"/>
  <c r="I68" i="95" s="1"/>
  <c r="J68" i="95" s="1"/>
  <c r="H41" i="95"/>
  <c r="I41" i="95" s="1"/>
  <c r="J41" i="95" s="1"/>
  <c r="H14" i="95"/>
  <c r="I14" i="95" s="1"/>
  <c r="J14" i="95" s="1"/>
  <c r="H53" i="95"/>
  <c r="I53" i="95" s="1"/>
  <c r="J53" i="95" s="1"/>
  <c r="H26" i="95"/>
  <c r="I26" i="95" s="1"/>
  <c r="J26" i="95" s="1"/>
  <c r="H7" i="95"/>
  <c r="I7" i="95" s="1"/>
  <c r="J7" i="95" s="1"/>
  <c r="H25" i="95"/>
  <c r="I25" i="95" s="1"/>
  <c r="J25" i="95" s="1"/>
  <c r="H43" i="95"/>
  <c r="I43" i="95" s="1"/>
  <c r="J43" i="95" s="1"/>
  <c r="H61" i="95"/>
  <c r="I61" i="95" s="1"/>
  <c r="J61" i="95" s="1"/>
  <c r="H79" i="95"/>
  <c r="I79" i="95" s="1"/>
  <c r="J79" i="95" s="1"/>
  <c r="AH3" i="95"/>
  <c r="AQ3" i="95" s="1"/>
  <c r="H68" i="94"/>
  <c r="I68" i="94" s="1"/>
  <c r="J68" i="94" s="1"/>
  <c r="H18" i="94"/>
  <c r="I18" i="94" s="1"/>
  <c r="J18" i="94" s="1"/>
  <c r="H61" i="94"/>
  <c r="I61" i="94" s="1"/>
  <c r="J61" i="94" s="1"/>
  <c r="H79" i="94"/>
  <c r="I79" i="94" s="1"/>
  <c r="J79" i="94" s="1"/>
  <c r="H75" i="94"/>
  <c r="I75" i="94" s="1"/>
  <c r="J75" i="94" s="1"/>
  <c r="H48" i="94"/>
  <c r="I48" i="94" s="1"/>
  <c r="J48" i="94" s="1"/>
  <c r="H23" i="94"/>
  <c r="I23" i="94" s="1"/>
  <c r="J23" i="94" s="1"/>
  <c r="H5" i="94"/>
  <c r="I5" i="94" s="1"/>
  <c r="J5" i="94" s="1"/>
  <c r="H42" i="94"/>
  <c r="I42" i="94" s="1"/>
  <c r="J42" i="94" s="1"/>
  <c r="H22" i="94"/>
  <c r="I22" i="94" s="1"/>
  <c r="J22" i="94" s="1"/>
  <c r="H4" i="94"/>
  <c r="I4" i="94" s="1"/>
  <c r="J4" i="94" s="1"/>
  <c r="K4" i="94" s="1"/>
  <c r="H19" i="93"/>
  <c r="I19" i="93" s="1"/>
  <c r="J19" i="93" s="1"/>
  <c r="H82" i="93"/>
  <c r="I82" i="93" s="1"/>
  <c r="J82" i="93" s="1"/>
  <c r="H46" i="93"/>
  <c r="I46" i="93" s="1"/>
  <c r="J46" i="93" s="1"/>
  <c r="H10" i="93"/>
  <c r="I10" i="93" s="1"/>
  <c r="J10" i="93" s="1"/>
  <c r="H69" i="93"/>
  <c r="I69" i="93" s="1"/>
  <c r="J69" i="93" s="1"/>
  <c r="H33" i="93"/>
  <c r="I33" i="93" s="1"/>
  <c r="J33" i="93" s="1"/>
  <c r="AH4" i="93"/>
  <c r="H68" i="93"/>
  <c r="I68" i="93" s="1"/>
  <c r="J68" i="93" s="1"/>
  <c r="H32" i="93"/>
  <c r="I32" i="93" s="1"/>
  <c r="J32" i="93" s="1"/>
  <c r="H67" i="93"/>
  <c r="I67" i="93" s="1"/>
  <c r="J67" i="93" s="1"/>
  <c r="H49" i="93"/>
  <c r="I49" i="93" s="1"/>
  <c r="J49" i="93" s="1"/>
  <c r="H31" i="93"/>
  <c r="I31" i="93" s="1"/>
  <c r="J31" i="93" s="1"/>
  <c r="H83" i="93"/>
  <c r="I83" i="93" s="1"/>
  <c r="J83" i="93" s="1"/>
  <c r="H47" i="93"/>
  <c r="I47" i="93" s="1"/>
  <c r="J47" i="93" s="1"/>
  <c r="H11" i="93"/>
  <c r="I11" i="93" s="1"/>
  <c r="J11" i="93" s="1"/>
  <c r="H54" i="92"/>
  <c r="I54" i="92" s="1"/>
  <c r="J54" i="92" s="1"/>
  <c r="H27" i="92"/>
  <c r="I27" i="92" s="1"/>
  <c r="J27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H20" i="92"/>
  <c r="I20" i="92" s="1"/>
  <c r="J20" i="92" s="1"/>
  <c r="H38" i="92"/>
  <c r="I38" i="92" s="1"/>
  <c r="J38" i="92" s="1"/>
  <c r="H56" i="92"/>
  <c r="I56" i="92" s="1"/>
  <c r="J56" i="92" s="1"/>
  <c r="H84" i="93"/>
  <c r="I84" i="93" s="1"/>
  <c r="J84" i="93" s="1"/>
  <c r="H42" i="93"/>
  <c r="I42" i="93" s="1"/>
  <c r="J42" i="93" s="1"/>
  <c r="H57" i="91"/>
  <c r="I57" i="91" s="1"/>
  <c r="J57" i="91" s="1"/>
  <c r="H11" i="91"/>
  <c r="I11" i="91" s="1"/>
  <c r="J11" i="91" s="1"/>
  <c r="H74" i="91"/>
  <c r="I74" i="91" s="1"/>
  <c r="J74" i="91" s="1"/>
  <c r="H38" i="91"/>
  <c r="I38" i="91" s="1"/>
  <c r="J38" i="91" s="1"/>
  <c r="H71" i="91"/>
  <c r="I71" i="91" s="1"/>
  <c r="J71" i="91" s="1"/>
  <c r="H35" i="91"/>
  <c r="I35" i="91" s="1"/>
  <c r="J35" i="91" s="1"/>
  <c r="H8" i="91"/>
  <c r="I8" i="91" s="1"/>
  <c r="J8" i="91" s="1"/>
  <c r="H10" i="91"/>
  <c r="I10" i="91" s="1"/>
  <c r="J10" i="91" s="1"/>
  <c r="H28" i="91"/>
  <c r="I28" i="91" s="1"/>
  <c r="J28" i="91" s="1"/>
  <c r="H46" i="91"/>
  <c r="I46" i="91" s="1"/>
  <c r="J46" i="91" s="1"/>
  <c r="H64" i="91"/>
  <c r="I64" i="91" s="1"/>
  <c r="J64" i="91" s="1"/>
  <c r="H71" i="90"/>
  <c r="I71" i="90" s="1"/>
  <c r="J71" i="90" s="1"/>
  <c r="H44" i="90"/>
  <c r="I44" i="90" s="1"/>
  <c r="J44" i="90" s="1"/>
  <c r="H17" i="90"/>
  <c r="I17" i="90" s="1"/>
  <c r="J17" i="90" s="1"/>
  <c r="H66" i="90"/>
  <c r="I66" i="90" s="1"/>
  <c r="J66" i="90" s="1"/>
  <c r="H39" i="90"/>
  <c r="I39" i="90" s="1"/>
  <c r="J39" i="90" s="1"/>
  <c r="H12" i="90"/>
  <c r="I12" i="90" s="1"/>
  <c r="J12" i="90" s="1"/>
  <c r="H57" i="89"/>
  <c r="I57" i="89" s="1"/>
  <c r="J57" i="89" s="1"/>
  <c r="H21" i="89"/>
  <c r="I21" i="89" s="1"/>
  <c r="J21" i="89" s="1"/>
  <c r="AH4" i="89"/>
  <c r="AQ4" i="89" s="1"/>
  <c r="H68" i="89"/>
  <c r="I68" i="89" s="1"/>
  <c r="J68" i="89" s="1"/>
  <c r="H32" i="89"/>
  <c r="I32" i="89" s="1"/>
  <c r="J32" i="89" s="1"/>
  <c r="H85" i="89"/>
  <c r="I85" i="89" s="1"/>
  <c r="J85" i="89" s="1"/>
  <c r="H49" i="89"/>
  <c r="I49" i="89" s="1"/>
  <c r="J49" i="89" s="1"/>
  <c r="H13" i="89"/>
  <c r="I13" i="89" s="1"/>
  <c r="J13" i="89" s="1"/>
  <c r="H83" i="89"/>
  <c r="I83" i="89" s="1"/>
  <c r="J83" i="89" s="1"/>
  <c r="H47" i="89"/>
  <c r="I47" i="89" s="1"/>
  <c r="J47" i="89" s="1"/>
  <c r="H11" i="89"/>
  <c r="I11" i="89" s="1"/>
  <c r="J11" i="89" s="1"/>
  <c r="Z4" i="89"/>
  <c r="H64" i="88"/>
  <c r="I64" i="88" s="1"/>
  <c r="J64" i="88" s="1"/>
  <c r="H46" i="88"/>
  <c r="I46" i="88" s="1"/>
  <c r="J46" i="88" s="1"/>
  <c r="H28" i="88"/>
  <c r="I28" i="88" s="1"/>
  <c r="J28" i="88" s="1"/>
  <c r="H10" i="88"/>
  <c r="I10" i="88" s="1"/>
  <c r="J10" i="88" s="1"/>
  <c r="H63" i="88"/>
  <c r="I63" i="88" s="1"/>
  <c r="J63" i="88" s="1"/>
  <c r="H45" i="88"/>
  <c r="I45" i="88" s="1"/>
  <c r="J45" i="88" s="1"/>
  <c r="H27" i="88"/>
  <c r="I27" i="88" s="1"/>
  <c r="J27" i="88" s="1"/>
  <c r="H9" i="88"/>
  <c r="I9" i="88" s="1"/>
  <c r="J9" i="88" s="1"/>
  <c r="H75" i="87"/>
  <c r="I75" i="87" s="1"/>
  <c r="J75" i="87" s="1"/>
  <c r="H57" i="87"/>
  <c r="I57" i="87" s="1"/>
  <c r="J57" i="87" s="1"/>
  <c r="H39" i="87"/>
  <c r="I39" i="87" s="1"/>
  <c r="J39" i="87" s="1"/>
  <c r="H21" i="87"/>
  <c r="I21" i="87" s="1"/>
  <c r="J21" i="87" s="1"/>
  <c r="H87" i="86"/>
  <c r="I87" i="86" s="1"/>
  <c r="J87" i="86" s="1"/>
  <c r="H69" i="86"/>
  <c r="I69" i="86" s="1"/>
  <c r="J69" i="86" s="1"/>
  <c r="H51" i="86"/>
  <c r="I51" i="86" s="1"/>
  <c r="J51" i="86" s="1"/>
  <c r="H33" i="86"/>
  <c r="I33" i="86" s="1"/>
  <c r="J33" i="86" s="1"/>
  <c r="H15" i="86"/>
  <c r="I15" i="86" s="1"/>
  <c r="J15" i="86" s="1"/>
  <c r="AQ5" i="85"/>
  <c r="H57" i="85"/>
  <c r="I57" i="85" s="1"/>
  <c r="J57" i="85" s="1"/>
  <c r="H21" i="85"/>
  <c r="I21" i="85" s="1"/>
  <c r="J21" i="85" s="1"/>
  <c r="H85" i="85"/>
  <c r="I85" i="85" s="1"/>
  <c r="J85" i="85" s="1"/>
  <c r="H49" i="85"/>
  <c r="I49" i="85" s="1"/>
  <c r="J49" i="85" s="1"/>
  <c r="H13" i="85"/>
  <c r="I13" i="85" s="1"/>
  <c r="J13" i="85" s="1"/>
  <c r="H90" i="85"/>
  <c r="I90" i="85" s="1"/>
  <c r="J90" i="85" s="1"/>
  <c r="H54" i="85"/>
  <c r="I54" i="85" s="1"/>
  <c r="J54" i="85" s="1"/>
  <c r="H18" i="85"/>
  <c r="I18" i="85" s="1"/>
  <c r="J18" i="85" s="1"/>
  <c r="H79" i="86"/>
  <c r="I79" i="86" s="1"/>
  <c r="J79" i="86" s="1"/>
  <c r="H61" i="86"/>
  <c r="I61" i="86" s="1"/>
  <c r="J61" i="86" s="1"/>
  <c r="H43" i="86"/>
  <c r="I43" i="86" s="1"/>
  <c r="J43" i="86" s="1"/>
  <c r="H25" i="86"/>
  <c r="I25" i="86" s="1"/>
  <c r="J25" i="86" s="1"/>
  <c r="H7" i="86"/>
  <c r="I7" i="86" s="1"/>
  <c r="J7" i="86" s="1"/>
  <c r="H76" i="83"/>
  <c r="I76" i="83" s="1"/>
  <c r="J76" i="83" s="1"/>
  <c r="H58" i="83"/>
  <c r="I58" i="83" s="1"/>
  <c r="J58" i="83" s="1"/>
  <c r="H40" i="83"/>
  <c r="I40" i="83" s="1"/>
  <c r="J40" i="83" s="1"/>
  <c r="H22" i="83"/>
  <c r="I22" i="83" s="1"/>
  <c r="J22" i="83" s="1"/>
  <c r="H4" i="83"/>
  <c r="I4" i="83" s="1"/>
  <c r="J4" i="83" s="1"/>
  <c r="K4" i="83" s="1"/>
  <c r="H57" i="84"/>
  <c r="I57" i="84" s="1"/>
  <c r="J57" i="84" s="1"/>
  <c r="H39" i="84"/>
  <c r="I39" i="84" s="1"/>
  <c r="J39" i="84" s="1"/>
  <c r="H21" i="84"/>
  <c r="I21" i="84" s="1"/>
  <c r="J21" i="84" s="1"/>
  <c r="AN3" i="83"/>
  <c r="AI3" i="83"/>
  <c r="H75" i="83"/>
  <c r="I75" i="83" s="1"/>
  <c r="J75" i="83" s="1"/>
  <c r="H57" i="83"/>
  <c r="I57" i="83" s="1"/>
  <c r="J57" i="83" s="1"/>
  <c r="H39" i="83"/>
  <c r="I39" i="83" s="1"/>
  <c r="J39" i="83" s="1"/>
  <c r="H21" i="83"/>
  <c r="I21" i="83" s="1"/>
  <c r="J21" i="83" s="1"/>
  <c r="H10" i="86"/>
  <c r="I10" i="86" s="1"/>
  <c r="J10" i="86" s="1"/>
  <c r="H53" i="84"/>
  <c r="I53" i="84" s="1"/>
  <c r="J53" i="84" s="1"/>
  <c r="H35" i="84"/>
  <c r="I35" i="84" s="1"/>
  <c r="J35" i="84" s="1"/>
  <c r="H17" i="84"/>
  <c r="I17" i="84" s="1"/>
  <c r="J17" i="84" s="1"/>
  <c r="H52" i="84"/>
  <c r="I52" i="84" s="1"/>
  <c r="J52" i="84" s="1"/>
  <c r="H34" i="84"/>
  <c r="I34" i="84" s="1"/>
  <c r="J34" i="84" s="1"/>
  <c r="H16" i="84"/>
  <c r="I16" i="84" s="1"/>
  <c r="J16" i="84" s="1"/>
  <c r="AI4" i="85"/>
  <c r="AN4" i="85"/>
  <c r="W5" i="84"/>
  <c r="AG4" i="84"/>
  <c r="AP4" i="84" s="1"/>
  <c r="AF4" i="84"/>
  <c r="AO4" i="84" s="1"/>
  <c r="AE4" i="84"/>
  <c r="AI3" i="85"/>
  <c r="AN3" i="85"/>
  <c r="H73" i="82"/>
  <c r="I73" i="82" s="1"/>
  <c r="J73" i="82" s="1"/>
  <c r="H46" i="82"/>
  <c r="I46" i="82" s="1"/>
  <c r="J46" i="82" s="1"/>
  <c r="H19" i="82"/>
  <c r="I19" i="82" s="1"/>
  <c r="J19" i="82" s="1"/>
  <c r="H73" i="81"/>
  <c r="I73" i="81" s="1"/>
  <c r="J73" i="81" s="1"/>
  <c r="H37" i="81"/>
  <c r="I37" i="81" s="1"/>
  <c r="J37" i="81" s="1"/>
  <c r="H66" i="81"/>
  <c r="I66" i="81" s="1"/>
  <c r="J66" i="81" s="1"/>
  <c r="H30" i="81"/>
  <c r="I30" i="81" s="1"/>
  <c r="J30" i="81" s="1"/>
  <c r="H57" i="80"/>
  <c r="I57" i="80" s="1"/>
  <c r="J57" i="80" s="1"/>
  <c r="H39" i="80"/>
  <c r="I39" i="80" s="1"/>
  <c r="J39" i="80" s="1"/>
  <c r="H21" i="80"/>
  <c r="I21" i="80" s="1"/>
  <c r="J21" i="80" s="1"/>
  <c r="H85" i="82"/>
  <c r="I85" i="82" s="1"/>
  <c r="J85" i="82" s="1"/>
  <c r="H58" i="82"/>
  <c r="I58" i="82" s="1"/>
  <c r="J58" i="82" s="1"/>
  <c r="H31" i="82"/>
  <c r="I31" i="82" s="1"/>
  <c r="J31" i="82" s="1"/>
  <c r="H4" i="82"/>
  <c r="I4" i="82" s="1"/>
  <c r="J4" i="82" s="1"/>
  <c r="K4" i="82" s="1"/>
  <c r="H71" i="81"/>
  <c r="I71" i="81" s="1"/>
  <c r="J71" i="81" s="1"/>
  <c r="H35" i="81"/>
  <c r="I35" i="81" s="1"/>
  <c r="J35" i="81" s="1"/>
  <c r="H94" i="81"/>
  <c r="I94" i="81" s="1"/>
  <c r="J94" i="81" s="1"/>
  <c r="H58" i="81"/>
  <c r="I58" i="81" s="1"/>
  <c r="J58" i="81" s="1"/>
  <c r="H22" i="81"/>
  <c r="I22" i="81" s="1"/>
  <c r="J22" i="81" s="1"/>
  <c r="H79" i="82"/>
  <c r="I79" i="82" s="1"/>
  <c r="J79" i="82" s="1"/>
  <c r="H52" i="82"/>
  <c r="I52" i="82" s="1"/>
  <c r="J52" i="82" s="1"/>
  <c r="H25" i="82"/>
  <c r="I25" i="82" s="1"/>
  <c r="J25" i="82" s="1"/>
  <c r="H8" i="82"/>
  <c r="I8" i="82" s="1"/>
  <c r="J8" i="82" s="1"/>
  <c r="H26" i="82"/>
  <c r="I26" i="82" s="1"/>
  <c r="J26" i="82" s="1"/>
  <c r="H44" i="82"/>
  <c r="I44" i="82" s="1"/>
  <c r="J44" i="82" s="1"/>
  <c r="H62" i="82"/>
  <c r="I62" i="82" s="1"/>
  <c r="J62" i="82" s="1"/>
  <c r="H80" i="82"/>
  <c r="I80" i="82" s="1"/>
  <c r="J80" i="82" s="1"/>
  <c r="H75" i="81"/>
  <c r="I75" i="81" s="1"/>
  <c r="J75" i="81" s="1"/>
  <c r="H39" i="81"/>
  <c r="I39" i="81" s="1"/>
  <c r="J39" i="81" s="1"/>
  <c r="H62" i="81"/>
  <c r="I62" i="81" s="1"/>
  <c r="J62" i="81" s="1"/>
  <c r="H20" i="81"/>
  <c r="I20" i="81" s="1"/>
  <c r="J20" i="81" s="1"/>
  <c r="H8" i="81"/>
  <c r="I8" i="81" s="1"/>
  <c r="J8" i="81" s="1"/>
  <c r="H9" i="79"/>
  <c r="I9" i="79" s="1"/>
  <c r="J9" i="79" s="1"/>
  <c r="H85" i="78"/>
  <c r="I85" i="78" s="1"/>
  <c r="J85" i="78" s="1"/>
  <c r="H58" i="78"/>
  <c r="I58" i="78" s="1"/>
  <c r="J58" i="78" s="1"/>
  <c r="H31" i="78"/>
  <c r="I31" i="78" s="1"/>
  <c r="J31" i="78" s="1"/>
  <c r="H4" i="78"/>
  <c r="I4" i="78" s="1"/>
  <c r="J4" i="78" s="1"/>
  <c r="K4" i="78" s="1"/>
  <c r="H54" i="76"/>
  <c r="I54" i="76" s="1"/>
  <c r="J54" i="76" s="1"/>
  <c r="H36" i="76"/>
  <c r="I36" i="76" s="1"/>
  <c r="J36" i="76" s="1"/>
  <c r="H18" i="76"/>
  <c r="I18" i="76" s="1"/>
  <c r="J18" i="76" s="1"/>
  <c r="H16" i="79"/>
  <c r="I16" i="79" s="1"/>
  <c r="J16" i="79" s="1"/>
  <c r="H34" i="79"/>
  <c r="I34" i="79" s="1"/>
  <c r="J34" i="79" s="1"/>
  <c r="H52" i="79"/>
  <c r="I52" i="79" s="1"/>
  <c r="J52" i="79" s="1"/>
  <c r="H70" i="79"/>
  <c r="I70" i="79" s="1"/>
  <c r="J70" i="79" s="1"/>
  <c r="H8" i="79"/>
  <c r="I8" i="79" s="1"/>
  <c r="J8" i="79" s="1"/>
  <c r="H26" i="79"/>
  <c r="I26" i="79" s="1"/>
  <c r="J26" i="79" s="1"/>
  <c r="H44" i="79"/>
  <c r="I44" i="79" s="1"/>
  <c r="J44" i="79" s="1"/>
  <c r="H62" i="79"/>
  <c r="I62" i="79" s="1"/>
  <c r="J62" i="79" s="1"/>
  <c r="H79" i="78"/>
  <c r="I79" i="78" s="1"/>
  <c r="J79" i="78" s="1"/>
  <c r="H52" i="78"/>
  <c r="I52" i="78" s="1"/>
  <c r="J52" i="78" s="1"/>
  <c r="H25" i="78"/>
  <c r="I25" i="78" s="1"/>
  <c r="J25" i="78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33" i="79"/>
  <c r="I33" i="79" s="1"/>
  <c r="J33" i="79" s="1"/>
  <c r="H78" i="78"/>
  <c r="I78" i="78" s="1"/>
  <c r="J78" i="78" s="1"/>
  <c r="H51" i="78"/>
  <c r="I51" i="78" s="1"/>
  <c r="J51" i="78" s="1"/>
  <c r="H24" i="78"/>
  <c r="I24" i="78" s="1"/>
  <c r="J24" i="78" s="1"/>
  <c r="H13" i="77"/>
  <c r="I13" i="77" s="1"/>
  <c r="J13" i="77" s="1"/>
  <c r="H49" i="77"/>
  <c r="I49" i="77" s="1"/>
  <c r="J49" i="77" s="1"/>
  <c r="H85" i="77"/>
  <c r="I85" i="77" s="1"/>
  <c r="J85" i="77" s="1"/>
  <c r="H26" i="77"/>
  <c r="I26" i="77" s="1"/>
  <c r="J26" i="77" s="1"/>
  <c r="H62" i="77"/>
  <c r="I62" i="77" s="1"/>
  <c r="J62" i="77" s="1"/>
  <c r="H98" i="77"/>
  <c r="I98" i="77" s="1"/>
  <c r="J98" i="77" s="1"/>
  <c r="H34" i="77"/>
  <c r="I34" i="77" s="1"/>
  <c r="J34" i="77" s="1"/>
  <c r="H70" i="77"/>
  <c r="I70" i="77" s="1"/>
  <c r="J70" i="77" s="1"/>
  <c r="H11" i="77"/>
  <c r="I11" i="77" s="1"/>
  <c r="J11" i="77" s="1"/>
  <c r="H47" i="77"/>
  <c r="I47" i="77" s="1"/>
  <c r="J47" i="77" s="1"/>
  <c r="H83" i="77"/>
  <c r="I83" i="77" s="1"/>
  <c r="J83" i="77" s="1"/>
  <c r="H24" i="77"/>
  <c r="I24" i="77" s="1"/>
  <c r="J24" i="77" s="1"/>
  <c r="H60" i="77"/>
  <c r="I60" i="77" s="1"/>
  <c r="J60" i="77" s="1"/>
  <c r="H96" i="77"/>
  <c r="I96" i="77" s="1"/>
  <c r="J96" i="77" s="1"/>
  <c r="H16" i="75"/>
  <c r="I16" i="75" s="1"/>
  <c r="J16" i="75" s="1"/>
  <c r="H55" i="75"/>
  <c r="I55" i="75" s="1"/>
  <c r="J55" i="75" s="1"/>
  <c r="H33" i="75"/>
  <c r="I33" i="75" s="1"/>
  <c r="J33" i="75" s="1"/>
  <c r="H40" i="75"/>
  <c r="I40" i="75" s="1"/>
  <c r="J40" i="75" s="1"/>
  <c r="H50" i="75"/>
  <c r="I50" i="75" s="1"/>
  <c r="J50" i="75" s="1"/>
  <c r="H7" i="75"/>
  <c r="I7" i="75" s="1"/>
  <c r="J7" i="75" s="1"/>
  <c r="H71" i="75"/>
  <c r="I71" i="75" s="1"/>
  <c r="J71" i="75" s="1"/>
  <c r="H46" i="75"/>
  <c r="I46" i="75" s="1"/>
  <c r="J46" i="75" s="1"/>
  <c r="H10" i="75"/>
  <c r="I10" i="75" s="1"/>
  <c r="J10" i="75" s="1"/>
  <c r="H59" i="75"/>
  <c r="I59" i="75" s="1"/>
  <c r="J59" i="75" s="1"/>
  <c r="AI3" i="75"/>
  <c r="AN3" i="75"/>
  <c r="H82" i="74"/>
  <c r="I82" i="74" s="1"/>
  <c r="J82" i="74" s="1"/>
  <c r="H46" i="74"/>
  <c r="I46" i="74" s="1"/>
  <c r="J46" i="74" s="1"/>
  <c r="H10" i="74"/>
  <c r="I10" i="74" s="1"/>
  <c r="J10" i="74" s="1"/>
  <c r="Z4" i="69"/>
  <c r="AH4" i="69"/>
  <c r="AQ4" i="69" s="1"/>
  <c r="H49" i="75"/>
  <c r="I49" i="75" s="1"/>
  <c r="J49" i="75" s="1"/>
  <c r="H22" i="75"/>
  <c r="I22" i="75" s="1"/>
  <c r="J22" i="75" s="1"/>
  <c r="H69" i="74"/>
  <c r="I69" i="74" s="1"/>
  <c r="J69" i="74" s="1"/>
  <c r="H33" i="74"/>
  <c r="I33" i="74" s="1"/>
  <c r="J33" i="74" s="1"/>
  <c r="H8" i="74"/>
  <c r="I8" i="74" s="1"/>
  <c r="J8" i="74" s="1"/>
  <c r="H26" i="74"/>
  <c r="I26" i="74" s="1"/>
  <c r="J26" i="74" s="1"/>
  <c r="H44" i="74"/>
  <c r="I44" i="74" s="1"/>
  <c r="J44" i="74" s="1"/>
  <c r="H62" i="74"/>
  <c r="I62" i="74" s="1"/>
  <c r="J62" i="74" s="1"/>
  <c r="H80" i="74"/>
  <c r="I80" i="74" s="1"/>
  <c r="J80" i="74" s="1"/>
  <c r="H60" i="74"/>
  <c r="I60" i="74" s="1"/>
  <c r="J60" i="74" s="1"/>
  <c r="H24" i="74"/>
  <c r="I24" i="74" s="1"/>
  <c r="J24" i="74" s="1"/>
  <c r="H4" i="75"/>
  <c r="I4" i="75" s="1"/>
  <c r="J4" i="75" s="1"/>
  <c r="K4" i="75" s="1"/>
  <c r="H17" i="70"/>
  <c r="I17" i="70" s="1"/>
  <c r="J17" i="70" s="1"/>
  <c r="H14" i="73"/>
  <c r="I14" i="73" s="1"/>
  <c r="J14" i="73" s="1"/>
  <c r="H86" i="73"/>
  <c r="I86" i="73" s="1"/>
  <c r="J86" i="73" s="1"/>
  <c r="H54" i="73"/>
  <c r="I54" i="73" s="1"/>
  <c r="J54" i="73" s="1"/>
  <c r="H32" i="73"/>
  <c r="I32" i="73" s="1"/>
  <c r="J32" i="73" s="1"/>
  <c r="H9" i="73"/>
  <c r="I9" i="73" s="1"/>
  <c r="J9" i="73" s="1"/>
  <c r="H81" i="73"/>
  <c r="I81" i="73" s="1"/>
  <c r="J81" i="73" s="1"/>
  <c r="H60" i="73"/>
  <c r="I60" i="73" s="1"/>
  <c r="J60" i="73" s="1"/>
  <c r="H16" i="73"/>
  <c r="I16" i="73" s="1"/>
  <c r="J16" i="73" s="1"/>
  <c r="H52" i="73"/>
  <c r="I52" i="73" s="1"/>
  <c r="J52" i="73" s="1"/>
  <c r="H88" i="73"/>
  <c r="I88" i="73" s="1"/>
  <c r="J88" i="73" s="1"/>
  <c r="H29" i="73"/>
  <c r="I29" i="73" s="1"/>
  <c r="J29" i="73" s="1"/>
  <c r="H65" i="73"/>
  <c r="I65" i="73" s="1"/>
  <c r="J65" i="73" s="1"/>
  <c r="H7" i="73"/>
  <c r="I7" i="73" s="1"/>
  <c r="J7" i="73" s="1"/>
  <c r="H43" i="73"/>
  <c r="I43" i="73" s="1"/>
  <c r="J43" i="73" s="1"/>
  <c r="H79" i="73"/>
  <c r="I79" i="73" s="1"/>
  <c r="J79" i="73" s="1"/>
  <c r="H23" i="70"/>
  <c r="I23" i="70" s="1"/>
  <c r="J23" i="70" s="1"/>
  <c r="Y5" i="50"/>
  <c r="AE3" i="69"/>
  <c r="P3" i="69"/>
  <c r="AF3" i="69" s="1"/>
  <c r="AO3" i="69" s="1"/>
  <c r="Y5" i="64"/>
  <c r="AE3" i="65"/>
  <c r="P3" i="65"/>
  <c r="AF3" i="65" s="1"/>
  <c r="AO3" i="65" s="1"/>
  <c r="AE3" i="58"/>
  <c r="P3" i="58"/>
  <c r="AF3" i="58" s="1"/>
  <c r="AO3" i="58" s="1"/>
  <c r="P3" i="60"/>
  <c r="AF3" i="60" s="1"/>
  <c r="AO3" i="60" s="1"/>
  <c r="AE3" i="60"/>
  <c r="AI3" i="54"/>
  <c r="H54" i="48"/>
  <c r="I54" i="48" s="1"/>
  <c r="J54" i="48" s="1"/>
  <c r="H36" i="48"/>
  <c r="I36" i="48" s="1"/>
  <c r="J36" i="48" s="1"/>
  <c r="H18" i="48"/>
  <c r="I18" i="48" s="1"/>
  <c r="J18" i="48" s="1"/>
  <c r="H72" i="47"/>
  <c r="I72" i="47" s="1"/>
  <c r="J72" i="47" s="1"/>
  <c r="H54" i="47"/>
  <c r="I54" i="47" s="1"/>
  <c r="J54" i="47" s="1"/>
  <c r="H36" i="47"/>
  <c r="I36" i="47" s="1"/>
  <c r="J36" i="47" s="1"/>
  <c r="H18" i="47"/>
  <c r="I18" i="47" s="1"/>
  <c r="J18" i="47" s="1"/>
  <c r="AH4" i="46"/>
  <c r="P3" i="66"/>
  <c r="AF3" i="66" s="1"/>
  <c r="AO3" i="66" s="1"/>
  <c r="AE3" i="66"/>
  <c r="H65" i="48"/>
  <c r="I65" i="48" s="1"/>
  <c r="J65" i="48" s="1"/>
  <c r="H47" i="48"/>
  <c r="I47" i="48" s="1"/>
  <c r="J47" i="48" s="1"/>
  <c r="H29" i="48"/>
  <c r="I29" i="48" s="1"/>
  <c r="J29" i="48" s="1"/>
  <c r="H11" i="48"/>
  <c r="I11" i="48" s="1"/>
  <c r="J11" i="48" s="1"/>
  <c r="H68" i="47"/>
  <c r="I68" i="47" s="1"/>
  <c r="J68" i="47" s="1"/>
  <c r="H50" i="47"/>
  <c r="I50" i="47" s="1"/>
  <c r="J50" i="47" s="1"/>
  <c r="H32" i="47"/>
  <c r="I32" i="47" s="1"/>
  <c r="J32" i="47" s="1"/>
  <c r="H14" i="47"/>
  <c r="I14" i="47" s="1"/>
  <c r="J14" i="47" s="1"/>
  <c r="H82" i="46"/>
  <c r="I82" i="46" s="1"/>
  <c r="J82" i="46" s="1"/>
  <c r="H64" i="46"/>
  <c r="I64" i="46" s="1"/>
  <c r="J64" i="46" s="1"/>
  <c r="H46" i="46"/>
  <c r="I46" i="46" s="1"/>
  <c r="J46" i="46" s="1"/>
  <c r="H28" i="46"/>
  <c r="I28" i="46" s="1"/>
  <c r="J28" i="46" s="1"/>
  <c r="H10" i="46"/>
  <c r="I10" i="46" s="1"/>
  <c r="J10" i="46" s="1"/>
  <c r="H87" i="45"/>
  <c r="I87" i="45" s="1"/>
  <c r="J87" i="45" s="1"/>
  <c r="H51" i="45"/>
  <c r="I51" i="45" s="1"/>
  <c r="J51" i="45" s="1"/>
  <c r="H15" i="45"/>
  <c r="I15" i="45" s="1"/>
  <c r="J15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AE3" i="63"/>
  <c r="P3" i="63"/>
  <c r="AF3" i="63" s="1"/>
  <c r="AO3" i="63" s="1"/>
  <c r="P3" i="61"/>
  <c r="AF3" i="61" s="1"/>
  <c r="AO3" i="61" s="1"/>
  <c r="AE3" i="61"/>
  <c r="AH4" i="45"/>
  <c r="AQ4" i="45" s="1"/>
  <c r="H68" i="45"/>
  <c r="I68" i="45" s="1"/>
  <c r="J68" i="45" s="1"/>
  <c r="H32" i="45"/>
  <c r="I32" i="45" s="1"/>
  <c r="J32" i="45" s="1"/>
  <c r="Z4" i="68"/>
  <c r="H58" i="48"/>
  <c r="I58" i="48" s="1"/>
  <c r="J58" i="48" s="1"/>
  <c r="H40" i="48"/>
  <c r="I40" i="48" s="1"/>
  <c r="J40" i="48" s="1"/>
  <c r="H22" i="48"/>
  <c r="I22" i="48" s="1"/>
  <c r="J22" i="48" s="1"/>
  <c r="H4" i="48"/>
  <c r="I4" i="48" s="1"/>
  <c r="J4" i="48" s="1"/>
  <c r="K4" i="48" s="1"/>
  <c r="H79" i="47"/>
  <c r="I79" i="47" s="1"/>
  <c r="J79" i="47" s="1"/>
  <c r="H61" i="47"/>
  <c r="I61" i="47" s="1"/>
  <c r="J61" i="47" s="1"/>
  <c r="H43" i="47"/>
  <c r="I43" i="47" s="1"/>
  <c r="J43" i="47" s="1"/>
  <c r="H25" i="47"/>
  <c r="I25" i="47" s="1"/>
  <c r="J25" i="47" s="1"/>
  <c r="H7" i="47"/>
  <c r="I7" i="47" s="1"/>
  <c r="J7" i="47" s="1"/>
  <c r="H81" i="46"/>
  <c r="I81" i="46" s="1"/>
  <c r="J81" i="46" s="1"/>
  <c r="H63" i="46"/>
  <c r="I63" i="46" s="1"/>
  <c r="J63" i="46" s="1"/>
  <c r="H45" i="46"/>
  <c r="I45" i="46" s="1"/>
  <c r="J45" i="46" s="1"/>
  <c r="H27" i="46"/>
  <c r="I27" i="46" s="1"/>
  <c r="J27" i="46" s="1"/>
  <c r="H9" i="46"/>
  <c r="I9" i="46" s="1"/>
  <c r="J9" i="46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20" i="70"/>
  <c r="I20" i="70" s="1"/>
  <c r="J20" i="70" s="1"/>
  <c r="AI4" i="51"/>
  <c r="H82" i="41"/>
  <c r="I82" i="41" s="1"/>
  <c r="J82" i="41" s="1"/>
  <c r="H46" i="41"/>
  <c r="I46" i="41" s="1"/>
  <c r="J46" i="41" s="1"/>
  <c r="H10" i="41"/>
  <c r="I10" i="41" s="1"/>
  <c r="J10" i="41" s="1"/>
  <c r="H82" i="42"/>
  <c r="I82" i="42" s="1"/>
  <c r="J82" i="42" s="1"/>
  <c r="H64" i="42"/>
  <c r="I64" i="42" s="1"/>
  <c r="J64" i="42" s="1"/>
  <c r="H46" i="42"/>
  <c r="I46" i="42" s="1"/>
  <c r="J46" i="42" s="1"/>
  <c r="H28" i="42"/>
  <c r="I28" i="42" s="1"/>
  <c r="J28" i="42" s="1"/>
  <c r="H10" i="42"/>
  <c r="I10" i="42" s="1"/>
  <c r="J10" i="42" s="1"/>
  <c r="H63" i="41"/>
  <c r="I63" i="41" s="1"/>
  <c r="J63" i="41" s="1"/>
  <c r="H27" i="41"/>
  <c r="I27" i="41" s="1"/>
  <c r="J27" i="41" s="1"/>
  <c r="Z4" i="45"/>
  <c r="AN3" i="42"/>
  <c r="AI3" i="42"/>
  <c r="H92" i="41"/>
  <c r="I92" i="41" s="1"/>
  <c r="J92" i="41" s="1"/>
  <c r="H56" i="41"/>
  <c r="I56" i="41" s="1"/>
  <c r="J56" i="41" s="1"/>
  <c r="H20" i="41"/>
  <c r="I20" i="41" s="1"/>
  <c r="J20" i="41" s="1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89" i="42"/>
  <c r="I89" i="42" s="1"/>
  <c r="J89" i="42" s="1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83" i="41"/>
  <c r="I83" i="41" s="1"/>
  <c r="J83" i="41" s="1"/>
  <c r="H47" i="41"/>
  <c r="I47" i="41" s="1"/>
  <c r="J47" i="41" s="1"/>
  <c r="H11" i="41"/>
  <c r="I11" i="41" s="1"/>
  <c r="J11" i="41" s="1"/>
  <c r="H31" i="39"/>
  <c r="I31" i="39" s="1"/>
  <c r="J31" i="39" s="1"/>
  <c r="H83" i="37"/>
  <c r="I83" i="37" s="1"/>
  <c r="J83" i="37" s="1"/>
  <c r="H47" i="37"/>
  <c r="I47" i="37" s="1"/>
  <c r="J47" i="37" s="1"/>
  <c r="H11" i="37"/>
  <c r="I11" i="37" s="1"/>
  <c r="J11" i="37" s="1"/>
  <c r="H54" i="40"/>
  <c r="I54" i="40" s="1"/>
  <c r="J54" i="40" s="1"/>
  <c r="H27" i="40"/>
  <c r="I27" i="40" s="1"/>
  <c r="J27" i="40" s="1"/>
  <c r="H45" i="39"/>
  <c r="I45" i="39" s="1"/>
  <c r="J45" i="39" s="1"/>
  <c r="H76" i="37"/>
  <c r="I76" i="37" s="1"/>
  <c r="J76" i="37" s="1"/>
  <c r="H40" i="37"/>
  <c r="I40" i="37" s="1"/>
  <c r="J40" i="37" s="1"/>
  <c r="H4" i="37"/>
  <c r="I4" i="37" s="1"/>
  <c r="J4" i="37" s="1"/>
  <c r="K4" i="37" s="1"/>
  <c r="H19" i="39"/>
  <c r="I19" i="39" s="1"/>
  <c r="J19" i="39" s="1"/>
  <c r="H81" i="37"/>
  <c r="I81" i="37" s="1"/>
  <c r="J81" i="37" s="1"/>
  <c r="H45" i="37"/>
  <c r="I45" i="37" s="1"/>
  <c r="J45" i="37" s="1"/>
  <c r="H9" i="37"/>
  <c r="I9" i="37" s="1"/>
  <c r="J9" i="37" s="1"/>
  <c r="H57" i="40"/>
  <c r="I57" i="40" s="1"/>
  <c r="J57" i="40" s="1"/>
  <c r="H30" i="40"/>
  <c r="I30" i="40" s="1"/>
  <c r="J30" i="40" s="1"/>
  <c r="H5" i="40"/>
  <c r="I5" i="40" s="1"/>
  <c r="J5" i="40" s="1"/>
  <c r="H23" i="40"/>
  <c r="I23" i="40" s="1"/>
  <c r="J23" i="40" s="1"/>
  <c r="H41" i="40"/>
  <c r="I41" i="40" s="1"/>
  <c r="J41" i="40" s="1"/>
  <c r="H59" i="40"/>
  <c r="I59" i="40" s="1"/>
  <c r="J59" i="40" s="1"/>
  <c r="H69" i="39"/>
  <c r="I69" i="39" s="1"/>
  <c r="J69" i="39" s="1"/>
  <c r="H4" i="39"/>
  <c r="I4" i="39" s="1"/>
  <c r="J4" i="39" s="1"/>
  <c r="K4" i="39" s="1"/>
  <c r="H92" i="37"/>
  <c r="I92" i="37" s="1"/>
  <c r="J92" i="37" s="1"/>
  <c r="H56" i="37"/>
  <c r="I56" i="37" s="1"/>
  <c r="J56" i="37" s="1"/>
  <c r="H20" i="37"/>
  <c r="I20" i="37" s="1"/>
  <c r="J20" i="37" s="1"/>
  <c r="H64" i="39"/>
  <c r="I64" i="39" s="1"/>
  <c r="J64" i="39" s="1"/>
  <c r="H21" i="39"/>
  <c r="I21" i="39" s="1"/>
  <c r="J21" i="39" s="1"/>
  <c r="H8" i="39"/>
  <c r="I8" i="39" s="1"/>
  <c r="J8" i="39" s="1"/>
  <c r="H26" i="39"/>
  <c r="I26" i="39" s="1"/>
  <c r="J26" i="39" s="1"/>
  <c r="H44" i="39"/>
  <c r="I44" i="39" s="1"/>
  <c r="J44" i="39" s="1"/>
  <c r="H62" i="39"/>
  <c r="I62" i="39" s="1"/>
  <c r="J62" i="39" s="1"/>
  <c r="H72" i="37"/>
  <c r="I72" i="37" s="1"/>
  <c r="J72" i="37" s="1"/>
  <c r="H36" i="37"/>
  <c r="I36" i="37" s="1"/>
  <c r="J36" i="37" s="1"/>
  <c r="H27" i="38"/>
  <c r="I27" i="38" s="1"/>
  <c r="J27" i="38" s="1"/>
  <c r="H40" i="35"/>
  <c r="I40" i="35" s="1"/>
  <c r="J40" i="35" s="1"/>
  <c r="H79" i="34"/>
  <c r="I79" i="34" s="1"/>
  <c r="J79" i="34" s="1"/>
  <c r="H61" i="34"/>
  <c r="I61" i="34" s="1"/>
  <c r="J61" i="34" s="1"/>
  <c r="H43" i="34"/>
  <c r="I43" i="34" s="1"/>
  <c r="J43" i="34" s="1"/>
  <c r="H25" i="34"/>
  <c r="I25" i="34" s="1"/>
  <c r="J25" i="34" s="1"/>
  <c r="H7" i="34"/>
  <c r="I7" i="34" s="1"/>
  <c r="J7" i="34" s="1"/>
  <c r="H87" i="33"/>
  <c r="I87" i="33" s="1"/>
  <c r="J87" i="33" s="1"/>
  <c r="H51" i="33"/>
  <c r="I51" i="33" s="1"/>
  <c r="J51" i="33" s="1"/>
  <c r="H15" i="33"/>
  <c r="I15" i="33" s="1"/>
  <c r="J15" i="33" s="1"/>
  <c r="H24" i="38"/>
  <c r="I24" i="38" s="1"/>
  <c r="J24" i="38" s="1"/>
  <c r="H52" i="36"/>
  <c r="I52" i="36" s="1"/>
  <c r="J52" i="36" s="1"/>
  <c r="H16" i="36"/>
  <c r="I16" i="36" s="1"/>
  <c r="J16" i="36" s="1"/>
  <c r="H25" i="35"/>
  <c r="I25" i="35" s="1"/>
  <c r="J25" i="35" s="1"/>
  <c r="H86" i="33"/>
  <c r="I86" i="33" s="1"/>
  <c r="J86" i="33" s="1"/>
  <c r="H50" i="33"/>
  <c r="I50" i="33" s="1"/>
  <c r="J50" i="33" s="1"/>
  <c r="H14" i="33"/>
  <c r="I14" i="33" s="1"/>
  <c r="J14" i="33" s="1"/>
  <c r="H21" i="38"/>
  <c r="I21" i="38" s="1"/>
  <c r="J21" i="38" s="1"/>
  <c r="H10" i="38"/>
  <c r="I10" i="38" s="1"/>
  <c r="J10" i="38" s="1"/>
  <c r="H28" i="38"/>
  <c r="I28" i="38" s="1"/>
  <c r="J28" i="38" s="1"/>
  <c r="H46" i="38"/>
  <c r="I46" i="38" s="1"/>
  <c r="J46" i="38" s="1"/>
  <c r="H64" i="38"/>
  <c r="I64" i="38" s="1"/>
  <c r="J64" i="38" s="1"/>
  <c r="H82" i="38"/>
  <c r="I82" i="38" s="1"/>
  <c r="J82" i="38" s="1"/>
  <c r="H17" i="38"/>
  <c r="I17" i="38" s="1"/>
  <c r="J17" i="38" s="1"/>
  <c r="H35" i="38"/>
  <c r="I35" i="38" s="1"/>
  <c r="J35" i="38" s="1"/>
  <c r="H53" i="38"/>
  <c r="I53" i="38" s="1"/>
  <c r="J53" i="38" s="1"/>
  <c r="H71" i="38"/>
  <c r="I71" i="38" s="1"/>
  <c r="J71" i="38" s="1"/>
  <c r="H89" i="38"/>
  <c r="I89" i="38" s="1"/>
  <c r="J89" i="38" s="1"/>
  <c r="H51" i="36"/>
  <c r="I51" i="36" s="1"/>
  <c r="J51" i="36" s="1"/>
  <c r="H15" i="36"/>
  <c r="I15" i="36" s="1"/>
  <c r="J15" i="36" s="1"/>
  <c r="H11" i="36"/>
  <c r="I11" i="36" s="1"/>
  <c r="J11" i="36" s="1"/>
  <c r="H29" i="36"/>
  <c r="I29" i="36" s="1"/>
  <c r="J29" i="36" s="1"/>
  <c r="H47" i="36"/>
  <c r="I47" i="36" s="1"/>
  <c r="J47" i="36" s="1"/>
  <c r="H65" i="36"/>
  <c r="I65" i="36" s="1"/>
  <c r="J65" i="36" s="1"/>
  <c r="H39" i="35"/>
  <c r="I39" i="35" s="1"/>
  <c r="J39" i="35" s="1"/>
  <c r="H11" i="35"/>
  <c r="I11" i="35" s="1"/>
  <c r="J11" i="35" s="1"/>
  <c r="H29" i="35"/>
  <c r="I29" i="35" s="1"/>
  <c r="J29" i="35" s="1"/>
  <c r="H47" i="35"/>
  <c r="I47" i="35" s="1"/>
  <c r="J47" i="35" s="1"/>
  <c r="H65" i="35"/>
  <c r="I65" i="35" s="1"/>
  <c r="J65" i="35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9" i="34"/>
  <c r="I9" i="34" s="1"/>
  <c r="J9" i="34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54" i="36"/>
  <c r="I54" i="36" s="1"/>
  <c r="J54" i="36" s="1"/>
  <c r="H36" i="36"/>
  <c r="I36" i="36" s="1"/>
  <c r="J36" i="36" s="1"/>
  <c r="H18" i="36"/>
  <c r="I18" i="36" s="1"/>
  <c r="J18" i="36" s="1"/>
  <c r="H4" i="32"/>
  <c r="I4" i="32" s="1"/>
  <c r="J4" i="32" s="1"/>
  <c r="K4" i="32" s="1"/>
  <c r="H73" i="30"/>
  <c r="I73" i="30" s="1"/>
  <c r="J73" i="30" s="1"/>
  <c r="H55" i="30"/>
  <c r="I55" i="30" s="1"/>
  <c r="J55" i="30" s="1"/>
  <c r="H37" i="30"/>
  <c r="I37" i="30" s="1"/>
  <c r="J37" i="30" s="1"/>
  <c r="H19" i="30"/>
  <c r="I19" i="30" s="1"/>
  <c r="J19" i="30" s="1"/>
  <c r="H69" i="29"/>
  <c r="I69" i="29" s="1"/>
  <c r="J69" i="29" s="1"/>
  <c r="H33" i="29"/>
  <c r="I33" i="29" s="1"/>
  <c r="J33" i="29" s="1"/>
  <c r="H49" i="28"/>
  <c r="I49" i="28" s="1"/>
  <c r="J49" i="28" s="1"/>
  <c r="H31" i="28"/>
  <c r="I31" i="28" s="1"/>
  <c r="J31" i="28" s="1"/>
  <c r="H13" i="28"/>
  <c r="I13" i="28" s="1"/>
  <c r="J13" i="28" s="1"/>
  <c r="H70" i="27"/>
  <c r="I70" i="27" s="1"/>
  <c r="J70" i="27" s="1"/>
  <c r="H52" i="27"/>
  <c r="I52" i="27" s="1"/>
  <c r="J52" i="27" s="1"/>
  <c r="H34" i="27"/>
  <c r="I34" i="27" s="1"/>
  <c r="J34" i="27" s="1"/>
  <c r="H16" i="27"/>
  <c r="I16" i="27" s="1"/>
  <c r="J16" i="27" s="1"/>
  <c r="H75" i="26"/>
  <c r="I75" i="26" s="1"/>
  <c r="J75" i="26" s="1"/>
  <c r="H57" i="26"/>
  <c r="I57" i="26" s="1"/>
  <c r="J57" i="26" s="1"/>
  <c r="H39" i="26"/>
  <c r="I39" i="26" s="1"/>
  <c r="J39" i="26" s="1"/>
  <c r="H21" i="26"/>
  <c r="I21" i="26" s="1"/>
  <c r="J21" i="26" s="1"/>
  <c r="H25" i="36"/>
  <c r="I25" i="36" s="1"/>
  <c r="J25" i="36" s="1"/>
  <c r="H65" i="32"/>
  <c r="I65" i="32" s="1"/>
  <c r="J65" i="32" s="1"/>
  <c r="H38" i="32"/>
  <c r="I38" i="32" s="1"/>
  <c r="J38" i="32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91" i="29"/>
  <c r="I91" i="29" s="1"/>
  <c r="J91" i="29" s="1"/>
  <c r="H55" i="29"/>
  <c r="I55" i="29" s="1"/>
  <c r="J55" i="29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74" i="26"/>
  <c r="I74" i="26" s="1"/>
  <c r="J74" i="26" s="1"/>
  <c r="H56" i="26"/>
  <c r="I56" i="26" s="1"/>
  <c r="J56" i="26" s="1"/>
  <c r="H38" i="26"/>
  <c r="I38" i="26" s="1"/>
  <c r="J38" i="26" s="1"/>
  <c r="H20" i="26"/>
  <c r="I20" i="26" s="1"/>
  <c r="J20" i="26" s="1"/>
  <c r="H52" i="35"/>
  <c r="I52" i="35" s="1"/>
  <c r="J52" i="35" s="1"/>
  <c r="H9" i="35"/>
  <c r="I9" i="35" s="1"/>
  <c r="J9" i="35" s="1"/>
  <c r="H67" i="36"/>
  <c r="I67" i="36" s="1"/>
  <c r="J67" i="36" s="1"/>
  <c r="H19" i="36"/>
  <c r="I19" i="36" s="1"/>
  <c r="J19" i="36" s="1"/>
  <c r="H6" i="35"/>
  <c r="I6" i="35" s="1"/>
  <c r="J6" i="35" s="1"/>
  <c r="H18" i="33"/>
  <c r="I18" i="33" s="1"/>
  <c r="J18" i="33" s="1"/>
  <c r="I18" i="16"/>
  <c r="J18" i="16" s="1"/>
  <c r="AI3" i="31"/>
  <c r="H80" i="34"/>
  <c r="I80" i="34" s="1"/>
  <c r="J80" i="34" s="1"/>
  <c r="H62" i="34"/>
  <c r="I62" i="34" s="1"/>
  <c r="J62" i="34" s="1"/>
  <c r="H53" i="34"/>
  <c r="I53" i="34" s="1"/>
  <c r="J53" i="34" s="1"/>
  <c r="H44" i="34"/>
  <c r="I44" i="34" s="1"/>
  <c r="J44" i="34" s="1"/>
  <c r="H35" i="34"/>
  <c r="I35" i="34" s="1"/>
  <c r="J35" i="34" s="1"/>
  <c r="H26" i="34"/>
  <c r="I26" i="34" s="1"/>
  <c r="J26" i="34" s="1"/>
  <c r="H17" i="34"/>
  <c r="I17" i="34" s="1"/>
  <c r="J17" i="34" s="1"/>
  <c r="H86" i="34"/>
  <c r="I86" i="34" s="1"/>
  <c r="J86" i="34" s="1"/>
  <c r="H74" i="34"/>
  <c r="I74" i="34" s="1"/>
  <c r="J74" i="34" s="1"/>
  <c r="H56" i="34"/>
  <c r="I56" i="34" s="1"/>
  <c r="J56" i="34" s="1"/>
  <c r="H38" i="34"/>
  <c r="I38" i="34" s="1"/>
  <c r="J38" i="34" s="1"/>
  <c r="H20" i="34"/>
  <c r="I20" i="34" s="1"/>
  <c r="J20" i="34" s="1"/>
  <c r="H50" i="34"/>
  <c r="I50" i="34" s="1"/>
  <c r="J50" i="34" s="1"/>
  <c r="H32" i="34"/>
  <c r="I32" i="34" s="1"/>
  <c r="J32" i="34" s="1"/>
  <c r="H14" i="34"/>
  <c r="I14" i="34" s="1"/>
  <c r="J14" i="34" s="1"/>
  <c r="H10" i="76"/>
  <c r="I10" i="76" s="1"/>
  <c r="J10" i="76" s="1"/>
  <c r="H8" i="76"/>
  <c r="I8" i="76" s="1"/>
  <c r="J8" i="76" s="1"/>
  <c r="H4" i="76"/>
  <c r="I4" i="76" s="1"/>
  <c r="J4" i="76" s="1"/>
  <c r="K4" i="76" s="1"/>
  <c r="H67" i="76"/>
  <c r="I67" i="76" s="1"/>
  <c r="J67" i="76" s="1"/>
  <c r="H58" i="76"/>
  <c r="I58" i="76" s="1"/>
  <c r="J58" i="76" s="1"/>
  <c r="H49" i="76"/>
  <c r="I49" i="76" s="1"/>
  <c r="J49" i="76" s="1"/>
  <c r="H40" i="76"/>
  <c r="I40" i="76" s="1"/>
  <c r="J40" i="76" s="1"/>
  <c r="H31" i="76"/>
  <c r="I31" i="76" s="1"/>
  <c r="J31" i="76" s="1"/>
  <c r="H22" i="76"/>
  <c r="I22" i="76" s="1"/>
  <c r="J22" i="76" s="1"/>
  <c r="H13" i="76"/>
  <c r="I13" i="76" s="1"/>
  <c r="J13" i="76" s="1"/>
  <c r="H61" i="76"/>
  <c r="I61" i="76" s="1"/>
  <c r="J61" i="76" s="1"/>
  <c r="H52" i="76"/>
  <c r="I52" i="76" s="1"/>
  <c r="J52" i="76" s="1"/>
  <c r="H43" i="76"/>
  <c r="I43" i="76" s="1"/>
  <c r="J43" i="76" s="1"/>
  <c r="H34" i="76"/>
  <c r="I34" i="76" s="1"/>
  <c r="J34" i="76" s="1"/>
  <c r="H25" i="76"/>
  <c r="I25" i="76" s="1"/>
  <c r="J25" i="76" s="1"/>
  <c r="H16" i="76"/>
  <c r="I16" i="76" s="1"/>
  <c r="J16" i="76" s="1"/>
  <c r="H64" i="76"/>
  <c r="I64" i="76" s="1"/>
  <c r="J64" i="76" s="1"/>
  <c r="H55" i="76"/>
  <c r="I55" i="76" s="1"/>
  <c r="J55" i="76" s="1"/>
  <c r="H46" i="76"/>
  <c r="I46" i="76" s="1"/>
  <c r="J46" i="76" s="1"/>
  <c r="H37" i="76"/>
  <c r="I37" i="76" s="1"/>
  <c r="J37" i="76" s="1"/>
  <c r="H28" i="76"/>
  <c r="I28" i="76" s="1"/>
  <c r="J28" i="76" s="1"/>
  <c r="H19" i="76"/>
  <c r="I19" i="76" s="1"/>
  <c r="J19" i="76" s="1"/>
  <c r="H7" i="76"/>
  <c r="I7" i="76" s="1"/>
  <c r="J7" i="76" s="1"/>
  <c r="H83" i="33"/>
  <c r="I83" i="33" s="1"/>
  <c r="J83" i="33" s="1"/>
  <c r="H71" i="33"/>
  <c r="I71" i="33" s="1"/>
  <c r="J71" i="33" s="1"/>
  <c r="H74" i="30"/>
  <c r="I74" i="30" s="1"/>
  <c r="J74" i="30" s="1"/>
  <c r="H90" i="29"/>
  <c r="I90" i="29" s="1"/>
  <c r="J90" i="29" s="1"/>
  <c r="H36" i="29"/>
  <c r="I36" i="29" s="1"/>
  <c r="J36" i="29" s="1"/>
  <c r="H81" i="25"/>
  <c r="I81" i="25" s="1"/>
  <c r="J81" i="25" s="1"/>
  <c r="H45" i="25"/>
  <c r="I45" i="25" s="1"/>
  <c r="J45" i="25" s="1"/>
  <c r="H9" i="25"/>
  <c r="I9" i="25" s="1"/>
  <c r="J9" i="25" s="1"/>
  <c r="H15" i="22"/>
  <c r="I15" i="22" s="1"/>
  <c r="J15" i="22" s="1"/>
  <c r="H47" i="33"/>
  <c r="I47" i="33" s="1"/>
  <c r="J47" i="33" s="1"/>
  <c r="H59" i="28"/>
  <c r="I59" i="28" s="1"/>
  <c r="J59" i="28" s="1"/>
  <c r="H32" i="28"/>
  <c r="I32" i="28" s="1"/>
  <c r="J32" i="28" s="1"/>
  <c r="H92" i="25"/>
  <c r="I92" i="25" s="1"/>
  <c r="J92" i="25" s="1"/>
  <c r="H56" i="25"/>
  <c r="I56" i="25" s="1"/>
  <c r="J56" i="25" s="1"/>
  <c r="H20" i="25"/>
  <c r="I20" i="25" s="1"/>
  <c r="J20" i="25" s="1"/>
  <c r="H19" i="21"/>
  <c r="I19" i="21" s="1"/>
  <c r="J19" i="21" s="1"/>
  <c r="I19" i="16"/>
  <c r="J19" i="16" s="1"/>
  <c r="I8" i="16"/>
  <c r="J8" i="16" s="1"/>
  <c r="I22" i="15"/>
  <c r="J22" i="15" s="1"/>
  <c r="I13" i="15"/>
  <c r="J13" i="15" s="1"/>
  <c r="H22" i="8"/>
  <c r="H19" i="8"/>
  <c r="H16" i="8"/>
  <c r="H13" i="8"/>
  <c r="H8" i="8"/>
  <c r="H7" i="8"/>
  <c r="H18" i="8"/>
  <c r="H6" i="8"/>
  <c r="H9" i="8"/>
  <c r="H23" i="8"/>
  <c r="H20" i="8"/>
  <c r="H17" i="8"/>
  <c r="H14" i="8"/>
  <c r="H10" i="8"/>
  <c r="H21" i="8"/>
  <c r="H15" i="8"/>
  <c r="H11" i="8"/>
  <c r="H5" i="8"/>
  <c r="H4" i="8"/>
  <c r="H12" i="8"/>
  <c r="H22" i="7"/>
  <c r="H19" i="7"/>
  <c r="H16" i="7"/>
  <c r="H13" i="7"/>
  <c r="H8" i="7"/>
  <c r="H7" i="7"/>
  <c r="H9" i="7"/>
  <c r="H23" i="7"/>
  <c r="H20" i="7"/>
  <c r="H17" i="7"/>
  <c r="H14" i="7"/>
  <c r="H10" i="7"/>
  <c r="H15" i="7"/>
  <c r="H12" i="7"/>
  <c r="H6" i="7"/>
  <c r="H11" i="7"/>
  <c r="H5" i="7"/>
  <c r="H4" i="7"/>
  <c r="H21" i="7"/>
  <c r="H18" i="7"/>
  <c r="H18" i="6"/>
  <c r="I18" i="6" s="1"/>
  <c r="J18" i="6" s="1"/>
  <c r="H12" i="6"/>
  <c r="I12" i="6" s="1"/>
  <c r="J12" i="6" s="1"/>
  <c r="H6" i="6"/>
  <c r="I6" i="6" s="1"/>
  <c r="J6" i="6" s="1"/>
  <c r="H22" i="6"/>
  <c r="I22" i="6" s="1"/>
  <c r="J22" i="6" s="1"/>
  <c r="I10" i="16"/>
  <c r="J10" i="16" s="1"/>
  <c r="H53" i="32"/>
  <c r="I53" i="32" s="1"/>
  <c r="J53" i="32" s="1"/>
  <c r="H76" i="31"/>
  <c r="I76" i="31" s="1"/>
  <c r="J76" i="31" s="1"/>
  <c r="H62" i="31"/>
  <c r="I62" i="31" s="1"/>
  <c r="J62" i="31" s="1"/>
  <c r="H44" i="31"/>
  <c r="I44" i="31" s="1"/>
  <c r="J44" i="31" s="1"/>
  <c r="H26" i="31"/>
  <c r="I26" i="31" s="1"/>
  <c r="J26" i="31" s="1"/>
  <c r="H86" i="30"/>
  <c r="I86" i="30" s="1"/>
  <c r="J86" i="30" s="1"/>
  <c r="H60" i="29"/>
  <c r="I60" i="29" s="1"/>
  <c r="J60" i="29" s="1"/>
  <c r="H11" i="29"/>
  <c r="I11" i="29" s="1"/>
  <c r="J11" i="29" s="1"/>
  <c r="H13" i="22"/>
  <c r="I13" i="22" s="1"/>
  <c r="J13" i="22" s="1"/>
  <c r="H22" i="12"/>
  <c r="H19" i="12"/>
  <c r="H16" i="12"/>
  <c r="H13" i="12"/>
  <c r="H8" i="12"/>
  <c r="H7" i="12"/>
  <c r="H4" i="12"/>
  <c r="H9" i="12"/>
  <c r="H5" i="12"/>
  <c r="H23" i="12"/>
  <c r="H20" i="12"/>
  <c r="H17" i="12"/>
  <c r="H14" i="12"/>
  <c r="H10" i="12"/>
  <c r="H11" i="12"/>
  <c r="H21" i="12"/>
  <c r="H18" i="12"/>
  <c r="H15" i="12"/>
  <c r="H12" i="12"/>
  <c r="H6" i="12"/>
  <c r="H22" i="11"/>
  <c r="H19" i="11"/>
  <c r="H16" i="11"/>
  <c r="H13" i="11"/>
  <c r="H8" i="11"/>
  <c r="H7" i="11"/>
  <c r="H9" i="11"/>
  <c r="H11" i="11"/>
  <c r="H5" i="11"/>
  <c r="H23" i="11"/>
  <c r="H20" i="11"/>
  <c r="H17" i="11"/>
  <c r="H14" i="11"/>
  <c r="H10" i="11"/>
  <c r="H4" i="11"/>
  <c r="H21" i="11"/>
  <c r="H18" i="11"/>
  <c r="H15" i="11"/>
  <c r="H12" i="11"/>
  <c r="H6" i="11"/>
  <c r="H16" i="10"/>
  <c r="I16" i="10" s="1"/>
  <c r="J16" i="10" s="1"/>
  <c r="H21" i="9"/>
  <c r="I21" i="9" s="1"/>
  <c r="J21" i="9" s="1"/>
  <c r="AH4" i="4"/>
  <c r="AQ4" i="4" s="1"/>
  <c r="Z4" i="4"/>
  <c r="H53" i="28"/>
  <c r="I53" i="28" s="1"/>
  <c r="J53" i="28" s="1"/>
  <c r="AI3" i="26"/>
  <c r="I14" i="16"/>
  <c r="J14" i="16" s="1"/>
  <c r="H19" i="33"/>
  <c r="I19" i="33" s="1"/>
  <c r="J19" i="33" s="1"/>
  <c r="H74" i="31"/>
  <c r="I74" i="31" s="1"/>
  <c r="J74" i="31" s="1"/>
  <c r="H62" i="30"/>
  <c r="I62" i="30" s="1"/>
  <c r="J62" i="30" s="1"/>
  <c r="H35" i="30"/>
  <c r="I35" i="30" s="1"/>
  <c r="J35" i="30" s="1"/>
  <c r="H8" i="30"/>
  <c r="I8" i="30" s="1"/>
  <c r="J8" i="30" s="1"/>
  <c r="H58" i="29"/>
  <c r="I58" i="29" s="1"/>
  <c r="J58" i="29" s="1"/>
  <c r="H8" i="29"/>
  <c r="I8" i="29" s="1"/>
  <c r="J8" i="29" s="1"/>
  <c r="Z4" i="27"/>
  <c r="H89" i="25"/>
  <c r="I89" i="25" s="1"/>
  <c r="J89" i="25" s="1"/>
  <c r="H53" i="25"/>
  <c r="I53" i="25" s="1"/>
  <c r="J53" i="25" s="1"/>
  <c r="H17" i="25"/>
  <c r="I17" i="25" s="1"/>
  <c r="J17" i="25" s="1"/>
  <c r="I5" i="16"/>
  <c r="J5" i="16" s="1"/>
  <c r="H20" i="10"/>
  <c r="I20" i="10" s="1"/>
  <c r="J20" i="10" s="1"/>
  <c r="H7" i="9"/>
  <c r="I7" i="9" s="1"/>
  <c r="J7" i="9" s="1"/>
  <c r="Y5" i="6"/>
  <c r="H18" i="5"/>
  <c r="I18" i="5" s="1"/>
  <c r="J18" i="5" s="1"/>
  <c r="I8" i="4"/>
  <c r="J8" i="4" s="1"/>
  <c r="I7" i="3"/>
  <c r="J7" i="3" s="1"/>
  <c r="K7" i="3" s="1"/>
  <c r="I22" i="2"/>
  <c r="J22" i="2" s="1"/>
  <c r="I16" i="2"/>
  <c r="J16" i="2" s="1"/>
  <c r="H22" i="60"/>
  <c r="H19" i="60"/>
  <c r="H16" i="60"/>
  <c r="H13" i="60"/>
  <c r="H8" i="60"/>
  <c r="H7" i="60"/>
  <c r="H9" i="60"/>
  <c r="H23" i="60"/>
  <c r="H20" i="60"/>
  <c r="H17" i="60"/>
  <c r="H14" i="60"/>
  <c r="H10" i="60"/>
  <c r="H21" i="60"/>
  <c r="H18" i="60"/>
  <c r="H15" i="60"/>
  <c r="H12" i="60"/>
  <c r="H6" i="60"/>
  <c r="H11" i="60"/>
  <c r="H5" i="60"/>
  <c r="H4" i="60"/>
  <c r="H9" i="67"/>
  <c r="H22" i="67"/>
  <c r="H19" i="67"/>
  <c r="H16" i="67"/>
  <c r="H13" i="67"/>
  <c r="H8" i="67"/>
  <c r="H7" i="67"/>
  <c r="H21" i="67"/>
  <c r="H15" i="67"/>
  <c r="H23" i="67"/>
  <c r="H17" i="67"/>
  <c r="H10" i="67"/>
  <c r="H5" i="67"/>
  <c r="H4" i="67"/>
  <c r="H11" i="67"/>
  <c r="H6" i="67"/>
  <c r="H20" i="67"/>
  <c r="H14" i="67"/>
  <c r="H12" i="67"/>
  <c r="H18" i="67"/>
  <c r="H23" i="68"/>
  <c r="H20" i="68"/>
  <c r="H17" i="68"/>
  <c r="H14" i="68"/>
  <c r="H10" i="68"/>
  <c r="H11" i="68"/>
  <c r="H21" i="68"/>
  <c r="H18" i="68"/>
  <c r="H15" i="68"/>
  <c r="H12" i="68"/>
  <c r="H9" i="68"/>
  <c r="H13" i="68"/>
  <c r="H7" i="68"/>
  <c r="H16" i="68"/>
  <c r="H22" i="68"/>
  <c r="H5" i="68"/>
  <c r="H4" i="68"/>
  <c r="H8" i="68"/>
  <c r="H6" i="68"/>
  <c r="H19" i="68"/>
  <c r="I20" i="16"/>
  <c r="J20" i="16" s="1"/>
  <c r="H21" i="21"/>
  <c r="I21" i="21" s="1"/>
  <c r="J21" i="21" s="1"/>
  <c r="AI3" i="19"/>
  <c r="H23" i="17"/>
  <c r="I23" i="17" s="1"/>
  <c r="J23" i="17" s="1"/>
  <c r="AI3" i="11"/>
  <c r="H14" i="9"/>
  <c r="I14" i="9" s="1"/>
  <c r="J14" i="9" s="1"/>
  <c r="H5" i="30"/>
  <c r="I5" i="30" s="1"/>
  <c r="J5" i="30" s="1"/>
  <c r="AI3" i="24"/>
  <c r="H7" i="17"/>
  <c r="I7" i="17" s="1"/>
  <c r="J7" i="17" s="1"/>
  <c r="H23" i="5"/>
  <c r="I23" i="5" s="1"/>
  <c r="J23" i="5" s="1"/>
  <c r="H4" i="17"/>
  <c r="I4" i="17" s="1"/>
  <c r="J4" i="17" s="1"/>
  <c r="K4" i="17" s="1"/>
  <c r="AN4" i="17" s="1"/>
  <c r="AI3" i="12"/>
  <c r="H20" i="9"/>
  <c r="I20" i="9" s="1"/>
  <c r="J20" i="9" s="1"/>
  <c r="H23" i="21"/>
  <c r="I23" i="21" s="1"/>
  <c r="J23" i="21" s="1"/>
  <c r="AI3" i="4"/>
  <c r="H10" i="22"/>
  <c r="I10" i="22" s="1"/>
  <c r="J10" i="22" s="1"/>
  <c r="H12" i="17"/>
  <c r="I12" i="17" s="1"/>
  <c r="J12" i="17" s="1"/>
  <c r="H11" i="30"/>
  <c r="I11" i="30" s="1"/>
  <c r="J11" i="30" s="1"/>
  <c r="H5" i="18"/>
  <c r="I5" i="18" s="1"/>
  <c r="J5" i="18" s="1"/>
  <c r="AI3" i="16"/>
  <c r="H14" i="5"/>
  <c r="I14" i="5" s="1"/>
  <c r="J14" i="5" s="1"/>
  <c r="AH4" i="96"/>
  <c r="AQ4" i="96" s="1"/>
  <c r="H35" i="95"/>
  <c r="I35" i="95" s="1"/>
  <c r="J35" i="95" s="1"/>
  <c r="H50" i="94"/>
  <c r="I50" i="94" s="1"/>
  <c r="J50" i="94" s="1"/>
  <c r="H24" i="94"/>
  <c r="I24" i="94" s="1"/>
  <c r="J24" i="94" s="1"/>
  <c r="H55" i="94"/>
  <c r="I55" i="94" s="1"/>
  <c r="J55" i="94" s="1"/>
  <c r="H57" i="94"/>
  <c r="I57" i="94" s="1"/>
  <c r="J57" i="94" s="1"/>
  <c r="H58" i="93"/>
  <c r="I58" i="93" s="1"/>
  <c r="J58" i="93" s="1"/>
  <c r="H45" i="93"/>
  <c r="I45" i="93" s="1"/>
  <c r="J45" i="93" s="1"/>
  <c r="H9" i="93"/>
  <c r="I9" i="93" s="1"/>
  <c r="J9" i="93" s="1"/>
  <c r="H44" i="93"/>
  <c r="I44" i="93" s="1"/>
  <c r="J44" i="93" s="1"/>
  <c r="H43" i="92"/>
  <c r="I43" i="92" s="1"/>
  <c r="J43" i="92" s="1"/>
  <c r="H14" i="92"/>
  <c r="I14" i="92" s="1"/>
  <c r="J14" i="92" s="1"/>
  <c r="H50" i="92"/>
  <c r="I50" i="92" s="1"/>
  <c r="J50" i="92" s="1"/>
  <c r="H22" i="91"/>
  <c r="I22" i="91" s="1"/>
  <c r="J22" i="91" s="1"/>
  <c r="H76" i="91"/>
  <c r="I76" i="91" s="1"/>
  <c r="J76" i="91" s="1"/>
  <c r="H21" i="90"/>
  <c r="I21" i="90" s="1"/>
  <c r="J21" i="90" s="1"/>
  <c r="H25" i="89"/>
  <c r="I25" i="89" s="1"/>
  <c r="J25" i="89" s="1"/>
  <c r="H59" i="89"/>
  <c r="I59" i="89" s="1"/>
  <c r="J59" i="89" s="1"/>
  <c r="H34" i="88"/>
  <c r="I34" i="88" s="1"/>
  <c r="J34" i="88" s="1"/>
  <c r="H69" i="88"/>
  <c r="I69" i="88" s="1"/>
  <c r="J69" i="88" s="1"/>
  <c r="H27" i="87"/>
  <c r="I27" i="87" s="1"/>
  <c r="J27" i="87" s="1"/>
  <c r="H57" i="86"/>
  <c r="I57" i="86" s="1"/>
  <c r="J57" i="86" s="1"/>
  <c r="H21" i="86"/>
  <c r="I21" i="86" s="1"/>
  <c r="J21" i="86" s="1"/>
  <c r="H33" i="85"/>
  <c r="I33" i="85" s="1"/>
  <c r="J33" i="85" s="1"/>
  <c r="H46" i="83"/>
  <c r="I46" i="83" s="1"/>
  <c r="J46" i="83" s="1"/>
  <c r="H63" i="84"/>
  <c r="I63" i="84" s="1"/>
  <c r="J63" i="84" s="1"/>
  <c r="H27" i="84"/>
  <c r="I27" i="84" s="1"/>
  <c r="J27" i="84" s="1"/>
  <c r="H27" i="83"/>
  <c r="I27" i="83" s="1"/>
  <c r="J27" i="83" s="1"/>
  <c r="H40" i="84"/>
  <c r="I40" i="84" s="1"/>
  <c r="J40" i="84" s="1"/>
  <c r="H82" i="82"/>
  <c r="I82" i="82" s="1"/>
  <c r="J82" i="82" s="1"/>
  <c r="H42" i="81"/>
  <c r="I42" i="81" s="1"/>
  <c r="J42" i="81" s="1"/>
  <c r="H63" i="80"/>
  <c r="I63" i="80" s="1"/>
  <c r="J63" i="80" s="1"/>
  <c r="H27" i="80"/>
  <c r="I27" i="80" s="1"/>
  <c r="J27" i="80" s="1"/>
  <c r="H40" i="82"/>
  <c r="I40" i="82" s="1"/>
  <c r="J40" i="82" s="1"/>
  <c r="H83" i="81"/>
  <c r="I83" i="81" s="1"/>
  <c r="J83" i="81" s="1"/>
  <c r="H11" i="81"/>
  <c r="I11" i="81" s="1"/>
  <c r="J11" i="81" s="1"/>
  <c r="H70" i="81"/>
  <c r="I70" i="81" s="1"/>
  <c r="J70" i="81" s="1"/>
  <c r="H88" i="82"/>
  <c r="I88" i="82" s="1"/>
  <c r="J88" i="82" s="1"/>
  <c r="H7" i="82"/>
  <c r="I7" i="82" s="1"/>
  <c r="J7" i="82" s="1"/>
  <c r="AN3" i="82"/>
  <c r="H40" i="78"/>
  <c r="I40" i="78" s="1"/>
  <c r="J40" i="78" s="1"/>
  <c r="H60" i="76"/>
  <c r="I60" i="76" s="1"/>
  <c r="J60" i="76" s="1"/>
  <c r="H42" i="76"/>
  <c r="I42" i="76" s="1"/>
  <c r="J42" i="76" s="1"/>
  <c r="H6" i="76"/>
  <c r="I6" i="76" s="1"/>
  <c r="J6" i="76" s="1"/>
  <c r="H64" i="79"/>
  <c r="I64" i="79" s="1"/>
  <c r="J64" i="79" s="1"/>
  <c r="H38" i="79"/>
  <c r="I38" i="79" s="1"/>
  <c r="J38" i="79" s="1"/>
  <c r="H61" i="78"/>
  <c r="I61" i="78" s="1"/>
  <c r="J61" i="78" s="1"/>
  <c r="H41" i="78"/>
  <c r="I41" i="78" s="1"/>
  <c r="J41" i="78" s="1"/>
  <c r="AE4" i="78"/>
  <c r="W5" i="78"/>
  <c r="AG4" i="78"/>
  <c r="AF4" i="78"/>
  <c r="AO4" i="78" s="1"/>
  <c r="H39" i="77"/>
  <c r="I39" i="77" s="1"/>
  <c r="J39" i="77" s="1"/>
  <c r="H50" i="77"/>
  <c r="I50" i="77" s="1"/>
  <c r="J50" i="77" s="1"/>
  <c r="H94" i="77"/>
  <c r="I94" i="77" s="1"/>
  <c r="J94" i="77" s="1"/>
  <c r="H48" i="77"/>
  <c r="I48" i="77" s="1"/>
  <c r="J48" i="77" s="1"/>
  <c r="H79" i="75"/>
  <c r="I79" i="75" s="1"/>
  <c r="J79" i="75" s="1"/>
  <c r="H22" i="74"/>
  <c r="I22" i="74" s="1"/>
  <c r="J22" i="74" s="1"/>
  <c r="H45" i="74"/>
  <c r="I45" i="74" s="1"/>
  <c r="J45" i="74" s="1"/>
  <c r="H56" i="74"/>
  <c r="I56" i="74" s="1"/>
  <c r="J56" i="74" s="1"/>
  <c r="H8" i="73"/>
  <c r="I8" i="73" s="1"/>
  <c r="J8" i="73" s="1"/>
  <c r="AG4" i="65"/>
  <c r="AP4" i="65" s="1"/>
  <c r="AE4" i="65"/>
  <c r="W5" i="65"/>
  <c r="X5" i="65" s="1"/>
  <c r="AH5" i="65" s="1"/>
  <c r="AQ5" i="65" s="1"/>
  <c r="AF4" i="65"/>
  <c r="AO4" i="65" s="1"/>
  <c r="H60" i="48"/>
  <c r="I60" i="48" s="1"/>
  <c r="J60" i="48" s="1"/>
  <c r="H6" i="48"/>
  <c r="I6" i="48" s="1"/>
  <c r="J6" i="48" s="1"/>
  <c r="AQ4" i="57"/>
  <c r="AF4" i="59"/>
  <c r="W5" i="59"/>
  <c r="AE4" i="59"/>
  <c r="AG4" i="59"/>
  <c r="H20" i="47"/>
  <c r="I20" i="47" s="1"/>
  <c r="J20" i="47" s="1"/>
  <c r="H34" i="46"/>
  <c r="I34" i="46" s="1"/>
  <c r="J34" i="46" s="1"/>
  <c r="H63" i="45"/>
  <c r="I63" i="45" s="1"/>
  <c r="J63" i="45" s="1"/>
  <c r="H52" i="44"/>
  <c r="I52" i="44" s="1"/>
  <c r="J52" i="44" s="1"/>
  <c r="H16" i="44"/>
  <c r="I16" i="44" s="1"/>
  <c r="J16" i="44" s="1"/>
  <c r="K5" i="62"/>
  <c r="H46" i="48"/>
  <c r="I46" i="48" s="1"/>
  <c r="J46" i="48" s="1"/>
  <c r="H10" i="48"/>
  <c r="I10" i="48" s="1"/>
  <c r="J10" i="48" s="1"/>
  <c r="H49" i="47"/>
  <c r="I49" i="47" s="1"/>
  <c r="J49" i="47" s="1"/>
  <c r="H13" i="47"/>
  <c r="I13" i="47" s="1"/>
  <c r="J13" i="47" s="1"/>
  <c r="H87" i="46"/>
  <c r="I87" i="46" s="1"/>
  <c r="J87" i="46" s="1"/>
  <c r="H69" i="46"/>
  <c r="I69" i="46" s="1"/>
  <c r="J69" i="46" s="1"/>
  <c r="H33" i="46"/>
  <c r="I33" i="46" s="1"/>
  <c r="J33" i="46" s="1"/>
  <c r="H15" i="46"/>
  <c r="I15" i="46" s="1"/>
  <c r="J15" i="46" s="1"/>
  <c r="H39" i="44"/>
  <c r="I39" i="44" s="1"/>
  <c r="J39" i="44" s="1"/>
  <c r="K5" i="53"/>
  <c r="K7" i="49"/>
  <c r="H58" i="41"/>
  <c r="I58" i="41" s="1"/>
  <c r="J58" i="41" s="1"/>
  <c r="H22" i="41"/>
  <c r="I22" i="41" s="1"/>
  <c r="J22" i="41" s="1"/>
  <c r="H88" i="42"/>
  <c r="I88" i="42" s="1"/>
  <c r="J88" i="42" s="1"/>
  <c r="H52" i="42"/>
  <c r="I52" i="42" s="1"/>
  <c r="J52" i="42" s="1"/>
  <c r="H16" i="42"/>
  <c r="I16" i="42" s="1"/>
  <c r="J16" i="42" s="1"/>
  <c r="H75" i="41"/>
  <c r="I75" i="41" s="1"/>
  <c r="J75" i="41" s="1"/>
  <c r="H39" i="41"/>
  <c r="I39" i="41" s="1"/>
  <c r="J39" i="41" s="1"/>
  <c r="X5" i="44"/>
  <c r="AH5" i="44" s="1"/>
  <c r="AH4" i="41"/>
  <c r="Z4" i="41"/>
  <c r="H32" i="41"/>
  <c r="I32" i="41" s="1"/>
  <c r="J32" i="41" s="1"/>
  <c r="H75" i="42"/>
  <c r="I75" i="42" s="1"/>
  <c r="J75" i="42" s="1"/>
  <c r="H48" i="43"/>
  <c r="I48" i="43" s="1"/>
  <c r="J48" i="43" s="1"/>
  <c r="H77" i="42"/>
  <c r="I77" i="42" s="1"/>
  <c r="J77" i="42" s="1"/>
  <c r="H23" i="42"/>
  <c r="I23" i="42" s="1"/>
  <c r="J23" i="42" s="1"/>
  <c r="H5" i="42"/>
  <c r="I5" i="42" s="1"/>
  <c r="J5" i="42" s="1"/>
  <c r="H95" i="41"/>
  <c r="I95" i="41" s="1"/>
  <c r="J95" i="41" s="1"/>
  <c r="H60" i="39"/>
  <c r="I60" i="39" s="1"/>
  <c r="J60" i="39" s="1"/>
  <c r="H59" i="37"/>
  <c r="I59" i="37" s="1"/>
  <c r="J59" i="37" s="1"/>
  <c r="H12" i="37"/>
  <c r="I12" i="37" s="1"/>
  <c r="J12" i="37" s="1"/>
  <c r="H67" i="34"/>
  <c r="I67" i="34" s="1"/>
  <c r="J67" i="34" s="1"/>
  <c r="H13" i="34"/>
  <c r="I13" i="34" s="1"/>
  <c r="J13" i="34" s="1"/>
  <c r="H27" i="33"/>
  <c r="I27" i="33" s="1"/>
  <c r="J27" i="33" s="1"/>
  <c r="H60" i="38"/>
  <c r="I60" i="38" s="1"/>
  <c r="J60" i="38" s="1"/>
  <c r="H64" i="36"/>
  <c r="I64" i="36" s="1"/>
  <c r="J64" i="36" s="1"/>
  <c r="H62" i="33"/>
  <c r="I62" i="33" s="1"/>
  <c r="J62" i="33" s="1"/>
  <c r="H4" i="38"/>
  <c r="I4" i="38" s="1"/>
  <c r="J4" i="38" s="1"/>
  <c r="K4" i="38" s="1"/>
  <c r="H22" i="38"/>
  <c r="I22" i="38" s="1"/>
  <c r="J22" i="38" s="1"/>
  <c r="H58" i="38"/>
  <c r="I58" i="38" s="1"/>
  <c r="J58" i="38" s="1"/>
  <c r="H11" i="38"/>
  <c r="I11" i="38" s="1"/>
  <c r="J11" i="38" s="1"/>
  <c r="H47" i="38"/>
  <c r="I47" i="38" s="1"/>
  <c r="J47" i="38" s="1"/>
  <c r="H83" i="38"/>
  <c r="I83" i="38" s="1"/>
  <c r="J83" i="38" s="1"/>
  <c r="H23" i="36"/>
  <c r="I23" i="36" s="1"/>
  <c r="J23" i="36" s="1"/>
  <c r="H41" i="35"/>
  <c r="I41" i="35" s="1"/>
  <c r="J41" i="35" s="1"/>
  <c r="H51" i="34"/>
  <c r="I51" i="34" s="1"/>
  <c r="J51" i="34" s="1"/>
  <c r="H15" i="34"/>
  <c r="I15" i="34" s="1"/>
  <c r="J15" i="34" s="1"/>
  <c r="H57" i="32"/>
  <c r="I57" i="32" s="1"/>
  <c r="J57" i="32" s="1"/>
  <c r="H39" i="32"/>
  <c r="I39" i="32" s="1"/>
  <c r="J39" i="32" s="1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W5" i="34"/>
  <c r="AG4" i="34"/>
  <c r="AF4" i="34"/>
  <c r="AO4" i="34" s="1"/>
  <c r="AE4" i="34"/>
  <c r="AE4" i="36"/>
  <c r="W5" i="36"/>
  <c r="AF4" i="36"/>
  <c r="AO4" i="36" s="1"/>
  <c r="AG4" i="36"/>
  <c r="H69" i="30"/>
  <c r="I69" i="30" s="1"/>
  <c r="J69" i="30" s="1"/>
  <c r="H15" i="30"/>
  <c r="I15" i="30" s="1"/>
  <c r="J15" i="30" s="1"/>
  <c r="H31" i="29"/>
  <c r="I31" i="29" s="1"/>
  <c r="J31" i="29" s="1"/>
  <c r="H48" i="28"/>
  <c r="I48" i="28" s="1"/>
  <c r="J48" i="28" s="1"/>
  <c r="H42" i="27"/>
  <c r="I42" i="27" s="1"/>
  <c r="J42" i="27" s="1"/>
  <c r="H80" i="26"/>
  <c r="I80" i="26" s="1"/>
  <c r="J80" i="26" s="1"/>
  <c r="H8" i="26"/>
  <c r="I8" i="26" s="1"/>
  <c r="J8" i="26" s="1"/>
  <c r="H56" i="81"/>
  <c r="I56" i="81" s="1"/>
  <c r="J56" i="81" s="1"/>
  <c r="H86" i="81"/>
  <c r="I86" i="81" s="1"/>
  <c r="J86" i="81" s="1"/>
  <c r="H38" i="81"/>
  <c r="I38" i="81" s="1"/>
  <c r="J38" i="81" s="1"/>
  <c r="H57" i="25"/>
  <c r="I57" i="25" s="1"/>
  <c r="J57" i="25" s="1"/>
  <c r="I20" i="4"/>
  <c r="J20" i="4" s="1"/>
  <c r="AH4" i="25"/>
  <c r="AQ4" i="25" s="1"/>
  <c r="Z4" i="25"/>
  <c r="I22" i="16"/>
  <c r="J22" i="16" s="1"/>
  <c r="I16" i="15"/>
  <c r="J16" i="15" s="1"/>
  <c r="AR3" i="34"/>
  <c r="AH4" i="30"/>
  <c r="AQ4" i="30" s="1"/>
  <c r="I15" i="3"/>
  <c r="J15" i="3" s="1"/>
  <c r="H65" i="25"/>
  <c r="I65" i="25" s="1"/>
  <c r="J65" i="25" s="1"/>
  <c r="H29" i="25"/>
  <c r="I29" i="25" s="1"/>
  <c r="J29" i="25" s="1"/>
  <c r="AH4" i="13"/>
  <c r="AQ4" i="13" s="1"/>
  <c r="Z4" i="13"/>
  <c r="I22" i="4"/>
  <c r="J22" i="4" s="1"/>
  <c r="I16" i="4"/>
  <c r="J16" i="4" s="1"/>
  <c r="I7" i="2"/>
  <c r="J7" i="2" s="1"/>
  <c r="K7" i="2" s="1"/>
  <c r="H18" i="62"/>
  <c r="I18" i="62" s="1"/>
  <c r="J18" i="62" s="1"/>
  <c r="H6" i="62"/>
  <c r="I6" i="62" s="1"/>
  <c r="J6" i="62" s="1"/>
  <c r="H12" i="62"/>
  <c r="I12" i="62" s="1"/>
  <c r="J12" i="62" s="1"/>
  <c r="AE4" i="9"/>
  <c r="AG4" i="9"/>
  <c r="AP4" i="9" s="1"/>
  <c r="W5" i="9"/>
  <c r="AF4" i="9"/>
  <c r="AO4" i="9" s="1"/>
  <c r="H29" i="96"/>
  <c r="I29" i="96" s="1"/>
  <c r="J29" i="96" s="1"/>
  <c r="Z4" i="96"/>
  <c r="H56" i="96"/>
  <c r="I56" i="96" s="1"/>
  <c r="J56" i="96" s="1"/>
  <c r="H16" i="96"/>
  <c r="I16" i="96" s="1"/>
  <c r="J16" i="96" s="1"/>
  <c r="H44" i="96"/>
  <c r="I44" i="96" s="1"/>
  <c r="J44" i="96" s="1"/>
  <c r="H8" i="96"/>
  <c r="I8" i="96" s="1"/>
  <c r="J8" i="96" s="1"/>
  <c r="H21" i="96"/>
  <c r="I21" i="96" s="1"/>
  <c r="J21" i="96" s="1"/>
  <c r="H39" i="96"/>
  <c r="I39" i="96" s="1"/>
  <c r="J39" i="96" s="1"/>
  <c r="H57" i="96"/>
  <c r="I57" i="96" s="1"/>
  <c r="J57" i="96" s="1"/>
  <c r="H55" i="96"/>
  <c r="I55" i="96" s="1"/>
  <c r="J55" i="96" s="1"/>
  <c r="H63" i="95"/>
  <c r="I63" i="95" s="1"/>
  <c r="J63" i="95" s="1"/>
  <c r="H36" i="95"/>
  <c r="I36" i="95" s="1"/>
  <c r="J36" i="95" s="1"/>
  <c r="H9" i="95"/>
  <c r="I9" i="95" s="1"/>
  <c r="J9" i="95" s="1"/>
  <c r="H75" i="95"/>
  <c r="I75" i="95" s="1"/>
  <c r="J75" i="95" s="1"/>
  <c r="H48" i="95"/>
  <c r="I48" i="95" s="1"/>
  <c r="J48" i="95" s="1"/>
  <c r="H21" i="95"/>
  <c r="I21" i="95" s="1"/>
  <c r="J21" i="95" s="1"/>
  <c r="H10" i="95"/>
  <c r="I10" i="95" s="1"/>
  <c r="J10" i="95" s="1"/>
  <c r="H28" i="95"/>
  <c r="I28" i="95" s="1"/>
  <c r="J28" i="95" s="1"/>
  <c r="H46" i="95"/>
  <c r="I46" i="95" s="1"/>
  <c r="J46" i="95" s="1"/>
  <c r="H64" i="95"/>
  <c r="I64" i="95" s="1"/>
  <c r="J64" i="95" s="1"/>
  <c r="H63" i="94"/>
  <c r="I63" i="94" s="1"/>
  <c r="J63" i="94" s="1"/>
  <c r="H38" i="94"/>
  <c r="I38" i="94" s="1"/>
  <c r="J38" i="94" s="1"/>
  <c r="H34" i="94"/>
  <c r="I34" i="94" s="1"/>
  <c r="J34" i="94" s="1"/>
  <c r="H15" i="94"/>
  <c r="I15" i="94" s="1"/>
  <c r="J15" i="94" s="1"/>
  <c r="H46" i="94"/>
  <c r="I46" i="94" s="1"/>
  <c r="J46" i="94" s="1"/>
  <c r="H64" i="94"/>
  <c r="I64" i="94" s="1"/>
  <c r="J64" i="94" s="1"/>
  <c r="H82" i="94"/>
  <c r="I82" i="94" s="1"/>
  <c r="J82" i="94" s="1"/>
  <c r="H71" i="94"/>
  <c r="I71" i="94" s="1"/>
  <c r="J71" i="94" s="1"/>
  <c r="H44" i="94"/>
  <c r="I44" i="94" s="1"/>
  <c r="J44" i="94" s="1"/>
  <c r="X5" i="94"/>
  <c r="AH5" i="94" s="1"/>
  <c r="H40" i="94"/>
  <c r="I40" i="94" s="1"/>
  <c r="J40" i="94" s="1"/>
  <c r="H20" i="94"/>
  <c r="I20" i="94" s="1"/>
  <c r="J20" i="94" s="1"/>
  <c r="H19" i="94"/>
  <c r="I19" i="94" s="1"/>
  <c r="J19" i="94" s="1"/>
  <c r="AH4" i="94"/>
  <c r="AQ4" i="94" s="1"/>
  <c r="H13" i="93"/>
  <c r="I13" i="93" s="1"/>
  <c r="J13" i="93" s="1"/>
  <c r="H76" i="93"/>
  <c r="I76" i="93" s="1"/>
  <c r="J76" i="93" s="1"/>
  <c r="H40" i="93"/>
  <c r="I40" i="93" s="1"/>
  <c r="J40" i="93" s="1"/>
  <c r="H4" i="93"/>
  <c r="I4" i="93" s="1"/>
  <c r="J4" i="93" s="1"/>
  <c r="K4" i="93" s="1"/>
  <c r="H63" i="93"/>
  <c r="I63" i="93" s="1"/>
  <c r="J63" i="93" s="1"/>
  <c r="H27" i="93"/>
  <c r="I27" i="93" s="1"/>
  <c r="J27" i="93" s="1"/>
  <c r="H98" i="93"/>
  <c r="I98" i="93" s="1"/>
  <c r="J98" i="93" s="1"/>
  <c r="H62" i="93"/>
  <c r="I62" i="93" s="1"/>
  <c r="J62" i="93" s="1"/>
  <c r="H26" i="93"/>
  <c r="I26" i="93" s="1"/>
  <c r="J26" i="93" s="1"/>
  <c r="H97" i="93"/>
  <c r="I97" i="93" s="1"/>
  <c r="J97" i="93" s="1"/>
  <c r="H61" i="93"/>
  <c r="I61" i="93" s="1"/>
  <c r="J61" i="93" s="1"/>
  <c r="H77" i="93"/>
  <c r="I77" i="93" s="1"/>
  <c r="J77" i="93" s="1"/>
  <c r="H41" i="93"/>
  <c r="I41" i="93" s="1"/>
  <c r="J41" i="93" s="1"/>
  <c r="H5" i="93"/>
  <c r="I5" i="93" s="1"/>
  <c r="J5" i="93" s="1"/>
  <c r="H78" i="93"/>
  <c r="I78" i="93" s="1"/>
  <c r="J78" i="93" s="1"/>
  <c r="H30" i="93"/>
  <c r="I30" i="93" s="1"/>
  <c r="J30" i="93" s="1"/>
  <c r="H66" i="92"/>
  <c r="I66" i="92" s="1"/>
  <c r="J66" i="92" s="1"/>
  <c r="H39" i="92"/>
  <c r="I39" i="92" s="1"/>
  <c r="J39" i="92" s="1"/>
  <c r="H12" i="92"/>
  <c r="I12" i="92" s="1"/>
  <c r="J12" i="92" s="1"/>
  <c r="H16" i="92"/>
  <c r="I16" i="92" s="1"/>
  <c r="J16" i="92" s="1"/>
  <c r="H34" i="92"/>
  <c r="I34" i="92" s="1"/>
  <c r="J34" i="92" s="1"/>
  <c r="H52" i="92"/>
  <c r="I52" i="92" s="1"/>
  <c r="J52" i="92" s="1"/>
  <c r="H5" i="92"/>
  <c r="I5" i="92" s="1"/>
  <c r="J5" i="92" s="1"/>
  <c r="H23" i="92"/>
  <c r="I23" i="92" s="1"/>
  <c r="J23" i="92" s="1"/>
  <c r="H41" i="92"/>
  <c r="I41" i="92" s="1"/>
  <c r="J41" i="92" s="1"/>
  <c r="H59" i="92"/>
  <c r="I59" i="92" s="1"/>
  <c r="J59" i="92" s="1"/>
  <c r="H96" i="93"/>
  <c r="I96" i="93" s="1"/>
  <c r="J96" i="93" s="1"/>
  <c r="H51" i="91"/>
  <c r="I51" i="91" s="1"/>
  <c r="J51" i="91" s="1"/>
  <c r="H33" i="91"/>
  <c r="I33" i="91" s="1"/>
  <c r="J33" i="91" s="1"/>
  <c r="H6" i="91"/>
  <c r="I6" i="91" s="1"/>
  <c r="J6" i="91" s="1"/>
  <c r="H68" i="91"/>
  <c r="I68" i="91" s="1"/>
  <c r="J68" i="91" s="1"/>
  <c r="H65" i="91"/>
  <c r="I65" i="91" s="1"/>
  <c r="J65" i="91" s="1"/>
  <c r="H30" i="91"/>
  <c r="I30" i="91" s="1"/>
  <c r="J30" i="91" s="1"/>
  <c r="H13" i="91"/>
  <c r="I13" i="91" s="1"/>
  <c r="J13" i="91" s="1"/>
  <c r="H31" i="91"/>
  <c r="I31" i="91" s="1"/>
  <c r="J31" i="91" s="1"/>
  <c r="H49" i="91"/>
  <c r="I49" i="91" s="1"/>
  <c r="J49" i="91" s="1"/>
  <c r="H67" i="91"/>
  <c r="I67" i="91" s="1"/>
  <c r="J67" i="91" s="1"/>
  <c r="AN3" i="91"/>
  <c r="AI3" i="91"/>
  <c r="H88" i="90"/>
  <c r="I88" i="90" s="1"/>
  <c r="J88" i="90" s="1"/>
  <c r="H61" i="90"/>
  <c r="I61" i="90" s="1"/>
  <c r="J61" i="90" s="1"/>
  <c r="H34" i="90"/>
  <c r="I34" i="90" s="1"/>
  <c r="J34" i="90" s="1"/>
  <c r="H7" i="90"/>
  <c r="I7" i="90" s="1"/>
  <c r="J7" i="90" s="1"/>
  <c r="K7" i="90" s="1"/>
  <c r="H87" i="89"/>
  <c r="I87" i="89" s="1"/>
  <c r="J87" i="89" s="1"/>
  <c r="H51" i="89"/>
  <c r="I51" i="89" s="1"/>
  <c r="J51" i="89" s="1"/>
  <c r="H15" i="89"/>
  <c r="I15" i="89" s="1"/>
  <c r="J15" i="89" s="1"/>
  <c r="H98" i="89"/>
  <c r="I98" i="89" s="1"/>
  <c r="J98" i="89" s="1"/>
  <c r="H62" i="89"/>
  <c r="I62" i="89" s="1"/>
  <c r="J62" i="89" s="1"/>
  <c r="H26" i="89"/>
  <c r="I26" i="89" s="1"/>
  <c r="J26" i="89" s="1"/>
  <c r="H79" i="89"/>
  <c r="I79" i="89" s="1"/>
  <c r="J79" i="89" s="1"/>
  <c r="H43" i="89"/>
  <c r="I43" i="89" s="1"/>
  <c r="J43" i="89" s="1"/>
  <c r="H7" i="89"/>
  <c r="I7" i="89" s="1"/>
  <c r="J7" i="89" s="1"/>
  <c r="H77" i="89"/>
  <c r="I77" i="89" s="1"/>
  <c r="J77" i="89" s="1"/>
  <c r="H41" i="89"/>
  <c r="I41" i="89" s="1"/>
  <c r="J41" i="89" s="1"/>
  <c r="H5" i="89"/>
  <c r="I5" i="89" s="1"/>
  <c r="J5" i="89" s="1"/>
  <c r="K5" i="89" s="1"/>
  <c r="H61" i="88"/>
  <c r="I61" i="88" s="1"/>
  <c r="J61" i="88" s="1"/>
  <c r="H43" i="88"/>
  <c r="I43" i="88" s="1"/>
  <c r="J43" i="88" s="1"/>
  <c r="H25" i="88"/>
  <c r="I25" i="88" s="1"/>
  <c r="J25" i="88" s="1"/>
  <c r="H7" i="88"/>
  <c r="I7" i="88" s="1"/>
  <c r="J7" i="88" s="1"/>
  <c r="H60" i="88"/>
  <c r="I60" i="88" s="1"/>
  <c r="J60" i="88" s="1"/>
  <c r="H42" i="88"/>
  <c r="I42" i="88" s="1"/>
  <c r="J42" i="88" s="1"/>
  <c r="H24" i="88"/>
  <c r="I24" i="88" s="1"/>
  <c r="J24" i="88" s="1"/>
  <c r="H6" i="88"/>
  <c r="I6" i="88" s="1"/>
  <c r="J6" i="88" s="1"/>
  <c r="H72" i="87"/>
  <c r="I72" i="87" s="1"/>
  <c r="J72" i="87" s="1"/>
  <c r="H54" i="87"/>
  <c r="I54" i="87" s="1"/>
  <c r="J54" i="87" s="1"/>
  <c r="H36" i="87"/>
  <c r="I36" i="87" s="1"/>
  <c r="J36" i="87" s="1"/>
  <c r="H18" i="87"/>
  <c r="I18" i="87" s="1"/>
  <c r="J18" i="87" s="1"/>
  <c r="H84" i="86"/>
  <c r="I84" i="86" s="1"/>
  <c r="J84" i="86" s="1"/>
  <c r="H66" i="86"/>
  <c r="I66" i="86" s="1"/>
  <c r="J66" i="86" s="1"/>
  <c r="H48" i="86"/>
  <c r="I48" i="86" s="1"/>
  <c r="J48" i="86" s="1"/>
  <c r="H30" i="86"/>
  <c r="I30" i="86" s="1"/>
  <c r="J30" i="86" s="1"/>
  <c r="H12" i="86"/>
  <c r="I12" i="86" s="1"/>
  <c r="J12" i="86" s="1"/>
  <c r="H87" i="85"/>
  <c r="I87" i="85" s="1"/>
  <c r="J87" i="85" s="1"/>
  <c r="H51" i="85"/>
  <c r="I51" i="85" s="1"/>
  <c r="J51" i="85" s="1"/>
  <c r="H15" i="85"/>
  <c r="I15" i="85" s="1"/>
  <c r="J15" i="85" s="1"/>
  <c r="H82" i="86"/>
  <c r="I82" i="86" s="1"/>
  <c r="J82" i="86" s="1"/>
  <c r="H64" i="86"/>
  <c r="I64" i="86" s="1"/>
  <c r="J64" i="86" s="1"/>
  <c r="H46" i="86"/>
  <c r="I46" i="86" s="1"/>
  <c r="J46" i="86" s="1"/>
  <c r="H28" i="86"/>
  <c r="I28" i="86" s="1"/>
  <c r="J28" i="86" s="1"/>
  <c r="H5" i="86"/>
  <c r="I5" i="86" s="1"/>
  <c r="J5" i="86" s="1"/>
  <c r="K5" i="86" s="1"/>
  <c r="H79" i="85"/>
  <c r="I79" i="85" s="1"/>
  <c r="J79" i="85" s="1"/>
  <c r="H43" i="85"/>
  <c r="I43" i="85" s="1"/>
  <c r="J43" i="85" s="1"/>
  <c r="H7" i="85"/>
  <c r="I7" i="85" s="1"/>
  <c r="J7" i="85" s="1"/>
  <c r="H85" i="86"/>
  <c r="I85" i="86" s="1"/>
  <c r="J85" i="86" s="1"/>
  <c r="H67" i="86"/>
  <c r="I67" i="86" s="1"/>
  <c r="J67" i="86" s="1"/>
  <c r="H49" i="86"/>
  <c r="I49" i="86" s="1"/>
  <c r="J49" i="86" s="1"/>
  <c r="H31" i="86"/>
  <c r="I31" i="86" s="1"/>
  <c r="J31" i="86" s="1"/>
  <c r="H13" i="86"/>
  <c r="I13" i="86" s="1"/>
  <c r="J13" i="86" s="1"/>
  <c r="H84" i="85"/>
  <c r="I84" i="85" s="1"/>
  <c r="J84" i="85" s="1"/>
  <c r="H48" i="85"/>
  <c r="I48" i="85" s="1"/>
  <c r="J48" i="85" s="1"/>
  <c r="H12" i="85"/>
  <c r="I12" i="85" s="1"/>
  <c r="J12" i="85" s="1"/>
  <c r="H74" i="86"/>
  <c r="I74" i="86" s="1"/>
  <c r="J74" i="86" s="1"/>
  <c r="H56" i="86"/>
  <c r="I56" i="86" s="1"/>
  <c r="J56" i="86" s="1"/>
  <c r="H38" i="86"/>
  <c r="I38" i="86" s="1"/>
  <c r="J38" i="86" s="1"/>
  <c r="H20" i="86"/>
  <c r="I20" i="86" s="1"/>
  <c r="J20" i="86" s="1"/>
  <c r="AI3" i="86"/>
  <c r="AN3" i="88"/>
  <c r="AI3" i="88"/>
  <c r="H73" i="83"/>
  <c r="I73" i="83" s="1"/>
  <c r="J73" i="83" s="1"/>
  <c r="H55" i="83"/>
  <c r="I55" i="83" s="1"/>
  <c r="J55" i="83" s="1"/>
  <c r="H37" i="83"/>
  <c r="I37" i="83" s="1"/>
  <c r="J37" i="83" s="1"/>
  <c r="H19" i="83"/>
  <c r="I19" i="83" s="1"/>
  <c r="J19" i="83" s="1"/>
  <c r="H54" i="84"/>
  <c r="I54" i="84" s="1"/>
  <c r="J54" i="84" s="1"/>
  <c r="H36" i="84"/>
  <c r="I36" i="84" s="1"/>
  <c r="J36" i="84" s="1"/>
  <c r="H18" i="84"/>
  <c r="I18" i="84" s="1"/>
  <c r="J18" i="84" s="1"/>
  <c r="K5" i="85"/>
  <c r="H72" i="83"/>
  <c r="I72" i="83" s="1"/>
  <c r="J72" i="83" s="1"/>
  <c r="H54" i="83"/>
  <c r="I54" i="83" s="1"/>
  <c r="J54" i="83" s="1"/>
  <c r="H36" i="83"/>
  <c r="I36" i="83" s="1"/>
  <c r="J36" i="83" s="1"/>
  <c r="H18" i="83"/>
  <c r="I18" i="83" s="1"/>
  <c r="J18" i="83" s="1"/>
  <c r="H68" i="84"/>
  <c r="I68" i="84" s="1"/>
  <c r="J68" i="84" s="1"/>
  <c r="H50" i="84"/>
  <c r="I50" i="84" s="1"/>
  <c r="J50" i="84" s="1"/>
  <c r="H32" i="84"/>
  <c r="I32" i="84" s="1"/>
  <c r="J32" i="84" s="1"/>
  <c r="H14" i="84"/>
  <c r="I14" i="84" s="1"/>
  <c r="J14" i="84" s="1"/>
  <c r="H67" i="84"/>
  <c r="I67" i="84" s="1"/>
  <c r="J67" i="84" s="1"/>
  <c r="H49" i="84"/>
  <c r="I49" i="84" s="1"/>
  <c r="J49" i="84" s="1"/>
  <c r="H31" i="84"/>
  <c r="I31" i="84" s="1"/>
  <c r="J31" i="84" s="1"/>
  <c r="H13" i="84"/>
  <c r="I13" i="84" s="1"/>
  <c r="J13" i="84" s="1"/>
  <c r="Y5" i="85"/>
  <c r="Z5" i="85" s="1"/>
  <c r="H69" i="82"/>
  <c r="I69" i="82" s="1"/>
  <c r="J69" i="82" s="1"/>
  <c r="H42" i="82"/>
  <c r="I42" i="82" s="1"/>
  <c r="J42" i="82" s="1"/>
  <c r="H15" i="82"/>
  <c r="I15" i="82" s="1"/>
  <c r="J15" i="82" s="1"/>
  <c r="H67" i="81"/>
  <c r="I67" i="81" s="1"/>
  <c r="J67" i="81" s="1"/>
  <c r="H31" i="81"/>
  <c r="I31" i="81" s="1"/>
  <c r="J31" i="81" s="1"/>
  <c r="H96" i="81"/>
  <c r="I96" i="81" s="1"/>
  <c r="J96" i="81" s="1"/>
  <c r="H60" i="81"/>
  <c r="I60" i="81" s="1"/>
  <c r="J60" i="81" s="1"/>
  <c r="H24" i="81"/>
  <c r="I24" i="81" s="1"/>
  <c r="J24" i="81" s="1"/>
  <c r="H54" i="80"/>
  <c r="I54" i="80" s="1"/>
  <c r="J54" i="80" s="1"/>
  <c r="H36" i="80"/>
  <c r="I36" i="80" s="1"/>
  <c r="J36" i="80" s="1"/>
  <c r="H18" i="80"/>
  <c r="I18" i="80" s="1"/>
  <c r="J18" i="80" s="1"/>
  <c r="H81" i="82"/>
  <c r="I81" i="82" s="1"/>
  <c r="J81" i="82" s="1"/>
  <c r="H54" i="82"/>
  <c r="I54" i="82" s="1"/>
  <c r="J54" i="82" s="1"/>
  <c r="H27" i="82"/>
  <c r="I27" i="82" s="1"/>
  <c r="J27" i="82" s="1"/>
  <c r="H65" i="81"/>
  <c r="I65" i="81" s="1"/>
  <c r="J65" i="81" s="1"/>
  <c r="H29" i="81"/>
  <c r="I29" i="81" s="1"/>
  <c r="J29" i="81" s="1"/>
  <c r="H88" i="81"/>
  <c r="I88" i="81" s="1"/>
  <c r="J88" i="81" s="1"/>
  <c r="H52" i="81"/>
  <c r="I52" i="81" s="1"/>
  <c r="J52" i="81" s="1"/>
  <c r="H16" i="81"/>
  <c r="I16" i="81" s="1"/>
  <c r="J16" i="81" s="1"/>
  <c r="H75" i="82"/>
  <c r="I75" i="82" s="1"/>
  <c r="J75" i="82" s="1"/>
  <c r="H48" i="82"/>
  <c r="I48" i="82" s="1"/>
  <c r="J48" i="82" s="1"/>
  <c r="H21" i="82"/>
  <c r="I21" i="82" s="1"/>
  <c r="J21" i="82" s="1"/>
  <c r="H11" i="82"/>
  <c r="I11" i="82" s="1"/>
  <c r="J11" i="82" s="1"/>
  <c r="H29" i="82"/>
  <c r="I29" i="82" s="1"/>
  <c r="J29" i="82" s="1"/>
  <c r="H47" i="82"/>
  <c r="I47" i="82" s="1"/>
  <c r="J47" i="82" s="1"/>
  <c r="H65" i="82"/>
  <c r="I65" i="82" s="1"/>
  <c r="J65" i="82" s="1"/>
  <c r="H83" i="82"/>
  <c r="I83" i="82" s="1"/>
  <c r="J83" i="82" s="1"/>
  <c r="H69" i="81"/>
  <c r="I69" i="81" s="1"/>
  <c r="J69" i="81" s="1"/>
  <c r="H33" i="81"/>
  <c r="I33" i="81" s="1"/>
  <c r="J33" i="81" s="1"/>
  <c r="H26" i="81"/>
  <c r="I26" i="81" s="1"/>
  <c r="J26" i="81" s="1"/>
  <c r="H80" i="81"/>
  <c r="I80" i="81" s="1"/>
  <c r="J80" i="81" s="1"/>
  <c r="AN3" i="81"/>
  <c r="AI3" i="81"/>
  <c r="H81" i="78"/>
  <c r="I81" i="78" s="1"/>
  <c r="J81" i="78" s="1"/>
  <c r="H54" i="78"/>
  <c r="I54" i="78" s="1"/>
  <c r="J54" i="78" s="1"/>
  <c r="H27" i="78"/>
  <c r="I27" i="78" s="1"/>
  <c r="J27" i="78" s="1"/>
  <c r="AH4" i="76"/>
  <c r="Z4" i="76"/>
  <c r="H51" i="76"/>
  <c r="I51" i="76" s="1"/>
  <c r="J51" i="76" s="1"/>
  <c r="H33" i="76"/>
  <c r="I33" i="76" s="1"/>
  <c r="J33" i="76" s="1"/>
  <c r="H15" i="76"/>
  <c r="I15" i="76" s="1"/>
  <c r="J15" i="76" s="1"/>
  <c r="H78" i="79"/>
  <c r="I78" i="79" s="1"/>
  <c r="J78" i="79" s="1"/>
  <c r="H19" i="79"/>
  <c r="I19" i="79" s="1"/>
  <c r="J19" i="79" s="1"/>
  <c r="H37" i="79"/>
  <c r="I37" i="79" s="1"/>
  <c r="J37" i="79" s="1"/>
  <c r="H55" i="79"/>
  <c r="I55" i="79" s="1"/>
  <c r="J55" i="79" s="1"/>
  <c r="H73" i="79"/>
  <c r="I73" i="79" s="1"/>
  <c r="J73" i="79" s="1"/>
  <c r="H11" i="79"/>
  <c r="I11" i="79" s="1"/>
  <c r="J11" i="79" s="1"/>
  <c r="H29" i="79"/>
  <c r="I29" i="79" s="1"/>
  <c r="J29" i="79" s="1"/>
  <c r="H47" i="79"/>
  <c r="I47" i="79" s="1"/>
  <c r="J47" i="79" s="1"/>
  <c r="H65" i="79"/>
  <c r="I65" i="79" s="1"/>
  <c r="J65" i="79" s="1"/>
  <c r="AI3" i="79"/>
  <c r="AN3" i="79"/>
  <c r="H75" i="78"/>
  <c r="I75" i="78" s="1"/>
  <c r="J75" i="78" s="1"/>
  <c r="H48" i="78"/>
  <c r="I48" i="78" s="1"/>
  <c r="J48" i="78" s="1"/>
  <c r="H21" i="78"/>
  <c r="I21" i="78" s="1"/>
  <c r="J21" i="78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Z4" i="80"/>
  <c r="H15" i="79"/>
  <c r="I15" i="79" s="1"/>
  <c r="J15" i="79" s="1"/>
  <c r="H73" i="78"/>
  <c r="I73" i="78" s="1"/>
  <c r="J73" i="78" s="1"/>
  <c r="H46" i="78"/>
  <c r="I46" i="78" s="1"/>
  <c r="J46" i="78" s="1"/>
  <c r="H19" i="78"/>
  <c r="I19" i="78" s="1"/>
  <c r="J19" i="78" s="1"/>
  <c r="AI3" i="76"/>
  <c r="AN3" i="76"/>
  <c r="H19" i="77"/>
  <c r="I19" i="77" s="1"/>
  <c r="J19" i="77" s="1"/>
  <c r="H55" i="77"/>
  <c r="I55" i="77" s="1"/>
  <c r="J55" i="77" s="1"/>
  <c r="H91" i="77"/>
  <c r="I91" i="77" s="1"/>
  <c r="J91" i="77" s="1"/>
  <c r="H32" i="77"/>
  <c r="I32" i="77" s="1"/>
  <c r="J32" i="77" s="1"/>
  <c r="H68" i="77"/>
  <c r="I68" i="77" s="1"/>
  <c r="J68" i="77" s="1"/>
  <c r="H4" i="77"/>
  <c r="I4" i="77" s="1"/>
  <c r="J4" i="77" s="1"/>
  <c r="K4" i="77" s="1"/>
  <c r="H40" i="77"/>
  <c r="I40" i="77" s="1"/>
  <c r="J40" i="77" s="1"/>
  <c r="H76" i="77"/>
  <c r="I76" i="77" s="1"/>
  <c r="J76" i="77" s="1"/>
  <c r="H17" i="77"/>
  <c r="I17" i="77" s="1"/>
  <c r="J17" i="77" s="1"/>
  <c r="H53" i="77"/>
  <c r="I53" i="77" s="1"/>
  <c r="J53" i="77" s="1"/>
  <c r="H89" i="77"/>
  <c r="I89" i="77" s="1"/>
  <c r="J89" i="77" s="1"/>
  <c r="H30" i="77"/>
  <c r="I30" i="77" s="1"/>
  <c r="J30" i="77" s="1"/>
  <c r="H66" i="77"/>
  <c r="I66" i="77" s="1"/>
  <c r="J66" i="77" s="1"/>
  <c r="H73" i="75"/>
  <c r="I73" i="75" s="1"/>
  <c r="J73" i="75" s="1"/>
  <c r="H51" i="75"/>
  <c r="I51" i="75" s="1"/>
  <c r="J51" i="75" s="1"/>
  <c r="H8" i="75"/>
  <c r="I8" i="75" s="1"/>
  <c r="J8" i="75" s="1"/>
  <c r="H65" i="75"/>
  <c r="I65" i="75" s="1"/>
  <c r="J65" i="75" s="1"/>
  <c r="H68" i="75"/>
  <c r="I68" i="75" s="1"/>
  <c r="J68" i="75" s="1"/>
  <c r="H25" i="75"/>
  <c r="I25" i="75" s="1"/>
  <c r="J25" i="75" s="1"/>
  <c r="H64" i="75"/>
  <c r="I64" i="75" s="1"/>
  <c r="J64" i="75" s="1"/>
  <c r="H6" i="75"/>
  <c r="I6" i="75" s="1"/>
  <c r="J6" i="75" s="1"/>
  <c r="H77" i="75"/>
  <c r="I77" i="75" s="1"/>
  <c r="J77" i="75" s="1"/>
  <c r="H52" i="75"/>
  <c r="I52" i="75" s="1"/>
  <c r="J52" i="75" s="1"/>
  <c r="H30" i="75"/>
  <c r="I30" i="75" s="1"/>
  <c r="J30" i="75" s="1"/>
  <c r="H56" i="75"/>
  <c r="I56" i="75" s="1"/>
  <c r="J56" i="75" s="1"/>
  <c r="H15" i="70"/>
  <c r="I15" i="70" s="1"/>
  <c r="J15" i="70" s="1"/>
  <c r="H76" i="74"/>
  <c r="I76" i="74" s="1"/>
  <c r="J76" i="74" s="1"/>
  <c r="H40" i="74"/>
  <c r="I40" i="74" s="1"/>
  <c r="J40" i="74" s="1"/>
  <c r="H4" i="74"/>
  <c r="I4" i="74" s="1"/>
  <c r="J4" i="74" s="1"/>
  <c r="K4" i="74" s="1"/>
  <c r="K5" i="74" s="1"/>
  <c r="H11" i="75"/>
  <c r="I11" i="75" s="1"/>
  <c r="J11" i="75" s="1"/>
  <c r="H63" i="74"/>
  <c r="I63" i="74" s="1"/>
  <c r="J63" i="74" s="1"/>
  <c r="H27" i="74"/>
  <c r="I27" i="74" s="1"/>
  <c r="J27" i="74" s="1"/>
  <c r="H11" i="74"/>
  <c r="I11" i="74" s="1"/>
  <c r="J11" i="74" s="1"/>
  <c r="H29" i="74"/>
  <c r="I29" i="74" s="1"/>
  <c r="J29" i="74" s="1"/>
  <c r="H47" i="74"/>
  <c r="I47" i="74" s="1"/>
  <c r="J47" i="74" s="1"/>
  <c r="H65" i="74"/>
  <c r="I65" i="74" s="1"/>
  <c r="J65" i="74" s="1"/>
  <c r="H83" i="74"/>
  <c r="I83" i="74" s="1"/>
  <c r="J83" i="74" s="1"/>
  <c r="AQ4" i="75"/>
  <c r="H54" i="74"/>
  <c r="I54" i="74" s="1"/>
  <c r="J54" i="74" s="1"/>
  <c r="H18" i="74"/>
  <c r="I18" i="74" s="1"/>
  <c r="J18" i="74" s="1"/>
  <c r="K5" i="69"/>
  <c r="H74" i="75"/>
  <c r="I74" i="75" s="1"/>
  <c r="J74" i="75" s="1"/>
  <c r="H31" i="75"/>
  <c r="I31" i="75" s="1"/>
  <c r="J31" i="75" s="1"/>
  <c r="H10" i="70"/>
  <c r="I10" i="70" s="1"/>
  <c r="J10" i="70" s="1"/>
  <c r="H26" i="73"/>
  <c r="I26" i="73" s="1"/>
  <c r="J26" i="73" s="1"/>
  <c r="H98" i="73"/>
  <c r="I98" i="73" s="1"/>
  <c r="J98" i="73" s="1"/>
  <c r="H66" i="73"/>
  <c r="I66" i="73" s="1"/>
  <c r="J66" i="73" s="1"/>
  <c r="H44" i="73"/>
  <c r="I44" i="73" s="1"/>
  <c r="J44" i="73" s="1"/>
  <c r="H21" i="73"/>
  <c r="I21" i="73" s="1"/>
  <c r="J21" i="73" s="1"/>
  <c r="H93" i="73"/>
  <c r="I93" i="73" s="1"/>
  <c r="J93" i="73" s="1"/>
  <c r="H72" i="73"/>
  <c r="I72" i="73" s="1"/>
  <c r="J72" i="73" s="1"/>
  <c r="H22" i="73"/>
  <c r="I22" i="73" s="1"/>
  <c r="J22" i="73" s="1"/>
  <c r="H58" i="73"/>
  <c r="I58" i="73" s="1"/>
  <c r="J58" i="73" s="1"/>
  <c r="H94" i="73"/>
  <c r="I94" i="73" s="1"/>
  <c r="J94" i="73" s="1"/>
  <c r="H35" i="73"/>
  <c r="I35" i="73" s="1"/>
  <c r="J35" i="73" s="1"/>
  <c r="H71" i="73"/>
  <c r="I71" i="73" s="1"/>
  <c r="J71" i="73" s="1"/>
  <c r="H13" i="73"/>
  <c r="I13" i="73" s="1"/>
  <c r="J13" i="73" s="1"/>
  <c r="H49" i="73"/>
  <c r="I49" i="73" s="1"/>
  <c r="J49" i="73" s="1"/>
  <c r="H85" i="73"/>
  <c r="I85" i="73" s="1"/>
  <c r="J85" i="73" s="1"/>
  <c r="H19" i="62"/>
  <c r="I19" i="62" s="1"/>
  <c r="J19" i="62" s="1"/>
  <c r="AH4" i="58"/>
  <c r="AQ4" i="58" s="1"/>
  <c r="AE3" i="50"/>
  <c r="P3" i="50"/>
  <c r="AF3" i="50" s="1"/>
  <c r="AO3" i="50" s="1"/>
  <c r="P3" i="71"/>
  <c r="AF3" i="71" s="1"/>
  <c r="AO3" i="71" s="1"/>
  <c r="AE3" i="71"/>
  <c r="H18" i="70"/>
  <c r="I18" i="70" s="1"/>
  <c r="J18" i="70" s="1"/>
  <c r="AI3" i="59"/>
  <c r="AH4" i="48"/>
  <c r="AQ4" i="48" s="1"/>
  <c r="Z4" i="48"/>
  <c r="H51" i="48"/>
  <c r="I51" i="48" s="1"/>
  <c r="J51" i="48" s="1"/>
  <c r="H33" i="48"/>
  <c r="I33" i="48" s="1"/>
  <c r="J33" i="48" s="1"/>
  <c r="H15" i="48"/>
  <c r="I15" i="48" s="1"/>
  <c r="J15" i="48" s="1"/>
  <c r="H69" i="47"/>
  <c r="I69" i="47" s="1"/>
  <c r="J69" i="47" s="1"/>
  <c r="H51" i="47"/>
  <c r="I51" i="47" s="1"/>
  <c r="J51" i="47" s="1"/>
  <c r="H33" i="47"/>
  <c r="I33" i="47" s="1"/>
  <c r="J33" i="47" s="1"/>
  <c r="H15" i="47"/>
  <c r="I15" i="47" s="1"/>
  <c r="J15" i="47" s="1"/>
  <c r="K5" i="66"/>
  <c r="H16" i="62"/>
  <c r="I16" i="62" s="1"/>
  <c r="J16" i="62" s="1"/>
  <c r="AG4" i="54"/>
  <c r="AP4" i="54" s="1"/>
  <c r="AF4" i="54"/>
  <c r="AO4" i="54" s="1"/>
  <c r="AE4" i="54"/>
  <c r="W5" i="54"/>
  <c r="X5" i="54" s="1"/>
  <c r="AH5" i="54" s="1"/>
  <c r="AQ5" i="54" s="1"/>
  <c r="P3" i="51"/>
  <c r="AF3" i="51" s="1"/>
  <c r="AO3" i="51" s="1"/>
  <c r="AE3" i="51"/>
  <c r="H62" i="48"/>
  <c r="I62" i="48" s="1"/>
  <c r="J62" i="48" s="1"/>
  <c r="H44" i="48"/>
  <c r="I44" i="48" s="1"/>
  <c r="J44" i="48" s="1"/>
  <c r="H26" i="48"/>
  <c r="I26" i="48" s="1"/>
  <c r="J26" i="48" s="1"/>
  <c r="H8" i="48"/>
  <c r="I8" i="48" s="1"/>
  <c r="J8" i="48" s="1"/>
  <c r="H65" i="47"/>
  <c r="I65" i="47" s="1"/>
  <c r="J65" i="47" s="1"/>
  <c r="H47" i="47"/>
  <c r="I47" i="47" s="1"/>
  <c r="J47" i="47" s="1"/>
  <c r="H29" i="47"/>
  <c r="I29" i="47" s="1"/>
  <c r="J29" i="47" s="1"/>
  <c r="H11" i="47"/>
  <c r="I11" i="47" s="1"/>
  <c r="J11" i="47" s="1"/>
  <c r="H79" i="46"/>
  <c r="I79" i="46" s="1"/>
  <c r="J79" i="46" s="1"/>
  <c r="H61" i="46"/>
  <c r="I61" i="46" s="1"/>
  <c r="J61" i="46" s="1"/>
  <c r="H43" i="46"/>
  <c r="I43" i="46" s="1"/>
  <c r="J43" i="46" s="1"/>
  <c r="H25" i="46"/>
  <c r="I25" i="46" s="1"/>
  <c r="J25" i="46" s="1"/>
  <c r="H7" i="46"/>
  <c r="I7" i="46" s="1"/>
  <c r="J7" i="46" s="1"/>
  <c r="H81" i="45"/>
  <c r="I81" i="45" s="1"/>
  <c r="J81" i="45" s="1"/>
  <c r="H45" i="45"/>
  <c r="I45" i="45" s="1"/>
  <c r="J45" i="45" s="1"/>
  <c r="H9" i="45"/>
  <c r="I9" i="45" s="1"/>
  <c r="J9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AG4" i="61"/>
  <c r="AP4" i="61" s="1"/>
  <c r="AF4" i="61"/>
  <c r="AO4" i="61" s="1"/>
  <c r="W5" i="61"/>
  <c r="AE4" i="61"/>
  <c r="H98" i="45"/>
  <c r="I98" i="45" s="1"/>
  <c r="J98" i="45" s="1"/>
  <c r="H62" i="45"/>
  <c r="I62" i="45" s="1"/>
  <c r="J62" i="45" s="1"/>
  <c r="H26" i="45"/>
  <c r="I26" i="45" s="1"/>
  <c r="J26" i="45" s="1"/>
  <c r="P3" i="52"/>
  <c r="AF3" i="52" s="1"/>
  <c r="AO3" i="52" s="1"/>
  <c r="AE3" i="52"/>
  <c r="H55" i="48"/>
  <c r="I55" i="48" s="1"/>
  <c r="J55" i="48" s="1"/>
  <c r="H37" i="48"/>
  <c r="I37" i="48" s="1"/>
  <c r="J37" i="48" s="1"/>
  <c r="H19" i="48"/>
  <c r="I19" i="48" s="1"/>
  <c r="J19" i="48" s="1"/>
  <c r="H76" i="47"/>
  <c r="I76" i="47" s="1"/>
  <c r="J76" i="47" s="1"/>
  <c r="H58" i="47"/>
  <c r="I58" i="47" s="1"/>
  <c r="J58" i="47" s="1"/>
  <c r="H40" i="47"/>
  <c r="I40" i="47" s="1"/>
  <c r="J40" i="47" s="1"/>
  <c r="H22" i="47"/>
  <c r="I22" i="47" s="1"/>
  <c r="J22" i="47" s="1"/>
  <c r="H4" i="47"/>
  <c r="I4" i="47" s="1"/>
  <c r="J4" i="47" s="1"/>
  <c r="K4" i="47" s="1"/>
  <c r="K5" i="47" s="1"/>
  <c r="H78" i="46"/>
  <c r="I78" i="46" s="1"/>
  <c r="J78" i="46" s="1"/>
  <c r="H60" i="46"/>
  <c r="I60" i="46" s="1"/>
  <c r="J60" i="46" s="1"/>
  <c r="H42" i="46"/>
  <c r="I42" i="46" s="1"/>
  <c r="J42" i="46" s="1"/>
  <c r="H24" i="46"/>
  <c r="I24" i="46" s="1"/>
  <c r="J24" i="46" s="1"/>
  <c r="H6" i="46"/>
  <c r="I6" i="46" s="1"/>
  <c r="J6" i="46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6" i="70"/>
  <c r="I6" i="70" s="1"/>
  <c r="J6" i="70" s="1"/>
  <c r="AE3" i="68"/>
  <c r="P3" i="68"/>
  <c r="AF3" i="68" s="1"/>
  <c r="AO3" i="68" s="1"/>
  <c r="Y5" i="51"/>
  <c r="Z5" i="51" s="1"/>
  <c r="H76" i="41"/>
  <c r="I76" i="41" s="1"/>
  <c r="J76" i="41" s="1"/>
  <c r="H40" i="41"/>
  <c r="I40" i="41" s="1"/>
  <c r="J40" i="41" s="1"/>
  <c r="H4" i="41"/>
  <c r="I4" i="41" s="1"/>
  <c r="J4" i="41" s="1"/>
  <c r="K4" i="41" s="1"/>
  <c r="H79" i="42"/>
  <c r="I79" i="42" s="1"/>
  <c r="J79" i="42" s="1"/>
  <c r="H61" i="42"/>
  <c r="I61" i="42" s="1"/>
  <c r="J61" i="42" s="1"/>
  <c r="H43" i="42"/>
  <c r="I43" i="42" s="1"/>
  <c r="J43" i="42" s="1"/>
  <c r="H25" i="42"/>
  <c r="I25" i="42" s="1"/>
  <c r="J25" i="42" s="1"/>
  <c r="H7" i="42"/>
  <c r="I7" i="42" s="1"/>
  <c r="J7" i="42" s="1"/>
  <c r="H93" i="41"/>
  <c r="I93" i="41" s="1"/>
  <c r="J93" i="41" s="1"/>
  <c r="H57" i="41"/>
  <c r="I57" i="41" s="1"/>
  <c r="J57" i="41" s="1"/>
  <c r="H21" i="41"/>
  <c r="I21" i="41" s="1"/>
  <c r="J21" i="41" s="1"/>
  <c r="H86" i="41"/>
  <c r="I86" i="41" s="1"/>
  <c r="J86" i="41" s="1"/>
  <c r="H50" i="41"/>
  <c r="I50" i="41" s="1"/>
  <c r="J50" i="41" s="1"/>
  <c r="H14" i="41"/>
  <c r="I14" i="41" s="1"/>
  <c r="J14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77" i="41"/>
  <c r="I77" i="41" s="1"/>
  <c r="J77" i="41" s="1"/>
  <c r="H41" i="41"/>
  <c r="I41" i="41" s="1"/>
  <c r="J41" i="41" s="1"/>
  <c r="H5" i="41"/>
  <c r="I5" i="41" s="1"/>
  <c r="J5" i="41" s="1"/>
  <c r="H49" i="39"/>
  <c r="I49" i="39" s="1"/>
  <c r="J49" i="39" s="1"/>
  <c r="H6" i="39"/>
  <c r="I6" i="39" s="1"/>
  <c r="J6" i="39" s="1"/>
  <c r="H77" i="37"/>
  <c r="I77" i="37" s="1"/>
  <c r="J77" i="37" s="1"/>
  <c r="H41" i="37"/>
  <c r="I41" i="37" s="1"/>
  <c r="J41" i="37" s="1"/>
  <c r="H5" i="37"/>
  <c r="I5" i="37" s="1"/>
  <c r="J5" i="37" s="1"/>
  <c r="H49" i="40"/>
  <c r="I49" i="40" s="1"/>
  <c r="J49" i="40" s="1"/>
  <c r="H22" i="40"/>
  <c r="I22" i="40" s="1"/>
  <c r="J22" i="40" s="1"/>
  <c r="H63" i="39"/>
  <c r="I63" i="39" s="1"/>
  <c r="J63" i="39" s="1"/>
  <c r="H70" i="37"/>
  <c r="I70" i="37" s="1"/>
  <c r="J70" i="37" s="1"/>
  <c r="H34" i="37"/>
  <c r="I34" i="37" s="1"/>
  <c r="J34" i="37" s="1"/>
  <c r="AI3" i="45"/>
  <c r="AN3" i="45"/>
  <c r="H37" i="39"/>
  <c r="I37" i="39" s="1"/>
  <c r="J37" i="39" s="1"/>
  <c r="H75" i="37"/>
  <c r="I75" i="37" s="1"/>
  <c r="J75" i="37" s="1"/>
  <c r="H39" i="37"/>
  <c r="I39" i="37" s="1"/>
  <c r="J39" i="37" s="1"/>
  <c r="H52" i="40"/>
  <c r="I52" i="40" s="1"/>
  <c r="J52" i="40" s="1"/>
  <c r="H25" i="40"/>
  <c r="I25" i="40" s="1"/>
  <c r="J25" i="40" s="1"/>
  <c r="H8" i="40"/>
  <c r="I8" i="40" s="1"/>
  <c r="J8" i="40" s="1"/>
  <c r="H26" i="40"/>
  <c r="I26" i="40" s="1"/>
  <c r="J26" i="40" s="1"/>
  <c r="H44" i="40"/>
  <c r="I44" i="40" s="1"/>
  <c r="J44" i="40" s="1"/>
  <c r="H62" i="40"/>
  <c r="I62" i="40" s="1"/>
  <c r="J62" i="40" s="1"/>
  <c r="H22" i="39"/>
  <c r="I22" i="39" s="1"/>
  <c r="J22" i="39" s="1"/>
  <c r="H86" i="37"/>
  <c r="I86" i="37" s="1"/>
  <c r="J86" i="37" s="1"/>
  <c r="H50" i="37"/>
  <c r="I50" i="37" s="1"/>
  <c r="J50" i="37" s="1"/>
  <c r="H14" i="37"/>
  <c r="I14" i="37" s="1"/>
  <c r="J14" i="37" s="1"/>
  <c r="H39" i="39"/>
  <c r="I39" i="39" s="1"/>
  <c r="J39" i="39" s="1"/>
  <c r="H11" i="39"/>
  <c r="I11" i="39" s="1"/>
  <c r="J11" i="39" s="1"/>
  <c r="H29" i="39"/>
  <c r="I29" i="39" s="1"/>
  <c r="J29" i="39" s="1"/>
  <c r="H47" i="39"/>
  <c r="I47" i="39" s="1"/>
  <c r="J47" i="39" s="1"/>
  <c r="H65" i="39"/>
  <c r="I65" i="39" s="1"/>
  <c r="J65" i="39" s="1"/>
  <c r="H66" i="37"/>
  <c r="I66" i="37" s="1"/>
  <c r="J66" i="37" s="1"/>
  <c r="H30" i="37"/>
  <c r="I30" i="37" s="1"/>
  <c r="J30" i="37" s="1"/>
  <c r="H9" i="38"/>
  <c r="I9" i="38" s="1"/>
  <c r="J9" i="38" s="1"/>
  <c r="AH4" i="37"/>
  <c r="Z4" i="37"/>
  <c r="H58" i="35"/>
  <c r="I58" i="35" s="1"/>
  <c r="J58" i="35" s="1"/>
  <c r="H15" i="35"/>
  <c r="I15" i="35" s="1"/>
  <c r="J15" i="35" s="1"/>
  <c r="H76" i="34"/>
  <c r="I76" i="34" s="1"/>
  <c r="J76" i="34" s="1"/>
  <c r="H58" i="34"/>
  <c r="I58" i="34" s="1"/>
  <c r="J58" i="34" s="1"/>
  <c r="H40" i="34"/>
  <c r="I40" i="34" s="1"/>
  <c r="J40" i="34" s="1"/>
  <c r="H22" i="34"/>
  <c r="I22" i="34" s="1"/>
  <c r="J22" i="34" s="1"/>
  <c r="H4" i="34"/>
  <c r="I4" i="34" s="1"/>
  <c r="J4" i="34" s="1"/>
  <c r="K4" i="34" s="1"/>
  <c r="H81" i="33"/>
  <c r="I81" i="33" s="1"/>
  <c r="J81" i="33" s="1"/>
  <c r="H45" i="33"/>
  <c r="I45" i="33" s="1"/>
  <c r="J45" i="33" s="1"/>
  <c r="H9" i="33"/>
  <c r="I9" i="33" s="1"/>
  <c r="J9" i="33" s="1"/>
  <c r="H6" i="38"/>
  <c r="I6" i="38" s="1"/>
  <c r="J6" i="38" s="1"/>
  <c r="H46" i="36"/>
  <c r="I46" i="36" s="1"/>
  <c r="J46" i="36" s="1"/>
  <c r="H10" i="36"/>
  <c r="I10" i="36" s="1"/>
  <c r="J10" i="36" s="1"/>
  <c r="H43" i="35"/>
  <c r="I43" i="35" s="1"/>
  <c r="J43" i="35" s="1"/>
  <c r="H80" i="33"/>
  <c r="I80" i="33" s="1"/>
  <c r="J80" i="33" s="1"/>
  <c r="H44" i="33"/>
  <c r="I44" i="33" s="1"/>
  <c r="J44" i="33" s="1"/>
  <c r="H8" i="33"/>
  <c r="I8" i="33" s="1"/>
  <c r="J8" i="33" s="1"/>
  <c r="H13" i="38"/>
  <c r="I13" i="38" s="1"/>
  <c r="J13" i="38" s="1"/>
  <c r="H31" i="38"/>
  <c r="I31" i="38" s="1"/>
  <c r="J31" i="38" s="1"/>
  <c r="H49" i="38"/>
  <c r="I49" i="38" s="1"/>
  <c r="J49" i="38" s="1"/>
  <c r="H67" i="38"/>
  <c r="I67" i="38" s="1"/>
  <c r="J67" i="38" s="1"/>
  <c r="H85" i="38"/>
  <c r="I85" i="38" s="1"/>
  <c r="J85" i="38" s="1"/>
  <c r="H20" i="38"/>
  <c r="I20" i="38" s="1"/>
  <c r="J20" i="38" s="1"/>
  <c r="H38" i="38"/>
  <c r="I38" i="38" s="1"/>
  <c r="J38" i="38" s="1"/>
  <c r="H56" i="38"/>
  <c r="I56" i="38" s="1"/>
  <c r="J56" i="38" s="1"/>
  <c r="H74" i="38"/>
  <c r="I74" i="38" s="1"/>
  <c r="J74" i="38" s="1"/>
  <c r="H45" i="36"/>
  <c r="I45" i="36" s="1"/>
  <c r="J45" i="36" s="1"/>
  <c r="H9" i="36"/>
  <c r="I9" i="36" s="1"/>
  <c r="J9" i="36" s="1"/>
  <c r="H14" i="36"/>
  <c r="I14" i="36" s="1"/>
  <c r="J14" i="36" s="1"/>
  <c r="H32" i="36"/>
  <c r="I32" i="36" s="1"/>
  <c r="J32" i="36" s="1"/>
  <c r="H50" i="36"/>
  <c r="I50" i="36" s="1"/>
  <c r="J50" i="36" s="1"/>
  <c r="H68" i="36"/>
  <c r="I68" i="36" s="1"/>
  <c r="J68" i="36" s="1"/>
  <c r="H57" i="35"/>
  <c r="I57" i="35" s="1"/>
  <c r="J57" i="35" s="1"/>
  <c r="H14" i="35"/>
  <c r="I14" i="35" s="1"/>
  <c r="J14" i="35" s="1"/>
  <c r="H32" i="35"/>
  <c r="I32" i="35" s="1"/>
  <c r="J32" i="35" s="1"/>
  <c r="H50" i="35"/>
  <c r="I50" i="35" s="1"/>
  <c r="J50" i="35" s="1"/>
  <c r="H68" i="35"/>
  <c r="I68" i="35" s="1"/>
  <c r="J68" i="35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6" i="34"/>
  <c r="I6" i="34" s="1"/>
  <c r="J6" i="34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AH3" i="36"/>
  <c r="W5" i="32"/>
  <c r="X5" i="32" s="1"/>
  <c r="AH5" i="32" s="1"/>
  <c r="AG4" i="32"/>
  <c r="AP4" i="32" s="1"/>
  <c r="AF4" i="32"/>
  <c r="AO4" i="32" s="1"/>
  <c r="AE4" i="32"/>
  <c r="AH4" i="32"/>
  <c r="AQ4" i="32" s="1"/>
  <c r="H70" i="30"/>
  <c r="I70" i="30" s="1"/>
  <c r="J70" i="30" s="1"/>
  <c r="H52" i="30"/>
  <c r="I52" i="30" s="1"/>
  <c r="J52" i="30" s="1"/>
  <c r="H34" i="30"/>
  <c r="I34" i="30" s="1"/>
  <c r="J34" i="30" s="1"/>
  <c r="H16" i="30"/>
  <c r="I16" i="30" s="1"/>
  <c r="J16" i="30" s="1"/>
  <c r="H63" i="29"/>
  <c r="I63" i="29" s="1"/>
  <c r="J63" i="29" s="1"/>
  <c r="H27" i="29"/>
  <c r="I27" i="29" s="1"/>
  <c r="J27" i="29" s="1"/>
  <c r="H64" i="28"/>
  <c r="I64" i="28" s="1"/>
  <c r="J64" i="28" s="1"/>
  <c r="H46" i="28"/>
  <c r="I46" i="28" s="1"/>
  <c r="J46" i="28" s="1"/>
  <c r="H28" i="28"/>
  <c r="I28" i="28" s="1"/>
  <c r="J28" i="28" s="1"/>
  <c r="H10" i="28"/>
  <c r="I10" i="28" s="1"/>
  <c r="J10" i="28" s="1"/>
  <c r="H67" i="27"/>
  <c r="I67" i="27" s="1"/>
  <c r="J67" i="27" s="1"/>
  <c r="H49" i="27"/>
  <c r="I49" i="27" s="1"/>
  <c r="J49" i="27" s="1"/>
  <c r="H31" i="27"/>
  <c r="I31" i="27" s="1"/>
  <c r="J31" i="27" s="1"/>
  <c r="H13" i="27"/>
  <c r="I13" i="27" s="1"/>
  <c r="J13" i="27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61" i="36"/>
  <c r="I61" i="36" s="1"/>
  <c r="J61" i="36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85" i="29"/>
  <c r="I85" i="29" s="1"/>
  <c r="J85" i="29" s="1"/>
  <c r="H49" i="29"/>
  <c r="I49" i="29" s="1"/>
  <c r="J49" i="29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89" i="26"/>
  <c r="I89" i="26" s="1"/>
  <c r="J89" i="26" s="1"/>
  <c r="H71" i="26"/>
  <c r="I71" i="26" s="1"/>
  <c r="J71" i="26" s="1"/>
  <c r="H53" i="26"/>
  <c r="I53" i="26" s="1"/>
  <c r="J53" i="26" s="1"/>
  <c r="H35" i="26"/>
  <c r="I35" i="26" s="1"/>
  <c r="J35" i="26" s="1"/>
  <c r="H17" i="26"/>
  <c r="I17" i="26" s="1"/>
  <c r="J17" i="26" s="1"/>
  <c r="H66" i="33"/>
  <c r="I66" i="33" s="1"/>
  <c r="J66" i="33" s="1"/>
  <c r="H30" i="33"/>
  <c r="I30" i="33" s="1"/>
  <c r="J30" i="33" s="1"/>
  <c r="AR3" i="32"/>
  <c r="X5" i="30"/>
  <c r="AH5" i="30" s="1"/>
  <c r="H55" i="36"/>
  <c r="I55" i="36" s="1"/>
  <c r="J55" i="36" s="1"/>
  <c r="H7" i="36"/>
  <c r="I7" i="36" s="1"/>
  <c r="J7" i="36" s="1"/>
  <c r="H90" i="33"/>
  <c r="I90" i="33" s="1"/>
  <c r="J90" i="33" s="1"/>
  <c r="H54" i="33"/>
  <c r="I54" i="33" s="1"/>
  <c r="J54" i="33" s="1"/>
  <c r="H10" i="33"/>
  <c r="I10" i="33" s="1"/>
  <c r="J10" i="33" s="1"/>
  <c r="H23" i="24"/>
  <c r="H20" i="24"/>
  <c r="H17" i="24"/>
  <c r="H14" i="24"/>
  <c r="H10" i="24"/>
  <c r="H11" i="24"/>
  <c r="H5" i="24"/>
  <c r="H4" i="24"/>
  <c r="H16" i="24"/>
  <c r="H7" i="24"/>
  <c r="H21" i="24"/>
  <c r="H18" i="24"/>
  <c r="H15" i="24"/>
  <c r="H12" i="24"/>
  <c r="H6" i="24"/>
  <c r="H19" i="24"/>
  <c r="H13" i="24"/>
  <c r="H8" i="24"/>
  <c r="H9" i="24"/>
  <c r="H22" i="24"/>
  <c r="I15" i="15"/>
  <c r="J15" i="15" s="1"/>
  <c r="H67" i="44"/>
  <c r="I67" i="44" s="1"/>
  <c r="J67" i="44" s="1"/>
  <c r="H11" i="44"/>
  <c r="I11" i="44" s="1"/>
  <c r="J11" i="44" s="1"/>
  <c r="H65" i="43"/>
  <c r="I65" i="43" s="1"/>
  <c r="J65" i="43" s="1"/>
  <c r="H10" i="43"/>
  <c r="I10" i="43" s="1"/>
  <c r="J10" i="43" s="1"/>
  <c r="H68" i="43"/>
  <c r="I68" i="43" s="1"/>
  <c r="J68" i="43" s="1"/>
  <c r="H58" i="43"/>
  <c r="I58" i="43" s="1"/>
  <c r="J58" i="43" s="1"/>
  <c r="H71" i="43"/>
  <c r="I71" i="43" s="1"/>
  <c r="J71" i="43" s="1"/>
  <c r="H74" i="43"/>
  <c r="I74" i="43" s="1"/>
  <c r="J74" i="43" s="1"/>
  <c r="H62" i="43"/>
  <c r="I62" i="43" s="1"/>
  <c r="J62" i="43" s="1"/>
  <c r="H8" i="43"/>
  <c r="I8" i="43" s="1"/>
  <c r="J8" i="43" s="1"/>
  <c r="H77" i="43"/>
  <c r="I77" i="43" s="1"/>
  <c r="J77" i="43" s="1"/>
  <c r="H14" i="45"/>
  <c r="I14" i="45" s="1"/>
  <c r="J14" i="45" s="1"/>
  <c r="H20" i="45"/>
  <c r="I20" i="45" s="1"/>
  <c r="J20" i="45" s="1"/>
  <c r="H41" i="45"/>
  <c r="I41" i="45" s="1"/>
  <c r="J41" i="45" s="1"/>
  <c r="H23" i="45"/>
  <c r="I23" i="45" s="1"/>
  <c r="J23" i="45" s="1"/>
  <c r="H11" i="45"/>
  <c r="I11" i="45" s="1"/>
  <c r="J11" i="45" s="1"/>
  <c r="H59" i="45"/>
  <c r="I59" i="45" s="1"/>
  <c r="J59" i="45" s="1"/>
  <c r="H65" i="33"/>
  <c r="I65" i="33" s="1"/>
  <c r="J65" i="33" s="1"/>
  <c r="H53" i="33"/>
  <c r="I53" i="33" s="1"/>
  <c r="J53" i="33" s="1"/>
  <c r="H10" i="32"/>
  <c r="I10" i="32" s="1"/>
  <c r="J10" i="32" s="1"/>
  <c r="H64" i="31"/>
  <c r="I64" i="31" s="1"/>
  <c r="J64" i="31" s="1"/>
  <c r="H65" i="30"/>
  <c r="I65" i="30" s="1"/>
  <c r="J65" i="30" s="1"/>
  <c r="H38" i="30"/>
  <c r="I38" i="30" s="1"/>
  <c r="J38" i="30" s="1"/>
  <c r="H82" i="29"/>
  <c r="I82" i="29" s="1"/>
  <c r="J82" i="29" s="1"/>
  <c r="H28" i="29"/>
  <c r="I28" i="29" s="1"/>
  <c r="J28" i="29" s="1"/>
  <c r="H56" i="27"/>
  <c r="I56" i="27" s="1"/>
  <c r="J56" i="27" s="1"/>
  <c r="H29" i="27"/>
  <c r="I29" i="27" s="1"/>
  <c r="J29" i="27" s="1"/>
  <c r="H75" i="25"/>
  <c r="I75" i="25" s="1"/>
  <c r="J75" i="25" s="1"/>
  <c r="H39" i="25"/>
  <c r="I39" i="25" s="1"/>
  <c r="J39" i="25" s="1"/>
  <c r="H9" i="22"/>
  <c r="I9" i="22" s="1"/>
  <c r="J9" i="22" s="1"/>
  <c r="I17" i="4"/>
  <c r="J17" i="4" s="1"/>
  <c r="I20" i="2"/>
  <c r="J20" i="2" s="1"/>
  <c r="I14" i="2"/>
  <c r="J14" i="2" s="1"/>
  <c r="H17" i="28"/>
  <c r="I17" i="28" s="1"/>
  <c r="J17" i="28" s="1"/>
  <c r="H86" i="25"/>
  <c r="I86" i="25" s="1"/>
  <c r="J86" i="25" s="1"/>
  <c r="H50" i="25"/>
  <c r="I50" i="25" s="1"/>
  <c r="J50" i="25" s="1"/>
  <c r="H14" i="25"/>
  <c r="I14" i="25" s="1"/>
  <c r="J14" i="25" s="1"/>
  <c r="H13" i="21"/>
  <c r="I13" i="21" s="1"/>
  <c r="J13" i="21" s="1"/>
  <c r="I7" i="16"/>
  <c r="J7" i="16" s="1"/>
  <c r="H35" i="28"/>
  <c r="I35" i="28" s="1"/>
  <c r="J35" i="28" s="1"/>
  <c r="I10" i="15"/>
  <c r="J10" i="15" s="1"/>
  <c r="H44" i="32"/>
  <c r="I44" i="32" s="1"/>
  <c r="J44" i="32" s="1"/>
  <c r="H58" i="31"/>
  <c r="I58" i="31" s="1"/>
  <c r="J58" i="31" s="1"/>
  <c r="H40" i="31"/>
  <c r="I40" i="31" s="1"/>
  <c r="J40" i="31" s="1"/>
  <c r="H22" i="31"/>
  <c r="I22" i="31" s="1"/>
  <c r="J22" i="31" s="1"/>
  <c r="H8" i="31"/>
  <c r="I8" i="31" s="1"/>
  <c r="J8" i="31" s="1"/>
  <c r="H77" i="30"/>
  <c r="I77" i="30" s="1"/>
  <c r="J77" i="30" s="1"/>
  <c r="H41" i="30"/>
  <c r="I41" i="30" s="1"/>
  <c r="J41" i="30" s="1"/>
  <c r="H14" i="30"/>
  <c r="I14" i="30" s="1"/>
  <c r="J14" i="30" s="1"/>
  <c r="H52" i="29"/>
  <c r="I52" i="29" s="1"/>
  <c r="J52" i="29" s="1"/>
  <c r="H59" i="27"/>
  <c r="I59" i="27" s="1"/>
  <c r="J59" i="27" s="1"/>
  <c r="H32" i="27"/>
  <c r="I32" i="27" s="1"/>
  <c r="J32" i="27" s="1"/>
  <c r="H7" i="22"/>
  <c r="I7" i="22" s="1"/>
  <c r="J7" i="22" s="1"/>
  <c r="H18" i="21"/>
  <c r="I18" i="21" s="1"/>
  <c r="J18" i="21" s="1"/>
  <c r="K5" i="13"/>
  <c r="H10" i="10"/>
  <c r="I10" i="10" s="1"/>
  <c r="J10" i="10" s="1"/>
  <c r="H15" i="9"/>
  <c r="I15" i="9" s="1"/>
  <c r="J15" i="9" s="1"/>
  <c r="I21" i="4"/>
  <c r="J21" i="4" s="1"/>
  <c r="I15" i="4"/>
  <c r="J15" i="4" s="1"/>
  <c r="I18" i="3"/>
  <c r="J18" i="3" s="1"/>
  <c r="I12" i="3"/>
  <c r="J12" i="3" s="1"/>
  <c r="AH4" i="2"/>
  <c r="AQ4" i="2" s="1"/>
  <c r="Z4" i="2"/>
  <c r="H55" i="33"/>
  <c r="I55" i="33" s="1"/>
  <c r="J55" i="33" s="1"/>
  <c r="H70" i="31"/>
  <c r="I70" i="31" s="1"/>
  <c r="J70" i="31" s="1"/>
  <c r="H89" i="30"/>
  <c r="I89" i="30" s="1"/>
  <c r="J89" i="30" s="1"/>
  <c r="AQ4" i="29"/>
  <c r="H48" i="29"/>
  <c r="I48" i="29" s="1"/>
  <c r="J48" i="29" s="1"/>
  <c r="H71" i="27"/>
  <c r="I71" i="27" s="1"/>
  <c r="J71" i="27" s="1"/>
  <c r="H44" i="27"/>
  <c r="I44" i="27" s="1"/>
  <c r="J44" i="27" s="1"/>
  <c r="H17" i="27"/>
  <c r="I17" i="27" s="1"/>
  <c r="J17" i="27" s="1"/>
  <c r="H83" i="25"/>
  <c r="I83" i="25" s="1"/>
  <c r="J83" i="25" s="1"/>
  <c r="H47" i="25"/>
  <c r="I47" i="25" s="1"/>
  <c r="J47" i="25" s="1"/>
  <c r="H11" i="25"/>
  <c r="I11" i="25" s="1"/>
  <c r="J11" i="25" s="1"/>
  <c r="H22" i="21"/>
  <c r="I22" i="21" s="1"/>
  <c r="J22" i="21" s="1"/>
  <c r="I4" i="15"/>
  <c r="J4" i="15" s="1"/>
  <c r="K4" i="15" s="1"/>
  <c r="AQ4" i="15" s="1"/>
  <c r="AH4" i="12"/>
  <c r="Z4" i="12"/>
  <c r="AH4" i="10"/>
  <c r="AQ4" i="10" s="1"/>
  <c r="Z4" i="10"/>
  <c r="H14" i="10"/>
  <c r="I14" i="10" s="1"/>
  <c r="J14" i="10" s="1"/>
  <c r="H12" i="5"/>
  <c r="I12" i="5" s="1"/>
  <c r="J12" i="5" s="1"/>
  <c r="I19" i="4"/>
  <c r="J19" i="4" s="1"/>
  <c r="I13" i="4"/>
  <c r="J13" i="4" s="1"/>
  <c r="H11" i="64"/>
  <c r="H5" i="64"/>
  <c r="H4" i="64"/>
  <c r="H21" i="64"/>
  <c r="H18" i="64"/>
  <c r="H15" i="64"/>
  <c r="H12" i="64"/>
  <c r="H6" i="64"/>
  <c r="H22" i="64"/>
  <c r="H23" i="64"/>
  <c r="H9" i="64"/>
  <c r="H20" i="64"/>
  <c r="H17" i="64"/>
  <c r="H14" i="64"/>
  <c r="H10" i="64"/>
  <c r="H19" i="64"/>
  <c r="H16" i="64"/>
  <c r="H8" i="64"/>
  <c r="H13" i="64"/>
  <c r="H7" i="64"/>
  <c r="H23" i="55"/>
  <c r="H20" i="55"/>
  <c r="H17" i="55"/>
  <c r="H14" i="55"/>
  <c r="H10" i="55"/>
  <c r="H11" i="55"/>
  <c r="H5" i="55"/>
  <c r="H4" i="55"/>
  <c r="H21" i="55"/>
  <c r="H18" i="55"/>
  <c r="H15" i="55"/>
  <c r="H12" i="55"/>
  <c r="H6" i="55"/>
  <c r="H22" i="55"/>
  <c r="H19" i="55"/>
  <c r="H16" i="55"/>
  <c r="H13" i="55"/>
  <c r="H8" i="55"/>
  <c r="H7" i="55"/>
  <c r="H9" i="55"/>
  <c r="H19" i="69"/>
  <c r="I19" i="69" s="1"/>
  <c r="J19" i="69" s="1"/>
  <c r="H13" i="69"/>
  <c r="I13" i="69" s="1"/>
  <c r="J13" i="69" s="1"/>
  <c r="H7" i="69"/>
  <c r="I7" i="69" s="1"/>
  <c r="J7" i="69" s="1"/>
  <c r="H8" i="69"/>
  <c r="I8" i="69" s="1"/>
  <c r="J8" i="69" s="1"/>
  <c r="H95" i="29"/>
  <c r="I95" i="29" s="1"/>
  <c r="J95" i="29" s="1"/>
  <c r="I20" i="15"/>
  <c r="J20" i="15" s="1"/>
  <c r="AI3" i="18"/>
  <c r="H16" i="17"/>
  <c r="I16" i="17" s="1"/>
  <c r="J16" i="17" s="1"/>
  <c r="AQ4" i="6"/>
  <c r="H13" i="5"/>
  <c r="I13" i="5" s="1"/>
  <c r="J13" i="5" s="1"/>
  <c r="AI3" i="17"/>
  <c r="H12" i="9"/>
  <c r="I12" i="9" s="1"/>
  <c r="J12" i="9" s="1"/>
  <c r="H11" i="5"/>
  <c r="I11" i="5" s="1"/>
  <c r="J11" i="5" s="1"/>
  <c r="AR3" i="3"/>
  <c r="H11" i="28"/>
  <c r="I11" i="28" s="1"/>
  <c r="J11" i="28" s="1"/>
  <c r="H20" i="5"/>
  <c r="I20" i="5" s="1"/>
  <c r="J20" i="5" s="1"/>
  <c r="AH4" i="20"/>
  <c r="K9" i="14"/>
  <c r="K10" i="14" s="1"/>
  <c r="K11" i="14" s="1"/>
  <c r="K12" i="14" s="1"/>
  <c r="Z4" i="24"/>
  <c r="H5" i="17"/>
  <c r="I5" i="17" s="1"/>
  <c r="J5" i="17" s="1"/>
  <c r="H19" i="5"/>
  <c r="I19" i="5" s="1"/>
  <c r="J19" i="5" s="1"/>
  <c r="H17" i="5"/>
  <c r="I17" i="5" s="1"/>
  <c r="J17" i="5" s="1"/>
  <c r="AI3" i="23"/>
  <c r="AI3" i="21"/>
  <c r="H18" i="9"/>
  <c r="I18" i="9" s="1"/>
  <c r="J18" i="9" s="1"/>
  <c r="H4" i="5"/>
  <c r="I4" i="5" s="1"/>
  <c r="J4" i="5" s="1"/>
  <c r="K4" i="5" s="1"/>
  <c r="H48" i="96"/>
  <c r="I48" i="96" s="1"/>
  <c r="J48" i="96" s="1"/>
  <c r="H23" i="95"/>
  <c r="I23" i="95" s="1"/>
  <c r="J23" i="95" s="1"/>
  <c r="H19" i="95"/>
  <c r="I19" i="95" s="1"/>
  <c r="J19" i="95" s="1"/>
  <c r="H6" i="94"/>
  <c r="I6" i="94" s="1"/>
  <c r="J6" i="94" s="1"/>
  <c r="H84" i="94"/>
  <c r="I84" i="94" s="1"/>
  <c r="J84" i="94" s="1"/>
  <c r="H29" i="94"/>
  <c r="I29" i="94" s="1"/>
  <c r="J29" i="94" s="1"/>
  <c r="H11" i="94"/>
  <c r="I11" i="94" s="1"/>
  <c r="J11" i="94" s="1"/>
  <c r="H10" i="94"/>
  <c r="I10" i="94" s="1"/>
  <c r="J10" i="94" s="1"/>
  <c r="H22" i="93"/>
  <c r="I22" i="93" s="1"/>
  <c r="J22" i="93" s="1"/>
  <c r="H81" i="93"/>
  <c r="I81" i="93" s="1"/>
  <c r="J81" i="93" s="1"/>
  <c r="H80" i="93"/>
  <c r="I80" i="93" s="1"/>
  <c r="J80" i="93" s="1"/>
  <c r="H95" i="93"/>
  <c r="I95" i="93" s="1"/>
  <c r="J95" i="93" s="1"/>
  <c r="H36" i="92"/>
  <c r="I36" i="92" s="1"/>
  <c r="J36" i="92" s="1"/>
  <c r="H61" i="92"/>
  <c r="I61" i="92" s="1"/>
  <c r="J61" i="92" s="1"/>
  <c r="H50" i="91"/>
  <c r="I50" i="91" s="1"/>
  <c r="J50" i="91" s="1"/>
  <c r="H47" i="91"/>
  <c r="I47" i="91" s="1"/>
  <c r="J47" i="91" s="1"/>
  <c r="H26" i="90"/>
  <c r="I26" i="90" s="1"/>
  <c r="J26" i="90" s="1"/>
  <c r="H69" i="89"/>
  <c r="I69" i="89" s="1"/>
  <c r="J69" i="89" s="1"/>
  <c r="H8" i="89"/>
  <c r="I8" i="89" s="1"/>
  <c r="J8" i="89" s="1"/>
  <c r="H95" i="89"/>
  <c r="I95" i="89" s="1"/>
  <c r="J95" i="89" s="1"/>
  <c r="H52" i="88"/>
  <c r="I52" i="88" s="1"/>
  <c r="J52" i="88" s="1"/>
  <c r="H51" i="88"/>
  <c r="I51" i="88" s="1"/>
  <c r="J51" i="88" s="1"/>
  <c r="H45" i="87"/>
  <c r="I45" i="87" s="1"/>
  <c r="J45" i="87" s="1"/>
  <c r="H39" i="86"/>
  <c r="I39" i="86" s="1"/>
  <c r="J39" i="86" s="1"/>
  <c r="H41" i="84"/>
  <c r="I41" i="84" s="1"/>
  <c r="J41" i="84" s="1"/>
  <c r="H5" i="84"/>
  <c r="I5" i="84" s="1"/>
  <c r="J5" i="84" s="1"/>
  <c r="H22" i="84"/>
  <c r="I22" i="84" s="1"/>
  <c r="J22" i="84" s="1"/>
  <c r="H28" i="82"/>
  <c r="I28" i="82" s="1"/>
  <c r="J28" i="82" s="1"/>
  <c r="H13" i="81"/>
  <c r="I13" i="81" s="1"/>
  <c r="J13" i="81" s="1"/>
  <c r="H67" i="82"/>
  <c r="I67" i="82" s="1"/>
  <c r="J67" i="82" s="1"/>
  <c r="H38" i="82"/>
  <c r="I38" i="82" s="1"/>
  <c r="J38" i="82" s="1"/>
  <c r="H51" i="81"/>
  <c r="I51" i="81" s="1"/>
  <c r="J51" i="81" s="1"/>
  <c r="H24" i="76"/>
  <c r="I24" i="76" s="1"/>
  <c r="J24" i="76" s="1"/>
  <c r="H24" i="79"/>
  <c r="I24" i="79" s="1"/>
  <c r="J24" i="79" s="1"/>
  <c r="H23" i="78"/>
  <c r="I23" i="78" s="1"/>
  <c r="J23" i="78" s="1"/>
  <c r="H77" i="78"/>
  <c r="I77" i="78" s="1"/>
  <c r="J77" i="78" s="1"/>
  <c r="H33" i="78"/>
  <c r="I33" i="78" s="1"/>
  <c r="J33" i="78" s="1"/>
  <c r="H22" i="77"/>
  <c r="I22" i="77" s="1"/>
  <c r="J22" i="77" s="1"/>
  <c r="H62" i="75"/>
  <c r="I62" i="75" s="1"/>
  <c r="J62" i="75" s="1"/>
  <c r="H57" i="75"/>
  <c r="I57" i="75" s="1"/>
  <c r="J57" i="75" s="1"/>
  <c r="H9" i="74"/>
  <c r="I9" i="74" s="1"/>
  <c r="J9" i="74" s="1"/>
  <c r="H36" i="74"/>
  <c r="I36" i="74" s="1"/>
  <c r="J36" i="74" s="1"/>
  <c r="H62" i="73"/>
  <c r="I62" i="73" s="1"/>
  <c r="J62" i="73" s="1"/>
  <c r="H4" i="73"/>
  <c r="I4" i="73" s="1"/>
  <c r="J4" i="73" s="1"/>
  <c r="K4" i="73" s="1"/>
  <c r="AQ4" i="73" s="1"/>
  <c r="H31" i="73"/>
  <c r="I31" i="73" s="1"/>
  <c r="J31" i="73" s="1"/>
  <c r="X5" i="59"/>
  <c r="AH5" i="59" s="1"/>
  <c r="K5" i="61"/>
  <c r="H23" i="96"/>
  <c r="I23" i="96" s="1"/>
  <c r="J23" i="96" s="1"/>
  <c r="H47" i="96"/>
  <c r="I47" i="96" s="1"/>
  <c r="J47" i="96" s="1"/>
  <c r="H10" i="96"/>
  <c r="I10" i="96" s="1"/>
  <c r="J10" i="96" s="1"/>
  <c r="H38" i="96"/>
  <c r="I38" i="96" s="1"/>
  <c r="J38" i="96" s="1"/>
  <c r="H6" i="96"/>
  <c r="I6" i="96" s="1"/>
  <c r="J6" i="96" s="1"/>
  <c r="H24" i="96"/>
  <c r="I24" i="96" s="1"/>
  <c r="J24" i="96" s="1"/>
  <c r="H42" i="96"/>
  <c r="I42" i="96" s="1"/>
  <c r="J42" i="96" s="1"/>
  <c r="H60" i="96"/>
  <c r="I60" i="96" s="1"/>
  <c r="J60" i="96" s="1"/>
  <c r="H58" i="96"/>
  <c r="I58" i="96" s="1"/>
  <c r="J58" i="96" s="1"/>
  <c r="H59" i="95"/>
  <c r="I59" i="95" s="1"/>
  <c r="J59" i="95" s="1"/>
  <c r="H32" i="95"/>
  <c r="I32" i="95" s="1"/>
  <c r="J32" i="95" s="1"/>
  <c r="H5" i="95"/>
  <c r="I5" i="95" s="1"/>
  <c r="J5" i="95" s="1"/>
  <c r="H71" i="95"/>
  <c r="I71" i="95" s="1"/>
  <c r="J71" i="95" s="1"/>
  <c r="H44" i="95"/>
  <c r="I44" i="95" s="1"/>
  <c r="J44" i="95" s="1"/>
  <c r="H17" i="95"/>
  <c r="I17" i="95" s="1"/>
  <c r="J17" i="95" s="1"/>
  <c r="H13" i="95"/>
  <c r="I13" i="95" s="1"/>
  <c r="J13" i="95" s="1"/>
  <c r="H31" i="95"/>
  <c r="I31" i="95" s="1"/>
  <c r="J31" i="95" s="1"/>
  <c r="H49" i="95"/>
  <c r="I49" i="95" s="1"/>
  <c r="J49" i="95" s="1"/>
  <c r="H67" i="95"/>
  <c r="I67" i="95" s="1"/>
  <c r="J67" i="95" s="1"/>
  <c r="AN3" i="95"/>
  <c r="H86" i="94"/>
  <c r="I86" i="94" s="1"/>
  <c r="J86" i="94" s="1"/>
  <c r="H59" i="94"/>
  <c r="I59" i="94" s="1"/>
  <c r="J59" i="94" s="1"/>
  <c r="H30" i="94"/>
  <c r="I30" i="94" s="1"/>
  <c r="J30" i="94" s="1"/>
  <c r="H12" i="94"/>
  <c r="I12" i="94" s="1"/>
  <c r="J12" i="94" s="1"/>
  <c r="H49" i="94"/>
  <c r="I49" i="94" s="1"/>
  <c r="J49" i="94" s="1"/>
  <c r="H67" i="94"/>
  <c r="I67" i="94" s="1"/>
  <c r="J67" i="94" s="1"/>
  <c r="H85" i="94"/>
  <c r="I85" i="94" s="1"/>
  <c r="J85" i="94" s="1"/>
  <c r="H66" i="94"/>
  <c r="I66" i="94" s="1"/>
  <c r="J66" i="94" s="1"/>
  <c r="H36" i="94"/>
  <c r="I36" i="94" s="1"/>
  <c r="J36" i="94" s="1"/>
  <c r="H17" i="94"/>
  <c r="I17" i="94" s="1"/>
  <c r="J17" i="94" s="1"/>
  <c r="H35" i="94"/>
  <c r="I35" i="94" s="1"/>
  <c r="J35" i="94" s="1"/>
  <c r="H16" i="94"/>
  <c r="I16" i="94" s="1"/>
  <c r="J16" i="94" s="1"/>
  <c r="H70" i="93"/>
  <c r="I70" i="93" s="1"/>
  <c r="J70" i="93" s="1"/>
  <c r="H34" i="93"/>
  <c r="I34" i="93" s="1"/>
  <c r="J34" i="93" s="1"/>
  <c r="H93" i="93"/>
  <c r="I93" i="93" s="1"/>
  <c r="J93" i="93" s="1"/>
  <c r="H57" i="93"/>
  <c r="I57" i="93" s="1"/>
  <c r="J57" i="93" s="1"/>
  <c r="H21" i="93"/>
  <c r="I21" i="93" s="1"/>
  <c r="J21" i="93" s="1"/>
  <c r="H92" i="93"/>
  <c r="I92" i="93" s="1"/>
  <c r="J92" i="93" s="1"/>
  <c r="H56" i="93"/>
  <c r="I56" i="93" s="1"/>
  <c r="J56" i="93" s="1"/>
  <c r="H20" i="93"/>
  <c r="I20" i="93" s="1"/>
  <c r="J20" i="93" s="1"/>
  <c r="H91" i="93"/>
  <c r="I91" i="93" s="1"/>
  <c r="J91" i="93" s="1"/>
  <c r="H43" i="93"/>
  <c r="I43" i="93" s="1"/>
  <c r="J43" i="93" s="1"/>
  <c r="H71" i="93"/>
  <c r="I71" i="93" s="1"/>
  <c r="J71" i="93" s="1"/>
  <c r="H35" i="93"/>
  <c r="I35" i="93" s="1"/>
  <c r="J35" i="93" s="1"/>
  <c r="W5" i="93"/>
  <c r="X5" i="93" s="1"/>
  <c r="AH5" i="93" s="1"/>
  <c r="AG4" i="93"/>
  <c r="AP4" i="93" s="1"/>
  <c r="AE4" i="93"/>
  <c r="AF4" i="93"/>
  <c r="AH4" i="92"/>
  <c r="AQ4" i="92" s="1"/>
  <c r="Z4" i="92"/>
  <c r="H45" i="92"/>
  <c r="I45" i="92" s="1"/>
  <c r="J45" i="92" s="1"/>
  <c r="H18" i="92"/>
  <c r="I18" i="92" s="1"/>
  <c r="J18" i="92" s="1"/>
  <c r="H19" i="92"/>
  <c r="I19" i="92" s="1"/>
  <c r="J19" i="92" s="1"/>
  <c r="H37" i="92"/>
  <c r="I37" i="92" s="1"/>
  <c r="J37" i="92" s="1"/>
  <c r="H55" i="92"/>
  <c r="I55" i="92" s="1"/>
  <c r="J55" i="92" s="1"/>
  <c r="H8" i="92"/>
  <c r="I8" i="92" s="1"/>
  <c r="J8" i="92" s="1"/>
  <c r="H26" i="92"/>
  <c r="I26" i="92" s="1"/>
  <c r="J26" i="92" s="1"/>
  <c r="H44" i="92"/>
  <c r="I44" i="92" s="1"/>
  <c r="J44" i="92" s="1"/>
  <c r="H62" i="92"/>
  <c r="I62" i="92" s="1"/>
  <c r="J62" i="92" s="1"/>
  <c r="H94" i="93"/>
  <c r="I94" i="93" s="1"/>
  <c r="J94" i="93" s="1"/>
  <c r="H24" i="93"/>
  <c r="I24" i="93" s="1"/>
  <c r="J24" i="93" s="1"/>
  <c r="H45" i="91"/>
  <c r="I45" i="91" s="1"/>
  <c r="J45" i="91" s="1"/>
  <c r="H29" i="91"/>
  <c r="I29" i="91" s="1"/>
  <c r="J29" i="91" s="1"/>
  <c r="H62" i="91"/>
  <c r="I62" i="91" s="1"/>
  <c r="J62" i="91" s="1"/>
  <c r="H59" i="91"/>
  <c r="I59" i="91" s="1"/>
  <c r="J59" i="91" s="1"/>
  <c r="H26" i="91"/>
  <c r="I26" i="91" s="1"/>
  <c r="J26" i="91" s="1"/>
  <c r="H16" i="91"/>
  <c r="I16" i="91" s="1"/>
  <c r="J16" i="91" s="1"/>
  <c r="H34" i="91"/>
  <c r="I34" i="91" s="1"/>
  <c r="J34" i="91" s="1"/>
  <c r="H52" i="91"/>
  <c r="I52" i="91" s="1"/>
  <c r="J52" i="91" s="1"/>
  <c r="H70" i="91"/>
  <c r="I70" i="91" s="1"/>
  <c r="J70" i="91" s="1"/>
  <c r="H89" i="90"/>
  <c r="I89" i="90" s="1"/>
  <c r="J89" i="90" s="1"/>
  <c r="H62" i="90"/>
  <c r="I62" i="90" s="1"/>
  <c r="J62" i="90" s="1"/>
  <c r="H35" i="90"/>
  <c r="I35" i="90" s="1"/>
  <c r="J35" i="90" s="1"/>
  <c r="H8" i="90"/>
  <c r="I8" i="90" s="1"/>
  <c r="J8" i="90" s="1"/>
  <c r="H84" i="90"/>
  <c r="I84" i="90" s="1"/>
  <c r="J84" i="90" s="1"/>
  <c r="H57" i="90"/>
  <c r="I57" i="90" s="1"/>
  <c r="J57" i="90" s="1"/>
  <c r="H30" i="90"/>
  <c r="I30" i="90" s="1"/>
  <c r="J30" i="90" s="1"/>
  <c r="H81" i="89"/>
  <c r="I81" i="89" s="1"/>
  <c r="J81" i="89" s="1"/>
  <c r="H45" i="89"/>
  <c r="I45" i="89" s="1"/>
  <c r="J45" i="89" s="1"/>
  <c r="H9" i="89"/>
  <c r="I9" i="89" s="1"/>
  <c r="J9" i="89" s="1"/>
  <c r="H92" i="89"/>
  <c r="I92" i="89" s="1"/>
  <c r="J92" i="89" s="1"/>
  <c r="H56" i="89"/>
  <c r="I56" i="89" s="1"/>
  <c r="J56" i="89" s="1"/>
  <c r="H20" i="89"/>
  <c r="I20" i="89" s="1"/>
  <c r="J20" i="89" s="1"/>
  <c r="AQ4" i="90"/>
  <c r="H73" i="89"/>
  <c r="I73" i="89" s="1"/>
  <c r="J73" i="89" s="1"/>
  <c r="H37" i="89"/>
  <c r="I37" i="89" s="1"/>
  <c r="J37" i="89" s="1"/>
  <c r="H71" i="89"/>
  <c r="I71" i="89" s="1"/>
  <c r="J71" i="89" s="1"/>
  <c r="H35" i="89"/>
  <c r="I35" i="89" s="1"/>
  <c r="J35" i="89" s="1"/>
  <c r="H58" i="88"/>
  <c r="I58" i="88" s="1"/>
  <c r="J58" i="88" s="1"/>
  <c r="H40" i="88"/>
  <c r="I40" i="88" s="1"/>
  <c r="J40" i="88" s="1"/>
  <c r="H22" i="88"/>
  <c r="I22" i="88" s="1"/>
  <c r="J22" i="88" s="1"/>
  <c r="H4" i="88"/>
  <c r="I4" i="88" s="1"/>
  <c r="J4" i="88" s="1"/>
  <c r="K4" i="88" s="1"/>
  <c r="H57" i="88"/>
  <c r="I57" i="88" s="1"/>
  <c r="J57" i="88" s="1"/>
  <c r="H39" i="88"/>
  <c r="I39" i="88" s="1"/>
  <c r="J39" i="88" s="1"/>
  <c r="H21" i="88"/>
  <c r="I21" i="88" s="1"/>
  <c r="J21" i="88" s="1"/>
  <c r="AI3" i="89"/>
  <c r="AN3" i="89"/>
  <c r="H69" i="87"/>
  <c r="I69" i="87" s="1"/>
  <c r="J69" i="87" s="1"/>
  <c r="H51" i="87"/>
  <c r="I51" i="87" s="1"/>
  <c r="J51" i="87" s="1"/>
  <c r="H33" i="87"/>
  <c r="I33" i="87" s="1"/>
  <c r="J33" i="87" s="1"/>
  <c r="H15" i="87"/>
  <c r="I15" i="87" s="1"/>
  <c r="J15" i="87" s="1"/>
  <c r="AH4" i="86"/>
  <c r="AQ4" i="86" s="1"/>
  <c r="Z4" i="86"/>
  <c r="H81" i="86"/>
  <c r="I81" i="86" s="1"/>
  <c r="J81" i="86" s="1"/>
  <c r="H63" i="86"/>
  <c r="I63" i="86" s="1"/>
  <c r="J63" i="86" s="1"/>
  <c r="H45" i="86"/>
  <c r="I45" i="86" s="1"/>
  <c r="J45" i="86" s="1"/>
  <c r="H27" i="86"/>
  <c r="I27" i="86" s="1"/>
  <c r="J27" i="86" s="1"/>
  <c r="H9" i="86"/>
  <c r="I9" i="86" s="1"/>
  <c r="J9" i="86" s="1"/>
  <c r="H81" i="85"/>
  <c r="I81" i="85" s="1"/>
  <c r="J81" i="85" s="1"/>
  <c r="H45" i="85"/>
  <c r="I45" i="85" s="1"/>
  <c r="J45" i="85" s="1"/>
  <c r="H9" i="85"/>
  <c r="I9" i="85" s="1"/>
  <c r="J9" i="85" s="1"/>
  <c r="H77" i="86"/>
  <c r="I77" i="86" s="1"/>
  <c r="J77" i="86" s="1"/>
  <c r="H59" i="86"/>
  <c r="I59" i="86" s="1"/>
  <c r="J59" i="86" s="1"/>
  <c r="H41" i="86"/>
  <c r="I41" i="86" s="1"/>
  <c r="J41" i="86" s="1"/>
  <c r="H23" i="86"/>
  <c r="I23" i="86" s="1"/>
  <c r="J23" i="86" s="1"/>
  <c r="H73" i="85"/>
  <c r="I73" i="85" s="1"/>
  <c r="J73" i="85" s="1"/>
  <c r="H37" i="85"/>
  <c r="I37" i="85" s="1"/>
  <c r="J37" i="85" s="1"/>
  <c r="H80" i="86"/>
  <c r="I80" i="86" s="1"/>
  <c r="J80" i="86" s="1"/>
  <c r="H62" i="86"/>
  <c r="I62" i="86" s="1"/>
  <c r="J62" i="86" s="1"/>
  <c r="H44" i="86"/>
  <c r="I44" i="86" s="1"/>
  <c r="J44" i="86" s="1"/>
  <c r="H26" i="86"/>
  <c r="I26" i="86" s="1"/>
  <c r="J26" i="86" s="1"/>
  <c r="H78" i="85"/>
  <c r="I78" i="85" s="1"/>
  <c r="J78" i="85" s="1"/>
  <c r="H42" i="85"/>
  <c r="I42" i="85" s="1"/>
  <c r="J42" i="85" s="1"/>
  <c r="H6" i="85"/>
  <c r="I6" i="85" s="1"/>
  <c r="J6" i="85" s="1"/>
  <c r="X5" i="84"/>
  <c r="AH5" i="84" s="1"/>
  <c r="H70" i="83"/>
  <c r="I70" i="83" s="1"/>
  <c r="J70" i="83" s="1"/>
  <c r="H52" i="83"/>
  <c r="I52" i="83" s="1"/>
  <c r="J52" i="83" s="1"/>
  <c r="H34" i="83"/>
  <c r="I34" i="83" s="1"/>
  <c r="J34" i="83" s="1"/>
  <c r="H16" i="83"/>
  <c r="I16" i="83" s="1"/>
  <c r="J16" i="83" s="1"/>
  <c r="AI3" i="87"/>
  <c r="AN3" i="87"/>
  <c r="H69" i="84"/>
  <c r="I69" i="84" s="1"/>
  <c r="J69" i="84" s="1"/>
  <c r="H51" i="84"/>
  <c r="I51" i="84" s="1"/>
  <c r="J51" i="84" s="1"/>
  <c r="H33" i="84"/>
  <c r="I33" i="84" s="1"/>
  <c r="J33" i="84" s="1"/>
  <c r="H15" i="84"/>
  <c r="I15" i="84" s="1"/>
  <c r="J15" i="84" s="1"/>
  <c r="H69" i="83"/>
  <c r="I69" i="83" s="1"/>
  <c r="J69" i="83" s="1"/>
  <c r="H51" i="83"/>
  <c r="I51" i="83" s="1"/>
  <c r="J51" i="83" s="1"/>
  <c r="H33" i="83"/>
  <c r="I33" i="83" s="1"/>
  <c r="J33" i="83" s="1"/>
  <c r="H15" i="83"/>
  <c r="I15" i="83" s="1"/>
  <c r="J15" i="83" s="1"/>
  <c r="H65" i="84"/>
  <c r="I65" i="84" s="1"/>
  <c r="J65" i="84" s="1"/>
  <c r="H47" i="84"/>
  <c r="I47" i="84" s="1"/>
  <c r="J47" i="84" s="1"/>
  <c r="H29" i="84"/>
  <c r="I29" i="84" s="1"/>
  <c r="J29" i="84" s="1"/>
  <c r="H11" i="84"/>
  <c r="I11" i="84" s="1"/>
  <c r="J11" i="84" s="1"/>
  <c r="H64" i="84"/>
  <c r="I64" i="84" s="1"/>
  <c r="J64" i="84" s="1"/>
  <c r="H46" i="84"/>
  <c r="I46" i="84" s="1"/>
  <c r="J46" i="84" s="1"/>
  <c r="H28" i="84"/>
  <c r="I28" i="84" s="1"/>
  <c r="J28" i="84" s="1"/>
  <c r="H10" i="84"/>
  <c r="I10" i="84" s="1"/>
  <c r="J10" i="84" s="1"/>
  <c r="AI3" i="84"/>
  <c r="AN3" i="84"/>
  <c r="W5" i="83"/>
  <c r="AG4" i="83"/>
  <c r="AP4" i="83" s="1"/>
  <c r="AF4" i="83"/>
  <c r="AO4" i="83" s="1"/>
  <c r="AE4" i="83"/>
  <c r="H64" i="82"/>
  <c r="I64" i="82" s="1"/>
  <c r="J64" i="82" s="1"/>
  <c r="H37" i="82"/>
  <c r="I37" i="82" s="1"/>
  <c r="J37" i="82" s="1"/>
  <c r="H10" i="82"/>
  <c r="I10" i="82" s="1"/>
  <c r="J10" i="82" s="1"/>
  <c r="H61" i="81"/>
  <c r="I61" i="81" s="1"/>
  <c r="J61" i="81" s="1"/>
  <c r="H25" i="81"/>
  <c r="I25" i="81" s="1"/>
  <c r="J25" i="81" s="1"/>
  <c r="H90" i="81"/>
  <c r="I90" i="81" s="1"/>
  <c r="J90" i="81" s="1"/>
  <c r="H54" i="81"/>
  <c r="I54" i="81" s="1"/>
  <c r="J54" i="81" s="1"/>
  <c r="H18" i="81"/>
  <c r="I18" i="81" s="1"/>
  <c r="J18" i="81" s="1"/>
  <c r="H69" i="80"/>
  <c r="I69" i="80" s="1"/>
  <c r="J69" i="80" s="1"/>
  <c r="H51" i="80"/>
  <c r="I51" i="80" s="1"/>
  <c r="J51" i="80" s="1"/>
  <c r="H33" i="80"/>
  <c r="I33" i="80" s="1"/>
  <c r="J33" i="80" s="1"/>
  <c r="H15" i="80"/>
  <c r="I15" i="80" s="1"/>
  <c r="J15" i="80" s="1"/>
  <c r="H76" i="82"/>
  <c r="I76" i="82" s="1"/>
  <c r="J76" i="82" s="1"/>
  <c r="H49" i="82"/>
  <c r="I49" i="82" s="1"/>
  <c r="J49" i="82" s="1"/>
  <c r="H22" i="82"/>
  <c r="I22" i="82" s="1"/>
  <c r="J22" i="82" s="1"/>
  <c r="H95" i="81"/>
  <c r="I95" i="81" s="1"/>
  <c r="J95" i="81" s="1"/>
  <c r="H59" i="81"/>
  <c r="I59" i="81" s="1"/>
  <c r="J59" i="81" s="1"/>
  <c r="H23" i="81"/>
  <c r="I23" i="81" s="1"/>
  <c r="J23" i="81" s="1"/>
  <c r="AH3" i="82"/>
  <c r="AQ3" i="82" s="1"/>
  <c r="H82" i="81"/>
  <c r="I82" i="81" s="1"/>
  <c r="J82" i="81" s="1"/>
  <c r="H46" i="81"/>
  <c r="I46" i="81" s="1"/>
  <c r="J46" i="81" s="1"/>
  <c r="H10" i="81"/>
  <c r="I10" i="81" s="1"/>
  <c r="J10" i="81" s="1"/>
  <c r="H70" i="82"/>
  <c r="I70" i="82" s="1"/>
  <c r="J70" i="82" s="1"/>
  <c r="H43" i="82"/>
  <c r="I43" i="82" s="1"/>
  <c r="J43" i="82" s="1"/>
  <c r="H16" i="82"/>
  <c r="I16" i="82" s="1"/>
  <c r="J16" i="82" s="1"/>
  <c r="H14" i="82"/>
  <c r="I14" i="82" s="1"/>
  <c r="J14" i="82" s="1"/>
  <c r="H32" i="82"/>
  <c r="I32" i="82" s="1"/>
  <c r="J32" i="82" s="1"/>
  <c r="H50" i="82"/>
  <c r="I50" i="82" s="1"/>
  <c r="J50" i="82" s="1"/>
  <c r="H68" i="82"/>
  <c r="I68" i="82" s="1"/>
  <c r="J68" i="82" s="1"/>
  <c r="H86" i="82"/>
  <c r="I86" i="82" s="1"/>
  <c r="J86" i="82" s="1"/>
  <c r="H63" i="81"/>
  <c r="I63" i="81" s="1"/>
  <c r="J63" i="81" s="1"/>
  <c r="H27" i="81"/>
  <c r="I27" i="81" s="1"/>
  <c r="J27" i="81" s="1"/>
  <c r="AH4" i="79"/>
  <c r="Z4" i="79"/>
  <c r="H74" i="81"/>
  <c r="I74" i="81" s="1"/>
  <c r="J74" i="81" s="1"/>
  <c r="H76" i="78"/>
  <c r="I76" i="78" s="1"/>
  <c r="J76" i="78" s="1"/>
  <c r="H49" i="78"/>
  <c r="I49" i="78" s="1"/>
  <c r="J49" i="78" s="1"/>
  <c r="H22" i="78"/>
  <c r="I22" i="78" s="1"/>
  <c r="J22" i="78" s="1"/>
  <c r="H66" i="76"/>
  <c r="I66" i="76" s="1"/>
  <c r="J66" i="76" s="1"/>
  <c r="H48" i="76"/>
  <c r="I48" i="76" s="1"/>
  <c r="J48" i="76" s="1"/>
  <c r="H30" i="76"/>
  <c r="I30" i="76" s="1"/>
  <c r="J30" i="76" s="1"/>
  <c r="H12" i="76"/>
  <c r="I12" i="76" s="1"/>
  <c r="J12" i="76" s="1"/>
  <c r="H60" i="79"/>
  <c r="I60" i="79" s="1"/>
  <c r="J60" i="79" s="1"/>
  <c r="H75" i="79"/>
  <c r="I75" i="79" s="1"/>
  <c r="J75" i="79" s="1"/>
  <c r="H4" i="79"/>
  <c r="I4" i="79" s="1"/>
  <c r="J4" i="79" s="1"/>
  <c r="K4" i="79" s="1"/>
  <c r="H22" i="79"/>
  <c r="I22" i="79" s="1"/>
  <c r="J22" i="79" s="1"/>
  <c r="H40" i="79"/>
  <c r="I40" i="79" s="1"/>
  <c r="J40" i="79" s="1"/>
  <c r="H58" i="79"/>
  <c r="I58" i="79" s="1"/>
  <c r="J58" i="79" s="1"/>
  <c r="H76" i="79"/>
  <c r="I76" i="79" s="1"/>
  <c r="J76" i="79" s="1"/>
  <c r="H14" i="79"/>
  <c r="I14" i="79" s="1"/>
  <c r="J14" i="79" s="1"/>
  <c r="H32" i="79"/>
  <c r="I32" i="79" s="1"/>
  <c r="J32" i="79" s="1"/>
  <c r="H50" i="79"/>
  <c r="I50" i="79" s="1"/>
  <c r="J50" i="79" s="1"/>
  <c r="H68" i="79"/>
  <c r="I68" i="79" s="1"/>
  <c r="J68" i="79" s="1"/>
  <c r="H70" i="78"/>
  <c r="I70" i="78" s="1"/>
  <c r="J70" i="78" s="1"/>
  <c r="H43" i="78"/>
  <c r="I43" i="78" s="1"/>
  <c r="J43" i="78" s="1"/>
  <c r="H16" i="78"/>
  <c r="I16" i="78" s="1"/>
  <c r="J16" i="78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69" i="78"/>
  <c r="I69" i="78" s="1"/>
  <c r="J69" i="78" s="1"/>
  <c r="H42" i="78"/>
  <c r="I42" i="78" s="1"/>
  <c r="J42" i="78" s="1"/>
  <c r="H15" i="78"/>
  <c r="I15" i="78" s="1"/>
  <c r="J15" i="78" s="1"/>
  <c r="AH4" i="77"/>
  <c r="AQ4" i="77" s="1"/>
  <c r="AN3" i="78"/>
  <c r="AI3" i="78"/>
  <c r="H25" i="77"/>
  <c r="I25" i="77" s="1"/>
  <c r="J25" i="77" s="1"/>
  <c r="H61" i="77"/>
  <c r="I61" i="77" s="1"/>
  <c r="J61" i="77" s="1"/>
  <c r="H97" i="77"/>
  <c r="I97" i="77" s="1"/>
  <c r="J97" i="77" s="1"/>
  <c r="H38" i="77"/>
  <c r="I38" i="77" s="1"/>
  <c r="J38" i="77" s="1"/>
  <c r="H74" i="77"/>
  <c r="I74" i="77" s="1"/>
  <c r="J74" i="77" s="1"/>
  <c r="H10" i="77"/>
  <c r="I10" i="77" s="1"/>
  <c r="J10" i="77" s="1"/>
  <c r="H46" i="77"/>
  <c r="I46" i="77" s="1"/>
  <c r="J46" i="77" s="1"/>
  <c r="H82" i="77"/>
  <c r="I82" i="77" s="1"/>
  <c r="J82" i="77" s="1"/>
  <c r="H23" i="77"/>
  <c r="I23" i="77" s="1"/>
  <c r="J23" i="77" s="1"/>
  <c r="H59" i="77"/>
  <c r="I59" i="77" s="1"/>
  <c r="J59" i="77" s="1"/>
  <c r="H95" i="77"/>
  <c r="I95" i="77" s="1"/>
  <c r="J95" i="77" s="1"/>
  <c r="H36" i="77"/>
  <c r="I36" i="77" s="1"/>
  <c r="J36" i="77" s="1"/>
  <c r="H72" i="77"/>
  <c r="I72" i="77" s="1"/>
  <c r="J72" i="77" s="1"/>
  <c r="H69" i="75"/>
  <c r="I69" i="75" s="1"/>
  <c r="J69" i="75" s="1"/>
  <c r="H26" i="75"/>
  <c r="I26" i="75" s="1"/>
  <c r="J26" i="75" s="1"/>
  <c r="H58" i="75"/>
  <c r="I58" i="75" s="1"/>
  <c r="J58" i="75" s="1"/>
  <c r="H36" i="75"/>
  <c r="I36" i="75" s="1"/>
  <c r="J36" i="75" s="1"/>
  <c r="H23" i="75"/>
  <c r="I23" i="75" s="1"/>
  <c r="J23" i="75" s="1"/>
  <c r="H43" i="75"/>
  <c r="I43" i="75" s="1"/>
  <c r="J43" i="75" s="1"/>
  <c r="H21" i="75"/>
  <c r="I21" i="75" s="1"/>
  <c r="J21" i="75" s="1"/>
  <c r="H42" i="75"/>
  <c r="I42" i="75" s="1"/>
  <c r="J42" i="75" s="1"/>
  <c r="Z4" i="77"/>
  <c r="H5" i="75"/>
  <c r="I5" i="75" s="1"/>
  <c r="J5" i="75" s="1"/>
  <c r="H70" i="75"/>
  <c r="I70" i="75" s="1"/>
  <c r="J70" i="75" s="1"/>
  <c r="H9" i="70"/>
  <c r="I9" i="70" s="1"/>
  <c r="J9" i="70" s="1"/>
  <c r="H70" i="74"/>
  <c r="I70" i="74" s="1"/>
  <c r="J70" i="74" s="1"/>
  <c r="H34" i="74"/>
  <c r="I34" i="74" s="1"/>
  <c r="J34" i="74" s="1"/>
  <c r="H57" i="74"/>
  <c r="I57" i="74" s="1"/>
  <c r="J57" i="74" s="1"/>
  <c r="H21" i="74"/>
  <c r="I21" i="74" s="1"/>
  <c r="J21" i="74" s="1"/>
  <c r="H14" i="74"/>
  <c r="I14" i="74" s="1"/>
  <c r="J14" i="74" s="1"/>
  <c r="H32" i="74"/>
  <c r="I32" i="74" s="1"/>
  <c r="J32" i="74" s="1"/>
  <c r="H50" i="74"/>
  <c r="I50" i="74" s="1"/>
  <c r="J50" i="74" s="1"/>
  <c r="H68" i="74"/>
  <c r="I68" i="74" s="1"/>
  <c r="J68" i="74" s="1"/>
  <c r="H86" i="74"/>
  <c r="I86" i="74" s="1"/>
  <c r="J86" i="74" s="1"/>
  <c r="AN3" i="77"/>
  <c r="AI3" i="77"/>
  <c r="Z4" i="74"/>
  <c r="H48" i="74"/>
  <c r="I48" i="74" s="1"/>
  <c r="J48" i="74" s="1"/>
  <c r="H12" i="74"/>
  <c r="I12" i="74" s="1"/>
  <c r="J12" i="74" s="1"/>
  <c r="H21" i="70"/>
  <c r="I21" i="70" s="1"/>
  <c r="J21" i="70" s="1"/>
  <c r="H38" i="73"/>
  <c r="I38" i="73" s="1"/>
  <c r="J38" i="73" s="1"/>
  <c r="H6" i="73"/>
  <c r="I6" i="73" s="1"/>
  <c r="J6" i="73" s="1"/>
  <c r="H78" i="73"/>
  <c r="I78" i="73" s="1"/>
  <c r="J78" i="73" s="1"/>
  <c r="H56" i="73"/>
  <c r="I56" i="73" s="1"/>
  <c r="J56" i="73" s="1"/>
  <c r="H33" i="73"/>
  <c r="I33" i="73" s="1"/>
  <c r="J33" i="73" s="1"/>
  <c r="H12" i="73"/>
  <c r="I12" i="73" s="1"/>
  <c r="J12" i="73" s="1"/>
  <c r="H84" i="73"/>
  <c r="I84" i="73" s="1"/>
  <c r="J84" i="73" s="1"/>
  <c r="H28" i="73"/>
  <c r="I28" i="73" s="1"/>
  <c r="J28" i="73" s="1"/>
  <c r="H64" i="73"/>
  <c r="I64" i="73" s="1"/>
  <c r="J64" i="73" s="1"/>
  <c r="H5" i="73"/>
  <c r="I5" i="73" s="1"/>
  <c r="J5" i="73" s="1"/>
  <c r="H41" i="73"/>
  <c r="I41" i="73" s="1"/>
  <c r="J41" i="73" s="1"/>
  <c r="H77" i="73"/>
  <c r="I77" i="73" s="1"/>
  <c r="J77" i="73" s="1"/>
  <c r="H19" i="73"/>
  <c r="I19" i="73" s="1"/>
  <c r="J19" i="73" s="1"/>
  <c r="H55" i="73"/>
  <c r="I55" i="73" s="1"/>
  <c r="J55" i="73" s="1"/>
  <c r="H91" i="73"/>
  <c r="I91" i="73" s="1"/>
  <c r="J91" i="73" s="1"/>
  <c r="P3" i="72"/>
  <c r="AF3" i="72" s="1"/>
  <c r="AO3" i="72" s="1"/>
  <c r="AE3" i="72"/>
  <c r="Y5" i="66"/>
  <c r="H39" i="73"/>
  <c r="I39" i="73" s="1"/>
  <c r="J39" i="73" s="1"/>
  <c r="H12" i="70"/>
  <c r="I12" i="70" s="1"/>
  <c r="J12" i="70" s="1"/>
  <c r="H13" i="62"/>
  <c r="I13" i="62" s="1"/>
  <c r="J13" i="62" s="1"/>
  <c r="AH4" i="52"/>
  <c r="Z4" i="52"/>
  <c r="H11" i="70"/>
  <c r="I11" i="70" s="1"/>
  <c r="J11" i="70" s="1"/>
  <c r="AI3" i="56"/>
  <c r="AN3" i="56"/>
  <c r="K5" i="65"/>
  <c r="H66" i="48"/>
  <c r="I66" i="48" s="1"/>
  <c r="J66" i="48" s="1"/>
  <c r="H48" i="48"/>
  <c r="I48" i="48" s="1"/>
  <c r="J48" i="48" s="1"/>
  <c r="H30" i="48"/>
  <c r="I30" i="48" s="1"/>
  <c r="J30" i="48" s="1"/>
  <c r="H12" i="48"/>
  <c r="I12" i="48" s="1"/>
  <c r="J12" i="48" s="1"/>
  <c r="H66" i="47"/>
  <c r="I66" i="47" s="1"/>
  <c r="J66" i="47" s="1"/>
  <c r="H48" i="47"/>
  <c r="I48" i="47" s="1"/>
  <c r="J48" i="47" s="1"/>
  <c r="H30" i="47"/>
  <c r="I30" i="47" s="1"/>
  <c r="J30" i="47" s="1"/>
  <c r="H12" i="47"/>
  <c r="I12" i="47" s="1"/>
  <c r="J12" i="47" s="1"/>
  <c r="H17" i="62"/>
  <c r="I17" i="62" s="1"/>
  <c r="J17" i="62" s="1"/>
  <c r="AH4" i="49"/>
  <c r="AQ4" i="49" s="1"/>
  <c r="Z4" i="49"/>
  <c r="AH3" i="67"/>
  <c r="AQ3" i="67" s="1"/>
  <c r="H59" i="48"/>
  <c r="I59" i="48" s="1"/>
  <c r="J59" i="48" s="1"/>
  <c r="H41" i="48"/>
  <c r="I41" i="48" s="1"/>
  <c r="J41" i="48" s="1"/>
  <c r="H23" i="48"/>
  <c r="I23" i="48" s="1"/>
  <c r="J23" i="48" s="1"/>
  <c r="H5" i="48"/>
  <c r="I5" i="48" s="1"/>
  <c r="J5" i="48" s="1"/>
  <c r="H62" i="47"/>
  <c r="I62" i="47" s="1"/>
  <c r="J62" i="47" s="1"/>
  <c r="H44" i="47"/>
  <c r="I44" i="47" s="1"/>
  <c r="J44" i="47" s="1"/>
  <c r="H26" i="47"/>
  <c r="I26" i="47" s="1"/>
  <c r="J26" i="47" s="1"/>
  <c r="H8" i="47"/>
  <c r="I8" i="47" s="1"/>
  <c r="J8" i="47" s="1"/>
  <c r="H76" i="46"/>
  <c r="I76" i="46" s="1"/>
  <c r="J76" i="46" s="1"/>
  <c r="H58" i="46"/>
  <c r="I58" i="46" s="1"/>
  <c r="J58" i="46" s="1"/>
  <c r="H40" i="46"/>
  <c r="I40" i="46" s="1"/>
  <c r="J40" i="46" s="1"/>
  <c r="H22" i="46"/>
  <c r="I22" i="46" s="1"/>
  <c r="J22" i="46" s="1"/>
  <c r="H4" i="46"/>
  <c r="I4" i="46" s="1"/>
  <c r="J4" i="46" s="1"/>
  <c r="K4" i="46" s="1"/>
  <c r="H75" i="45"/>
  <c r="I75" i="45" s="1"/>
  <c r="J75" i="45" s="1"/>
  <c r="H39" i="45"/>
  <c r="I39" i="45" s="1"/>
  <c r="J39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AG4" i="72"/>
  <c r="W5" i="72"/>
  <c r="AE4" i="72"/>
  <c r="AF4" i="72"/>
  <c r="H23" i="62"/>
  <c r="I23" i="62" s="1"/>
  <c r="J23" i="62" s="1"/>
  <c r="AH4" i="55"/>
  <c r="Z4" i="55"/>
  <c r="AN3" i="46"/>
  <c r="AI3" i="46"/>
  <c r="H92" i="45"/>
  <c r="I92" i="45" s="1"/>
  <c r="J92" i="45" s="1"/>
  <c r="H56" i="45"/>
  <c r="I56" i="45" s="1"/>
  <c r="J56" i="45" s="1"/>
  <c r="H52" i="48"/>
  <c r="I52" i="48" s="1"/>
  <c r="J52" i="48" s="1"/>
  <c r="H34" i="48"/>
  <c r="I34" i="48" s="1"/>
  <c r="J34" i="48" s="1"/>
  <c r="H16" i="48"/>
  <c r="I16" i="48" s="1"/>
  <c r="J16" i="48" s="1"/>
  <c r="H73" i="47"/>
  <c r="I73" i="47" s="1"/>
  <c r="J73" i="47" s="1"/>
  <c r="H55" i="47"/>
  <c r="I55" i="47" s="1"/>
  <c r="J55" i="47" s="1"/>
  <c r="H37" i="47"/>
  <c r="I37" i="47" s="1"/>
  <c r="J37" i="47" s="1"/>
  <c r="H19" i="47"/>
  <c r="I19" i="47" s="1"/>
  <c r="J19" i="47" s="1"/>
  <c r="H75" i="46"/>
  <c r="I75" i="46" s="1"/>
  <c r="J75" i="46" s="1"/>
  <c r="H57" i="46"/>
  <c r="I57" i="46" s="1"/>
  <c r="J57" i="46" s="1"/>
  <c r="H39" i="46"/>
  <c r="I39" i="46" s="1"/>
  <c r="J39" i="46" s="1"/>
  <c r="H21" i="46"/>
  <c r="I21" i="46" s="1"/>
  <c r="J21" i="46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AG4" i="62"/>
  <c r="AP4" i="62" s="1"/>
  <c r="AF4" i="62"/>
  <c r="AO4" i="62" s="1"/>
  <c r="W5" i="62"/>
  <c r="AE4" i="62"/>
  <c r="P3" i="53"/>
  <c r="AF3" i="53" s="1"/>
  <c r="AO3" i="53" s="1"/>
  <c r="AE3" i="53"/>
  <c r="H70" i="41"/>
  <c r="I70" i="41" s="1"/>
  <c r="J70" i="41" s="1"/>
  <c r="H34" i="41"/>
  <c r="I34" i="41" s="1"/>
  <c r="J34" i="41" s="1"/>
  <c r="H76" i="42"/>
  <c r="I76" i="42" s="1"/>
  <c r="J76" i="42" s="1"/>
  <c r="H58" i="42"/>
  <c r="I58" i="42" s="1"/>
  <c r="J58" i="42" s="1"/>
  <c r="H40" i="42"/>
  <c r="I40" i="42" s="1"/>
  <c r="J40" i="42" s="1"/>
  <c r="H22" i="42"/>
  <c r="I22" i="42" s="1"/>
  <c r="J22" i="42" s="1"/>
  <c r="H4" i="42"/>
  <c r="I4" i="42" s="1"/>
  <c r="J4" i="42" s="1"/>
  <c r="K4" i="42" s="1"/>
  <c r="K5" i="42" s="1"/>
  <c r="H87" i="41"/>
  <c r="I87" i="41" s="1"/>
  <c r="J87" i="41" s="1"/>
  <c r="H51" i="41"/>
  <c r="I51" i="41" s="1"/>
  <c r="J51" i="41" s="1"/>
  <c r="H15" i="41"/>
  <c r="I15" i="41" s="1"/>
  <c r="J15" i="41" s="1"/>
  <c r="K6" i="43"/>
  <c r="K7" i="43" s="1"/>
  <c r="H80" i="41"/>
  <c r="I80" i="41" s="1"/>
  <c r="J80" i="41" s="1"/>
  <c r="H44" i="41"/>
  <c r="I44" i="41" s="1"/>
  <c r="J44" i="41" s="1"/>
  <c r="H8" i="41"/>
  <c r="I8" i="41" s="1"/>
  <c r="J8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71" i="41"/>
  <c r="I71" i="41" s="1"/>
  <c r="J71" i="41" s="1"/>
  <c r="H35" i="41"/>
  <c r="I35" i="41" s="1"/>
  <c r="J35" i="41" s="1"/>
  <c r="H67" i="39"/>
  <c r="I67" i="39" s="1"/>
  <c r="J67" i="39" s="1"/>
  <c r="H24" i="39"/>
  <c r="I24" i="39" s="1"/>
  <c r="J24" i="39" s="1"/>
  <c r="H71" i="37"/>
  <c r="I71" i="37" s="1"/>
  <c r="J71" i="37" s="1"/>
  <c r="H35" i="37"/>
  <c r="I35" i="37" s="1"/>
  <c r="J35" i="37" s="1"/>
  <c r="AH4" i="40"/>
  <c r="AQ4" i="40" s="1"/>
  <c r="Z4" i="40"/>
  <c r="H45" i="40"/>
  <c r="I45" i="40" s="1"/>
  <c r="J45" i="40" s="1"/>
  <c r="H18" i="40"/>
  <c r="I18" i="40" s="1"/>
  <c r="J18" i="40" s="1"/>
  <c r="H16" i="39"/>
  <c r="I16" i="39" s="1"/>
  <c r="J16" i="39" s="1"/>
  <c r="H64" i="37"/>
  <c r="I64" i="37" s="1"/>
  <c r="J64" i="37" s="1"/>
  <c r="H28" i="37"/>
  <c r="I28" i="37" s="1"/>
  <c r="J28" i="37" s="1"/>
  <c r="H55" i="39"/>
  <c r="I55" i="39" s="1"/>
  <c r="J55" i="39" s="1"/>
  <c r="H12" i="39"/>
  <c r="I12" i="39" s="1"/>
  <c r="J12" i="39" s="1"/>
  <c r="H69" i="37"/>
  <c r="I69" i="37" s="1"/>
  <c r="J69" i="37" s="1"/>
  <c r="H33" i="37"/>
  <c r="I33" i="37" s="1"/>
  <c r="J33" i="37" s="1"/>
  <c r="H48" i="40"/>
  <c r="I48" i="40" s="1"/>
  <c r="J48" i="40" s="1"/>
  <c r="H21" i="40"/>
  <c r="I21" i="40" s="1"/>
  <c r="J21" i="40" s="1"/>
  <c r="H11" i="40"/>
  <c r="I11" i="40" s="1"/>
  <c r="J11" i="40" s="1"/>
  <c r="H29" i="40"/>
  <c r="I29" i="40" s="1"/>
  <c r="J29" i="40" s="1"/>
  <c r="H47" i="40"/>
  <c r="I47" i="40" s="1"/>
  <c r="J47" i="40" s="1"/>
  <c r="H65" i="40"/>
  <c r="I65" i="40" s="1"/>
  <c r="J65" i="40" s="1"/>
  <c r="H40" i="39"/>
  <c r="I40" i="39" s="1"/>
  <c r="J40" i="39" s="1"/>
  <c r="H80" i="37"/>
  <c r="I80" i="37" s="1"/>
  <c r="J80" i="37" s="1"/>
  <c r="H44" i="37"/>
  <c r="I44" i="37" s="1"/>
  <c r="J44" i="37" s="1"/>
  <c r="H8" i="37"/>
  <c r="I8" i="37" s="1"/>
  <c r="J8" i="37" s="1"/>
  <c r="Z4" i="43"/>
  <c r="AH4" i="43"/>
  <c r="AQ4" i="43" s="1"/>
  <c r="AI3" i="43"/>
  <c r="H57" i="39"/>
  <c r="I57" i="39" s="1"/>
  <c r="J57" i="39" s="1"/>
  <c r="H14" i="39"/>
  <c r="I14" i="39" s="1"/>
  <c r="J14" i="39" s="1"/>
  <c r="H32" i="39"/>
  <c r="I32" i="39" s="1"/>
  <c r="J32" i="39" s="1"/>
  <c r="H50" i="39"/>
  <c r="I50" i="39" s="1"/>
  <c r="J50" i="39" s="1"/>
  <c r="H68" i="39"/>
  <c r="I68" i="39" s="1"/>
  <c r="J68" i="39" s="1"/>
  <c r="H96" i="37"/>
  <c r="I96" i="37" s="1"/>
  <c r="J96" i="37" s="1"/>
  <c r="H60" i="37"/>
  <c r="I60" i="37" s="1"/>
  <c r="J60" i="37" s="1"/>
  <c r="H24" i="37"/>
  <c r="I24" i="37" s="1"/>
  <c r="J24" i="37" s="1"/>
  <c r="H76" i="35"/>
  <c r="I76" i="35" s="1"/>
  <c r="J76" i="35" s="1"/>
  <c r="H33" i="35"/>
  <c r="I33" i="35" s="1"/>
  <c r="J33" i="35" s="1"/>
  <c r="H73" i="34"/>
  <c r="I73" i="34" s="1"/>
  <c r="J73" i="34" s="1"/>
  <c r="H55" i="34"/>
  <c r="I55" i="34" s="1"/>
  <c r="J55" i="34" s="1"/>
  <c r="H37" i="34"/>
  <c r="I37" i="34" s="1"/>
  <c r="J37" i="34" s="1"/>
  <c r="H19" i="34"/>
  <c r="I19" i="34" s="1"/>
  <c r="J19" i="34" s="1"/>
  <c r="H75" i="33"/>
  <c r="I75" i="33" s="1"/>
  <c r="J75" i="33" s="1"/>
  <c r="H39" i="33"/>
  <c r="I39" i="33" s="1"/>
  <c r="J39" i="33" s="1"/>
  <c r="H40" i="36"/>
  <c r="I40" i="36" s="1"/>
  <c r="J40" i="36" s="1"/>
  <c r="H4" i="36"/>
  <c r="I4" i="36" s="1"/>
  <c r="J4" i="36" s="1"/>
  <c r="K4" i="36" s="1"/>
  <c r="H61" i="35"/>
  <c r="I61" i="35" s="1"/>
  <c r="J61" i="35" s="1"/>
  <c r="H18" i="35"/>
  <c r="I18" i="35" s="1"/>
  <c r="J18" i="35" s="1"/>
  <c r="H74" i="33"/>
  <c r="I74" i="33" s="1"/>
  <c r="J74" i="33" s="1"/>
  <c r="H38" i="33"/>
  <c r="I38" i="33" s="1"/>
  <c r="J38" i="33" s="1"/>
  <c r="AQ4" i="39"/>
  <c r="H16" i="38"/>
  <c r="I16" i="38" s="1"/>
  <c r="J16" i="38" s="1"/>
  <c r="H34" i="38"/>
  <c r="I34" i="38" s="1"/>
  <c r="J34" i="38" s="1"/>
  <c r="H52" i="38"/>
  <c r="I52" i="38" s="1"/>
  <c r="J52" i="38" s="1"/>
  <c r="H70" i="38"/>
  <c r="I70" i="38" s="1"/>
  <c r="J70" i="38" s="1"/>
  <c r="H88" i="38"/>
  <c r="I88" i="38" s="1"/>
  <c r="J88" i="38" s="1"/>
  <c r="H5" i="38"/>
  <c r="I5" i="38" s="1"/>
  <c r="J5" i="38" s="1"/>
  <c r="H23" i="38"/>
  <c r="I23" i="38" s="1"/>
  <c r="J23" i="38" s="1"/>
  <c r="H41" i="38"/>
  <c r="I41" i="38" s="1"/>
  <c r="J41" i="38" s="1"/>
  <c r="H59" i="38"/>
  <c r="I59" i="38" s="1"/>
  <c r="J59" i="38" s="1"/>
  <c r="H77" i="38"/>
  <c r="I77" i="38" s="1"/>
  <c r="J77" i="38" s="1"/>
  <c r="H39" i="36"/>
  <c r="I39" i="36" s="1"/>
  <c r="J39" i="36" s="1"/>
  <c r="H17" i="36"/>
  <c r="I17" i="36" s="1"/>
  <c r="J17" i="36" s="1"/>
  <c r="H35" i="36"/>
  <c r="I35" i="36" s="1"/>
  <c r="J35" i="36" s="1"/>
  <c r="H53" i="36"/>
  <c r="I53" i="36" s="1"/>
  <c r="J53" i="36" s="1"/>
  <c r="AH3" i="35"/>
  <c r="AQ3" i="35" s="1"/>
  <c r="H75" i="35"/>
  <c r="I75" i="35" s="1"/>
  <c r="J75" i="35" s="1"/>
  <c r="H10" i="35"/>
  <c r="I10" i="35" s="1"/>
  <c r="J10" i="35" s="1"/>
  <c r="H17" i="35"/>
  <c r="I17" i="35" s="1"/>
  <c r="J17" i="35" s="1"/>
  <c r="H35" i="35"/>
  <c r="I35" i="35" s="1"/>
  <c r="J35" i="35" s="1"/>
  <c r="H53" i="35"/>
  <c r="I53" i="35" s="1"/>
  <c r="J53" i="35" s="1"/>
  <c r="H71" i="35"/>
  <c r="I71" i="35" s="1"/>
  <c r="J71" i="35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85" i="30"/>
  <c r="I85" i="30" s="1"/>
  <c r="J85" i="30" s="1"/>
  <c r="H67" i="30"/>
  <c r="I67" i="30" s="1"/>
  <c r="J67" i="30" s="1"/>
  <c r="H49" i="30"/>
  <c r="I49" i="30" s="1"/>
  <c r="J49" i="30" s="1"/>
  <c r="H31" i="30"/>
  <c r="I31" i="30" s="1"/>
  <c r="J31" i="30" s="1"/>
  <c r="H13" i="30"/>
  <c r="I13" i="30" s="1"/>
  <c r="J13" i="30" s="1"/>
  <c r="H57" i="29"/>
  <c r="I57" i="29" s="1"/>
  <c r="J57" i="29" s="1"/>
  <c r="H21" i="29"/>
  <c r="I21" i="29" s="1"/>
  <c r="J21" i="29" s="1"/>
  <c r="H61" i="28"/>
  <c r="I61" i="28" s="1"/>
  <c r="J61" i="28" s="1"/>
  <c r="H43" i="28"/>
  <c r="I43" i="28" s="1"/>
  <c r="J43" i="28" s="1"/>
  <c r="H25" i="28"/>
  <c r="I25" i="28" s="1"/>
  <c r="J25" i="28" s="1"/>
  <c r="H7" i="28"/>
  <c r="I7" i="28" s="1"/>
  <c r="J7" i="28" s="1"/>
  <c r="H64" i="27"/>
  <c r="I64" i="27" s="1"/>
  <c r="J64" i="27" s="1"/>
  <c r="H46" i="27"/>
  <c r="I46" i="27" s="1"/>
  <c r="J46" i="27" s="1"/>
  <c r="H28" i="27"/>
  <c r="I28" i="27" s="1"/>
  <c r="J28" i="27" s="1"/>
  <c r="H10" i="27"/>
  <c r="I10" i="27" s="1"/>
  <c r="J10" i="27" s="1"/>
  <c r="H69" i="26"/>
  <c r="I69" i="26" s="1"/>
  <c r="J69" i="26" s="1"/>
  <c r="H51" i="26"/>
  <c r="I51" i="26" s="1"/>
  <c r="J51" i="26" s="1"/>
  <c r="H33" i="26"/>
  <c r="I33" i="26" s="1"/>
  <c r="J33" i="26" s="1"/>
  <c r="H15" i="26"/>
  <c r="I15" i="26" s="1"/>
  <c r="J15" i="26" s="1"/>
  <c r="AN3" i="30"/>
  <c r="AI3" i="30"/>
  <c r="H47" i="32"/>
  <c r="I47" i="32" s="1"/>
  <c r="J47" i="32" s="1"/>
  <c r="H20" i="32"/>
  <c r="I20" i="32" s="1"/>
  <c r="J20" i="32" s="1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79" i="29"/>
  <c r="I79" i="29" s="1"/>
  <c r="J79" i="29" s="1"/>
  <c r="H43" i="29"/>
  <c r="I43" i="29" s="1"/>
  <c r="J43" i="29" s="1"/>
  <c r="AH4" i="28"/>
  <c r="AQ4" i="28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86" i="26"/>
  <c r="I86" i="26" s="1"/>
  <c r="J86" i="26" s="1"/>
  <c r="H68" i="26"/>
  <c r="I68" i="26" s="1"/>
  <c r="J68" i="26" s="1"/>
  <c r="H50" i="26"/>
  <c r="I50" i="26" s="1"/>
  <c r="J50" i="26" s="1"/>
  <c r="H32" i="26"/>
  <c r="I32" i="26" s="1"/>
  <c r="J32" i="26" s="1"/>
  <c r="H14" i="26"/>
  <c r="I14" i="26" s="1"/>
  <c r="J14" i="26" s="1"/>
  <c r="AH4" i="35"/>
  <c r="AQ4" i="35" s="1"/>
  <c r="Z4" i="35"/>
  <c r="H22" i="22"/>
  <c r="I22" i="22" s="1"/>
  <c r="J22" i="22" s="1"/>
  <c r="H16" i="22"/>
  <c r="I16" i="22" s="1"/>
  <c r="J16" i="22" s="1"/>
  <c r="I15" i="16"/>
  <c r="J15" i="16" s="1"/>
  <c r="I12" i="15"/>
  <c r="J12" i="15" s="1"/>
  <c r="H30" i="35"/>
  <c r="I30" i="35" s="1"/>
  <c r="J30" i="35" s="1"/>
  <c r="H48" i="35"/>
  <c r="I48" i="35" s="1"/>
  <c r="J48" i="35" s="1"/>
  <c r="H12" i="35"/>
  <c r="I12" i="35" s="1"/>
  <c r="J12" i="35" s="1"/>
  <c r="H73" i="35"/>
  <c r="I73" i="35" s="1"/>
  <c r="J73" i="35" s="1"/>
  <c r="H55" i="35"/>
  <c r="I55" i="35" s="1"/>
  <c r="J55" i="35" s="1"/>
  <c r="H66" i="35"/>
  <c r="I66" i="35" s="1"/>
  <c r="J66" i="35" s="1"/>
  <c r="H37" i="35"/>
  <c r="I37" i="35" s="1"/>
  <c r="J37" i="35" s="1"/>
  <c r="H19" i="35"/>
  <c r="I19" i="35" s="1"/>
  <c r="J19" i="35" s="1"/>
  <c r="H23" i="33"/>
  <c r="I23" i="33" s="1"/>
  <c r="J23" i="33" s="1"/>
  <c r="H17" i="33"/>
  <c r="I17" i="33" s="1"/>
  <c r="J17" i="33" s="1"/>
  <c r="H5" i="33"/>
  <c r="I5" i="33" s="1"/>
  <c r="J5" i="33" s="1"/>
  <c r="K5" i="33" s="1"/>
  <c r="H76" i="85"/>
  <c r="I76" i="85" s="1"/>
  <c r="J76" i="85" s="1"/>
  <c r="H94" i="85"/>
  <c r="I94" i="85" s="1"/>
  <c r="J94" i="85" s="1"/>
  <c r="H35" i="85"/>
  <c r="I35" i="85" s="1"/>
  <c r="J35" i="85" s="1"/>
  <c r="H35" i="33"/>
  <c r="I35" i="33" s="1"/>
  <c r="J35" i="33" s="1"/>
  <c r="H59" i="32"/>
  <c r="I59" i="32" s="1"/>
  <c r="J59" i="32" s="1"/>
  <c r="H41" i="32"/>
  <c r="I41" i="32" s="1"/>
  <c r="J41" i="32" s="1"/>
  <c r="H23" i="32"/>
  <c r="I23" i="32" s="1"/>
  <c r="J23" i="32" s="1"/>
  <c r="H5" i="32"/>
  <c r="I5" i="32" s="1"/>
  <c r="J5" i="32" s="1"/>
  <c r="AH4" i="26"/>
  <c r="AQ4" i="26" s="1"/>
  <c r="Z4" i="26"/>
  <c r="H69" i="25"/>
  <c r="I69" i="25" s="1"/>
  <c r="J69" i="25" s="1"/>
  <c r="H33" i="25"/>
  <c r="I33" i="25" s="1"/>
  <c r="J33" i="25" s="1"/>
  <c r="H20" i="21"/>
  <c r="I20" i="21" s="1"/>
  <c r="J20" i="21" s="1"/>
  <c r="I10" i="4"/>
  <c r="J10" i="4" s="1"/>
  <c r="I17" i="3"/>
  <c r="J17" i="3" s="1"/>
  <c r="AI3" i="35"/>
  <c r="AN3" i="35"/>
  <c r="H50" i="28"/>
  <c r="I50" i="28" s="1"/>
  <c r="J50" i="28" s="1"/>
  <c r="H23" i="28"/>
  <c r="I23" i="28" s="1"/>
  <c r="J23" i="28" s="1"/>
  <c r="H80" i="25"/>
  <c r="I80" i="25" s="1"/>
  <c r="J80" i="25" s="1"/>
  <c r="H44" i="25"/>
  <c r="I44" i="25" s="1"/>
  <c r="J44" i="25" s="1"/>
  <c r="H8" i="25"/>
  <c r="I8" i="25" s="1"/>
  <c r="J8" i="25" s="1"/>
  <c r="H20" i="22"/>
  <c r="I20" i="22" s="1"/>
  <c r="J20" i="22" s="1"/>
  <c r="H7" i="21"/>
  <c r="I7" i="21" s="1"/>
  <c r="J7" i="21" s="1"/>
  <c r="I16" i="16"/>
  <c r="J16" i="16" s="1"/>
  <c r="I19" i="15"/>
  <c r="J19" i="15" s="1"/>
  <c r="I8" i="15"/>
  <c r="J8" i="15" s="1"/>
  <c r="K5" i="9"/>
  <c r="H35" i="32"/>
  <c r="I35" i="32" s="1"/>
  <c r="J35" i="32" s="1"/>
  <c r="H71" i="31"/>
  <c r="I71" i="31" s="1"/>
  <c r="J71" i="31" s="1"/>
  <c r="H4" i="31"/>
  <c r="I4" i="31" s="1"/>
  <c r="J4" i="31" s="1"/>
  <c r="K4" i="31" s="1"/>
  <c r="H68" i="30"/>
  <c r="I68" i="30" s="1"/>
  <c r="J68" i="30" s="1"/>
  <c r="H96" i="29"/>
  <c r="I96" i="29" s="1"/>
  <c r="J96" i="29" s="1"/>
  <c r="H42" i="29"/>
  <c r="I42" i="29" s="1"/>
  <c r="J42" i="29" s="1"/>
  <c r="H4" i="29"/>
  <c r="I4" i="29" s="1"/>
  <c r="J4" i="29" s="1"/>
  <c r="K4" i="29" s="1"/>
  <c r="H12" i="21"/>
  <c r="I12" i="21" s="1"/>
  <c r="J12" i="21" s="1"/>
  <c r="K6" i="10"/>
  <c r="K7" i="10" s="1"/>
  <c r="I21" i="2"/>
  <c r="J21" i="2" s="1"/>
  <c r="I15" i="2"/>
  <c r="J15" i="2" s="1"/>
  <c r="H44" i="28"/>
  <c r="I44" i="28" s="1"/>
  <c r="J44" i="28" s="1"/>
  <c r="H53" i="30"/>
  <c r="I53" i="30" s="1"/>
  <c r="J53" i="30" s="1"/>
  <c r="W5" i="29"/>
  <c r="AG4" i="29"/>
  <c r="AP4" i="29" s="1"/>
  <c r="AF4" i="29"/>
  <c r="AO4" i="29" s="1"/>
  <c r="AE4" i="29"/>
  <c r="H94" i="29"/>
  <c r="I94" i="29" s="1"/>
  <c r="J94" i="29" s="1"/>
  <c r="H40" i="29"/>
  <c r="I40" i="29" s="1"/>
  <c r="J40" i="29" s="1"/>
  <c r="H77" i="25"/>
  <c r="I77" i="25" s="1"/>
  <c r="J77" i="25" s="1"/>
  <c r="H41" i="25"/>
  <c r="I41" i="25" s="1"/>
  <c r="J41" i="25" s="1"/>
  <c r="H5" i="25"/>
  <c r="I5" i="25" s="1"/>
  <c r="J5" i="25" s="1"/>
  <c r="K5" i="25" s="1"/>
  <c r="H23" i="22"/>
  <c r="I23" i="22" s="1"/>
  <c r="J23" i="22" s="1"/>
  <c r="H16" i="21"/>
  <c r="I16" i="21" s="1"/>
  <c r="J16" i="21" s="1"/>
  <c r="H22" i="18"/>
  <c r="I22" i="18" s="1"/>
  <c r="J22" i="18" s="1"/>
  <c r="H15" i="17"/>
  <c r="I15" i="17" s="1"/>
  <c r="J15" i="17" s="1"/>
  <c r="I5" i="15"/>
  <c r="J5" i="15" s="1"/>
  <c r="H8" i="10"/>
  <c r="I8" i="10" s="1"/>
  <c r="J8" i="10" s="1"/>
  <c r="Y5" i="8"/>
  <c r="H19" i="6"/>
  <c r="I19" i="6" s="1"/>
  <c r="J19" i="6" s="1"/>
  <c r="H6" i="5"/>
  <c r="I6" i="5" s="1"/>
  <c r="J6" i="5" s="1"/>
  <c r="I7" i="4"/>
  <c r="J7" i="4" s="1"/>
  <c r="K7" i="4" s="1"/>
  <c r="I22" i="3"/>
  <c r="J22" i="3" s="1"/>
  <c r="I16" i="3"/>
  <c r="J16" i="3" s="1"/>
  <c r="I8" i="2"/>
  <c r="J8" i="2" s="1"/>
  <c r="H21" i="50"/>
  <c r="H18" i="50"/>
  <c r="H15" i="50"/>
  <c r="H12" i="50"/>
  <c r="H6" i="50"/>
  <c r="H22" i="50"/>
  <c r="H19" i="50"/>
  <c r="H16" i="50"/>
  <c r="H13" i="50"/>
  <c r="H8" i="50"/>
  <c r="H7" i="50"/>
  <c r="H23" i="50"/>
  <c r="H20" i="50"/>
  <c r="H17" i="50"/>
  <c r="H14" i="50"/>
  <c r="H10" i="50"/>
  <c r="H11" i="50"/>
  <c r="H5" i="50"/>
  <c r="H4" i="50"/>
  <c r="H9" i="50"/>
  <c r="H23" i="63"/>
  <c r="H20" i="63"/>
  <c r="H17" i="63"/>
  <c r="H14" i="63"/>
  <c r="H10" i="63"/>
  <c r="H11" i="63"/>
  <c r="H5" i="63"/>
  <c r="H4" i="63"/>
  <c r="H21" i="63"/>
  <c r="H18" i="63"/>
  <c r="H15" i="63"/>
  <c r="H12" i="63"/>
  <c r="H6" i="63"/>
  <c r="H22" i="63"/>
  <c r="H19" i="63"/>
  <c r="H16" i="63"/>
  <c r="H13" i="63"/>
  <c r="H8" i="63"/>
  <c r="H7" i="63"/>
  <c r="H9" i="63"/>
  <c r="I14" i="15"/>
  <c r="J14" i="15" s="1"/>
  <c r="H8" i="17"/>
  <c r="I8" i="17" s="1"/>
  <c r="J8" i="17" s="1"/>
  <c r="H22" i="5"/>
  <c r="I22" i="5" s="1"/>
  <c r="J22" i="5" s="1"/>
  <c r="H20" i="6"/>
  <c r="I20" i="6" s="1"/>
  <c r="J20" i="6" s="1"/>
  <c r="H83" i="29"/>
  <c r="I83" i="29" s="1"/>
  <c r="J83" i="29" s="1"/>
  <c r="AI3" i="25"/>
  <c r="AI3" i="7"/>
  <c r="H7" i="5"/>
  <c r="I7" i="5" s="1"/>
  <c r="J7" i="5" s="1"/>
  <c r="AO4" i="17"/>
  <c r="K6" i="89" l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K8" i="90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F5" i="85"/>
  <c r="AO5" i="85" s="1"/>
  <c r="W6" i="85"/>
  <c r="AE5" i="85"/>
  <c r="AG5" i="85"/>
  <c r="AP5" i="85" s="1"/>
  <c r="K8" i="3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K6" i="21"/>
  <c r="AH5" i="88"/>
  <c r="W6" i="1"/>
  <c r="AG5" i="1"/>
  <c r="AP5" i="1" s="1"/>
  <c r="AF5" i="1"/>
  <c r="AO5" i="1" s="1"/>
  <c r="AE5" i="1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6" i="70"/>
  <c r="K6" i="86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K7" i="87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6" i="9"/>
  <c r="AR3" i="30"/>
  <c r="I11" i="55"/>
  <c r="J11" i="55" s="1"/>
  <c r="I5" i="64"/>
  <c r="J5" i="64" s="1"/>
  <c r="I9" i="24"/>
  <c r="J9" i="24" s="1"/>
  <c r="AI3" i="71"/>
  <c r="AN3" i="71"/>
  <c r="I19" i="63"/>
  <c r="J19" i="63" s="1"/>
  <c r="I11" i="50"/>
  <c r="J11" i="50" s="1"/>
  <c r="I6" i="50"/>
  <c r="J6" i="50" s="1"/>
  <c r="I13" i="63"/>
  <c r="J13" i="63" s="1"/>
  <c r="I15" i="63"/>
  <c r="J15" i="63" s="1"/>
  <c r="I10" i="63"/>
  <c r="J10" i="63" s="1"/>
  <c r="I4" i="50"/>
  <c r="J4" i="50" s="1"/>
  <c r="K4" i="50" s="1"/>
  <c r="I20" i="50"/>
  <c r="J20" i="50" s="1"/>
  <c r="I19" i="50"/>
  <c r="J19" i="50" s="1"/>
  <c r="I21" i="50"/>
  <c r="J21" i="50" s="1"/>
  <c r="X5" i="29"/>
  <c r="AH5" i="29" s="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E4" i="40"/>
  <c r="W5" i="40"/>
  <c r="AG4" i="40"/>
  <c r="AP4" i="40" s="1"/>
  <c r="AF4" i="40"/>
  <c r="AO4" i="40" s="1"/>
  <c r="Y5" i="62"/>
  <c r="AI4" i="72"/>
  <c r="AN4" i="72"/>
  <c r="AG4" i="49"/>
  <c r="AP4" i="49" s="1"/>
  <c r="AF4" i="49"/>
  <c r="AO4" i="49" s="1"/>
  <c r="AE4" i="49"/>
  <c r="W5" i="49"/>
  <c r="AF4" i="77"/>
  <c r="AO4" i="77" s="1"/>
  <c r="AE4" i="77"/>
  <c r="W5" i="77"/>
  <c r="AG4" i="77"/>
  <c r="AP4" i="77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Y5" i="83"/>
  <c r="AF4" i="86"/>
  <c r="AO4" i="86" s="1"/>
  <c r="AE4" i="86"/>
  <c r="AG4" i="86"/>
  <c r="AP4" i="86" s="1"/>
  <c r="W5" i="86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E4" i="92"/>
  <c r="AG4" i="92"/>
  <c r="AP4" i="92" s="1"/>
  <c r="W5" i="92"/>
  <c r="AF4" i="92"/>
  <c r="AO4" i="92" s="1"/>
  <c r="AI4" i="93"/>
  <c r="AN4" i="93"/>
  <c r="AR3" i="23"/>
  <c r="I7" i="55"/>
  <c r="J7" i="55" s="1"/>
  <c r="I6" i="55"/>
  <c r="J6" i="55" s="1"/>
  <c r="I5" i="55"/>
  <c r="J5" i="55" s="1"/>
  <c r="I23" i="55"/>
  <c r="J23" i="55" s="1"/>
  <c r="I10" i="64"/>
  <c r="J10" i="64" s="1"/>
  <c r="I22" i="64"/>
  <c r="J22" i="64" s="1"/>
  <c r="I4" i="64"/>
  <c r="J4" i="64" s="1"/>
  <c r="K4" i="64" s="1"/>
  <c r="AO4" i="64" s="1"/>
  <c r="I22" i="24"/>
  <c r="J22" i="24" s="1"/>
  <c r="I12" i="24"/>
  <c r="J12" i="24" s="1"/>
  <c r="I4" i="24"/>
  <c r="J4" i="24" s="1"/>
  <c r="K4" i="24" s="1"/>
  <c r="I20" i="24"/>
  <c r="J20" i="24" s="1"/>
  <c r="AQ4" i="37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W6" i="51"/>
  <c r="AF5" i="51"/>
  <c r="AE5" i="51"/>
  <c r="AG5" i="5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AN4" i="61"/>
  <c r="AI4" i="61"/>
  <c r="AR3" i="59"/>
  <c r="AR3" i="88"/>
  <c r="AR3" i="91"/>
  <c r="K5" i="93"/>
  <c r="AQ5" i="93" s="1"/>
  <c r="W5" i="96"/>
  <c r="AG4" i="96"/>
  <c r="AP4" i="96" s="1"/>
  <c r="AF4" i="96"/>
  <c r="AO4" i="96" s="1"/>
  <c r="AE4" i="96"/>
  <c r="AP4" i="36"/>
  <c r="AI4" i="34"/>
  <c r="AN4" i="34"/>
  <c r="AR3" i="11"/>
  <c r="I4" i="68"/>
  <c r="J4" i="68" s="1"/>
  <c r="K4" i="68" s="1"/>
  <c r="I9" i="68"/>
  <c r="J9" i="68" s="1"/>
  <c r="I10" i="68"/>
  <c r="J10" i="68" s="1"/>
  <c r="I12" i="67"/>
  <c r="J12" i="67" s="1"/>
  <c r="I5" i="67"/>
  <c r="J5" i="67" s="1"/>
  <c r="I7" i="67"/>
  <c r="J7" i="67" s="1"/>
  <c r="I9" i="67"/>
  <c r="J9" i="67" s="1"/>
  <c r="I15" i="60"/>
  <c r="J15" i="60" s="1"/>
  <c r="I20" i="60"/>
  <c r="J20" i="60" s="1"/>
  <c r="I16" i="60"/>
  <c r="J16" i="60" s="1"/>
  <c r="I4" i="11"/>
  <c r="J4" i="11" s="1"/>
  <c r="K4" i="11" s="1"/>
  <c r="I5" i="11"/>
  <c r="J5" i="11" s="1"/>
  <c r="I16" i="11"/>
  <c r="J16" i="11" s="1"/>
  <c r="I15" i="12"/>
  <c r="J15" i="12" s="1"/>
  <c r="I17" i="12"/>
  <c r="J17" i="12" s="1"/>
  <c r="I7" i="12"/>
  <c r="J7" i="12" s="1"/>
  <c r="I18" i="7"/>
  <c r="J18" i="7" s="1"/>
  <c r="I12" i="7"/>
  <c r="J12" i="7" s="1"/>
  <c r="I23" i="7"/>
  <c r="J23" i="7" s="1"/>
  <c r="I19" i="7"/>
  <c r="J19" i="7" s="1"/>
  <c r="I11" i="8"/>
  <c r="J11" i="8" s="1"/>
  <c r="I20" i="8"/>
  <c r="J20" i="8" s="1"/>
  <c r="I8" i="8"/>
  <c r="J8" i="8" s="1"/>
  <c r="AN3" i="61"/>
  <c r="AI3" i="61"/>
  <c r="AR3" i="54"/>
  <c r="AI3" i="69"/>
  <c r="AN3" i="69"/>
  <c r="W5" i="95"/>
  <c r="AG4" i="95"/>
  <c r="AP4" i="95" s="1"/>
  <c r="AF4" i="95"/>
  <c r="AO4" i="95" s="1"/>
  <c r="AE4" i="95"/>
  <c r="AI4" i="21"/>
  <c r="AN4" i="21"/>
  <c r="I17" i="59"/>
  <c r="J17" i="59" s="1"/>
  <c r="I21" i="59"/>
  <c r="J21" i="59" s="1"/>
  <c r="I8" i="59"/>
  <c r="J8" i="59" s="1"/>
  <c r="AN4" i="73"/>
  <c r="AI4" i="73"/>
  <c r="AP4" i="81"/>
  <c r="AP4" i="88"/>
  <c r="W5" i="15"/>
  <c r="AE4" i="15"/>
  <c r="AG4" i="15"/>
  <c r="AP4" i="15" s="1"/>
  <c r="AF4" i="15"/>
  <c r="AO4" i="15" s="1"/>
  <c r="I5" i="72"/>
  <c r="J5" i="72" s="1"/>
  <c r="I10" i="72"/>
  <c r="J10" i="72" s="1"/>
  <c r="I17" i="72"/>
  <c r="J17" i="72" s="1"/>
  <c r="I18" i="72"/>
  <c r="J18" i="72" s="1"/>
  <c r="I16" i="56"/>
  <c r="J16" i="56" s="1"/>
  <c r="I14" i="56"/>
  <c r="J14" i="56" s="1"/>
  <c r="I12" i="56"/>
  <c r="J12" i="56" s="1"/>
  <c r="I11" i="56"/>
  <c r="J11" i="56" s="1"/>
  <c r="I6" i="23"/>
  <c r="J6" i="23" s="1"/>
  <c r="I5" i="23"/>
  <c r="J5" i="23" s="1"/>
  <c r="I14" i="23"/>
  <c r="J14" i="23" s="1"/>
  <c r="Y5" i="31"/>
  <c r="X5" i="31"/>
  <c r="AH5" i="31" s="1"/>
  <c r="Y5" i="44"/>
  <c r="Z5" i="44" s="1"/>
  <c r="AI3" i="55"/>
  <c r="AN3" i="55"/>
  <c r="AI3" i="57"/>
  <c r="AN3" i="57"/>
  <c r="AR3" i="74"/>
  <c r="AP4" i="75"/>
  <c r="AR4" i="1"/>
  <c r="I4" i="52"/>
  <c r="J4" i="52" s="1"/>
  <c r="K4" i="52" s="1"/>
  <c r="AQ4" i="52" s="1"/>
  <c r="I21" i="52"/>
  <c r="J21" i="52" s="1"/>
  <c r="I9" i="52"/>
  <c r="J9" i="52" s="1"/>
  <c r="I22" i="52"/>
  <c r="J22" i="52" s="1"/>
  <c r="AQ4" i="5"/>
  <c r="AE4" i="38"/>
  <c r="W5" i="38"/>
  <c r="AF4" i="38"/>
  <c r="AO4" i="38" s="1"/>
  <c r="AG4" i="38"/>
  <c r="AP4" i="38" s="1"/>
  <c r="AR3" i="22"/>
  <c r="AR3" i="15"/>
  <c r="AR3" i="14"/>
  <c r="I14" i="71"/>
  <c r="J14" i="71" s="1"/>
  <c r="I8" i="71"/>
  <c r="J8" i="71" s="1"/>
  <c r="I12" i="71"/>
  <c r="J12" i="71" s="1"/>
  <c r="I10" i="51"/>
  <c r="J10" i="51" s="1"/>
  <c r="I18" i="51"/>
  <c r="J18" i="51" s="1"/>
  <c r="I7" i="51"/>
  <c r="J7" i="51" s="1"/>
  <c r="I7" i="19"/>
  <c r="J7" i="19" s="1"/>
  <c r="I9" i="19"/>
  <c r="J9" i="19" s="1"/>
  <c r="I4" i="19"/>
  <c r="J4" i="19" s="1"/>
  <c r="K4" i="19" s="1"/>
  <c r="I17" i="20"/>
  <c r="J17" i="20" s="1"/>
  <c r="I16" i="20"/>
  <c r="J16" i="20" s="1"/>
  <c r="I18" i="20"/>
  <c r="J18" i="20" s="1"/>
  <c r="AQ4" i="27"/>
  <c r="AP4" i="46"/>
  <c r="Y5" i="87"/>
  <c r="X5" i="87"/>
  <c r="AI4" i="66"/>
  <c r="AN4" i="66"/>
  <c r="K6" i="57"/>
  <c r="AI4" i="28"/>
  <c r="AN4" i="28"/>
  <c r="AI4" i="19"/>
  <c r="AN4" i="19"/>
  <c r="X5" i="64"/>
  <c r="AH5" i="64" s="1"/>
  <c r="AF4" i="43"/>
  <c r="AO4" i="43" s="1"/>
  <c r="AE4" i="43"/>
  <c r="AG4" i="43"/>
  <c r="AP4" i="43" s="1"/>
  <c r="W5" i="43"/>
  <c r="AG4" i="55"/>
  <c r="AF4" i="55"/>
  <c r="W5" i="55"/>
  <c r="AE4" i="55"/>
  <c r="AN3" i="72"/>
  <c r="AI3" i="72"/>
  <c r="I8" i="55"/>
  <c r="J8" i="55" s="1"/>
  <c r="I15" i="24"/>
  <c r="J15" i="24" s="1"/>
  <c r="K6" i="69"/>
  <c r="I14" i="68"/>
  <c r="J14" i="68" s="1"/>
  <c r="I8" i="67"/>
  <c r="J8" i="67" s="1"/>
  <c r="I23" i="60"/>
  <c r="J23" i="60" s="1"/>
  <c r="I10" i="11"/>
  <c r="J10" i="11" s="1"/>
  <c r="I18" i="12"/>
  <c r="J18" i="12" s="1"/>
  <c r="I8" i="12"/>
  <c r="J8" i="12" s="1"/>
  <c r="I15" i="7"/>
  <c r="J15" i="7" s="1"/>
  <c r="I23" i="8"/>
  <c r="J23" i="8" s="1"/>
  <c r="AN3" i="60"/>
  <c r="AI3" i="60"/>
  <c r="I23" i="59"/>
  <c r="J23" i="59" s="1"/>
  <c r="I13" i="59"/>
  <c r="J13" i="59" s="1"/>
  <c r="AR3" i="1"/>
  <c r="I9" i="72"/>
  <c r="J9" i="72" s="1"/>
  <c r="I22" i="56"/>
  <c r="J22" i="56" s="1"/>
  <c r="I15" i="56"/>
  <c r="J15" i="56" s="1"/>
  <c r="K5" i="18"/>
  <c r="I12" i="23"/>
  <c r="J12" i="23" s="1"/>
  <c r="AR3" i="28"/>
  <c r="AR3" i="37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G4" i="60"/>
  <c r="W5" i="60"/>
  <c r="AE4" i="60"/>
  <c r="AF4" i="60"/>
  <c r="I7" i="52"/>
  <c r="J7" i="52" s="1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I8" i="51"/>
  <c r="J8" i="51" s="1"/>
  <c r="I10" i="19"/>
  <c r="J10" i="19" s="1"/>
  <c r="I5" i="19"/>
  <c r="J5" i="19" s="1"/>
  <c r="I19" i="20"/>
  <c r="J19" i="20" s="1"/>
  <c r="Y5" i="39"/>
  <c r="X5" i="39"/>
  <c r="AH5" i="39" s="1"/>
  <c r="AN4" i="87"/>
  <c r="AI4" i="87"/>
  <c r="Y5" i="90"/>
  <c r="I17" i="63"/>
  <c r="J17" i="63" s="1"/>
  <c r="AN3" i="53"/>
  <c r="AI3" i="53"/>
  <c r="AG4" i="52"/>
  <c r="W5" i="52"/>
  <c r="AE4" i="52"/>
  <c r="AF4" i="52"/>
  <c r="I10" i="55"/>
  <c r="J10" i="55" s="1"/>
  <c r="I12" i="64"/>
  <c r="J12" i="64" s="1"/>
  <c r="AG4" i="12"/>
  <c r="AF4" i="12"/>
  <c r="W5" i="12"/>
  <c r="AE4" i="12"/>
  <c r="I8" i="24"/>
  <c r="J8" i="24" s="1"/>
  <c r="AI4" i="32"/>
  <c r="AN4" i="32"/>
  <c r="AN4" i="54"/>
  <c r="AI4" i="54"/>
  <c r="AR3" i="24"/>
  <c r="I22" i="68"/>
  <c r="J22" i="68" s="1"/>
  <c r="I15" i="68"/>
  <c r="J15" i="68" s="1"/>
  <c r="I17" i="68"/>
  <c r="J17" i="68" s="1"/>
  <c r="I20" i="67"/>
  <c r="J20" i="67" s="1"/>
  <c r="I17" i="67"/>
  <c r="J17" i="67" s="1"/>
  <c r="I13" i="67"/>
  <c r="J13" i="67" s="1"/>
  <c r="I5" i="60"/>
  <c r="J5" i="60" s="1"/>
  <c r="I21" i="60"/>
  <c r="J21" i="60" s="1"/>
  <c r="I9" i="60"/>
  <c r="J9" i="60" s="1"/>
  <c r="I22" i="60"/>
  <c r="J22" i="60" s="1"/>
  <c r="I12" i="11"/>
  <c r="J12" i="11" s="1"/>
  <c r="I14" i="11"/>
  <c r="J14" i="11" s="1"/>
  <c r="I9" i="11"/>
  <c r="J9" i="11" s="1"/>
  <c r="I22" i="11"/>
  <c r="J22" i="11" s="1"/>
  <c r="I21" i="12"/>
  <c r="J21" i="12" s="1"/>
  <c r="I23" i="12"/>
  <c r="J23" i="12" s="1"/>
  <c r="I13" i="12"/>
  <c r="J13" i="12" s="1"/>
  <c r="I4" i="7"/>
  <c r="J4" i="7" s="1"/>
  <c r="K4" i="7" s="1"/>
  <c r="I10" i="7"/>
  <c r="J10" i="7" s="1"/>
  <c r="I7" i="7"/>
  <c r="J7" i="7" s="1"/>
  <c r="I21" i="8"/>
  <c r="J21" i="8" s="1"/>
  <c r="I9" i="8"/>
  <c r="J9" i="8" s="1"/>
  <c r="I16" i="8"/>
  <c r="J16" i="8" s="1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W5" i="45"/>
  <c r="AG4" i="45"/>
  <c r="AP4" i="45" s="1"/>
  <c r="AE4" i="45"/>
  <c r="AF4" i="45"/>
  <c r="AO4" i="45" s="1"/>
  <c r="Y5" i="61"/>
  <c r="AI3" i="66"/>
  <c r="AN3" i="66"/>
  <c r="AI3" i="58"/>
  <c r="AN3" i="58"/>
  <c r="AI3" i="65"/>
  <c r="AN3" i="65"/>
  <c r="AF4" i="69"/>
  <c r="AO4" i="69" s="1"/>
  <c r="W5" i="69"/>
  <c r="AE4" i="69"/>
  <c r="AG4" i="69"/>
  <c r="AP4" i="69" s="1"/>
  <c r="AR3" i="75"/>
  <c r="K5" i="78"/>
  <c r="Y5" i="84"/>
  <c r="Z5" i="84" s="1"/>
  <c r="AR3" i="83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I6" i="59"/>
  <c r="J6" i="59" s="1"/>
  <c r="I5" i="59"/>
  <c r="J5" i="59" s="1"/>
  <c r="I16" i="59"/>
  <c r="J16" i="59" s="1"/>
  <c r="Y5" i="73"/>
  <c r="X5" i="73"/>
  <c r="AH5" i="73" s="1"/>
  <c r="AQ5" i="73" s="1"/>
  <c r="Z5" i="81"/>
  <c r="X5" i="81"/>
  <c r="AH5" i="81" s="1"/>
  <c r="AR3" i="20"/>
  <c r="I20" i="72"/>
  <c r="J20" i="72" s="1"/>
  <c r="I14" i="72"/>
  <c r="J14" i="72" s="1"/>
  <c r="I16" i="72"/>
  <c r="J16" i="72" s="1"/>
  <c r="I7" i="56"/>
  <c r="J7" i="56" s="1"/>
  <c r="I20" i="56"/>
  <c r="J20" i="56" s="1"/>
  <c r="I18" i="56"/>
  <c r="J18" i="56" s="1"/>
  <c r="I8" i="23"/>
  <c r="J8" i="23" s="1"/>
  <c r="I15" i="23"/>
  <c r="J15" i="23" s="1"/>
  <c r="I7" i="23"/>
  <c r="J7" i="23" s="1"/>
  <c r="I20" i="23"/>
  <c r="J20" i="23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6" i="54"/>
  <c r="K8" i="58"/>
  <c r="AI3" i="92"/>
  <c r="I6" i="52"/>
  <c r="J6" i="52" s="1"/>
  <c r="I14" i="52"/>
  <c r="J14" i="52" s="1"/>
  <c r="I8" i="52"/>
  <c r="J8" i="52" s="1"/>
  <c r="AG4" i="3"/>
  <c r="AP4" i="3" s="1"/>
  <c r="AF4" i="3"/>
  <c r="AO4" i="3" s="1"/>
  <c r="W5" i="3"/>
  <c r="AE4" i="3"/>
  <c r="Y5" i="67"/>
  <c r="X5" i="67"/>
  <c r="AH5" i="67" s="1"/>
  <c r="I23" i="71"/>
  <c r="J23" i="71" s="1"/>
  <c r="I5" i="71"/>
  <c r="J5" i="71" s="1"/>
  <c r="I16" i="71"/>
  <c r="J16" i="71" s="1"/>
  <c r="I18" i="71"/>
  <c r="J18" i="71" s="1"/>
  <c r="I23" i="51"/>
  <c r="J23" i="51" s="1"/>
  <c r="I4" i="51"/>
  <c r="J4" i="51" s="1"/>
  <c r="K4" i="51" s="1"/>
  <c r="I13" i="51"/>
  <c r="J13" i="51" s="1"/>
  <c r="I14" i="19"/>
  <c r="J14" i="19" s="1"/>
  <c r="I13" i="19"/>
  <c r="J13" i="19" s="1"/>
  <c r="I12" i="19"/>
  <c r="J12" i="19" s="1"/>
  <c r="I11" i="19"/>
  <c r="J11" i="19" s="1"/>
  <c r="I23" i="20"/>
  <c r="J23" i="20" s="1"/>
  <c r="I22" i="20"/>
  <c r="J22" i="20" s="1"/>
  <c r="I9" i="20"/>
  <c r="J9" i="20" s="1"/>
  <c r="AI4" i="39"/>
  <c r="AN4" i="39"/>
  <c r="AQ3" i="39"/>
  <c r="AI3" i="39"/>
  <c r="AR3" i="49"/>
  <c r="AI3" i="64"/>
  <c r="AN3" i="64"/>
  <c r="AI3" i="70"/>
  <c r="AN3" i="70"/>
  <c r="X5" i="83"/>
  <c r="AH5" i="83" s="1"/>
  <c r="AQ4" i="88"/>
  <c r="K5" i="92"/>
  <c r="AG4" i="63"/>
  <c r="AF4" i="63"/>
  <c r="W5" i="63"/>
  <c r="AE4" i="63"/>
  <c r="AI4" i="8"/>
  <c r="AI4" i="58"/>
  <c r="AN4" i="58"/>
  <c r="AI4" i="30"/>
  <c r="AN4" i="30"/>
  <c r="AI4" i="56"/>
  <c r="AI4" i="90"/>
  <c r="AN4" i="90"/>
  <c r="AO4" i="19"/>
  <c r="AP4" i="94"/>
  <c r="AO4" i="50"/>
  <c r="I18" i="63"/>
  <c r="J18" i="63" s="1"/>
  <c r="I5" i="50"/>
  <c r="J5" i="50" s="1"/>
  <c r="AE4" i="35"/>
  <c r="AG4" i="35"/>
  <c r="AP4" i="35" s="1"/>
  <c r="AF4" i="35"/>
  <c r="AO4" i="35" s="1"/>
  <c r="W5" i="35"/>
  <c r="X5" i="72"/>
  <c r="AH5" i="72" s="1"/>
  <c r="I7" i="64"/>
  <c r="J7" i="64" s="1"/>
  <c r="I6" i="64"/>
  <c r="J6" i="64" s="1"/>
  <c r="I5" i="24"/>
  <c r="J5" i="24" s="1"/>
  <c r="AQ5" i="94"/>
  <c r="I12" i="68"/>
  <c r="J12" i="68" s="1"/>
  <c r="I10" i="67"/>
  <c r="J10" i="67" s="1"/>
  <c r="I18" i="60"/>
  <c r="J18" i="60" s="1"/>
  <c r="I6" i="11"/>
  <c r="J6" i="11" s="1"/>
  <c r="I19" i="11"/>
  <c r="J19" i="11" s="1"/>
  <c r="I20" i="12"/>
  <c r="J20" i="12" s="1"/>
  <c r="I15" i="8"/>
  <c r="J15" i="8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R3" i="31"/>
  <c r="AR3" i="48"/>
  <c r="I11" i="72"/>
  <c r="J11" i="72" s="1"/>
  <c r="I21" i="72"/>
  <c r="J21" i="72" s="1"/>
  <c r="K5" i="16"/>
  <c r="I11" i="23"/>
  <c r="J11" i="23" s="1"/>
  <c r="AR3" i="47"/>
  <c r="X5" i="75"/>
  <c r="AH5" i="75" s="1"/>
  <c r="Y5" i="75"/>
  <c r="I5" i="52"/>
  <c r="J5" i="52" s="1"/>
  <c r="AR3" i="2"/>
  <c r="I13" i="71"/>
  <c r="J13" i="71" s="1"/>
  <c r="I20" i="51"/>
  <c r="J20" i="51" s="1"/>
  <c r="I8" i="19"/>
  <c r="J8" i="19" s="1"/>
  <c r="I20" i="20"/>
  <c r="J20" i="20" s="1"/>
  <c r="AR3" i="25"/>
  <c r="I7" i="50"/>
  <c r="J7" i="50" s="1"/>
  <c r="AR3" i="87"/>
  <c r="AR3" i="89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R3" i="17"/>
  <c r="I13" i="55"/>
  <c r="J13" i="55" s="1"/>
  <c r="I13" i="64"/>
  <c r="J13" i="64" s="1"/>
  <c r="I11" i="64"/>
  <c r="J11" i="64" s="1"/>
  <c r="K5" i="15"/>
  <c r="I18" i="24"/>
  <c r="J18" i="24" s="1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Q4" i="34"/>
  <c r="AN3" i="52"/>
  <c r="AI3" i="52"/>
  <c r="K6" i="66"/>
  <c r="AR3" i="79"/>
  <c r="Z5" i="36"/>
  <c r="Y5" i="36"/>
  <c r="I9" i="63"/>
  <c r="J9" i="63" s="1"/>
  <c r="I4" i="63"/>
  <c r="J4" i="63" s="1"/>
  <c r="K4" i="63" s="1"/>
  <c r="I10" i="50"/>
  <c r="J10" i="50" s="1"/>
  <c r="I12" i="50"/>
  <c r="J12" i="50" s="1"/>
  <c r="AR3" i="43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R3" i="56"/>
  <c r="AR3" i="77"/>
  <c r="AI4" i="83"/>
  <c r="AN4" i="83"/>
  <c r="AR3" i="84"/>
  <c r="K5" i="5"/>
  <c r="AQ4" i="20"/>
  <c r="I16" i="55"/>
  <c r="J16" i="55" s="1"/>
  <c r="I18" i="55"/>
  <c r="J18" i="55" s="1"/>
  <c r="I14" i="55"/>
  <c r="J14" i="55" s="1"/>
  <c r="I8" i="64"/>
  <c r="J8" i="64" s="1"/>
  <c r="I20" i="64"/>
  <c r="J20" i="64" s="1"/>
  <c r="I15" i="64"/>
  <c r="J15" i="64" s="1"/>
  <c r="I13" i="24"/>
  <c r="J13" i="24" s="1"/>
  <c r="I21" i="24"/>
  <c r="J21" i="24" s="1"/>
  <c r="I10" i="24"/>
  <c r="J10" i="24" s="1"/>
  <c r="AQ3" i="36"/>
  <c r="AI3" i="36"/>
  <c r="AN3" i="68"/>
  <c r="AI3" i="68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Q4" i="76"/>
  <c r="X5" i="9"/>
  <c r="AH5" i="9" s="1"/>
  <c r="AQ5" i="9" s="1"/>
  <c r="AF4" i="13"/>
  <c r="AO4" i="13" s="1"/>
  <c r="AG4" i="13"/>
  <c r="AP4" i="13" s="1"/>
  <c r="W5" i="13"/>
  <c r="AE4" i="13"/>
  <c r="AN4" i="36"/>
  <c r="AI4" i="36"/>
  <c r="Y5" i="34"/>
  <c r="X5" i="34"/>
  <c r="AH5" i="34" s="1"/>
  <c r="AQ5" i="34" s="1"/>
  <c r="K5" i="38"/>
  <c r="K6" i="38" s="1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P4" i="78"/>
  <c r="AI3" i="82"/>
  <c r="AR3" i="16"/>
  <c r="AR3" i="12"/>
  <c r="AR3" i="19"/>
  <c r="I19" i="68"/>
  <c r="J19" i="68" s="1"/>
  <c r="I16" i="68"/>
  <c r="J16" i="68" s="1"/>
  <c r="I18" i="68"/>
  <c r="J18" i="68" s="1"/>
  <c r="I20" i="68"/>
  <c r="J20" i="68" s="1"/>
  <c r="I6" i="67"/>
  <c r="J6" i="67" s="1"/>
  <c r="I23" i="67"/>
  <c r="J23" i="67" s="1"/>
  <c r="I16" i="67"/>
  <c r="J16" i="67" s="1"/>
  <c r="I11" i="60"/>
  <c r="J11" i="60" s="1"/>
  <c r="I10" i="60"/>
  <c r="J10" i="60" s="1"/>
  <c r="I7" i="60"/>
  <c r="J7" i="60" s="1"/>
  <c r="W5" i="27"/>
  <c r="AG4" i="27"/>
  <c r="AP4" i="27" s="1"/>
  <c r="AF4" i="27"/>
  <c r="AO4" i="27" s="1"/>
  <c r="AE4" i="27"/>
  <c r="AR3" i="26"/>
  <c r="I15" i="11"/>
  <c r="J15" i="11" s="1"/>
  <c r="I17" i="11"/>
  <c r="J17" i="11" s="1"/>
  <c r="I7" i="11"/>
  <c r="J7" i="11" s="1"/>
  <c r="I11" i="12"/>
  <c r="J11" i="12" s="1"/>
  <c r="I5" i="12"/>
  <c r="J5" i="12" s="1"/>
  <c r="I16" i="12"/>
  <c r="J16" i="12" s="1"/>
  <c r="I5" i="7"/>
  <c r="J5" i="7" s="1"/>
  <c r="I14" i="7"/>
  <c r="J14" i="7" s="1"/>
  <c r="I8" i="7"/>
  <c r="J8" i="7" s="1"/>
  <c r="I12" i="8"/>
  <c r="J12" i="8" s="1"/>
  <c r="I10" i="8"/>
  <c r="J10" i="8" s="1"/>
  <c r="I6" i="8"/>
  <c r="J6" i="8" s="1"/>
  <c r="I19" i="8"/>
  <c r="J19" i="8" s="1"/>
  <c r="AR4" i="51"/>
  <c r="AI3" i="63"/>
  <c r="AN3" i="63"/>
  <c r="K5" i="75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5" i="82"/>
  <c r="AR3" i="85"/>
  <c r="W5" i="89"/>
  <c r="AG4" i="89"/>
  <c r="AP4" i="89" s="1"/>
  <c r="AE4" i="89"/>
  <c r="AF4" i="89"/>
  <c r="AO4" i="89" s="1"/>
  <c r="I14" i="59"/>
  <c r="J14" i="59" s="1"/>
  <c r="I12" i="59"/>
  <c r="J12" i="59" s="1"/>
  <c r="I11" i="59"/>
  <c r="J11" i="59" s="1"/>
  <c r="I19" i="59"/>
  <c r="J19" i="59" s="1"/>
  <c r="K5" i="27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AR3" i="62"/>
  <c r="AG4" i="22"/>
  <c r="AP4" i="22" s="1"/>
  <c r="AF4" i="22"/>
  <c r="AO4" i="22" s="1"/>
  <c r="W5" i="22"/>
  <c r="AE4" i="22"/>
  <c r="I4" i="72"/>
  <c r="J4" i="72" s="1"/>
  <c r="K4" i="72" s="1"/>
  <c r="I23" i="72"/>
  <c r="J23" i="72" s="1"/>
  <c r="I19" i="72"/>
  <c r="J19" i="72" s="1"/>
  <c r="I13" i="56"/>
  <c r="J13" i="56" s="1"/>
  <c r="I23" i="56"/>
  <c r="J23" i="56" s="1"/>
  <c r="I21" i="56"/>
  <c r="J21" i="56" s="1"/>
  <c r="I19" i="23"/>
  <c r="J19" i="23" s="1"/>
  <c r="I18" i="23"/>
  <c r="J18" i="23" s="1"/>
  <c r="I13" i="23"/>
  <c r="J13" i="23" s="1"/>
  <c r="I23" i="23"/>
  <c r="J23" i="23" s="1"/>
  <c r="AR3" i="27"/>
  <c r="AN4" i="31"/>
  <c r="AI4" i="31"/>
  <c r="X5" i="36"/>
  <c r="AH5" i="36" s="1"/>
  <c r="AQ5" i="36" s="1"/>
  <c r="AO4" i="44"/>
  <c r="AQ4" i="68"/>
  <c r="AN4" i="75"/>
  <c r="AI4" i="75"/>
  <c r="AQ4" i="82"/>
  <c r="W5" i="91"/>
  <c r="AG4" i="91"/>
  <c r="AP4" i="91" s="1"/>
  <c r="AF4" i="91"/>
  <c r="AO4" i="91" s="1"/>
  <c r="AE4" i="91"/>
  <c r="I12" i="52"/>
  <c r="J12" i="52" s="1"/>
  <c r="I17" i="52"/>
  <c r="J17" i="52" s="1"/>
  <c r="I13" i="52"/>
  <c r="J13" i="52" s="1"/>
  <c r="AG4" i="23"/>
  <c r="AF4" i="23"/>
  <c r="W5" i="23"/>
  <c r="AE4" i="23"/>
  <c r="I10" i="71"/>
  <c r="J10" i="71" s="1"/>
  <c r="I11" i="71"/>
  <c r="J11" i="71" s="1"/>
  <c r="I19" i="71"/>
  <c r="J19" i="71" s="1"/>
  <c r="I21" i="71"/>
  <c r="J21" i="71" s="1"/>
  <c r="I6" i="51"/>
  <c r="J6" i="51" s="1"/>
  <c r="I5" i="51"/>
  <c r="J5" i="51" s="1"/>
  <c r="I16" i="51"/>
  <c r="J16" i="51" s="1"/>
  <c r="I17" i="19"/>
  <c r="J17" i="19" s="1"/>
  <c r="I16" i="19"/>
  <c r="J16" i="19" s="1"/>
  <c r="I15" i="19"/>
  <c r="J15" i="19" s="1"/>
  <c r="I7" i="20"/>
  <c r="J7" i="20" s="1"/>
  <c r="I6" i="20"/>
  <c r="J6" i="20" s="1"/>
  <c r="I4" i="20"/>
  <c r="J4" i="20" s="1"/>
  <c r="K4" i="20" s="1"/>
  <c r="AR3" i="33"/>
  <c r="AQ4" i="18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I4" i="46"/>
  <c r="AN4" i="46"/>
  <c r="AR3" i="73"/>
  <c r="Y5" i="28"/>
  <c r="Z5" i="28" s="1"/>
  <c r="Z5" i="53"/>
  <c r="X5" i="58"/>
  <c r="AO4" i="30"/>
  <c r="X5" i="56"/>
  <c r="AH5" i="56" s="1"/>
  <c r="X5" i="6"/>
  <c r="AH5" i="6" s="1"/>
  <c r="AQ5" i="6" s="1"/>
  <c r="AP4" i="20"/>
  <c r="AO4" i="94"/>
  <c r="K7" i="1"/>
  <c r="AP4" i="50"/>
  <c r="AR3" i="7"/>
  <c r="I14" i="63"/>
  <c r="J14" i="63" s="1"/>
  <c r="I22" i="50"/>
  <c r="J22" i="50" s="1"/>
  <c r="I12" i="55"/>
  <c r="J12" i="55" s="1"/>
  <c r="K6" i="13"/>
  <c r="I23" i="24"/>
  <c r="J23" i="24" s="1"/>
  <c r="Y5" i="54"/>
  <c r="Z5" i="54" s="1"/>
  <c r="AI3" i="50"/>
  <c r="AN3" i="50"/>
  <c r="I5" i="68"/>
  <c r="J5" i="68" s="1"/>
  <c r="I14" i="67"/>
  <c r="J14" i="67" s="1"/>
  <c r="I4" i="60"/>
  <c r="J4" i="60" s="1"/>
  <c r="K4" i="60" s="1"/>
  <c r="I19" i="60"/>
  <c r="J19" i="60" s="1"/>
  <c r="I11" i="11"/>
  <c r="J11" i="11" s="1"/>
  <c r="I21" i="7"/>
  <c r="J21" i="7" s="1"/>
  <c r="I9" i="7"/>
  <c r="J9" i="7" s="1"/>
  <c r="I22" i="7"/>
  <c r="J22" i="7" s="1"/>
  <c r="I13" i="8"/>
  <c r="J13" i="8" s="1"/>
  <c r="AG4" i="68"/>
  <c r="AP4" i="68" s="1"/>
  <c r="AF4" i="68"/>
  <c r="AO4" i="68" s="1"/>
  <c r="AE4" i="68"/>
  <c r="W5" i="68"/>
  <c r="X5" i="21"/>
  <c r="AH5" i="21" s="1"/>
  <c r="AQ5" i="21" s="1"/>
  <c r="I4" i="59"/>
  <c r="J4" i="59" s="1"/>
  <c r="K4" i="59" s="1"/>
  <c r="Y5" i="88"/>
  <c r="Z5" i="88" s="1"/>
  <c r="I13" i="72"/>
  <c r="J13" i="72" s="1"/>
  <c r="I17" i="56"/>
  <c r="J17" i="56" s="1"/>
  <c r="I17" i="23"/>
  <c r="J17" i="23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I10" i="52"/>
  <c r="J10" i="52" s="1"/>
  <c r="AR3" i="5"/>
  <c r="AR3" i="6"/>
  <c r="I4" i="71"/>
  <c r="J4" i="71" s="1"/>
  <c r="K4" i="71" s="1"/>
  <c r="I15" i="71"/>
  <c r="J15" i="71" s="1"/>
  <c r="I21" i="51"/>
  <c r="J21" i="51" s="1"/>
  <c r="I6" i="19"/>
  <c r="J6" i="19" s="1"/>
  <c r="I21" i="20"/>
  <c r="J21" i="20" s="1"/>
  <c r="Y5" i="46"/>
  <c r="Z5" i="46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Q4" i="81"/>
  <c r="AR3" i="93"/>
  <c r="X5" i="7"/>
  <c r="AH5" i="7" s="1"/>
  <c r="AI4" i="6"/>
  <c r="AN4" i="6"/>
  <c r="I21" i="63"/>
  <c r="J21" i="63" s="1"/>
  <c r="Y5" i="93"/>
  <c r="Z5" i="93" s="1"/>
  <c r="K13" i="14"/>
  <c r="AR3" i="18"/>
  <c r="I15" i="55"/>
  <c r="J15" i="55" s="1"/>
  <c r="I17" i="64"/>
  <c r="J17" i="64" s="1"/>
  <c r="I11" i="24"/>
  <c r="J11" i="24" s="1"/>
  <c r="AR3" i="45"/>
  <c r="W5" i="80"/>
  <c r="AG4" i="80"/>
  <c r="AP4" i="80" s="1"/>
  <c r="AF4" i="80"/>
  <c r="AO4" i="80" s="1"/>
  <c r="AE4" i="80"/>
  <c r="AG4" i="76"/>
  <c r="AP4" i="76" s="1"/>
  <c r="AF4" i="76"/>
  <c r="AO4" i="76" s="1"/>
  <c r="AE4" i="76"/>
  <c r="W5" i="76"/>
  <c r="K6" i="85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R3" i="86"/>
  <c r="AF4" i="25"/>
  <c r="AO4" i="25" s="1"/>
  <c r="W5" i="25"/>
  <c r="AG4" i="25"/>
  <c r="AP4" i="25" s="1"/>
  <c r="AE4" i="25"/>
  <c r="AP4" i="34"/>
  <c r="K8" i="49"/>
  <c r="I22" i="63"/>
  <c r="J22" i="63" s="1"/>
  <c r="I20" i="63"/>
  <c r="J20" i="63" s="1"/>
  <c r="I8" i="50"/>
  <c r="J8" i="50" s="1"/>
  <c r="K8" i="4"/>
  <c r="K6" i="25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AI4" i="29"/>
  <c r="AN4" i="29"/>
  <c r="AR3" i="35"/>
  <c r="I7" i="63"/>
  <c r="J7" i="63" s="1"/>
  <c r="I6" i="63"/>
  <c r="J6" i="63" s="1"/>
  <c r="I5" i="63"/>
  <c r="J5" i="63" s="1"/>
  <c r="I23" i="63"/>
  <c r="J23" i="63" s="1"/>
  <c r="I14" i="50"/>
  <c r="J14" i="50" s="1"/>
  <c r="I13" i="50"/>
  <c r="J13" i="50" s="1"/>
  <c r="I15" i="50"/>
  <c r="J15" i="50" s="1"/>
  <c r="Y5" i="9"/>
  <c r="K5" i="29"/>
  <c r="AG4" i="26"/>
  <c r="AP4" i="26" s="1"/>
  <c r="AF4" i="26"/>
  <c r="AO4" i="26" s="1"/>
  <c r="AE4" i="26"/>
  <c r="W5" i="26"/>
  <c r="AR3" i="46"/>
  <c r="K5" i="44"/>
  <c r="K6" i="65"/>
  <c r="X5" i="61"/>
  <c r="AH5" i="61" s="1"/>
  <c r="AQ5" i="61" s="1"/>
  <c r="AF4" i="79"/>
  <c r="AO4" i="79" s="1"/>
  <c r="AE4" i="79"/>
  <c r="W5" i="79"/>
  <c r="AG4" i="79"/>
  <c r="AP4" i="79" s="1"/>
  <c r="I19" i="55"/>
  <c r="J19" i="55" s="1"/>
  <c r="I21" i="55"/>
  <c r="J21" i="55" s="1"/>
  <c r="I17" i="55"/>
  <c r="J17" i="55" s="1"/>
  <c r="I16" i="64"/>
  <c r="J16" i="64" s="1"/>
  <c r="I9" i="64"/>
  <c r="J9" i="64" s="1"/>
  <c r="I18" i="64"/>
  <c r="J18" i="64" s="1"/>
  <c r="Y5" i="7"/>
  <c r="AG4" i="10"/>
  <c r="AP4" i="10" s="1"/>
  <c r="AF4" i="10"/>
  <c r="AO4" i="10" s="1"/>
  <c r="W5" i="10"/>
  <c r="AE4" i="10"/>
  <c r="AG4" i="2"/>
  <c r="AP4" i="2" s="1"/>
  <c r="AF4" i="2"/>
  <c r="AO4" i="2" s="1"/>
  <c r="W5" i="2"/>
  <c r="AE4" i="2"/>
  <c r="I19" i="24"/>
  <c r="J19" i="24" s="1"/>
  <c r="I7" i="24"/>
  <c r="J7" i="24" s="1"/>
  <c r="I14" i="24"/>
  <c r="J14" i="24" s="1"/>
  <c r="Y5" i="29"/>
  <c r="Z5" i="29" s="1"/>
  <c r="AG4" i="48"/>
  <c r="AP4" i="48" s="1"/>
  <c r="AF4" i="48"/>
  <c r="AO4" i="48" s="1"/>
  <c r="AE4" i="48"/>
  <c r="W5" i="48"/>
  <c r="AI3" i="67"/>
  <c r="K6" i="74"/>
  <c r="AR3" i="81"/>
  <c r="X5" i="90"/>
  <c r="W5" i="41"/>
  <c r="AG4" i="41"/>
  <c r="AP4" i="41" s="1"/>
  <c r="AE4" i="41"/>
  <c r="AF4" i="41"/>
  <c r="AO4" i="41" s="1"/>
  <c r="K6" i="62"/>
  <c r="AI4" i="59"/>
  <c r="AN4" i="59"/>
  <c r="Y5" i="78"/>
  <c r="X5" i="78"/>
  <c r="AH5" i="78" s="1"/>
  <c r="AQ5" i="78" s="1"/>
  <c r="AR3" i="4"/>
  <c r="K5" i="17"/>
  <c r="AQ4" i="17"/>
  <c r="I6" i="68"/>
  <c r="J6" i="68" s="1"/>
  <c r="I7" i="68"/>
  <c r="J7" i="68" s="1"/>
  <c r="I21" i="68"/>
  <c r="J21" i="68" s="1"/>
  <c r="I23" i="68"/>
  <c r="J23" i="68" s="1"/>
  <c r="I11" i="67"/>
  <c r="J11" i="67" s="1"/>
  <c r="I15" i="67"/>
  <c r="J15" i="67" s="1"/>
  <c r="I19" i="67"/>
  <c r="J19" i="67" s="1"/>
  <c r="I6" i="60"/>
  <c r="J6" i="60" s="1"/>
  <c r="I14" i="60"/>
  <c r="J14" i="60" s="1"/>
  <c r="I8" i="60"/>
  <c r="J8" i="60" s="1"/>
  <c r="I18" i="11"/>
  <c r="J18" i="11" s="1"/>
  <c r="I20" i="11"/>
  <c r="J20" i="11" s="1"/>
  <c r="I8" i="11"/>
  <c r="J8" i="11" s="1"/>
  <c r="I6" i="12"/>
  <c r="J6" i="12" s="1"/>
  <c r="I10" i="12"/>
  <c r="J10" i="12" s="1"/>
  <c r="I9" i="12"/>
  <c r="J9" i="12" s="1"/>
  <c r="I19" i="12"/>
  <c r="J19" i="12" s="1"/>
  <c r="I11" i="7"/>
  <c r="J11" i="7" s="1"/>
  <c r="I17" i="7"/>
  <c r="J17" i="7" s="1"/>
  <c r="I13" i="7"/>
  <c r="J13" i="7" s="1"/>
  <c r="I4" i="8"/>
  <c r="J4" i="8" s="1"/>
  <c r="K4" i="8" s="1"/>
  <c r="AP4" i="8" s="1"/>
  <c r="I14" i="8"/>
  <c r="J14" i="8" s="1"/>
  <c r="I18" i="8"/>
  <c r="J18" i="8" s="1"/>
  <c r="I22" i="8"/>
  <c r="J22" i="8" s="1"/>
  <c r="Y5" i="72"/>
  <c r="Z5" i="72" s="1"/>
  <c r="AR4" i="85"/>
  <c r="AQ4" i="93"/>
  <c r="I20" i="59"/>
  <c r="J20" i="59" s="1"/>
  <c r="I15" i="59"/>
  <c r="J15" i="59" s="1"/>
  <c r="I9" i="59"/>
  <c r="J9" i="59" s="1"/>
  <c r="I22" i="59"/>
  <c r="J22" i="59" s="1"/>
  <c r="AG4" i="11"/>
  <c r="AP4" i="11" s="1"/>
  <c r="AF4" i="11"/>
  <c r="AO4" i="11" s="1"/>
  <c r="W5" i="11"/>
  <c r="AE4" i="11"/>
  <c r="K5" i="35"/>
  <c r="AN4" i="81"/>
  <c r="AI4" i="81"/>
  <c r="AI4" i="88"/>
  <c r="AN4" i="88"/>
  <c r="AR3" i="94"/>
  <c r="W5" i="16"/>
  <c r="AE4" i="16"/>
  <c r="AG4" i="16"/>
  <c r="AP4" i="16" s="1"/>
  <c r="AF4" i="16"/>
  <c r="AO4" i="16" s="1"/>
  <c r="AR3" i="10"/>
  <c r="I6" i="72"/>
  <c r="J6" i="72" s="1"/>
  <c r="I7" i="72"/>
  <c r="J7" i="72" s="1"/>
  <c r="I22" i="72"/>
  <c r="J22" i="72" s="1"/>
  <c r="I19" i="56"/>
  <c r="J19" i="56" s="1"/>
  <c r="I9" i="56"/>
  <c r="J9" i="56" s="1"/>
  <c r="I4" i="56"/>
  <c r="J4" i="56" s="1"/>
  <c r="K4" i="56" s="1"/>
  <c r="I9" i="23"/>
  <c r="J9" i="23" s="1"/>
  <c r="I21" i="23"/>
  <c r="J21" i="23" s="1"/>
  <c r="I16" i="23"/>
  <c r="J16" i="23" s="1"/>
  <c r="AO4" i="3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W5" i="42"/>
  <c r="AG4" i="42"/>
  <c r="AP4" i="42" s="1"/>
  <c r="AE4" i="42"/>
  <c r="AF4" i="42"/>
  <c r="AO4" i="42" s="1"/>
  <c r="AI4" i="44"/>
  <c r="AN4" i="44"/>
  <c r="AG4" i="47"/>
  <c r="AP4" i="47" s="1"/>
  <c r="AF4" i="47"/>
  <c r="AO4" i="47" s="1"/>
  <c r="AE4" i="47"/>
  <c r="W5" i="47"/>
  <c r="AR3" i="44"/>
  <c r="AO4" i="75"/>
  <c r="AF4" i="82"/>
  <c r="AO4" i="82" s="1"/>
  <c r="AE4" i="82"/>
  <c r="W5" i="82"/>
  <c r="AG4" i="82"/>
  <c r="AP4" i="82" s="1"/>
  <c r="AQ4" i="83"/>
  <c r="AR4" i="17"/>
  <c r="I15" i="52"/>
  <c r="J15" i="52" s="1"/>
  <c r="I20" i="52"/>
  <c r="J20" i="52" s="1"/>
  <c r="I16" i="52"/>
  <c r="J16" i="52" s="1"/>
  <c r="AF4" i="70"/>
  <c r="AO4" i="70" s="1"/>
  <c r="W5" i="70"/>
  <c r="AE4" i="70"/>
  <c r="AG4" i="70"/>
  <c r="AP4" i="70" s="1"/>
  <c r="AP4" i="17"/>
  <c r="W5" i="14"/>
  <c r="AE4" i="14"/>
  <c r="AG4" i="14"/>
  <c r="AP4" i="14" s="1"/>
  <c r="AF4" i="14"/>
  <c r="AO4" i="14" s="1"/>
  <c r="I17" i="71"/>
  <c r="J17" i="71" s="1"/>
  <c r="I9" i="71"/>
  <c r="J9" i="71" s="1"/>
  <c r="I22" i="71"/>
  <c r="J22" i="71" s="1"/>
  <c r="I14" i="51"/>
  <c r="J14" i="51" s="1"/>
  <c r="I12" i="51"/>
  <c r="J12" i="51" s="1"/>
  <c r="I11" i="51"/>
  <c r="J11" i="51" s="1"/>
  <c r="I19" i="51"/>
  <c r="J19" i="51" s="1"/>
  <c r="I20" i="19"/>
  <c r="J20" i="19" s="1"/>
  <c r="I19" i="19"/>
  <c r="J19" i="19" s="1"/>
  <c r="I18" i="19"/>
  <c r="J18" i="19" s="1"/>
  <c r="I10" i="20"/>
  <c r="J10" i="20" s="1"/>
  <c r="I8" i="20"/>
  <c r="J8" i="20" s="1"/>
  <c r="I12" i="20"/>
  <c r="J12" i="20" s="1"/>
  <c r="I5" i="20"/>
  <c r="J5" i="20" s="1"/>
  <c r="AF4" i="18"/>
  <c r="AO4" i="18" s="1"/>
  <c r="W5" i="18"/>
  <c r="AE4" i="18"/>
  <c r="AG4" i="18"/>
  <c r="AP4" i="18" s="1"/>
  <c r="AO4" i="39"/>
  <c r="AQ3" i="40"/>
  <c r="AI3" i="40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5" i="84"/>
  <c r="AQ5" i="84" s="1"/>
  <c r="AQ4" i="84"/>
  <c r="AN4" i="53"/>
  <c r="AI4" i="53"/>
  <c r="AI4" i="57"/>
  <c r="AN4" i="57"/>
  <c r="AI4" i="7"/>
  <c r="AN4" i="7"/>
  <c r="AP4" i="30"/>
  <c r="AQ4" i="36"/>
  <c r="AI4" i="20"/>
  <c r="AN4" i="20"/>
  <c r="AI4" i="94"/>
  <c r="AN4" i="94"/>
  <c r="AP4" i="64"/>
  <c r="AI4" i="50"/>
  <c r="AN4" i="50"/>
  <c r="I16" i="63"/>
  <c r="J16" i="63" s="1"/>
  <c r="I23" i="50"/>
  <c r="J23" i="50" s="1"/>
  <c r="K6" i="61"/>
  <c r="I14" i="64"/>
  <c r="J14" i="64" s="1"/>
  <c r="K8" i="2"/>
  <c r="X5" i="19"/>
  <c r="AH5" i="19" s="1"/>
  <c r="K8" i="10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W5" i="74"/>
  <c r="AF4" i="74"/>
  <c r="AO4" i="74" s="1"/>
  <c r="AE4" i="74"/>
  <c r="AG4" i="74"/>
  <c r="AP4" i="74" s="1"/>
  <c r="AI3" i="95"/>
  <c r="I8" i="63"/>
  <c r="J8" i="63" s="1"/>
  <c r="I12" i="63"/>
  <c r="J12" i="63" s="1"/>
  <c r="I11" i="63"/>
  <c r="J11" i="63" s="1"/>
  <c r="I9" i="50"/>
  <c r="J9" i="50" s="1"/>
  <c r="I17" i="50"/>
  <c r="J17" i="50" s="1"/>
  <c r="I16" i="50"/>
  <c r="J16" i="50" s="1"/>
  <c r="I18" i="50"/>
  <c r="J18" i="50" s="1"/>
  <c r="K8" i="43"/>
  <c r="AN4" i="62"/>
  <c r="AI4" i="62"/>
  <c r="AO4" i="72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R3" i="78"/>
  <c r="AQ4" i="79"/>
  <c r="AO4" i="93"/>
  <c r="AR3" i="21"/>
  <c r="AG4" i="24"/>
  <c r="AP4" i="24" s="1"/>
  <c r="AF4" i="24"/>
  <c r="AO4" i="24" s="1"/>
  <c r="W5" i="24"/>
  <c r="AE4" i="24"/>
  <c r="I9" i="55"/>
  <c r="J9" i="55" s="1"/>
  <c r="I22" i="55"/>
  <c r="J22" i="55" s="1"/>
  <c r="I4" i="55"/>
  <c r="J4" i="55" s="1"/>
  <c r="K4" i="55" s="1"/>
  <c r="I20" i="55"/>
  <c r="J20" i="55" s="1"/>
  <c r="I19" i="64"/>
  <c r="J19" i="64" s="1"/>
  <c r="I23" i="64"/>
  <c r="J23" i="64" s="1"/>
  <c r="I21" i="64"/>
  <c r="J21" i="64" s="1"/>
  <c r="I6" i="24"/>
  <c r="J6" i="24" s="1"/>
  <c r="I16" i="24"/>
  <c r="J16" i="24" s="1"/>
  <c r="I17" i="24"/>
  <c r="J17" i="24" s="1"/>
  <c r="Y5" i="32"/>
  <c r="Z5" i="32" s="1"/>
  <c r="AE4" i="37"/>
  <c r="W5" i="37"/>
  <c r="AF4" i="37"/>
  <c r="AO4" i="37" s="1"/>
  <c r="AG4" i="37"/>
  <c r="AP4" i="37" s="1"/>
  <c r="AN3" i="51"/>
  <c r="AI3" i="51"/>
  <c r="AR3" i="76"/>
  <c r="AI4" i="9"/>
  <c r="AN4" i="9"/>
  <c r="AQ4" i="41"/>
  <c r="K6" i="53"/>
  <c r="Y5" i="59"/>
  <c r="Z5" i="59" s="1"/>
  <c r="AI4" i="65"/>
  <c r="AN4" i="65"/>
  <c r="AI4" i="78"/>
  <c r="AN4" i="78"/>
  <c r="I8" i="68"/>
  <c r="J8" i="68" s="1"/>
  <c r="I13" i="68"/>
  <c r="J13" i="68" s="1"/>
  <c r="I11" i="68"/>
  <c r="J11" i="68" s="1"/>
  <c r="I18" i="67"/>
  <c r="J18" i="67" s="1"/>
  <c r="I4" i="67"/>
  <c r="J4" i="67" s="1"/>
  <c r="K4" i="67" s="1"/>
  <c r="AP4" i="67" s="1"/>
  <c r="I21" i="67"/>
  <c r="J21" i="67" s="1"/>
  <c r="I22" i="67"/>
  <c r="J22" i="67" s="1"/>
  <c r="I12" i="60"/>
  <c r="J12" i="60" s="1"/>
  <c r="I17" i="60"/>
  <c r="J17" i="60" s="1"/>
  <c r="I13" i="60"/>
  <c r="J13" i="60" s="1"/>
  <c r="AG4" i="4"/>
  <c r="AP4" i="4" s="1"/>
  <c r="AF4" i="4"/>
  <c r="AO4" i="4" s="1"/>
  <c r="W5" i="4"/>
  <c r="AE4" i="4"/>
  <c r="I21" i="11"/>
  <c r="J21" i="11" s="1"/>
  <c r="I23" i="11"/>
  <c r="J23" i="11" s="1"/>
  <c r="I13" i="11"/>
  <c r="J13" i="11" s="1"/>
  <c r="I12" i="12"/>
  <c r="J12" i="12" s="1"/>
  <c r="I14" i="12"/>
  <c r="J14" i="12" s="1"/>
  <c r="I4" i="12"/>
  <c r="J4" i="12" s="1"/>
  <c r="K4" i="12" s="1"/>
  <c r="AQ4" i="12" s="1"/>
  <c r="I22" i="12"/>
  <c r="J22" i="12" s="1"/>
  <c r="I6" i="7"/>
  <c r="J6" i="7" s="1"/>
  <c r="I20" i="7"/>
  <c r="J20" i="7" s="1"/>
  <c r="I16" i="7"/>
  <c r="J16" i="7" s="1"/>
  <c r="I5" i="8"/>
  <c r="J5" i="8" s="1"/>
  <c r="I17" i="8"/>
  <c r="J17" i="8" s="1"/>
  <c r="I7" i="8"/>
  <c r="J7" i="8" s="1"/>
  <c r="K5" i="32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R3" i="42"/>
  <c r="K5" i="48"/>
  <c r="Y5" i="65"/>
  <c r="Z5" i="65" s="1"/>
  <c r="AQ4" i="46"/>
  <c r="X5" i="62"/>
  <c r="AH5" i="62" s="1"/>
  <c r="AQ5" i="62" s="1"/>
  <c r="AN4" i="84"/>
  <c r="AI4" i="84"/>
  <c r="K5" i="83"/>
  <c r="I10" i="59"/>
  <c r="J10" i="59" s="1"/>
  <c r="I18" i="59"/>
  <c r="J18" i="59" s="1"/>
  <c r="I7" i="59"/>
  <c r="J7" i="59" s="1"/>
  <c r="AQ4" i="11"/>
  <c r="AQ3" i="38"/>
  <c r="AI3" i="38"/>
  <c r="AO4" i="73"/>
  <c r="AO4" i="81"/>
  <c r="AO4" i="88"/>
  <c r="AE5" i="17"/>
  <c r="W6" i="17"/>
  <c r="AF5" i="17"/>
  <c r="AO5" i="17" s="1"/>
  <c r="AG5" i="17"/>
  <c r="AP5" i="17" s="1"/>
  <c r="AR3" i="13"/>
  <c r="I12" i="72"/>
  <c r="J12" i="72" s="1"/>
  <c r="I8" i="72"/>
  <c r="J8" i="72" s="1"/>
  <c r="I15" i="72"/>
  <c r="J15" i="72" s="1"/>
  <c r="I8" i="56"/>
  <c r="J8" i="56" s="1"/>
  <c r="I10" i="56"/>
  <c r="J10" i="56" s="1"/>
  <c r="I6" i="56"/>
  <c r="J6" i="56" s="1"/>
  <c r="I5" i="56"/>
  <c r="J5" i="56" s="1"/>
  <c r="Y5" i="21"/>
  <c r="I22" i="23"/>
  <c r="J22" i="23" s="1"/>
  <c r="I4" i="23"/>
  <c r="J4" i="23" s="1"/>
  <c r="K4" i="23" s="1"/>
  <c r="I10" i="23"/>
  <c r="J10" i="23" s="1"/>
  <c r="W5" i="33"/>
  <c r="AG4" i="33"/>
  <c r="AP4" i="33" s="1"/>
  <c r="AF4" i="33"/>
  <c r="AO4" i="33" s="1"/>
  <c r="AE4" i="33"/>
  <c r="AP4" i="31"/>
  <c r="AQ4" i="42"/>
  <c r="AP4" i="44"/>
  <c r="AQ4" i="47"/>
  <c r="AQ4" i="78"/>
  <c r="I11" i="52"/>
  <c r="J11" i="52" s="1"/>
  <c r="I18" i="52"/>
  <c r="J18" i="52" s="1"/>
  <c r="I23" i="52"/>
  <c r="J23" i="52" s="1"/>
  <c r="I19" i="52"/>
  <c r="J19" i="52" s="1"/>
  <c r="AG4" i="5"/>
  <c r="AP4" i="5" s="1"/>
  <c r="AF4" i="5"/>
  <c r="AO4" i="5" s="1"/>
  <c r="W5" i="5"/>
  <c r="AE4" i="5"/>
  <c r="AQ4" i="31"/>
  <c r="AI4" i="67"/>
  <c r="AN4" i="67"/>
  <c r="K5" i="22"/>
  <c r="I20" i="71"/>
  <c r="J20" i="71" s="1"/>
  <c r="I7" i="71"/>
  <c r="J7" i="71" s="1"/>
  <c r="I6" i="71"/>
  <c r="J6" i="71" s="1"/>
  <c r="I17" i="51"/>
  <c r="J17" i="51" s="1"/>
  <c r="I15" i="51"/>
  <c r="J15" i="51" s="1"/>
  <c r="I9" i="51"/>
  <c r="J9" i="51" s="1"/>
  <c r="I22" i="51"/>
  <c r="J22" i="51" s="1"/>
  <c r="I23" i="19"/>
  <c r="J23" i="19" s="1"/>
  <c r="I22" i="19"/>
  <c r="J22" i="19" s="1"/>
  <c r="I21" i="19"/>
  <c r="J21" i="19" s="1"/>
  <c r="I14" i="20"/>
  <c r="J14" i="20" s="1"/>
  <c r="I13" i="20"/>
  <c r="J13" i="20" s="1"/>
  <c r="I15" i="20"/>
  <c r="J15" i="20" s="1"/>
  <c r="I11" i="20"/>
  <c r="J11" i="20" s="1"/>
  <c r="AR3" i="29"/>
  <c r="K6" i="6"/>
  <c r="AP4" i="39"/>
  <c r="AO4" i="46"/>
  <c r="AQ4" i="74"/>
  <c r="W5" i="71"/>
  <c r="AE4" i="71"/>
  <c r="AF4" i="71"/>
  <c r="AO4" i="71" s="1"/>
  <c r="AG4" i="71"/>
  <c r="AP4" i="71" s="1"/>
  <c r="AQ4" i="91"/>
  <c r="X5" i="66"/>
  <c r="AH5" i="66" s="1"/>
  <c r="AQ5" i="66" s="1"/>
  <c r="X5" i="8"/>
  <c r="AH5" i="8" s="1"/>
  <c r="X5" i="57"/>
  <c r="AH5" i="57" s="1"/>
  <c r="AQ5" i="57" s="1"/>
  <c r="AO4" i="7"/>
  <c r="Y5" i="30"/>
  <c r="Z5" i="30" s="1"/>
  <c r="AP4" i="19"/>
  <c r="X5" i="20"/>
  <c r="AH5" i="20" s="1"/>
  <c r="Z5" i="94"/>
  <c r="AN4" i="64"/>
  <c r="AI4" i="64"/>
  <c r="X5" i="50"/>
  <c r="AH5" i="50" s="1"/>
  <c r="Z5" i="20" l="1"/>
  <c r="Z5" i="9"/>
  <c r="Z5" i="21"/>
  <c r="Z5" i="57"/>
  <c r="Z5" i="67"/>
  <c r="W6" i="67" s="1"/>
  <c r="Z5" i="50"/>
  <c r="Z5" i="78"/>
  <c r="Z5" i="66"/>
  <c r="Z5" i="75"/>
  <c r="Z5" i="19"/>
  <c r="Z5" i="7"/>
  <c r="Z5" i="6"/>
  <c r="AF5" i="30"/>
  <c r="AO5" i="30" s="1"/>
  <c r="AE5" i="30"/>
  <c r="AG5" i="30"/>
  <c r="AP5" i="30" s="1"/>
  <c r="W6" i="30"/>
  <c r="W6" i="78"/>
  <c r="AG5" i="78"/>
  <c r="AP5" i="78" s="1"/>
  <c r="AF5" i="78"/>
  <c r="AO5" i="78" s="1"/>
  <c r="AE5" i="78"/>
  <c r="W6" i="46"/>
  <c r="AG5" i="46"/>
  <c r="AP5" i="46" s="1"/>
  <c r="AF5" i="46"/>
  <c r="AO5" i="46" s="1"/>
  <c r="AE5" i="46"/>
  <c r="AF5" i="21"/>
  <c r="AO5" i="21" s="1"/>
  <c r="AE5" i="21"/>
  <c r="W6" i="21"/>
  <c r="AG5" i="21"/>
  <c r="AP5" i="21" s="1"/>
  <c r="W6" i="72"/>
  <c r="AG5" i="72"/>
  <c r="AE5" i="72"/>
  <c r="AF5" i="72"/>
  <c r="W6" i="9"/>
  <c r="AG5" i="9"/>
  <c r="AP5" i="9" s="1"/>
  <c r="AF5" i="9"/>
  <c r="AO5" i="9" s="1"/>
  <c r="AE5" i="9"/>
  <c r="AF5" i="88"/>
  <c r="AO5" i="88" s="1"/>
  <c r="AE5" i="88"/>
  <c r="AG5" i="88"/>
  <c r="AP5" i="88" s="1"/>
  <c r="W6" i="88"/>
  <c r="AF5" i="28"/>
  <c r="AO5" i="28" s="1"/>
  <c r="AE5" i="28"/>
  <c r="AG5" i="28"/>
  <c r="AP5" i="28" s="1"/>
  <c r="W6" i="28"/>
  <c r="W6" i="93"/>
  <c r="AG5" i="93"/>
  <c r="AP5" i="93" s="1"/>
  <c r="AF5" i="93"/>
  <c r="AO5" i="93" s="1"/>
  <c r="AE5" i="93"/>
  <c r="AG5" i="67"/>
  <c r="AF5" i="67"/>
  <c r="AE5" i="67"/>
  <c r="AF5" i="44"/>
  <c r="AO5" i="44" s="1"/>
  <c r="AE5" i="44"/>
  <c r="W6" i="44"/>
  <c r="AG5" i="44"/>
  <c r="AP5" i="44" s="1"/>
  <c r="AF5" i="32"/>
  <c r="AO5" i="32" s="1"/>
  <c r="AE5" i="32"/>
  <c r="W6" i="32"/>
  <c r="AG5" i="32"/>
  <c r="AP5" i="32" s="1"/>
  <c r="AF5" i="29"/>
  <c r="AO5" i="29" s="1"/>
  <c r="AE5" i="29"/>
  <c r="W6" i="29"/>
  <c r="AG5" i="29"/>
  <c r="AP5" i="29" s="1"/>
  <c r="AF5" i="20"/>
  <c r="AE5" i="20"/>
  <c r="W6" i="20"/>
  <c r="AG5" i="20"/>
  <c r="K7" i="6"/>
  <c r="K6" i="22"/>
  <c r="Z5" i="5"/>
  <c r="Y5" i="5"/>
  <c r="X5" i="5"/>
  <c r="AH5" i="5" s="1"/>
  <c r="AQ5" i="5" s="1"/>
  <c r="AN5" i="17"/>
  <c r="AI5" i="17"/>
  <c r="K5" i="55"/>
  <c r="Z5" i="24"/>
  <c r="X5" i="24"/>
  <c r="AH5" i="24" s="1"/>
  <c r="Y5" i="24"/>
  <c r="K9" i="43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F5" i="19"/>
  <c r="AE5" i="19"/>
  <c r="W6" i="19"/>
  <c r="AG5" i="19"/>
  <c r="AP5" i="19" s="1"/>
  <c r="AR4" i="94"/>
  <c r="AI4" i="18"/>
  <c r="AN4" i="18"/>
  <c r="AN4" i="47"/>
  <c r="AI4" i="47"/>
  <c r="AI4" i="42"/>
  <c r="AN4" i="42"/>
  <c r="Y5" i="16"/>
  <c r="X5" i="16"/>
  <c r="AH5" i="16" s="1"/>
  <c r="AQ5" i="16" s="1"/>
  <c r="X5" i="11"/>
  <c r="AH5" i="11" s="1"/>
  <c r="Y5" i="11"/>
  <c r="K6" i="17"/>
  <c r="AQ5" i="17"/>
  <c r="AI4" i="25"/>
  <c r="AN4" i="25"/>
  <c r="AQ5" i="7"/>
  <c r="Z5" i="56"/>
  <c r="X5" i="23"/>
  <c r="AH5" i="23" s="1"/>
  <c r="AQ5" i="23" s="1"/>
  <c r="Y5" i="23"/>
  <c r="AR4" i="75"/>
  <c r="K5" i="72"/>
  <c r="AQ4" i="72"/>
  <c r="AI4" i="13"/>
  <c r="AN4" i="13"/>
  <c r="AR3" i="52"/>
  <c r="AQ5" i="75"/>
  <c r="AR4" i="90"/>
  <c r="Y5" i="63"/>
  <c r="X5" i="63"/>
  <c r="AH5" i="63" s="1"/>
  <c r="AQ5" i="63" s="1"/>
  <c r="AR4" i="39"/>
  <c r="K5" i="51"/>
  <c r="AQ4" i="51"/>
  <c r="AO4" i="51"/>
  <c r="AP4" i="51"/>
  <c r="AN4" i="51"/>
  <c r="AQ5" i="67"/>
  <c r="AQ5" i="81"/>
  <c r="AE5" i="84"/>
  <c r="W6" i="84"/>
  <c r="AF5" i="84"/>
  <c r="AO5" i="84" s="1"/>
  <c r="AG5" i="84"/>
  <c r="AP5" i="84" s="1"/>
  <c r="K5" i="7"/>
  <c r="AQ4" i="7"/>
  <c r="AO4" i="12"/>
  <c r="AO4" i="52"/>
  <c r="AP4" i="60"/>
  <c r="K7" i="69"/>
  <c r="Y5" i="55"/>
  <c r="X5" i="55"/>
  <c r="AH5" i="55" s="1"/>
  <c r="AQ5" i="55" s="1"/>
  <c r="AI4" i="43"/>
  <c r="AN4" i="43"/>
  <c r="AR4" i="19"/>
  <c r="AR4" i="66"/>
  <c r="AR3" i="55"/>
  <c r="Z5" i="31"/>
  <c r="AR4" i="21"/>
  <c r="Y5" i="86"/>
  <c r="X5" i="86"/>
  <c r="AN4" i="77"/>
  <c r="AI4" i="77"/>
  <c r="AQ5" i="29"/>
  <c r="AP4" i="72"/>
  <c r="AE5" i="50"/>
  <c r="W6" i="50"/>
  <c r="AG5" i="50"/>
  <c r="AF5" i="50"/>
  <c r="K5" i="23"/>
  <c r="AQ4" i="23"/>
  <c r="AR4" i="9"/>
  <c r="Y5" i="18"/>
  <c r="X5" i="18"/>
  <c r="AH5" i="18" s="1"/>
  <c r="AQ5" i="18" s="1"/>
  <c r="K5" i="56"/>
  <c r="AQ4" i="56"/>
  <c r="W6" i="65"/>
  <c r="AG5" i="65"/>
  <c r="AP5" i="65" s="1"/>
  <c r="AE5" i="65"/>
  <c r="AF5" i="65"/>
  <c r="AO5" i="65" s="1"/>
  <c r="AI4" i="41"/>
  <c r="AN4" i="41"/>
  <c r="K7" i="74"/>
  <c r="AI4" i="10"/>
  <c r="AN4" i="10"/>
  <c r="AN4" i="76"/>
  <c r="AI4" i="76"/>
  <c r="AE5" i="7"/>
  <c r="AG5" i="7"/>
  <c r="AP5" i="7" s="1"/>
  <c r="AF5" i="7"/>
  <c r="AO5" i="7" s="1"/>
  <c r="W6" i="7"/>
  <c r="K5" i="60"/>
  <c r="AO4" i="23"/>
  <c r="Y5" i="91"/>
  <c r="X5" i="91"/>
  <c r="Z5" i="91" s="1"/>
  <c r="AR4" i="31"/>
  <c r="AN4" i="22"/>
  <c r="AI4" i="22"/>
  <c r="AI4" i="27"/>
  <c r="AN4" i="27"/>
  <c r="Y5" i="13"/>
  <c r="X5" i="13"/>
  <c r="AR3" i="68"/>
  <c r="K5" i="63"/>
  <c r="W6" i="36"/>
  <c r="AG5" i="36"/>
  <c r="AP5" i="36" s="1"/>
  <c r="AE5" i="36"/>
  <c r="AF5" i="36"/>
  <c r="AO5" i="36" s="1"/>
  <c r="AE5" i="75"/>
  <c r="W6" i="75"/>
  <c r="AG5" i="75"/>
  <c r="AP5" i="75" s="1"/>
  <c r="AF5" i="75"/>
  <c r="AO5" i="75" s="1"/>
  <c r="AR4" i="58"/>
  <c r="AO4" i="63"/>
  <c r="K7" i="54"/>
  <c r="W6" i="81"/>
  <c r="AG5" i="81"/>
  <c r="AP5" i="81" s="1"/>
  <c r="AF5" i="81"/>
  <c r="AO5" i="81" s="1"/>
  <c r="AE5" i="81"/>
  <c r="AN4" i="69"/>
  <c r="AI4" i="69"/>
  <c r="AR3" i="58"/>
  <c r="AR4" i="32"/>
  <c r="AP4" i="12"/>
  <c r="AI4" i="52"/>
  <c r="AN4" i="52"/>
  <c r="AQ5" i="39"/>
  <c r="AO4" i="55"/>
  <c r="AR4" i="28"/>
  <c r="K5" i="52"/>
  <c r="AQ5" i="31"/>
  <c r="AI4" i="95"/>
  <c r="AN4" i="95"/>
  <c r="AR3" i="69"/>
  <c r="AI4" i="96"/>
  <c r="AN4" i="96"/>
  <c r="K6" i="93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P5" i="51"/>
  <c r="Y6" i="1"/>
  <c r="X6" i="1"/>
  <c r="Z6" i="1" s="1"/>
  <c r="AI5" i="85"/>
  <c r="AN5" i="85"/>
  <c r="AN4" i="4"/>
  <c r="AI4" i="4"/>
  <c r="AR4" i="64"/>
  <c r="AR4" i="67"/>
  <c r="X5" i="33"/>
  <c r="Z5" i="33" s="1"/>
  <c r="Y5" i="33"/>
  <c r="K5" i="12"/>
  <c r="Y5" i="4"/>
  <c r="X5" i="4"/>
  <c r="Z5" i="4" s="1"/>
  <c r="AI4" i="74"/>
  <c r="AN4" i="74"/>
  <c r="K9" i="2"/>
  <c r="K7" i="61"/>
  <c r="AR4" i="20"/>
  <c r="AR3" i="40"/>
  <c r="AI4" i="70"/>
  <c r="AN4" i="70"/>
  <c r="X5" i="42"/>
  <c r="Z5" i="42" s="1"/>
  <c r="Y5" i="42"/>
  <c r="AH5" i="90"/>
  <c r="AQ5" i="90" s="1"/>
  <c r="AR3" i="67"/>
  <c r="X5" i="10"/>
  <c r="Z5" i="10" s="1"/>
  <c r="Y5" i="10"/>
  <c r="X5" i="79"/>
  <c r="Y5" i="79"/>
  <c r="Z5" i="79" s="1"/>
  <c r="K9" i="4"/>
  <c r="Y5" i="25"/>
  <c r="X5" i="25"/>
  <c r="Y5" i="80"/>
  <c r="X5" i="80"/>
  <c r="Z5" i="80" s="1"/>
  <c r="K5" i="59"/>
  <c r="AQ4" i="59"/>
  <c r="X5" i="68"/>
  <c r="AH5" i="68" s="1"/>
  <c r="Y5" i="68"/>
  <c r="AH5" i="58"/>
  <c r="AQ5" i="58" s="1"/>
  <c r="AQ4" i="63"/>
  <c r="AP4" i="23"/>
  <c r="Y5" i="22"/>
  <c r="X5" i="22"/>
  <c r="AH5" i="22" s="1"/>
  <c r="AQ5" i="22" s="1"/>
  <c r="AQ5" i="32"/>
  <c r="AR3" i="82"/>
  <c r="Z5" i="34"/>
  <c r="AR4" i="56"/>
  <c r="AN4" i="8"/>
  <c r="AP4" i="63"/>
  <c r="AR3" i="92"/>
  <c r="Y5" i="69"/>
  <c r="X5" i="69"/>
  <c r="Z5" i="69" s="1"/>
  <c r="AI4" i="45"/>
  <c r="AN4" i="45"/>
  <c r="X5" i="52"/>
  <c r="AH5" i="52" s="1"/>
  <c r="AQ5" i="52" s="1"/>
  <c r="Y5" i="52"/>
  <c r="AQ5" i="28"/>
  <c r="Z5" i="61"/>
  <c r="AP4" i="55"/>
  <c r="AH5" i="87"/>
  <c r="AQ5" i="87" s="1"/>
  <c r="X5" i="38"/>
  <c r="Y5" i="38"/>
  <c r="AR4" i="73"/>
  <c r="K5" i="11"/>
  <c r="AO4" i="59"/>
  <c r="AI5" i="51"/>
  <c r="AN5" i="51"/>
  <c r="AI4" i="92"/>
  <c r="AN4" i="92"/>
  <c r="AN4" i="86"/>
  <c r="AI4" i="86"/>
  <c r="Y5" i="49"/>
  <c r="X5" i="49"/>
  <c r="Z5" i="49" s="1"/>
  <c r="AR4" i="72"/>
  <c r="Y5" i="40"/>
  <c r="X5" i="40"/>
  <c r="X6" i="85"/>
  <c r="Z6" i="85" s="1"/>
  <c r="Y6" i="85"/>
  <c r="AR4" i="7"/>
  <c r="Z5" i="8"/>
  <c r="K6" i="83"/>
  <c r="AR4" i="78"/>
  <c r="K7" i="53"/>
  <c r="Y5" i="37"/>
  <c r="X5" i="37"/>
  <c r="Z5" i="37" s="1"/>
  <c r="AR4" i="50"/>
  <c r="AR4" i="57"/>
  <c r="K6" i="84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Y5" i="70"/>
  <c r="X5" i="70"/>
  <c r="Z5" i="70" s="1"/>
  <c r="AR4" i="59"/>
  <c r="Y5" i="41"/>
  <c r="X5" i="41"/>
  <c r="Y5" i="48"/>
  <c r="X5" i="48"/>
  <c r="AN4" i="2"/>
  <c r="AI4" i="2"/>
  <c r="K7" i="65"/>
  <c r="Y5" i="26"/>
  <c r="X5" i="26"/>
  <c r="K6" i="29"/>
  <c r="AN4" i="68"/>
  <c r="AI4" i="68"/>
  <c r="AR3" i="50"/>
  <c r="K7" i="13"/>
  <c r="Z5" i="58"/>
  <c r="AR4" i="46"/>
  <c r="K5" i="20"/>
  <c r="AI4" i="89"/>
  <c r="AN4" i="89"/>
  <c r="AR3" i="36"/>
  <c r="AR4" i="83"/>
  <c r="K6" i="15"/>
  <c r="K6" i="16"/>
  <c r="AQ5" i="72"/>
  <c r="AN4" i="35"/>
  <c r="AI4" i="35"/>
  <c r="AN4" i="56"/>
  <c r="AR4" i="8"/>
  <c r="K6" i="92"/>
  <c r="AR3" i="70"/>
  <c r="AR3" i="39"/>
  <c r="AN4" i="3"/>
  <c r="AI4" i="3"/>
  <c r="AQ4" i="60"/>
  <c r="K6" i="78"/>
  <c r="AP4" i="52"/>
  <c r="Z5" i="39"/>
  <c r="AO4" i="60"/>
  <c r="AR3" i="72"/>
  <c r="Y5" i="43"/>
  <c r="Z5" i="43" s="1"/>
  <c r="X5" i="43"/>
  <c r="Z5" i="64"/>
  <c r="AP4" i="7"/>
  <c r="K5" i="19"/>
  <c r="AQ4" i="19"/>
  <c r="AO5" i="51"/>
  <c r="AR4" i="93"/>
  <c r="AN4" i="49"/>
  <c r="AI4" i="49"/>
  <c r="AI4" i="40"/>
  <c r="AN4" i="40"/>
  <c r="K5" i="50"/>
  <c r="AQ5" i="50" s="1"/>
  <c r="AQ4" i="50"/>
  <c r="AQ5" i="88"/>
  <c r="W6" i="59"/>
  <c r="AF5" i="59"/>
  <c r="AE5" i="59"/>
  <c r="AG5" i="59"/>
  <c r="AF5" i="94"/>
  <c r="AO5" i="94" s="1"/>
  <c r="AE5" i="94"/>
  <c r="AG5" i="94"/>
  <c r="AP5" i="94" s="1"/>
  <c r="W6" i="94"/>
  <c r="AI4" i="71"/>
  <c r="AN4" i="71"/>
  <c r="AR3" i="38"/>
  <c r="AR4" i="84"/>
  <c r="K6" i="48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6" i="32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5" i="67"/>
  <c r="AQ4" i="67"/>
  <c r="AR4" i="62"/>
  <c r="Y5" i="74"/>
  <c r="X5" i="74"/>
  <c r="Z5" i="74" s="1"/>
  <c r="K9" i="10"/>
  <c r="AO4" i="56"/>
  <c r="AR4" i="53"/>
  <c r="AI4" i="14"/>
  <c r="AN4" i="14"/>
  <c r="X5" i="82"/>
  <c r="Y5" i="82"/>
  <c r="Y5" i="47"/>
  <c r="Z5" i="47" s="1"/>
  <c r="X5" i="47"/>
  <c r="AR4" i="44"/>
  <c r="AR4" i="88"/>
  <c r="K6" i="35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Y5" i="2"/>
  <c r="X5" i="2"/>
  <c r="AI4" i="79"/>
  <c r="AN4" i="79"/>
  <c r="AN4" i="26"/>
  <c r="AI4" i="26"/>
  <c r="K9" i="49"/>
  <c r="K14" i="14"/>
  <c r="AR4" i="6"/>
  <c r="K8" i="1"/>
  <c r="AG5" i="6"/>
  <c r="AP5" i="6" s="1"/>
  <c r="AE5" i="6"/>
  <c r="AF5" i="6"/>
  <c r="AO5" i="6" s="1"/>
  <c r="W6" i="6"/>
  <c r="AI4" i="91"/>
  <c r="AN4" i="91"/>
  <c r="Y5" i="27"/>
  <c r="X5" i="27"/>
  <c r="AP4" i="59"/>
  <c r="AR4" i="36"/>
  <c r="K6" i="5"/>
  <c r="Y5" i="3"/>
  <c r="X5" i="3"/>
  <c r="Z5" i="73"/>
  <c r="AR3" i="66"/>
  <c r="X5" i="45"/>
  <c r="Y5" i="45"/>
  <c r="AR4" i="54"/>
  <c r="AI4" i="12"/>
  <c r="AN4" i="12"/>
  <c r="AR3" i="53"/>
  <c r="Z5" i="90"/>
  <c r="AI4" i="60"/>
  <c r="AN4" i="60"/>
  <c r="K6" i="18"/>
  <c r="AR3" i="60"/>
  <c r="AQ5" i="30"/>
  <c r="AO4" i="20"/>
  <c r="K7" i="57"/>
  <c r="Z5" i="87"/>
  <c r="AO4" i="67"/>
  <c r="AI4" i="38"/>
  <c r="AN4" i="38"/>
  <c r="AR3" i="57"/>
  <c r="AI4" i="15"/>
  <c r="AN4" i="15"/>
  <c r="Y5" i="95"/>
  <c r="X5" i="95"/>
  <c r="AR3" i="61"/>
  <c r="K5" i="68"/>
  <c r="AR4" i="34"/>
  <c r="Y5" i="96"/>
  <c r="X5" i="96"/>
  <c r="AR4" i="61"/>
  <c r="X6" i="51"/>
  <c r="AH6" i="51" s="1"/>
  <c r="Y6" i="51"/>
  <c r="K5" i="64"/>
  <c r="AQ4" i="64"/>
  <c r="Z5" i="83"/>
  <c r="Z5" i="62"/>
  <c r="K7" i="9"/>
  <c r="K7" i="70"/>
  <c r="AI5" i="1"/>
  <c r="AN5" i="1"/>
  <c r="K7" i="21"/>
  <c r="AE5" i="57"/>
  <c r="W6" i="57"/>
  <c r="AG5" i="57"/>
  <c r="AP5" i="57" s="1"/>
  <c r="AF5" i="57"/>
  <c r="AO5" i="57" s="1"/>
  <c r="AQ5" i="20"/>
  <c r="W6" i="66"/>
  <c r="AE5" i="66"/>
  <c r="AG5" i="66"/>
  <c r="AP5" i="66" s="1"/>
  <c r="AF5" i="66"/>
  <c r="AO5" i="66" s="1"/>
  <c r="Y5" i="71"/>
  <c r="X5" i="71"/>
  <c r="AH5" i="71" s="1"/>
  <c r="AQ5" i="71" s="1"/>
  <c r="AN4" i="5"/>
  <c r="AI4" i="5"/>
  <c r="AI4" i="33"/>
  <c r="AN4" i="33"/>
  <c r="X6" i="17"/>
  <c r="AH6" i="17" s="1"/>
  <c r="AQ6" i="17" s="1"/>
  <c r="Y6" i="17"/>
  <c r="AR4" i="65"/>
  <c r="AR3" i="51"/>
  <c r="AI4" i="37"/>
  <c r="AN4" i="37"/>
  <c r="AN4" i="24"/>
  <c r="AI4" i="24"/>
  <c r="AR3" i="95"/>
  <c r="AQ4" i="55"/>
  <c r="AQ5" i="19"/>
  <c r="Y5" i="14"/>
  <c r="X5" i="14"/>
  <c r="AN4" i="82"/>
  <c r="AI4" i="82"/>
  <c r="AN4" i="16"/>
  <c r="AI4" i="16"/>
  <c r="AR4" i="81"/>
  <c r="AI4" i="11"/>
  <c r="AN4" i="11"/>
  <c r="K5" i="8"/>
  <c r="AQ4" i="8"/>
  <c r="K7" i="62"/>
  <c r="AN4" i="48"/>
  <c r="AI4" i="48"/>
  <c r="K6" i="44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R4" i="29"/>
  <c r="Y5" i="76"/>
  <c r="X5" i="76"/>
  <c r="AN4" i="80"/>
  <c r="AI4" i="80"/>
  <c r="AP4" i="56"/>
  <c r="K5" i="71"/>
  <c r="AG5" i="54"/>
  <c r="AP5" i="54" s="1"/>
  <c r="AF5" i="54"/>
  <c r="AO5" i="54" s="1"/>
  <c r="W6" i="54"/>
  <c r="AE5" i="54"/>
  <c r="AG5" i="53"/>
  <c r="AP5" i="53" s="1"/>
  <c r="AF5" i="53"/>
  <c r="AO5" i="53" s="1"/>
  <c r="W6" i="53"/>
  <c r="AE5" i="53"/>
  <c r="AN4" i="23"/>
  <c r="AI4" i="23"/>
  <c r="X5" i="89"/>
  <c r="Y5" i="89"/>
  <c r="K6" i="82"/>
  <c r="AR3" i="63"/>
  <c r="K7" i="66"/>
  <c r="AQ5" i="44"/>
  <c r="Y5" i="35"/>
  <c r="X5" i="35"/>
  <c r="Z5" i="35" s="1"/>
  <c r="AR4" i="30"/>
  <c r="AN4" i="63"/>
  <c r="AI4" i="63"/>
  <c r="AQ5" i="83"/>
  <c r="AR3" i="64"/>
  <c r="K9" i="58"/>
  <c r="AR3" i="65"/>
  <c r="X5" i="12"/>
  <c r="AH5" i="12" s="1"/>
  <c r="AQ5" i="12" s="1"/>
  <c r="Y5" i="12"/>
  <c r="AR4" i="87"/>
  <c r="X5" i="60"/>
  <c r="AH5" i="60" s="1"/>
  <c r="AQ5" i="60" s="1"/>
  <c r="Y5" i="60"/>
  <c r="AN4" i="55"/>
  <c r="AI4" i="55"/>
  <c r="AO4" i="8"/>
  <c r="AQ4" i="71"/>
  <c r="Y5" i="15"/>
  <c r="X5" i="15"/>
  <c r="AH5" i="15" s="1"/>
  <c r="AQ5" i="15" s="1"/>
  <c r="K5" i="24"/>
  <c r="AQ4" i="24"/>
  <c r="Y5" i="92"/>
  <c r="X5" i="92"/>
  <c r="X5" i="77"/>
  <c r="Y5" i="77"/>
  <c r="AR3" i="71"/>
  <c r="AQ5" i="46"/>
  <c r="K9" i="3"/>
  <c r="Z5" i="89" l="1"/>
  <c r="Z5" i="45"/>
  <c r="Z5" i="60"/>
  <c r="Z5" i="92"/>
  <c r="Z5" i="16"/>
  <c r="Z5" i="77"/>
  <c r="Z6" i="51"/>
  <c r="Z5" i="2"/>
  <c r="Z5" i="41"/>
  <c r="Z5" i="40"/>
  <c r="Z5" i="27"/>
  <c r="AF5" i="27" s="1"/>
  <c r="AO5" i="27" s="1"/>
  <c r="Z5" i="25"/>
  <c r="AF5" i="25" s="1"/>
  <c r="AO5" i="25" s="1"/>
  <c r="Z5" i="11"/>
  <c r="Z5" i="82"/>
  <c r="AG5" i="82" s="1"/>
  <c r="AP5" i="82" s="1"/>
  <c r="Z5" i="26"/>
  <c r="AF5" i="26" s="1"/>
  <c r="AO5" i="26" s="1"/>
  <c r="Z5" i="96"/>
  <c r="AG5" i="96" s="1"/>
  <c r="AP5" i="96" s="1"/>
  <c r="Z5" i="12"/>
  <c r="Z5" i="14"/>
  <c r="Z5" i="76"/>
  <c r="AF5" i="76" s="1"/>
  <c r="AO5" i="76" s="1"/>
  <c r="Z5" i="52"/>
  <c r="Z5" i="68"/>
  <c r="AE5" i="68" s="1"/>
  <c r="W6" i="76"/>
  <c r="AG5" i="76"/>
  <c r="AP5" i="76" s="1"/>
  <c r="AG5" i="68"/>
  <c r="AP5" i="68" s="1"/>
  <c r="W6" i="43"/>
  <c r="AG5" i="43"/>
  <c r="AP5" i="43" s="1"/>
  <c r="AF5" i="43"/>
  <c r="AO5" i="43" s="1"/>
  <c r="AE5" i="43"/>
  <c r="AG5" i="27"/>
  <c r="AP5" i="27" s="1"/>
  <c r="W6" i="27"/>
  <c r="W6" i="25"/>
  <c r="AG5" i="25"/>
  <c r="AP5" i="25" s="1"/>
  <c r="W6" i="89"/>
  <c r="AG5" i="89"/>
  <c r="AP5" i="89" s="1"/>
  <c r="AF5" i="89"/>
  <c r="AO5" i="89" s="1"/>
  <c r="AE5" i="89"/>
  <c r="W6" i="82"/>
  <c r="AE5" i="82"/>
  <c r="W6" i="26"/>
  <c r="AE5" i="26"/>
  <c r="AG5" i="26"/>
  <c r="AP5" i="26" s="1"/>
  <c r="AF5" i="96"/>
  <c r="AO5" i="96" s="1"/>
  <c r="AE5" i="96"/>
  <c r="W6" i="96"/>
  <c r="AE5" i="74"/>
  <c r="W6" i="74"/>
  <c r="AG5" i="74"/>
  <c r="AP5" i="74" s="1"/>
  <c r="AF5" i="74"/>
  <c r="AO5" i="74" s="1"/>
  <c r="W6" i="79"/>
  <c r="AG5" i="79"/>
  <c r="AP5" i="79" s="1"/>
  <c r="AF5" i="79"/>
  <c r="AO5" i="79" s="1"/>
  <c r="AE5" i="79"/>
  <c r="AG5" i="4"/>
  <c r="AP5" i="4" s="1"/>
  <c r="W6" i="4"/>
  <c r="AF5" i="4"/>
  <c r="AO5" i="4" s="1"/>
  <c r="AE5" i="4"/>
  <c r="AE5" i="16"/>
  <c r="AG5" i="16"/>
  <c r="AP5" i="16" s="1"/>
  <c r="W6" i="16"/>
  <c r="AF5" i="16"/>
  <c r="AO5" i="16" s="1"/>
  <c r="W6" i="77"/>
  <c r="AG5" i="77"/>
  <c r="AP5" i="77" s="1"/>
  <c r="AE5" i="77"/>
  <c r="AF5" i="77"/>
  <c r="AO5" i="77" s="1"/>
  <c r="AE5" i="14"/>
  <c r="W6" i="14"/>
  <c r="AG5" i="14"/>
  <c r="AP5" i="14" s="1"/>
  <c r="AF5" i="14"/>
  <c r="AO5" i="14" s="1"/>
  <c r="AF5" i="45"/>
  <c r="AO5" i="45" s="1"/>
  <c r="AE5" i="45"/>
  <c r="W6" i="45"/>
  <c r="AG5" i="45"/>
  <c r="AP5" i="45" s="1"/>
  <c r="AN5" i="54"/>
  <c r="AI5" i="54"/>
  <c r="AR4" i="11"/>
  <c r="X6" i="66"/>
  <c r="Y6" i="66"/>
  <c r="AF5" i="64"/>
  <c r="AO5" i="64" s="1"/>
  <c r="AE5" i="64"/>
  <c r="W6" i="64"/>
  <c r="AG5" i="64"/>
  <c r="AP5" i="64" s="1"/>
  <c r="K7" i="29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K6" i="59"/>
  <c r="AQ5" i="59"/>
  <c r="AR5" i="17"/>
  <c r="X6" i="20"/>
  <c r="AH6" i="20" s="1"/>
  <c r="AQ6" i="20" s="1"/>
  <c r="Y6" i="20"/>
  <c r="AH5" i="35"/>
  <c r="AQ5" i="35" s="1"/>
  <c r="X6" i="53"/>
  <c r="Y6" i="53"/>
  <c r="Z6" i="53" s="1"/>
  <c r="Z5" i="71"/>
  <c r="Y6" i="57"/>
  <c r="X6" i="57"/>
  <c r="AF5" i="83"/>
  <c r="AO5" i="83" s="1"/>
  <c r="AE5" i="83"/>
  <c r="AG5" i="83"/>
  <c r="AP5" i="83" s="1"/>
  <c r="W6" i="83"/>
  <c r="AH5" i="96"/>
  <c r="AQ5" i="96" s="1"/>
  <c r="K6" i="68"/>
  <c r="Z5" i="95"/>
  <c r="AR4" i="38"/>
  <c r="AH5" i="45"/>
  <c r="AQ5" i="45" s="1"/>
  <c r="AE5" i="73"/>
  <c r="W6" i="73"/>
  <c r="AG5" i="73"/>
  <c r="AP5" i="73" s="1"/>
  <c r="AF5" i="73"/>
  <c r="AO5" i="73" s="1"/>
  <c r="AR4" i="79"/>
  <c r="AH5" i="82"/>
  <c r="AQ5" i="82" s="1"/>
  <c r="AI5" i="59"/>
  <c r="AN5" i="59"/>
  <c r="AR4" i="40"/>
  <c r="K6" i="19"/>
  <c r="W6" i="39"/>
  <c r="AF5" i="39"/>
  <c r="AO5" i="39" s="1"/>
  <c r="AE5" i="39"/>
  <c r="AG5" i="39"/>
  <c r="AP5" i="39" s="1"/>
  <c r="K7" i="16"/>
  <c r="AE5" i="58"/>
  <c r="W6" i="58"/>
  <c r="AG5" i="58"/>
  <c r="AP5" i="58" s="1"/>
  <c r="AF5" i="58"/>
  <c r="AO5" i="58" s="1"/>
  <c r="AR4" i="68"/>
  <c r="K8" i="53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H5" i="49"/>
  <c r="AQ5" i="49" s="1"/>
  <c r="AR4" i="92"/>
  <c r="AH5" i="69"/>
  <c r="AQ5" i="69" s="1"/>
  <c r="AF5" i="34"/>
  <c r="AO5" i="34" s="1"/>
  <c r="AE5" i="34"/>
  <c r="AG5" i="34"/>
  <c r="AP5" i="34" s="1"/>
  <c r="W6" i="34"/>
  <c r="AE6" i="1"/>
  <c r="W7" i="1"/>
  <c r="AG6" i="1"/>
  <c r="AP6" i="1" s="1"/>
  <c r="AF6" i="1"/>
  <c r="AO6" i="1" s="1"/>
  <c r="K6" i="63"/>
  <c r="AR4" i="76"/>
  <c r="AR4" i="41"/>
  <c r="K6" i="23"/>
  <c r="Z5" i="86"/>
  <c r="AR4" i="13"/>
  <c r="AQ5" i="11"/>
  <c r="AR4" i="42"/>
  <c r="AR4" i="18"/>
  <c r="AI5" i="19"/>
  <c r="AN5" i="19"/>
  <c r="K6" i="55"/>
  <c r="K8" i="6"/>
  <c r="AO5" i="20"/>
  <c r="Y6" i="32"/>
  <c r="X6" i="32"/>
  <c r="X6" i="67"/>
  <c r="AH6" i="67" s="1"/>
  <c r="Y6" i="67"/>
  <c r="Z6" i="67" s="1"/>
  <c r="AI5" i="28"/>
  <c r="AN5" i="28"/>
  <c r="AI5" i="88"/>
  <c r="AN5" i="88"/>
  <c r="AO5" i="72"/>
  <c r="AN5" i="78"/>
  <c r="AI5" i="78"/>
  <c r="K6" i="64"/>
  <c r="AH5" i="4"/>
  <c r="AQ5" i="4" s="1"/>
  <c r="AG5" i="91"/>
  <c r="AP5" i="91" s="1"/>
  <c r="AF5" i="91"/>
  <c r="AO5" i="91" s="1"/>
  <c r="AE5" i="91"/>
  <c r="W6" i="91"/>
  <c r="AI5" i="7"/>
  <c r="AN5" i="7"/>
  <c r="K8" i="74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X6" i="65"/>
  <c r="Y6" i="65"/>
  <c r="K6" i="56"/>
  <c r="K7" i="17"/>
  <c r="K7" i="22"/>
  <c r="K10" i="58"/>
  <c r="AR4" i="63"/>
  <c r="K6" i="8"/>
  <c r="AR4" i="16"/>
  <c r="AH5" i="14"/>
  <c r="AQ5" i="14" s="1"/>
  <c r="AR4" i="33"/>
  <c r="AI5" i="57"/>
  <c r="AN5" i="57"/>
  <c r="AR5" i="1"/>
  <c r="AQ6" i="51"/>
  <c r="K7" i="18"/>
  <c r="AR4" i="91"/>
  <c r="K10" i="49"/>
  <c r="AN5" i="94"/>
  <c r="AI5" i="94"/>
  <c r="AO5" i="59"/>
  <c r="AR4" i="49"/>
  <c r="AR4" i="2"/>
  <c r="AH5" i="41"/>
  <c r="AQ5" i="41" s="1"/>
  <c r="AH5" i="70"/>
  <c r="AQ5" i="70" s="1"/>
  <c r="AH5" i="40"/>
  <c r="AQ5" i="40" s="1"/>
  <c r="Z5" i="22"/>
  <c r="AH5" i="80"/>
  <c r="AQ5" i="80" s="1"/>
  <c r="AH5" i="42"/>
  <c r="AQ5" i="42" s="1"/>
  <c r="AR4" i="70"/>
  <c r="AR4" i="74"/>
  <c r="AR4" i="52"/>
  <c r="X6" i="81"/>
  <c r="Y6" i="81"/>
  <c r="X6" i="75"/>
  <c r="Y6" i="75"/>
  <c r="AN5" i="36"/>
  <c r="AI5" i="36"/>
  <c r="X6" i="7"/>
  <c r="AH6" i="7" s="1"/>
  <c r="Y6" i="7"/>
  <c r="AR4" i="10"/>
  <c r="AO5" i="50"/>
  <c r="K8" i="69"/>
  <c r="AI5" i="84"/>
  <c r="AN5" i="84"/>
  <c r="AF5" i="56"/>
  <c r="AO5" i="56" s="1"/>
  <c r="AE5" i="56"/>
  <c r="W6" i="56"/>
  <c r="AG5" i="56"/>
  <c r="AP5" i="56" s="1"/>
  <c r="AR4" i="25"/>
  <c r="W6" i="11"/>
  <c r="AG5" i="11"/>
  <c r="AP5" i="11" s="1"/>
  <c r="AF5" i="11"/>
  <c r="AO5" i="11" s="1"/>
  <c r="AE5" i="11"/>
  <c r="AR4" i="47"/>
  <c r="AO5" i="19"/>
  <c r="AI5" i="32"/>
  <c r="AN5" i="32"/>
  <c r="Y6" i="44"/>
  <c r="X6" i="44"/>
  <c r="AP5" i="67"/>
  <c r="Y6" i="93"/>
  <c r="X6" i="93"/>
  <c r="AI5" i="72"/>
  <c r="AN5" i="72"/>
  <c r="AN5" i="46"/>
  <c r="AI5" i="46"/>
  <c r="Y6" i="30"/>
  <c r="X6" i="30"/>
  <c r="AH5" i="92"/>
  <c r="AQ5" i="92" s="1"/>
  <c r="K6" i="24"/>
  <c r="AR4" i="55"/>
  <c r="AG5" i="60"/>
  <c r="AP5" i="60" s="1"/>
  <c r="AE5" i="60"/>
  <c r="W6" i="60"/>
  <c r="AF5" i="60"/>
  <c r="AO5" i="60" s="1"/>
  <c r="W6" i="12"/>
  <c r="AF5" i="12"/>
  <c r="AO5" i="12" s="1"/>
  <c r="AG5" i="12"/>
  <c r="AP5" i="12" s="1"/>
  <c r="AE5" i="12"/>
  <c r="W6" i="35"/>
  <c r="AG5" i="35"/>
  <c r="AP5" i="35" s="1"/>
  <c r="AE5" i="35"/>
  <c r="AF5" i="35"/>
  <c r="AO5" i="35" s="1"/>
  <c r="AR4" i="23"/>
  <c r="AR4" i="80"/>
  <c r="K8" i="62"/>
  <c r="AR4" i="37"/>
  <c r="AR4" i="5"/>
  <c r="AE6" i="51"/>
  <c r="W7" i="51"/>
  <c r="AG6" i="51"/>
  <c r="AF6" i="51"/>
  <c r="AR4" i="15"/>
  <c r="W6" i="87"/>
  <c r="AE5" i="87"/>
  <c r="AG5" i="87"/>
  <c r="AP5" i="87" s="1"/>
  <c r="AF5" i="87"/>
  <c r="AO5" i="87" s="1"/>
  <c r="AR4" i="12"/>
  <c r="K15" i="14"/>
  <c r="AH5" i="2"/>
  <c r="AQ5" i="2" s="1"/>
  <c r="AH5" i="47"/>
  <c r="AQ5" i="47" s="1"/>
  <c r="AR4" i="71"/>
  <c r="X6" i="59"/>
  <c r="AH6" i="59" s="1"/>
  <c r="AQ6" i="59" s="1"/>
  <c r="Y6" i="59"/>
  <c r="AR4" i="3"/>
  <c r="AR4" i="35"/>
  <c r="K7" i="15"/>
  <c r="AR4" i="89"/>
  <c r="K6" i="20"/>
  <c r="K8" i="13"/>
  <c r="AH5" i="37"/>
  <c r="AQ5" i="37" s="1"/>
  <c r="W6" i="49"/>
  <c r="AG5" i="49"/>
  <c r="AP5" i="49" s="1"/>
  <c r="AE5" i="49"/>
  <c r="AF5" i="49"/>
  <c r="AO5" i="49" s="1"/>
  <c r="AR5" i="51"/>
  <c r="AF5" i="69"/>
  <c r="AO5" i="69" s="1"/>
  <c r="AE5" i="69"/>
  <c r="W6" i="69"/>
  <c r="AG5" i="69"/>
  <c r="AP5" i="69" s="1"/>
  <c r="AH5" i="10"/>
  <c r="AQ5" i="10" s="1"/>
  <c r="AG5" i="42"/>
  <c r="AP5" i="42" s="1"/>
  <c r="AF5" i="42"/>
  <c r="AO5" i="42" s="1"/>
  <c r="AE5" i="42"/>
  <c r="W6" i="42"/>
  <c r="K8" i="61"/>
  <c r="AH5" i="33"/>
  <c r="AQ5" i="33" s="1"/>
  <c r="AQ5" i="8"/>
  <c r="AR4" i="69"/>
  <c r="AI5" i="75"/>
  <c r="AN5" i="75"/>
  <c r="AR4" i="27"/>
  <c r="AH5" i="91"/>
  <c r="AQ5" i="91" s="1"/>
  <c r="AI5" i="65"/>
  <c r="AN5" i="65"/>
  <c r="AP5" i="50"/>
  <c r="AR4" i="77"/>
  <c r="AR4" i="43"/>
  <c r="AQ5" i="24"/>
  <c r="AN5" i="44"/>
  <c r="AI5" i="44"/>
  <c r="AI5" i="9"/>
  <c r="AN5" i="9"/>
  <c r="AP5" i="72"/>
  <c r="W6" i="92"/>
  <c r="AF5" i="92"/>
  <c r="AO5" i="92" s="1"/>
  <c r="AG5" i="92"/>
  <c r="AP5" i="92" s="1"/>
  <c r="AE5" i="92"/>
  <c r="AH5" i="76"/>
  <c r="AQ5" i="76" s="1"/>
  <c r="AH5" i="95"/>
  <c r="AQ5" i="95" s="1"/>
  <c r="K8" i="66"/>
  <c r="K7" i="82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Q5" i="56"/>
  <c r="AR4" i="48"/>
  <c r="AI5" i="66"/>
  <c r="AN5" i="66"/>
  <c r="K8" i="70"/>
  <c r="AG5" i="62"/>
  <c r="AP5" i="62" s="1"/>
  <c r="AF5" i="62"/>
  <c r="AO5" i="62" s="1"/>
  <c r="W6" i="62"/>
  <c r="AE5" i="62"/>
  <c r="AR4" i="60"/>
  <c r="AH5" i="3"/>
  <c r="AQ5" i="3" s="1"/>
  <c r="X6" i="6"/>
  <c r="Y6" i="6"/>
  <c r="Z6" i="6" s="1"/>
  <c r="K9" i="1"/>
  <c r="AR4" i="26"/>
  <c r="AR4" i="14"/>
  <c r="K6" i="50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H5" i="48"/>
  <c r="AQ5" i="48" s="1"/>
  <c r="W6" i="41"/>
  <c r="AG5" i="41"/>
  <c r="AP5" i="41" s="1"/>
  <c r="AF5" i="41"/>
  <c r="AO5" i="41" s="1"/>
  <c r="AE5" i="41"/>
  <c r="AF5" i="70"/>
  <c r="AO5" i="70" s="1"/>
  <c r="AE5" i="70"/>
  <c r="W6" i="70"/>
  <c r="AG5" i="70"/>
  <c r="AP5" i="70" s="1"/>
  <c r="AE5" i="8"/>
  <c r="AG5" i="8"/>
  <c r="AP5" i="8" s="1"/>
  <c r="AF5" i="8"/>
  <c r="AO5" i="8" s="1"/>
  <c r="W6" i="8"/>
  <c r="AH6" i="85"/>
  <c r="AQ6" i="85" s="1"/>
  <c r="AG5" i="40"/>
  <c r="AP5" i="40" s="1"/>
  <c r="W6" i="40"/>
  <c r="AF5" i="40"/>
  <c r="AO5" i="40" s="1"/>
  <c r="AE5" i="40"/>
  <c r="AR4" i="86"/>
  <c r="K6" i="11"/>
  <c r="AQ5" i="64"/>
  <c r="AG5" i="52"/>
  <c r="AP5" i="52" s="1"/>
  <c r="AE5" i="52"/>
  <c r="W6" i="52"/>
  <c r="AF5" i="52"/>
  <c r="AO5" i="52" s="1"/>
  <c r="AE5" i="80"/>
  <c r="W6" i="80"/>
  <c r="AG5" i="80"/>
  <c r="AP5" i="80" s="1"/>
  <c r="AF5" i="80"/>
  <c r="AO5" i="80" s="1"/>
  <c r="K10" i="4"/>
  <c r="W6" i="10"/>
  <c r="AF5" i="10"/>
  <c r="AO5" i="10" s="1"/>
  <c r="AG5" i="10"/>
  <c r="AP5" i="10" s="1"/>
  <c r="AE5" i="10"/>
  <c r="K6" i="12"/>
  <c r="AF5" i="33"/>
  <c r="AO5" i="33" s="1"/>
  <c r="AE5" i="33"/>
  <c r="W6" i="33"/>
  <c r="AG5" i="33"/>
  <c r="AP5" i="33" s="1"/>
  <c r="AR5" i="85"/>
  <c r="AR4" i="95"/>
  <c r="K6" i="52"/>
  <c r="Z6" i="36"/>
  <c r="X6" i="36"/>
  <c r="Y6" i="36"/>
  <c r="AH5" i="13"/>
  <c r="AQ5" i="13" s="1"/>
  <c r="Y6" i="50"/>
  <c r="X6" i="50"/>
  <c r="AH6" i="50" s="1"/>
  <c r="AE5" i="31"/>
  <c r="W6" i="31"/>
  <c r="AG5" i="31"/>
  <c r="AP5" i="31" s="1"/>
  <c r="AF5" i="31"/>
  <c r="AO5" i="31" s="1"/>
  <c r="AG5" i="24"/>
  <c r="AP5" i="24" s="1"/>
  <c r="AF5" i="24"/>
  <c r="AO5" i="24" s="1"/>
  <c r="AE5" i="24"/>
  <c r="W6" i="24"/>
  <c r="AG5" i="5"/>
  <c r="AP5" i="5" s="1"/>
  <c r="AF5" i="5"/>
  <c r="AO5" i="5" s="1"/>
  <c r="AE5" i="5"/>
  <c r="W6" i="5"/>
  <c r="AP5" i="20"/>
  <c r="X6" i="29"/>
  <c r="Y6" i="29"/>
  <c r="Z6" i="29" s="1"/>
  <c r="AN5" i="93"/>
  <c r="AI5" i="93"/>
  <c r="Y6" i="28"/>
  <c r="X6" i="28"/>
  <c r="X6" i="88"/>
  <c r="Y6" i="88"/>
  <c r="X6" i="72"/>
  <c r="AH6" i="72" s="1"/>
  <c r="Y6" i="72"/>
  <c r="Z6" i="72" s="1"/>
  <c r="Y6" i="21"/>
  <c r="X6" i="21"/>
  <c r="Z6" i="21" s="1"/>
  <c r="AI5" i="21"/>
  <c r="AN5" i="21"/>
  <c r="Y6" i="46"/>
  <c r="X6" i="46"/>
  <c r="X6" i="78"/>
  <c r="Y6" i="78"/>
  <c r="AI5" i="30"/>
  <c r="AN5" i="30"/>
  <c r="AG5" i="90"/>
  <c r="AP5" i="90" s="1"/>
  <c r="AF5" i="90"/>
  <c r="AO5" i="90" s="1"/>
  <c r="W6" i="90"/>
  <c r="AE5" i="90"/>
  <c r="AG5" i="2"/>
  <c r="AP5" i="2" s="1"/>
  <c r="W6" i="2"/>
  <c r="AF5" i="2"/>
  <c r="AO5" i="2" s="1"/>
  <c r="AE5" i="2"/>
  <c r="W6" i="47"/>
  <c r="AG5" i="47"/>
  <c r="AP5" i="47" s="1"/>
  <c r="AF5" i="47"/>
  <c r="AO5" i="47" s="1"/>
  <c r="AE5" i="47"/>
  <c r="K10" i="10"/>
  <c r="K8" i="65"/>
  <c r="W6" i="37"/>
  <c r="AG5" i="37"/>
  <c r="AP5" i="37" s="1"/>
  <c r="AF5" i="37"/>
  <c r="AO5" i="37" s="1"/>
  <c r="AE5" i="37"/>
  <c r="W7" i="85"/>
  <c r="AG6" i="85"/>
  <c r="AP6" i="85" s="1"/>
  <c r="AE6" i="85"/>
  <c r="AF6" i="85"/>
  <c r="AO6" i="85" s="1"/>
  <c r="AH5" i="38"/>
  <c r="AQ5" i="38" s="1"/>
  <c r="AI5" i="81"/>
  <c r="AN5" i="81"/>
  <c r="AR4" i="22"/>
  <c r="AI5" i="50"/>
  <c r="AN5" i="50"/>
  <c r="AH5" i="86"/>
  <c r="AQ5" i="86" s="1"/>
  <c r="AI5" i="67"/>
  <c r="AN5" i="67"/>
  <c r="K10" i="3"/>
  <c r="AH5" i="77"/>
  <c r="AQ5" i="77" s="1"/>
  <c r="Z5" i="15"/>
  <c r="AH5" i="89"/>
  <c r="AQ5" i="89" s="1"/>
  <c r="AN5" i="53"/>
  <c r="AI5" i="53"/>
  <c r="X6" i="54"/>
  <c r="Y6" i="54"/>
  <c r="Z6" i="54" s="1"/>
  <c r="K6" i="71"/>
  <c r="AR4" i="82"/>
  <c r="AR4" i="24"/>
  <c r="Z6" i="17"/>
  <c r="K8" i="21"/>
  <c r="K8" i="9"/>
  <c r="K8" i="57"/>
  <c r="Z5" i="3"/>
  <c r="K7" i="5"/>
  <c r="AH5" i="27"/>
  <c r="AQ5" i="27" s="1"/>
  <c r="AI5" i="6"/>
  <c r="AN5" i="6"/>
  <c r="AH5" i="74"/>
  <c r="AQ5" i="74" s="1"/>
  <c r="K6" i="67"/>
  <c r="X6" i="94"/>
  <c r="Y6" i="94"/>
  <c r="AP5" i="59"/>
  <c r="AH5" i="43"/>
  <c r="AQ5" i="43" s="1"/>
  <c r="K7" i="78"/>
  <c r="AH5" i="26"/>
  <c r="AQ5" i="26" s="1"/>
  <c r="Z5" i="48"/>
  <c r="Z5" i="38"/>
  <c r="AG5" i="61"/>
  <c r="AP5" i="61" s="1"/>
  <c r="AF5" i="61"/>
  <c r="AO5" i="61" s="1"/>
  <c r="W6" i="61"/>
  <c r="AE5" i="61"/>
  <c r="AR4" i="45"/>
  <c r="AQ5" i="68"/>
  <c r="AH5" i="25"/>
  <c r="AQ5" i="25" s="1"/>
  <c r="AH5" i="79"/>
  <c r="AQ5" i="79" s="1"/>
  <c r="K10" i="2"/>
  <c r="AR4" i="4"/>
  <c r="AH6" i="1"/>
  <c r="AQ6" i="1" s="1"/>
  <c r="AR4" i="96"/>
  <c r="K8" i="54"/>
  <c r="Z5" i="13"/>
  <c r="K6" i="60"/>
  <c r="Z5" i="18"/>
  <c r="Z5" i="55"/>
  <c r="K6" i="7"/>
  <c r="Y6" i="84"/>
  <c r="X6" i="84"/>
  <c r="Z6" i="84" s="1"/>
  <c r="K6" i="51"/>
  <c r="AQ5" i="51"/>
  <c r="Z5" i="63"/>
  <c r="K6" i="72"/>
  <c r="Z5" i="23"/>
  <c r="Y6" i="19"/>
  <c r="X6" i="19"/>
  <c r="AH6" i="19" s="1"/>
  <c r="AQ6" i="19" s="1"/>
  <c r="AI5" i="20"/>
  <c r="AN5" i="20"/>
  <c r="AI5" i="29"/>
  <c r="AN5" i="29"/>
  <c r="AO5" i="67"/>
  <c r="X6" i="9"/>
  <c r="Y6" i="9"/>
  <c r="Z6" i="81" l="1"/>
  <c r="Z6" i="59"/>
  <c r="Z6" i="93"/>
  <c r="Z6" i="94"/>
  <c r="Z6" i="65"/>
  <c r="AE5" i="25"/>
  <c r="AE5" i="27"/>
  <c r="AF5" i="68"/>
  <c r="AO5" i="68" s="1"/>
  <c r="Z6" i="9"/>
  <c r="AE6" i="9" s="1"/>
  <c r="Z6" i="88"/>
  <c r="Z6" i="75"/>
  <c r="W6" i="68"/>
  <c r="Z6" i="20"/>
  <c r="Z6" i="78"/>
  <c r="AF5" i="82"/>
  <c r="AO5" i="82" s="1"/>
  <c r="AE5" i="76"/>
  <c r="W7" i="29"/>
  <c r="AG6" i="29"/>
  <c r="AP6" i="29" s="1"/>
  <c r="AE6" i="29"/>
  <c r="AF6" i="29"/>
  <c r="AO6" i="29" s="1"/>
  <c r="W7" i="54"/>
  <c r="AG6" i="54"/>
  <c r="AP6" i="54" s="1"/>
  <c r="AE6" i="54"/>
  <c r="AF6" i="54"/>
  <c r="AO6" i="54" s="1"/>
  <c r="AE6" i="78"/>
  <c r="W7" i="78"/>
  <c r="AG6" i="78"/>
  <c r="AP6" i="78" s="1"/>
  <c r="AF6" i="78"/>
  <c r="AO6" i="78" s="1"/>
  <c r="W7" i="6"/>
  <c r="AF6" i="6"/>
  <c r="AO6" i="6" s="1"/>
  <c r="AG6" i="6"/>
  <c r="AP6" i="6" s="1"/>
  <c r="AE6" i="6"/>
  <c r="AE6" i="72"/>
  <c r="W7" i="72"/>
  <c r="AF6" i="72"/>
  <c r="AO6" i="72" s="1"/>
  <c r="AG6" i="72"/>
  <c r="AP6" i="72" s="1"/>
  <c r="W7" i="9"/>
  <c r="AG6" i="9"/>
  <c r="AP6" i="9" s="1"/>
  <c r="AF6" i="9"/>
  <c r="AO6" i="9" s="1"/>
  <c r="W7" i="81"/>
  <c r="AG6" i="81"/>
  <c r="AP6" i="81" s="1"/>
  <c r="AF6" i="81"/>
  <c r="AO6" i="81" s="1"/>
  <c r="AE6" i="81"/>
  <c r="W6" i="13"/>
  <c r="AF5" i="13"/>
  <c r="AO5" i="13" s="1"/>
  <c r="AG5" i="13"/>
  <c r="AP5" i="13" s="1"/>
  <c r="AE5" i="13"/>
  <c r="AR5" i="20"/>
  <c r="AG5" i="63"/>
  <c r="AP5" i="63" s="1"/>
  <c r="AF5" i="63"/>
  <c r="AO5" i="63" s="1"/>
  <c r="AE5" i="63"/>
  <c r="W6" i="63"/>
  <c r="W7" i="84"/>
  <c r="AG6" i="84"/>
  <c r="AP6" i="84" s="1"/>
  <c r="AF6" i="84"/>
  <c r="AO6" i="84" s="1"/>
  <c r="AE6" i="84"/>
  <c r="AF5" i="18"/>
  <c r="AO5" i="18" s="1"/>
  <c r="AE5" i="18"/>
  <c r="W6" i="18"/>
  <c r="AG5" i="18"/>
  <c r="AP5" i="18" s="1"/>
  <c r="AG6" i="94"/>
  <c r="AP6" i="94" s="1"/>
  <c r="AF6" i="94"/>
  <c r="AO6" i="94" s="1"/>
  <c r="W7" i="94"/>
  <c r="AE6" i="94"/>
  <c r="AG6" i="17"/>
  <c r="AP6" i="17" s="1"/>
  <c r="W7" i="17"/>
  <c r="AF6" i="17"/>
  <c r="AO6" i="17" s="1"/>
  <c r="AE6" i="17"/>
  <c r="K7" i="71"/>
  <c r="K11" i="3"/>
  <c r="AN5" i="37"/>
  <c r="AI5" i="37"/>
  <c r="AG6" i="21"/>
  <c r="AP6" i="21" s="1"/>
  <c r="AF6" i="21"/>
  <c r="AO6" i="21" s="1"/>
  <c r="AE6" i="21"/>
  <c r="W7" i="21"/>
  <c r="AH6" i="88"/>
  <c r="AQ6" i="88" s="1"/>
  <c r="AN5" i="5"/>
  <c r="AI5" i="5"/>
  <c r="AE6" i="36"/>
  <c r="AF6" i="36"/>
  <c r="AO6" i="36" s="1"/>
  <c r="W7" i="36"/>
  <c r="AG6" i="36"/>
  <c r="AP6" i="36" s="1"/>
  <c r="Y6" i="80"/>
  <c r="X6" i="80"/>
  <c r="AI5" i="52"/>
  <c r="AN5" i="52"/>
  <c r="AI5" i="8"/>
  <c r="AN5" i="8"/>
  <c r="AN5" i="41"/>
  <c r="AI5" i="41"/>
  <c r="Y6" i="92"/>
  <c r="Z6" i="92" s="1"/>
  <c r="X6" i="92"/>
  <c r="AR5" i="44"/>
  <c r="K9" i="61"/>
  <c r="Y6" i="69"/>
  <c r="X6" i="69"/>
  <c r="AE6" i="59"/>
  <c r="W7" i="59"/>
  <c r="AG6" i="59"/>
  <c r="AP6" i="59" s="1"/>
  <c r="AF6" i="59"/>
  <c r="AO6" i="59" s="1"/>
  <c r="K16" i="14"/>
  <c r="X6" i="87"/>
  <c r="Y6" i="87"/>
  <c r="AP6" i="51"/>
  <c r="AR5" i="46"/>
  <c r="X6" i="56"/>
  <c r="AH6" i="56" s="1"/>
  <c r="AQ6" i="56" s="1"/>
  <c r="Y6" i="56"/>
  <c r="Z6" i="56" s="1"/>
  <c r="AF6" i="75"/>
  <c r="AO6" i="75" s="1"/>
  <c r="AE6" i="75"/>
  <c r="W7" i="75"/>
  <c r="AG6" i="75"/>
  <c r="AP6" i="75" s="1"/>
  <c r="AG5" i="22"/>
  <c r="AP5" i="22" s="1"/>
  <c r="AF5" i="22"/>
  <c r="AO5" i="22" s="1"/>
  <c r="AE5" i="22"/>
  <c r="W6" i="22"/>
  <c r="K11" i="58"/>
  <c r="AH6" i="65"/>
  <c r="AQ6" i="65" s="1"/>
  <c r="X6" i="91"/>
  <c r="Y6" i="91"/>
  <c r="AR5" i="78"/>
  <c r="AR5" i="28"/>
  <c r="W6" i="86"/>
  <c r="AG5" i="86"/>
  <c r="AP5" i="86" s="1"/>
  <c r="AE5" i="86"/>
  <c r="AF5" i="86"/>
  <c r="AO5" i="86" s="1"/>
  <c r="AI5" i="73"/>
  <c r="AN5" i="73"/>
  <c r="W7" i="53"/>
  <c r="AF6" i="53"/>
  <c r="AO6" i="53" s="1"/>
  <c r="AE6" i="53"/>
  <c r="AG6" i="53"/>
  <c r="AP6" i="53" s="1"/>
  <c r="X6" i="45"/>
  <c r="Y6" i="45"/>
  <c r="AN5" i="14"/>
  <c r="AI5" i="14"/>
  <c r="Y6" i="4"/>
  <c r="X6" i="4"/>
  <c r="Y6" i="74"/>
  <c r="X6" i="74"/>
  <c r="AI5" i="26"/>
  <c r="AN5" i="26"/>
  <c r="AN5" i="25"/>
  <c r="AI5" i="25"/>
  <c r="AI5" i="76"/>
  <c r="AN5" i="76"/>
  <c r="AR5" i="50"/>
  <c r="AN6" i="85"/>
  <c r="AI6" i="85"/>
  <c r="Y6" i="47"/>
  <c r="X6" i="47"/>
  <c r="Z6" i="47" s="1"/>
  <c r="AR5" i="21"/>
  <c r="AI5" i="69"/>
  <c r="AN5" i="69"/>
  <c r="AI5" i="49"/>
  <c r="AN5" i="49"/>
  <c r="K9" i="13"/>
  <c r="AE6" i="65"/>
  <c r="W7" i="65"/>
  <c r="AG6" i="65"/>
  <c r="AP6" i="65" s="1"/>
  <c r="AF6" i="65"/>
  <c r="AO6" i="65" s="1"/>
  <c r="AH6" i="32"/>
  <c r="AQ6" i="32" s="1"/>
  <c r="AN5" i="34"/>
  <c r="AI5" i="34"/>
  <c r="Y6" i="39"/>
  <c r="X6" i="39"/>
  <c r="Z6" i="39" s="1"/>
  <c r="AG6" i="20"/>
  <c r="AP6" i="20" s="1"/>
  <c r="AF6" i="20"/>
  <c r="AO6" i="20" s="1"/>
  <c r="AE6" i="20"/>
  <c r="W7" i="20"/>
  <c r="Y6" i="82"/>
  <c r="X6" i="82"/>
  <c r="X6" i="27"/>
  <c r="Y6" i="27"/>
  <c r="AN5" i="68"/>
  <c r="AI5" i="68"/>
  <c r="X6" i="61"/>
  <c r="Y6" i="61"/>
  <c r="K9" i="57"/>
  <c r="AH6" i="54"/>
  <c r="AQ6" i="54" s="1"/>
  <c r="AR5" i="67"/>
  <c r="AQ6" i="72"/>
  <c r="AH6" i="28"/>
  <c r="AQ6" i="28" s="1"/>
  <c r="AH6" i="29"/>
  <c r="AQ6" i="29" s="1"/>
  <c r="AQ6" i="50"/>
  <c r="K7" i="52"/>
  <c r="X6" i="33"/>
  <c r="Y6" i="33"/>
  <c r="AI5" i="10"/>
  <c r="AN5" i="10"/>
  <c r="K11" i="4"/>
  <c r="Y6" i="70"/>
  <c r="X6" i="70"/>
  <c r="Z6" i="70" s="1"/>
  <c r="K10" i="1"/>
  <c r="AN5" i="62"/>
  <c r="AI5" i="62"/>
  <c r="K9" i="70"/>
  <c r="AI5" i="92"/>
  <c r="AN5" i="92"/>
  <c r="X6" i="42"/>
  <c r="Y6" i="42"/>
  <c r="AI6" i="51"/>
  <c r="AN6" i="51"/>
  <c r="Y6" i="11"/>
  <c r="X6" i="11"/>
  <c r="AH6" i="11" s="1"/>
  <c r="AQ6" i="11" s="1"/>
  <c r="K9" i="69"/>
  <c r="AR5" i="36"/>
  <c r="AH6" i="81"/>
  <c r="AQ6" i="81" s="1"/>
  <c r="AN5" i="91"/>
  <c r="AI5" i="91"/>
  <c r="K7" i="23"/>
  <c r="K9" i="53"/>
  <c r="X6" i="58"/>
  <c r="Y6" i="58"/>
  <c r="AG5" i="95"/>
  <c r="AP5" i="95" s="1"/>
  <c r="AF5" i="95"/>
  <c r="AO5" i="95" s="1"/>
  <c r="AE5" i="95"/>
  <c r="W6" i="95"/>
  <c r="Y6" i="83"/>
  <c r="X6" i="83"/>
  <c r="AH6" i="57"/>
  <c r="AQ6" i="57" s="1"/>
  <c r="K7" i="59"/>
  <c r="AI5" i="77"/>
  <c r="AN5" i="77"/>
  <c r="AI5" i="79"/>
  <c r="AN5" i="79"/>
  <c r="AI5" i="74"/>
  <c r="AN5" i="74"/>
  <c r="X6" i="89"/>
  <c r="Y6" i="89"/>
  <c r="Y6" i="76"/>
  <c r="X6" i="76"/>
  <c r="AI5" i="35"/>
  <c r="AN5" i="35"/>
  <c r="AR5" i="32"/>
  <c r="K8" i="17"/>
  <c r="K9" i="6"/>
  <c r="K8" i="16"/>
  <c r="Y6" i="43"/>
  <c r="X6" i="43"/>
  <c r="K7" i="67"/>
  <c r="X6" i="37"/>
  <c r="Y6" i="37"/>
  <c r="K11" i="10"/>
  <c r="AN5" i="2"/>
  <c r="AI5" i="2"/>
  <c r="AH6" i="46"/>
  <c r="AQ6" i="46" s="1"/>
  <c r="X6" i="24"/>
  <c r="AH6" i="24" s="1"/>
  <c r="AQ6" i="24" s="1"/>
  <c r="Y6" i="24"/>
  <c r="X6" i="8"/>
  <c r="AH6" i="8" s="1"/>
  <c r="AQ6" i="8" s="1"/>
  <c r="Y6" i="8"/>
  <c r="AI5" i="70"/>
  <c r="AN5" i="70"/>
  <c r="Y6" i="41"/>
  <c r="X6" i="41"/>
  <c r="X6" i="62"/>
  <c r="Y6" i="62"/>
  <c r="K9" i="66"/>
  <c r="AR5" i="65"/>
  <c r="AN5" i="42"/>
  <c r="AI5" i="42"/>
  <c r="Y6" i="49"/>
  <c r="X6" i="49"/>
  <c r="K8" i="15"/>
  <c r="Y6" i="35"/>
  <c r="X6" i="35"/>
  <c r="Y6" i="60"/>
  <c r="X6" i="60"/>
  <c r="AH6" i="60" s="1"/>
  <c r="AQ6" i="60" s="1"/>
  <c r="K7" i="24"/>
  <c r="AH6" i="30"/>
  <c r="AQ6" i="30" s="1"/>
  <c r="AR5" i="72"/>
  <c r="AH6" i="44"/>
  <c r="AQ6" i="44" s="1"/>
  <c r="AR5" i="94"/>
  <c r="K7" i="8"/>
  <c r="K8" i="22"/>
  <c r="Z6" i="32"/>
  <c r="K7" i="55"/>
  <c r="AI5" i="58"/>
  <c r="AN5" i="58"/>
  <c r="K7" i="19"/>
  <c r="AR5" i="54"/>
  <c r="AI5" i="16"/>
  <c r="AN5" i="16"/>
  <c r="Y6" i="25"/>
  <c r="X6" i="25"/>
  <c r="Y6" i="68"/>
  <c r="X6" i="68"/>
  <c r="AH6" i="68" s="1"/>
  <c r="AQ6" i="68" s="1"/>
  <c r="K7" i="7"/>
  <c r="K9" i="9"/>
  <c r="AH6" i="78"/>
  <c r="AQ6" i="78" s="1"/>
  <c r="W7" i="88"/>
  <c r="AG6" i="88"/>
  <c r="AP6" i="88" s="1"/>
  <c r="AF6" i="88"/>
  <c r="AO6" i="88" s="1"/>
  <c r="AE6" i="88"/>
  <c r="Y7" i="51"/>
  <c r="X7" i="51"/>
  <c r="AH7" i="51" s="1"/>
  <c r="AQ7" i="51" s="1"/>
  <c r="X6" i="12"/>
  <c r="AH6" i="12" s="1"/>
  <c r="AQ6" i="12" s="1"/>
  <c r="Y6" i="12"/>
  <c r="AR5" i="59"/>
  <c r="AN5" i="45"/>
  <c r="AI5" i="45"/>
  <c r="X6" i="16"/>
  <c r="Y6" i="16"/>
  <c r="AN5" i="96"/>
  <c r="AI5" i="96"/>
  <c r="Y6" i="26"/>
  <c r="X6" i="26"/>
  <c r="K7" i="51"/>
  <c r="W6" i="48"/>
  <c r="AG5" i="48"/>
  <c r="AP5" i="48" s="1"/>
  <c r="AF5" i="48"/>
  <c r="AO5" i="48" s="1"/>
  <c r="AE5" i="48"/>
  <c r="AH6" i="9"/>
  <c r="AQ6" i="9" s="1"/>
  <c r="AR5" i="29"/>
  <c r="K7" i="72"/>
  <c r="AH6" i="84"/>
  <c r="AQ6" i="84" s="1"/>
  <c r="AG5" i="55"/>
  <c r="AP5" i="55" s="1"/>
  <c r="AF5" i="55"/>
  <c r="AO5" i="55" s="1"/>
  <c r="AE5" i="55"/>
  <c r="W6" i="55"/>
  <c r="K7" i="60"/>
  <c r="K9" i="54"/>
  <c r="AR5" i="6"/>
  <c r="K8" i="5"/>
  <c r="K9" i="21"/>
  <c r="AR5" i="53"/>
  <c r="X7" i="85"/>
  <c r="Y7" i="85"/>
  <c r="AI5" i="47"/>
  <c r="AN5" i="47"/>
  <c r="AI5" i="90"/>
  <c r="AN5" i="90"/>
  <c r="AH6" i="21"/>
  <c r="AQ6" i="21" s="1"/>
  <c r="Z6" i="28"/>
  <c r="AN5" i="24"/>
  <c r="AI5" i="24"/>
  <c r="X6" i="31"/>
  <c r="Y6" i="31"/>
  <c r="Z6" i="50"/>
  <c r="AN5" i="33"/>
  <c r="AI5" i="33"/>
  <c r="K7" i="11"/>
  <c r="X6" i="40"/>
  <c r="Y6" i="40"/>
  <c r="AH6" i="6"/>
  <c r="AQ6" i="6" s="1"/>
  <c r="AR5" i="66"/>
  <c r="K7" i="20"/>
  <c r="AI5" i="12"/>
  <c r="AN5" i="12"/>
  <c r="AI5" i="60"/>
  <c r="AN5" i="60"/>
  <c r="Z6" i="7"/>
  <c r="K11" i="49"/>
  <c r="K8" i="18"/>
  <c r="K7" i="56"/>
  <c r="K7" i="64"/>
  <c r="AR5" i="88"/>
  <c r="AQ6" i="67"/>
  <c r="Y7" i="1"/>
  <c r="X7" i="1"/>
  <c r="Z7" i="1" s="1"/>
  <c r="Y6" i="34"/>
  <c r="X6" i="34"/>
  <c r="AN5" i="39"/>
  <c r="AI5" i="39"/>
  <c r="Y6" i="73"/>
  <c r="X6" i="73"/>
  <c r="K7" i="68"/>
  <c r="Z6" i="57"/>
  <c r="X6" i="64"/>
  <c r="AH6" i="64" s="1"/>
  <c r="AQ6" i="64" s="1"/>
  <c r="Y6" i="64"/>
  <c r="AH6" i="66"/>
  <c r="AQ6" i="66" s="1"/>
  <c r="Y6" i="77"/>
  <c r="X6" i="77"/>
  <c r="AN5" i="4"/>
  <c r="AI5" i="4"/>
  <c r="AI5" i="82"/>
  <c r="AN5" i="82"/>
  <c r="AI5" i="27"/>
  <c r="AN5" i="27"/>
  <c r="AI5" i="43"/>
  <c r="AN5" i="43"/>
  <c r="K11" i="2"/>
  <c r="AN5" i="61"/>
  <c r="AI5" i="61"/>
  <c r="K7" i="12"/>
  <c r="AN5" i="80"/>
  <c r="AI5" i="80"/>
  <c r="AN5" i="40"/>
  <c r="AI5" i="40"/>
  <c r="K7" i="50"/>
  <c r="AE6" i="93"/>
  <c r="W7" i="93"/>
  <c r="AG6" i="93"/>
  <c r="AP6" i="93" s="1"/>
  <c r="AF6" i="93"/>
  <c r="AO6" i="93" s="1"/>
  <c r="AN5" i="56"/>
  <c r="AI5" i="56"/>
  <c r="AG5" i="23"/>
  <c r="AP5" i="23" s="1"/>
  <c r="AF5" i="23"/>
  <c r="AO5" i="23" s="1"/>
  <c r="AE5" i="23"/>
  <c r="W6" i="23"/>
  <c r="K8" i="78"/>
  <c r="Z6" i="19"/>
  <c r="W6" i="38"/>
  <c r="AG5" i="38"/>
  <c r="AP5" i="38" s="1"/>
  <c r="AF5" i="38"/>
  <c r="AO5" i="38" s="1"/>
  <c r="AE5" i="38"/>
  <c r="AH6" i="94"/>
  <c r="AQ6" i="94" s="1"/>
  <c r="W6" i="3"/>
  <c r="AG5" i="3"/>
  <c r="AP5" i="3" s="1"/>
  <c r="AF5" i="3"/>
  <c r="AO5" i="3" s="1"/>
  <c r="AE5" i="3"/>
  <c r="AE5" i="15"/>
  <c r="W6" i="15"/>
  <c r="AG5" i="15"/>
  <c r="AP5" i="15" s="1"/>
  <c r="AF5" i="15"/>
  <c r="AO5" i="15" s="1"/>
  <c r="AR5" i="81"/>
  <c r="K9" i="65"/>
  <c r="X6" i="2"/>
  <c r="Y6" i="2"/>
  <c r="X6" i="90"/>
  <c r="Z6" i="90" s="1"/>
  <c r="Y6" i="90"/>
  <c r="AR5" i="30"/>
  <c r="Z6" i="46"/>
  <c r="AR5" i="93"/>
  <c r="Y6" i="5"/>
  <c r="X6" i="5"/>
  <c r="AI5" i="31"/>
  <c r="AN5" i="31"/>
  <c r="AH6" i="36"/>
  <c r="AQ6" i="36" s="1"/>
  <c r="Y6" i="10"/>
  <c r="X6" i="10"/>
  <c r="X6" i="52"/>
  <c r="AH6" i="52" s="1"/>
  <c r="AQ6" i="52" s="1"/>
  <c r="Y6" i="52"/>
  <c r="Z6" i="52" s="1"/>
  <c r="AR5" i="9"/>
  <c r="AR5" i="75"/>
  <c r="AI5" i="87"/>
  <c r="AN5" i="87"/>
  <c r="AO6" i="51"/>
  <c r="K9" i="62"/>
  <c r="Z6" i="30"/>
  <c r="AH6" i="93"/>
  <c r="AQ6" i="93" s="1"/>
  <c r="Z6" i="44"/>
  <c r="AI5" i="11"/>
  <c r="AN5" i="11"/>
  <c r="AR5" i="84"/>
  <c r="AQ6" i="7"/>
  <c r="AH6" i="75"/>
  <c r="AQ6" i="75" s="1"/>
  <c r="AR5" i="57"/>
  <c r="AR5" i="7"/>
  <c r="W7" i="67"/>
  <c r="AG6" i="67"/>
  <c r="AP6" i="67" s="1"/>
  <c r="AF6" i="67"/>
  <c r="AO6" i="67" s="1"/>
  <c r="AE6" i="67"/>
  <c r="AR5" i="19"/>
  <c r="K7" i="63"/>
  <c r="AN6" i="1"/>
  <c r="AI6" i="1"/>
  <c r="AI5" i="83"/>
  <c r="AN5" i="83"/>
  <c r="AE5" i="71"/>
  <c r="W6" i="71"/>
  <c r="AF5" i="71"/>
  <c r="AO5" i="71" s="1"/>
  <c r="AG5" i="71"/>
  <c r="AP5" i="71" s="1"/>
  <c r="AH6" i="53"/>
  <c r="AQ6" i="53" s="1"/>
  <c r="AN5" i="64"/>
  <c r="AI5" i="64"/>
  <c r="Z6" i="66"/>
  <c r="Y6" i="14"/>
  <c r="X6" i="14"/>
  <c r="Y6" i="79"/>
  <c r="X6" i="79"/>
  <c r="Y6" i="96"/>
  <c r="X6" i="96"/>
  <c r="AN5" i="89"/>
  <c r="AI5" i="89"/>
  <c r="Z7" i="85" l="1"/>
  <c r="Z6" i="26"/>
  <c r="Z6" i="14"/>
  <c r="Z6" i="2"/>
  <c r="Z6" i="49"/>
  <c r="Z6" i="27"/>
  <c r="Z6" i="35"/>
  <c r="Z6" i="82"/>
  <c r="Z6" i="74"/>
  <c r="Z6" i="11"/>
  <c r="Z6" i="64"/>
  <c r="Z6" i="12"/>
  <c r="AE6" i="12" s="1"/>
  <c r="Z6" i="62"/>
  <c r="Z6" i="8"/>
  <c r="Z6" i="43"/>
  <c r="Z6" i="77"/>
  <c r="Z6" i="34"/>
  <c r="W7" i="34" s="1"/>
  <c r="Z6" i="40"/>
  <c r="AF6" i="40" s="1"/>
  <c r="AO6" i="40" s="1"/>
  <c r="Z6" i="31"/>
  <c r="Z6" i="25"/>
  <c r="Z6" i="41"/>
  <c r="Z6" i="76"/>
  <c r="Z6" i="58"/>
  <c r="Z6" i="80"/>
  <c r="W7" i="26"/>
  <c r="AG6" i="26"/>
  <c r="AP6" i="26" s="1"/>
  <c r="AF6" i="26"/>
  <c r="AO6" i="26" s="1"/>
  <c r="AE6" i="26"/>
  <c r="AG6" i="70"/>
  <c r="AP6" i="70" s="1"/>
  <c r="AF6" i="70"/>
  <c r="AO6" i="70" s="1"/>
  <c r="AE6" i="70"/>
  <c r="W7" i="70"/>
  <c r="AF6" i="74"/>
  <c r="AO6" i="74" s="1"/>
  <c r="AE6" i="74"/>
  <c r="AG6" i="74"/>
  <c r="AP6" i="74" s="1"/>
  <c r="W7" i="74"/>
  <c r="W7" i="62"/>
  <c r="AG6" i="62"/>
  <c r="AP6" i="62" s="1"/>
  <c r="AE6" i="62"/>
  <c r="AF6" i="62"/>
  <c r="AO6" i="62" s="1"/>
  <c r="AF6" i="43"/>
  <c r="AO6" i="43" s="1"/>
  <c r="AE6" i="43"/>
  <c r="W7" i="43"/>
  <c r="AG6" i="43"/>
  <c r="AP6" i="43" s="1"/>
  <c r="AG6" i="56"/>
  <c r="AP6" i="56" s="1"/>
  <c r="AF6" i="56"/>
  <c r="AO6" i="56" s="1"/>
  <c r="AE6" i="56"/>
  <c r="W7" i="56"/>
  <c r="W7" i="47"/>
  <c r="AG6" i="47"/>
  <c r="AP6" i="47" s="1"/>
  <c r="AF6" i="47"/>
  <c r="AO6" i="47" s="1"/>
  <c r="AE6" i="47"/>
  <c r="W7" i="52"/>
  <c r="AF6" i="52"/>
  <c r="AO6" i="52" s="1"/>
  <c r="AE6" i="52"/>
  <c r="AG6" i="52"/>
  <c r="AP6" i="52" s="1"/>
  <c r="AF6" i="14"/>
  <c r="AO6" i="14" s="1"/>
  <c r="AE6" i="14"/>
  <c r="W7" i="14"/>
  <c r="AG6" i="14"/>
  <c r="AP6" i="14" s="1"/>
  <c r="W7" i="77"/>
  <c r="AG6" i="77"/>
  <c r="AP6" i="77" s="1"/>
  <c r="AF6" i="77"/>
  <c r="AO6" i="77" s="1"/>
  <c r="AE6" i="77"/>
  <c r="AG6" i="34"/>
  <c r="AP6" i="34" s="1"/>
  <c r="AF6" i="34"/>
  <c r="AO6" i="34" s="1"/>
  <c r="AE6" i="34"/>
  <c r="AE6" i="40"/>
  <c r="W7" i="40"/>
  <c r="W7" i="31"/>
  <c r="AG6" i="31"/>
  <c r="AP6" i="31" s="1"/>
  <c r="AF6" i="31"/>
  <c r="AO6" i="31" s="1"/>
  <c r="AE6" i="31"/>
  <c r="AF6" i="25"/>
  <c r="AO6" i="25" s="1"/>
  <c r="AE6" i="25"/>
  <c r="W7" i="25"/>
  <c r="AG6" i="25"/>
  <c r="AP6" i="25" s="1"/>
  <c r="AE6" i="41"/>
  <c r="AF6" i="41"/>
  <c r="AO6" i="41" s="1"/>
  <c r="AG6" i="41"/>
  <c r="AP6" i="41" s="1"/>
  <c r="W7" i="41"/>
  <c r="W7" i="76"/>
  <c r="AG6" i="76"/>
  <c r="AP6" i="76" s="1"/>
  <c r="AF6" i="76"/>
  <c r="AO6" i="76" s="1"/>
  <c r="AE6" i="76"/>
  <c r="AF6" i="58"/>
  <c r="AO6" i="58" s="1"/>
  <c r="AE6" i="58"/>
  <c r="AG6" i="58"/>
  <c r="AP6" i="58" s="1"/>
  <c r="W7" i="58"/>
  <c r="W7" i="80"/>
  <c r="AG6" i="80"/>
  <c r="AP6" i="80" s="1"/>
  <c r="AF6" i="80"/>
  <c r="AO6" i="80" s="1"/>
  <c r="AE6" i="80"/>
  <c r="AE6" i="39"/>
  <c r="W7" i="39"/>
  <c r="AG6" i="39"/>
  <c r="AP6" i="39" s="1"/>
  <c r="AF6" i="39"/>
  <c r="AO6" i="39" s="1"/>
  <c r="AE6" i="49"/>
  <c r="W7" i="49"/>
  <c r="AG6" i="49"/>
  <c r="AP6" i="49" s="1"/>
  <c r="AF6" i="49"/>
  <c r="AO6" i="49" s="1"/>
  <c r="AE6" i="11"/>
  <c r="W7" i="11"/>
  <c r="AG6" i="11"/>
  <c r="AP6" i="11" s="1"/>
  <c r="AF6" i="11"/>
  <c r="AO6" i="11" s="1"/>
  <c r="W7" i="2"/>
  <c r="AE6" i="2"/>
  <c r="AG6" i="2"/>
  <c r="AP6" i="2" s="1"/>
  <c r="AF6" i="2"/>
  <c r="AO6" i="2" s="1"/>
  <c r="AG7" i="1"/>
  <c r="AP7" i="1" s="1"/>
  <c r="AF7" i="1"/>
  <c r="AO7" i="1" s="1"/>
  <c r="AE7" i="1"/>
  <c r="W8" i="1"/>
  <c r="AE6" i="35"/>
  <c r="AF6" i="35"/>
  <c r="AO6" i="35" s="1"/>
  <c r="AG6" i="35"/>
  <c r="AP6" i="35" s="1"/>
  <c r="W7" i="35"/>
  <c r="AF6" i="82"/>
  <c r="AO6" i="82" s="1"/>
  <c r="AE6" i="82"/>
  <c r="AG6" i="82"/>
  <c r="AP6" i="82" s="1"/>
  <c r="W7" i="82"/>
  <c r="AR5" i="31"/>
  <c r="K9" i="15"/>
  <c r="AR5" i="77"/>
  <c r="AH6" i="83"/>
  <c r="AQ6" i="83" s="1"/>
  <c r="AR5" i="92"/>
  <c r="K10" i="62"/>
  <c r="K12" i="2"/>
  <c r="AR5" i="4"/>
  <c r="AG6" i="57"/>
  <c r="AP6" i="57" s="1"/>
  <c r="AF6" i="57"/>
  <c r="AO6" i="57" s="1"/>
  <c r="AE6" i="57"/>
  <c r="W7" i="57"/>
  <c r="AH6" i="73"/>
  <c r="AQ6" i="73" s="1"/>
  <c r="K8" i="56"/>
  <c r="AF6" i="7"/>
  <c r="AO6" i="7" s="1"/>
  <c r="W7" i="7"/>
  <c r="AG6" i="7"/>
  <c r="AP6" i="7" s="1"/>
  <c r="AE6" i="7"/>
  <c r="AR5" i="12"/>
  <c r="K12" i="10"/>
  <c r="AH6" i="96"/>
  <c r="AQ6" i="96" s="1"/>
  <c r="AE6" i="66"/>
  <c r="W7" i="66"/>
  <c r="AG6" i="66"/>
  <c r="AP6" i="66" s="1"/>
  <c r="AF6" i="66"/>
  <c r="AO6" i="66" s="1"/>
  <c r="AR5" i="89"/>
  <c r="Z6" i="96"/>
  <c r="AH6" i="14"/>
  <c r="AQ6" i="14" s="1"/>
  <c r="X6" i="71"/>
  <c r="Y6" i="71"/>
  <c r="Y7" i="67"/>
  <c r="X7" i="67"/>
  <c r="AH7" i="67" s="1"/>
  <c r="AQ7" i="67" s="1"/>
  <c r="AR5" i="11"/>
  <c r="AH6" i="90"/>
  <c r="AQ6" i="90" s="1"/>
  <c r="AN5" i="3"/>
  <c r="AI5" i="3"/>
  <c r="Y6" i="23"/>
  <c r="X6" i="23"/>
  <c r="AN6" i="93"/>
  <c r="AI6" i="93"/>
  <c r="K8" i="12"/>
  <c r="K8" i="68"/>
  <c r="AR5" i="39"/>
  <c r="K9" i="18"/>
  <c r="AR5" i="60"/>
  <c r="AH7" i="85"/>
  <c r="AQ7" i="85" s="1"/>
  <c r="K10" i="21"/>
  <c r="K8" i="60"/>
  <c r="AH6" i="26"/>
  <c r="AQ6" i="26" s="1"/>
  <c r="Z6" i="68"/>
  <c r="AR5" i="58"/>
  <c r="W7" i="32"/>
  <c r="AG6" i="32"/>
  <c r="AP6" i="32" s="1"/>
  <c r="AF6" i="32"/>
  <c r="AO6" i="32" s="1"/>
  <c r="AE6" i="32"/>
  <c r="AH6" i="35"/>
  <c r="AQ6" i="35" s="1"/>
  <c r="AH6" i="43"/>
  <c r="AQ6" i="43" s="1"/>
  <c r="AN5" i="95"/>
  <c r="AI5" i="95"/>
  <c r="K11" i="1"/>
  <c r="AR5" i="10"/>
  <c r="AH6" i="27"/>
  <c r="AQ6" i="27" s="1"/>
  <c r="X7" i="20"/>
  <c r="AH7" i="20" s="1"/>
  <c r="AQ7" i="20" s="1"/>
  <c r="Y7" i="20"/>
  <c r="Z7" i="20" s="1"/>
  <c r="AR5" i="76"/>
  <c r="AI6" i="53"/>
  <c r="AN6" i="53"/>
  <c r="Y6" i="22"/>
  <c r="X6" i="22"/>
  <c r="AN6" i="75"/>
  <c r="AI6" i="75"/>
  <c r="K17" i="14"/>
  <c r="AR5" i="8"/>
  <c r="AR5" i="5"/>
  <c r="K8" i="71"/>
  <c r="AI6" i="94"/>
  <c r="AN6" i="94"/>
  <c r="AN5" i="63"/>
  <c r="AI5" i="63"/>
  <c r="AI6" i="9"/>
  <c r="AN6" i="9"/>
  <c r="X7" i="6"/>
  <c r="Y7" i="6"/>
  <c r="AN6" i="78"/>
  <c r="AI6" i="78"/>
  <c r="AI5" i="71"/>
  <c r="AN5" i="71"/>
  <c r="AR6" i="1"/>
  <c r="W7" i="44"/>
  <c r="AG6" i="44"/>
  <c r="AP6" i="44" s="1"/>
  <c r="AE6" i="44"/>
  <c r="AF6" i="44"/>
  <c r="AO6" i="44" s="1"/>
  <c r="AN5" i="23"/>
  <c r="AI5" i="23"/>
  <c r="AR5" i="40"/>
  <c r="AG6" i="64"/>
  <c r="AP6" i="64" s="1"/>
  <c r="AF6" i="64"/>
  <c r="AO6" i="64" s="1"/>
  <c r="AE6" i="64"/>
  <c r="W7" i="64"/>
  <c r="AH7" i="1"/>
  <c r="AQ7" i="1" s="1"/>
  <c r="AR5" i="90"/>
  <c r="AF7" i="85"/>
  <c r="AO7" i="85" s="1"/>
  <c r="AE7" i="85"/>
  <c r="W8" i="85"/>
  <c r="AG7" i="85"/>
  <c r="AP7" i="85" s="1"/>
  <c r="AH6" i="16"/>
  <c r="AQ6" i="16" s="1"/>
  <c r="AH6" i="42"/>
  <c r="AQ6" i="42" s="1"/>
  <c r="AH6" i="4"/>
  <c r="AQ6" i="4" s="1"/>
  <c r="K10" i="61"/>
  <c r="AE6" i="92"/>
  <c r="AF6" i="92"/>
  <c r="AO6" i="92" s="1"/>
  <c r="W7" i="92"/>
  <c r="AG6" i="92"/>
  <c r="AP6" i="92" s="1"/>
  <c r="AN6" i="17"/>
  <c r="AI6" i="17"/>
  <c r="AH6" i="10"/>
  <c r="AQ6" i="10" s="1"/>
  <c r="K8" i="20"/>
  <c r="W7" i="28"/>
  <c r="AG6" i="28"/>
  <c r="AP6" i="28" s="1"/>
  <c r="AF6" i="28"/>
  <c r="AO6" i="28" s="1"/>
  <c r="AE6" i="28"/>
  <c r="AI5" i="48"/>
  <c r="AN5" i="48"/>
  <c r="AI6" i="88"/>
  <c r="AN6" i="88"/>
  <c r="AH6" i="89"/>
  <c r="AQ6" i="89" s="1"/>
  <c r="AR5" i="74"/>
  <c r="K10" i="53"/>
  <c r="K8" i="23"/>
  <c r="AR6" i="51"/>
  <c r="Z6" i="42"/>
  <c r="AH6" i="33"/>
  <c r="AQ6" i="33" s="1"/>
  <c r="AR5" i="34"/>
  <c r="AR5" i="26"/>
  <c r="AH6" i="45"/>
  <c r="AQ6" i="45" s="1"/>
  <c r="X7" i="53"/>
  <c r="Y7" i="53"/>
  <c r="AH6" i="87"/>
  <c r="AQ6" i="87" s="1"/>
  <c r="AH6" i="69"/>
  <c r="AQ6" i="69" s="1"/>
  <c r="AR5" i="52"/>
  <c r="Y7" i="36"/>
  <c r="X7" i="36"/>
  <c r="X7" i="21"/>
  <c r="Z7" i="21" s="1"/>
  <c r="Y7" i="21"/>
  <c r="Y6" i="13"/>
  <c r="X6" i="13"/>
  <c r="Y7" i="81"/>
  <c r="X7" i="81"/>
  <c r="AI6" i="54"/>
  <c r="AN6" i="54"/>
  <c r="AI6" i="29"/>
  <c r="AN6" i="29"/>
  <c r="AR5" i="83"/>
  <c r="AI6" i="67"/>
  <c r="AN6" i="67"/>
  <c r="AH6" i="5"/>
  <c r="AQ6" i="5" s="1"/>
  <c r="AH6" i="2"/>
  <c r="AQ6" i="2" s="1"/>
  <c r="AI5" i="15"/>
  <c r="AN5" i="15"/>
  <c r="X6" i="3"/>
  <c r="Y6" i="3"/>
  <c r="AR5" i="80"/>
  <c r="K12" i="49"/>
  <c r="AH6" i="31"/>
  <c r="AQ6" i="31" s="1"/>
  <c r="K9" i="5"/>
  <c r="K10" i="54"/>
  <c r="K8" i="72"/>
  <c r="K8" i="51"/>
  <c r="AR5" i="96"/>
  <c r="Z7" i="51"/>
  <c r="K8" i="19"/>
  <c r="Z6" i="89"/>
  <c r="Z6" i="83"/>
  <c r="K10" i="70"/>
  <c r="Z6" i="33"/>
  <c r="AR5" i="68"/>
  <c r="AH6" i="82"/>
  <c r="AQ6" i="82" s="1"/>
  <c r="X7" i="65"/>
  <c r="Y7" i="65"/>
  <c r="AR5" i="49"/>
  <c r="AR5" i="25"/>
  <c r="Z6" i="4"/>
  <c r="Z6" i="45"/>
  <c r="K12" i="58"/>
  <c r="Z6" i="87"/>
  <c r="Y7" i="59"/>
  <c r="X7" i="59"/>
  <c r="AH7" i="59" s="1"/>
  <c r="AQ7" i="59" s="1"/>
  <c r="AR5" i="41"/>
  <c r="AH6" i="80"/>
  <c r="AQ6" i="80" s="1"/>
  <c r="AN6" i="21"/>
  <c r="AI6" i="21"/>
  <c r="K12" i="3"/>
  <c r="Y7" i="17"/>
  <c r="X7" i="17"/>
  <c r="X6" i="18"/>
  <c r="Y6" i="18"/>
  <c r="AI6" i="6"/>
  <c r="AN6" i="6"/>
  <c r="AR5" i="27"/>
  <c r="X6" i="55"/>
  <c r="Y6" i="55"/>
  <c r="K10" i="6"/>
  <c r="W7" i="27"/>
  <c r="AG6" i="27"/>
  <c r="AP6" i="27" s="1"/>
  <c r="AF6" i="27"/>
  <c r="AO6" i="27" s="1"/>
  <c r="AE6" i="27"/>
  <c r="K10" i="13"/>
  <c r="Y6" i="86"/>
  <c r="X6" i="86"/>
  <c r="AN5" i="22"/>
  <c r="AI5" i="22"/>
  <c r="AN5" i="38"/>
  <c r="AI5" i="38"/>
  <c r="AR5" i="82"/>
  <c r="AH6" i="77"/>
  <c r="AQ6" i="77" s="1"/>
  <c r="Z6" i="73"/>
  <c r="AR5" i="47"/>
  <c r="AR5" i="45"/>
  <c r="K10" i="9"/>
  <c r="AH6" i="41"/>
  <c r="AQ6" i="41" s="1"/>
  <c r="AH6" i="37"/>
  <c r="AQ6" i="37" s="1"/>
  <c r="K9" i="16"/>
  <c r="AR5" i="35"/>
  <c r="AR5" i="91"/>
  <c r="AH6" i="47"/>
  <c r="AQ6" i="47" s="1"/>
  <c r="AH6" i="74"/>
  <c r="AQ6" i="74" s="1"/>
  <c r="AH6" i="91"/>
  <c r="AQ6" i="91" s="1"/>
  <c r="AI6" i="59"/>
  <c r="AN6" i="59"/>
  <c r="Z6" i="69"/>
  <c r="AN6" i="36"/>
  <c r="AI6" i="36"/>
  <c r="AR5" i="37"/>
  <c r="AI5" i="18"/>
  <c r="AN5" i="18"/>
  <c r="X7" i="84"/>
  <c r="Y7" i="84"/>
  <c r="X7" i="72"/>
  <c r="AH7" i="72" s="1"/>
  <c r="AQ7" i="72" s="1"/>
  <c r="Y7" i="72"/>
  <c r="Y7" i="54"/>
  <c r="X7" i="54"/>
  <c r="X7" i="29"/>
  <c r="Y7" i="29"/>
  <c r="AF6" i="90"/>
  <c r="AO6" i="90" s="1"/>
  <c r="AE6" i="90"/>
  <c r="W7" i="90"/>
  <c r="AG6" i="90"/>
  <c r="AP6" i="90" s="1"/>
  <c r="K10" i="65"/>
  <c r="X6" i="38"/>
  <c r="Y6" i="38"/>
  <c r="AF6" i="50"/>
  <c r="AO6" i="50" s="1"/>
  <c r="AE6" i="50"/>
  <c r="AG6" i="50"/>
  <c r="AP6" i="50" s="1"/>
  <c r="W7" i="50"/>
  <c r="AH6" i="25"/>
  <c r="AQ6" i="25" s="1"/>
  <c r="AH6" i="76"/>
  <c r="AQ6" i="76" s="1"/>
  <c r="K10" i="57"/>
  <c r="AN6" i="20"/>
  <c r="AI6" i="20"/>
  <c r="AR6" i="85"/>
  <c r="X7" i="94"/>
  <c r="Y7" i="94"/>
  <c r="AN6" i="84"/>
  <c r="AI6" i="84"/>
  <c r="AH6" i="79"/>
  <c r="AQ6" i="79" s="1"/>
  <c r="AE6" i="46"/>
  <c r="W7" i="46"/>
  <c r="AG6" i="46"/>
  <c r="AP6" i="46" s="1"/>
  <c r="AF6" i="46"/>
  <c r="AO6" i="46" s="1"/>
  <c r="X6" i="15"/>
  <c r="Y6" i="15"/>
  <c r="K9" i="78"/>
  <c r="K8" i="11"/>
  <c r="AN5" i="55"/>
  <c r="AI5" i="55"/>
  <c r="Z6" i="16"/>
  <c r="K8" i="7"/>
  <c r="AR5" i="16"/>
  <c r="K8" i="24"/>
  <c r="AH6" i="49"/>
  <c r="AQ6" i="49" s="1"/>
  <c r="AH6" i="62"/>
  <c r="AQ6" i="62" s="1"/>
  <c r="AR5" i="70"/>
  <c r="Z6" i="79"/>
  <c r="W7" i="30"/>
  <c r="AG6" i="30"/>
  <c r="AP6" i="30" s="1"/>
  <c r="AF6" i="30"/>
  <c r="AO6" i="30" s="1"/>
  <c r="AE6" i="30"/>
  <c r="Z6" i="10"/>
  <c r="AG6" i="19"/>
  <c r="AP6" i="19" s="1"/>
  <c r="AF6" i="19"/>
  <c r="AO6" i="19" s="1"/>
  <c r="W7" i="19"/>
  <c r="AE6" i="19"/>
  <c r="AH6" i="34"/>
  <c r="AQ6" i="34" s="1"/>
  <c r="K8" i="64"/>
  <c r="K9" i="22"/>
  <c r="W7" i="8"/>
  <c r="AG6" i="8"/>
  <c r="AP6" i="8" s="1"/>
  <c r="AE6" i="8"/>
  <c r="AF6" i="8"/>
  <c r="AO6" i="8" s="1"/>
  <c r="K8" i="67"/>
  <c r="K9" i="17"/>
  <c r="AR5" i="79"/>
  <c r="K8" i="59"/>
  <c r="AR5" i="62"/>
  <c r="AH6" i="70"/>
  <c r="AQ6" i="70" s="1"/>
  <c r="K12" i="4"/>
  <c r="AH6" i="61"/>
  <c r="AQ6" i="61" s="1"/>
  <c r="AH6" i="39"/>
  <c r="AQ6" i="39" s="1"/>
  <c r="AI6" i="65"/>
  <c r="AN6" i="65"/>
  <c r="AR5" i="64"/>
  <c r="K8" i="63"/>
  <c r="AR5" i="87"/>
  <c r="Z6" i="5"/>
  <c r="AR5" i="56"/>
  <c r="Y7" i="93"/>
  <c r="X7" i="93"/>
  <c r="Z7" i="93" s="1"/>
  <c r="K8" i="50"/>
  <c r="AR5" i="61"/>
  <c r="AR5" i="43"/>
  <c r="AH6" i="40"/>
  <c r="AQ6" i="40" s="1"/>
  <c r="AR5" i="33"/>
  <c r="AR5" i="24"/>
  <c r="X6" i="48"/>
  <c r="Y6" i="48"/>
  <c r="Y7" i="88"/>
  <c r="X7" i="88"/>
  <c r="K8" i="55"/>
  <c r="K8" i="8"/>
  <c r="Z6" i="60"/>
  <c r="AR5" i="42"/>
  <c r="K10" i="66"/>
  <c r="Z6" i="24"/>
  <c r="AR5" i="2"/>
  <c r="Z6" i="37"/>
  <c r="X6" i="95"/>
  <c r="Y6" i="95"/>
  <c r="Z6" i="95" s="1"/>
  <c r="AH6" i="58"/>
  <c r="AQ6" i="58" s="1"/>
  <c r="K10" i="69"/>
  <c r="K8" i="52"/>
  <c r="Z6" i="61"/>
  <c r="AR5" i="69"/>
  <c r="AR5" i="14"/>
  <c r="AR5" i="73"/>
  <c r="AI5" i="86"/>
  <c r="AN5" i="86"/>
  <c r="Z6" i="91"/>
  <c r="X7" i="75"/>
  <c r="Y7" i="75"/>
  <c r="AH6" i="92"/>
  <c r="AQ6" i="92" s="1"/>
  <c r="Y6" i="63"/>
  <c r="X6" i="63"/>
  <c r="Z6" i="63" s="1"/>
  <c r="AI5" i="13"/>
  <c r="AN5" i="13"/>
  <c r="AN6" i="81"/>
  <c r="AI6" i="81"/>
  <c r="X7" i="9"/>
  <c r="Y7" i="9"/>
  <c r="Z7" i="9" s="1"/>
  <c r="AI6" i="72"/>
  <c r="AN6" i="72"/>
  <c r="Y7" i="78"/>
  <c r="Z7" i="78" s="1"/>
  <c r="X7" i="78"/>
  <c r="Z6" i="15" l="1"/>
  <c r="Z7" i="94"/>
  <c r="Z7" i="29"/>
  <c r="Z7" i="84"/>
  <c r="AF6" i="12"/>
  <c r="AO6" i="12" s="1"/>
  <c r="Z7" i="17"/>
  <c r="Z6" i="13"/>
  <c r="Z6" i="23"/>
  <c r="AG6" i="40"/>
  <c r="AP6" i="40" s="1"/>
  <c r="AG6" i="12"/>
  <c r="AP6" i="12" s="1"/>
  <c r="Z7" i="88"/>
  <c r="AF7" i="88" s="1"/>
  <c r="AO7" i="88" s="1"/>
  <c r="Z7" i="81"/>
  <c r="AF7" i="81" s="1"/>
  <c r="AO7" i="81" s="1"/>
  <c r="Z7" i="67"/>
  <c r="Z7" i="36"/>
  <c r="AF7" i="36" s="1"/>
  <c r="AO7" i="36" s="1"/>
  <c r="W7" i="12"/>
  <c r="Z7" i="72"/>
  <c r="AG7" i="72" s="1"/>
  <c r="AP7" i="72" s="1"/>
  <c r="Z6" i="86"/>
  <c r="AF6" i="86" s="1"/>
  <c r="AO6" i="86" s="1"/>
  <c r="AG7" i="88"/>
  <c r="AP7" i="88" s="1"/>
  <c r="W7" i="95"/>
  <c r="AE6" i="95"/>
  <c r="AF6" i="95"/>
  <c r="AO6" i="95" s="1"/>
  <c r="AG6" i="95"/>
  <c r="AP6" i="95" s="1"/>
  <c r="W8" i="81"/>
  <c r="AG7" i="81"/>
  <c r="AP7" i="81" s="1"/>
  <c r="AF7" i="84"/>
  <c r="AO7" i="84" s="1"/>
  <c r="AE7" i="84"/>
  <c r="W8" i="84"/>
  <c r="AG7" i="84"/>
  <c r="AP7" i="84" s="1"/>
  <c r="AF6" i="15"/>
  <c r="AO6" i="15" s="1"/>
  <c r="AE6" i="15"/>
  <c r="W7" i="15"/>
  <c r="AG6" i="15"/>
  <c r="AP6" i="15" s="1"/>
  <c r="AG7" i="9"/>
  <c r="AP7" i="9" s="1"/>
  <c r="AF7" i="9"/>
  <c r="AO7" i="9" s="1"/>
  <c r="W8" i="9"/>
  <c r="AE7" i="9"/>
  <c r="W8" i="93"/>
  <c r="AE7" i="93"/>
  <c r="AG7" i="93"/>
  <c r="AP7" i="93" s="1"/>
  <c r="AF7" i="93"/>
  <c r="AO7" i="93" s="1"/>
  <c r="W8" i="36"/>
  <c r="AG7" i="36"/>
  <c r="AP7" i="36" s="1"/>
  <c r="AG7" i="29"/>
  <c r="AP7" i="29" s="1"/>
  <c r="AF7" i="29"/>
  <c r="AO7" i="29" s="1"/>
  <c r="AE7" i="29"/>
  <c r="W8" i="29"/>
  <c r="AF7" i="72"/>
  <c r="AO7" i="72" s="1"/>
  <c r="W8" i="72"/>
  <c r="AE7" i="72"/>
  <c r="W7" i="86"/>
  <c r="AG6" i="86"/>
  <c r="AP6" i="86" s="1"/>
  <c r="W8" i="78"/>
  <c r="AG7" i="78"/>
  <c r="AP7" i="78" s="1"/>
  <c r="AF7" i="78"/>
  <c r="AO7" i="78" s="1"/>
  <c r="AE7" i="78"/>
  <c r="AR6" i="81"/>
  <c r="K9" i="52"/>
  <c r="AF6" i="37"/>
  <c r="AO6" i="37" s="1"/>
  <c r="AE6" i="37"/>
  <c r="W7" i="37"/>
  <c r="AG6" i="37"/>
  <c r="AP6" i="37" s="1"/>
  <c r="AF6" i="5"/>
  <c r="AO6" i="5" s="1"/>
  <c r="W7" i="5"/>
  <c r="AG6" i="5"/>
  <c r="AP6" i="5" s="1"/>
  <c r="AE6" i="5"/>
  <c r="AR5" i="86"/>
  <c r="K9" i="55"/>
  <c r="K9" i="63"/>
  <c r="AR6" i="65"/>
  <c r="K13" i="4"/>
  <c r="X7" i="8"/>
  <c r="Y7" i="8"/>
  <c r="Y7" i="30"/>
  <c r="X7" i="30"/>
  <c r="Z7" i="30" s="1"/>
  <c r="K9" i="7"/>
  <c r="K11" i="57"/>
  <c r="X7" i="50"/>
  <c r="Y7" i="50"/>
  <c r="AH7" i="29"/>
  <c r="AQ7" i="29" s="1"/>
  <c r="AR5" i="18"/>
  <c r="AR5" i="38"/>
  <c r="AI6" i="27"/>
  <c r="AN6" i="27"/>
  <c r="K11" i="6"/>
  <c r="K13" i="58"/>
  <c r="K11" i="70"/>
  <c r="AH7" i="81"/>
  <c r="AQ7" i="81" s="1"/>
  <c r="AH7" i="36"/>
  <c r="AQ7" i="36" s="1"/>
  <c r="AI6" i="28"/>
  <c r="AN6" i="28"/>
  <c r="K9" i="20"/>
  <c r="AR6" i="17"/>
  <c r="AR5" i="71"/>
  <c r="AR6" i="75"/>
  <c r="AI6" i="32"/>
  <c r="AN6" i="32"/>
  <c r="K9" i="68"/>
  <c r="AR6" i="93"/>
  <c r="W7" i="96"/>
  <c r="AG6" i="96"/>
  <c r="AP6" i="96" s="1"/>
  <c r="AF6" i="96"/>
  <c r="AO6" i="96" s="1"/>
  <c r="AE6" i="96"/>
  <c r="Y7" i="66"/>
  <c r="X7" i="66"/>
  <c r="Z7" i="66" s="1"/>
  <c r="AI6" i="7"/>
  <c r="AN6" i="7"/>
  <c r="K9" i="56"/>
  <c r="X7" i="57"/>
  <c r="Y7" i="57"/>
  <c r="Y8" i="1"/>
  <c r="X8" i="1"/>
  <c r="AI6" i="11"/>
  <c r="AN6" i="11"/>
  <c r="AN6" i="80"/>
  <c r="AI6" i="80"/>
  <c r="AN6" i="58"/>
  <c r="AI6" i="58"/>
  <c r="Y7" i="76"/>
  <c r="Z7" i="76" s="1"/>
  <c r="X7" i="76"/>
  <c r="Y7" i="40"/>
  <c r="X7" i="40"/>
  <c r="Z7" i="40" s="1"/>
  <c r="Y7" i="34"/>
  <c r="X7" i="34"/>
  <c r="Z7" i="34" s="1"/>
  <c r="Y7" i="77"/>
  <c r="X7" i="77"/>
  <c r="Z7" i="77" s="1"/>
  <c r="AI6" i="52"/>
  <c r="AN6" i="52"/>
  <c r="X7" i="12"/>
  <c r="Y7" i="12"/>
  <c r="AR6" i="72"/>
  <c r="K9" i="59"/>
  <c r="K9" i="67"/>
  <c r="K9" i="24"/>
  <c r="K9" i="11"/>
  <c r="AR6" i="84"/>
  <c r="AH6" i="38"/>
  <c r="AQ6" i="38" s="1"/>
  <c r="AG6" i="69"/>
  <c r="AP6" i="69" s="1"/>
  <c r="AF6" i="69"/>
  <c r="AO6" i="69" s="1"/>
  <c r="AE6" i="69"/>
  <c r="W7" i="69"/>
  <c r="AH6" i="18"/>
  <c r="AQ6" i="18" s="1"/>
  <c r="K13" i="3"/>
  <c r="Z7" i="59"/>
  <c r="W7" i="45"/>
  <c r="AG6" i="45"/>
  <c r="AP6" i="45" s="1"/>
  <c r="AF6" i="45"/>
  <c r="AO6" i="45" s="1"/>
  <c r="AE6" i="45"/>
  <c r="AH6" i="3"/>
  <c r="AQ6" i="3" s="1"/>
  <c r="AI6" i="92"/>
  <c r="AN6" i="92"/>
  <c r="Y8" i="85"/>
  <c r="X8" i="85"/>
  <c r="Z8" i="85" s="1"/>
  <c r="Y7" i="44"/>
  <c r="X7" i="44"/>
  <c r="AR6" i="78"/>
  <c r="AR6" i="9"/>
  <c r="AR6" i="94"/>
  <c r="AR6" i="53"/>
  <c r="AG7" i="20"/>
  <c r="AP7" i="20" s="1"/>
  <c r="AF7" i="20"/>
  <c r="AO7" i="20" s="1"/>
  <c r="W8" i="20"/>
  <c r="AE7" i="20"/>
  <c r="W7" i="68"/>
  <c r="AE6" i="68"/>
  <c r="AG6" i="68"/>
  <c r="AP6" i="68" s="1"/>
  <c r="AF6" i="68"/>
  <c r="AO6" i="68" s="1"/>
  <c r="K10" i="18"/>
  <c r="AR5" i="3"/>
  <c r="AH6" i="71"/>
  <c r="AQ6" i="71" s="1"/>
  <c r="AN6" i="66"/>
  <c r="AI6" i="66"/>
  <c r="AN6" i="57"/>
  <c r="AI6" i="57"/>
  <c r="K13" i="2"/>
  <c r="Y7" i="35"/>
  <c r="X7" i="35"/>
  <c r="AN7" i="1"/>
  <c r="AI7" i="1"/>
  <c r="AI6" i="2"/>
  <c r="AN6" i="2"/>
  <c r="X7" i="41"/>
  <c r="Y7" i="41"/>
  <c r="Z7" i="41" s="1"/>
  <c r="Y7" i="25"/>
  <c r="X7" i="25"/>
  <c r="Y7" i="47"/>
  <c r="X7" i="47"/>
  <c r="Z7" i="47" s="1"/>
  <c r="AI6" i="62"/>
  <c r="AN6" i="62"/>
  <c r="AI6" i="12"/>
  <c r="AN6" i="12"/>
  <c r="Y7" i="70"/>
  <c r="X7" i="70"/>
  <c r="AN6" i="26"/>
  <c r="AI6" i="26"/>
  <c r="AH7" i="75"/>
  <c r="AQ7" i="75" s="1"/>
  <c r="W7" i="60"/>
  <c r="AF6" i="60"/>
  <c r="AO6" i="60" s="1"/>
  <c r="AE6" i="60"/>
  <c r="AG6" i="60"/>
  <c r="AP6" i="60" s="1"/>
  <c r="AG6" i="24"/>
  <c r="AP6" i="24" s="1"/>
  <c r="AF6" i="24"/>
  <c r="AO6" i="24" s="1"/>
  <c r="AE6" i="24"/>
  <c r="W7" i="24"/>
  <c r="K9" i="64"/>
  <c r="AE6" i="10"/>
  <c r="AG6" i="10"/>
  <c r="AP6" i="10" s="1"/>
  <c r="W7" i="10"/>
  <c r="AF6" i="10"/>
  <c r="AO6" i="10" s="1"/>
  <c r="AN6" i="50"/>
  <c r="AI6" i="50"/>
  <c r="Z6" i="38"/>
  <c r="X7" i="90"/>
  <c r="Y7" i="90"/>
  <c r="Z7" i="90" s="1"/>
  <c r="AH7" i="54"/>
  <c r="AQ7" i="54" s="1"/>
  <c r="AH6" i="55"/>
  <c r="AQ6" i="55" s="1"/>
  <c r="Z6" i="18"/>
  <c r="AR6" i="21"/>
  <c r="W7" i="87"/>
  <c r="AG6" i="87"/>
  <c r="AP6" i="87" s="1"/>
  <c r="AF6" i="87"/>
  <c r="AO6" i="87" s="1"/>
  <c r="AE6" i="87"/>
  <c r="W7" i="4"/>
  <c r="AG6" i="4"/>
  <c r="AP6" i="4" s="1"/>
  <c r="AF6" i="4"/>
  <c r="AO6" i="4" s="1"/>
  <c r="AE6" i="4"/>
  <c r="AH7" i="65"/>
  <c r="AQ7" i="65" s="1"/>
  <c r="W7" i="83"/>
  <c r="AG6" i="83"/>
  <c r="AP6" i="83" s="1"/>
  <c r="AF6" i="83"/>
  <c r="AO6" i="83" s="1"/>
  <c r="AE6" i="83"/>
  <c r="K9" i="19"/>
  <c r="K9" i="51"/>
  <c r="K11" i="54"/>
  <c r="K13" i="49"/>
  <c r="Z6" i="3"/>
  <c r="AR6" i="29"/>
  <c r="AH7" i="53"/>
  <c r="AQ7" i="53" s="1"/>
  <c r="K9" i="23"/>
  <c r="AN7" i="85"/>
  <c r="AI7" i="85"/>
  <c r="Y7" i="64"/>
  <c r="X7" i="64"/>
  <c r="AR5" i="23"/>
  <c r="AH6" i="22"/>
  <c r="AQ6" i="22" s="1"/>
  <c r="AR5" i="95"/>
  <c r="Z6" i="71"/>
  <c r="X7" i="7"/>
  <c r="Z7" i="7" s="1"/>
  <c r="Y7" i="7"/>
  <c r="K10" i="15"/>
  <c r="X7" i="82"/>
  <c r="Z7" i="82" s="1"/>
  <c r="Y7" i="82"/>
  <c r="Y7" i="2"/>
  <c r="X7" i="2"/>
  <c r="AN6" i="40"/>
  <c r="AI6" i="40"/>
  <c r="Y7" i="14"/>
  <c r="X7" i="14"/>
  <c r="Y7" i="52"/>
  <c r="X7" i="52"/>
  <c r="Z7" i="52" s="1"/>
  <c r="Y7" i="56"/>
  <c r="X7" i="56"/>
  <c r="Z7" i="56" s="1"/>
  <c r="Y7" i="43"/>
  <c r="X7" i="43"/>
  <c r="Y7" i="74"/>
  <c r="X7" i="74"/>
  <c r="Z7" i="74" s="1"/>
  <c r="AN6" i="70"/>
  <c r="AI6" i="70"/>
  <c r="AR5" i="13"/>
  <c r="Z7" i="75"/>
  <c r="W7" i="61"/>
  <c r="AF6" i="61"/>
  <c r="AO6" i="61" s="1"/>
  <c r="AE6" i="61"/>
  <c r="AG6" i="61"/>
  <c r="AP6" i="61" s="1"/>
  <c r="AH6" i="48"/>
  <c r="AQ6" i="48" s="1"/>
  <c r="AH7" i="78"/>
  <c r="AQ7" i="78" s="1"/>
  <c r="AH7" i="9"/>
  <c r="AQ7" i="9" s="1"/>
  <c r="AH6" i="63"/>
  <c r="AQ6" i="63" s="1"/>
  <c r="AE6" i="91"/>
  <c r="AF6" i="91"/>
  <c r="AO6" i="91" s="1"/>
  <c r="AG6" i="91"/>
  <c r="AP6" i="91" s="1"/>
  <c r="W7" i="91"/>
  <c r="AH6" i="95"/>
  <c r="AQ6" i="95" s="1"/>
  <c r="AH7" i="88"/>
  <c r="AQ7" i="88" s="1"/>
  <c r="Z6" i="48"/>
  <c r="K9" i="50"/>
  <c r="K10" i="22"/>
  <c r="AI6" i="30"/>
  <c r="AN6" i="30"/>
  <c r="AF6" i="16"/>
  <c r="AO6" i="16" s="1"/>
  <c r="AE6" i="16"/>
  <c r="W7" i="16"/>
  <c r="AG6" i="16"/>
  <c r="AP6" i="16" s="1"/>
  <c r="K10" i="78"/>
  <c r="Y7" i="46"/>
  <c r="X7" i="46"/>
  <c r="AN6" i="90"/>
  <c r="AI6" i="90"/>
  <c r="AH7" i="84"/>
  <c r="AQ7" i="84" s="1"/>
  <c r="AR6" i="59"/>
  <c r="W7" i="73"/>
  <c r="AG6" i="73"/>
  <c r="AP6" i="73" s="1"/>
  <c r="AF6" i="73"/>
  <c r="AO6" i="73" s="1"/>
  <c r="AE6" i="73"/>
  <c r="AR5" i="22"/>
  <c r="Y7" i="27"/>
  <c r="X7" i="27"/>
  <c r="Z7" i="27" s="1"/>
  <c r="Z6" i="55"/>
  <c r="AH7" i="17"/>
  <c r="AQ7" i="17" s="1"/>
  <c r="Z7" i="65"/>
  <c r="AE6" i="33"/>
  <c r="W7" i="33"/>
  <c r="AF6" i="33"/>
  <c r="AO6" i="33" s="1"/>
  <c r="AG6" i="33"/>
  <c r="AP6" i="33" s="1"/>
  <c r="AR6" i="67"/>
  <c r="AH6" i="13"/>
  <c r="AQ6" i="13" s="1"/>
  <c r="Z7" i="53"/>
  <c r="AR6" i="88"/>
  <c r="Y7" i="28"/>
  <c r="X7" i="28"/>
  <c r="K11" i="61"/>
  <c r="AN6" i="64"/>
  <c r="AI6" i="64"/>
  <c r="K9" i="71"/>
  <c r="X7" i="32"/>
  <c r="Y7" i="32"/>
  <c r="K9" i="60"/>
  <c r="AH6" i="23"/>
  <c r="AQ6" i="23" s="1"/>
  <c r="K13" i="10"/>
  <c r="Y7" i="49"/>
  <c r="X7" i="49"/>
  <c r="X7" i="39"/>
  <c r="Y7" i="39"/>
  <c r="Y7" i="80"/>
  <c r="X7" i="80"/>
  <c r="AN6" i="76"/>
  <c r="AI6" i="76"/>
  <c r="AI6" i="25"/>
  <c r="AN6" i="25"/>
  <c r="Y7" i="31"/>
  <c r="Z7" i="31" s="1"/>
  <c r="X7" i="31"/>
  <c r="AI6" i="34"/>
  <c r="AN6" i="34"/>
  <c r="AN6" i="77"/>
  <c r="AI6" i="77"/>
  <c r="AI6" i="14"/>
  <c r="AN6" i="14"/>
  <c r="AN6" i="56"/>
  <c r="AI6" i="56"/>
  <c r="X7" i="62"/>
  <c r="Y7" i="62"/>
  <c r="K11" i="69"/>
  <c r="K11" i="66"/>
  <c r="K9" i="8"/>
  <c r="AH7" i="93"/>
  <c r="AQ7" i="93" s="1"/>
  <c r="K10" i="17"/>
  <c r="AI6" i="8"/>
  <c r="AN6" i="8"/>
  <c r="AN6" i="19"/>
  <c r="AI6" i="19"/>
  <c r="AF6" i="79"/>
  <c r="AO6" i="79" s="1"/>
  <c r="AE6" i="79"/>
  <c r="AG6" i="79"/>
  <c r="AP6" i="79" s="1"/>
  <c r="W7" i="79"/>
  <c r="AR5" i="55"/>
  <c r="AH7" i="94"/>
  <c r="AQ7" i="94" s="1"/>
  <c r="AR6" i="20"/>
  <c r="Z7" i="54"/>
  <c r="AR6" i="36"/>
  <c r="AR6" i="6"/>
  <c r="AE6" i="89"/>
  <c r="AF6" i="89"/>
  <c r="AO6" i="89" s="1"/>
  <c r="AG6" i="89"/>
  <c r="AP6" i="89" s="1"/>
  <c r="W7" i="89"/>
  <c r="AG7" i="51"/>
  <c r="AP7" i="51" s="1"/>
  <c r="AF7" i="51"/>
  <c r="AO7" i="51" s="1"/>
  <c r="W8" i="51"/>
  <c r="AE7" i="51"/>
  <c r="AR5" i="15"/>
  <c r="AR6" i="54"/>
  <c r="AH7" i="21"/>
  <c r="AQ7" i="21" s="1"/>
  <c r="W7" i="42"/>
  <c r="AG6" i="42"/>
  <c r="AP6" i="42" s="1"/>
  <c r="AE6" i="42"/>
  <c r="AF6" i="42"/>
  <c r="AO6" i="42" s="1"/>
  <c r="X7" i="92"/>
  <c r="Y7" i="92"/>
  <c r="AH7" i="6"/>
  <c r="AQ7" i="6" s="1"/>
  <c r="AR5" i="63"/>
  <c r="K18" i="14"/>
  <c r="Z6" i="22"/>
  <c r="K11" i="62"/>
  <c r="AI6" i="49"/>
  <c r="AN6" i="49"/>
  <c r="AI6" i="39"/>
  <c r="AN6" i="39"/>
  <c r="X7" i="58"/>
  <c r="Y7" i="58"/>
  <c r="AN6" i="47"/>
  <c r="AI6" i="47"/>
  <c r="AI6" i="43"/>
  <c r="AN6" i="43"/>
  <c r="Y7" i="26"/>
  <c r="X7" i="26"/>
  <c r="Z7" i="26" s="1"/>
  <c r="AG6" i="63"/>
  <c r="AP6" i="63" s="1"/>
  <c r="AF6" i="63"/>
  <c r="AO6" i="63" s="1"/>
  <c r="W7" i="63"/>
  <c r="AE6" i="63"/>
  <c r="X7" i="19"/>
  <c r="Y7" i="19"/>
  <c r="Z7" i="19" s="1"/>
  <c r="AH6" i="15"/>
  <c r="AQ6" i="15" s="1"/>
  <c r="AI6" i="46"/>
  <c r="AN6" i="46"/>
  <c r="AG7" i="94"/>
  <c r="AP7" i="94" s="1"/>
  <c r="AF7" i="94"/>
  <c r="AO7" i="94" s="1"/>
  <c r="W8" i="94"/>
  <c r="AE7" i="94"/>
  <c r="K11" i="65"/>
  <c r="K10" i="16"/>
  <c r="K11" i="9"/>
  <c r="AH6" i="86"/>
  <c r="AQ6" i="86" s="1"/>
  <c r="K11" i="13"/>
  <c r="W8" i="17"/>
  <c r="AE7" i="17"/>
  <c r="AG7" i="17"/>
  <c r="AP7" i="17" s="1"/>
  <c r="AF7" i="17"/>
  <c r="AO7" i="17" s="1"/>
  <c r="K9" i="72"/>
  <c r="K10" i="5"/>
  <c r="AF6" i="13"/>
  <c r="AO6" i="13" s="1"/>
  <c r="AE6" i="13"/>
  <c r="W7" i="13"/>
  <c r="AG6" i="13"/>
  <c r="AP6" i="13" s="1"/>
  <c r="AG7" i="21"/>
  <c r="AP7" i="21" s="1"/>
  <c r="W8" i="21"/>
  <c r="AE7" i="21"/>
  <c r="AF7" i="21"/>
  <c r="AO7" i="21" s="1"/>
  <c r="K11" i="53"/>
  <c r="AR5" i="48"/>
  <c r="AI6" i="44"/>
  <c r="AN6" i="44"/>
  <c r="Z7" i="6"/>
  <c r="K12" i="1"/>
  <c r="K11" i="21"/>
  <c r="K9" i="12"/>
  <c r="AG6" i="23"/>
  <c r="AP6" i="23" s="1"/>
  <c r="AF6" i="23"/>
  <c r="AO6" i="23" s="1"/>
  <c r="AE6" i="23"/>
  <c r="W7" i="23"/>
  <c r="W8" i="67"/>
  <c r="AE7" i="67"/>
  <c r="AF7" i="67"/>
  <c r="AO7" i="67" s="1"/>
  <c r="AG7" i="67"/>
  <c r="AP7" i="67" s="1"/>
  <c r="AI6" i="82"/>
  <c r="AN6" i="82"/>
  <c r="AN6" i="35"/>
  <c r="AI6" i="35"/>
  <c r="Y7" i="11"/>
  <c r="X7" i="11"/>
  <c r="AI6" i="41"/>
  <c r="AN6" i="41"/>
  <c r="AN6" i="31"/>
  <c r="AI6" i="31"/>
  <c r="AN6" i="74"/>
  <c r="AI6" i="74"/>
  <c r="Z7" i="62" l="1"/>
  <c r="Z7" i="64"/>
  <c r="Z7" i="32"/>
  <c r="AE7" i="81"/>
  <c r="W8" i="88"/>
  <c r="Z7" i="49"/>
  <c r="Z7" i="43"/>
  <c r="Z7" i="14"/>
  <c r="Z7" i="57"/>
  <c r="AE6" i="86"/>
  <c r="AE7" i="88"/>
  <c r="Z7" i="11"/>
  <c r="Z7" i="80"/>
  <c r="Z7" i="25"/>
  <c r="AE7" i="36"/>
  <c r="AG7" i="32"/>
  <c r="AP7" i="32" s="1"/>
  <c r="AF7" i="32"/>
  <c r="AO7" i="32" s="1"/>
  <c r="AE7" i="32"/>
  <c r="W8" i="32"/>
  <c r="AE7" i="19"/>
  <c r="W8" i="19"/>
  <c r="AG7" i="19"/>
  <c r="AP7" i="19" s="1"/>
  <c r="AF7" i="19"/>
  <c r="AO7" i="19" s="1"/>
  <c r="W8" i="41"/>
  <c r="AG7" i="41"/>
  <c r="AP7" i="41" s="1"/>
  <c r="AF7" i="41"/>
  <c r="AO7" i="41" s="1"/>
  <c r="AE7" i="41"/>
  <c r="AG7" i="57"/>
  <c r="AP7" i="57" s="1"/>
  <c r="W8" i="57"/>
  <c r="AE7" i="57"/>
  <c r="AF7" i="57"/>
  <c r="AO7" i="57" s="1"/>
  <c r="AE7" i="47"/>
  <c r="W8" i="47"/>
  <c r="AG7" i="47"/>
  <c r="AP7" i="47" s="1"/>
  <c r="AF7" i="47"/>
  <c r="AO7" i="47" s="1"/>
  <c r="AR6" i="49"/>
  <c r="AN6" i="23"/>
  <c r="AI6" i="23"/>
  <c r="AF7" i="6"/>
  <c r="AO7" i="6" s="1"/>
  <c r="W8" i="6"/>
  <c r="AE7" i="6"/>
  <c r="AG7" i="6"/>
  <c r="AP7" i="6" s="1"/>
  <c r="K11" i="5"/>
  <c r="K12" i="13"/>
  <c r="K12" i="65"/>
  <c r="AN6" i="63"/>
  <c r="AI6" i="63"/>
  <c r="AE7" i="26"/>
  <c r="W8" i="26"/>
  <c r="AF7" i="26"/>
  <c r="AO7" i="26" s="1"/>
  <c r="AG7" i="26"/>
  <c r="AP7" i="26" s="1"/>
  <c r="Y8" i="51"/>
  <c r="X8" i="51"/>
  <c r="Z8" i="51" s="1"/>
  <c r="X7" i="79"/>
  <c r="Y7" i="79"/>
  <c r="AR6" i="19"/>
  <c r="K12" i="69"/>
  <c r="AH7" i="62"/>
  <c r="AQ7" i="62" s="1"/>
  <c r="AR6" i="77"/>
  <c r="AF7" i="31"/>
  <c r="AO7" i="31" s="1"/>
  <c r="AE7" i="31"/>
  <c r="AG7" i="31"/>
  <c r="AP7" i="31" s="1"/>
  <c r="W8" i="31"/>
  <c r="K12" i="61"/>
  <c r="AG7" i="65"/>
  <c r="AP7" i="65" s="1"/>
  <c r="AF7" i="65"/>
  <c r="AO7" i="65" s="1"/>
  <c r="AE7" i="65"/>
  <c r="W8" i="65"/>
  <c r="AR6" i="70"/>
  <c r="W8" i="82"/>
  <c r="AG7" i="82"/>
  <c r="AP7" i="82" s="1"/>
  <c r="AF7" i="82"/>
  <c r="AO7" i="82" s="1"/>
  <c r="AE7" i="82"/>
  <c r="AF7" i="7"/>
  <c r="AO7" i="7" s="1"/>
  <c r="W8" i="7"/>
  <c r="AE7" i="7"/>
  <c r="AG7" i="7"/>
  <c r="AP7" i="7" s="1"/>
  <c r="Y7" i="83"/>
  <c r="X7" i="83"/>
  <c r="Z7" i="83" s="1"/>
  <c r="Y7" i="87"/>
  <c r="X7" i="87"/>
  <c r="W8" i="90"/>
  <c r="AG7" i="90"/>
  <c r="AP7" i="90" s="1"/>
  <c r="AF7" i="90"/>
  <c r="AO7" i="90" s="1"/>
  <c r="AE7" i="90"/>
  <c r="Y7" i="10"/>
  <c r="X7" i="10"/>
  <c r="AI6" i="60"/>
  <c r="AN6" i="60"/>
  <c r="AH7" i="70"/>
  <c r="AQ7" i="70" s="1"/>
  <c r="AR6" i="62"/>
  <c r="W8" i="25"/>
  <c r="AG7" i="25"/>
  <c r="AP7" i="25" s="1"/>
  <c r="AE7" i="25"/>
  <c r="AF7" i="25"/>
  <c r="AO7" i="25" s="1"/>
  <c r="AR6" i="2"/>
  <c r="AR6" i="66"/>
  <c r="AI6" i="68"/>
  <c r="AN6" i="68"/>
  <c r="AR6" i="92"/>
  <c r="AI6" i="45"/>
  <c r="AN6" i="45"/>
  <c r="K14" i="58"/>
  <c r="K14" i="4"/>
  <c r="AI6" i="5"/>
  <c r="AN6" i="5"/>
  <c r="K10" i="52"/>
  <c r="AN6" i="86"/>
  <c r="AI6" i="86"/>
  <c r="X8" i="9"/>
  <c r="Z8" i="9" s="1"/>
  <c r="Y8" i="9"/>
  <c r="AI7" i="81"/>
  <c r="AN7" i="81"/>
  <c r="AG7" i="11"/>
  <c r="AP7" i="11" s="1"/>
  <c r="AF7" i="11"/>
  <c r="AO7" i="11" s="1"/>
  <c r="W8" i="11"/>
  <c r="AE7" i="11"/>
  <c r="AH7" i="28"/>
  <c r="AQ7" i="28" s="1"/>
  <c r="AH7" i="2"/>
  <c r="AQ7" i="2" s="1"/>
  <c r="K10" i="23"/>
  <c r="Y7" i="24"/>
  <c r="X7" i="24"/>
  <c r="Z7" i="24" s="1"/>
  <c r="AG7" i="34"/>
  <c r="AP7" i="34" s="1"/>
  <c r="AF7" i="34"/>
  <c r="AO7" i="34" s="1"/>
  <c r="AE7" i="34"/>
  <c r="W8" i="34"/>
  <c r="X7" i="37"/>
  <c r="Y7" i="37"/>
  <c r="K12" i="53"/>
  <c r="AI7" i="17"/>
  <c r="AN7" i="17"/>
  <c r="AR6" i="46"/>
  <c r="AH7" i="58"/>
  <c r="AQ7" i="58" s="1"/>
  <c r="AH7" i="92"/>
  <c r="AQ7" i="92" s="1"/>
  <c r="K10" i="8"/>
  <c r="AR6" i="56"/>
  <c r="AR6" i="25"/>
  <c r="Y7" i="73"/>
  <c r="X7" i="73"/>
  <c r="AI6" i="91"/>
  <c r="AN6" i="91"/>
  <c r="AH7" i="74"/>
  <c r="AQ7" i="74" s="1"/>
  <c r="AH7" i="56"/>
  <c r="AQ7" i="56" s="1"/>
  <c r="AH7" i="14"/>
  <c r="AQ7" i="14" s="1"/>
  <c r="K11" i="15"/>
  <c r="AR7" i="85"/>
  <c r="W7" i="3"/>
  <c r="AG6" i="3"/>
  <c r="AP6" i="3" s="1"/>
  <c r="AE6" i="3"/>
  <c r="AF6" i="3"/>
  <c r="AO6" i="3" s="1"/>
  <c r="K12" i="54"/>
  <c r="K10" i="19"/>
  <c r="AR6" i="50"/>
  <c r="AI6" i="10"/>
  <c r="AN6" i="10"/>
  <c r="AN6" i="24"/>
  <c r="AI6" i="24"/>
  <c r="Y7" i="60"/>
  <c r="X7" i="60"/>
  <c r="Z7" i="70"/>
  <c r="AH7" i="41"/>
  <c r="AQ7" i="41" s="1"/>
  <c r="K14" i="2"/>
  <c r="AI7" i="20"/>
  <c r="AN7" i="20"/>
  <c r="AH8" i="85"/>
  <c r="AQ8" i="85" s="1"/>
  <c r="AN6" i="69"/>
  <c r="AI6" i="69"/>
  <c r="K10" i="11"/>
  <c r="K10" i="67"/>
  <c r="AH7" i="77"/>
  <c r="AQ7" i="77" s="1"/>
  <c r="AH7" i="40"/>
  <c r="AQ7" i="40" s="1"/>
  <c r="AR6" i="58"/>
  <c r="AR6" i="11"/>
  <c r="AH7" i="57"/>
  <c r="AQ7" i="57" s="1"/>
  <c r="AH7" i="66"/>
  <c r="AQ7" i="66" s="1"/>
  <c r="Y7" i="96"/>
  <c r="X7" i="96"/>
  <c r="Z7" i="96" s="1"/>
  <c r="K12" i="70"/>
  <c r="K12" i="6"/>
  <c r="Y7" i="5"/>
  <c r="X7" i="5"/>
  <c r="Z7" i="5" s="1"/>
  <c r="AN7" i="72"/>
  <c r="AI7" i="72"/>
  <c r="AI7" i="36"/>
  <c r="AN7" i="36"/>
  <c r="AI7" i="93"/>
  <c r="AN7" i="93"/>
  <c r="K12" i="21"/>
  <c r="Y7" i="63"/>
  <c r="X7" i="63"/>
  <c r="AI6" i="42"/>
  <c r="AN6" i="42"/>
  <c r="AI6" i="89"/>
  <c r="AN6" i="89"/>
  <c r="AF7" i="80"/>
  <c r="AO7" i="80" s="1"/>
  <c r="AE7" i="80"/>
  <c r="W8" i="80"/>
  <c r="AG7" i="80"/>
  <c r="AP7" i="80" s="1"/>
  <c r="AF7" i="52"/>
  <c r="AO7" i="52" s="1"/>
  <c r="W8" i="52"/>
  <c r="AE7" i="52"/>
  <c r="AG7" i="52"/>
  <c r="AP7" i="52" s="1"/>
  <c r="AG7" i="64"/>
  <c r="AP7" i="64" s="1"/>
  <c r="W8" i="64"/>
  <c r="AE7" i="64"/>
  <c r="AF7" i="64"/>
  <c r="AO7" i="64" s="1"/>
  <c r="Y7" i="4"/>
  <c r="X7" i="4"/>
  <c r="Z7" i="4" s="1"/>
  <c r="AE6" i="38"/>
  <c r="AF6" i="38"/>
  <c r="AO6" i="38" s="1"/>
  <c r="AG6" i="38"/>
  <c r="AP6" i="38" s="1"/>
  <c r="W7" i="38"/>
  <c r="AR7" i="1"/>
  <c r="AI7" i="67"/>
  <c r="AN7" i="67"/>
  <c r="AR6" i="44"/>
  <c r="AI6" i="13"/>
  <c r="AN6" i="13"/>
  <c r="Y8" i="17"/>
  <c r="X8" i="17"/>
  <c r="Z8" i="17" s="1"/>
  <c r="K11" i="16"/>
  <c r="AN7" i="94"/>
  <c r="AI7" i="94"/>
  <c r="AH7" i="19"/>
  <c r="AQ7" i="19" s="1"/>
  <c r="AR6" i="43"/>
  <c r="Z7" i="58"/>
  <c r="AG6" i="22"/>
  <c r="AP6" i="22" s="1"/>
  <c r="AF6" i="22"/>
  <c r="AO6" i="22" s="1"/>
  <c r="AE6" i="22"/>
  <c r="W7" i="22"/>
  <c r="Z7" i="92"/>
  <c r="Y7" i="42"/>
  <c r="X7" i="42"/>
  <c r="X7" i="89"/>
  <c r="Y7" i="89"/>
  <c r="AI6" i="79"/>
  <c r="AN6" i="79"/>
  <c r="AR6" i="8"/>
  <c r="AR6" i="34"/>
  <c r="AR6" i="76"/>
  <c r="AH7" i="39"/>
  <c r="AQ7" i="39" s="1"/>
  <c r="AR6" i="64"/>
  <c r="Z7" i="28"/>
  <c r="X7" i="33"/>
  <c r="Y7" i="33"/>
  <c r="AH7" i="46"/>
  <c r="AQ7" i="46" s="1"/>
  <c r="Y7" i="16"/>
  <c r="X7" i="16"/>
  <c r="Z7" i="16" s="1"/>
  <c r="K11" i="22"/>
  <c r="AF7" i="75"/>
  <c r="AO7" i="75" s="1"/>
  <c r="AG7" i="75"/>
  <c r="AP7" i="75" s="1"/>
  <c r="W8" i="75"/>
  <c r="AE7" i="75"/>
  <c r="Z7" i="2"/>
  <c r="AI6" i="83"/>
  <c r="AN6" i="83"/>
  <c r="AN6" i="87"/>
  <c r="AI6" i="87"/>
  <c r="AH7" i="35"/>
  <c r="AQ7" i="35" s="1"/>
  <c r="AR6" i="57"/>
  <c r="K11" i="18"/>
  <c r="X8" i="20"/>
  <c r="Y8" i="20"/>
  <c r="AH7" i="44"/>
  <c r="AQ7" i="44" s="1"/>
  <c r="X7" i="45"/>
  <c r="Y7" i="45"/>
  <c r="AH8" i="1"/>
  <c r="AQ8" i="1" s="1"/>
  <c r="K10" i="68"/>
  <c r="AH7" i="8"/>
  <c r="AQ7" i="8" s="1"/>
  <c r="K10" i="55"/>
  <c r="AI6" i="37"/>
  <c r="AN6" i="37"/>
  <c r="AI7" i="78"/>
  <c r="AN7" i="78"/>
  <c r="X8" i="72"/>
  <c r="Y8" i="72"/>
  <c r="X8" i="29"/>
  <c r="Y8" i="29"/>
  <c r="AN7" i="88"/>
  <c r="AI7" i="88"/>
  <c r="AR6" i="31"/>
  <c r="K12" i="9"/>
  <c r="W8" i="54"/>
  <c r="AE7" i="54"/>
  <c r="AG7" i="54"/>
  <c r="AP7" i="54" s="1"/>
  <c r="AF7" i="54"/>
  <c r="AO7" i="54" s="1"/>
  <c r="K10" i="71"/>
  <c r="W8" i="43"/>
  <c r="AG7" i="43"/>
  <c r="AP7" i="43" s="1"/>
  <c r="AE7" i="43"/>
  <c r="AF7" i="43"/>
  <c r="AO7" i="43" s="1"/>
  <c r="Y7" i="68"/>
  <c r="X7" i="68"/>
  <c r="AE7" i="76"/>
  <c r="W8" i="76"/>
  <c r="AG7" i="76"/>
  <c r="AP7" i="76" s="1"/>
  <c r="AF7" i="76"/>
  <c r="AO7" i="76" s="1"/>
  <c r="AR6" i="7"/>
  <c r="AR6" i="32"/>
  <c r="AR6" i="28"/>
  <c r="AG7" i="30"/>
  <c r="AP7" i="30" s="1"/>
  <c r="AF7" i="30"/>
  <c r="AO7" i="30" s="1"/>
  <c r="AE7" i="30"/>
  <c r="W8" i="30"/>
  <c r="AR6" i="74"/>
  <c r="K13" i="1"/>
  <c r="AI7" i="21"/>
  <c r="AN7" i="21"/>
  <c r="X8" i="94"/>
  <c r="Y8" i="94"/>
  <c r="AH7" i="26"/>
  <c r="AQ7" i="26" s="1"/>
  <c r="K12" i="62"/>
  <c r="K12" i="66"/>
  <c r="AH7" i="31"/>
  <c r="AQ7" i="31" s="1"/>
  <c r="Z7" i="39"/>
  <c r="AI6" i="33"/>
  <c r="AN6" i="33"/>
  <c r="AG6" i="55"/>
  <c r="AP6" i="55" s="1"/>
  <c r="AF6" i="55"/>
  <c r="AO6" i="55" s="1"/>
  <c r="W7" i="55"/>
  <c r="AE6" i="55"/>
  <c r="AI6" i="16"/>
  <c r="AN6" i="16"/>
  <c r="K10" i="50"/>
  <c r="AF7" i="74"/>
  <c r="AO7" i="74" s="1"/>
  <c r="W8" i="74"/>
  <c r="AG7" i="74"/>
  <c r="AP7" i="74" s="1"/>
  <c r="AE7" i="74"/>
  <c r="AG7" i="56"/>
  <c r="AP7" i="56" s="1"/>
  <c r="W8" i="56"/>
  <c r="AE7" i="56"/>
  <c r="AF7" i="56"/>
  <c r="AO7" i="56" s="1"/>
  <c r="AG7" i="14"/>
  <c r="AP7" i="14" s="1"/>
  <c r="AF7" i="14"/>
  <c r="AO7" i="14" s="1"/>
  <c r="W8" i="14"/>
  <c r="AE7" i="14"/>
  <c r="AI6" i="4"/>
  <c r="AN6" i="4"/>
  <c r="AG6" i="18"/>
  <c r="AP6" i="18" s="1"/>
  <c r="AF6" i="18"/>
  <c r="AO6" i="18" s="1"/>
  <c r="W7" i="18"/>
  <c r="AE6" i="18"/>
  <c r="K10" i="64"/>
  <c r="AR6" i="26"/>
  <c r="AR6" i="12"/>
  <c r="AH7" i="25"/>
  <c r="AQ7" i="25" s="1"/>
  <c r="W9" i="85"/>
  <c r="AG8" i="85"/>
  <c r="AP8" i="85" s="1"/>
  <c r="AF8" i="85"/>
  <c r="AO8" i="85" s="1"/>
  <c r="AE8" i="85"/>
  <c r="K10" i="24"/>
  <c r="K10" i="59"/>
  <c r="AH7" i="12"/>
  <c r="AQ7" i="12" s="1"/>
  <c r="AE7" i="77"/>
  <c r="W8" i="77"/>
  <c r="AG7" i="77"/>
  <c r="AP7" i="77" s="1"/>
  <c r="AF7" i="77"/>
  <c r="AO7" i="77" s="1"/>
  <c r="W8" i="40"/>
  <c r="AG7" i="40"/>
  <c r="AP7" i="40" s="1"/>
  <c r="AF7" i="40"/>
  <c r="AO7" i="40" s="1"/>
  <c r="AE7" i="40"/>
  <c r="AR6" i="80"/>
  <c r="AF7" i="66"/>
  <c r="AO7" i="66" s="1"/>
  <c r="AG7" i="66"/>
  <c r="AP7" i="66" s="1"/>
  <c r="AE7" i="66"/>
  <c r="W8" i="66"/>
  <c r="AR6" i="27"/>
  <c r="AH7" i="50"/>
  <c r="AQ7" i="50" s="1"/>
  <c r="K10" i="7"/>
  <c r="Z7" i="8"/>
  <c r="AN7" i="29"/>
  <c r="AI7" i="29"/>
  <c r="Y8" i="93"/>
  <c r="X8" i="93"/>
  <c r="Z8" i="93" s="1"/>
  <c r="Z7" i="15"/>
  <c r="Y7" i="15"/>
  <c r="X7" i="15"/>
  <c r="Y8" i="84"/>
  <c r="X8" i="84"/>
  <c r="Z8" i="84" s="1"/>
  <c r="AI6" i="95"/>
  <c r="AN6" i="95"/>
  <c r="W8" i="62"/>
  <c r="AE7" i="62"/>
  <c r="AG7" i="62"/>
  <c r="AP7" i="62" s="1"/>
  <c r="AF7" i="62"/>
  <c r="AO7" i="62" s="1"/>
  <c r="AG7" i="49"/>
  <c r="AP7" i="49" s="1"/>
  <c r="AF7" i="49"/>
  <c r="AO7" i="49" s="1"/>
  <c r="W8" i="49"/>
  <c r="AE7" i="49"/>
  <c r="AH7" i="32"/>
  <c r="AQ7" i="32" s="1"/>
  <c r="AF7" i="53"/>
  <c r="AO7" i="53" s="1"/>
  <c r="W8" i="53"/>
  <c r="AE7" i="53"/>
  <c r="AG7" i="53"/>
  <c r="AP7" i="53" s="1"/>
  <c r="AG7" i="27"/>
  <c r="AP7" i="27" s="1"/>
  <c r="AF7" i="27"/>
  <c r="AO7" i="27" s="1"/>
  <c r="AE7" i="27"/>
  <c r="W8" i="27"/>
  <c r="AR6" i="90"/>
  <c r="K11" i="78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R6" i="30"/>
  <c r="X7" i="61"/>
  <c r="Z7" i="61" s="1"/>
  <c r="Y7" i="61"/>
  <c r="AF6" i="71"/>
  <c r="AO6" i="71" s="1"/>
  <c r="AE6" i="71"/>
  <c r="W7" i="71"/>
  <c r="AG6" i="71"/>
  <c r="AP6" i="71" s="1"/>
  <c r="AH7" i="47"/>
  <c r="AQ7" i="47" s="1"/>
  <c r="K14" i="3"/>
  <c r="X7" i="69"/>
  <c r="Y7" i="69"/>
  <c r="AR6" i="52"/>
  <c r="K12" i="57"/>
  <c r="X8" i="78"/>
  <c r="Z8" i="78" s="1"/>
  <c r="Y8" i="78"/>
  <c r="X8" i="88"/>
  <c r="Y8" i="88"/>
  <c r="AR6" i="35"/>
  <c r="Y7" i="13"/>
  <c r="X7" i="13"/>
  <c r="Z7" i="13" s="1"/>
  <c r="AR6" i="41"/>
  <c r="Y8" i="67"/>
  <c r="X8" i="67"/>
  <c r="K10" i="12"/>
  <c r="K10" i="72"/>
  <c r="AH7" i="11"/>
  <c r="AQ7" i="11" s="1"/>
  <c r="AR6" i="82"/>
  <c r="Y7" i="23"/>
  <c r="X7" i="23"/>
  <c r="X8" i="21"/>
  <c r="Y8" i="21"/>
  <c r="AR6" i="47"/>
  <c r="AR6" i="39"/>
  <c r="K19" i="14"/>
  <c r="AN7" i="51"/>
  <c r="AI7" i="51"/>
  <c r="K11" i="17"/>
  <c r="AR6" i="14"/>
  <c r="AH7" i="80"/>
  <c r="AQ7" i="80" s="1"/>
  <c r="AH7" i="49"/>
  <c r="AQ7" i="49" s="1"/>
  <c r="K14" i="10"/>
  <c r="K10" i="60"/>
  <c r="AH7" i="27"/>
  <c r="AQ7" i="27" s="1"/>
  <c r="AI6" i="73"/>
  <c r="AN6" i="73"/>
  <c r="Z7" i="46"/>
  <c r="W7" i="48"/>
  <c r="AG6" i="48"/>
  <c r="AP6" i="48" s="1"/>
  <c r="AF6" i="48"/>
  <c r="AO6" i="48" s="1"/>
  <c r="AE6" i="48"/>
  <c r="X7" i="91"/>
  <c r="Y7" i="91"/>
  <c r="AI6" i="61"/>
  <c r="AN6" i="61"/>
  <c r="AH7" i="43"/>
  <c r="AQ7" i="43" s="1"/>
  <c r="AH7" i="52"/>
  <c r="AQ7" i="52" s="1"/>
  <c r="AR6" i="40"/>
  <c r="AH7" i="82"/>
  <c r="AQ7" i="82" s="1"/>
  <c r="AH7" i="7"/>
  <c r="AQ7" i="7" s="1"/>
  <c r="AH7" i="64"/>
  <c r="AQ7" i="64" s="1"/>
  <c r="K14" i="49"/>
  <c r="K10" i="51"/>
  <c r="AH7" i="90"/>
  <c r="AQ7" i="90" s="1"/>
  <c r="Z7" i="35"/>
  <c r="Z7" i="44"/>
  <c r="AG7" i="59"/>
  <c r="AP7" i="59" s="1"/>
  <c r="AF7" i="59"/>
  <c r="AO7" i="59" s="1"/>
  <c r="W8" i="59"/>
  <c r="AE7" i="59"/>
  <c r="Z7" i="12"/>
  <c r="AH7" i="34"/>
  <c r="AQ7" i="34" s="1"/>
  <c r="AH7" i="76"/>
  <c r="AQ7" i="76" s="1"/>
  <c r="Z8" i="1"/>
  <c r="K10" i="56"/>
  <c r="AI6" i="96"/>
  <c r="AN6" i="96"/>
  <c r="K10" i="20"/>
  <c r="Z7" i="50"/>
  <c r="AH7" i="30"/>
  <c r="AQ7" i="30" s="1"/>
  <c r="K10" i="63"/>
  <c r="Y7" i="86"/>
  <c r="X7" i="86"/>
  <c r="Y8" i="36"/>
  <c r="X8" i="36"/>
  <c r="Z8" i="36" s="1"/>
  <c r="AN7" i="9"/>
  <c r="AI7" i="9"/>
  <c r="AI6" i="15"/>
  <c r="AN6" i="15"/>
  <c r="AI7" i="84"/>
  <c r="AN7" i="84"/>
  <c r="Y8" i="81"/>
  <c r="X8" i="81"/>
  <c r="X7" i="95"/>
  <c r="Y7" i="95"/>
  <c r="Z8" i="94" l="1"/>
  <c r="Z7" i="63"/>
  <c r="Z7" i="86"/>
  <c r="Z8" i="81"/>
  <c r="Z7" i="37"/>
  <c r="Z7" i="95"/>
  <c r="Z7" i="42"/>
  <c r="Z8" i="21"/>
  <c r="Z8" i="20"/>
  <c r="Z7" i="33"/>
  <c r="Z7" i="73"/>
  <c r="AG7" i="73" s="1"/>
  <c r="AP7" i="73" s="1"/>
  <c r="Z7" i="23"/>
  <c r="AG7" i="23" s="1"/>
  <c r="AP7" i="23" s="1"/>
  <c r="AG7" i="16"/>
  <c r="AP7" i="16" s="1"/>
  <c r="AF7" i="16"/>
  <c r="AO7" i="16" s="1"/>
  <c r="W8" i="16"/>
  <c r="AE7" i="16"/>
  <c r="AG7" i="96"/>
  <c r="AP7" i="96" s="1"/>
  <c r="AF7" i="96"/>
  <c r="AO7" i="96" s="1"/>
  <c r="AE7" i="96"/>
  <c r="W8" i="96"/>
  <c r="AG7" i="42"/>
  <c r="AP7" i="42" s="1"/>
  <c r="AF7" i="42"/>
  <c r="AO7" i="42" s="1"/>
  <c r="AE7" i="42"/>
  <c r="W8" i="42"/>
  <c r="AF7" i="5"/>
  <c r="AO7" i="5" s="1"/>
  <c r="W8" i="5"/>
  <c r="AE7" i="5"/>
  <c r="AG7" i="5"/>
  <c r="AP7" i="5" s="1"/>
  <c r="AG7" i="24"/>
  <c r="AP7" i="24" s="1"/>
  <c r="AF7" i="24"/>
  <c r="AO7" i="24" s="1"/>
  <c r="W8" i="24"/>
  <c r="AE7" i="24"/>
  <c r="W9" i="21"/>
  <c r="AG8" i="21"/>
  <c r="AP8" i="21" s="1"/>
  <c r="AF8" i="21"/>
  <c r="AO8" i="21" s="1"/>
  <c r="AE8" i="21"/>
  <c r="AE8" i="20"/>
  <c r="AG8" i="20"/>
  <c r="AP8" i="20" s="1"/>
  <c r="AF8" i="20"/>
  <c r="AO8" i="20" s="1"/>
  <c r="W9" i="20"/>
  <c r="AG7" i="33"/>
  <c r="AP7" i="33" s="1"/>
  <c r="AF7" i="33"/>
  <c r="AO7" i="33" s="1"/>
  <c r="AE7" i="33"/>
  <c r="W8" i="33"/>
  <c r="AG8" i="17"/>
  <c r="AP8" i="17" s="1"/>
  <c r="AF8" i="17"/>
  <c r="AO8" i="17" s="1"/>
  <c r="W9" i="17"/>
  <c r="AE8" i="17"/>
  <c r="AE7" i="73"/>
  <c r="W8" i="73"/>
  <c r="AF7" i="73"/>
  <c r="AO7" i="73" s="1"/>
  <c r="AG7" i="95"/>
  <c r="AP7" i="95" s="1"/>
  <c r="AF7" i="95"/>
  <c r="AO7" i="95" s="1"/>
  <c r="W8" i="95"/>
  <c r="AE7" i="95"/>
  <c r="K11" i="60"/>
  <c r="AR6" i="95"/>
  <c r="AR6" i="4"/>
  <c r="K11" i="50"/>
  <c r="Y8" i="76"/>
  <c r="X8" i="76"/>
  <c r="Z8" i="76" s="1"/>
  <c r="K11" i="71"/>
  <c r="AH8" i="29"/>
  <c r="AQ8" i="29" s="1"/>
  <c r="AR7" i="78"/>
  <c r="AR6" i="87"/>
  <c r="AR6" i="79"/>
  <c r="K13" i="54"/>
  <c r="AH7" i="95"/>
  <c r="AQ7" i="95" s="1"/>
  <c r="AR7" i="84"/>
  <c r="K11" i="63"/>
  <c r="AG7" i="50"/>
  <c r="AP7" i="50" s="1"/>
  <c r="AF7" i="50"/>
  <c r="AO7" i="50" s="1"/>
  <c r="W8" i="50"/>
  <c r="AE7" i="50"/>
  <c r="K11" i="51"/>
  <c r="K11" i="72"/>
  <c r="AH8" i="78"/>
  <c r="AQ8" i="78" s="1"/>
  <c r="AH7" i="61"/>
  <c r="AQ7" i="61" s="1"/>
  <c r="X8" i="40"/>
  <c r="Y8" i="40"/>
  <c r="AN8" i="85"/>
  <c r="AI8" i="85"/>
  <c r="K13" i="66"/>
  <c r="AR7" i="21"/>
  <c r="Y8" i="30"/>
  <c r="X8" i="30"/>
  <c r="Z8" i="30" s="1"/>
  <c r="K13" i="9"/>
  <c r="W8" i="2"/>
  <c r="AE7" i="2"/>
  <c r="AG7" i="2"/>
  <c r="AP7" i="2" s="1"/>
  <c r="AF7" i="2"/>
  <c r="AO7" i="2" s="1"/>
  <c r="AN6" i="22"/>
  <c r="AI6" i="22"/>
  <c r="K12" i="16"/>
  <c r="Y7" i="38"/>
  <c r="X7" i="38"/>
  <c r="AR6" i="42"/>
  <c r="AH7" i="60"/>
  <c r="AQ7" i="60" s="1"/>
  <c r="AR6" i="10"/>
  <c r="AH7" i="37"/>
  <c r="AQ7" i="37" s="1"/>
  <c r="AH7" i="10"/>
  <c r="AQ7" i="10" s="1"/>
  <c r="AH7" i="83"/>
  <c r="AQ7" i="83" s="1"/>
  <c r="AN7" i="65"/>
  <c r="AI7" i="65"/>
  <c r="AI7" i="26"/>
  <c r="AN7" i="26"/>
  <c r="K13" i="13"/>
  <c r="AI7" i="57"/>
  <c r="AN7" i="57"/>
  <c r="AH7" i="91"/>
  <c r="AQ7" i="91" s="1"/>
  <c r="Y7" i="48"/>
  <c r="X7" i="48"/>
  <c r="K20" i="14"/>
  <c r="AE8" i="78"/>
  <c r="AG8" i="78"/>
  <c r="AP8" i="78" s="1"/>
  <c r="W9" i="78"/>
  <c r="AF8" i="78"/>
  <c r="AO8" i="78" s="1"/>
  <c r="W8" i="4"/>
  <c r="AE7" i="4"/>
  <c r="AG7" i="4"/>
  <c r="AP7" i="4" s="1"/>
  <c r="AF7" i="4"/>
  <c r="AO7" i="4" s="1"/>
  <c r="K11" i="67"/>
  <c r="X8" i="90"/>
  <c r="Y8" i="90"/>
  <c r="AI7" i="82"/>
  <c r="AN7" i="82"/>
  <c r="AG8" i="51"/>
  <c r="AP8" i="51" s="1"/>
  <c r="AF8" i="51"/>
  <c r="AO8" i="51" s="1"/>
  <c r="AE8" i="51"/>
  <c r="W9" i="51"/>
  <c r="AR6" i="63"/>
  <c r="AR6" i="23"/>
  <c r="X8" i="41"/>
  <c r="Y8" i="41"/>
  <c r="Z8" i="41" s="1"/>
  <c r="AH8" i="81"/>
  <c r="AQ8" i="81" s="1"/>
  <c r="AR6" i="15"/>
  <c r="AH7" i="86"/>
  <c r="AQ7" i="86" s="1"/>
  <c r="K11" i="56"/>
  <c r="AG7" i="44"/>
  <c r="AP7" i="44" s="1"/>
  <c r="AF7" i="44"/>
  <c r="AO7" i="44" s="1"/>
  <c r="AE7" i="44"/>
  <c r="W8" i="44"/>
  <c r="K15" i="49"/>
  <c r="Z7" i="91"/>
  <c r="W8" i="46"/>
  <c r="AG7" i="46"/>
  <c r="AP7" i="46" s="1"/>
  <c r="AF7" i="46"/>
  <c r="AO7" i="46" s="1"/>
  <c r="AE7" i="46"/>
  <c r="K12" i="17"/>
  <c r="K11" i="12"/>
  <c r="AH7" i="13"/>
  <c r="AQ7" i="13" s="1"/>
  <c r="AH8" i="88"/>
  <c r="AQ8" i="88" s="1"/>
  <c r="AH7" i="69"/>
  <c r="AQ7" i="69" s="1"/>
  <c r="Y7" i="71"/>
  <c r="X7" i="71"/>
  <c r="Z7" i="71" s="1"/>
  <c r="AN7" i="53"/>
  <c r="AI7" i="53"/>
  <c r="AH8" i="84"/>
  <c r="AQ8" i="84" s="1"/>
  <c r="AH8" i="93"/>
  <c r="AQ8" i="93" s="1"/>
  <c r="Y8" i="66"/>
  <c r="X8" i="66"/>
  <c r="AI7" i="40"/>
  <c r="AN7" i="40"/>
  <c r="AN6" i="18"/>
  <c r="AI6" i="18"/>
  <c r="AI7" i="56"/>
  <c r="AN7" i="56"/>
  <c r="Y8" i="74"/>
  <c r="X8" i="74"/>
  <c r="K13" i="62"/>
  <c r="K14" i="1"/>
  <c r="AI7" i="76"/>
  <c r="AN7" i="76"/>
  <c r="AI7" i="43"/>
  <c r="AN7" i="43"/>
  <c r="Z8" i="29"/>
  <c r="Y8" i="75"/>
  <c r="X8" i="75"/>
  <c r="AR7" i="94"/>
  <c r="X8" i="52"/>
  <c r="Y8" i="52"/>
  <c r="Z8" i="52" s="1"/>
  <c r="AH7" i="63"/>
  <c r="AQ7" i="63" s="1"/>
  <c r="AR7" i="93"/>
  <c r="Z7" i="60"/>
  <c r="AR6" i="91"/>
  <c r="AN7" i="11"/>
  <c r="AI7" i="11"/>
  <c r="AR6" i="68"/>
  <c r="AI7" i="25"/>
  <c r="AN7" i="25"/>
  <c r="Z7" i="10"/>
  <c r="AN7" i="31"/>
  <c r="AI7" i="31"/>
  <c r="AH7" i="79"/>
  <c r="AQ7" i="79" s="1"/>
  <c r="K12" i="5"/>
  <c r="Y8" i="32"/>
  <c r="X8" i="32"/>
  <c r="AF7" i="61"/>
  <c r="AO7" i="61" s="1"/>
  <c r="W8" i="61"/>
  <c r="AE7" i="61"/>
  <c r="AG7" i="61"/>
  <c r="AP7" i="61" s="1"/>
  <c r="AF7" i="8"/>
  <c r="AO7" i="8" s="1"/>
  <c r="W8" i="8"/>
  <c r="AE7" i="8"/>
  <c r="AG7" i="8"/>
  <c r="AP7" i="8" s="1"/>
  <c r="K11" i="64"/>
  <c r="AN7" i="30"/>
  <c r="AI7" i="30"/>
  <c r="AR7" i="17"/>
  <c r="AR7" i="81"/>
  <c r="K15" i="4"/>
  <c r="AG7" i="83"/>
  <c r="AP7" i="83" s="1"/>
  <c r="AF7" i="83"/>
  <c r="AO7" i="83" s="1"/>
  <c r="AE7" i="83"/>
  <c r="W8" i="83"/>
  <c r="AR7" i="9"/>
  <c r="K11" i="20"/>
  <c r="AE8" i="1"/>
  <c r="AG8" i="1"/>
  <c r="AP8" i="1" s="1"/>
  <c r="AF8" i="1"/>
  <c r="AO8" i="1" s="1"/>
  <c r="W9" i="1"/>
  <c r="AG7" i="12"/>
  <c r="AP7" i="12" s="1"/>
  <c r="AF7" i="12"/>
  <c r="AO7" i="12" s="1"/>
  <c r="W8" i="12"/>
  <c r="AE7" i="12"/>
  <c r="K15" i="10"/>
  <c r="AR7" i="51"/>
  <c r="AH8" i="67"/>
  <c r="AQ8" i="67" s="1"/>
  <c r="Z8" i="88"/>
  <c r="Z7" i="69"/>
  <c r="AI6" i="71"/>
  <c r="AN6" i="71"/>
  <c r="Y8" i="27"/>
  <c r="X8" i="27"/>
  <c r="X8" i="53"/>
  <c r="Y8" i="53"/>
  <c r="K11" i="7"/>
  <c r="AN7" i="66"/>
  <c r="AI7" i="66"/>
  <c r="K11" i="59"/>
  <c r="X7" i="18"/>
  <c r="Y7" i="18"/>
  <c r="AN7" i="14"/>
  <c r="AI7" i="14"/>
  <c r="X8" i="56"/>
  <c r="Y8" i="56"/>
  <c r="Z8" i="56" s="1"/>
  <c r="AR6" i="16"/>
  <c r="AR6" i="33"/>
  <c r="AH8" i="94"/>
  <c r="AQ8" i="94" s="1"/>
  <c r="AH7" i="68"/>
  <c r="AQ7" i="68" s="1"/>
  <c r="AR6" i="37"/>
  <c r="K12" i="22"/>
  <c r="AG7" i="58"/>
  <c r="AP7" i="58" s="1"/>
  <c r="AF7" i="58"/>
  <c r="AO7" i="58" s="1"/>
  <c r="W8" i="58"/>
  <c r="AE7" i="58"/>
  <c r="AR7" i="67"/>
  <c r="AI7" i="64"/>
  <c r="AN7" i="64"/>
  <c r="K11" i="11"/>
  <c r="AR7" i="20"/>
  <c r="AR6" i="24"/>
  <c r="AI6" i="3"/>
  <c r="AN6" i="3"/>
  <c r="K12" i="15"/>
  <c r="AH7" i="73"/>
  <c r="AQ7" i="73" s="1"/>
  <c r="K13" i="53"/>
  <c r="Y8" i="34"/>
  <c r="X8" i="34"/>
  <c r="Z8" i="34" s="1"/>
  <c r="Y8" i="11"/>
  <c r="X8" i="11"/>
  <c r="AH8" i="9"/>
  <c r="AQ8" i="9" s="1"/>
  <c r="K11" i="52"/>
  <c r="K15" i="58"/>
  <c r="AR6" i="45"/>
  <c r="AI7" i="90"/>
  <c r="AN7" i="90"/>
  <c r="AH7" i="87"/>
  <c r="AQ7" i="87" s="1"/>
  <c r="K13" i="69"/>
  <c r="Z7" i="79"/>
  <c r="X8" i="47"/>
  <c r="Y8" i="47"/>
  <c r="Z8" i="47" s="1"/>
  <c r="AI7" i="41"/>
  <c r="AN7" i="41"/>
  <c r="AN7" i="32"/>
  <c r="AI7" i="32"/>
  <c r="AE8" i="36"/>
  <c r="W9" i="36"/>
  <c r="AF8" i="36"/>
  <c r="AO8" i="36" s="1"/>
  <c r="AG8" i="36"/>
  <c r="AP8" i="36" s="1"/>
  <c r="AG7" i="15"/>
  <c r="AP7" i="15" s="1"/>
  <c r="AF7" i="15"/>
  <c r="AO7" i="15" s="1"/>
  <c r="W8" i="15"/>
  <c r="AE7" i="15"/>
  <c r="W8" i="37"/>
  <c r="AG7" i="37"/>
  <c r="AP7" i="37" s="1"/>
  <c r="AE7" i="37"/>
  <c r="AF7" i="37"/>
  <c r="AO7" i="37" s="1"/>
  <c r="W8" i="86"/>
  <c r="AE7" i="86"/>
  <c r="AG7" i="86"/>
  <c r="AP7" i="86" s="1"/>
  <c r="AF7" i="86"/>
  <c r="AO7" i="86" s="1"/>
  <c r="AH7" i="23"/>
  <c r="AQ7" i="23" s="1"/>
  <c r="AG7" i="13"/>
  <c r="AP7" i="13" s="1"/>
  <c r="AF7" i="13"/>
  <c r="AO7" i="13" s="1"/>
  <c r="W8" i="13"/>
  <c r="AE7" i="13"/>
  <c r="K13" i="57"/>
  <c r="AN7" i="27"/>
  <c r="AI7" i="27"/>
  <c r="AN7" i="49"/>
  <c r="AI7" i="49"/>
  <c r="AI7" i="62"/>
  <c r="AN7" i="62"/>
  <c r="W9" i="84"/>
  <c r="AG8" i="84"/>
  <c r="AP8" i="84" s="1"/>
  <c r="AF8" i="84"/>
  <c r="AO8" i="84" s="1"/>
  <c r="AE8" i="84"/>
  <c r="AE8" i="93"/>
  <c r="AG8" i="93"/>
  <c r="AP8" i="93" s="1"/>
  <c r="W9" i="93"/>
  <c r="AF8" i="93"/>
  <c r="AO8" i="93" s="1"/>
  <c r="Y8" i="77"/>
  <c r="X8" i="77"/>
  <c r="Y9" i="85"/>
  <c r="X9" i="85"/>
  <c r="Z9" i="85" s="1"/>
  <c r="Y8" i="14"/>
  <c r="X8" i="14"/>
  <c r="AN6" i="55"/>
  <c r="AI6" i="55"/>
  <c r="W9" i="94"/>
  <c r="AG8" i="94"/>
  <c r="AP8" i="94" s="1"/>
  <c r="AF8" i="94"/>
  <c r="AO8" i="94" s="1"/>
  <c r="AE8" i="94"/>
  <c r="AI7" i="54"/>
  <c r="AN7" i="54"/>
  <c r="AR7" i="88"/>
  <c r="AH8" i="72"/>
  <c r="AQ8" i="72" s="1"/>
  <c r="K11" i="68"/>
  <c r="AH7" i="45"/>
  <c r="AQ7" i="45" s="1"/>
  <c r="K12" i="18"/>
  <c r="AR6" i="83"/>
  <c r="AH7" i="16"/>
  <c r="AQ7" i="16" s="1"/>
  <c r="AG7" i="28"/>
  <c r="AP7" i="28" s="1"/>
  <c r="AF7" i="28"/>
  <c r="AO7" i="28" s="1"/>
  <c r="AE7" i="28"/>
  <c r="W8" i="28"/>
  <c r="AH7" i="89"/>
  <c r="AQ7" i="89" s="1"/>
  <c r="W8" i="92"/>
  <c r="AG7" i="92"/>
  <c r="AP7" i="92" s="1"/>
  <c r="AF7" i="92"/>
  <c r="AO7" i="92" s="1"/>
  <c r="AE7" i="92"/>
  <c r="AI6" i="38"/>
  <c r="AN6" i="38"/>
  <c r="Y8" i="64"/>
  <c r="X8" i="64"/>
  <c r="AR6" i="89"/>
  <c r="AF7" i="63"/>
  <c r="AO7" i="63" s="1"/>
  <c r="W8" i="63"/>
  <c r="AE7" i="63"/>
  <c r="AG7" i="63"/>
  <c r="AP7" i="63" s="1"/>
  <c r="AR7" i="36"/>
  <c r="K13" i="70"/>
  <c r="AN7" i="34"/>
  <c r="AI7" i="34"/>
  <c r="AG8" i="9"/>
  <c r="AP8" i="9" s="1"/>
  <c r="AF8" i="9"/>
  <c r="AO8" i="9" s="1"/>
  <c r="AE8" i="9"/>
  <c r="W9" i="9"/>
  <c r="Y8" i="25"/>
  <c r="X8" i="25"/>
  <c r="AI7" i="7"/>
  <c r="AN7" i="7"/>
  <c r="K13" i="61"/>
  <c r="K13" i="65"/>
  <c r="AI7" i="6"/>
  <c r="AN7" i="6"/>
  <c r="AI7" i="47"/>
  <c r="AN7" i="47"/>
  <c r="X8" i="19"/>
  <c r="Y8" i="19"/>
  <c r="Z8" i="19" s="1"/>
  <c r="AH8" i="21"/>
  <c r="AQ8" i="21" s="1"/>
  <c r="AH8" i="20"/>
  <c r="AQ8" i="20" s="1"/>
  <c r="AI7" i="75"/>
  <c r="AN7" i="75"/>
  <c r="AH7" i="33"/>
  <c r="AQ7" i="33" s="1"/>
  <c r="AH7" i="42"/>
  <c r="AQ7" i="42" s="1"/>
  <c r="AH8" i="17"/>
  <c r="AQ8" i="17" s="1"/>
  <c r="AN7" i="52"/>
  <c r="AI7" i="52"/>
  <c r="AN7" i="80"/>
  <c r="AI7" i="80"/>
  <c r="AH7" i="5"/>
  <c r="AQ7" i="5" s="1"/>
  <c r="K13" i="6"/>
  <c r="AH7" i="96"/>
  <c r="AQ7" i="96" s="1"/>
  <c r="K11" i="8"/>
  <c r="AH7" i="24"/>
  <c r="AQ7" i="24" s="1"/>
  <c r="Y8" i="57"/>
  <c r="X8" i="57"/>
  <c r="Z8" i="57" s="1"/>
  <c r="W9" i="81"/>
  <c r="AG8" i="81"/>
  <c r="AP8" i="81" s="1"/>
  <c r="AF8" i="81"/>
  <c r="AO8" i="81" s="1"/>
  <c r="AE8" i="81"/>
  <c r="AN7" i="59"/>
  <c r="AI7" i="59"/>
  <c r="W8" i="35"/>
  <c r="AG7" i="35"/>
  <c r="AP7" i="35" s="1"/>
  <c r="AF7" i="35"/>
  <c r="AO7" i="35" s="1"/>
  <c r="AE7" i="35"/>
  <c r="AR6" i="61"/>
  <c r="AN6" i="48"/>
  <c r="AI6" i="48"/>
  <c r="AR6" i="73"/>
  <c r="AH8" i="36"/>
  <c r="AQ8" i="36" s="1"/>
  <c r="AR6" i="96"/>
  <c r="Y8" i="59"/>
  <c r="X8" i="59"/>
  <c r="Z8" i="59" s="1"/>
  <c r="Z8" i="67"/>
  <c r="K15" i="3"/>
  <c r="Y8" i="49"/>
  <c r="X8" i="49"/>
  <c r="X8" i="62"/>
  <c r="Y8" i="62"/>
  <c r="AH7" i="15"/>
  <c r="AQ7" i="15" s="1"/>
  <c r="AR7" i="29"/>
  <c r="AI7" i="77"/>
  <c r="AN7" i="77"/>
  <c r="K11" i="24"/>
  <c r="AI7" i="74"/>
  <c r="AN7" i="74"/>
  <c r="Y7" i="55"/>
  <c r="X7" i="55"/>
  <c r="Z7" i="55" s="1"/>
  <c r="W8" i="39"/>
  <c r="AF7" i="39"/>
  <c r="AO7" i="39" s="1"/>
  <c r="AE7" i="39"/>
  <c r="AG7" i="39"/>
  <c r="AP7" i="39" s="1"/>
  <c r="Z7" i="68"/>
  <c r="Y8" i="43"/>
  <c r="X8" i="43"/>
  <c r="Z8" i="43" s="1"/>
  <c r="X8" i="54"/>
  <c r="Y8" i="54"/>
  <c r="Z8" i="72"/>
  <c r="K11" i="55"/>
  <c r="Z7" i="45"/>
  <c r="Z7" i="89"/>
  <c r="Y7" i="22"/>
  <c r="X7" i="22"/>
  <c r="Z7" i="22" s="1"/>
  <c r="AR6" i="13"/>
  <c r="AH7" i="4"/>
  <c r="AQ7" i="4" s="1"/>
  <c r="Y8" i="80"/>
  <c r="X8" i="80"/>
  <c r="Z8" i="80" s="1"/>
  <c r="K13" i="21"/>
  <c r="AR7" i="72"/>
  <c r="AR6" i="69"/>
  <c r="K15" i="2"/>
  <c r="AG7" i="70"/>
  <c r="AP7" i="70" s="1"/>
  <c r="AF7" i="70"/>
  <c r="AO7" i="70" s="1"/>
  <c r="W8" i="70"/>
  <c r="AE7" i="70"/>
  <c r="K11" i="19"/>
  <c r="Y7" i="3"/>
  <c r="X7" i="3"/>
  <c r="K11" i="23"/>
  <c r="AR6" i="86"/>
  <c r="AR6" i="5"/>
  <c r="AR6" i="60"/>
  <c r="Z7" i="87"/>
  <c r="X8" i="7"/>
  <c r="Y8" i="7"/>
  <c r="Z8" i="7" s="1"/>
  <c r="Y8" i="82"/>
  <c r="X8" i="82"/>
  <c r="Z8" i="82" s="1"/>
  <c r="X8" i="65"/>
  <c r="Y8" i="65"/>
  <c r="X8" i="31"/>
  <c r="Y8" i="31"/>
  <c r="AH8" i="51"/>
  <c r="AQ8" i="51" s="1"/>
  <c r="Y8" i="26"/>
  <c r="X8" i="26"/>
  <c r="X8" i="6"/>
  <c r="Y8" i="6"/>
  <c r="AI7" i="19"/>
  <c r="AN7" i="19"/>
  <c r="Z8" i="54" l="1"/>
  <c r="Z8" i="53"/>
  <c r="Z8" i="31"/>
  <c r="Z8" i="6"/>
  <c r="Z8" i="65"/>
  <c r="Z8" i="77"/>
  <c r="Z7" i="38"/>
  <c r="Z8" i="26"/>
  <c r="Z8" i="14"/>
  <c r="Z7" i="48"/>
  <c r="AF7" i="23"/>
  <c r="AO7" i="23" s="1"/>
  <c r="AE7" i="23"/>
  <c r="Z8" i="66"/>
  <c r="W8" i="23"/>
  <c r="Z7" i="3"/>
  <c r="W8" i="3" s="1"/>
  <c r="Z8" i="25"/>
  <c r="AF8" i="25" s="1"/>
  <c r="AO8" i="25" s="1"/>
  <c r="Z7" i="18"/>
  <c r="AF7" i="18" s="1"/>
  <c r="AO7" i="18" s="1"/>
  <c r="W9" i="34"/>
  <c r="AG8" i="34"/>
  <c r="AP8" i="34" s="1"/>
  <c r="AF8" i="34"/>
  <c r="AO8" i="34" s="1"/>
  <c r="AE8" i="34"/>
  <c r="AF8" i="52"/>
  <c r="AO8" i="52" s="1"/>
  <c r="AE8" i="52"/>
  <c r="W9" i="52"/>
  <c r="AG8" i="52"/>
  <c r="AP8" i="52" s="1"/>
  <c r="W9" i="80"/>
  <c r="AG8" i="80"/>
  <c r="AP8" i="80" s="1"/>
  <c r="AE8" i="80"/>
  <c r="AF8" i="80"/>
  <c r="AO8" i="80" s="1"/>
  <c r="AF8" i="66"/>
  <c r="AO8" i="66" s="1"/>
  <c r="AG8" i="66"/>
  <c r="AP8" i="66" s="1"/>
  <c r="AE8" i="66"/>
  <c r="W9" i="66"/>
  <c r="AE7" i="18"/>
  <c r="AG7" i="18"/>
  <c r="AP7" i="18" s="1"/>
  <c r="AG9" i="85"/>
  <c r="AP9" i="85" s="1"/>
  <c r="AE9" i="85"/>
  <c r="AF9" i="85"/>
  <c r="AO9" i="85" s="1"/>
  <c r="W10" i="85"/>
  <c r="AF7" i="3"/>
  <c r="AO7" i="3" s="1"/>
  <c r="AG7" i="3"/>
  <c r="AP7" i="3" s="1"/>
  <c r="W9" i="25"/>
  <c r="AG8" i="59"/>
  <c r="AP8" i="59" s="1"/>
  <c r="AF8" i="59"/>
  <c r="AO8" i="59" s="1"/>
  <c r="AE8" i="59"/>
  <c r="W9" i="59"/>
  <c r="AG8" i="57"/>
  <c r="AP8" i="57" s="1"/>
  <c r="AE8" i="57"/>
  <c r="W9" i="57"/>
  <c r="AF8" i="57"/>
  <c r="AO8" i="57" s="1"/>
  <c r="AG8" i="47"/>
  <c r="AP8" i="47" s="1"/>
  <c r="AF8" i="47"/>
  <c r="AO8" i="47" s="1"/>
  <c r="AE8" i="47"/>
  <c r="W9" i="47"/>
  <c r="AH8" i="31"/>
  <c r="AQ8" i="31" s="1"/>
  <c r="AG7" i="45"/>
  <c r="AP7" i="45" s="1"/>
  <c r="AF7" i="45"/>
  <c r="AO7" i="45" s="1"/>
  <c r="W8" i="45"/>
  <c r="AE7" i="45"/>
  <c r="AH8" i="54"/>
  <c r="AQ8" i="54" s="1"/>
  <c r="AR6" i="48"/>
  <c r="AN8" i="81"/>
  <c r="AI8" i="81"/>
  <c r="AR7" i="47"/>
  <c r="AR7" i="34"/>
  <c r="AI7" i="92"/>
  <c r="AN7" i="92"/>
  <c r="AN7" i="28"/>
  <c r="AI7" i="28"/>
  <c r="AR6" i="55"/>
  <c r="Y8" i="13"/>
  <c r="X8" i="13"/>
  <c r="AR7" i="32"/>
  <c r="AR6" i="3"/>
  <c r="K12" i="11"/>
  <c r="Y8" i="58"/>
  <c r="Z8" i="58" s="1"/>
  <c r="X8" i="58"/>
  <c r="AR7" i="66"/>
  <c r="AH8" i="53"/>
  <c r="AQ8" i="53" s="1"/>
  <c r="AR6" i="71"/>
  <c r="AN7" i="12"/>
  <c r="AI7" i="12"/>
  <c r="Y8" i="83"/>
  <c r="X8" i="83"/>
  <c r="AI7" i="8"/>
  <c r="AN7" i="8"/>
  <c r="AR7" i="11"/>
  <c r="W9" i="29"/>
  <c r="AG8" i="29"/>
  <c r="AP8" i="29" s="1"/>
  <c r="AE8" i="29"/>
  <c r="AF8" i="29"/>
  <c r="AO8" i="29" s="1"/>
  <c r="AH8" i="66"/>
  <c r="AQ8" i="66" s="1"/>
  <c r="AG7" i="71"/>
  <c r="AP7" i="71" s="1"/>
  <c r="AF7" i="71"/>
  <c r="AO7" i="71" s="1"/>
  <c r="W8" i="71"/>
  <c r="AE7" i="71"/>
  <c r="K12" i="12"/>
  <c r="K12" i="56"/>
  <c r="AR7" i="82"/>
  <c r="K12" i="67"/>
  <c r="Y9" i="78"/>
  <c r="X9" i="78"/>
  <c r="AH7" i="48"/>
  <c r="AQ7" i="48" s="1"/>
  <c r="K14" i="13"/>
  <c r="W8" i="38"/>
  <c r="AG7" i="38"/>
  <c r="AP7" i="38" s="1"/>
  <c r="AF7" i="38"/>
  <c r="AO7" i="38" s="1"/>
  <c r="AE7" i="38"/>
  <c r="AH8" i="30"/>
  <c r="AQ8" i="30" s="1"/>
  <c r="K14" i="66"/>
  <c r="K12" i="72"/>
  <c r="AG8" i="76"/>
  <c r="AP8" i="76" s="1"/>
  <c r="AF8" i="76"/>
  <c r="AO8" i="76" s="1"/>
  <c r="AE8" i="76"/>
  <c r="W9" i="76"/>
  <c r="X8" i="73"/>
  <c r="Y8" i="73"/>
  <c r="X8" i="42"/>
  <c r="Z8" i="42" s="1"/>
  <c r="Y8" i="42"/>
  <c r="AN7" i="96"/>
  <c r="AI7" i="96"/>
  <c r="AG8" i="26"/>
  <c r="AP8" i="26" s="1"/>
  <c r="AF8" i="26"/>
  <c r="AO8" i="26" s="1"/>
  <c r="AE8" i="26"/>
  <c r="W9" i="26"/>
  <c r="AE8" i="54"/>
  <c r="W9" i="54"/>
  <c r="AG8" i="54"/>
  <c r="AP8" i="54" s="1"/>
  <c r="AF8" i="54"/>
  <c r="AO8" i="54" s="1"/>
  <c r="AI7" i="39"/>
  <c r="AN7" i="39"/>
  <c r="AF7" i="55"/>
  <c r="AO7" i="55" s="1"/>
  <c r="W8" i="55"/>
  <c r="AE7" i="55"/>
  <c r="AG7" i="55"/>
  <c r="AP7" i="55" s="1"/>
  <c r="AR7" i="77"/>
  <c r="AH8" i="64"/>
  <c r="AQ8" i="64" s="1"/>
  <c r="AI8" i="94"/>
  <c r="AN8" i="94"/>
  <c r="Y9" i="93"/>
  <c r="X9" i="93"/>
  <c r="Z9" i="93" s="1"/>
  <c r="AR7" i="27"/>
  <c r="AI7" i="86"/>
  <c r="AN7" i="86"/>
  <c r="W8" i="79"/>
  <c r="AG7" i="79"/>
  <c r="AP7" i="79" s="1"/>
  <c r="AF7" i="79"/>
  <c r="AO7" i="79" s="1"/>
  <c r="AE7" i="79"/>
  <c r="AH8" i="11"/>
  <c r="AQ8" i="11" s="1"/>
  <c r="K14" i="53"/>
  <c r="AF8" i="53"/>
  <c r="AO8" i="53" s="1"/>
  <c r="AE8" i="53"/>
  <c r="W9" i="53"/>
  <c r="AG8" i="53"/>
  <c r="AP8" i="53" s="1"/>
  <c r="AG7" i="69"/>
  <c r="AP7" i="69" s="1"/>
  <c r="W8" i="69"/>
  <c r="AE7" i="69"/>
  <c r="AF7" i="69"/>
  <c r="AO7" i="69" s="1"/>
  <c r="Y8" i="12"/>
  <c r="X8" i="12"/>
  <c r="Z8" i="12" s="1"/>
  <c r="AI8" i="1"/>
  <c r="AN8" i="1"/>
  <c r="K16" i="4"/>
  <c r="AR7" i="30"/>
  <c r="X8" i="8"/>
  <c r="Y8" i="8"/>
  <c r="AH8" i="32"/>
  <c r="AQ8" i="32" s="1"/>
  <c r="AG7" i="10"/>
  <c r="AP7" i="10" s="1"/>
  <c r="AF7" i="10"/>
  <c r="AO7" i="10" s="1"/>
  <c r="W8" i="10"/>
  <c r="AE7" i="10"/>
  <c r="AR7" i="56"/>
  <c r="Y8" i="44"/>
  <c r="X8" i="44"/>
  <c r="AH8" i="41"/>
  <c r="AQ8" i="41" s="1"/>
  <c r="Y9" i="51"/>
  <c r="X9" i="51"/>
  <c r="Z9" i="51" s="1"/>
  <c r="AR8" i="85"/>
  <c r="K14" i="54"/>
  <c r="AN7" i="95"/>
  <c r="AI7" i="95"/>
  <c r="Y9" i="20"/>
  <c r="Z9" i="20" s="1"/>
  <c r="X9" i="20"/>
  <c r="AN7" i="42"/>
  <c r="AI7" i="42"/>
  <c r="AR7" i="19"/>
  <c r="W9" i="31"/>
  <c r="AG8" i="31"/>
  <c r="AP8" i="31" s="1"/>
  <c r="AF8" i="31"/>
  <c r="AO8" i="31" s="1"/>
  <c r="AE8" i="31"/>
  <c r="AF8" i="82"/>
  <c r="AO8" i="82" s="1"/>
  <c r="AE8" i="82"/>
  <c r="W9" i="82"/>
  <c r="AG8" i="82"/>
  <c r="AP8" i="82" s="1"/>
  <c r="AF7" i="22"/>
  <c r="AO7" i="22" s="1"/>
  <c r="AG7" i="22"/>
  <c r="AP7" i="22" s="1"/>
  <c r="W8" i="22"/>
  <c r="AE7" i="22"/>
  <c r="AH8" i="62"/>
  <c r="AQ8" i="62" s="1"/>
  <c r="K12" i="23"/>
  <c r="W8" i="89"/>
  <c r="AG7" i="89"/>
  <c r="AP7" i="89" s="1"/>
  <c r="AF7" i="89"/>
  <c r="AO7" i="89" s="1"/>
  <c r="AE7" i="89"/>
  <c r="AH8" i="43"/>
  <c r="AQ8" i="43" s="1"/>
  <c r="Z8" i="62"/>
  <c r="K16" i="3"/>
  <c r="Y8" i="35"/>
  <c r="X8" i="35"/>
  <c r="AR7" i="6"/>
  <c r="AR7" i="7"/>
  <c r="Y9" i="9"/>
  <c r="X9" i="9"/>
  <c r="AI7" i="63"/>
  <c r="AN7" i="63"/>
  <c r="AH8" i="14"/>
  <c r="AQ8" i="14" s="1"/>
  <c r="AH8" i="77"/>
  <c r="AQ8" i="77" s="1"/>
  <c r="Y9" i="84"/>
  <c r="X9" i="84"/>
  <c r="X8" i="37"/>
  <c r="Y8" i="37"/>
  <c r="K16" i="58"/>
  <c r="AR7" i="64"/>
  <c r="AH7" i="18"/>
  <c r="AQ7" i="18" s="1"/>
  <c r="AH8" i="27"/>
  <c r="AQ8" i="27" s="1"/>
  <c r="W9" i="88"/>
  <c r="AG8" i="88"/>
  <c r="AP8" i="88" s="1"/>
  <c r="AF8" i="88"/>
  <c r="AO8" i="88" s="1"/>
  <c r="AE8" i="88"/>
  <c r="K12" i="20"/>
  <c r="AN7" i="83"/>
  <c r="AI7" i="83"/>
  <c r="AH8" i="75"/>
  <c r="AQ8" i="75" s="1"/>
  <c r="AR7" i="43"/>
  <c r="K14" i="62"/>
  <c r="AR6" i="18"/>
  <c r="AR7" i="53"/>
  <c r="Y8" i="46"/>
  <c r="X8" i="46"/>
  <c r="AN7" i="44"/>
  <c r="AI7" i="44"/>
  <c r="AE8" i="41"/>
  <c r="W9" i="41"/>
  <c r="AF8" i="41"/>
  <c r="AO8" i="41" s="1"/>
  <c r="AG8" i="41"/>
  <c r="AP8" i="41" s="1"/>
  <c r="AN8" i="51"/>
  <c r="AI8" i="51"/>
  <c r="AH8" i="90"/>
  <c r="AQ8" i="90" s="1"/>
  <c r="AE7" i="48"/>
  <c r="W8" i="48"/>
  <c r="AG7" i="48"/>
  <c r="AP7" i="48" s="1"/>
  <c r="AF7" i="48"/>
  <c r="AO7" i="48" s="1"/>
  <c r="AR7" i="26"/>
  <c r="AI7" i="2"/>
  <c r="AN7" i="2"/>
  <c r="W9" i="30"/>
  <c r="AG8" i="30"/>
  <c r="AP8" i="30" s="1"/>
  <c r="AF8" i="30"/>
  <c r="AO8" i="30" s="1"/>
  <c r="AE8" i="30"/>
  <c r="X8" i="95"/>
  <c r="Y8" i="95"/>
  <c r="AN7" i="73"/>
  <c r="AI7" i="73"/>
  <c r="Y9" i="21"/>
  <c r="Z9" i="21" s="1"/>
  <c r="X9" i="21"/>
  <c r="AI7" i="5"/>
  <c r="AN7" i="5"/>
  <c r="AI7" i="23"/>
  <c r="AN7" i="23"/>
  <c r="AH8" i="6"/>
  <c r="AQ8" i="6" s="1"/>
  <c r="AH8" i="65"/>
  <c r="AQ8" i="65" s="1"/>
  <c r="AH8" i="7"/>
  <c r="AQ8" i="7" s="1"/>
  <c r="K12" i="19"/>
  <c r="K16" i="2"/>
  <c r="K14" i="21"/>
  <c r="K12" i="55"/>
  <c r="AR7" i="74"/>
  <c r="AH8" i="49"/>
  <c r="AQ8" i="49" s="1"/>
  <c r="AE8" i="67"/>
  <c r="AF8" i="67"/>
  <c r="AO8" i="67" s="1"/>
  <c r="AG8" i="67"/>
  <c r="AP8" i="67" s="1"/>
  <c r="W9" i="67"/>
  <c r="AR7" i="59"/>
  <c r="Y9" i="81"/>
  <c r="X9" i="81"/>
  <c r="AR7" i="80"/>
  <c r="AR7" i="75"/>
  <c r="AH8" i="19"/>
  <c r="AQ8" i="19" s="1"/>
  <c r="AN8" i="9"/>
  <c r="AI8" i="9"/>
  <c r="Y8" i="63"/>
  <c r="X8" i="63"/>
  <c r="Z8" i="63" s="1"/>
  <c r="Z8" i="64"/>
  <c r="K13" i="18"/>
  <c r="AN8" i="93"/>
  <c r="AI8" i="93"/>
  <c r="Y8" i="86"/>
  <c r="X8" i="86"/>
  <c r="AN7" i="15"/>
  <c r="AI7" i="15"/>
  <c r="AR7" i="41"/>
  <c r="K14" i="69"/>
  <c r="Z8" i="11"/>
  <c r="AH8" i="56"/>
  <c r="AQ8" i="56" s="1"/>
  <c r="K16" i="10"/>
  <c r="Z8" i="32"/>
  <c r="AR7" i="25"/>
  <c r="AH8" i="74"/>
  <c r="AQ8" i="74" s="1"/>
  <c r="K13" i="17"/>
  <c r="AG7" i="91"/>
  <c r="AP7" i="91" s="1"/>
  <c r="AF7" i="91"/>
  <c r="AO7" i="91" s="1"/>
  <c r="W8" i="91"/>
  <c r="AE7" i="91"/>
  <c r="Z8" i="90"/>
  <c r="AI7" i="4"/>
  <c r="AN7" i="4"/>
  <c r="AI8" i="78"/>
  <c r="AN8" i="78"/>
  <c r="AR7" i="65"/>
  <c r="K13" i="16"/>
  <c r="Y8" i="2"/>
  <c r="X8" i="2"/>
  <c r="Z8" i="2" s="1"/>
  <c r="K12" i="51"/>
  <c r="K12" i="71"/>
  <c r="K12" i="50"/>
  <c r="X8" i="33"/>
  <c r="Z8" i="33" s="1"/>
  <c r="Y8" i="33"/>
  <c r="AI7" i="24"/>
  <c r="AN7" i="24"/>
  <c r="X8" i="5"/>
  <c r="Y8" i="5"/>
  <c r="X8" i="23"/>
  <c r="Y8" i="23"/>
  <c r="AF8" i="6"/>
  <c r="AO8" i="6" s="1"/>
  <c r="AE8" i="6"/>
  <c r="W9" i="6"/>
  <c r="AG8" i="6"/>
  <c r="AP8" i="6" s="1"/>
  <c r="AG8" i="65"/>
  <c r="AP8" i="65" s="1"/>
  <c r="W9" i="65"/>
  <c r="AF8" i="65"/>
  <c r="AO8" i="65" s="1"/>
  <c r="AE8" i="65"/>
  <c r="AF8" i="7"/>
  <c r="AO8" i="7" s="1"/>
  <c r="AE8" i="7"/>
  <c r="W9" i="7"/>
  <c r="AG8" i="7"/>
  <c r="AP8" i="7" s="1"/>
  <c r="AH7" i="3"/>
  <c r="AQ7" i="3" s="1"/>
  <c r="AI7" i="70"/>
  <c r="AN7" i="70"/>
  <c r="AH8" i="80"/>
  <c r="AQ8" i="80" s="1"/>
  <c r="AG8" i="72"/>
  <c r="AP8" i="72" s="1"/>
  <c r="AF8" i="72"/>
  <c r="AO8" i="72" s="1"/>
  <c r="AE8" i="72"/>
  <c r="W9" i="72"/>
  <c r="AF8" i="43"/>
  <c r="AO8" i="43" s="1"/>
  <c r="AE8" i="43"/>
  <c r="AG8" i="43"/>
  <c r="AP8" i="43" s="1"/>
  <c r="W9" i="43"/>
  <c r="Y8" i="39"/>
  <c r="X8" i="39"/>
  <c r="Z8" i="39" s="1"/>
  <c r="AH8" i="59"/>
  <c r="AQ8" i="59" s="1"/>
  <c r="AI7" i="35"/>
  <c r="AN7" i="35"/>
  <c r="AH8" i="57"/>
  <c r="AQ8" i="57" s="1"/>
  <c r="K12" i="8"/>
  <c r="AG8" i="19"/>
  <c r="AP8" i="19" s="1"/>
  <c r="AF8" i="19"/>
  <c r="AO8" i="19" s="1"/>
  <c r="AE8" i="19"/>
  <c r="W9" i="19"/>
  <c r="K14" i="65"/>
  <c r="AH8" i="25"/>
  <c r="AQ8" i="25" s="1"/>
  <c r="K14" i="70"/>
  <c r="Y8" i="92"/>
  <c r="X8" i="92"/>
  <c r="Y9" i="94"/>
  <c r="Z9" i="94" s="1"/>
  <c r="X9" i="94"/>
  <c r="W9" i="14"/>
  <c r="AG8" i="14"/>
  <c r="AP8" i="14" s="1"/>
  <c r="AF8" i="14"/>
  <c r="AO8" i="14" s="1"/>
  <c r="AE8" i="14"/>
  <c r="AG8" i="77"/>
  <c r="AP8" i="77" s="1"/>
  <c r="AF8" i="77"/>
  <c r="AO8" i="77" s="1"/>
  <c r="AE8" i="77"/>
  <c r="W9" i="77"/>
  <c r="AR7" i="62"/>
  <c r="K14" i="57"/>
  <c r="Y8" i="15"/>
  <c r="X8" i="15"/>
  <c r="Z8" i="15" s="1"/>
  <c r="Y9" i="36"/>
  <c r="X9" i="36"/>
  <c r="AR7" i="90"/>
  <c r="K12" i="52"/>
  <c r="AH8" i="34"/>
  <c r="AQ8" i="34" s="1"/>
  <c r="K13" i="15"/>
  <c r="K13" i="22"/>
  <c r="AG8" i="56"/>
  <c r="AP8" i="56" s="1"/>
  <c r="AE8" i="56"/>
  <c r="W9" i="56"/>
  <c r="AF8" i="56"/>
  <c r="AO8" i="56" s="1"/>
  <c r="K12" i="7"/>
  <c r="Z8" i="27"/>
  <c r="Y9" i="1"/>
  <c r="X9" i="1"/>
  <c r="K12" i="64"/>
  <c r="AN7" i="61"/>
  <c r="AI7" i="61"/>
  <c r="AF7" i="60"/>
  <c r="AO7" i="60" s="1"/>
  <c r="W8" i="60"/>
  <c r="AE7" i="60"/>
  <c r="AG7" i="60"/>
  <c r="AP7" i="60" s="1"/>
  <c r="AH8" i="52"/>
  <c r="AQ8" i="52" s="1"/>
  <c r="Z8" i="75"/>
  <c r="AR7" i="76"/>
  <c r="AH7" i="71"/>
  <c r="AQ7" i="71" s="1"/>
  <c r="AI7" i="46"/>
  <c r="AN7" i="46"/>
  <c r="K16" i="49"/>
  <c r="Y8" i="4"/>
  <c r="X8" i="4"/>
  <c r="Z8" i="4" s="1"/>
  <c r="AR7" i="57"/>
  <c r="AH7" i="38"/>
  <c r="AQ7" i="38" s="1"/>
  <c r="AR6" i="22"/>
  <c r="K14" i="9"/>
  <c r="AH8" i="40"/>
  <c r="AQ8" i="40" s="1"/>
  <c r="AN7" i="50"/>
  <c r="AI7" i="50"/>
  <c r="K12" i="63"/>
  <c r="AH8" i="76"/>
  <c r="AQ8" i="76" s="1"/>
  <c r="K12" i="60"/>
  <c r="AI8" i="17"/>
  <c r="AN8" i="17"/>
  <c r="AN7" i="33"/>
  <c r="AI7" i="33"/>
  <c r="AI8" i="20"/>
  <c r="AN8" i="20"/>
  <c r="Y8" i="24"/>
  <c r="X8" i="24"/>
  <c r="AN7" i="16"/>
  <c r="AI7" i="16"/>
  <c r="AH8" i="26"/>
  <c r="AQ8" i="26" s="1"/>
  <c r="AH8" i="82"/>
  <c r="AQ8" i="82" s="1"/>
  <c r="AE7" i="87"/>
  <c r="W8" i="87"/>
  <c r="AF7" i="87"/>
  <c r="AO7" i="87" s="1"/>
  <c r="AG7" i="87"/>
  <c r="AP7" i="87" s="1"/>
  <c r="Y8" i="70"/>
  <c r="X8" i="70"/>
  <c r="Z8" i="70" s="1"/>
  <c r="AH7" i="22"/>
  <c r="AQ7" i="22" s="1"/>
  <c r="W8" i="68"/>
  <c r="AE7" i="68"/>
  <c r="AG7" i="68"/>
  <c r="AP7" i="68" s="1"/>
  <c r="AF7" i="68"/>
  <c r="AO7" i="68" s="1"/>
  <c r="AH7" i="55"/>
  <c r="AQ7" i="55" s="1"/>
  <c r="K12" i="24"/>
  <c r="Z8" i="49"/>
  <c r="K14" i="6"/>
  <c r="AR7" i="52"/>
  <c r="K14" i="61"/>
  <c r="AR6" i="38"/>
  <c r="Y8" i="28"/>
  <c r="X8" i="28"/>
  <c r="K12" i="68"/>
  <c r="AR7" i="54"/>
  <c r="AH9" i="85"/>
  <c r="AQ9" i="85" s="1"/>
  <c r="AN8" i="84"/>
  <c r="AI8" i="84"/>
  <c r="AR7" i="49"/>
  <c r="AN7" i="13"/>
  <c r="AI7" i="13"/>
  <c r="AI7" i="37"/>
  <c r="AN7" i="37"/>
  <c r="AN8" i="36"/>
  <c r="AI8" i="36"/>
  <c r="AH8" i="47"/>
  <c r="AQ8" i="47" s="1"/>
  <c r="AN7" i="58"/>
  <c r="AI7" i="58"/>
  <c r="AR7" i="14"/>
  <c r="K12" i="59"/>
  <c r="X8" i="61"/>
  <c r="Z8" i="61" s="1"/>
  <c r="Y8" i="61"/>
  <c r="K13" i="5"/>
  <c r="AR7" i="31"/>
  <c r="K15" i="1"/>
  <c r="Z8" i="74"/>
  <c r="AR7" i="40"/>
  <c r="K21" i="14"/>
  <c r="Z8" i="40"/>
  <c r="Y8" i="50"/>
  <c r="X8" i="50"/>
  <c r="Z8" i="50" s="1"/>
  <c r="Y9" i="17"/>
  <c r="X9" i="17"/>
  <c r="AI8" i="21"/>
  <c r="AN8" i="21"/>
  <c r="Y8" i="96"/>
  <c r="X8" i="96"/>
  <c r="Z8" i="96" s="1"/>
  <c r="Y8" i="16"/>
  <c r="X8" i="16"/>
  <c r="Z8" i="16" s="1"/>
  <c r="Z8" i="37" l="1"/>
  <c r="Z8" i="35"/>
  <c r="Z9" i="1"/>
  <c r="Z9" i="17"/>
  <c r="Z9" i="36"/>
  <c r="Z9" i="78"/>
  <c r="AG8" i="25"/>
  <c r="AP8" i="25" s="1"/>
  <c r="Z8" i="24"/>
  <c r="Z8" i="23"/>
  <c r="Z8" i="28"/>
  <c r="Z8" i="44"/>
  <c r="AF8" i="44" s="1"/>
  <c r="AO8" i="44" s="1"/>
  <c r="AE8" i="25"/>
  <c r="AE7" i="3"/>
  <c r="W8" i="18"/>
  <c r="Z8" i="13"/>
  <c r="AF9" i="94"/>
  <c r="AO9" i="94" s="1"/>
  <c r="AE9" i="94"/>
  <c r="AG9" i="94"/>
  <c r="AP9" i="94" s="1"/>
  <c r="W10" i="94"/>
  <c r="AG8" i="12"/>
  <c r="AP8" i="12" s="1"/>
  <c r="AF8" i="12"/>
  <c r="AO8" i="12" s="1"/>
  <c r="AE8" i="12"/>
  <c r="W9" i="12"/>
  <c r="W9" i="42"/>
  <c r="AG8" i="42"/>
  <c r="AP8" i="42" s="1"/>
  <c r="AE8" i="42"/>
  <c r="AF8" i="42"/>
  <c r="AO8" i="42" s="1"/>
  <c r="AG8" i="58"/>
  <c r="AP8" i="58" s="1"/>
  <c r="AF8" i="58"/>
  <c r="AO8" i="58" s="1"/>
  <c r="W9" i="58"/>
  <c r="AE8" i="58"/>
  <c r="W10" i="1"/>
  <c r="AF9" i="1"/>
  <c r="AO9" i="1" s="1"/>
  <c r="AG9" i="1"/>
  <c r="AP9" i="1" s="1"/>
  <c r="AE9" i="1"/>
  <c r="W9" i="24"/>
  <c r="AG8" i="24"/>
  <c r="AP8" i="24" s="1"/>
  <c r="AF8" i="24"/>
  <c r="AO8" i="24" s="1"/>
  <c r="AE8" i="24"/>
  <c r="AG8" i="70"/>
  <c r="AP8" i="70" s="1"/>
  <c r="AF8" i="70"/>
  <c r="AO8" i="70" s="1"/>
  <c r="W9" i="70"/>
  <c r="AE8" i="70"/>
  <c r="W10" i="93"/>
  <c r="AG9" i="93"/>
  <c r="AP9" i="93" s="1"/>
  <c r="AF9" i="93"/>
  <c r="AO9" i="93" s="1"/>
  <c r="AE9" i="93"/>
  <c r="W9" i="28"/>
  <c r="AG8" i="28"/>
  <c r="AP8" i="28" s="1"/>
  <c r="AF8" i="28"/>
  <c r="AO8" i="28" s="1"/>
  <c r="AE8" i="28"/>
  <c r="W9" i="44"/>
  <c r="AG8" i="44"/>
  <c r="AP8" i="44" s="1"/>
  <c r="AE8" i="44"/>
  <c r="W10" i="78"/>
  <c r="AG9" i="78"/>
  <c r="AP9" i="78" s="1"/>
  <c r="AF9" i="78"/>
  <c r="AO9" i="78" s="1"/>
  <c r="AE9" i="78"/>
  <c r="W9" i="23"/>
  <c r="AG8" i="23"/>
  <c r="AP8" i="23" s="1"/>
  <c r="AF8" i="23"/>
  <c r="AO8" i="23" s="1"/>
  <c r="AE8" i="23"/>
  <c r="AG8" i="50"/>
  <c r="AP8" i="50" s="1"/>
  <c r="AF8" i="50"/>
  <c r="AO8" i="50" s="1"/>
  <c r="W9" i="50"/>
  <c r="AE8" i="50"/>
  <c r="AF8" i="37"/>
  <c r="AO8" i="37" s="1"/>
  <c r="AE8" i="37"/>
  <c r="AG8" i="37"/>
  <c r="AP8" i="37" s="1"/>
  <c r="W9" i="37"/>
  <c r="AG8" i="13"/>
  <c r="AP8" i="13" s="1"/>
  <c r="W9" i="13"/>
  <c r="AF8" i="13"/>
  <c r="AO8" i="13" s="1"/>
  <c r="AE8" i="13"/>
  <c r="W10" i="17"/>
  <c r="AF9" i="17"/>
  <c r="AO9" i="17" s="1"/>
  <c r="AG9" i="17"/>
  <c r="AP9" i="17" s="1"/>
  <c r="AE9" i="17"/>
  <c r="K22" i="14"/>
  <c r="K16" i="1"/>
  <c r="AH8" i="61"/>
  <c r="AQ8" i="61" s="1"/>
  <c r="AR7" i="13"/>
  <c r="AR8" i="17"/>
  <c r="AR7" i="61"/>
  <c r="AI8" i="56"/>
  <c r="AN8" i="56"/>
  <c r="Y9" i="77"/>
  <c r="X9" i="77"/>
  <c r="AH8" i="92"/>
  <c r="AQ8" i="92" s="1"/>
  <c r="K15" i="65"/>
  <c r="K13" i="8"/>
  <c r="X9" i="65"/>
  <c r="Y9" i="65"/>
  <c r="K13" i="50"/>
  <c r="W9" i="32"/>
  <c r="AG8" i="32"/>
  <c r="AP8" i="32" s="1"/>
  <c r="AF8" i="32"/>
  <c r="AO8" i="32" s="1"/>
  <c r="AE8" i="32"/>
  <c r="AH8" i="86"/>
  <c r="AQ8" i="86" s="1"/>
  <c r="K14" i="18"/>
  <c r="Y9" i="67"/>
  <c r="X9" i="67"/>
  <c r="AR7" i="63"/>
  <c r="X8" i="89"/>
  <c r="Y8" i="89"/>
  <c r="X8" i="22"/>
  <c r="Z8" i="22" s="1"/>
  <c r="Y8" i="22"/>
  <c r="AI8" i="82"/>
  <c r="AN8" i="82"/>
  <c r="Y9" i="31"/>
  <c r="X9" i="31"/>
  <c r="Z9" i="31" s="1"/>
  <c r="Z9" i="53"/>
  <c r="Y9" i="53"/>
  <c r="X9" i="53"/>
  <c r="AR7" i="39"/>
  <c r="Y9" i="26"/>
  <c r="X9" i="26"/>
  <c r="Z9" i="26" s="1"/>
  <c r="Y9" i="76"/>
  <c r="X9" i="76"/>
  <c r="K13" i="72"/>
  <c r="AR7" i="8"/>
  <c r="AH8" i="58"/>
  <c r="AQ8" i="58" s="1"/>
  <c r="X8" i="45"/>
  <c r="Y8" i="45"/>
  <c r="Y9" i="59"/>
  <c r="X9" i="59"/>
  <c r="X8" i="3"/>
  <c r="Y8" i="3"/>
  <c r="X8" i="18"/>
  <c r="Y8" i="18"/>
  <c r="Z8" i="18" s="1"/>
  <c r="AN8" i="66"/>
  <c r="AI8" i="66"/>
  <c r="AF8" i="61"/>
  <c r="AO8" i="61" s="1"/>
  <c r="AE8" i="61"/>
  <c r="W9" i="61"/>
  <c r="AG8" i="61"/>
  <c r="AP8" i="61" s="1"/>
  <c r="AG8" i="15"/>
  <c r="AP8" i="15" s="1"/>
  <c r="AF8" i="15"/>
  <c r="AO8" i="15" s="1"/>
  <c r="W9" i="15"/>
  <c r="AE8" i="15"/>
  <c r="AR7" i="24"/>
  <c r="AE8" i="2"/>
  <c r="AG8" i="2"/>
  <c r="AP8" i="2" s="1"/>
  <c r="W9" i="2"/>
  <c r="AF8" i="2"/>
  <c r="AO8" i="2" s="1"/>
  <c r="X8" i="91"/>
  <c r="Y8" i="91"/>
  <c r="AR7" i="83"/>
  <c r="AH9" i="9"/>
  <c r="AQ9" i="9" s="1"/>
  <c r="K17" i="3"/>
  <c r="W10" i="20"/>
  <c r="AF9" i="20"/>
  <c r="AO9" i="20" s="1"/>
  <c r="AG9" i="20"/>
  <c r="AP9" i="20" s="1"/>
  <c r="AE9" i="20"/>
  <c r="Y8" i="38"/>
  <c r="X8" i="38"/>
  <c r="Y9" i="29"/>
  <c r="X9" i="29"/>
  <c r="AH8" i="83"/>
  <c r="AQ8" i="83" s="1"/>
  <c r="AN8" i="59"/>
  <c r="AI8" i="59"/>
  <c r="X10" i="85"/>
  <c r="Y10" i="85"/>
  <c r="Z10" i="85" s="1"/>
  <c r="Y9" i="80"/>
  <c r="Z9" i="80" s="1"/>
  <c r="X9" i="80"/>
  <c r="K13" i="68"/>
  <c r="AI7" i="87"/>
  <c r="AN7" i="87"/>
  <c r="AR7" i="16"/>
  <c r="AR8" i="20"/>
  <c r="K13" i="60"/>
  <c r="K15" i="9"/>
  <c r="AN7" i="60"/>
  <c r="AI7" i="60"/>
  <c r="K14" i="22"/>
  <c r="AH9" i="36"/>
  <c r="AQ9" i="36" s="1"/>
  <c r="AN8" i="77"/>
  <c r="AI8" i="77"/>
  <c r="Y9" i="14"/>
  <c r="X9" i="14"/>
  <c r="Z8" i="92"/>
  <c r="AI8" i="19"/>
  <c r="AN8" i="19"/>
  <c r="AH8" i="39"/>
  <c r="AQ8" i="39" s="1"/>
  <c r="AI8" i="43"/>
  <c r="AN8" i="43"/>
  <c r="AI8" i="7"/>
  <c r="AN8" i="7"/>
  <c r="K13" i="71"/>
  <c r="K17" i="10"/>
  <c r="Z8" i="86"/>
  <c r="AH8" i="63"/>
  <c r="AQ8" i="63" s="1"/>
  <c r="AH9" i="21"/>
  <c r="AQ9" i="21" s="1"/>
  <c r="AH8" i="95"/>
  <c r="AQ8" i="95" s="1"/>
  <c r="X9" i="41"/>
  <c r="Y9" i="41"/>
  <c r="Z9" i="41" s="1"/>
  <c r="Y9" i="88"/>
  <c r="X9" i="88"/>
  <c r="AH8" i="35"/>
  <c r="AQ8" i="35" s="1"/>
  <c r="AE8" i="62"/>
  <c r="W9" i="62"/>
  <c r="AG8" i="62"/>
  <c r="AP8" i="62" s="1"/>
  <c r="AF8" i="62"/>
  <c r="AO8" i="62" s="1"/>
  <c r="AI7" i="89"/>
  <c r="AN7" i="89"/>
  <c r="K13" i="23"/>
  <c r="AR7" i="95"/>
  <c r="AH9" i="51"/>
  <c r="AQ9" i="51" s="1"/>
  <c r="AH8" i="8"/>
  <c r="AQ8" i="8" s="1"/>
  <c r="AI7" i="69"/>
  <c r="AN7" i="69"/>
  <c r="AR8" i="94"/>
  <c r="AI7" i="55"/>
  <c r="AN7" i="55"/>
  <c r="AN8" i="76"/>
  <c r="AI8" i="76"/>
  <c r="K15" i="66"/>
  <c r="K13" i="67"/>
  <c r="AR7" i="28"/>
  <c r="Y9" i="25"/>
  <c r="X9" i="25"/>
  <c r="W9" i="27"/>
  <c r="AG8" i="27"/>
  <c r="AP8" i="27" s="1"/>
  <c r="AF8" i="27"/>
  <c r="AO8" i="27" s="1"/>
  <c r="AE8" i="27"/>
  <c r="K15" i="69"/>
  <c r="AG8" i="64"/>
  <c r="AP8" i="64" s="1"/>
  <c r="AE8" i="64"/>
  <c r="W9" i="64"/>
  <c r="AF8" i="64"/>
  <c r="AO8" i="64" s="1"/>
  <c r="AH9" i="81"/>
  <c r="AQ9" i="81" s="1"/>
  <c r="K17" i="2"/>
  <c r="AR7" i="5"/>
  <c r="Y9" i="30"/>
  <c r="X9" i="30"/>
  <c r="Z9" i="30" s="1"/>
  <c r="AH8" i="46"/>
  <c r="AQ8" i="46" s="1"/>
  <c r="AH9" i="84"/>
  <c r="AQ9" i="84" s="1"/>
  <c r="K17" i="4"/>
  <c r="AN8" i="53"/>
  <c r="AI8" i="53"/>
  <c r="AI7" i="79"/>
  <c r="AN7" i="79"/>
  <c r="AR7" i="86"/>
  <c r="AN8" i="26"/>
  <c r="AI8" i="26"/>
  <c r="AH8" i="42"/>
  <c r="AQ8" i="42" s="1"/>
  <c r="K13" i="56"/>
  <c r="AI8" i="34"/>
  <c r="AN8" i="34"/>
  <c r="AH8" i="16"/>
  <c r="AQ8" i="16" s="1"/>
  <c r="AR8" i="36"/>
  <c r="AG8" i="49"/>
  <c r="AP8" i="49" s="1"/>
  <c r="AF8" i="49"/>
  <c r="AO8" i="49" s="1"/>
  <c r="AE8" i="49"/>
  <c r="W9" i="49"/>
  <c r="AR8" i="21"/>
  <c r="K14" i="5"/>
  <c r="AH8" i="28"/>
  <c r="AQ8" i="28" s="1"/>
  <c r="K15" i="61"/>
  <c r="AN7" i="68"/>
  <c r="AI7" i="68"/>
  <c r="AR7" i="33"/>
  <c r="K13" i="63"/>
  <c r="K17" i="49"/>
  <c r="X8" i="60"/>
  <c r="Y8" i="60"/>
  <c r="K13" i="64"/>
  <c r="K13" i="7"/>
  <c r="K15" i="57"/>
  <c r="AH9" i="94"/>
  <c r="AQ9" i="94" s="1"/>
  <c r="AR7" i="70"/>
  <c r="Y9" i="6"/>
  <c r="X9" i="6"/>
  <c r="Z9" i="6" s="1"/>
  <c r="AH8" i="33"/>
  <c r="AQ8" i="33" s="1"/>
  <c r="K14" i="16"/>
  <c r="AR7" i="4"/>
  <c r="AR8" i="93"/>
  <c r="Z9" i="81"/>
  <c r="AN8" i="67"/>
  <c r="AI8" i="67"/>
  <c r="K13" i="55"/>
  <c r="K13" i="19"/>
  <c r="Z8" i="95"/>
  <c r="Z8" i="46"/>
  <c r="K15" i="62"/>
  <c r="K17" i="58"/>
  <c r="Z9" i="84"/>
  <c r="Z9" i="9"/>
  <c r="AN8" i="31"/>
  <c r="AI8" i="31"/>
  <c r="AR7" i="42"/>
  <c r="AN7" i="10"/>
  <c r="AI7" i="10"/>
  <c r="Z8" i="8"/>
  <c r="AR8" i="1"/>
  <c r="X8" i="69"/>
  <c r="Y8" i="69"/>
  <c r="Y8" i="55"/>
  <c r="X8" i="55"/>
  <c r="Y9" i="54"/>
  <c r="Z9" i="54" s="1"/>
  <c r="X9" i="54"/>
  <c r="AI7" i="38"/>
  <c r="AN7" i="38"/>
  <c r="K15" i="13"/>
  <c r="K13" i="12"/>
  <c r="Z8" i="83"/>
  <c r="AH8" i="13"/>
  <c r="AQ8" i="13" s="1"/>
  <c r="Y9" i="47"/>
  <c r="X9" i="47"/>
  <c r="Y9" i="57"/>
  <c r="X9" i="57"/>
  <c r="AI7" i="18"/>
  <c r="AN7" i="18"/>
  <c r="W9" i="96"/>
  <c r="AG8" i="96"/>
  <c r="AP8" i="96" s="1"/>
  <c r="AF8" i="96"/>
  <c r="AO8" i="96" s="1"/>
  <c r="AE8" i="96"/>
  <c r="AH8" i="50"/>
  <c r="AQ8" i="50" s="1"/>
  <c r="AR7" i="58"/>
  <c r="K15" i="6"/>
  <c r="AE8" i="40"/>
  <c r="AG8" i="40"/>
  <c r="AP8" i="40" s="1"/>
  <c r="W9" i="40"/>
  <c r="AF8" i="40"/>
  <c r="AO8" i="40" s="1"/>
  <c r="W9" i="74"/>
  <c r="AF8" i="74"/>
  <c r="AO8" i="74" s="1"/>
  <c r="AE8" i="74"/>
  <c r="AG8" i="74"/>
  <c r="AP8" i="74" s="1"/>
  <c r="K13" i="59"/>
  <c r="AR8" i="84"/>
  <c r="AH8" i="24"/>
  <c r="AQ8" i="24" s="1"/>
  <c r="W9" i="75"/>
  <c r="AE8" i="75"/>
  <c r="AF8" i="75"/>
  <c r="AO8" i="75" s="1"/>
  <c r="AG8" i="75"/>
  <c r="AP8" i="75" s="1"/>
  <c r="AH9" i="1"/>
  <c r="AQ9" i="1" s="1"/>
  <c r="W10" i="36"/>
  <c r="AG9" i="36"/>
  <c r="AP9" i="36" s="1"/>
  <c r="AE9" i="36"/>
  <c r="AF9" i="36"/>
  <c r="AO9" i="36" s="1"/>
  <c r="K15" i="70"/>
  <c r="AR7" i="35"/>
  <c r="AE8" i="39"/>
  <c r="AG8" i="39"/>
  <c r="AP8" i="39" s="1"/>
  <c r="AF8" i="39"/>
  <c r="AO8" i="39" s="1"/>
  <c r="W9" i="39"/>
  <c r="Y9" i="72"/>
  <c r="X9" i="72"/>
  <c r="AN8" i="65"/>
  <c r="AI8" i="65"/>
  <c r="AI8" i="6"/>
  <c r="AN8" i="6"/>
  <c r="AH8" i="5"/>
  <c r="AQ8" i="5" s="1"/>
  <c r="W9" i="33"/>
  <c r="AG8" i="33"/>
  <c r="AP8" i="33" s="1"/>
  <c r="AF8" i="33"/>
  <c r="AO8" i="33" s="1"/>
  <c r="AE8" i="33"/>
  <c r="K13" i="51"/>
  <c r="AF8" i="90"/>
  <c r="AO8" i="90" s="1"/>
  <c r="W9" i="90"/>
  <c r="AE8" i="90"/>
  <c r="AG8" i="90"/>
  <c r="AP8" i="90" s="1"/>
  <c r="AR7" i="15"/>
  <c r="W9" i="63"/>
  <c r="AF8" i="63"/>
  <c r="AO8" i="63" s="1"/>
  <c r="AE8" i="63"/>
  <c r="AG8" i="63"/>
  <c r="AP8" i="63" s="1"/>
  <c r="AE9" i="21"/>
  <c r="W10" i="21"/>
  <c r="AG9" i="21"/>
  <c r="AP9" i="21" s="1"/>
  <c r="AF9" i="21"/>
  <c r="AO9" i="21" s="1"/>
  <c r="AI8" i="30"/>
  <c r="AN8" i="30"/>
  <c r="AR7" i="2"/>
  <c r="X8" i="48"/>
  <c r="Z8" i="48" s="1"/>
  <c r="Y8" i="48"/>
  <c r="AR8" i="51"/>
  <c r="AI8" i="41"/>
  <c r="AN8" i="41"/>
  <c r="K13" i="20"/>
  <c r="AE8" i="35"/>
  <c r="W9" i="35"/>
  <c r="AF8" i="35"/>
  <c r="AO8" i="35" s="1"/>
  <c r="AG8" i="35"/>
  <c r="AP8" i="35" s="1"/>
  <c r="Y9" i="82"/>
  <c r="X9" i="82"/>
  <c r="Z9" i="82" s="1"/>
  <c r="AG9" i="51"/>
  <c r="AP9" i="51" s="1"/>
  <c r="AF9" i="51"/>
  <c r="AO9" i="51" s="1"/>
  <c r="W10" i="51"/>
  <c r="AE9" i="51"/>
  <c r="AH8" i="44"/>
  <c r="AQ8" i="44" s="1"/>
  <c r="X8" i="10"/>
  <c r="Y8" i="10"/>
  <c r="AH8" i="12"/>
  <c r="AQ8" i="12" s="1"/>
  <c r="K15" i="53"/>
  <c r="AH9" i="93"/>
  <c r="AQ9" i="93" s="1"/>
  <c r="AI8" i="54"/>
  <c r="AN8" i="54"/>
  <c r="AR7" i="96"/>
  <c r="AH8" i="73"/>
  <c r="AQ8" i="73" s="1"/>
  <c r="AH9" i="78"/>
  <c r="AQ9" i="78" s="1"/>
  <c r="AN7" i="71"/>
  <c r="AI7" i="71"/>
  <c r="AR7" i="12"/>
  <c r="K13" i="11"/>
  <c r="AR8" i="81"/>
  <c r="AN7" i="45"/>
  <c r="AI7" i="45"/>
  <c r="AI8" i="57"/>
  <c r="AN8" i="57"/>
  <c r="AN9" i="85"/>
  <c r="AI9" i="85"/>
  <c r="X9" i="52"/>
  <c r="Y9" i="52"/>
  <c r="Y9" i="34"/>
  <c r="X9" i="34"/>
  <c r="AH8" i="70"/>
  <c r="AQ8" i="70" s="1"/>
  <c r="Y8" i="87"/>
  <c r="Z8" i="87" s="1"/>
  <c r="X8" i="87"/>
  <c r="AE8" i="4"/>
  <c r="W9" i="4"/>
  <c r="AG8" i="4"/>
  <c r="AP8" i="4" s="1"/>
  <c r="AF8" i="4"/>
  <c r="AO8" i="4" s="1"/>
  <c r="Y9" i="19"/>
  <c r="X9" i="19"/>
  <c r="Z9" i="19" s="1"/>
  <c r="Y9" i="7"/>
  <c r="X9" i="7"/>
  <c r="Z9" i="7" s="1"/>
  <c r="AH8" i="23"/>
  <c r="AQ8" i="23" s="1"/>
  <c r="AR8" i="78"/>
  <c r="AG8" i="16"/>
  <c r="AP8" i="16" s="1"/>
  <c r="AF8" i="16"/>
  <c r="AO8" i="16" s="1"/>
  <c r="AE8" i="16"/>
  <c r="W9" i="16"/>
  <c r="AH9" i="17"/>
  <c r="AQ9" i="17" s="1"/>
  <c r="K13" i="24"/>
  <c r="X8" i="68"/>
  <c r="Y8" i="68"/>
  <c r="AR7" i="50"/>
  <c r="AH8" i="96"/>
  <c r="AQ8" i="96" s="1"/>
  <c r="AR7" i="37"/>
  <c r="AH8" i="4"/>
  <c r="AQ8" i="4" s="1"/>
  <c r="AR7" i="46"/>
  <c r="Y9" i="56"/>
  <c r="Z9" i="56" s="1"/>
  <c r="X9" i="56"/>
  <c r="K14" i="15"/>
  <c r="K13" i="52"/>
  <c r="AH8" i="15"/>
  <c r="AQ8" i="15" s="1"/>
  <c r="AN8" i="14"/>
  <c r="AI8" i="14"/>
  <c r="Y9" i="43"/>
  <c r="X9" i="43"/>
  <c r="Z9" i="43" s="1"/>
  <c r="AN8" i="72"/>
  <c r="AI8" i="72"/>
  <c r="Z8" i="5"/>
  <c r="AH8" i="2"/>
  <c r="AQ8" i="2" s="1"/>
  <c r="AN7" i="91"/>
  <c r="AI7" i="91"/>
  <c r="K14" i="17"/>
  <c r="AG8" i="11"/>
  <c r="AP8" i="11" s="1"/>
  <c r="AF8" i="11"/>
  <c r="AO8" i="11" s="1"/>
  <c r="AE8" i="11"/>
  <c r="W9" i="11"/>
  <c r="AR8" i="9"/>
  <c r="K15" i="21"/>
  <c r="AR7" i="23"/>
  <c r="AR7" i="73"/>
  <c r="AI7" i="48"/>
  <c r="AN7" i="48"/>
  <c r="AR7" i="44"/>
  <c r="AI8" i="88"/>
  <c r="AN8" i="88"/>
  <c r="AH8" i="37"/>
  <c r="AQ8" i="37" s="1"/>
  <c r="AI7" i="22"/>
  <c r="AN7" i="22"/>
  <c r="AH9" i="20"/>
  <c r="AQ9" i="20" s="1"/>
  <c r="K15" i="54"/>
  <c r="X8" i="79"/>
  <c r="Z8" i="79" s="1"/>
  <c r="Y8" i="79"/>
  <c r="Z8" i="73"/>
  <c r="Y8" i="71"/>
  <c r="Z8" i="71" s="1"/>
  <c r="X8" i="71"/>
  <c r="AI8" i="29"/>
  <c r="AN8" i="29"/>
  <c r="AR7" i="92"/>
  <c r="AN8" i="47"/>
  <c r="AI8" i="47"/>
  <c r="AN8" i="25"/>
  <c r="AI8" i="25"/>
  <c r="AN7" i="3"/>
  <c r="AI7" i="3"/>
  <c r="Y9" i="66"/>
  <c r="X9" i="66"/>
  <c r="AN8" i="80"/>
  <c r="AI8" i="80"/>
  <c r="AN8" i="52"/>
  <c r="AI8" i="52"/>
  <c r="Z9" i="25" l="1"/>
  <c r="Z8" i="68"/>
  <c r="Z9" i="88"/>
  <c r="Z8" i="38"/>
  <c r="Z9" i="29"/>
  <c r="AG9" i="29" s="1"/>
  <c r="AP9" i="29" s="1"/>
  <c r="Z9" i="47"/>
  <c r="W10" i="47" s="1"/>
  <c r="AE9" i="47"/>
  <c r="W10" i="41"/>
  <c r="AG9" i="41"/>
  <c r="AP9" i="41" s="1"/>
  <c r="AF9" i="41"/>
  <c r="AO9" i="41" s="1"/>
  <c r="AE9" i="41"/>
  <c r="W10" i="43"/>
  <c r="AG9" i="43"/>
  <c r="AP9" i="43" s="1"/>
  <c r="AF9" i="43"/>
  <c r="AO9" i="43" s="1"/>
  <c r="AE9" i="43"/>
  <c r="AG8" i="87"/>
  <c r="AP8" i="87" s="1"/>
  <c r="AF8" i="87"/>
  <c r="AO8" i="87" s="1"/>
  <c r="AE8" i="87"/>
  <c r="W9" i="87"/>
  <c r="AF9" i="54"/>
  <c r="AO9" i="54" s="1"/>
  <c r="AE9" i="54"/>
  <c r="W10" i="54"/>
  <c r="AG9" i="54"/>
  <c r="AP9" i="54" s="1"/>
  <c r="AE8" i="18"/>
  <c r="AG8" i="18"/>
  <c r="AP8" i="18" s="1"/>
  <c r="AF8" i="18"/>
  <c r="AO8" i="18" s="1"/>
  <c r="W9" i="18"/>
  <c r="W10" i="26"/>
  <c r="AG9" i="26"/>
  <c r="AP9" i="26" s="1"/>
  <c r="AF9" i="26"/>
  <c r="AO9" i="26" s="1"/>
  <c r="AE9" i="26"/>
  <c r="AF9" i="88"/>
  <c r="AO9" i="88" s="1"/>
  <c r="AE9" i="88"/>
  <c r="AG9" i="88"/>
  <c r="AP9" i="88" s="1"/>
  <c r="W10" i="88"/>
  <c r="W11" i="85"/>
  <c r="AG10" i="85"/>
  <c r="AP10" i="85" s="1"/>
  <c r="AF10" i="85"/>
  <c r="AO10" i="85" s="1"/>
  <c r="AE10" i="85"/>
  <c r="W10" i="56"/>
  <c r="AF9" i="56"/>
  <c r="AO9" i="56" s="1"/>
  <c r="AE9" i="56"/>
  <c r="AG9" i="56"/>
  <c r="AP9" i="56" s="1"/>
  <c r="AE9" i="25"/>
  <c r="W10" i="25"/>
  <c r="AG9" i="25"/>
  <c r="AP9" i="25" s="1"/>
  <c r="AF9" i="25"/>
  <c r="AO9" i="25" s="1"/>
  <c r="K14" i="24"/>
  <c r="AG9" i="7"/>
  <c r="AP9" i="7" s="1"/>
  <c r="AF9" i="7"/>
  <c r="AO9" i="7" s="1"/>
  <c r="AE9" i="7"/>
  <c r="W10" i="7"/>
  <c r="AH9" i="52"/>
  <c r="AQ9" i="52" s="1"/>
  <c r="AR7" i="45"/>
  <c r="AH8" i="10"/>
  <c r="AQ8" i="10" s="1"/>
  <c r="AH9" i="82"/>
  <c r="AQ9" i="82" s="1"/>
  <c r="Y9" i="35"/>
  <c r="X9" i="35"/>
  <c r="AI9" i="21"/>
  <c r="AN9" i="21"/>
  <c r="K16" i="70"/>
  <c r="Y9" i="75"/>
  <c r="X9" i="75"/>
  <c r="K14" i="59"/>
  <c r="K16" i="6"/>
  <c r="AH9" i="57"/>
  <c r="AQ9" i="57" s="1"/>
  <c r="K16" i="13"/>
  <c r="AH8" i="55"/>
  <c r="AQ8" i="55" s="1"/>
  <c r="K18" i="58"/>
  <c r="AE9" i="81"/>
  <c r="W10" i="81"/>
  <c r="AG9" i="81"/>
  <c r="AP9" i="81" s="1"/>
  <c r="AF9" i="81"/>
  <c r="AO9" i="81" s="1"/>
  <c r="K15" i="16"/>
  <c r="K16" i="57"/>
  <c r="K14" i="64"/>
  <c r="Y9" i="49"/>
  <c r="X9" i="49"/>
  <c r="Z9" i="49" s="1"/>
  <c r="AF9" i="30"/>
  <c r="AO9" i="30" s="1"/>
  <c r="AE9" i="30"/>
  <c r="AG9" i="30"/>
  <c r="AP9" i="30" s="1"/>
  <c r="W10" i="30"/>
  <c r="AI8" i="27"/>
  <c r="AN8" i="27"/>
  <c r="AH9" i="14"/>
  <c r="AQ9" i="14" s="1"/>
  <c r="AR7" i="60"/>
  <c r="AH8" i="38"/>
  <c r="AQ8" i="38" s="1"/>
  <c r="X10" i="20"/>
  <c r="Z10" i="20" s="1"/>
  <c r="Y10" i="20"/>
  <c r="AR8" i="66"/>
  <c r="AH8" i="3"/>
  <c r="AQ8" i="3" s="1"/>
  <c r="AH8" i="45"/>
  <c r="AQ8" i="45" s="1"/>
  <c r="AG9" i="53"/>
  <c r="AP9" i="53" s="1"/>
  <c r="AF9" i="53"/>
  <c r="AO9" i="53" s="1"/>
  <c r="AE9" i="53"/>
  <c r="W10" i="53"/>
  <c r="K15" i="18"/>
  <c r="AI8" i="32"/>
  <c r="AN8" i="32"/>
  <c r="K14" i="50"/>
  <c r="K16" i="65"/>
  <c r="AR8" i="56"/>
  <c r="K23" i="14"/>
  <c r="AI8" i="37"/>
  <c r="AN8" i="37"/>
  <c r="AI8" i="23"/>
  <c r="AN8" i="23"/>
  <c r="Y9" i="44"/>
  <c r="X9" i="44"/>
  <c r="AI8" i="70"/>
  <c r="AN8" i="70"/>
  <c r="AN8" i="58"/>
  <c r="AI8" i="58"/>
  <c r="AR8" i="80"/>
  <c r="AG8" i="73"/>
  <c r="AP8" i="73" s="1"/>
  <c r="AF8" i="73"/>
  <c r="AO8" i="73" s="1"/>
  <c r="AE8" i="73"/>
  <c r="W9" i="73"/>
  <c r="AR8" i="25"/>
  <c r="AR7" i="48"/>
  <c r="K14" i="52"/>
  <c r="AH9" i="66"/>
  <c r="AQ9" i="66" s="1"/>
  <c r="AR8" i="29"/>
  <c r="AH8" i="79"/>
  <c r="AQ8" i="79" s="1"/>
  <c r="K15" i="17"/>
  <c r="AF8" i="5"/>
  <c r="AO8" i="5" s="1"/>
  <c r="AE8" i="5"/>
  <c r="W9" i="5"/>
  <c r="AG8" i="5"/>
  <c r="AP8" i="5" s="1"/>
  <c r="AR8" i="14"/>
  <c r="Y9" i="4"/>
  <c r="X9" i="4"/>
  <c r="Z9" i="52"/>
  <c r="AR8" i="54"/>
  <c r="Z8" i="10"/>
  <c r="AI8" i="35"/>
  <c r="AN8" i="35"/>
  <c r="K14" i="51"/>
  <c r="AH9" i="72"/>
  <c r="AQ9" i="72" s="1"/>
  <c r="Y9" i="40"/>
  <c r="X9" i="40"/>
  <c r="Z9" i="40" s="1"/>
  <c r="AR8" i="31"/>
  <c r="K14" i="19"/>
  <c r="AH9" i="6"/>
  <c r="AQ9" i="6" s="1"/>
  <c r="K14" i="63"/>
  <c r="K16" i="61"/>
  <c r="AN8" i="49"/>
  <c r="AI8" i="49"/>
  <c r="Y9" i="64"/>
  <c r="X9" i="64"/>
  <c r="K16" i="66"/>
  <c r="AR7" i="89"/>
  <c r="AF8" i="86"/>
  <c r="AO8" i="86" s="1"/>
  <c r="AE8" i="86"/>
  <c r="AG8" i="86"/>
  <c r="AP8" i="86" s="1"/>
  <c r="W9" i="86"/>
  <c r="AR8" i="7"/>
  <c r="AH10" i="85"/>
  <c r="AQ10" i="85" s="1"/>
  <c r="AI8" i="2"/>
  <c r="AN8" i="2"/>
  <c r="Z8" i="3"/>
  <c r="Z8" i="45"/>
  <c r="K14" i="72"/>
  <c r="AH9" i="31"/>
  <c r="AQ9" i="31" s="1"/>
  <c r="AH8" i="22"/>
  <c r="AQ8" i="22" s="1"/>
  <c r="AI9" i="17"/>
  <c r="AN9" i="17"/>
  <c r="Z9" i="13"/>
  <c r="Y9" i="13"/>
  <c r="X9" i="13"/>
  <c r="AI9" i="93"/>
  <c r="AN9" i="93"/>
  <c r="Y9" i="70"/>
  <c r="Z9" i="70" s="1"/>
  <c r="X9" i="70"/>
  <c r="Y9" i="24"/>
  <c r="X9" i="24"/>
  <c r="Z9" i="24" s="1"/>
  <c r="Y9" i="58"/>
  <c r="X9" i="58"/>
  <c r="Z9" i="58" s="1"/>
  <c r="Y9" i="42"/>
  <c r="X9" i="42"/>
  <c r="Y10" i="94"/>
  <c r="X10" i="94"/>
  <c r="Z10" i="94" s="1"/>
  <c r="AN8" i="11"/>
  <c r="AI8" i="11"/>
  <c r="AH8" i="71"/>
  <c r="AQ8" i="71" s="1"/>
  <c r="AR7" i="22"/>
  <c r="AR8" i="72"/>
  <c r="K15" i="15"/>
  <c r="AI8" i="4"/>
  <c r="AN8" i="4"/>
  <c r="AH9" i="34"/>
  <c r="AQ9" i="34" s="1"/>
  <c r="AR9" i="85"/>
  <c r="K16" i="53"/>
  <c r="AN9" i="51"/>
  <c r="AI9" i="51"/>
  <c r="W10" i="82"/>
  <c r="AG9" i="82"/>
  <c r="AP9" i="82" s="1"/>
  <c r="AF9" i="82"/>
  <c r="AO9" i="82" s="1"/>
  <c r="AE9" i="82"/>
  <c r="AR8" i="30"/>
  <c r="AI8" i="63"/>
  <c r="AN8" i="63"/>
  <c r="AI8" i="33"/>
  <c r="AN8" i="33"/>
  <c r="AN8" i="39"/>
  <c r="AI8" i="39"/>
  <c r="Y9" i="96"/>
  <c r="X9" i="96"/>
  <c r="Z9" i="57"/>
  <c r="W9" i="83"/>
  <c r="AG8" i="83"/>
  <c r="AP8" i="83" s="1"/>
  <c r="AF8" i="83"/>
  <c r="AO8" i="83" s="1"/>
  <c r="AE8" i="83"/>
  <c r="AR7" i="38"/>
  <c r="Z8" i="55"/>
  <c r="AF8" i="8"/>
  <c r="AO8" i="8" s="1"/>
  <c r="AE8" i="8"/>
  <c r="W9" i="8"/>
  <c r="AG8" i="8"/>
  <c r="AP8" i="8" s="1"/>
  <c r="K16" i="62"/>
  <c r="AG9" i="6"/>
  <c r="AP9" i="6" s="1"/>
  <c r="AF9" i="6"/>
  <c r="AO9" i="6" s="1"/>
  <c r="AE9" i="6"/>
  <c r="W10" i="6"/>
  <c r="AH8" i="60"/>
  <c r="AQ8" i="60" s="1"/>
  <c r="K18" i="4"/>
  <c r="AI8" i="64"/>
  <c r="AN8" i="64"/>
  <c r="AR8" i="76"/>
  <c r="Z9" i="14"/>
  <c r="K14" i="68"/>
  <c r="AE8" i="38"/>
  <c r="W9" i="38"/>
  <c r="AF8" i="38"/>
  <c r="AO8" i="38" s="1"/>
  <c r="AG8" i="38"/>
  <c r="AP8" i="38" s="1"/>
  <c r="K18" i="3"/>
  <c r="AH8" i="91"/>
  <c r="AQ8" i="91" s="1"/>
  <c r="AH9" i="59"/>
  <c r="AQ9" i="59" s="1"/>
  <c r="AH9" i="76"/>
  <c r="AQ9" i="76" s="1"/>
  <c r="AE9" i="31"/>
  <c r="W10" i="31"/>
  <c r="AG9" i="31"/>
  <c r="AP9" i="31" s="1"/>
  <c r="AF9" i="31"/>
  <c r="AO9" i="31" s="1"/>
  <c r="W9" i="22"/>
  <c r="AF8" i="22"/>
  <c r="AO8" i="22" s="1"/>
  <c r="AG8" i="22"/>
  <c r="AP8" i="22" s="1"/>
  <c r="AE8" i="22"/>
  <c r="AH9" i="67"/>
  <c r="AQ9" i="67" s="1"/>
  <c r="AH9" i="65"/>
  <c r="AQ9" i="65" s="1"/>
  <c r="AH9" i="77"/>
  <c r="AQ9" i="77" s="1"/>
  <c r="AN8" i="50"/>
  <c r="AI8" i="50"/>
  <c r="X10" i="78"/>
  <c r="Y10" i="78"/>
  <c r="AI8" i="28"/>
  <c r="AN8" i="28"/>
  <c r="AI9" i="1"/>
  <c r="AN9" i="1"/>
  <c r="AR7" i="3"/>
  <c r="K16" i="54"/>
  <c r="W9" i="68"/>
  <c r="AE8" i="68"/>
  <c r="AG8" i="68"/>
  <c r="AP8" i="68" s="1"/>
  <c r="AF8" i="68"/>
  <c r="AO8" i="68" s="1"/>
  <c r="AR8" i="47"/>
  <c r="AF8" i="79"/>
  <c r="AO8" i="79" s="1"/>
  <c r="AE8" i="79"/>
  <c r="W9" i="79"/>
  <c r="AG8" i="79"/>
  <c r="AP8" i="79" s="1"/>
  <c r="AR8" i="88"/>
  <c r="AH9" i="19"/>
  <c r="AQ9" i="19" s="1"/>
  <c r="AR7" i="71"/>
  <c r="AR8" i="52"/>
  <c r="Z9" i="66"/>
  <c r="Y9" i="11"/>
  <c r="X9" i="11"/>
  <c r="AR7" i="91"/>
  <c r="AH9" i="56"/>
  <c r="AQ9" i="56" s="1"/>
  <c r="AH8" i="68"/>
  <c r="AQ8" i="68" s="1"/>
  <c r="Y9" i="16"/>
  <c r="X9" i="16"/>
  <c r="AH8" i="87"/>
  <c r="AQ8" i="87" s="1"/>
  <c r="Z9" i="34"/>
  <c r="X10" i="51"/>
  <c r="Y10" i="51"/>
  <c r="K14" i="20"/>
  <c r="AH8" i="48"/>
  <c r="AQ8" i="48" s="1"/>
  <c r="AI8" i="90"/>
  <c r="AN8" i="90"/>
  <c r="Z9" i="72"/>
  <c r="AN9" i="36"/>
  <c r="AI9" i="36"/>
  <c r="AN8" i="74"/>
  <c r="AI8" i="74"/>
  <c r="AH9" i="47"/>
  <c r="AQ9" i="47" s="1"/>
  <c r="AH9" i="54"/>
  <c r="AQ9" i="54" s="1"/>
  <c r="AR7" i="10"/>
  <c r="AG9" i="9"/>
  <c r="AP9" i="9" s="1"/>
  <c r="W10" i="9"/>
  <c r="AF9" i="9"/>
  <c r="AO9" i="9" s="1"/>
  <c r="AE9" i="9"/>
  <c r="AE8" i="46"/>
  <c r="W9" i="46"/>
  <c r="AG8" i="46"/>
  <c r="AP8" i="46" s="1"/>
  <c r="AF8" i="46"/>
  <c r="AO8" i="46" s="1"/>
  <c r="K14" i="55"/>
  <c r="K14" i="7"/>
  <c r="Z8" i="60"/>
  <c r="K15" i="5"/>
  <c r="AR8" i="34"/>
  <c r="Y9" i="27"/>
  <c r="Z9" i="27" s="1"/>
  <c r="X9" i="27"/>
  <c r="AR7" i="69"/>
  <c r="AH9" i="41"/>
  <c r="AQ9" i="41" s="1"/>
  <c r="K18" i="10"/>
  <c r="AR8" i="43"/>
  <c r="AR8" i="77"/>
  <c r="K16" i="9"/>
  <c r="AH9" i="80"/>
  <c r="AQ9" i="80" s="1"/>
  <c r="AR8" i="59"/>
  <c r="AH9" i="29"/>
  <c r="AQ9" i="29" s="1"/>
  <c r="AI9" i="20"/>
  <c r="AN9" i="20"/>
  <c r="Z8" i="91"/>
  <c r="Y9" i="61"/>
  <c r="X9" i="61"/>
  <c r="AH8" i="18"/>
  <c r="AQ8" i="18" s="1"/>
  <c r="Y9" i="32"/>
  <c r="X9" i="32"/>
  <c r="Z9" i="65"/>
  <c r="Y9" i="37"/>
  <c r="X9" i="37"/>
  <c r="Y9" i="50"/>
  <c r="X9" i="50"/>
  <c r="Y9" i="23"/>
  <c r="X9" i="23"/>
  <c r="Y9" i="12"/>
  <c r="X9" i="12"/>
  <c r="AG8" i="71"/>
  <c r="AP8" i="71" s="1"/>
  <c r="AF8" i="71"/>
  <c r="AO8" i="71" s="1"/>
  <c r="AE8" i="71"/>
  <c r="W9" i="71"/>
  <c r="AH9" i="43"/>
  <c r="AQ9" i="43" s="1"/>
  <c r="AN8" i="16"/>
  <c r="AI8" i="16"/>
  <c r="W10" i="19"/>
  <c r="AF9" i="19"/>
  <c r="AO9" i="19" s="1"/>
  <c r="AG9" i="19"/>
  <c r="AP9" i="19" s="1"/>
  <c r="AE9" i="19"/>
  <c r="AG8" i="48"/>
  <c r="AP8" i="48" s="1"/>
  <c r="AF8" i="48"/>
  <c r="AO8" i="48" s="1"/>
  <c r="AE8" i="48"/>
  <c r="W9" i="48"/>
  <c r="X9" i="63"/>
  <c r="Y9" i="63"/>
  <c r="Z9" i="63" s="1"/>
  <c r="Y9" i="90"/>
  <c r="X9" i="90"/>
  <c r="Z9" i="90" s="1"/>
  <c r="AR8" i="6"/>
  <c r="X9" i="39"/>
  <c r="Y9" i="39"/>
  <c r="AI8" i="40"/>
  <c r="AN8" i="40"/>
  <c r="K14" i="12"/>
  <c r="AH8" i="69"/>
  <c r="AQ8" i="69" s="1"/>
  <c r="AE9" i="84"/>
  <c r="W10" i="84"/>
  <c r="AF9" i="84"/>
  <c r="AO9" i="84" s="1"/>
  <c r="AG9" i="84"/>
  <c r="AP9" i="84" s="1"/>
  <c r="AG8" i="95"/>
  <c r="AP8" i="95" s="1"/>
  <c r="W9" i="95"/>
  <c r="AF8" i="95"/>
  <c r="AO8" i="95" s="1"/>
  <c r="AE8" i="95"/>
  <c r="AR8" i="67"/>
  <c r="AR7" i="68"/>
  <c r="AR7" i="79"/>
  <c r="K14" i="23"/>
  <c r="Y9" i="62"/>
  <c r="X9" i="62"/>
  <c r="AR8" i="19"/>
  <c r="AN8" i="15"/>
  <c r="AI8" i="15"/>
  <c r="AN8" i="61"/>
  <c r="AI8" i="61"/>
  <c r="Z9" i="59"/>
  <c r="Z9" i="76"/>
  <c r="AH9" i="53"/>
  <c r="AQ9" i="53" s="1"/>
  <c r="AH8" i="89"/>
  <c r="AQ8" i="89" s="1"/>
  <c r="Z9" i="67"/>
  <c r="K14" i="8"/>
  <c r="Z9" i="77"/>
  <c r="K17" i="1"/>
  <c r="X10" i="17"/>
  <c r="Y10" i="17"/>
  <c r="Z10" i="17" s="1"/>
  <c r="AN9" i="78"/>
  <c r="AI9" i="78"/>
  <c r="AI8" i="44"/>
  <c r="AN8" i="44"/>
  <c r="AI8" i="24"/>
  <c r="AN8" i="24"/>
  <c r="AN8" i="12"/>
  <c r="AI8" i="12"/>
  <c r="AI9" i="94"/>
  <c r="AN9" i="94"/>
  <c r="K16" i="21"/>
  <c r="AH9" i="7"/>
  <c r="AQ9" i="7" s="1"/>
  <c r="AR8" i="57"/>
  <c r="K14" i="11"/>
  <c r="AR8" i="41"/>
  <c r="X10" i="21"/>
  <c r="Y10" i="21"/>
  <c r="Y9" i="33"/>
  <c r="X9" i="33"/>
  <c r="AR8" i="65"/>
  <c r="X10" i="36"/>
  <c r="Z10" i="36" s="1"/>
  <c r="Y10" i="36"/>
  <c r="AI8" i="75"/>
  <c r="AN8" i="75"/>
  <c r="Y9" i="74"/>
  <c r="X9" i="74"/>
  <c r="AI8" i="96"/>
  <c r="AN8" i="96"/>
  <c r="AR7" i="18"/>
  <c r="Z8" i="69"/>
  <c r="K18" i="49"/>
  <c r="K14" i="56"/>
  <c r="AR8" i="26"/>
  <c r="AR8" i="53"/>
  <c r="AH9" i="30"/>
  <c r="AQ9" i="30" s="1"/>
  <c r="K18" i="2"/>
  <c r="K16" i="69"/>
  <c r="AH9" i="25"/>
  <c r="AQ9" i="25" s="1"/>
  <c r="K14" i="67"/>
  <c r="AR7" i="55"/>
  <c r="AI8" i="62"/>
  <c r="AN8" i="62"/>
  <c r="AH9" i="88"/>
  <c r="AQ9" i="88" s="1"/>
  <c r="K14" i="71"/>
  <c r="AE8" i="92"/>
  <c r="AG8" i="92"/>
  <c r="AP8" i="92" s="1"/>
  <c r="W9" i="92"/>
  <c r="AF8" i="92"/>
  <c r="AO8" i="92" s="1"/>
  <c r="K15" i="22"/>
  <c r="K14" i="60"/>
  <c r="AR7" i="87"/>
  <c r="AE9" i="80"/>
  <c r="W10" i="80"/>
  <c r="AG9" i="80"/>
  <c r="AP9" i="80" s="1"/>
  <c r="AF9" i="80"/>
  <c r="AO9" i="80" s="1"/>
  <c r="Y9" i="2"/>
  <c r="X9" i="2"/>
  <c r="Y9" i="15"/>
  <c r="X9" i="15"/>
  <c r="AH9" i="26"/>
  <c r="AQ9" i="26" s="1"/>
  <c r="AR8" i="82"/>
  <c r="Z8" i="89"/>
  <c r="AN8" i="13"/>
  <c r="AI8" i="13"/>
  <c r="Y9" i="28"/>
  <c r="X9" i="28"/>
  <c r="Y10" i="93"/>
  <c r="X10" i="93"/>
  <c r="X10" i="1"/>
  <c r="Y10" i="1"/>
  <c r="Z10" i="1" s="1"/>
  <c r="AI8" i="42"/>
  <c r="AN8" i="42"/>
  <c r="W10" i="29" l="1"/>
  <c r="Z9" i="37"/>
  <c r="AE9" i="29"/>
  <c r="AF9" i="47"/>
  <c r="AO9" i="47" s="1"/>
  <c r="Z9" i="44"/>
  <c r="AF9" i="44" s="1"/>
  <c r="AO9" i="44" s="1"/>
  <c r="AF9" i="29"/>
  <c r="AO9" i="29" s="1"/>
  <c r="AG9" i="47"/>
  <c r="AP9" i="47" s="1"/>
  <c r="Z9" i="16"/>
  <c r="Z9" i="62"/>
  <c r="Z9" i="39"/>
  <c r="AF9" i="39" s="1"/>
  <c r="AO9" i="39" s="1"/>
  <c r="Z9" i="75"/>
  <c r="AE9" i="75" s="1"/>
  <c r="Z10" i="78"/>
  <c r="AE10" i="78" s="1"/>
  <c r="Z9" i="4"/>
  <c r="W10" i="4" s="1"/>
  <c r="Z9" i="28"/>
  <c r="AF9" i="28" s="1"/>
  <c r="AO9" i="28" s="1"/>
  <c r="Z9" i="33"/>
  <c r="Z9" i="35"/>
  <c r="AF9" i="35" s="1"/>
  <c r="AO9" i="35" s="1"/>
  <c r="W10" i="28"/>
  <c r="AE10" i="36"/>
  <c r="W11" i="36"/>
  <c r="AF10" i="36"/>
  <c r="AO10" i="36" s="1"/>
  <c r="AG10" i="36"/>
  <c r="AP10" i="36" s="1"/>
  <c r="AE9" i="63"/>
  <c r="W10" i="63"/>
  <c r="AG9" i="63"/>
  <c r="AP9" i="63" s="1"/>
  <c r="AF9" i="63"/>
  <c r="AO9" i="63" s="1"/>
  <c r="AE9" i="44"/>
  <c r="AG9" i="44"/>
  <c r="AP9" i="44" s="1"/>
  <c r="W10" i="44"/>
  <c r="AF9" i="62"/>
  <c r="AO9" i="62" s="1"/>
  <c r="AE9" i="62"/>
  <c r="W10" i="62"/>
  <c r="AG9" i="62"/>
  <c r="AP9" i="62" s="1"/>
  <c r="W10" i="39"/>
  <c r="AG9" i="39"/>
  <c r="AP9" i="39" s="1"/>
  <c r="AE9" i="39"/>
  <c r="AG9" i="75"/>
  <c r="AP9" i="75" s="1"/>
  <c r="AF9" i="75"/>
  <c r="AO9" i="75" s="1"/>
  <c r="W10" i="75"/>
  <c r="W11" i="78"/>
  <c r="AF9" i="4"/>
  <c r="AO9" i="4" s="1"/>
  <c r="AE9" i="4"/>
  <c r="AG9" i="4"/>
  <c r="AP9" i="4" s="1"/>
  <c r="W10" i="35"/>
  <c r="AG9" i="35"/>
  <c r="AP9" i="35" s="1"/>
  <c r="AE9" i="35"/>
  <c r="AG9" i="33"/>
  <c r="AP9" i="33" s="1"/>
  <c r="AF9" i="33"/>
  <c r="AO9" i="33" s="1"/>
  <c r="AE9" i="33"/>
  <c r="W10" i="33"/>
  <c r="AE10" i="17"/>
  <c r="W11" i="17"/>
  <c r="AG10" i="17"/>
  <c r="AP10" i="17" s="1"/>
  <c r="AF10" i="17"/>
  <c r="AO10" i="17" s="1"/>
  <c r="AF9" i="27"/>
  <c r="AO9" i="27" s="1"/>
  <c r="AE9" i="27"/>
  <c r="AG9" i="27"/>
  <c r="AP9" i="27" s="1"/>
  <c r="W10" i="27"/>
  <c r="AE9" i="24"/>
  <c r="W10" i="24"/>
  <c r="AG9" i="24"/>
  <c r="AP9" i="24" s="1"/>
  <c r="AF9" i="24"/>
  <c r="AO9" i="24" s="1"/>
  <c r="X10" i="19"/>
  <c r="Z10" i="19" s="1"/>
  <c r="Y10" i="19"/>
  <c r="AH10" i="51"/>
  <c r="AQ10" i="51" s="1"/>
  <c r="AH10" i="1"/>
  <c r="AQ10" i="1" s="1"/>
  <c r="AH9" i="15"/>
  <c r="AQ9" i="15" s="1"/>
  <c r="Y9" i="92"/>
  <c r="X9" i="92"/>
  <c r="AR8" i="62"/>
  <c r="K15" i="56"/>
  <c r="AR8" i="75"/>
  <c r="AH9" i="33"/>
  <c r="AQ9" i="33" s="1"/>
  <c r="AR8" i="12"/>
  <c r="AR9" i="78"/>
  <c r="W10" i="37"/>
  <c r="AG9" i="37"/>
  <c r="AP9" i="37" s="1"/>
  <c r="AF9" i="37"/>
  <c r="AO9" i="37" s="1"/>
  <c r="AE9" i="37"/>
  <c r="AR9" i="20"/>
  <c r="Y9" i="46"/>
  <c r="X9" i="46"/>
  <c r="AR9" i="36"/>
  <c r="AE9" i="16"/>
  <c r="AG9" i="16"/>
  <c r="AP9" i="16" s="1"/>
  <c r="AF9" i="16"/>
  <c r="AO9" i="16" s="1"/>
  <c r="W10" i="16"/>
  <c r="AN9" i="31"/>
  <c r="AI9" i="31"/>
  <c r="K17" i="62"/>
  <c r="AR9" i="51"/>
  <c r="AR8" i="4"/>
  <c r="AE9" i="13"/>
  <c r="AG9" i="13"/>
  <c r="AP9" i="13" s="1"/>
  <c r="AF9" i="13"/>
  <c r="AO9" i="13" s="1"/>
  <c r="W10" i="13"/>
  <c r="W9" i="45"/>
  <c r="AG8" i="45"/>
  <c r="AP8" i="45" s="1"/>
  <c r="AE8" i="45"/>
  <c r="AF8" i="45"/>
  <c r="AO8" i="45" s="1"/>
  <c r="AH9" i="4"/>
  <c r="AQ9" i="4" s="1"/>
  <c r="Y9" i="5"/>
  <c r="X9" i="5"/>
  <c r="AR8" i="70"/>
  <c r="AE10" i="20"/>
  <c r="W11" i="20"/>
  <c r="AG10" i="20"/>
  <c r="AP10" i="20" s="1"/>
  <c r="AF10" i="20"/>
  <c r="AO10" i="20" s="1"/>
  <c r="AG9" i="49"/>
  <c r="AP9" i="49" s="1"/>
  <c r="AF9" i="49"/>
  <c r="AO9" i="49" s="1"/>
  <c r="W10" i="49"/>
  <c r="AE9" i="49"/>
  <c r="K16" i="16"/>
  <c r="AH9" i="75"/>
  <c r="AQ9" i="75" s="1"/>
  <c r="AR9" i="21"/>
  <c r="Y10" i="26"/>
  <c r="Z10" i="26" s="1"/>
  <c r="X10" i="26"/>
  <c r="AN8" i="87"/>
  <c r="AI8" i="87"/>
  <c r="Y10" i="43"/>
  <c r="X10" i="43"/>
  <c r="Z10" i="43" s="1"/>
  <c r="X10" i="41"/>
  <c r="Y10" i="41"/>
  <c r="AF10" i="1"/>
  <c r="AO10" i="1" s="1"/>
  <c r="AE10" i="1"/>
  <c r="W11" i="1"/>
  <c r="AG10" i="1"/>
  <c r="AP10" i="1" s="1"/>
  <c r="AH9" i="12"/>
  <c r="AQ9" i="12" s="1"/>
  <c r="AH9" i="50"/>
  <c r="AQ9" i="50" s="1"/>
  <c r="AG9" i="65"/>
  <c r="AP9" i="65" s="1"/>
  <c r="W10" i="65"/>
  <c r="AF9" i="65"/>
  <c r="AO9" i="65" s="1"/>
  <c r="AE9" i="65"/>
  <c r="AH9" i="61"/>
  <c r="AQ9" i="61" s="1"/>
  <c r="K15" i="7"/>
  <c r="AH9" i="11"/>
  <c r="AQ9" i="11" s="1"/>
  <c r="K17" i="54"/>
  <c r="AR8" i="28"/>
  <c r="AE8" i="3"/>
  <c r="AG8" i="3"/>
  <c r="AP8" i="3" s="1"/>
  <c r="W9" i="3"/>
  <c r="AF8" i="3"/>
  <c r="AO8" i="3" s="1"/>
  <c r="K15" i="19"/>
  <c r="X10" i="29"/>
  <c r="Y10" i="29"/>
  <c r="Z10" i="54"/>
  <c r="Y10" i="54"/>
  <c r="X10" i="54"/>
  <c r="AI9" i="47"/>
  <c r="AN9" i="47"/>
  <c r="AH10" i="93"/>
  <c r="AQ10" i="93" s="1"/>
  <c r="AR8" i="13"/>
  <c r="Z9" i="15"/>
  <c r="AR8" i="16"/>
  <c r="AH9" i="32"/>
  <c r="AQ9" i="32" s="1"/>
  <c r="AI8" i="46"/>
  <c r="AN8" i="46"/>
  <c r="Z10" i="51"/>
  <c r="Y9" i="79"/>
  <c r="X9" i="79"/>
  <c r="Z9" i="79" s="1"/>
  <c r="K19" i="3"/>
  <c r="AR8" i="64"/>
  <c r="AN9" i="6"/>
  <c r="AI9" i="6"/>
  <c r="Y9" i="8"/>
  <c r="X9" i="8"/>
  <c r="AI8" i="83"/>
  <c r="AN8" i="83"/>
  <c r="AH9" i="96"/>
  <c r="AQ9" i="96" s="1"/>
  <c r="AR8" i="33"/>
  <c r="K17" i="53"/>
  <c r="K16" i="15"/>
  <c r="AH9" i="42"/>
  <c r="AQ9" i="42" s="1"/>
  <c r="AR9" i="17"/>
  <c r="AN8" i="86"/>
  <c r="AI8" i="86"/>
  <c r="AH9" i="64"/>
  <c r="AQ9" i="64" s="1"/>
  <c r="Y9" i="73"/>
  <c r="X9" i="73"/>
  <c r="Z9" i="73" s="1"/>
  <c r="AI9" i="30"/>
  <c r="AN9" i="30"/>
  <c r="K15" i="64"/>
  <c r="K15" i="24"/>
  <c r="AN9" i="29"/>
  <c r="AI9" i="29"/>
  <c r="Y9" i="18"/>
  <c r="X9" i="18"/>
  <c r="Z9" i="18" s="1"/>
  <c r="AN9" i="54"/>
  <c r="AI9" i="54"/>
  <c r="AH9" i="2"/>
  <c r="AQ9" i="2" s="1"/>
  <c r="Y10" i="80"/>
  <c r="X10" i="80"/>
  <c r="AI8" i="92"/>
  <c r="AN8" i="92"/>
  <c r="W9" i="69"/>
  <c r="AG8" i="69"/>
  <c r="AP8" i="69" s="1"/>
  <c r="AE8" i="69"/>
  <c r="AF8" i="69"/>
  <c r="AO8" i="69" s="1"/>
  <c r="K15" i="11"/>
  <c r="K17" i="21"/>
  <c r="AR8" i="24"/>
  <c r="AH10" i="17"/>
  <c r="AQ10" i="17" s="1"/>
  <c r="K15" i="8"/>
  <c r="AR8" i="61"/>
  <c r="AH9" i="62"/>
  <c r="AQ9" i="62" s="1"/>
  <c r="X10" i="84"/>
  <c r="Z10" i="84" s="1"/>
  <c r="Y10" i="84"/>
  <c r="K15" i="12"/>
  <c r="AH9" i="63"/>
  <c r="AQ9" i="63" s="1"/>
  <c r="Y9" i="71"/>
  <c r="X9" i="71"/>
  <c r="Z9" i="12"/>
  <c r="Z9" i="50"/>
  <c r="Z9" i="32"/>
  <c r="Z9" i="61"/>
  <c r="K15" i="55"/>
  <c r="AN9" i="9"/>
  <c r="AI9" i="9"/>
  <c r="AF9" i="34"/>
  <c r="AO9" i="34" s="1"/>
  <c r="AE9" i="34"/>
  <c r="AG9" i="34"/>
  <c r="AP9" i="34" s="1"/>
  <c r="W10" i="34"/>
  <c r="Z9" i="11"/>
  <c r="K15" i="68"/>
  <c r="AI8" i="8"/>
  <c r="AN8" i="8"/>
  <c r="Z9" i="96"/>
  <c r="AR8" i="11"/>
  <c r="AR9" i="93"/>
  <c r="AR8" i="2"/>
  <c r="K16" i="17"/>
  <c r="K15" i="52"/>
  <c r="AI8" i="73"/>
  <c r="AN8" i="73"/>
  <c r="AR8" i="58"/>
  <c r="K15" i="50"/>
  <c r="AN9" i="53"/>
  <c r="AI9" i="53"/>
  <c r="X10" i="81"/>
  <c r="Y10" i="81"/>
  <c r="K17" i="6"/>
  <c r="X10" i="7"/>
  <c r="Z10" i="7" s="1"/>
  <c r="Y10" i="7"/>
  <c r="AI9" i="56"/>
  <c r="AN9" i="56"/>
  <c r="Y11" i="85"/>
  <c r="X11" i="85"/>
  <c r="AI9" i="26"/>
  <c r="AN9" i="26"/>
  <c r="AI9" i="43"/>
  <c r="AN9" i="43"/>
  <c r="AN9" i="41"/>
  <c r="AI9" i="41"/>
  <c r="Y9" i="22"/>
  <c r="Z9" i="22" s="1"/>
  <c r="X9" i="22"/>
  <c r="Y10" i="6"/>
  <c r="X10" i="6"/>
  <c r="W11" i="94"/>
  <c r="AE10" i="94"/>
  <c r="AF10" i="94"/>
  <c r="AO10" i="94" s="1"/>
  <c r="AG10" i="94"/>
  <c r="AP10" i="94" s="1"/>
  <c r="AG9" i="58"/>
  <c r="AP9" i="58" s="1"/>
  <c r="AE9" i="58"/>
  <c r="W10" i="58"/>
  <c r="AF9" i="58"/>
  <c r="AO9" i="58" s="1"/>
  <c r="W10" i="70"/>
  <c r="AG9" i="70"/>
  <c r="AP9" i="70" s="1"/>
  <c r="AE9" i="70"/>
  <c r="AF9" i="70"/>
  <c r="AO9" i="70" s="1"/>
  <c r="AI9" i="88"/>
  <c r="AN9" i="88"/>
  <c r="K15" i="60"/>
  <c r="AH10" i="36"/>
  <c r="AQ10" i="36" s="1"/>
  <c r="AG9" i="59"/>
  <c r="AP9" i="59" s="1"/>
  <c r="AF9" i="59"/>
  <c r="AO9" i="59" s="1"/>
  <c r="W10" i="59"/>
  <c r="AE9" i="59"/>
  <c r="K19" i="10"/>
  <c r="AH9" i="27"/>
  <c r="AQ9" i="27" s="1"/>
  <c r="K16" i="5"/>
  <c r="AR8" i="74"/>
  <c r="AR8" i="90"/>
  <c r="AH9" i="16"/>
  <c r="AQ9" i="16" s="1"/>
  <c r="AG9" i="66"/>
  <c r="AP9" i="66" s="1"/>
  <c r="W10" i="66"/>
  <c r="AF9" i="66"/>
  <c r="AO9" i="66" s="1"/>
  <c r="AE9" i="66"/>
  <c r="AI8" i="79"/>
  <c r="AN8" i="79"/>
  <c r="AN8" i="68"/>
  <c r="AI8" i="68"/>
  <c r="AH10" i="78"/>
  <c r="AQ10" i="78" s="1"/>
  <c r="AI8" i="22"/>
  <c r="AN8" i="22"/>
  <c r="AG9" i="14"/>
  <c r="AP9" i="14" s="1"/>
  <c r="AF9" i="14"/>
  <c r="AO9" i="14" s="1"/>
  <c r="W10" i="14"/>
  <c r="AE9" i="14"/>
  <c r="K19" i="4"/>
  <c r="AR8" i="63"/>
  <c r="X10" i="82"/>
  <c r="Y10" i="82"/>
  <c r="Z9" i="42"/>
  <c r="AH9" i="13"/>
  <c r="AQ9" i="13" s="1"/>
  <c r="Z9" i="64"/>
  <c r="K15" i="63"/>
  <c r="AR8" i="27"/>
  <c r="AH9" i="49"/>
  <c r="AQ9" i="49" s="1"/>
  <c r="K17" i="57"/>
  <c r="K17" i="13"/>
  <c r="K17" i="70"/>
  <c r="AN9" i="7"/>
  <c r="AI9" i="7"/>
  <c r="Y10" i="88"/>
  <c r="Z10" i="88" s="1"/>
  <c r="X10" i="88"/>
  <c r="X10" i="47"/>
  <c r="Z10" i="47" s="1"/>
  <c r="Y10" i="47"/>
  <c r="K19" i="2"/>
  <c r="K19" i="49"/>
  <c r="AR8" i="96"/>
  <c r="W10" i="77"/>
  <c r="AF9" i="77"/>
  <c r="AO9" i="77" s="1"/>
  <c r="AE9" i="77"/>
  <c r="AG9" i="77"/>
  <c r="AP9" i="77" s="1"/>
  <c r="W10" i="76"/>
  <c r="AF9" i="76"/>
  <c r="AO9" i="76" s="1"/>
  <c r="AE9" i="76"/>
  <c r="AG9" i="76"/>
  <c r="AP9" i="76" s="1"/>
  <c r="K15" i="23"/>
  <c r="AH9" i="39"/>
  <c r="AQ9" i="39" s="1"/>
  <c r="AG9" i="90"/>
  <c r="AP9" i="90" s="1"/>
  <c r="W10" i="90"/>
  <c r="AF9" i="90"/>
  <c r="AO9" i="90" s="1"/>
  <c r="AE9" i="90"/>
  <c r="AN8" i="48"/>
  <c r="AI8" i="48"/>
  <c r="K17" i="9"/>
  <c r="AI8" i="38"/>
  <c r="AN8" i="38"/>
  <c r="W10" i="57"/>
  <c r="AF9" i="57"/>
  <c r="AO9" i="57" s="1"/>
  <c r="AE9" i="57"/>
  <c r="AG9" i="57"/>
  <c r="AP9" i="57" s="1"/>
  <c r="AI9" i="82"/>
  <c r="AN9" i="82"/>
  <c r="K17" i="66"/>
  <c r="K17" i="61"/>
  <c r="AG9" i="40"/>
  <c r="AP9" i="40" s="1"/>
  <c r="W10" i="40"/>
  <c r="AE9" i="40"/>
  <c r="AF9" i="40"/>
  <c r="AO9" i="40" s="1"/>
  <c r="AR8" i="35"/>
  <c r="AI8" i="5"/>
  <c r="AN8" i="5"/>
  <c r="AH9" i="44"/>
  <c r="AQ9" i="44" s="1"/>
  <c r="AR8" i="37"/>
  <c r="K17" i="65"/>
  <c r="K16" i="18"/>
  <c r="K19" i="58"/>
  <c r="AH9" i="35"/>
  <c r="AQ9" i="35" s="1"/>
  <c r="AN9" i="25"/>
  <c r="AI9" i="25"/>
  <c r="AH9" i="74"/>
  <c r="AQ9" i="74" s="1"/>
  <c r="AI8" i="95"/>
  <c r="AN8" i="95"/>
  <c r="AG9" i="72"/>
  <c r="AP9" i="72" s="1"/>
  <c r="AF9" i="72"/>
  <c r="AO9" i="72" s="1"/>
  <c r="AE9" i="72"/>
  <c r="W10" i="72"/>
  <c r="AH9" i="24"/>
  <c r="AQ9" i="24" s="1"/>
  <c r="AG8" i="10"/>
  <c r="AP8" i="10" s="1"/>
  <c r="AF8" i="10"/>
  <c r="AO8" i="10" s="1"/>
  <c r="AE8" i="10"/>
  <c r="W9" i="10"/>
  <c r="X10" i="53"/>
  <c r="Y10" i="53"/>
  <c r="AR8" i="42"/>
  <c r="Z10" i="93"/>
  <c r="AE8" i="89"/>
  <c r="W9" i="89"/>
  <c r="AF8" i="89"/>
  <c r="AO8" i="89" s="1"/>
  <c r="AG8" i="89"/>
  <c r="AP8" i="89" s="1"/>
  <c r="AN9" i="80"/>
  <c r="AI9" i="80"/>
  <c r="K16" i="22"/>
  <c r="K15" i="67"/>
  <c r="Z9" i="74"/>
  <c r="AH10" i="21"/>
  <c r="AQ10" i="21" s="1"/>
  <c r="AF9" i="67"/>
  <c r="AO9" i="67" s="1"/>
  <c r="AG9" i="67"/>
  <c r="AP9" i="67" s="1"/>
  <c r="W10" i="67"/>
  <c r="AE9" i="67"/>
  <c r="Y9" i="95"/>
  <c r="X9" i="95"/>
  <c r="AI9" i="19"/>
  <c r="AN9" i="19"/>
  <c r="AN8" i="71"/>
  <c r="AI8" i="71"/>
  <c r="AH9" i="23"/>
  <c r="AQ9" i="23" s="1"/>
  <c r="AH9" i="37"/>
  <c r="AQ9" i="37" s="1"/>
  <c r="W9" i="91"/>
  <c r="AG8" i="91"/>
  <c r="AP8" i="91" s="1"/>
  <c r="AF8" i="91"/>
  <c r="AO8" i="91" s="1"/>
  <c r="AE8" i="91"/>
  <c r="AH9" i="28"/>
  <c r="AQ9" i="28" s="1"/>
  <c r="Z9" i="2"/>
  <c r="K15" i="71"/>
  <c r="K17" i="69"/>
  <c r="Z10" i="21"/>
  <c r="AR9" i="94"/>
  <c r="AR8" i="44"/>
  <c r="K18" i="1"/>
  <c r="AR8" i="15"/>
  <c r="AI9" i="84"/>
  <c r="AN9" i="84"/>
  <c r="AR8" i="40"/>
  <c r="AH9" i="90"/>
  <c r="AQ9" i="90" s="1"/>
  <c r="Y9" i="48"/>
  <c r="Z9" i="48" s="1"/>
  <c r="X9" i="48"/>
  <c r="Z9" i="23"/>
  <c r="AF8" i="60"/>
  <c r="AO8" i="60" s="1"/>
  <c r="AE8" i="60"/>
  <c r="W9" i="60"/>
  <c r="AG8" i="60"/>
  <c r="AP8" i="60" s="1"/>
  <c r="X10" i="9"/>
  <c r="Y10" i="9"/>
  <c r="K15" i="20"/>
  <c r="Y9" i="68"/>
  <c r="X9" i="68"/>
  <c r="AR9" i="1"/>
  <c r="AR8" i="50"/>
  <c r="Y10" i="31"/>
  <c r="X10" i="31"/>
  <c r="Z10" i="31" s="1"/>
  <c r="X9" i="38"/>
  <c r="Y9" i="38"/>
  <c r="W9" i="55"/>
  <c r="AF8" i="55"/>
  <c r="AO8" i="55" s="1"/>
  <c r="AE8" i="55"/>
  <c r="AG8" i="55"/>
  <c r="AP8" i="55" s="1"/>
  <c r="Y9" i="83"/>
  <c r="X9" i="83"/>
  <c r="AR8" i="39"/>
  <c r="AH10" i="94"/>
  <c r="AQ10" i="94" s="1"/>
  <c r="AH9" i="58"/>
  <c r="AQ9" i="58" s="1"/>
  <c r="AH9" i="70"/>
  <c r="AQ9" i="70" s="1"/>
  <c r="K15" i="72"/>
  <c r="Y9" i="86"/>
  <c r="X9" i="86"/>
  <c r="Z9" i="86" s="1"/>
  <c r="AR8" i="49"/>
  <c r="AH9" i="40"/>
  <c r="AQ9" i="40" s="1"/>
  <c r="K15" i="51"/>
  <c r="AG9" i="52"/>
  <c r="AP9" i="52" s="1"/>
  <c r="AF9" i="52"/>
  <c r="AO9" i="52" s="1"/>
  <c r="AE9" i="52"/>
  <c r="W10" i="52"/>
  <c r="AR8" i="23"/>
  <c r="AR8" i="32"/>
  <c r="AH10" i="20"/>
  <c r="AQ10" i="20" s="1"/>
  <c r="Y10" i="30"/>
  <c r="X10" i="30"/>
  <c r="Z10" i="30" s="1"/>
  <c r="AI9" i="81"/>
  <c r="AN9" i="81"/>
  <c r="K15" i="59"/>
  <c r="Y10" i="25"/>
  <c r="X10" i="25"/>
  <c r="X10" i="56"/>
  <c r="Y10" i="56"/>
  <c r="AN10" i="85"/>
  <c r="AI10" i="85"/>
  <c r="AI8" i="18"/>
  <c r="AN8" i="18"/>
  <c r="Y9" i="87"/>
  <c r="X9" i="87"/>
  <c r="Z9" i="87" s="1"/>
  <c r="Z10" i="82" l="1"/>
  <c r="Z10" i="80"/>
  <c r="Z9" i="95"/>
  <c r="Z9" i="83"/>
  <c r="Z9" i="68"/>
  <c r="AF10" i="78"/>
  <c r="AO10" i="78" s="1"/>
  <c r="Z10" i="6"/>
  <c r="Z10" i="81"/>
  <c r="AG9" i="28"/>
  <c r="AP9" i="28" s="1"/>
  <c r="AE9" i="28"/>
  <c r="Z9" i="5"/>
  <c r="Z10" i="56"/>
  <c r="Z10" i="25"/>
  <c r="Z10" i="9"/>
  <c r="AG10" i="78"/>
  <c r="AP10" i="78" s="1"/>
  <c r="Z9" i="38"/>
  <c r="W10" i="38" s="1"/>
  <c r="Z11" i="85"/>
  <c r="AE11" i="85" s="1"/>
  <c r="Z9" i="71"/>
  <c r="AE9" i="71" s="1"/>
  <c r="Z10" i="41"/>
  <c r="W11" i="25"/>
  <c r="AE10" i="25"/>
  <c r="AG10" i="25"/>
  <c r="AP10" i="25" s="1"/>
  <c r="AF10" i="25"/>
  <c r="AO10" i="25" s="1"/>
  <c r="AG10" i="9"/>
  <c r="AP10" i="9" s="1"/>
  <c r="AF10" i="9"/>
  <c r="AO10" i="9" s="1"/>
  <c r="AE10" i="9"/>
  <c r="W11" i="9"/>
  <c r="W10" i="79"/>
  <c r="AG9" i="79"/>
  <c r="AP9" i="79" s="1"/>
  <c r="AF9" i="79"/>
  <c r="AO9" i="79" s="1"/>
  <c r="AE9" i="79"/>
  <c r="AF9" i="38"/>
  <c r="AO9" i="38" s="1"/>
  <c r="AE9" i="38"/>
  <c r="AG11" i="85"/>
  <c r="AP11" i="85" s="1"/>
  <c r="W12" i="85"/>
  <c r="W10" i="71"/>
  <c r="AE10" i="41"/>
  <c r="W11" i="41"/>
  <c r="AF10" i="41"/>
  <c r="AO10" i="41" s="1"/>
  <c r="AG10" i="41"/>
  <c r="AP10" i="41" s="1"/>
  <c r="AG9" i="95"/>
  <c r="AP9" i="95" s="1"/>
  <c r="AF9" i="95"/>
  <c r="AO9" i="95" s="1"/>
  <c r="W10" i="95"/>
  <c r="AE9" i="95"/>
  <c r="W10" i="48"/>
  <c r="AG9" i="48"/>
  <c r="AP9" i="48" s="1"/>
  <c r="AF9" i="48"/>
  <c r="AO9" i="48" s="1"/>
  <c r="AE9" i="48"/>
  <c r="W11" i="31"/>
  <c r="AG10" i="31"/>
  <c r="AP10" i="31" s="1"/>
  <c r="AF10" i="31"/>
  <c r="AO10" i="31" s="1"/>
  <c r="AE10" i="31"/>
  <c r="AG10" i="6"/>
  <c r="AP10" i="6" s="1"/>
  <c r="AF10" i="6"/>
  <c r="AO10" i="6" s="1"/>
  <c r="AE10" i="6"/>
  <c r="W11" i="6"/>
  <c r="W11" i="81"/>
  <c r="AG10" i="81"/>
  <c r="AP10" i="81" s="1"/>
  <c r="AF10" i="81"/>
  <c r="AO10" i="81" s="1"/>
  <c r="AE10" i="81"/>
  <c r="W11" i="80"/>
  <c r="AG10" i="80"/>
  <c r="AP10" i="80" s="1"/>
  <c r="AF10" i="80"/>
  <c r="AO10" i="80" s="1"/>
  <c r="AE10" i="80"/>
  <c r="AF10" i="43"/>
  <c r="AO10" i="43" s="1"/>
  <c r="AE10" i="43"/>
  <c r="AG10" i="43"/>
  <c r="AP10" i="43" s="1"/>
  <c r="W11" i="43"/>
  <c r="AE10" i="56"/>
  <c r="W11" i="56"/>
  <c r="AG10" i="56"/>
  <c r="AP10" i="56" s="1"/>
  <c r="AF10" i="56"/>
  <c r="AO10" i="56" s="1"/>
  <c r="W11" i="30"/>
  <c r="AG10" i="30"/>
  <c r="AP10" i="30" s="1"/>
  <c r="AF10" i="30"/>
  <c r="AO10" i="30" s="1"/>
  <c r="AE10" i="30"/>
  <c r="W11" i="88"/>
  <c r="AG10" i="88"/>
  <c r="AP10" i="88" s="1"/>
  <c r="AF10" i="88"/>
  <c r="AO10" i="88" s="1"/>
  <c r="AE10" i="88"/>
  <c r="AE9" i="22"/>
  <c r="W10" i="22"/>
  <c r="AF9" i="22"/>
  <c r="AO9" i="22" s="1"/>
  <c r="AG9" i="22"/>
  <c r="AP9" i="22" s="1"/>
  <c r="AF9" i="73"/>
  <c r="AO9" i="73" s="1"/>
  <c r="AG9" i="73"/>
  <c r="AP9" i="73" s="1"/>
  <c r="AE9" i="73"/>
  <c r="W10" i="73"/>
  <c r="AG9" i="5"/>
  <c r="AP9" i="5" s="1"/>
  <c r="AF9" i="5"/>
  <c r="AO9" i="5" s="1"/>
  <c r="AE9" i="5"/>
  <c r="W10" i="5"/>
  <c r="AF9" i="83"/>
  <c r="AO9" i="83" s="1"/>
  <c r="AE9" i="83"/>
  <c r="AG9" i="83"/>
  <c r="AP9" i="83" s="1"/>
  <c r="W10" i="83"/>
  <c r="AH9" i="87"/>
  <c r="AQ9" i="87" s="1"/>
  <c r="AR9" i="84"/>
  <c r="Y9" i="91"/>
  <c r="X9" i="91"/>
  <c r="AR9" i="19"/>
  <c r="K16" i="67"/>
  <c r="AR8" i="5"/>
  <c r="X10" i="40"/>
  <c r="Y10" i="40"/>
  <c r="AI9" i="90"/>
  <c r="AN9" i="90"/>
  <c r="AI9" i="77"/>
  <c r="AN9" i="77"/>
  <c r="AG10" i="47"/>
  <c r="AP10" i="47" s="1"/>
  <c r="AF10" i="47"/>
  <c r="AO10" i="47" s="1"/>
  <c r="AE10" i="47"/>
  <c r="W11" i="47"/>
  <c r="W10" i="64"/>
  <c r="AF9" i="64"/>
  <c r="AO9" i="64" s="1"/>
  <c r="AE9" i="64"/>
  <c r="AG9" i="64"/>
  <c r="AP9" i="64" s="1"/>
  <c r="AF10" i="82"/>
  <c r="AO10" i="82" s="1"/>
  <c r="AE10" i="82"/>
  <c r="W11" i="82"/>
  <c r="AG10" i="82"/>
  <c r="AP10" i="82" s="1"/>
  <c r="Y10" i="14"/>
  <c r="X10" i="14"/>
  <c r="Z10" i="14" s="1"/>
  <c r="AR8" i="68"/>
  <c r="X10" i="66"/>
  <c r="Y10" i="66"/>
  <c r="K16" i="51"/>
  <c r="K16" i="72"/>
  <c r="AH9" i="83"/>
  <c r="AQ9" i="83" s="1"/>
  <c r="Y9" i="55"/>
  <c r="X9" i="55"/>
  <c r="AH9" i="48"/>
  <c r="AQ9" i="48" s="1"/>
  <c r="K16" i="71"/>
  <c r="AH9" i="95"/>
  <c r="AQ9" i="95" s="1"/>
  <c r="Z9" i="89"/>
  <c r="Y9" i="89"/>
  <c r="X9" i="89"/>
  <c r="K17" i="18"/>
  <c r="AR9" i="82"/>
  <c r="AR8" i="38"/>
  <c r="AI9" i="76"/>
  <c r="AN9" i="76"/>
  <c r="K20" i="49"/>
  <c r="AH10" i="88"/>
  <c r="AQ10" i="88" s="1"/>
  <c r="K18" i="70"/>
  <c r="AI9" i="70"/>
  <c r="AN9" i="70"/>
  <c r="AH10" i="6"/>
  <c r="AQ10" i="6" s="1"/>
  <c r="AR9" i="41"/>
  <c r="AH11" i="85"/>
  <c r="AQ11" i="85" s="1"/>
  <c r="AH10" i="7"/>
  <c r="AQ10" i="7" s="1"/>
  <c r="K16" i="52"/>
  <c r="AN9" i="34"/>
  <c r="AI9" i="34"/>
  <c r="AG9" i="61"/>
  <c r="AP9" i="61" s="1"/>
  <c r="AF9" i="61"/>
  <c r="AO9" i="61" s="1"/>
  <c r="AE9" i="61"/>
  <c r="W10" i="61"/>
  <c r="AH10" i="84"/>
  <c r="AQ10" i="84" s="1"/>
  <c r="AR8" i="83"/>
  <c r="Y9" i="3"/>
  <c r="X9" i="3"/>
  <c r="K18" i="54"/>
  <c r="Y10" i="13"/>
  <c r="X10" i="13"/>
  <c r="Y10" i="16"/>
  <c r="X10" i="16"/>
  <c r="AH9" i="46"/>
  <c r="AQ9" i="46" s="1"/>
  <c r="AE10" i="19"/>
  <c r="W11" i="19"/>
  <c r="AG10" i="19"/>
  <c r="AP10" i="19" s="1"/>
  <c r="AF10" i="19"/>
  <c r="AO10" i="19" s="1"/>
  <c r="Y11" i="17"/>
  <c r="X11" i="17"/>
  <c r="X11" i="78"/>
  <c r="Y11" i="78"/>
  <c r="Y10" i="39"/>
  <c r="X10" i="39"/>
  <c r="X10" i="63"/>
  <c r="Y10" i="63"/>
  <c r="AI10" i="36"/>
  <c r="AN10" i="36"/>
  <c r="W10" i="87"/>
  <c r="AE9" i="87"/>
  <c r="AF9" i="87"/>
  <c r="AO9" i="87" s="1"/>
  <c r="AG9" i="87"/>
  <c r="AP9" i="87" s="1"/>
  <c r="K16" i="59"/>
  <c r="AH10" i="53"/>
  <c r="AQ10" i="53" s="1"/>
  <c r="X10" i="90"/>
  <c r="Z10" i="90" s="1"/>
  <c r="Y10" i="90"/>
  <c r="Y10" i="77"/>
  <c r="X10" i="77"/>
  <c r="W11" i="7"/>
  <c r="AG10" i="7"/>
  <c r="AP10" i="7" s="1"/>
  <c r="AF10" i="7"/>
  <c r="AO10" i="7" s="1"/>
  <c r="AE10" i="7"/>
  <c r="AR9" i="53"/>
  <c r="K16" i="68"/>
  <c r="W11" i="84"/>
  <c r="AG10" i="84"/>
  <c r="AP10" i="84" s="1"/>
  <c r="AF10" i="84"/>
  <c r="AO10" i="84" s="1"/>
  <c r="AE10" i="84"/>
  <c r="K16" i="8"/>
  <c r="K18" i="21"/>
  <c r="Y9" i="69"/>
  <c r="X9" i="69"/>
  <c r="W10" i="18"/>
  <c r="AF9" i="18"/>
  <c r="AO9" i="18" s="1"/>
  <c r="AG9" i="18"/>
  <c r="AP9" i="18" s="1"/>
  <c r="AE9" i="18"/>
  <c r="K16" i="64"/>
  <c r="K17" i="15"/>
  <c r="AH9" i="8"/>
  <c r="AQ9" i="8" s="1"/>
  <c r="AG10" i="51"/>
  <c r="AP10" i="51" s="1"/>
  <c r="AE10" i="51"/>
  <c r="W11" i="51"/>
  <c r="AF10" i="51"/>
  <c r="AO10" i="51" s="1"/>
  <c r="AH10" i="29"/>
  <c r="AQ10" i="29" s="1"/>
  <c r="AI9" i="65"/>
  <c r="AN9" i="65"/>
  <c r="AR8" i="87"/>
  <c r="AH9" i="92"/>
  <c r="AQ9" i="92" s="1"/>
  <c r="AI10" i="17"/>
  <c r="AN10" i="17"/>
  <c r="Y10" i="28"/>
  <c r="X10" i="28"/>
  <c r="AN9" i="52"/>
  <c r="AI9" i="52"/>
  <c r="AH9" i="86"/>
  <c r="AQ9" i="86" s="1"/>
  <c r="AH9" i="38"/>
  <c r="AQ9" i="38" s="1"/>
  <c r="Y9" i="60"/>
  <c r="X9" i="60"/>
  <c r="AF10" i="21"/>
  <c r="AO10" i="21" s="1"/>
  <c r="AE10" i="21"/>
  <c r="W11" i="21"/>
  <c r="AG10" i="21"/>
  <c r="AP10" i="21" s="1"/>
  <c r="AI8" i="91"/>
  <c r="AN8" i="91"/>
  <c r="AR8" i="71"/>
  <c r="AR9" i="80"/>
  <c r="AI8" i="89"/>
  <c r="AN8" i="89"/>
  <c r="Z10" i="53"/>
  <c r="AR8" i="95"/>
  <c r="AR9" i="25"/>
  <c r="K18" i="65"/>
  <c r="K18" i="61"/>
  <c r="AI9" i="57"/>
  <c r="AN9" i="57"/>
  <c r="K18" i="9"/>
  <c r="Y10" i="76"/>
  <c r="X10" i="76"/>
  <c r="K20" i="2"/>
  <c r="K18" i="13"/>
  <c r="AG9" i="42"/>
  <c r="AP9" i="42" s="1"/>
  <c r="AF9" i="42"/>
  <c r="AO9" i="42" s="1"/>
  <c r="AE9" i="42"/>
  <c r="W10" i="42"/>
  <c r="AR8" i="79"/>
  <c r="K17" i="5"/>
  <c r="K16" i="60"/>
  <c r="Y10" i="70"/>
  <c r="X10" i="70"/>
  <c r="K17" i="17"/>
  <c r="AG9" i="11"/>
  <c r="AP9" i="11" s="1"/>
  <c r="W10" i="11"/>
  <c r="AF9" i="11"/>
  <c r="AO9" i="11" s="1"/>
  <c r="AE9" i="11"/>
  <c r="AR9" i="9"/>
  <c r="AG9" i="50"/>
  <c r="AP9" i="50" s="1"/>
  <c r="AE9" i="50"/>
  <c r="W10" i="50"/>
  <c r="AF9" i="50"/>
  <c r="AO9" i="50" s="1"/>
  <c r="AR9" i="29"/>
  <c r="Z9" i="8"/>
  <c r="AR9" i="47"/>
  <c r="Z10" i="29"/>
  <c r="AI8" i="3"/>
  <c r="AN8" i="3"/>
  <c r="AH10" i="41"/>
  <c r="AQ10" i="41" s="1"/>
  <c r="AH9" i="5"/>
  <c r="AQ9" i="5" s="1"/>
  <c r="AI8" i="45"/>
  <c r="AN8" i="45"/>
  <c r="Z9" i="46"/>
  <c r="Y10" i="37"/>
  <c r="Z10" i="37" s="1"/>
  <c r="X10" i="37"/>
  <c r="AI9" i="27"/>
  <c r="AN9" i="27"/>
  <c r="X10" i="33"/>
  <c r="Y10" i="33"/>
  <c r="AI9" i="4"/>
  <c r="AN9" i="4"/>
  <c r="AN10" i="78"/>
  <c r="AI10" i="78"/>
  <c r="X10" i="62"/>
  <c r="Z10" i="62" s="1"/>
  <c r="Y10" i="62"/>
  <c r="AN9" i="44"/>
  <c r="AI9" i="44"/>
  <c r="AN9" i="35"/>
  <c r="AI9" i="35"/>
  <c r="X10" i="4"/>
  <c r="Y10" i="4"/>
  <c r="AN9" i="75"/>
  <c r="AI9" i="75"/>
  <c r="AI9" i="63"/>
  <c r="AN9" i="63"/>
  <c r="AR8" i="18"/>
  <c r="AH10" i="25"/>
  <c r="AQ10" i="25" s="1"/>
  <c r="AR9" i="81"/>
  <c r="K16" i="20"/>
  <c r="AN8" i="60"/>
  <c r="AI8" i="60"/>
  <c r="K19" i="1"/>
  <c r="AN9" i="67"/>
  <c r="AI9" i="67"/>
  <c r="AE9" i="74"/>
  <c r="W10" i="74"/>
  <c r="AG9" i="74"/>
  <c r="AP9" i="74" s="1"/>
  <c r="AF9" i="74"/>
  <c r="AO9" i="74" s="1"/>
  <c r="AE10" i="93"/>
  <c r="AG10" i="93"/>
  <c r="AP10" i="93" s="1"/>
  <c r="AF10" i="93"/>
  <c r="AO10" i="93" s="1"/>
  <c r="W11" i="93"/>
  <c r="Y9" i="10"/>
  <c r="Z9" i="10" s="1"/>
  <c r="X9" i="10"/>
  <c r="X10" i="72"/>
  <c r="Y10" i="72"/>
  <c r="AR8" i="48"/>
  <c r="AR9" i="7"/>
  <c r="K20" i="4"/>
  <c r="AR8" i="22"/>
  <c r="AN9" i="66"/>
  <c r="AI9" i="66"/>
  <c r="K20" i="10"/>
  <c r="AI10" i="94"/>
  <c r="AN10" i="94"/>
  <c r="AH9" i="22"/>
  <c r="AQ9" i="22" s="1"/>
  <c r="AR9" i="43"/>
  <c r="K18" i="6"/>
  <c r="AG9" i="96"/>
  <c r="AP9" i="96" s="1"/>
  <c r="AF9" i="96"/>
  <c r="AO9" i="96" s="1"/>
  <c r="AE9" i="96"/>
  <c r="W10" i="96"/>
  <c r="Y10" i="34"/>
  <c r="X10" i="34"/>
  <c r="W10" i="12"/>
  <c r="AG9" i="12"/>
  <c r="AP9" i="12" s="1"/>
  <c r="AF9" i="12"/>
  <c r="AO9" i="12" s="1"/>
  <c r="AE9" i="12"/>
  <c r="K16" i="11"/>
  <c r="AR8" i="92"/>
  <c r="AR9" i="54"/>
  <c r="AR9" i="30"/>
  <c r="AR8" i="86"/>
  <c r="K18" i="53"/>
  <c r="K20" i="3"/>
  <c r="AR8" i="46"/>
  <c r="AH10" i="54"/>
  <c r="AQ10" i="54" s="1"/>
  <c r="X10" i="65"/>
  <c r="Y10" i="65"/>
  <c r="AH10" i="26"/>
  <c r="AQ10" i="26" s="1"/>
  <c r="K17" i="16"/>
  <c r="AI9" i="13"/>
  <c r="AN9" i="13"/>
  <c r="K18" i="62"/>
  <c r="AI9" i="16"/>
  <c r="AN9" i="16"/>
  <c r="Z9" i="92"/>
  <c r="Y10" i="24"/>
  <c r="X10" i="24"/>
  <c r="Y10" i="75"/>
  <c r="X10" i="75"/>
  <c r="AN9" i="62"/>
  <c r="AI9" i="62"/>
  <c r="AH10" i="56"/>
  <c r="AQ10" i="56" s="1"/>
  <c r="Y10" i="52"/>
  <c r="X10" i="52"/>
  <c r="AE9" i="68"/>
  <c r="W10" i="68"/>
  <c r="AF9" i="68"/>
  <c r="AO9" i="68" s="1"/>
  <c r="AG9" i="68"/>
  <c r="AP9" i="68" s="1"/>
  <c r="AR10" i="85"/>
  <c r="AH10" i="30"/>
  <c r="AQ10" i="30" s="1"/>
  <c r="W10" i="86"/>
  <c r="AG9" i="86"/>
  <c r="AP9" i="86" s="1"/>
  <c r="AE9" i="86"/>
  <c r="AF9" i="86"/>
  <c r="AO9" i="86" s="1"/>
  <c r="AI8" i="55"/>
  <c r="AN8" i="55"/>
  <c r="AH10" i="31"/>
  <c r="AQ10" i="31" s="1"/>
  <c r="K18" i="69"/>
  <c r="Y10" i="67"/>
  <c r="X10" i="67"/>
  <c r="Z10" i="67" s="1"/>
  <c r="AN8" i="10"/>
  <c r="AI8" i="10"/>
  <c r="AN9" i="72"/>
  <c r="AI9" i="72"/>
  <c r="K20" i="58"/>
  <c r="AN9" i="40"/>
  <c r="AI9" i="40"/>
  <c r="K18" i="66"/>
  <c r="X10" i="57"/>
  <c r="Z10" i="57" s="1"/>
  <c r="Y10" i="57"/>
  <c r="K16" i="23"/>
  <c r="AH10" i="47"/>
  <c r="AQ10" i="47" s="1"/>
  <c r="K18" i="57"/>
  <c r="K16" i="63"/>
  <c r="AH10" i="82"/>
  <c r="AQ10" i="82" s="1"/>
  <c r="AI9" i="14"/>
  <c r="AN9" i="14"/>
  <c r="AN9" i="59"/>
  <c r="AI9" i="59"/>
  <c r="AR9" i="88"/>
  <c r="Z10" i="58"/>
  <c r="X10" i="58"/>
  <c r="Y10" i="58"/>
  <c r="X11" i="94"/>
  <c r="Y11" i="94"/>
  <c r="AR9" i="56"/>
  <c r="K16" i="50"/>
  <c r="AR8" i="73"/>
  <c r="AH9" i="71"/>
  <c r="AQ9" i="71" s="1"/>
  <c r="K16" i="12"/>
  <c r="AH10" i="80"/>
  <c r="AQ10" i="80" s="1"/>
  <c r="AH9" i="73"/>
  <c r="AQ9" i="73" s="1"/>
  <c r="AR9" i="6"/>
  <c r="AH9" i="79"/>
  <c r="AQ9" i="79" s="1"/>
  <c r="K16" i="19"/>
  <c r="K16" i="7"/>
  <c r="Y11" i="1"/>
  <c r="X11" i="1"/>
  <c r="Z11" i="1" s="1"/>
  <c r="AH10" i="43"/>
  <c r="AQ10" i="43" s="1"/>
  <c r="AN9" i="49"/>
  <c r="AI9" i="49"/>
  <c r="X11" i="20"/>
  <c r="Y11" i="20"/>
  <c r="Y9" i="45"/>
  <c r="X9" i="45"/>
  <c r="Z9" i="45" s="1"/>
  <c r="AR9" i="31"/>
  <c r="K16" i="56"/>
  <c r="AI9" i="24"/>
  <c r="AN9" i="24"/>
  <c r="AN9" i="33"/>
  <c r="AI9" i="33"/>
  <c r="AI9" i="39"/>
  <c r="AN9" i="39"/>
  <c r="Y11" i="36"/>
  <c r="X11" i="36"/>
  <c r="AI9" i="28"/>
  <c r="AN9" i="28"/>
  <c r="AF9" i="2"/>
  <c r="AO9" i="2" s="1"/>
  <c r="AE9" i="2"/>
  <c r="W10" i="2"/>
  <c r="AG9" i="2"/>
  <c r="AP9" i="2" s="1"/>
  <c r="K17" i="22"/>
  <c r="AF9" i="32"/>
  <c r="AO9" i="32" s="1"/>
  <c r="AE9" i="32"/>
  <c r="W10" i="32"/>
  <c r="AG9" i="32"/>
  <c r="AP9" i="32" s="1"/>
  <c r="AH9" i="68"/>
  <c r="AQ9" i="68" s="1"/>
  <c r="AH10" i="9"/>
  <c r="AQ10" i="9" s="1"/>
  <c r="AE9" i="23"/>
  <c r="W10" i="23"/>
  <c r="AG9" i="23"/>
  <c r="AP9" i="23" s="1"/>
  <c r="AF9" i="23"/>
  <c r="AO9" i="23" s="1"/>
  <c r="X10" i="59"/>
  <c r="Y10" i="59"/>
  <c r="AI9" i="58"/>
  <c r="AN9" i="58"/>
  <c r="AR9" i="26"/>
  <c r="AH10" i="81"/>
  <c r="AQ10" i="81" s="1"/>
  <c r="AR8" i="8"/>
  <c r="K16" i="55"/>
  <c r="AI8" i="69"/>
  <c r="AN8" i="69"/>
  <c r="AH9" i="18"/>
  <c r="AQ9" i="18" s="1"/>
  <c r="K16" i="24"/>
  <c r="AE9" i="15"/>
  <c r="AG9" i="15"/>
  <c r="AP9" i="15" s="1"/>
  <c r="AF9" i="15"/>
  <c r="AO9" i="15" s="1"/>
  <c r="W10" i="15"/>
  <c r="AG10" i="54"/>
  <c r="AP10" i="54" s="1"/>
  <c r="AF10" i="54"/>
  <c r="AO10" i="54" s="1"/>
  <c r="AE10" i="54"/>
  <c r="W11" i="54"/>
  <c r="AI10" i="1"/>
  <c r="AN10" i="1"/>
  <c r="AG10" i="26"/>
  <c r="AP10" i="26" s="1"/>
  <c r="AF10" i="26"/>
  <c r="AO10" i="26" s="1"/>
  <c r="AE10" i="26"/>
  <c r="W11" i="26"/>
  <c r="Y10" i="49"/>
  <c r="X10" i="49"/>
  <c r="AI10" i="20"/>
  <c r="AN10" i="20"/>
  <c r="AI9" i="37"/>
  <c r="AN9" i="37"/>
  <c r="AH10" i="19"/>
  <c r="AQ10" i="19" s="1"/>
  <c r="Y10" i="27"/>
  <c r="X10" i="27"/>
  <c r="X10" i="35"/>
  <c r="Y10" i="35"/>
  <c r="Y10" i="44"/>
  <c r="X10" i="44"/>
  <c r="Z10" i="13" l="1"/>
  <c r="Z11" i="78"/>
  <c r="Z10" i="52"/>
  <c r="Z10" i="63"/>
  <c r="AF9" i="71"/>
  <c r="AO9" i="71" s="1"/>
  <c r="AG9" i="38"/>
  <c r="AP9" i="38" s="1"/>
  <c r="Z10" i="44"/>
  <c r="Z10" i="24"/>
  <c r="Z10" i="39"/>
  <c r="Z9" i="91"/>
  <c r="AG9" i="71"/>
  <c r="AP9" i="71" s="1"/>
  <c r="Z9" i="60"/>
  <c r="AG9" i="60" s="1"/>
  <c r="AP9" i="60" s="1"/>
  <c r="Z10" i="33"/>
  <c r="Z9" i="69"/>
  <c r="Z10" i="27"/>
  <c r="AG10" i="27" s="1"/>
  <c r="AP10" i="27" s="1"/>
  <c r="Z9" i="3"/>
  <c r="AF11" i="85"/>
  <c r="AO11" i="85" s="1"/>
  <c r="Z10" i="72"/>
  <c r="AG10" i="72" s="1"/>
  <c r="AP10" i="72" s="1"/>
  <c r="AE10" i="57"/>
  <c r="W11" i="57"/>
  <c r="AG10" i="57"/>
  <c r="AP10" i="57" s="1"/>
  <c r="AF10" i="57"/>
  <c r="AO10" i="57" s="1"/>
  <c r="AG9" i="10"/>
  <c r="AP9" i="10" s="1"/>
  <c r="W10" i="10"/>
  <c r="AF9" i="10"/>
  <c r="AO9" i="10" s="1"/>
  <c r="AE9" i="10"/>
  <c r="W11" i="33"/>
  <c r="AG10" i="33"/>
  <c r="AP10" i="33" s="1"/>
  <c r="AF10" i="33"/>
  <c r="AO10" i="33" s="1"/>
  <c r="AE10" i="33"/>
  <c r="W11" i="27"/>
  <c r="AE10" i="27"/>
  <c r="AG10" i="67"/>
  <c r="AP10" i="67" s="1"/>
  <c r="W11" i="67"/>
  <c r="AF10" i="67"/>
  <c r="AO10" i="67" s="1"/>
  <c r="AE10" i="67"/>
  <c r="AE9" i="69"/>
  <c r="W10" i="69"/>
  <c r="AF9" i="69"/>
  <c r="AO9" i="69" s="1"/>
  <c r="AG9" i="69"/>
  <c r="AP9" i="69" s="1"/>
  <c r="W11" i="44"/>
  <c r="AG10" i="44"/>
  <c r="AP10" i="44" s="1"/>
  <c r="AF10" i="44"/>
  <c r="AO10" i="44" s="1"/>
  <c r="AE10" i="44"/>
  <c r="AE9" i="60"/>
  <c r="W10" i="60"/>
  <c r="AF9" i="3"/>
  <c r="AO9" i="3" s="1"/>
  <c r="AE9" i="3"/>
  <c r="W10" i="3"/>
  <c r="AG9" i="3"/>
  <c r="AP9" i="3" s="1"/>
  <c r="AH10" i="49"/>
  <c r="AQ10" i="49" s="1"/>
  <c r="AR9" i="58"/>
  <c r="AR9" i="28"/>
  <c r="AH11" i="20"/>
  <c r="AQ11" i="20" s="1"/>
  <c r="X11" i="93"/>
  <c r="Y11" i="93"/>
  <c r="AR10" i="20"/>
  <c r="AN10" i="26"/>
  <c r="AI10" i="26"/>
  <c r="AN10" i="54"/>
  <c r="AI10" i="54"/>
  <c r="AI9" i="15"/>
  <c r="AN9" i="15"/>
  <c r="AR8" i="69"/>
  <c r="AR9" i="39"/>
  <c r="K17" i="56"/>
  <c r="AH10" i="58"/>
  <c r="AQ10" i="58" s="1"/>
  <c r="AR8" i="55"/>
  <c r="AH10" i="75"/>
  <c r="AQ10" i="75" s="1"/>
  <c r="W10" i="92"/>
  <c r="AF9" i="92"/>
  <c r="AO9" i="92" s="1"/>
  <c r="AE9" i="92"/>
  <c r="AG9" i="92"/>
  <c r="AP9" i="92" s="1"/>
  <c r="AR9" i="13"/>
  <c r="K19" i="53"/>
  <c r="Y10" i="96"/>
  <c r="X10" i="96"/>
  <c r="Z10" i="96" s="1"/>
  <c r="K19" i="6"/>
  <c r="AR10" i="94"/>
  <c r="K17" i="20"/>
  <c r="AR9" i="75"/>
  <c r="AR10" i="78"/>
  <c r="W10" i="46"/>
  <c r="AG9" i="46"/>
  <c r="AP9" i="46" s="1"/>
  <c r="AF9" i="46"/>
  <c r="AO9" i="46" s="1"/>
  <c r="AE9" i="46"/>
  <c r="W11" i="29"/>
  <c r="AG10" i="29"/>
  <c r="AP10" i="29" s="1"/>
  <c r="AE10" i="29"/>
  <c r="AF10" i="29"/>
  <c r="AO10" i="29" s="1"/>
  <c r="AN9" i="11"/>
  <c r="AI9" i="11"/>
  <c r="AH10" i="70"/>
  <c r="AQ10" i="70" s="1"/>
  <c r="K18" i="5"/>
  <c r="AH10" i="76"/>
  <c r="AQ10" i="76" s="1"/>
  <c r="AR9" i="57"/>
  <c r="AI9" i="18"/>
  <c r="AN9" i="18"/>
  <c r="AN10" i="84"/>
  <c r="AI10" i="84"/>
  <c r="AH10" i="77"/>
  <c r="AQ10" i="77" s="1"/>
  <c r="AI9" i="87"/>
  <c r="AN9" i="87"/>
  <c r="AH10" i="63"/>
  <c r="AQ10" i="63" s="1"/>
  <c r="AH11" i="78"/>
  <c r="AQ11" i="78" s="1"/>
  <c r="AR9" i="34"/>
  <c r="K19" i="70"/>
  <c r="W10" i="89"/>
  <c r="AG9" i="89"/>
  <c r="AP9" i="89" s="1"/>
  <c r="AF9" i="89"/>
  <c r="AO9" i="89" s="1"/>
  <c r="AE9" i="89"/>
  <c r="AI9" i="83"/>
  <c r="AN9" i="83"/>
  <c r="Y10" i="73"/>
  <c r="X10" i="73"/>
  <c r="Y11" i="88"/>
  <c r="X11" i="88"/>
  <c r="X10" i="95"/>
  <c r="Y10" i="95"/>
  <c r="X12" i="85"/>
  <c r="Y12" i="85"/>
  <c r="AN9" i="38"/>
  <c r="AI9" i="38"/>
  <c r="AG10" i="52"/>
  <c r="AP10" i="52" s="1"/>
  <c r="AF10" i="52"/>
  <c r="AO10" i="52" s="1"/>
  <c r="W11" i="52"/>
  <c r="AE10" i="52"/>
  <c r="AR9" i="44"/>
  <c r="AH10" i="28"/>
  <c r="AQ10" i="28" s="1"/>
  <c r="K19" i="21"/>
  <c r="AF10" i="63"/>
  <c r="AO10" i="63" s="1"/>
  <c r="AE10" i="63"/>
  <c r="W11" i="63"/>
  <c r="AG10" i="63"/>
  <c r="AP10" i="63" s="1"/>
  <c r="W12" i="78"/>
  <c r="AG11" i="78"/>
  <c r="AP11" i="78" s="1"/>
  <c r="AF11" i="78"/>
  <c r="AO11" i="78" s="1"/>
  <c r="AE11" i="78"/>
  <c r="X11" i="19"/>
  <c r="Z11" i="19" s="1"/>
  <c r="Y11" i="19"/>
  <c r="W11" i="13"/>
  <c r="AF10" i="13"/>
  <c r="AO10" i="13" s="1"/>
  <c r="AG10" i="13"/>
  <c r="AP10" i="13" s="1"/>
  <c r="AE10" i="13"/>
  <c r="K21" i="49"/>
  <c r="K17" i="71"/>
  <c r="AH9" i="55"/>
  <c r="AQ9" i="55" s="1"/>
  <c r="AH10" i="66"/>
  <c r="AQ10" i="66" s="1"/>
  <c r="AI9" i="73"/>
  <c r="AN9" i="73"/>
  <c r="X10" i="22"/>
  <c r="Y10" i="22"/>
  <c r="X11" i="81"/>
  <c r="Y11" i="81"/>
  <c r="AN10" i="31"/>
  <c r="AI10" i="31"/>
  <c r="Y10" i="79"/>
  <c r="X10" i="79"/>
  <c r="Z10" i="79" s="1"/>
  <c r="AH10" i="35"/>
  <c r="AQ10" i="35" s="1"/>
  <c r="K17" i="24"/>
  <c r="K17" i="55"/>
  <c r="AN9" i="23"/>
  <c r="AI9" i="23"/>
  <c r="AH11" i="36"/>
  <c r="AQ11" i="36" s="1"/>
  <c r="Z11" i="20"/>
  <c r="K17" i="7"/>
  <c r="K17" i="63"/>
  <c r="K21" i="58"/>
  <c r="AI9" i="86"/>
  <c r="AN9" i="86"/>
  <c r="Z10" i="75"/>
  <c r="AR9" i="16"/>
  <c r="K18" i="16"/>
  <c r="Y10" i="12"/>
  <c r="X10" i="12"/>
  <c r="AN9" i="96"/>
  <c r="AI9" i="96"/>
  <c r="K21" i="10"/>
  <c r="K21" i="4"/>
  <c r="AH10" i="72"/>
  <c r="AQ10" i="72" s="1"/>
  <c r="Y10" i="74"/>
  <c r="X10" i="74"/>
  <c r="K20" i="1"/>
  <c r="AR9" i="27"/>
  <c r="AR8" i="45"/>
  <c r="AI9" i="50"/>
  <c r="AN9" i="50"/>
  <c r="Y10" i="11"/>
  <c r="X10" i="11"/>
  <c r="Z10" i="70"/>
  <c r="Z10" i="76"/>
  <c r="K19" i="61"/>
  <c r="AI10" i="21"/>
  <c r="AN10" i="21"/>
  <c r="AR9" i="65"/>
  <c r="AN10" i="7"/>
  <c r="AI10" i="7"/>
  <c r="Z10" i="77"/>
  <c r="AH10" i="39"/>
  <c r="AQ10" i="39" s="1"/>
  <c r="AH11" i="17"/>
  <c r="AQ11" i="17" s="1"/>
  <c r="AI10" i="19"/>
  <c r="AN10" i="19"/>
  <c r="AH10" i="16"/>
  <c r="AQ10" i="16" s="1"/>
  <c r="X10" i="61"/>
  <c r="Y10" i="61"/>
  <c r="Z10" i="66"/>
  <c r="AI9" i="64"/>
  <c r="AN9" i="64"/>
  <c r="K17" i="67"/>
  <c r="Y10" i="5"/>
  <c r="X10" i="5"/>
  <c r="AI9" i="22"/>
  <c r="AN9" i="22"/>
  <c r="AI10" i="30"/>
  <c r="AN10" i="30"/>
  <c r="AI10" i="43"/>
  <c r="AN10" i="43"/>
  <c r="X11" i="80"/>
  <c r="Y11" i="80"/>
  <c r="X11" i="6"/>
  <c r="Y11" i="6"/>
  <c r="Y10" i="48"/>
  <c r="X10" i="48"/>
  <c r="AI9" i="71"/>
  <c r="AN9" i="71"/>
  <c r="W11" i="58"/>
  <c r="AF10" i="58"/>
  <c r="AO10" i="58" s="1"/>
  <c r="AE10" i="58"/>
  <c r="AG10" i="58"/>
  <c r="AP10" i="58" s="1"/>
  <c r="AR9" i="14"/>
  <c r="AH10" i="57"/>
  <c r="AQ10" i="57" s="1"/>
  <c r="X10" i="50"/>
  <c r="Y10" i="50"/>
  <c r="Y10" i="87"/>
  <c r="X10" i="87"/>
  <c r="Z10" i="87" s="1"/>
  <c r="Y10" i="15"/>
  <c r="X10" i="15"/>
  <c r="Y10" i="32"/>
  <c r="Z10" i="32" s="1"/>
  <c r="X10" i="32"/>
  <c r="X10" i="2"/>
  <c r="Y10" i="2"/>
  <c r="AH9" i="45"/>
  <c r="AQ9" i="45" s="1"/>
  <c r="AR9" i="49"/>
  <c r="AH11" i="94"/>
  <c r="AQ11" i="94" s="1"/>
  <c r="AH10" i="65"/>
  <c r="AQ10" i="65" s="1"/>
  <c r="AH10" i="34"/>
  <c r="AQ10" i="34" s="1"/>
  <c r="AR9" i="66"/>
  <c r="AR8" i="60"/>
  <c r="AH10" i="4"/>
  <c r="AQ10" i="4" s="1"/>
  <c r="AR9" i="4"/>
  <c r="AH10" i="37"/>
  <c r="AQ10" i="37" s="1"/>
  <c r="AG9" i="8"/>
  <c r="AP9" i="8" s="1"/>
  <c r="AF9" i="8"/>
  <c r="AO9" i="8" s="1"/>
  <c r="AE9" i="8"/>
  <c r="W10" i="8"/>
  <c r="K19" i="13"/>
  <c r="AG10" i="53"/>
  <c r="AP10" i="53" s="1"/>
  <c r="AF10" i="53"/>
  <c r="AO10" i="53" s="1"/>
  <c r="W11" i="53"/>
  <c r="AE10" i="53"/>
  <c r="Z10" i="28"/>
  <c r="Z11" i="51"/>
  <c r="Y11" i="51"/>
  <c r="X11" i="51"/>
  <c r="K18" i="15"/>
  <c r="Y10" i="18"/>
  <c r="X10" i="18"/>
  <c r="Z10" i="18" s="1"/>
  <c r="X11" i="84"/>
  <c r="Y11" i="84"/>
  <c r="K17" i="59"/>
  <c r="AE10" i="39"/>
  <c r="AG10" i="39"/>
  <c r="AP10" i="39" s="1"/>
  <c r="AF10" i="39"/>
  <c r="AO10" i="39" s="1"/>
  <c r="W11" i="39"/>
  <c r="K19" i="54"/>
  <c r="AN9" i="61"/>
  <c r="AI9" i="61"/>
  <c r="K17" i="52"/>
  <c r="AR9" i="76"/>
  <c r="K18" i="18"/>
  <c r="Z9" i="55"/>
  <c r="K17" i="72"/>
  <c r="Y11" i="82"/>
  <c r="X11" i="82"/>
  <c r="Z11" i="82" s="1"/>
  <c r="AH10" i="40"/>
  <c r="AQ10" i="40" s="1"/>
  <c r="Y10" i="83"/>
  <c r="X10" i="83"/>
  <c r="AN9" i="5"/>
  <c r="AI9" i="5"/>
  <c r="AI10" i="88"/>
  <c r="AN10" i="88"/>
  <c r="X11" i="56"/>
  <c r="Y11" i="56"/>
  <c r="AN10" i="6"/>
  <c r="AI10" i="6"/>
  <c r="X10" i="71"/>
  <c r="Y10" i="71"/>
  <c r="AN11" i="85"/>
  <c r="AI11" i="85"/>
  <c r="X10" i="38"/>
  <c r="Y10" i="38"/>
  <c r="X11" i="9"/>
  <c r="Z11" i="9" s="1"/>
  <c r="Y11" i="9"/>
  <c r="AI10" i="25"/>
  <c r="AN10" i="25"/>
  <c r="W11" i="14"/>
  <c r="AF10" i="14"/>
  <c r="AO10" i="14" s="1"/>
  <c r="AG10" i="14"/>
  <c r="AP10" i="14" s="1"/>
  <c r="AE10" i="14"/>
  <c r="AN10" i="47"/>
  <c r="AI10" i="47"/>
  <c r="AR9" i="90"/>
  <c r="AG9" i="91"/>
  <c r="AP9" i="91" s="1"/>
  <c r="AF9" i="91"/>
  <c r="AO9" i="91" s="1"/>
  <c r="AE9" i="91"/>
  <c r="W10" i="91"/>
  <c r="AI10" i="41"/>
  <c r="AN10" i="41"/>
  <c r="Z10" i="35"/>
  <c r="Z10" i="49"/>
  <c r="AH10" i="59"/>
  <c r="AQ10" i="59" s="1"/>
  <c r="K19" i="57"/>
  <c r="AR9" i="72"/>
  <c r="X10" i="68"/>
  <c r="Y10" i="68"/>
  <c r="Z10" i="68" s="1"/>
  <c r="AH10" i="24"/>
  <c r="AQ10" i="24" s="1"/>
  <c r="AH10" i="44"/>
  <c r="AQ10" i="44" s="1"/>
  <c r="AH10" i="27"/>
  <c r="AQ10" i="27" s="1"/>
  <c r="AR9" i="37"/>
  <c r="Y11" i="26"/>
  <c r="X11" i="26"/>
  <c r="AR10" i="1"/>
  <c r="Z10" i="59"/>
  <c r="AN9" i="32"/>
  <c r="AI9" i="32"/>
  <c r="AI9" i="2"/>
  <c r="AN9" i="2"/>
  <c r="Z11" i="36"/>
  <c r="AR9" i="24"/>
  <c r="AH11" i="1"/>
  <c r="AQ11" i="1" s="1"/>
  <c r="K17" i="19"/>
  <c r="Z11" i="94"/>
  <c r="AR9" i="59"/>
  <c r="K19" i="66"/>
  <c r="Y10" i="86"/>
  <c r="X10" i="86"/>
  <c r="AN9" i="68"/>
  <c r="AI9" i="68"/>
  <c r="AR9" i="62"/>
  <c r="K19" i="62"/>
  <c r="Z10" i="65"/>
  <c r="K21" i="3"/>
  <c r="K17" i="11"/>
  <c r="AH9" i="10"/>
  <c r="AQ9" i="10" s="1"/>
  <c r="AI9" i="74"/>
  <c r="AN9" i="74"/>
  <c r="Z10" i="4"/>
  <c r="AH10" i="62"/>
  <c r="AQ10" i="62" s="1"/>
  <c r="K17" i="60"/>
  <c r="Y10" i="42"/>
  <c r="Z10" i="42" s="1"/>
  <c r="X10" i="42"/>
  <c r="K19" i="9"/>
  <c r="K19" i="65"/>
  <c r="AH9" i="60"/>
  <c r="AQ9" i="60" s="1"/>
  <c r="AI10" i="51"/>
  <c r="AN10" i="51"/>
  <c r="AH9" i="69"/>
  <c r="AQ9" i="69" s="1"/>
  <c r="K17" i="8"/>
  <c r="AH10" i="90"/>
  <c r="AQ10" i="90" s="1"/>
  <c r="AR10" i="36"/>
  <c r="Z11" i="17"/>
  <c r="Z10" i="16"/>
  <c r="AH9" i="3"/>
  <c r="AQ9" i="3" s="1"/>
  <c r="AR9" i="70"/>
  <c r="AH9" i="89"/>
  <c r="AQ9" i="89" s="1"/>
  <c r="Y10" i="64"/>
  <c r="X10" i="64"/>
  <c r="Z10" i="40"/>
  <c r="AI10" i="56"/>
  <c r="AN10" i="56"/>
  <c r="AN10" i="81"/>
  <c r="AI10" i="81"/>
  <c r="X11" i="31"/>
  <c r="Y11" i="31"/>
  <c r="AN9" i="95"/>
  <c r="AI9" i="95"/>
  <c r="AI9" i="79"/>
  <c r="AN9" i="79"/>
  <c r="AI10" i="9"/>
  <c r="AN10" i="9"/>
  <c r="Y11" i="25"/>
  <c r="X11" i="25"/>
  <c r="Z11" i="25" s="1"/>
  <c r="Y10" i="23"/>
  <c r="X10" i="23"/>
  <c r="K18" i="22"/>
  <c r="AR9" i="33"/>
  <c r="AH10" i="67"/>
  <c r="AQ10" i="67" s="1"/>
  <c r="X11" i="21"/>
  <c r="Y11" i="21"/>
  <c r="Z11" i="21" s="1"/>
  <c r="Y11" i="54"/>
  <c r="X11" i="54"/>
  <c r="AG9" i="45"/>
  <c r="AP9" i="45" s="1"/>
  <c r="AF9" i="45"/>
  <c r="AO9" i="45" s="1"/>
  <c r="AE9" i="45"/>
  <c r="W10" i="45"/>
  <c r="AG11" i="1"/>
  <c r="AP11" i="1" s="1"/>
  <c r="AF11" i="1"/>
  <c r="AO11" i="1" s="1"/>
  <c r="W12" i="1"/>
  <c r="AE11" i="1"/>
  <c r="K17" i="12"/>
  <c r="K17" i="50"/>
  <c r="K17" i="23"/>
  <c r="AR9" i="40"/>
  <c r="AR8" i="10"/>
  <c r="K19" i="69"/>
  <c r="AH10" i="52"/>
  <c r="AQ10" i="52" s="1"/>
  <c r="AF10" i="24"/>
  <c r="AO10" i="24" s="1"/>
  <c r="AE10" i="24"/>
  <c r="W11" i="24"/>
  <c r="AG10" i="24"/>
  <c r="AP10" i="24" s="1"/>
  <c r="AN9" i="12"/>
  <c r="AI9" i="12"/>
  <c r="Z10" i="34"/>
  <c r="AN10" i="93"/>
  <c r="AI10" i="93"/>
  <c r="AR9" i="67"/>
  <c r="AR9" i="63"/>
  <c r="AR9" i="35"/>
  <c r="AG10" i="62"/>
  <c r="AP10" i="62" s="1"/>
  <c r="AF10" i="62"/>
  <c r="AO10" i="62" s="1"/>
  <c r="AE10" i="62"/>
  <c r="W11" i="62"/>
  <c r="AH10" i="33"/>
  <c r="AQ10" i="33" s="1"/>
  <c r="AF10" i="37"/>
  <c r="AO10" i="37" s="1"/>
  <c r="AE10" i="37"/>
  <c r="AG10" i="37"/>
  <c r="AP10" i="37" s="1"/>
  <c r="W11" i="37"/>
  <c r="AR8" i="3"/>
  <c r="K18" i="17"/>
  <c r="AN9" i="42"/>
  <c r="AI9" i="42"/>
  <c r="K21" i="2"/>
  <c r="AR8" i="89"/>
  <c r="AR8" i="91"/>
  <c r="AR9" i="52"/>
  <c r="AR10" i="17"/>
  <c r="K17" i="64"/>
  <c r="K17" i="68"/>
  <c r="X11" i="7"/>
  <c r="Y11" i="7"/>
  <c r="AF10" i="90"/>
  <c r="AO10" i="90" s="1"/>
  <c r="AG10" i="90"/>
  <c r="AP10" i="90" s="1"/>
  <c r="W11" i="90"/>
  <c r="AE10" i="90"/>
  <c r="AH10" i="13"/>
  <c r="AQ10" i="13" s="1"/>
  <c r="K17" i="51"/>
  <c r="AH10" i="14"/>
  <c r="AQ10" i="14" s="1"/>
  <c r="AI10" i="82"/>
  <c r="AN10" i="82"/>
  <c r="Y11" i="47"/>
  <c r="X11" i="47"/>
  <c r="AR9" i="77"/>
  <c r="AH9" i="91"/>
  <c r="AQ9" i="91" s="1"/>
  <c r="Y11" i="30"/>
  <c r="X11" i="30"/>
  <c r="Y11" i="43"/>
  <c r="X11" i="43"/>
  <c r="Z11" i="43" s="1"/>
  <c r="AN10" i="80"/>
  <c r="AI10" i="80"/>
  <c r="AI9" i="48"/>
  <c r="AN9" i="48"/>
  <c r="X11" i="41"/>
  <c r="Y11" i="41"/>
  <c r="Z11" i="6" l="1"/>
  <c r="Z11" i="80"/>
  <c r="Z10" i="95"/>
  <c r="AE10" i="72"/>
  <c r="W11" i="72"/>
  <c r="Z11" i="7"/>
  <c r="Z11" i="88"/>
  <c r="AF9" i="60"/>
  <c r="AO9" i="60" s="1"/>
  <c r="AF10" i="72"/>
  <c r="AO10" i="72" s="1"/>
  <c r="Z10" i="83"/>
  <c r="Z10" i="73"/>
  <c r="Z10" i="86"/>
  <c r="AF10" i="86" s="1"/>
  <c r="AO10" i="86" s="1"/>
  <c r="Z11" i="56"/>
  <c r="AF10" i="27"/>
  <c r="AO10" i="27" s="1"/>
  <c r="Z11" i="47"/>
  <c r="W12" i="47" s="1"/>
  <c r="Z10" i="71"/>
  <c r="W11" i="71" s="1"/>
  <c r="Z10" i="22"/>
  <c r="W11" i="22" s="1"/>
  <c r="AF10" i="71"/>
  <c r="AO10" i="71" s="1"/>
  <c r="AG11" i="47"/>
  <c r="AP11" i="47" s="1"/>
  <c r="AF11" i="47"/>
  <c r="AO11" i="47" s="1"/>
  <c r="AE11" i="47"/>
  <c r="AF11" i="88"/>
  <c r="AO11" i="88" s="1"/>
  <c r="AE11" i="88"/>
  <c r="AG11" i="88"/>
  <c r="AP11" i="88" s="1"/>
  <c r="W12" i="88"/>
  <c r="AF10" i="68"/>
  <c r="AO10" i="68" s="1"/>
  <c r="AE10" i="68"/>
  <c r="W11" i="68"/>
  <c r="AG10" i="68"/>
  <c r="AP10" i="68" s="1"/>
  <c r="AE11" i="6"/>
  <c r="AG11" i="6"/>
  <c r="AP11" i="6" s="1"/>
  <c r="AF11" i="6"/>
  <c r="AO11" i="6" s="1"/>
  <c r="W12" i="6"/>
  <c r="W11" i="83"/>
  <c r="AG10" i="83"/>
  <c r="AP10" i="83" s="1"/>
  <c r="AF10" i="83"/>
  <c r="AO10" i="83" s="1"/>
  <c r="AE10" i="83"/>
  <c r="AE11" i="80"/>
  <c r="W12" i="80"/>
  <c r="AG11" i="80"/>
  <c r="AP11" i="80" s="1"/>
  <c r="AF11" i="80"/>
  <c r="AO11" i="80" s="1"/>
  <c r="AE10" i="86"/>
  <c r="AG10" i="86"/>
  <c r="AP10" i="86" s="1"/>
  <c r="W11" i="86"/>
  <c r="AF11" i="56"/>
  <c r="AO11" i="56" s="1"/>
  <c r="AE11" i="56"/>
  <c r="W12" i="56"/>
  <c r="AG11" i="56"/>
  <c r="AP11" i="56" s="1"/>
  <c r="AF10" i="79"/>
  <c r="AO10" i="79" s="1"/>
  <c r="AE10" i="79"/>
  <c r="W11" i="79"/>
  <c r="AG10" i="79"/>
  <c r="AP10" i="79" s="1"/>
  <c r="W11" i="96"/>
  <c r="AG10" i="96"/>
  <c r="AP10" i="96" s="1"/>
  <c r="AF10" i="96"/>
  <c r="AO10" i="96" s="1"/>
  <c r="AE10" i="96"/>
  <c r="K18" i="51"/>
  <c r="K18" i="68"/>
  <c r="K22" i="2"/>
  <c r="AN10" i="62"/>
  <c r="AI10" i="62"/>
  <c r="AR9" i="12"/>
  <c r="Y10" i="45"/>
  <c r="X10" i="45"/>
  <c r="AH11" i="31"/>
  <c r="AQ11" i="31" s="1"/>
  <c r="W11" i="42"/>
  <c r="AG10" i="42"/>
  <c r="AP10" i="42" s="1"/>
  <c r="AE10" i="42"/>
  <c r="AF10" i="42"/>
  <c r="AO10" i="42" s="1"/>
  <c r="AR9" i="48"/>
  <c r="AH11" i="30"/>
  <c r="AQ11" i="30" s="1"/>
  <c r="Y11" i="90"/>
  <c r="X11" i="90"/>
  <c r="Y11" i="62"/>
  <c r="X11" i="62"/>
  <c r="W11" i="34"/>
  <c r="AG10" i="34"/>
  <c r="AP10" i="34" s="1"/>
  <c r="AE10" i="34"/>
  <c r="AF10" i="34"/>
  <c r="AO10" i="34" s="1"/>
  <c r="K18" i="50"/>
  <c r="AH11" i="54"/>
  <c r="AQ11" i="54" s="1"/>
  <c r="AH10" i="23"/>
  <c r="AQ10" i="23" s="1"/>
  <c r="AR10" i="56"/>
  <c r="K18" i="8"/>
  <c r="AG10" i="4"/>
  <c r="AP10" i="4" s="1"/>
  <c r="AF10" i="4"/>
  <c r="AO10" i="4" s="1"/>
  <c r="AE10" i="4"/>
  <c r="W11" i="4"/>
  <c r="K18" i="11"/>
  <c r="W12" i="36"/>
  <c r="AG11" i="36"/>
  <c r="AP11" i="36" s="1"/>
  <c r="AF11" i="36"/>
  <c r="AO11" i="36" s="1"/>
  <c r="AE11" i="36"/>
  <c r="AH11" i="9"/>
  <c r="AQ11" i="9" s="1"/>
  <c r="K20" i="54"/>
  <c r="W12" i="51"/>
  <c r="AF11" i="51"/>
  <c r="AO11" i="51" s="1"/>
  <c r="AE11" i="51"/>
  <c r="AG11" i="51"/>
  <c r="AP11" i="51" s="1"/>
  <c r="K20" i="13"/>
  <c r="X11" i="58"/>
  <c r="Y11" i="58"/>
  <c r="AH10" i="5"/>
  <c r="AQ10" i="5" s="1"/>
  <c r="AR9" i="64"/>
  <c r="K21" i="1"/>
  <c r="K22" i="58"/>
  <c r="AH11" i="19"/>
  <c r="AQ11" i="19" s="1"/>
  <c r="X12" i="78"/>
  <c r="Y12" i="78"/>
  <c r="K20" i="21"/>
  <c r="AR9" i="38"/>
  <c r="AH10" i="95"/>
  <c r="AQ10" i="95" s="1"/>
  <c r="AR9" i="87"/>
  <c r="AR10" i="84"/>
  <c r="K19" i="5"/>
  <c r="AI10" i="29"/>
  <c r="AN10" i="29"/>
  <c r="K20" i="6"/>
  <c r="X10" i="92"/>
  <c r="Y10" i="92"/>
  <c r="AR10" i="54"/>
  <c r="Y10" i="3"/>
  <c r="X10" i="3"/>
  <c r="Z10" i="3" s="1"/>
  <c r="X11" i="67"/>
  <c r="Y11" i="67"/>
  <c r="AN9" i="10"/>
  <c r="AI9" i="10"/>
  <c r="X11" i="57"/>
  <c r="Y11" i="57"/>
  <c r="AE10" i="40"/>
  <c r="AG10" i="40"/>
  <c r="AP10" i="40" s="1"/>
  <c r="W11" i="40"/>
  <c r="AF10" i="40"/>
  <c r="AO10" i="40" s="1"/>
  <c r="AR9" i="50"/>
  <c r="AF11" i="19"/>
  <c r="AO11" i="19" s="1"/>
  <c r="AE11" i="19"/>
  <c r="W12" i="19"/>
  <c r="AG11" i="19"/>
  <c r="AP11" i="19" s="1"/>
  <c r="W11" i="73"/>
  <c r="AG10" i="73"/>
  <c r="AP10" i="73" s="1"/>
  <c r="AF10" i="73"/>
  <c r="AO10" i="73" s="1"/>
  <c r="AE10" i="73"/>
  <c r="AH11" i="93"/>
  <c r="AQ11" i="93" s="1"/>
  <c r="AI9" i="3"/>
  <c r="AN9" i="3"/>
  <c r="AI10" i="44"/>
  <c r="AN10" i="44"/>
  <c r="AI10" i="57"/>
  <c r="AN10" i="57"/>
  <c r="Z11" i="30"/>
  <c r="AR10" i="82"/>
  <c r="AR9" i="42"/>
  <c r="X11" i="37"/>
  <c r="Y11" i="37"/>
  <c r="K18" i="12"/>
  <c r="Z11" i="54"/>
  <c r="Z10" i="23"/>
  <c r="Z11" i="31"/>
  <c r="AH10" i="64"/>
  <c r="AQ10" i="64" s="1"/>
  <c r="W11" i="16"/>
  <c r="AF10" i="16"/>
  <c r="AO10" i="16" s="1"/>
  <c r="AG10" i="16"/>
  <c r="AP10" i="16" s="1"/>
  <c r="AE10" i="16"/>
  <c r="K20" i="65"/>
  <c r="AR9" i="74"/>
  <c r="K22" i="3"/>
  <c r="AR9" i="68"/>
  <c r="K20" i="66"/>
  <c r="AR9" i="2"/>
  <c r="AH11" i="26"/>
  <c r="AQ11" i="26" s="1"/>
  <c r="AH10" i="68"/>
  <c r="AQ10" i="68" s="1"/>
  <c r="Y11" i="14"/>
  <c r="X11" i="14"/>
  <c r="AH10" i="71"/>
  <c r="AQ10" i="71" s="1"/>
  <c r="AE9" i="55"/>
  <c r="W10" i="55"/>
  <c r="AG9" i="55"/>
  <c r="AP9" i="55" s="1"/>
  <c r="AF9" i="55"/>
  <c r="AO9" i="55" s="1"/>
  <c r="K18" i="52"/>
  <c r="AN10" i="53"/>
  <c r="AI10" i="53"/>
  <c r="Y10" i="8"/>
  <c r="X10" i="8"/>
  <c r="AH10" i="15"/>
  <c r="AQ10" i="15" s="1"/>
  <c r="AR9" i="71"/>
  <c r="Z10" i="5"/>
  <c r="AR10" i="19"/>
  <c r="AE10" i="70"/>
  <c r="W11" i="70"/>
  <c r="AF10" i="70"/>
  <c r="AO10" i="70" s="1"/>
  <c r="AG10" i="70"/>
  <c r="AP10" i="70" s="1"/>
  <c r="AH10" i="74"/>
  <c r="AQ10" i="74" s="1"/>
  <c r="K22" i="4"/>
  <c r="W11" i="75"/>
  <c r="AG10" i="75"/>
  <c r="AP10" i="75" s="1"/>
  <c r="AE10" i="75"/>
  <c r="AF10" i="75"/>
  <c r="AO10" i="75" s="1"/>
  <c r="K18" i="63"/>
  <c r="K18" i="55"/>
  <c r="AN11" i="78"/>
  <c r="AI11" i="78"/>
  <c r="Y11" i="63"/>
  <c r="X11" i="63"/>
  <c r="AN10" i="52"/>
  <c r="AI10" i="52"/>
  <c r="AH11" i="88"/>
  <c r="AQ11" i="88" s="1"/>
  <c r="Y10" i="89"/>
  <c r="Z10" i="89" s="1"/>
  <c r="X10" i="89"/>
  <c r="X11" i="29"/>
  <c r="Y11" i="29"/>
  <c r="Y10" i="46"/>
  <c r="X10" i="46"/>
  <c r="AR10" i="26"/>
  <c r="Z11" i="93"/>
  <c r="Y10" i="69"/>
  <c r="X10" i="69"/>
  <c r="AI10" i="27"/>
  <c r="AN10" i="27"/>
  <c r="X10" i="10"/>
  <c r="Y10" i="10"/>
  <c r="AI10" i="72"/>
  <c r="AN10" i="72"/>
  <c r="AR10" i="80"/>
  <c r="K20" i="57"/>
  <c r="W12" i="9"/>
  <c r="AG11" i="9"/>
  <c r="AP11" i="9" s="1"/>
  <c r="AE11" i="9"/>
  <c r="AF11" i="9"/>
  <c r="AO11" i="9" s="1"/>
  <c r="AH11" i="56"/>
  <c r="AQ11" i="56" s="1"/>
  <c r="Y11" i="39"/>
  <c r="X11" i="39"/>
  <c r="K18" i="59"/>
  <c r="AE10" i="18"/>
  <c r="W11" i="18"/>
  <c r="AG10" i="18"/>
  <c r="AP10" i="18" s="1"/>
  <c r="AF10" i="18"/>
  <c r="AO10" i="18" s="1"/>
  <c r="W11" i="28"/>
  <c r="AG10" i="28"/>
  <c r="AP10" i="28" s="1"/>
  <c r="AF10" i="28"/>
  <c r="AO10" i="28" s="1"/>
  <c r="AE10" i="28"/>
  <c r="AG10" i="87"/>
  <c r="AP10" i="87" s="1"/>
  <c r="AF10" i="87"/>
  <c r="AO10" i="87" s="1"/>
  <c r="AE10" i="87"/>
  <c r="W11" i="87"/>
  <c r="AR10" i="43"/>
  <c r="AG10" i="76"/>
  <c r="AP10" i="76" s="1"/>
  <c r="AF10" i="76"/>
  <c r="AO10" i="76" s="1"/>
  <c r="AE10" i="76"/>
  <c r="W11" i="76"/>
  <c r="AH10" i="12"/>
  <c r="AQ10" i="12" s="1"/>
  <c r="AG10" i="95"/>
  <c r="AP10" i="95" s="1"/>
  <c r="AF10" i="95"/>
  <c r="AO10" i="95" s="1"/>
  <c r="W11" i="95"/>
  <c r="AE10" i="95"/>
  <c r="K18" i="20"/>
  <c r="AI10" i="33"/>
  <c r="AN10" i="33"/>
  <c r="AH11" i="41"/>
  <c r="AQ11" i="41" s="1"/>
  <c r="AH11" i="43"/>
  <c r="AQ11" i="43" s="1"/>
  <c r="AN11" i="1"/>
  <c r="AI11" i="1"/>
  <c r="AN9" i="45"/>
  <c r="AI9" i="45"/>
  <c r="AH11" i="25"/>
  <c r="AQ11" i="25" s="1"/>
  <c r="AR9" i="79"/>
  <c r="AR10" i="81"/>
  <c r="AF11" i="17"/>
  <c r="AO11" i="17" s="1"/>
  <c r="AE11" i="17"/>
  <c r="W12" i="17"/>
  <c r="AG11" i="17"/>
  <c r="AP11" i="17" s="1"/>
  <c r="K20" i="9"/>
  <c r="K18" i="60"/>
  <c r="W11" i="65"/>
  <c r="AG10" i="65"/>
  <c r="AP10" i="65" s="1"/>
  <c r="AF10" i="65"/>
  <c r="AO10" i="65" s="1"/>
  <c r="AE10" i="65"/>
  <c r="AR9" i="32"/>
  <c r="Y10" i="91"/>
  <c r="X10" i="91"/>
  <c r="AR10" i="47"/>
  <c r="AH10" i="38"/>
  <c r="AQ10" i="38" s="1"/>
  <c r="AH11" i="82"/>
  <c r="AQ11" i="82" s="1"/>
  <c r="AR9" i="61"/>
  <c r="AH11" i="84"/>
  <c r="AQ11" i="84" s="1"/>
  <c r="K19" i="15"/>
  <c r="X11" i="53"/>
  <c r="Y11" i="53"/>
  <c r="AN9" i="8"/>
  <c r="AI9" i="8"/>
  <c r="AH10" i="2"/>
  <c r="AQ10" i="2" s="1"/>
  <c r="AH10" i="50"/>
  <c r="AQ10" i="50" s="1"/>
  <c r="AH10" i="48"/>
  <c r="AQ10" i="48" s="1"/>
  <c r="AR10" i="30"/>
  <c r="AH10" i="61"/>
  <c r="AQ10" i="61" s="1"/>
  <c r="AH10" i="11"/>
  <c r="AQ10" i="11" s="1"/>
  <c r="Z10" i="12"/>
  <c r="AN10" i="63"/>
  <c r="AI10" i="63"/>
  <c r="X11" i="52"/>
  <c r="Y11" i="52"/>
  <c r="AH12" i="85"/>
  <c r="AQ12" i="85" s="1"/>
  <c r="AR9" i="83"/>
  <c r="AR9" i="18"/>
  <c r="AR9" i="11"/>
  <c r="X10" i="60"/>
  <c r="Z10" i="60" s="1"/>
  <c r="Y10" i="60"/>
  <c r="AI9" i="69"/>
  <c r="AN9" i="69"/>
  <c r="X11" i="72"/>
  <c r="Y11" i="72"/>
  <c r="AR10" i="41"/>
  <c r="AH10" i="83"/>
  <c r="AQ10" i="83" s="1"/>
  <c r="K18" i="72"/>
  <c r="W11" i="32"/>
  <c r="AG10" i="32"/>
  <c r="AP10" i="32" s="1"/>
  <c r="AF10" i="32"/>
  <c r="AO10" i="32" s="1"/>
  <c r="AE10" i="32"/>
  <c r="AH11" i="6"/>
  <c r="AQ11" i="6" s="1"/>
  <c r="AG10" i="66"/>
  <c r="AP10" i="66" s="1"/>
  <c r="W11" i="66"/>
  <c r="AF10" i="66"/>
  <c r="AO10" i="66" s="1"/>
  <c r="AE10" i="66"/>
  <c r="AR10" i="31"/>
  <c r="AH10" i="22"/>
  <c r="AQ10" i="22" s="1"/>
  <c r="AI10" i="13"/>
  <c r="AN10" i="13"/>
  <c r="AH10" i="96"/>
  <c r="AQ10" i="96" s="1"/>
  <c r="K18" i="64"/>
  <c r="Z11" i="41"/>
  <c r="AH11" i="47"/>
  <c r="AQ11" i="47" s="1"/>
  <c r="AH11" i="7"/>
  <c r="AQ11" i="7" s="1"/>
  <c r="K19" i="17"/>
  <c r="AR10" i="93"/>
  <c r="X11" i="24"/>
  <c r="Y11" i="24"/>
  <c r="K20" i="69"/>
  <c r="K18" i="23"/>
  <c r="Y12" i="1"/>
  <c r="X12" i="1"/>
  <c r="AH11" i="21"/>
  <c r="AQ11" i="21" s="1"/>
  <c r="AR9" i="95"/>
  <c r="Z10" i="64"/>
  <c r="AR10" i="51"/>
  <c r="AH10" i="86"/>
  <c r="AQ10" i="86" s="1"/>
  <c r="Z11" i="26"/>
  <c r="W11" i="49"/>
  <c r="AF10" i="49"/>
  <c r="AO10" i="49" s="1"/>
  <c r="AE10" i="49"/>
  <c r="AG10" i="49"/>
  <c r="AP10" i="49" s="1"/>
  <c r="AN9" i="91"/>
  <c r="AI9" i="91"/>
  <c r="AR10" i="25"/>
  <c r="Z10" i="38"/>
  <c r="AR10" i="6"/>
  <c r="AR10" i="88"/>
  <c r="K19" i="18"/>
  <c r="Z11" i="84"/>
  <c r="AH11" i="51"/>
  <c r="AQ11" i="51" s="1"/>
  <c r="Z10" i="2"/>
  <c r="Z10" i="15"/>
  <c r="Z10" i="50"/>
  <c r="AI10" i="58"/>
  <c r="AN10" i="58"/>
  <c r="AH11" i="80"/>
  <c r="AQ11" i="80" s="1"/>
  <c r="K18" i="67"/>
  <c r="Z10" i="61"/>
  <c r="AG10" i="77"/>
  <c r="AP10" i="77" s="1"/>
  <c r="AF10" i="77"/>
  <c r="AO10" i="77" s="1"/>
  <c r="AE10" i="77"/>
  <c r="W11" i="77"/>
  <c r="AR10" i="21"/>
  <c r="Z10" i="74"/>
  <c r="K22" i="10"/>
  <c r="AR9" i="86"/>
  <c r="K18" i="7"/>
  <c r="K18" i="24"/>
  <c r="AH10" i="79"/>
  <c r="AQ10" i="79" s="1"/>
  <c r="AH11" i="81"/>
  <c r="AQ11" i="81" s="1"/>
  <c r="AR9" i="73"/>
  <c r="K18" i="71"/>
  <c r="Y11" i="13"/>
  <c r="Z11" i="13" s="1"/>
  <c r="X11" i="13"/>
  <c r="Z12" i="85"/>
  <c r="K20" i="70"/>
  <c r="K20" i="53"/>
  <c r="AN9" i="92"/>
  <c r="AI9" i="92"/>
  <c r="AN9" i="60"/>
  <c r="AI9" i="60"/>
  <c r="X11" i="44"/>
  <c r="Y11" i="44"/>
  <c r="AN10" i="67"/>
  <c r="AI10" i="67"/>
  <c r="Y11" i="33"/>
  <c r="X11" i="33"/>
  <c r="AR10" i="9"/>
  <c r="K18" i="19"/>
  <c r="W12" i="43"/>
  <c r="AG11" i="43"/>
  <c r="AP11" i="43" s="1"/>
  <c r="AF11" i="43"/>
  <c r="AO11" i="43" s="1"/>
  <c r="AE11" i="43"/>
  <c r="AN10" i="90"/>
  <c r="AI10" i="90"/>
  <c r="AE11" i="7"/>
  <c r="AG11" i="7"/>
  <c r="AP11" i="7" s="1"/>
  <c r="AF11" i="7"/>
  <c r="AO11" i="7" s="1"/>
  <c r="W12" i="7"/>
  <c r="AI10" i="37"/>
  <c r="AN10" i="37"/>
  <c r="AI10" i="24"/>
  <c r="AN10" i="24"/>
  <c r="AG11" i="21"/>
  <c r="AP11" i="21" s="1"/>
  <c r="AF11" i="21"/>
  <c r="AO11" i="21" s="1"/>
  <c r="AE11" i="21"/>
  <c r="W12" i="21"/>
  <c r="K19" i="22"/>
  <c r="AF11" i="25"/>
  <c r="AO11" i="25" s="1"/>
  <c r="AE11" i="25"/>
  <c r="W12" i="25"/>
  <c r="AG11" i="25"/>
  <c r="AP11" i="25" s="1"/>
  <c r="AH10" i="42"/>
  <c r="AQ10" i="42" s="1"/>
  <c r="K20" i="62"/>
  <c r="AF11" i="94"/>
  <c r="AO11" i="94" s="1"/>
  <c r="AE11" i="94"/>
  <c r="AG11" i="94"/>
  <c r="AP11" i="94" s="1"/>
  <c r="W12" i="94"/>
  <c r="AG10" i="59"/>
  <c r="AP10" i="59" s="1"/>
  <c r="AE10" i="59"/>
  <c r="W11" i="59"/>
  <c r="AF10" i="59"/>
  <c r="AO10" i="59" s="1"/>
  <c r="AE10" i="35"/>
  <c r="W11" i="35"/>
  <c r="AG10" i="35"/>
  <c r="AP10" i="35" s="1"/>
  <c r="AF10" i="35"/>
  <c r="AO10" i="35" s="1"/>
  <c r="AI10" i="14"/>
  <c r="AN10" i="14"/>
  <c r="AR11" i="85"/>
  <c r="AR9" i="5"/>
  <c r="AE11" i="82"/>
  <c r="W12" i="82"/>
  <c r="AG11" i="82"/>
  <c r="AP11" i="82" s="1"/>
  <c r="AF11" i="82"/>
  <c r="AO11" i="82" s="1"/>
  <c r="AN10" i="39"/>
  <c r="AI10" i="39"/>
  <c r="AH10" i="18"/>
  <c r="AQ10" i="18" s="1"/>
  <c r="AH10" i="32"/>
  <c r="AQ10" i="32" s="1"/>
  <c r="AH10" i="87"/>
  <c r="AQ10" i="87" s="1"/>
  <c r="Z10" i="48"/>
  <c r="AR9" i="22"/>
  <c r="AR10" i="7"/>
  <c r="K20" i="61"/>
  <c r="Z10" i="11"/>
  <c r="AR9" i="96"/>
  <c r="K19" i="16"/>
  <c r="AF11" i="20"/>
  <c r="AO11" i="20" s="1"/>
  <c r="AE11" i="20"/>
  <c r="W12" i="20"/>
  <c r="AG11" i="20"/>
  <c r="AP11" i="20" s="1"/>
  <c r="AR9" i="23"/>
  <c r="Z11" i="81"/>
  <c r="K22" i="49"/>
  <c r="AH10" i="73"/>
  <c r="AQ10" i="73" s="1"/>
  <c r="AN9" i="89"/>
  <c r="AI9" i="89"/>
  <c r="AN9" i="46"/>
  <c r="AI9" i="46"/>
  <c r="K18" i="56"/>
  <c r="AR9" i="15"/>
  <c r="X11" i="27"/>
  <c r="Y11" i="27"/>
  <c r="Z11" i="52" l="1"/>
  <c r="Z12" i="1"/>
  <c r="Z10" i="45"/>
  <c r="AE10" i="22"/>
  <c r="Z10" i="69"/>
  <c r="W11" i="69" s="1"/>
  <c r="AF10" i="22"/>
  <c r="AO10" i="22" s="1"/>
  <c r="Z10" i="10"/>
  <c r="AG10" i="10" s="1"/>
  <c r="AP10" i="10" s="1"/>
  <c r="AE10" i="71"/>
  <c r="Z10" i="8"/>
  <c r="AF10" i="8" s="1"/>
  <c r="AO10" i="8" s="1"/>
  <c r="AG10" i="22"/>
  <c r="AP10" i="22" s="1"/>
  <c r="AG10" i="71"/>
  <c r="AP10" i="71" s="1"/>
  <c r="Z10" i="46"/>
  <c r="AE10" i="46" s="1"/>
  <c r="Z11" i="62"/>
  <c r="AE11" i="62" s="1"/>
  <c r="AE11" i="13"/>
  <c r="AG11" i="13"/>
  <c r="AP11" i="13" s="1"/>
  <c r="W12" i="13"/>
  <c r="AF11" i="13"/>
  <c r="AO11" i="13" s="1"/>
  <c r="AE10" i="10"/>
  <c r="AF10" i="10"/>
  <c r="AO10" i="10" s="1"/>
  <c r="W11" i="10"/>
  <c r="AG10" i="8"/>
  <c r="AP10" i="8" s="1"/>
  <c r="AE10" i="8"/>
  <c r="AF10" i="69"/>
  <c r="AO10" i="69" s="1"/>
  <c r="AE10" i="69"/>
  <c r="AE10" i="89"/>
  <c r="W11" i="89"/>
  <c r="AF10" i="89"/>
  <c r="AO10" i="89" s="1"/>
  <c r="AG10" i="89"/>
  <c r="AP10" i="89" s="1"/>
  <c r="AG10" i="46"/>
  <c r="AP10" i="46" s="1"/>
  <c r="AF10" i="46"/>
  <c r="AO10" i="46" s="1"/>
  <c r="AG11" i="62"/>
  <c r="AP11" i="62" s="1"/>
  <c r="AF11" i="62"/>
  <c r="AO11" i="62" s="1"/>
  <c r="W12" i="62"/>
  <c r="K21" i="62"/>
  <c r="K19" i="56"/>
  <c r="AR9" i="89"/>
  <c r="AI10" i="59"/>
  <c r="AN10" i="59"/>
  <c r="AR9" i="92"/>
  <c r="W13" i="85"/>
  <c r="AG12" i="85"/>
  <c r="AP12" i="85" s="1"/>
  <c r="AF12" i="85"/>
  <c r="AO12" i="85" s="1"/>
  <c r="AE12" i="85"/>
  <c r="K19" i="67"/>
  <c r="AH12" i="1"/>
  <c r="AQ12" i="1" s="1"/>
  <c r="K21" i="69"/>
  <c r="AR10" i="13"/>
  <c r="AI10" i="65"/>
  <c r="AN10" i="65"/>
  <c r="AR10" i="33"/>
  <c r="AN10" i="76"/>
  <c r="AI10" i="76"/>
  <c r="X11" i="87"/>
  <c r="Z11" i="87" s="1"/>
  <c r="Y11" i="87"/>
  <c r="AN10" i="18"/>
  <c r="AI10" i="18"/>
  <c r="AR11" i="78"/>
  <c r="K23" i="4"/>
  <c r="AG10" i="5"/>
  <c r="AP10" i="5" s="1"/>
  <c r="AF10" i="5"/>
  <c r="AO10" i="5" s="1"/>
  <c r="W11" i="5"/>
  <c r="AE10" i="5"/>
  <c r="AH11" i="14"/>
  <c r="AQ11" i="14" s="1"/>
  <c r="AG11" i="54"/>
  <c r="AP11" i="54" s="1"/>
  <c r="AF11" i="54"/>
  <c r="AO11" i="54" s="1"/>
  <c r="W12" i="54"/>
  <c r="AE11" i="54"/>
  <c r="AR10" i="57"/>
  <c r="AG10" i="3"/>
  <c r="AP10" i="3" s="1"/>
  <c r="AF10" i="3"/>
  <c r="AO10" i="3" s="1"/>
  <c r="AE10" i="3"/>
  <c r="W11" i="3"/>
  <c r="K21" i="21"/>
  <c r="K21" i="13"/>
  <c r="K21" i="54"/>
  <c r="W11" i="45"/>
  <c r="AF10" i="45"/>
  <c r="AO10" i="45" s="1"/>
  <c r="AE10" i="45"/>
  <c r="AG10" i="45"/>
  <c r="AP10" i="45" s="1"/>
  <c r="K23" i="2"/>
  <c r="Y12" i="88"/>
  <c r="X12" i="88"/>
  <c r="AI10" i="22"/>
  <c r="AN10" i="22"/>
  <c r="AI11" i="20"/>
  <c r="AN11" i="20"/>
  <c r="AG10" i="11"/>
  <c r="AP10" i="11" s="1"/>
  <c r="AF10" i="11"/>
  <c r="AO10" i="11" s="1"/>
  <c r="W11" i="11"/>
  <c r="AE10" i="11"/>
  <c r="X12" i="20"/>
  <c r="Y12" i="20"/>
  <c r="AH11" i="13"/>
  <c r="AQ11" i="13" s="1"/>
  <c r="K19" i="24"/>
  <c r="K23" i="10"/>
  <c r="AN10" i="77"/>
  <c r="AI10" i="77"/>
  <c r="AR10" i="58"/>
  <c r="AE11" i="84"/>
  <c r="W12" i="84"/>
  <c r="AF11" i="84"/>
  <c r="AO11" i="84" s="1"/>
  <c r="AG11" i="84"/>
  <c r="AP11" i="84" s="1"/>
  <c r="AE10" i="64"/>
  <c r="W11" i="64"/>
  <c r="AG10" i="64"/>
  <c r="AP10" i="64" s="1"/>
  <c r="AF10" i="64"/>
  <c r="AO10" i="64" s="1"/>
  <c r="K20" i="17"/>
  <c r="X11" i="66"/>
  <c r="Y11" i="66"/>
  <c r="AH10" i="60"/>
  <c r="AQ10" i="60" s="1"/>
  <c r="AE10" i="12"/>
  <c r="AG10" i="12"/>
  <c r="AP10" i="12" s="1"/>
  <c r="AF10" i="12"/>
  <c r="AO10" i="12" s="1"/>
  <c r="W11" i="12"/>
  <c r="AH10" i="91"/>
  <c r="AQ10" i="91" s="1"/>
  <c r="K21" i="9"/>
  <c r="AN10" i="87"/>
  <c r="AI10" i="87"/>
  <c r="X11" i="28"/>
  <c r="Y11" i="28"/>
  <c r="Z11" i="28" s="1"/>
  <c r="K21" i="57"/>
  <c r="AH10" i="10"/>
  <c r="AQ10" i="10" s="1"/>
  <c r="AR10" i="52"/>
  <c r="K21" i="66"/>
  <c r="Y11" i="16"/>
  <c r="X11" i="16"/>
  <c r="Z11" i="16" s="1"/>
  <c r="AN10" i="40"/>
  <c r="AI10" i="40"/>
  <c r="K21" i="6"/>
  <c r="K23" i="58"/>
  <c r="X12" i="36"/>
  <c r="Y12" i="36"/>
  <c r="AI10" i="34"/>
  <c r="AN10" i="34"/>
  <c r="AI10" i="42"/>
  <c r="AN10" i="42"/>
  <c r="AI10" i="79"/>
  <c r="AN10" i="79"/>
  <c r="AI11" i="6"/>
  <c r="AN11" i="6"/>
  <c r="X11" i="35"/>
  <c r="Y11" i="35"/>
  <c r="K20" i="22"/>
  <c r="AR10" i="24"/>
  <c r="AI11" i="7"/>
  <c r="AN11" i="7"/>
  <c r="Y12" i="43"/>
  <c r="X12" i="43"/>
  <c r="AH11" i="33"/>
  <c r="AQ11" i="33" s="1"/>
  <c r="AH11" i="44"/>
  <c r="AQ11" i="44" s="1"/>
  <c r="W11" i="74"/>
  <c r="AF10" i="74"/>
  <c r="AO10" i="74" s="1"/>
  <c r="AE10" i="74"/>
  <c r="AG10" i="74"/>
  <c r="AP10" i="74" s="1"/>
  <c r="W11" i="50"/>
  <c r="AF10" i="50"/>
  <c r="AO10" i="50" s="1"/>
  <c r="AE10" i="50"/>
  <c r="AG10" i="50"/>
  <c r="AP10" i="50" s="1"/>
  <c r="AE10" i="38"/>
  <c r="W11" i="38"/>
  <c r="AF10" i="38"/>
  <c r="AO10" i="38" s="1"/>
  <c r="AG10" i="38"/>
  <c r="AP10" i="38" s="1"/>
  <c r="AI10" i="49"/>
  <c r="AN10" i="49"/>
  <c r="W13" i="1"/>
  <c r="AG12" i="1"/>
  <c r="AP12" i="1" s="1"/>
  <c r="AE12" i="1"/>
  <c r="AF12" i="1"/>
  <c r="AO12" i="1" s="1"/>
  <c r="AH11" i="24"/>
  <c r="AQ11" i="24" s="1"/>
  <c r="X11" i="32"/>
  <c r="Y11" i="32"/>
  <c r="AH11" i="72"/>
  <c r="AQ11" i="72" s="1"/>
  <c r="AG10" i="60"/>
  <c r="AP10" i="60" s="1"/>
  <c r="AF10" i="60"/>
  <c r="AO10" i="60" s="1"/>
  <c r="W11" i="60"/>
  <c r="AE10" i="60"/>
  <c r="AH11" i="53"/>
  <c r="AQ11" i="53" s="1"/>
  <c r="K19" i="20"/>
  <c r="K19" i="59"/>
  <c r="W12" i="93"/>
  <c r="AE11" i="93"/>
  <c r="AF11" i="93"/>
  <c r="AO11" i="93" s="1"/>
  <c r="AG11" i="93"/>
  <c r="AP11" i="93" s="1"/>
  <c r="AI10" i="75"/>
  <c r="AN10" i="75"/>
  <c r="Y11" i="70"/>
  <c r="X11" i="70"/>
  <c r="AR10" i="53"/>
  <c r="Y10" i="55"/>
  <c r="X10" i="55"/>
  <c r="Z11" i="14"/>
  <c r="K19" i="12"/>
  <c r="AR10" i="44"/>
  <c r="Y11" i="73"/>
  <c r="X11" i="73"/>
  <c r="AH11" i="67"/>
  <c r="AQ11" i="67" s="1"/>
  <c r="AH12" i="78"/>
  <c r="AQ12" i="78" s="1"/>
  <c r="AI11" i="51"/>
  <c r="AN11" i="51"/>
  <c r="AH11" i="90"/>
  <c r="AQ11" i="90" s="1"/>
  <c r="K19" i="68"/>
  <c r="Y11" i="96"/>
  <c r="X11" i="96"/>
  <c r="Z11" i="96" s="1"/>
  <c r="X11" i="86"/>
  <c r="Y11" i="86"/>
  <c r="Y11" i="83"/>
  <c r="X11" i="83"/>
  <c r="Y12" i="47"/>
  <c r="X12" i="47"/>
  <c r="Z12" i="47" s="1"/>
  <c r="AE11" i="81"/>
  <c r="W12" i="81"/>
  <c r="AG11" i="81"/>
  <c r="AP11" i="81" s="1"/>
  <c r="AF11" i="81"/>
  <c r="AO11" i="81" s="1"/>
  <c r="AG10" i="48"/>
  <c r="AP10" i="48" s="1"/>
  <c r="AF10" i="48"/>
  <c r="AO10" i="48" s="1"/>
  <c r="AE10" i="48"/>
  <c r="W11" i="48"/>
  <c r="Y12" i="82"/>
  <c r="Z12" i="82" s="1"/>
  <c r="X12" i="82"/>
  <c r="AI10" i="35"/>
  <c r="AN10" i="35"/>
  <c r="X12" i="94"/>
  <c r="Y12" i="94"/>
  <c r="Y12" i="21"/>
  <c r="X12" i="21"/>
  <c r="Z12" i="21" s="1"/>
  <c r="AR10" i="90"/>
  <c r="Z11" i="44"/>
  <c r="K21" i="53"/>
  <c r="K19" i="7"/>
  <c r="W11" i="15"/>
  <c r="AG10" i="15"/>
  <c r="AP10" i="15" s="1"/>
  <c r="AE10" i="15"/>
  <c r="AF10" i="15"/>
  <c r="AO10" i="15" s="1"/>
  <c r="K20" i="18"/>
  <c r="Z11" i="24"/>
  <c r="W12" i="41"/>
  <c r="AG11" i="41"/>
  <c r="AP11" i="41" s="1"/>
  <c r="AF11" i="41"/>
  <c r="AO11" i="41" s="1"/>
  <c r="AE11" i="41"/>
  <c r="Z11" i="72"/>
  <c r="AH11" i="52"/>
  <c r="AQ11" i="52" s="1"/>
  <c r="Z11" i="53"/>
  <c r="Z10" i="91"/>
  <c r="X11" i="65"/>
  <c r="Y11" i="65"/>
  <c r="X12" i="17"/>
  <c r="Z12" i="17" s="1"/>
  <c r="Y12" i="17"/>
  <c r="AR9" i="45"/>
  <c r="AI10" i="95"/>
  <c r="AN10" i="95"/>
  <c r="AH11" i="39"/>
  <c r="AQ11" i="39" s="1"/>
  <c r="AI11" i="9"/>
  <c r="AN11" i="9"/>
  <c r="AH11" i="29"/>
  <c r="AQ11" i="29" s="1"/>
  <c r="AH11" i="63"/>
  <c r="AQ11" i="63" s="1"/>
  <c r="K19" i="55"/>
  <c r="AI10" i="70"/>
  <c r="AN10" i="70"/>
  <c r="AI9" i="55"/>
  <c r="AN9" i="55"/>
  <c r="K21" i="65"/>
  <c r="AH11" i="57"/>
  <c r="AQ11" i="57" s="1"/>
  <c r="Z11" i="67"/>
  <c r="AR10" i="29"/>
  <c r="Z12" i="78"/>
  <c r="K22" i="1"/>
  <c r="AH11" i="58"/>
  <c r="AQ11" i="58" s="1"/>
  <c r="K19" i="11"/>
  <c r="K19" i="8"/>
  <c r="X11" i="34"/>
  <c r="Y11" i="34"/>
  <c r="X11" i="42"/>
  <c r="Y11" i="42"/>
  <c r="AR10" i="62"/>
  <c r="Y12" i="80"/>
  <c r="X12" i="80"/>
  <c r="Y11" i="68"/>
  <c r="X11" i="68"/>
  <c r="AI11" i="88"/>
  <c r="AN11" i="88"/>
  <c r="AI10" i="71"/>
  <c r="AN10" i="71"/>
  <c r="K23" i="49"/>
  <c r="AN11" i="21"/>
  <c r="AI11" i="21"/>
  <c r="AR10" i="37"/>
  <c r="Z11" i="33"/>
  <c r="AR9" i="60"/>
  <c r="AG10" i="61"/>
  <c r="AP10" i="61" s="1"/>
  <c r="AF10" i="61"/>
  <c r="AO10" i="61" s="1"/>
  <c r="W11" i="61"/>
  <c r="AE10" i="61"/>
  <c r="AG10" i="2"/>
  <c r="AP10" i="2" s="1"/>
  <c r="AF10" i="2"/>
  <c r="AO10" i="2" s="1"/>
  <c r="AE10" i="2"/>
  <c r="W11" i="2"/>
  <c r="Y11" i="49"/>
  <c r="X11" i="49"/>
  <c r="Z11" i="49" s="1"/>
  <c r="K19" i="23"/>
  <c r="AG11" i="52"/>
  <c r="AP11" i="52" s="1"/>
  <c r="AE11" i="52"/>
  <c r="W12" i="52"/>
  <c r="AF11" i="52"/>
  <c r="AO11" i="52" s="1"/>
  <c r="AI11" i="17"/>
  <c r="AN11" i="17"/>
  <c r="Y11" i="95"/>
  <c r="X11" i="95"/>
  <c r="Y11" i="76"/>
  <c r="X11" i="76"/>
  <c r="AI10" i="28"/>
  <c r="AN10" i="28"/>
  <c r="AR10" i="27"/>
  <c r="Z11" i="29"/>
  <c r="Y11" i="75"/>
  <c r="X11" i="75"/>
  <c r="Z11" i="75" s="1"/>
  <c r="AI10" i="16"/>
  <c r="AN10" i="16"/>
  <c r="AE11" i="31"/>
  <c r="AF11" i="31"/>
  <c r="AO11" i="31" s="1"/>
  <c r="W12" i="31"/>
  <c r="AG11" i="31"/>
  <c r="AP11" i="31" s="1"/>
  <c r="AH11" i="37"/>
  <c r="AQ11" i="37" s="1"/>
  <c r="AF11" i="30"/>
  <c r="AO11" i="30" s="1"/>
  <c r="AE11" i="30"/>
  <c r="AG11" i="30"/>
  <c r="AP11" i="30" s="1"/>
  <c r="W12" i="30"/>
  <c r="AR9" i="3"/>
  <c r="Y12" i="19"/>
  <c r="X12" i="19"/>
  <c r="Z11" i="57"/>
  <c r="AH10" i="3"/>
  <c r="AQ10" i="3" s="1"/>
  <c r="AH10" i="92"/>
  <c r="AQ10" i="92" s="1"/>
  <c r="Z11" i="58"/>
  <c r="X12" i="51"/>
  <c r="Y12" i="51"/>
  <c r="AN11" i="36"/>
  <c r="AI11" i="36"/>
  <c r="Y11" i="4"/>
  <c r="X11" i="4"/>
  <c r="Z11" i="90"/>
  <c r="AH10" i="45"/>
  <c r="AQ10" i="45" s="1"/>
  <c r="K19" i="51"/>
  <c r="Y12" i="56"/>
  <c r="X12" i="56"/>
  <c r="AN10" i="86"/>
  <c r="AI10" i="86"/>
  <c r="AI11" i="80"/>
  <c r="AN11" i="80"/>
  <c r="X12" i="6"/>
  <c r="Y12" i="6"/>
  <c r="AN10" i="68"/>
  <c r="AI10" i="68"/>
  <c r="AH11" i="27"/>
  <c r="AQ11" i="27" s="1"/>
  <c r="AR9" i="46"/>
  <c r="K21" i="61"/>
  <c r="AR10" i="39"/>
  <c r="AI11" i="82"/>
  <c r="AN11" i="82"/>
  <c r="AR10" i="14"/>
  <c r="Y12" i="25"/>
  <c r="X12" i="25"/>
  <c r="Z12" i="25" s="1"/>
  <c r="Z11" i="27"/>
  <c r="K20" i="16"/>
  <c r="Y11" i="59"/>
  <c r="X11" i="59"/>
  <c r="AN11" i="94"/>
  <c r="AI11" i="94"/>
  <c r="AI11" i="25"/>
  <c r="AN11" i="25"/>
  <c r="Y12" i="7"/>
  <c r="X12" i="7"/>
  <c r="AI11" i="43"/>
  <c r="AN11" i="43"/>
  <c r="K19" i="19"/>
  <c r="AR10" i="67"/>
  <c r="K21" i="70"/>
  <c r="K19" i="71"/>
  <c r="X11" i="77"/>
  <c r="Z11" i="77" s="1"/>
  <c r="Y11" i="77"/>
  <c r="AR9" i="91"/>
  <c r="W12" i="26"/>
  <c r="AE11" i="26"/>
  <c r="AG11" i="26"/>
  <c r="AP11" i="26" s="1"/>
  <c r="AF11" i="26"/>
  <c r="AO11" i="26" s="1"/>
  <c r="K19" i="64"/>
  <c r="AI10" i="66"/>
  <c r="AN10" i="66"/>
  <c r="AI10" i="32"/>
  <c r="AN10" i="32"/>
  <c r="K19" i="72"/>
  <c r="AR9" i="69"/>
  <c r="AR10" i="63"/>
  <c r="AR9" i="8"/>
  <c r="K20" i="15"/>
  <c r="K19" i="60"/>
  <c r="AR11" i="1"/>
  <c r="Y11" i="18"/>
  <c r="X11" i="18"/>
  <c r="Z11" i="18" s="1"/>
  <c r="Z11" i="39"/>
  <c r="X12" i="9"/>
  <c r="Y12" i="9"/>
  <c r="AR10" i="72"/>
  <c r="AH10" i="69"/>
  <c r="AQ10" i="69" s="1"/>
  <c r="AH10" i="46"/>
  <c r="AQ10" i="46" s="1"/>
  <c r="AH10" i="89"/>
  <c r="AQ10" i="89" s="1"/>
  <c r="Z11" i="63"/>
  <c r="K19" i="63"/>
  <c r="AH10" i="8"/>
  <c r="AQ10" i="8" s="1"/>
  <c r="K19" i="52"/>
  <c r="K23" i="3"/>
  <c r="AF10" i="23"/>
  <c r="AO10" i="23" s="1"/>
  <c r="AE10" i="23"/>
  <c r="W11" i="23"/>
  <c r="AG10" i="23"/>
  <c r="AP10" i="23" s="1"/>
  <c r="Z11" i="37"/>
  <c r="AN10" i="73"/>
  <c r="AI10" i="73"/>
  <c r="AI11" i="19"/>
  <c r="AN11" i="19"/>
  <c r="Y11" i="40"/>
  <c r="X11" i="40"/>
  <c r="AR9" i="10"/>
  <c r="Z10" i="92"/>
  <c r="K20" i="5"/>
  <c r="AN10" i="4"/>
  <c r="AI10" i="4"/>
  <c r="K19" i="50"/>
  <c r="AH11" i="62"/>
  <c r="AQ11" i="62" s="1"/>
  <c r="AI10" i="96"/>
  <c r="AN10" i="96"/>
  <c r="Z11" i="79"/>
  <c r="Y11" i="79"/>
  <c r="X11" i="79"/>
  <c r="AN11" i="56"/>
  <c r="AI11" i="56"/>
  <c r="AI10" i="83"/>
  <c r="AN10" i="83"/>
  <c r="AI11" i="47"/>
  <c r="AN11" i="47"/>
  <c r="X11" i="22"/>
  <c r="Y11" i="22"/>
  <c r="Y11" i="71"/>
  <c r="Z11" i="71" s="1"/>
  <c r="X11" i="71"/>
  <c r="Z11" i="70" l="1"/>
  <c r="Z12" i="56"/>
  <c r="Z11" i="68"/>
  <c r="Z12" i="43"/>
  <c r="Z12" i="88"/>
  <c r="W13" i="88" s="1"/>
  <c r="W11" i="46"/>
  <c r="AG10" i="69"/>
  <c r="AP10" i="69" s="1"/>
  <c r="Z11" i="95"/>
  <c r="Z11" i="83"/>
  <c r="Z11" i="32"/>
  <c r="Z12" i="9"/>
  <c r="W13" i="9" s="1"/>
  <c r="Z12" i="36"/>
  <c r="Z11" i="66"/>
  <c r="Z11" i="73"/>
  <c r="W11" i="8"/>
  <c r="Z12" i="6"/>
  <c r="AG12" i="6" s="1"/>
  <c r="AP12" i="6" s="1"/>
  <c r="Z12" i="20"/>
  <c r="AG12" i="20" s="1"/>
  <c r="AP12" i="20" s="1"/>
  <c r="W13" i="47"/>
  <c r="AG12" i="47"/>
  <c r="AP12" i="47" s="1"/>
  <c r="AF12" i="47"/>
  <c r="AO12" i="47" s="1"/>
  <c r="AE12" i="47"/>
  <c r="AF11" i="70"/>
  <c r="AO11" i="70" s="1"/>
  <c r="AE11" i="70"/>
  <c r="W12" i="70"/>
  <c r="AG11" i="70"/>
  <c r="AP11" i="70" s="1"/>
  <c r="AG12" i="88"/>
  <c r="AP12" i="88" s="1"/>
  <c r="AF12" i="88"/>
  <c r="AO12" i="88" s="1"/>
  <c r="AE12" i="88"/>
  <c r="W13" i="25"/>
  <c r="AG12" i="25"/>
  <c r="AP12" i="25" s="1"/>
  <c r="AE12" i="25"/>
  <c r="AF12" i="25"/>
  <c r="AO12" i="25" s="1"/>
  <c r="AE12" i="82"/>
  <c r="AG12" i="82"/>
  <c r="AP12" i="82" s="1"/>
  <c r="AF12" i="82"/>
  <c r="AO12" i="82" s="1"/>
  <c r="W13" i="82"/>
  <c r="AF12" i="20"/>
  <c r="AO12" i="20" s="1"/>
  <c r="AE12" i="20"/>
  <c r="W13" i="20"/>
  <c r="AE12" i="9"/>
  <c r="AF12" i="9"/>
  <c r="AO12" i="9" s="1"/>
  <c r="AE12" i="36"/>
  <c r="AF12" i="36"/>
  <c r="AO12" i="36" s="1"/>
  <c r="W13" i="36"/>
  <c r="AG12" i="36"/>
  <c r="AP12" i="36" s="1"/>
  <c r="AF11" i="28"/>
  <c r="AO11" i="28" s="1"/>
  <c r="AE11" i="28"/>
  <c r="AG11" i="28"/>
  <c r="AP11" i="28" s="1"/>
  <c r="W12" i="28"/>
  <c r="W12" i="66"/>
  <c r="AG11" i="66"/>
  <c r="AP11" i="66" s="1"/>
  <c r="AF11" i="66"/>
  <c r="AO11" i="66" s="1"/>
  <c r="AE11" i="66"/>
  <c r="W13" i="6"/>
  <c r="AF12" i="6"/>
  <c r="AO12" i="6" s="1"/>
  <c r="AG11" i="73"/>
  <c r="AP11" i="73" s="1"/>
  <c r="AE11" i="73"/>
  <c r="AF11" i="73"/>
  <c r="AO11" i="73" s="1"/>
  <c r="W12" i="73"/>
  <c r="AR10" i="83"/>
  <c r="AR10" i="73"/>
  <c r="AF11" i="18"/>
  <c r="AO11" i="18" s="1"/>
  <c r="AE11" i="18"/>
  <c r="W12" i="18"/>
  <c r="AG11" i="18"/>
  <c r="AP11" i="18" s="1"/>
  <c r="AR10" i="66"/>
  <c r="Y12" i="26"/>
  <c r="X12" i="26"/>
  <c r="AR11" i="82"/>
  <c r="AR11" i="80"/>
  <c r="AF11" i="57"/>
  <c r="AO11" i="57" s="1"/>
  <c r="AE11" i="57"/>
  <c r="W12" i="57"/>
  <c r="AG11" i="57"/>
  <c r="AP11" i="57" s="1"/>
  <c r="AE11" i="75"/>
  <c r="AG11" i="75"/>
  <c r="AP11" i="75" s="1"/>
  <c r="AF11" i="75"/>
  <c r="AO11" i="75" s="1"/>
  <c r="W12" i="75"/>
  <c r="AR10" i="70"/>
  <c r="AE11" i="71"/>
  <c r="W12" i="71"/>
  <c r="AF11" i="71"/>
  <c r="AO11" i="71" s="1"/>
  <c r="AG11" i="71"/>
  <c r="AP11" i="71" s="1"/>
  <c r="W12" i="79"/>
  <c r="AG11" i="79"/>
  <c r="AP11" i="79" s="1"/>
  <c r="AF11" i="79"/>
  <c r="AO11" i="79" s="1"/>
  <c r="AE11" i="79"/>
  <c r="K20" i="50"/>
  <c r="AR11" i="19"/>
  <c r="AI10" i="23"/>
  <c r="AN10" i="23"/>
  <c r="AI11" i="26"/>
  <c r="AN11" i="26"/>
  <c r="AH11" i="77"/>
  <c r="AQ11" i="77" s="1"/>
  <c r="AH12" i="7"/>
  <c r="AQ12" i="7" s="1"/>
  <c r="AF11" i="27"/>
  <c r="AO11" i="27" s="1"/>
  <c r="AE11" i="27"/>
  <c r="AG11" i="27"/>
  <c r="AP11" i="27" s="1"/>
  <c r="W12" i="27"/>
  <c r="AG12" i="56"/>
  <c r="AP12" i="56" s="1"/>
  <c r="AF12" i="56"/>
  <c r="AO12" i="56" s="1"/>
  <c r="AE12" i="56"/>
  <c r="W13" i="56"/>
  <c r="AR11" i="36"/>
  <c r="Y12" i="31"/>
  <c r="X12" i="31"/>
  <c r="AH11" i="75"/>
  <c r="AQ11" i="75" s="1"/>
  <c r="AI11" i="52"/>
  <c r="AN11" i="52"/>
  <c r="AE11" i="49"/>
  <c r="W12" i="49"/>
  <c r="AG11" i="49"/>
  <c r="AP11" i="49" s="1"/>
  <c r="AF11" i="49"/>
  <c r="AO11" i="49" s="1"/>
  <c r="Y11" i="61"/>
  <c r="X11" i="61"/>
  <c r="AG11" i="68"/>
  <c r="AP11" i="68" s="1"/>
  <c r="AF11" i="68"/>
  <c r="AO11" i="68" s="1"/>
  <c r="AE11" i="68"/>
  <c r="W12" i="68"/>
  <c r="K23" i="1"/>
  <c r="AR11" i="9"/>
  <c r="AG12" i="17"/>
  <c r="AP12" i="17" s="1"/>
  <c r="AF12" i="17"/>
  <c r="AO12" i="17" s="1"/>
  <c r="AE12" i="17"/>
  <c r="W13" i="17"/>
  <c r="AI10" i="15"/>
  <c r="AN10" i="15"/>
  <c r="K22" i="53"/>
  <c r="AG12" i="21"/>
  <c r="AP12" i="21" s="1"/>
  <c r="AF12" i="21"/>
  <c r="AO12" i="21" s="1"/>
  <c r="AE12" i="21"/>
  <c r="W13" i="21"/>
  <c r="AH12" i="82"/>
  <c r="AQ12" i="82" s="1"/>
  <c r="AI11" i="81"/>
  <c r="AN11" i="81"/>
  <c r="AF11" i="83"/>
  <c r="AO11" i="83" s="1"/>
  <c r="AE11" i="83"/>
  <c r="AG11" i="83"/>
  <c r="AP11" i="83" s="1"/>
  <c r="W12" i="83"/>
  <c r="AG11" i="96"/>
  <c r="AP11" i="96" s="1"/>
  <c r="AF11" i="96"/>
  <c r="AO11" i="96" s="1"/>
  <c r="AE11" i="96"/>
  <c r="W12" i="96"/>
  <c r="AH11" i="73"/>
  <c r="AQ11" i="73" s="1"/>
  <c r="K20" i="12"/>
  <c r="K20" i="59"/>
  <c r="X11" i="60"/>
  <c r="Y11" i="60"/>
  <c r="AH11" i="32"/>
  <c r="AQ11" i="32" s="1"/>
  <c r="X11" i="38"/>
  <c r="Y11" i="38"/>
  <c r="X11" i="50"/>
  <c r="Y11" i="50"/>
  <c r="AF12" i="43"/>
  <c r="AO12" i="43" s="1"/>
  <c r="AE12" i="43"/>
  <c r="W13" i="43"/>
  <c r="AG12" i="43"/>
  <c r="AP12" i="43" s="1"/>
  <c r="K21" i="22"/>
  <c r="K22" i="6"/>
  <c r="K22" i="57"/>
  <c r="K21" i="17"/>
  <c r="AR10" i="77"/>
  <c r="Y11" i="11"/>
  <c r="X11" i="11"/>
  <c r="AR10" i="22"/>
  <c r="K22" i="54"/>
  <c r="AN10" i="3"/>
  <c r="AI10" i="3"/>
  <c r="X12" i="54"/>
  <c r="Y12" i="54"/>
  <c r="AN10" i="5"/>
  <c r="AI10" i="5"/>
  <c r="W12" i="87"/>
  <c r="AE11" i="87"/>
  <c r="AF11" i="87"/>
  <c r="AO11" i="87" s="1"/>
  <c r="AG11" i="87"/>
  <c r="AP11" i="87" s="1"/>
  <c r="AR10" i="65"/>
  <c r="Y13" i="85"/>
  <c r="X13" i="85"/>
  <c r="AN11" i="62"/>
  <c r="AI11" i="62"/>
  <c r="X11" i="46"/>
  <c r="Z11" i="46" s="1"/>
  <c r="Y11" i="46"/>
  <c r="AN10" i="8"/>
  <c r="AI10" i="8"/>
  <c r="AI10" i="10"/>
  <c r="AN10" i="10"/>
  <c r="K21" i="15"/>
  <c r="Y11" i="2"/>
  <c r="X11" i="2"/>
  <c r="Z11" i="2" s="1"/>
  <c r="AR10" i="71"/>
  <c r="AH11" i="42"/>
  <c r="AQ11" i="42" s="1"/>
  <c r="K20" i="8"/>
  <c r="AR10" i="86"/>
  <c r="K20" i="51"/>
  <c r="AG11" i="90"/>
  <c r="AP11" i="90" s="1"/>
  <c r="AF11" i="90"/>
  <c r="AO11" i="90" s="1"/>
  <c r="W12" i="90"/>
  <c r="AE11" i="90"/>
  <c r="AH12" i="19"/>
  <c r="AQ12" i="19" s="1"/>
  <c r="AH11" i="76"/>
  <c r="AQ11" i="76" s="1"/>
  <c r="AN10" i="2"/>
  <c r="AI10" i="2"/>
  <c r="AR11" i="21"/>
  <c r="Z11" i="42"/>
  <c r="AE12" i="78"/>
  <c r="W13" i="78"/>
  <c r="AG12" i="78"/>
  <c r="AP12" i="78" s="1"/>
  <c r="AF12" i="78"/>
  <c r="AO12" i="78" s="1"/>
  <c r="K22" i="65"/>
  <c r="AH11" i="65"/>
  <c r="AQ11" i="65" s="1"/>
  <c r="W12" i="72"/>
  <c r="AG11" i="72"/>
  <c r="AP11" i="72" s="1"/>
  <c r="AE11" i="72"/>
  <c r="AF11" i="72"/>
  <c r="AO11" i="72" s="1"/>
  <c r="AG11" i="24"/>
  <c r="AP11" i="24" s="1"/>
  <c r="AF11" i="24"/>
  <c r="AO11" i="24" s="1"/>
  <c r="AE11" i="24"/>
  <c r="W12" i="24"/>
  <c r="Y11" i="15"/>
  <c r="Z11" i="15"/>
  <c r="X11" i="15"/>
  <c r="AH12" i="94"/>
  <c r="AQ12" i="94" s="1"/>
  <c r="AH11" i="86"/>
  <c r="AQ11" i="86" s="1"/>
  <c r="K20" i="68"/>
  <c r="AH10" i="55"/>
  <c r="AQ10" i="55" s="1"/>
  <c r="K20" i="20"/>
  <c r="AI10" i="38"/>
  <c r="AN10" i="38"/>
  <c r="AR11" i="7"/>
  <c r="AH11" i="35"/>
  <c r="AQ11" i="35" s="1"/>
  <c r="K22" i="9"/>
  <c r="Y11" i="12"/>
  <c r="Z11" i="12" s="1"/>
  <c r="X11" i="12"/>
  <c r="K22" i="13"/>
  <c r="AR10" i="18"/>
  <c r="K20" i="67"/>
  <c r="AI10" i="46"/>
  <c r="AN10" i="46"/>
  <c r="AR10" i="4"/>
  <c r="W12" i="77"/>
  <c r="AF11" i="77"/>
  <c r="AO11" i="77" s="1"/>
  <c r="AE11" i="77"/>
  <c r="AG11" i="77"/>
  <c r="AP11" i="77" s="1"/>
  <c r="AH11" i="59"/>
  <c r="AQ11" i="59" s="1"/>
  <c r="Y12" i="30"/>
  <c r="X12" i="30"/>
  <c r="AG11" i="95"/>
  <c r="AP11" i="95" s="1"/>
  <c r="AF11" i="95"/>
  <c r="AO11" i="95" s="1"/>
  <c r="W12" i="95"/>
  <c r="AE11" i="95"/>
  <c r="AH12" i="80"/>
  <c r="AQ12" i="80" s="1"/>
  <c r="AF11" i="32"/>
  <c r="AO11" i="32" s="1"/>
  <c r="AE11" i="32"/>
  <c r="W12" i="32"/>
  <c r="AG11" i="32"/>
  <c r="AP11" i="32" s="1"/>
  <c r="Y13" i="1"/>
  <c r="X13" i="1"/>
  <c r="AH12" i="36"/>
  <c r="AQ12" i="36" s="1"/>
  <c r="X11" i="5"/>
  <c r="Y11" i="5"/>
  <c r="AR10" i="76"/>
  <c r="X11" i="8"/>
  <c r="Y11" i="8"/>
  <c r="AH11" i="22"/>
  <c r="AQ11" i="22" s="1"/>
  <c r="AR10" i="96"/>
  <c r="AH11" i="40"/>
  <c r="AQ11" i="40" s="1"/>
  <c r="Z12" i="7"/>
  <c r="Z11" i="22"/>
  <c r="W12" i="37"/>
  <c r="AG11" i="37"/>
  <c r="AP11" i="37" s="1"/>
  <c r="AF11" i="37"/>
  <c r="AO11" i="37" s="1"/>
  <c r="AE11" i="37"/>
  <c r="K20" i="63"/>
  <c r="K20" i="72"/>
  <c r="K20" i="64"/>
  <c r="K20" i="71"/>
  <c r="K20" i="19"/>
  <c r="Z11" i="59"/>
  <c r="AH11" i="4"/>
  <c r="AQ11" i="4" s="1"/>
  <c r="AH12" i="51"/>
  <c r="AQ12" i="51" s="1"/>
  <c r="AN11" i="31"/>
  <c r="AI11" i="31"/>
  <c r="AG11" i="29"/>
  <c r="AP11" i="29" s="1"/>
  <c r="AF11" i="29"/>
  <c r="AO11" i="29" s="1"/>
  <c r="AE11" i="29"/>
  <c r="W12" i="29"/>
  <c r="AR11" i="17"/>
  <c r="K20" i="23"/>
  <c r="AR11" i="88"/>
  <c r="Z12" i="80"/>
  <c r="K20" i="11"/>
  <c r="K20" i="55"/>
  <c r="Z11" i="65"/>
  <c r="Z12" i="94"/>
  <c r="Y11" i="48"/>
  <c r="X11" i="48"/>
  <c r="Z11" i="86"/>
  <c r="AR11" i="51"/>
  <c r="AN11" i="93"/>
  <c r="AI11" i="93"/>
  <c r="AR10" i="49"/>
  <c r="AN10" i="74"/>
  <c r="AI10" i="74"/>
  <c r="Z11" i="35"/>
  <c r="AR10" i="42"/>
  <c r="AH11" i="16"/>
  <c r="AQ11" i="16" s="1"/>
  <c r="AH11" i="28"/>
  <c r="AQ11" i="28" s="1"/>
  <c r="X11" i="64"/>
  <c r="Z11" i="64" s="1"/>
  <c r="Y11" i="64"/>
  <c r="AI11" i="84"/>
  <c r="AN11" i="84"/>
  <c r="AH12" i="20"/>
  <c r="AQ12" i="20" s="1"/>
  <c r="Y11" i="45"/>
  <c r="X11" i="45"/>
  <c r="K22" i="21"/>
  <c r="AN12" i="85"/>
  <c r="AI12" i="85"/>
  <c r="K20" i="56"/>
  <c r="Y11" i="69"/>
  <c r="X11" i="69"/>
  <c r="Y12" i="13"/>
  <c r="X12" i="13"/>
  <c r="AH12" i="25"/>
  <c r="AQ12" i="25" s="1"/>
  <c r="AR10" i="68"/>
  <c r="AR10" i="95"/>
  <c r="Y12" i="41"/>
  <c r="X12" i="41"/>
  <c r="AF11" i="44"/>
  <c r="AO11" i="44" s="1"/>
  <c r="AE11" i="44"/>
  <c r="W12" i="44"/>
  <c r="AG11" i="44"/>
  <c r="AP11" i="44" s="1"/>
  <c r="AE11" i="14"/>
  <c r="W12" i="14"/>
  <c r="AG11" i="14"/>
  <c r="AP11" i="14" s="1"/>
  <c r="AF11" i="14"/>
  <c r="AO11" i="14" s="1"/>
  <c r="AH11" i="70"/>
  <c r="AQ11" i="70" s="1"/>
  <c r="AR10" i="79"/>
  <c r="AR10" i="40"/>
  <c r="Y12" i="84"/>
  <c r="X12" i="84"/>
  <c r="AH12" i="88"/>
  <c r="AQ12" i="88" s="1"/>
  <c r="AI10" i="45"/>
  <c r="AN10" i="45"/>
  <c r="X12" i="62"/>
  <c r="Z12" i="62" s="1"/>
  <c r="Y12" i="62"/>
  <c r="AI10" i="89"/>
  <c r="AN10" i="89"/>
  <c r="AH12" i="9"/>
  <c r="AQ12" i="9" s="1"/>
  <c r="AH11" i="71"/>
  <c r="AQ11" i="71" s="1"/>
  <c r="AH11" i="79"/>
  <c r="AQ11" i="79" s="1"/>
  <c r="K21" i="5"/>
  <c r="Z11" i="40"/>
  <c r="AG11" i="63"/>
  <c r="AP11" i="63" s="1"/>
  <c r="AF11" i="63"/>
  <c r="AO11" i="63" s="1"/>
  <c r="AE11" i="63"/>
  <c r="W12" i="63"/>
  <c r="W12" i="39"/>
  <c r="AG11" i="39"/>
  <c r="AP11" i="39" s="1"/>
  <c r="AF11" i="39"/>
  <c r="AO11" i="39" s="1"/>
  <c r="AE11" i="39"/>
  <c r="AR11" i="25"/>
  <c r="AH12" i="6"/>
  <c r="AQ12" i="6" s="1"/>
  <c r="AH12" i="56"/>
  <c r="AQ12" i="56" s="1"/>
  <c r="Z12" i="51"/>
  <c r="Z12" i="19"/>
  <c r="AI11" i="30"/>
  <c r="AN11" i="30"/>
  <c r="Z11" i="76"/>
  <c r="AH11" i="49"/>
  <c r="AQ11" i="49" s="1"/>
  <c r="AH11" i="68"/>
  <c r="AQ11" i="68" s="1"/>
  <c r="AH11" i="34"/>
  <c r="AQ11" i="34" s="1"/>
  <c r="W11" i="91"/>
  <c r="AE10" i="91"/>
  <c r="AF10" i="91"/>
  <c r="AO10" i="91" s="1"/>
  <c r="AG10" i="91"/>
  <c r="AP10" i="91" s="1"/>
  <c r="AN11" i="41"/>
  <c r="AI11" i="41"/>
  <c r="K21" i="18"/>
  <c r="K20" i="7"/>
  <c r="AH12" i="21"/>
  <c r="AQ12" i="21" s="1"/>
  <c r="Y12" i="81"/>
  <c r="X12" i="81"/>
  <c r="Z12" i="81" s="1"/>
  <c r="AH11" i="83"/>
  <c r="AQ11" i="83" s="1"/>
  <c r="AH11" i="96"/>
  <c r="AQ11" i="96" s="1"/>
  <c r="Z10" i="55"/>
  <c r="Y12" i="93"/>
  <c r="X12" i="93"/>
  <c r="AI10" i="50"/>
  <c r="AN10" i="50"/>
  <c r="AH12" i="43"/>
  <c r="AQ12" i="43" s="1"/>
  <c r="AE11" i="16"/>
  <c r="W12" i="16"/>
  <c r="AG11" i="16"/>
  <c r="AP11" i="16" s="1"/>
  <c r="AF11" i="16"/>
  <c r="AO11" i="16" s="1"/>
  <c r="AH11" i="66"/>
  <c r="AQ11" i="66" s="1"/>
  <c r="AI10" i="64"/>
  <c r="AN10" i="64"/>
  <c r="AR11" i="20"/>
  <c r="K22" i="69"/>
  <c r="AI10" i="69"/>
  <c r="AN10" i="69"/>
  <c r="Y11" i="10"/>
  <c r="X11" i="10"/>
  <c r="Z11" i="10" s="1"/>
  <c r="AR10" i="28"/>
  <c r="AH12" i="47"/>
  <c r="AQ12" i="47" s="1"/>
  <c r="K22" i="66"/>
  <c r="AR11" i="56"/>
  <c r="AR11" i="47"/>
  <c r="AE10" i="92"/>
  <c r="AG10" i="92"/>
  <c r="AP10" i="92" s="1"/>
  <c r="W11" i="92"/>
  <c r="AF10" i="92"/>
  <c r="AO10" i="92" s="1"/>
  <c r="X11" i="23"/>
  <c r="Y11" i="23"/>
  <c r="K20" i="52"/>
  <c r="AH11" i="18"/>
  <c r="AQ11" i="18" s="1"/>
  <c r="K20" i="60"/>
  <c r="AR10" i="32"/>
  <c r="K22" i="70"/>
  <c r="AR11" i="43"/>
  <c r="AR11" i="94"/>
  <c r="K21" i="16"/>
  <c r="K22" i="61"/>
  <c r="Z11" i="4"/>
  <c r="AE11" i="58"/>
  <c r="W12" i="58"/>
  <c r="AG11" i="58"/>
  <c r="AP11" i="58" s="1"/>
  <c r="AF11" i="58"/>
  <c r="AO11" i="58" s="1"/>
  <c r="AR10" i="16"/>
  <c r="AH11" i="95"/>
  <c r="AQ11" i="95" s="1"/>
  <c r="Y12" i="52"/>
  <c r="X12" i="52"/>
  <c r="AN10" i="61"/>
  <c r="AI10" i="61"/>
  <c r="AG11" i="33"/>
  <c r="AP11" i="33" s="1"/>
  <c r="AF11" i="33"/>
  <c r="AO11" i="33" s="1"/>
  <c r="AE11" i="33"/>
  <c r="W12" i="33"/>
  <c r="Z11" i="34"/>
  <c r="AG11" i="67"/>
  <c r="AP11" i="67" s="1"/>
  <c r="W12" i="67"/>
  <c r="AF11" i="67"/>
  <c r="AO11" i="67" s="1"/>
  <c r="AE11" i="67"/>
  <c r="AR9" i="55"/>
  <c r="AH12" i="17"/>
  <c r="AQ12" i="17" s="1"/>
  <c r="AG11" i="53"/>
  <c r="AP11" i="53" s="1"/>
  <c r="AE11" i="53"/>
  <c r="W12" i="53"/>
  <c r="AF11" i="53"/>
  <c r="AO11" i="53" s="1"/>
  <c r="AR10" i="35"/>
  <c r="AN10" i="48"/>
  <c r="AI10" i="48"/>
  <c r="AR10" i="75"/>
  <c r="AN10" i="60"/>
  <c r="AI10" i="60"/>
  <c r="AI12" i="1"/>
  <c r="AN12" i="1"/>
  <c r="Y11" i="74"/>
  <c r="Z11" i="74" s="1"/>
  <c r="X11" i="74"/>
  <c r="AR11" i="6"/>
  <c r="AR10" i="34"/>
  <c r="AR10" i="87"/>
  <c r="AI10" i="12"/>
  <c r="AN10" i="12"/>
  <c r="K20" i="24"/>
  <c r="AI10" i="11"/>
  <c r="AN10" i="11"/>
  <c r="Y11" i="3"/>
  <c r="X11" i="3"/>
  <c r="AN11" i="54"/>
  <c r="AI11" i="54"/>
  <c r="AH11" i="87"/>
  <c r="AQ11" i="87" s="1"/>
  <c r="AR10" i="59"/>
  <c r="K22" i="62"/>
  <c r="Y11" i="89"/>
  <c r="Z11" i="89" s="1"/>
  <c r="X11" i="89"/>
  <c r="AN11" i="13"/>
  <c r="AI11" i="13"/>
  <c r="Z12" i="26" l="1"/>
  <c r="Z12" i="52"/>
  <c r="AG12" i="9"/>
  <c r="AP12" i="9" s="1"/>
  <c r="Z11" i="69"/>
  <c r="Z11" i="50"/>
  <c r="AE11" i="50" s="1"/>
  <c r="Z12" i="31"/>
  <c r="Z12" i="84"/>
  <c r="Z12" i="13"/>
  <c r="Z12" i="54"/>
  <c r="Z12" i="41"/>
  <c r="AG12" i="41" s="1"/>
  <c r="AP12" i="41" s="1"/>
  <c r="Z11" i="38"/>
  <c r="AG11" i="38" s="1"/>
  <c r="AP11" i="38" s="1"/>
  <c r="Z11" i="23"/>
  <c r="AF11" i="23" s="1"/>
  <c r="AO11" i="23" s="1"/>
  <c r="Z11" i="45"/>
  <c r="Z11" i="5"/>
  <c r="AE12" i="6"/>
  <c r="W13" i="84"/>
  <c r="AG12" i="84"/>
  <c r="AP12" i="84" s="1"/>
  <c r="AF12" i="84"/>
  <c r="AO12" i="84" s="1"/>
  <c r="AE12" i="84"/>
  <c r="AE11" i="74"/>
  <c r="W12" i="74"/>
  <c r="AF11" i="74"/>
  <c r="AO11" i="74" s="1"/>
  <c r="AG11" i="74"/>
  <c r="AP11" i="74" s="1"/>
  <c r="W13" i="62"/>
  <c r="AG12" i="62"/>
  <c r="AP12" i="62" s="1"/>
  <c r="AE12" i="62"/>
  <c r="AF12" i="62"/>
  <c r="AO12" i="62" s="1"/>
  <c r="AE12" i="41"/>
  <c r="AF12" i="41"/>
  <c r="AO12" i="41" s="1"/>
  <c r="W13" i="41"/>
  <c r="W12" i="12"/>
  <c r="AF11" i="12"/>
  <c r="AO11" i="12" s="1"/>
  <c r="AG11" i="12"/>
  <c r="AP11" i="12" s="1"/>
  <c r="AE11" i="12"/>
  <c r="W12" i="38"/>
  <c r="AE11" i="38"/>
  <c r="AG11" i="50"/>
  <c r="AP11" i="50" s="1"/>
  <c r="AF11" i="50"/>
  <c r="AO11" i="50" s="1"/>
  <c r="W13" i="81"/>
  <c r="AG12" i="81"/>
  <c r="AP12" i="81" s="1"/>
  <c r="AF12" i="81"/>
  <c r="AO12" i="81" s="1"/>
  <c r="AE12" i="81"/>
  <c r="W13" i="31"/>
  <c r="AG12" i="31"/>
  <c r="AP12" i="31" s="1"/>
  <c r="AE12" i="31"/>
  <c r="AF12" i="31"/>
  <c r="AO12" i="31" s="1"/>
  <c r="AF12" i="13"/>
  <c r="AO12" i="13" s="1"/>
  <c r="AE12" i="13"/>
  <c r="W13" i="13"/>
  <c r="AG12" i="13"/>
  <c r="AP12" i="13" s="1"/>
  <c r="W13" i="54"/>
  <c r="AG12" i="54"/>
  <c r="AP12" i="54" s="1"/>
  <c r="AE12" i="54"/>
  <c r="AF12" i="54"/>
  <c r="AO12" i="54" s="1"/>
  <c r="AG11" i="23"/>
  <c r="AP11" i="23" s="1"/>
  <c r="W12" i="23"/>
  <c r="AG11" i="45"/>
  <c r="AP11" i="45" s="1"/>
  <c r="AF11" i="45"/>
  <c r="AO11" i="45" s="1"/>
  <c r="AE11" i="45"/>
  <c r="W12" i="45"/>
  <c r="AE11" i="5"/>
  <c r="AG11" i="5"/>
  <c r="AP11" i="5" s="1"/>
  <c r="AF11" i="5"/>
  <c r="AO11" i="5" s="1"/>
  <c r="W12" i="5"/>
  <c r="AR12" i="1"/>
  <c r="X12" i="33"/>
  <c r="Y12" i="33"/>
  <c r="AF10" i="55"/>
  <c r="AO10" i="55" s="1"/>
  <c r="AE10" i="55"/>
  <c r="W11" i="55"/>
  <c r="AG10" i="55"/>
  <c r="AP10" i="55" s="1"/>
  <c r="AI10" i="91"/>
  <c r="AN10" i="91"/>
  <c r="W12" i="76"/>
  <c r="AF11" i="76"/>
  <c r="AO11" i="76" s="1"/>
  <c r="AE11" i="76"/>
  <c r="AG11" i="76"/>
  <c r="AP11" i="76" s="1"/>
  <c r="AI11" i="44"/>
  <c r="AN11" i="44"/>
  <c r="AH11" i="64"/>
  <c r="AQ11" i="64" s="1"/>
  <c r="AR10" i="74"/>
  <c r="AG12" i="94"/>
  <c r="AP12" i="94" s="1"/>
  <c r="AF12" i="94"/>
  <c r="AO12" i="94" s="1"/>
  <c r="AE12" i="94"/>
  <c r="W13" i="94"/>
  <c r="W13" i="80"/>
  <c r="AG12" i="80"/>
  <c r="AP12" i="80" s="1"/>
  <c r="AF12" i="80"/>
  <c r="AO12" i="80" s="1"/>
  <c r="AE12" i="80"/>
  <c r="AR11" i="31"/>
  <c r="W12" i="59"/>
  <c r="AF11" i="59"/>
  <c r="AO11" i="59" s="1"/>
  <c r="AE11" i="59"/>
  <c r="AG11" i="59"/>
  <c r="AP11" i="59" s="1"/>
  <c r="K21" i="64"/>
  <c r="AG11" i="22"/>
  <c r="AP11" i="22" s="1"/>
  <c r="AF11" i="22"/>
  <c r="AO11" i="22" s="1"/>
  <c r="AE11" i="22"/>
  <c r="W12" i="22"/>
  <c r="AH11" i="8"/>
  <c r="AQ11" i="8" s="1"/>
  <c r="AH13" i="1"/>
  <c r="AQ13" i="1" s="1"/>
  <c r="AN11" i="32"/>
  <c r="AI11" i="32"/>
  <c r="AH12" i="30"/>
  <c r="AQ12" i="30" s="1"/>
  <c r="AI11" i="77"/>
  <c r="AN11" i="77"/>
  <c r="K23" i="13"/>
  <c r="AN11" i="24"/>
  <c r="AI11" i="24"/>
  <c r="X12" i="72"/>
  <c r="Y12" i="72"/>
  <c r="AG11" i="2"/>
  <c r="AP11" i="2" s="1"/>
  <c r="AF11" i="2"/>
  <c r="AO11" i="2" s="1"/>
  <c r="AE11" i="2"/>
  <c r="W12" i="2"/>
  <c r="AH13" i="85"/>
  <c r="AQ13" i="85" s="1"/>
  <c r="K23" i="54"/>
  <c r="K21" i="59"/>
  <c r="AN11" i="68"/>
  <c r="AI11" i="68"/>
  <c r="AI11" i="71"/>
  <c r="AN11" i="71"/>
  <c r="W13" i="26"/>
  <c r="AG12" i="26"/>
  <c r="AP12" i="26" s="1"/>
  <c r="AF12" i="26"/>
  <c r="AO12" i="26" s="1"/>
  <c r="AE12" i="26"/>
  <c r="Y12" i="73"/>
  <c r="X12" i="73"/>
  <c r="Z12" i="73" s="1"/>
  <c r="Y12" i="28"/>
  <c r="X12" i="28"/>
  <c r="Z12" i="28" s="1"/>
  <c r="X13" i="36"/>
  <c r="Z13" i="36" s="1"/>
  <c r="Y13" i="36"/>
  <c r="X13" i="9"/>
  <c r="Y13" i="9"/>
  <c r="Z13" i="9" s="1"/>
  <c r="X13" i="82"/>
  <c r="Y13" i="82"/>
  <c r="AI12" i="25"/>
  <c r="AN12" i="25"/>
  <c r="W12" i="89"/>
  <c r="AG11" i="89"/>
  <c r="AP11" i="89" s="1"/>
  <c r="AF11" i="89"/>
  <c r="AO11" i="89" s="1"/>
  <c r="AE11" i="89"/>
  <c r="AR10" i="12"/>
  <c r="X12" i="58"/>
  <c r="Y12" i="58"/>
  <c r="K22" i="16"/>
  <c r="K23" i="70"/>
  <c r="AH11" i="10"/>
  <c r="AQ11" i="10" s="1"/>
  <c r="K23" i="69"/>
  <c r="K22" i="18"/>
  <c r="Y11" i="91"/>
  <c r="X11" i="91"/>
  <c r="Y12" i="14"/>
  <c r="X12" i="14"/>
  <c r="AG11" i="69"/>
  <c r="AP11" i="69" s="1"/>
  <c r="AF11" i="69"/>
  <c r="AO11" i="69" s="1"/>
  <c r="AE11" i="69"/>
  <c r="W12" i="69"/>
  <c r="K23" i="21"/>
  <c r="AF11" i="64"/>
  <c r="AO11" i="64" s="1"/>
  <c r="AE11" i="64"/>
  <c r="W12" i="64"/>
  <c r="AG11" i="64"/>
  <c r="AP11" i="64" s="1"/>
  <c r="W12" i="65"/>
  <c r="AE11" i="65"/>
  <c r="AG11" i="65"/>
  <c r="AP11" i="65" s="1"/>
  <c r="AF11" i="65"/>
  <c r="AO11" i="65" s="1"/>
  <c r="AI11" i="37"/>
  <c r="AN11" i="37"/>
  <c r="W13" i="7"/>
  <c r="AF12" i="7"/>
  <c r="AO12" i="7" s="1"/>
  <c r="AG12" i="7"/>
  <c r="AP12" i="7" s="1"/>
  <c r="AE12" i="7"/>
  <c r="Z11" i="8"/>
  <c r="AN11" i="95"/>
  <c r="AI11" i="95"/>
  <c r="AR10" i="46"/>
  <c r="AR10" i="2"/>
  <c r="AI11" i="87"/>
  <c r="AN11" i="87"/>
  <c r="AH12" i="54"/>
  <c r="AQ12" i="54" s="1"/>
  <c r="K23" i="6"/>
  <c r="AI12" i="43"/>
  <c r="AN12" i="43"/>
  <c r="AH11" i="38"/>
  <c r="AQ11" i="38" s="1"/>
  <c r="Y12" i="83"/>
  <c r="X12" i="83"/>
  <c r="Z12" i="83" s="1"/>
  <c r="AR11" i="81"/>
  <c r="X13" i="21"/>
  <c r="Y13" i="21"/>
  <c r="Y12" i="79"/>
  <c r="X12" i="79"/>
  <c r="AN11" i="75"/>
  <c r="AI11" i="75"/>
  <c r="X13" i="6"/>
  <c r="Y13" i="6"/>
  <c r="AI12" i="9"/>
  <c r="AN12" i="9"/>
  <c r="X13" i="88"/>
  <c r="Z13" i="88" s="1"/>
  <c r="Y13" i="88"/>
  <c r="AR11" i="54"/>
  <c r="AR10" i="60"/>
  <c r="X12" i="67"/>
  <c r="Y12" i="67"/>
  <c r="AH12" i="52"/>
  <c r="AQ12" i="52" s="1"/>
  <c r="AH11" i="74"/>
  <c r="AQ11" i="74" s="1"/>
  <c r="AN11" i="33"/>
  <c r="AI11" i="33"/>
  <c r="AI11" i="58"/>
  <c r="AN11" i="58"/>
  <c r="Y11" i="92"/>
  <c r="X11" i="92"/>
  <c r="AR10" i="50"/>
  <c r="AR11" i="41"/>
  <c r="AR11" i="30"/>
  <c r="AG11" i="40"/>
  <c r="AP11" i="40" s="1"/>
  <c r="W12" i="40"/>
  <c r="AF11" i="40"/>
  <c r="AO11" i="40" s="1"/>
  <c r="AE11" i="40"/>
  <c r="AR10" i="45"/>
  <c r="AH12" i="84"/>
  <c r="AQ12" i="84" s="1"/>
  <c r="AI11" i="14"/>
  <c r="AN11" i="14"/>
  <c r="AH12" i="41"/>
  <c r="AQ12" i="41" s="1"/>
  <c r="AH12" i="13"/>
  <c r="AQ12" i="13" s="1"/>
  <c r="AH11" i="45"/>
  <c r="AQ11" i="45" s="1"/>
  <c r="W12" i="86"/>
  <c r="AG11" i="86"/>
  <c r="AP11" i="86" s="1"/>
  <c r="AE11" i="86"/>
  <c r="AF11" i="86"/>
  <c r="AO11" i="86" s="1"/>
  <c r="X12" i="29"/>
  <c r="Y12" i="29"/>
  <c r="K21" i="19"/>
  <c r="K21" i="72"/>
  <c r="Z13" i="1"/>
  <c r="Z12" i="30"/>
  <c r="Y12" i="77"/>
  <c r="X12" i="77"/>
  <c r="AH11" i="12"/>
  <c r="AQ11" i="12" s="1"/>
  <c r="AH11" i="15"/>
  <c r="AQ11" i="15" s="1"/>
  <c r="X13" i="78"/>
  <c r="Z13" i="78" s="1"/>
  <c r="Y13" i="78"/>
  <c r="K21" i="8"/>
  <c r="K22" i="15"/>
  <c r="AH11" i="46"/>
  <c r="AQ11" i="46" s="1"/>
  <c r="Z13" i="85"/>
  <c r="X12" i="87"/>
  <c r="Y12" i="87"/>
  <c r="K22" i="17"/>
  <c r="K21" i="12"/>
  <c r="Y12" i="96"/>
  <c r="X12" i="96"/>
  <c r="AN12" i="21"/>
  <c r="AI12" i="21"/>
  <c r="AR10" i="15"/>
  <c r="Y12" i="49"/>
  <c r="X12" i="49"/>
  <c r="X12" i="27"/>
  <c r="Y12" i="27"/>
  <c r="AN11" i="73"/>
  <c r="AI11" i="73"/>
  <c r="AI11" i="66"/>
  <c r="AN11" i="66"/>
  <c r="X13" i="20"/>
  <c r="Y13" i="20"/>
  <c r="Y13" i="25"/>
  <c r="X13" i="25"/>
  <c r="AN12" i="47"/>
  <c r="AI12" i="47"/>
  <c r="K23" i="62"/>
  <c r="AH11" i="3"/>
  <c r="AQ11" i="3" s="1"/>
  <c r="AR10" i="11"/>
  <c r="AF11" i="34"/>
  <c r="AO11" i="34" s="1"/>
  <c r="AE11" i="34"/>
  <c r="AG11" i="34"/>
  <c r="AP11" i="34" s="1"/>
  <c r="W12" i="34"/>
  <c r="W13" i="52"/>
  <c r="AF12" i="52"/>
  <c r="AO12" i="52" s="1"/>
  <c r="AE12" i="52"/>
  <c r="AG12" i="52"/>
  <c r="AP12" i="52" s="1"/>
  <c r="W12" i="4"/>
  <c r="AG11" i="4"/>
  <c r="AP11" i="4" s="1"/>
  <c r="AF11" i="4"/>
  <c r="AO11" i="4" s="1"/>
  <c r="AE11" i="4"/>
  <c r="K21" i="52"/>
  <c r="W12" i="10"/>
  <c r="AF11" i="10"/>
  <c r="AO11" i="10" s="1"/>
  <c r="AG11" i="10"/>
  <c r="AP11" i="10" s="1"/>
  <c r="AE11" i="10"/>
  <c r="AH12" i="93"/>
  <c r="AQ12" i="93" s="1"/>
  <c r="AG12" i="19"/>
  <c r="AP12" i="19" s="1"/>
  <c r="AF12" i="19"/>
  <c r="AO12" i="19" s="1"/>
  <c r="AE12" i="19"/>
  <c r="W13" i="19"/>
  <c r="Y12" i="39"/>
  <c r="X12" i="39"/>
  <c r="AR10" i="89"/>
  <c r="K21" i="56"/>
  <c r="AH11" i="48"/>
  <c r="AQ11" i="48" s="1"/>
  <c r="K21" i="55"/>
  <c r="AN11" i="29"/>
  <c r="AI11" i="29"/>
  <c r="X12" i="95"/>
  <c r="Y12" i="95"/>
  <c r="K21" i="67"/>
  <c r="AR10" i="38"/>
  <c r="K21" i="68"/>
  <c r="AE11" i="15"/>
  <c r="W12" i="15"/>
  <c r="AF11" i="15"/>
  <c r="AO11" i="15" s="1"/>
  <c r="AG11" i="15"/>
  <c r="AP11" i="15" s="1"/>
  <c r="AN12" i="78"/>
  <c r="AI12" i="78"/>
  <c r="W12" i="46"/>
  <c r="AG11" i="46"/>
  <c r="AP11" i="46" s="1"/>
  <c r="AF11" i="46"/>
  <c r="AO11" i="46" s="1"/>
  <c r="AE11" i="46"/>
  <c r="AR10" i="3"/>
  <c r="AH11" i="11"/>
  <c r="AQ11" i="11" s="1"/>
  <c r="K22" i="22"/>
  <c r="AH11" i="60"/>
  <c r="AQ11" i="60" s="1"/>
  <c r="Y13" i="17"/>
  <c r="X13" i="17"/>
  <c r="AH11" i="61"/>
  <c r="AQ11" i="61" s="1"/>
  <c r="AI11" i="49"/>
  <c r="AN11" i="49"/>
  <c r="AR11" i="26"/>
  <c r="K21" i="50"/>
  <c r="X12" i="75"/>
  <c r="Y12" i="75"/>
  <c r="Y12" i="57"/>
  <c r="X12" i="57"/>
  <c r="AI11" i="28"/>
  <c r="AN11" i="28"/>
  <c r="AI12" i="36"/>
  <c r="AN12" i="36"/>
  <c r="AN12" i="20"/>
  <c r="AI12" i="20"/>
  <c r="AR11" i="13"/>
  <c r="X12" i="53"/>
  <c r="Z12" i="53" s="1"/>
  <c r="Y12" i="53"/>
  <c r="K23" i="61"/>
  <c r="X12" i="16"/>
  <c r="Z12" i="16" s="1"/>
  <c r="Y12" i="16"/>
  <c r="AE12" i="51"/>
  <c r="W13" i="51"/>
  <c r="AG12" i="51"/>
  <c r="AP12" i="51" s="1"/>
  <c r="AF12" i="51"/>
  <c r="AO12" i="51" s="1"/>
  <c r="Y12" i="63"/>
  <c r="X12" i="63"/>
  <c r="K22" i="5"/>
  <c r="AR12" i="85"/>
  <c r="AR11" i="84"/>
  <c r="AR11" i="93"/>
  <c r="K21" i="23"/>
  <c r="K21" i="71"/>
  <c r="K21" i="63"/>
  <c r="X12" i="37"/>
  <c r="Y12" i="37"/>
  <c r="K21" i="20"/>
  <c r="AI11" i="72"/>
  <c r="AN11" i="72"/>
  <c r="K23" i="65"/>
  <c r="AG11" i="42"/>
  <c r="AP11" i="42" s="1"/>
  <c r="AF11" i="42"/>
  <c r="AO11" i="42" s="1"/>
  <c r="AE11" i="42"/>
  <c r="W12" i="42"/>
  <c r="AI11" i="90"/>
  <c r="AN11" i="90"/>
  <c r="K21" i="51"/>
  <c r="AH11" i="2"/>
  <c r="AQ11" i="2" s="1"/>
  <c r="AR10" i="10"/>
  <c r="AR11" i="62"/>
  <c r="AR10" i="5"/>
  <c r="AH11" i="50"/>
  <c r="AQ11" i="50" s="1"/>
  <c r="Z11" i="60"/>
  <c r="AN11" i="96"/>
  <c r="AI11" i="96"/>
  <c r="AI11" i="83"/>
  <c r="AN11" i="83"/>
  <c r="AN12" i="17"/>
  <c r="AI12" i="17"/>
  <c r="Y13" i="56"/>
  <c r="X13" i="56"/>
  <c r="AI11" i="79"/>
  <c r="AN11" i="79"/>
  <c r="AN11" i="57"/>
  <c r="AI11" i="57"/>
  <c r="AH12" i="26"/>
  <c r="AQ12" i="26" s="1"/>
  <c r="X12" i="18"/>
  <c r="Y12" i="18"/>
  <c r="AN12" i="82"/>
  <c r="AI12" i="82"/>
  <c r="AI12" i="88"/>
  <c r="AN12" i="88"/>
  <c r="Y12" i="70"/>
  <c r="X12" i="70"/>
  <c r="AH11" i="89"/>
  <c r="AQ11" i="89" s="1"/>
  <c r="Z11" i="3"/>
  <c r="K21" i="24"/>
  <c r="AR10" i="48"/>
  <c r="AI11" i="53"/>
  <c r="AN11" i="53"/>
  <c r="AI11" i="67"/>
  <c r="AN11" i="67"/>
  <c r="AR10" i="61"/>
  <c r="K21" i="60"/>
  <c r="AH11" i="23"/>
  <c r="AQ11" i="23" s="1"/>
  <c r="AI10" i="92"/>
  <c r="AN10" i="92"/>
  <c r="K23" i="66"/>
  <c r="AR10" i="69"/>
  <c r="AR10" i="64"/>
  <c r="AI11" i="16"/>
  <c r="AN11" i="16"/>
  <c r="Z12" i="93"/>
  <c r="AH12" i="81"/>
  <c r="AQ12" i="81" s="1"/>
  <c r="K21" i="7"/>
  <c r="AI11" i="39"/>
  <c r="AN11" i="39"/>
  <c r="AN11" i="63"/>
  <c r="AI11" i="63"/>
  <c r="AH12" i="62"/>
  <c r="AQ12" i="62" s="1"/>
  <c r="Y12" i="44"/>
  <c r="X12" i="44"/>
  <c r="AH11" i="69"/>
  <c r="AQ11" i="69" s="1"/>
  <c r="W12" i="35"/>
  <c r="AF11" i="35"/>
  <c r="AO11" i="35" s="1"/>
  <c r="AE11" i="35"/>
  <c r="AG11" i="35"/>
  <c r="AP11" i="35" s="1"/>
  <c r="Z11" i="48"/>
  <c r="K21" i="11"/>
  <c r="AH11" i="5"/>
  <c r="AQ11" i="5" s="1"/>
  <c r="Y12" i="32"/>
  <c r="X12" i="32"/>
  <c r="K23" i="9"/>
  <c r="X12" i="24"/>
  <c r="Z12" i="24" s="1"/>
  <c r="Y12" i="24"/>
  <c r="X12" i="90"/>
  <c r="Y12" i="90"/>
  <c r="Z12" i="90" s="1"/>
  <c r="AR10" i="8"/>
  <c r="Z11" i="11"/>
  <c r="K23" i="57"/>
  <c r="Y13" i="43"/>
  <c r="X13" i="43"/>
  <c r="Z13" i="43" s="1"/>
  <c r="K23" i="53"/>
  <c r="Y12" i="68"/>
  <c r="X12" i="68"/>
  <c r="Z11" i="61"/>
  <c r="AR11" i="52"/>
  <c r="AH12" i="31"/>
  <c r="AQ12" i="31" s="1"/>
  <c r="AN12" i="56"/>
  <c r="AI12" i="56"/>
  <c r="AI11" i="27"/>
  <c r="AN11" i="27"/>
  <c r="AR10" i="23"/>
  <c r="Y12" i="71"/>
  <c r="X12" i="71"/>
  <c r="AI11" i="18"/>
  <c r="AN11" i="18"/>
  <c r="AI12" i="6"/>
  <c r="AN12" i="6"/>
  <c r="X12" i="66"/>
  <c r="Y12" i="66"/>
  <c r="AI11" i="70"/>
  <c r="AN11" i="70"/>
  <c r="X13" i="47"/>
  <c r="Y13" i="47"/>
  <c r="Z12" i="77" l="1"/>
  <c r="Z13" i="21"/>
  <c r="Z12" i="63"/>
  <c r="Z12" i="72"/>
  <c r="Z12" i="66"/>
  <c r="AE12" i="66" s="1"/>
  <c r="Z12" i="70"/>
  <c r="Z12" i="27"/>
  <c r="Z12" i="33"/>
  <c r="W12" i="50"/>
  <c r="Z12" i="44"/>
  <c r="Z12" i="37"/>
  <c r="Z13" i="20"/>
  <c r="Z12" i="87"/>
  <c r="Z12" i="14"/>
  <c r="Z13" i="82"/>
  <c r="Z12" i="68"/>
  <c r="Z13" i="47"/>
  <c r="AE13" i="47" s="1"/>
  <c r="Z12" i="95"/>
  <c r="Z13" i="25"/>
  <c r="Z12" i="79"/>
  <c r="AF12" i="79" s="1"/>
  <c r="AO12" i="79" s="1"/>
  <c r="Z12" i="58"/>
  <c r="AE11" i="23"/>
  <c r="AF11" i="38"/>
  <c r="AO11" i="38" s="1"/>
  <c r="Z12" i="57"/>
  <c r="Z12" i="39"/>
  <c r="AG12" i="39" s="1"/>
  <c r="AP12" i="39" s="1"/>
  <c r="W13" i="66"/>
  <c r="AG12" i="66"/>
  <c r="AP12" i="66" s="1"/>
  <c r="AF12" i="66"/>
  <c r="AO12" i="66" s="1"/>
  <c r="AF12" i="90"/>
  <c r="AO12" i="90" s="1"/>
  <c r="W13" i="90"/>
  <c r="AE12" i="90"/>
  <c r="AG12" i="90"/>
  <c r="AP12" i="90" s="1"/>
  <c r="W13" i="83"/>
  <c r="AG12" i="83"/>
  <c r="AP12" i="83" s="1"/>
  <c r="AF12" i="83"/>
  <c r="AO12" i="83" s="1"/>
  <c r="AE12" i="83"/>
  <c r="AE12" i="33"/>
  <c r="W13" i="33"/>
  <c r="AF12" i="33"/>
  <c r="AO12" i="33" s="1"/>
  <c r="AG12" i="33"/>
  <c r="AP12" i="33" s="1"/>
  <c r="AE12" i="79"/>
  <c r="W13" i="79"/>
  <c r="AG12" i="79"/>
  <c r="AP12" i="79" s="1"/>
  <c r="AF12" i="16"/>
  <c r="AO12" i="16" s="1"/>
  <c r="AE12" i="16"/>
  <c r="W13" i="16"/>
  <c r="AG12" i="16"/>
  <c r="AP12" i="16" s="1"/>
  <c r="AE12" i="39"/>
  <c r="AF12" i="39"/>
  <c r="AO12" i="39" s="1"/>
  <c r="W13" i="39"/>
  <c r="AG12" i="24"/>
  <c r="AP12" i="24" s="1"/>
  <c r="AF12" i="24"/>
  <c r="AO12" i="24" s="1"/>
  <c r="AE12" i="24"/>
  <c r="W13" i="24"/>
  <c r="W13" i="44"/>
  <c r="AG12" i="44"/>
  <c r="AP12" i="44" s="1"/>
  <c r="AF12" i="44"/>
  <c r="AO12" i="44" s="1"/>
  <c r="AE12" i="44"/>
  <c r="W13" i="77"/>
  <c r="AG12" i="77"/>
  <c r="AP12" i="77" s="1"/>
  <c r="AF12" i="77"/>
  <c r="AO12" i="77" s="1"/>
  <c r="AE12" i="77"/>
  <c r="W13" i="28"/>
  <c r="AG12" i="28"/>
  <c r="AP12" i="28" s="1"/>
  <c r="AF12" i="28"/>
  <c r="AO12" i="28" s="1"/>
  <c r="AE12" i="28"/>
  <c r="W14" i="47"/>
  <c r="AG13" i="47"/>
  <c r="AP13" i="47" s="1"/>
  <c r="AF13" i="47"/>
  <c r="AO13" i="47" s="1"/>
  <c r="W13" i="95"/>
  <c r="AE12" i="95"/>
  <c r="AF12" i="95"/>
  <c r="AO12" i="95" s="1"/>
  <c r="AG12" i="95"/>
  <c r="AP12" i="95" s="1"/>
  <c r="AF12" i="58"/>
  <c r="AO12" i="58" s="1"/>
  <c r="AE12" i="58"/>
  <c r="AG12" i="58"/>
  <c r="AP12" i="58" s="1"/>
  <c r="W13" i="58"/>
  <c r="AG12" i="57"/>
  <c r="AP12" i="57" s="1"/>
  <c r="AF12" i="57"/>
  <c r="AO12" i="57" s="1"/>
  <c r="AE12" i="57"/>
  <c r="W13" i="57"/>
  <c r="AG12" i="68"/>
  <c r="AP12" i="68" s="1"/>
  <c r="AF12" i="68"/>
  <c r="AO12" i="68" s="1"/>
  <c r="W13" i="68"/>
  <c r="AE12" i="68"/>
  <c r="AF12" i="37"/>
  <c r="AO12" i="37" s="1"/>
  <c r="AE12" i="37"/>
  <c r="W13" i="37"/>
  <c r="AG12" i="37"/>
  <c r="AP12" i="37" s="1"/>
  <c r="W14" i="20"/>
  <c r="AE13" i="20"/>
  <c r="AG13" i="20"/>
  <c r="AP13" i="20" s="1"/>
  <c r="AF13" i="20"/>
  <c r="AO13" i="20" s="1"/>
  <c r="W13" i="87"/>
  <c r="AG12" i="87"/>
  <c r="AP12" i="87" s="1"/>
  <c r="AF12" i="87"/>
  <c r="AO12" i="87" s="1"/>
  <c r="AE12" i="87"/>
  <c r="AF12" i="14"/>
  <c r="AO12" i="14" s="1"/>
  <c r="AE12" i="14"/>
  <c r="W13" i="14"/>
  <c r="AG12" i="14"/>
  <c r="AP12" i="14" s="1"/>
  <c r="AF13" i="82"/>
  <c r="AO13" i="82" s="1"/>
  <c r="W14" i="82"/>
  <c r="AG13" i="82"/>
  <c r="AP13" i="82" s="1"/>
  <c r="AE13" i="82"/>
  <c r="W14" i="25"/>
  <c r="AG13" i="25"/>
  <c r="AP13" i="25" s="1"/>
  <c r="AF13" i="25"/>
  <c r="AO13" i="25" s="1"/>
  <c r="AE13" i="25"/>
  <c r="AG12" i="70"/>
  <c r="AP12" i="70" s="1"/>
  <c r="AF12" i="70"/>
  <c r="AO12" i="70" s="1"/>
  <c r="AE12" i="70"/>
  <c r="W13" i="70"/>
  <c r="W14" i="36"/>
  <c r="AG13" i="36"/>
  <c r="AP13" i="36" s="1"/>
  <c r="AF13" i="36"/>
  <c r="AO13" i="36" s="1"/>
  <c r="AE13" i="36"/>
  <c r="W14" i="88"/>
  <c r="AG13" i="88"/>
  <c r="AP13" i="88" s="1"/>
  <c r="AF13" i="88"/>
  <c r="AO13" i="88" s="1"/>
  <c r="AE13" i="88"/>
  <c r="AG13" i="9"/>
  <c r="AP13" i="9" s="1"/>
  <c r="W14" i="9"/>
  <c r="AF13" i="9"/>
  <c r="AO13" i="9" s="1"/>
  <c r="AE13" i="9"/>
  <c r="W13" i="73"/>
  <c r="AG12" i="73"/>
  <c r="AP12" i="73" s="1"/>
  <c r="AE12" i="73"/>
  <c r="AF12" i="73"/>
  <c r="AO12" i="73" s="1"/>
  <c r="AH11" i="92"/>
  <c r="AQ11" i="92" s="1"/>
  <c r="K22" i="11"/>
  <c r="AR11" i="18"/>
  <c r="AH12" i="68"/>
  <c r="AQ12" i="68" s="1"/>
  <c r="AR11" i="63"/>
  <c r="AG11" i="3"/>
  <c r="AP11" i="3" s="1"/>
  <c r="AF11" i="3"/>
  <c r="AO11" i="3" s="1"/>
  <c r="AE11" i="3"/>
  <c r="W12" i="3"/>
  <c r="AH12" i="70"/>
  <c r="AQ12" i="70" s="1"/>
  <c r="AR11" i="79"/>
  <c r="AR11" i="90"/>
  <c r="K22" i="71"/>
  <c r="AH12" i="53"/>
  <c r="AQ12" i="53" s="1"/>
  <c r="AR12" i="78"/>
  <c r="K22" i="55"/>
  <c r="AH12" i="27"/>
  <c r="AQ12" i="27" s="1"/>
  <c r="AH13" i="78"/>
  <c r="AQ13" i="78" s="1"/>
  <c r="AH12" i="77"/>
  <c r="AQ12" i="77" s="1"/>
  <c r="K22" i="72"/>
  <c r="AR11" i="14"/>
  <c r="AR11" i="33"/>
  <c r="AR11" i="75"/>
  <c r="AH13" i="21"/>
  <c r="AQ13" i="21" s="1"/>
  <c r="AR11" i="95"/>
  <c r="X13" i="7"/>
  <c r="Y13" i="7"/>
  <c r="Y12" i="65"/>
  <c r="X12" i="65"/>
  <c r="AH12" i="14"/>
  <c r="AQ12" i="14" s="1"/>
  <c r="AH12" i="72"/>
  <c r="AQ12" i="72" s="1"/>
  <c r="K22" i="64"/>
  <c r="X13" i="94"/>
  <c r="Z13" i="94" s="1"/>
  <c r="Y13" i="94"/>
  <c r="AI11" i="76"/>
  <c r="AN11" i="76"/>
  <c r="AI11" i="5"/>
  <c r="AN11" i="5"/>
  <c r="X12" i="23"/>
  <c r="Y12" i="23"/>
  <c r="AN12" i="81"/>
  <c r="AI12" i="81"/>
  <c r="X12" i="50"/>
  <c r="Y12" i="50"/>
  <c r="X12" i="38"/>
  <c r="Y12" i="38"/>
  <c r="Y13" i="41"/>
  <c r="X13" i="41"/>
  <c r="AI11" i="74"/>
  <c r="AN11" i="74"/>
  <c r="AH12" i="71"/>
  <c r="AQ12" i="71" s="1"/>
  <c r="W13" i="27"/>
  <c r="AG12" i="27"/>
  <c r="AP12" i="27" s="1"/>
  <c r="AF12" i="27"/>
  <c r="AO12" i="27" s="1"/>
  <c r="AE12" i="27"/>
  <c r="AR12" i="43"/>
  <c r="AR11" i="87"/>
  <c r="K23" i="18"/>
  <c r="X12" i="89"/>
  <c r="Z12" i="89" s="1"/>
  <c r="Y12" i="89"/>
  <c r="AR11" i="71"/>
  <c r="AG12" i="72"/>
  <c r="AP12" i="72" s="1"/>
  <c r="AF12" i="72"/>
  <c r="AO12" i="72" s="1"/>
  <c r="AE12" i="72"/>
  <c r="W13" i="72"/>
  <c r="AR11" i="32"/>
  <c r="Y12" i="22"/>
  <c r="X12" i="22"/>
  <c r="AN12" i="80"/>
  <c r="AI12" i="80"/>
  <c r="AI12" i="94"/>
  <c r="AN12" i="94"/>
  <c r="Y11" i="55"/>
  <c r="X11" i="55"/>
  <c r="Z11" i="55" s="1"/>
  <c r="AN11" i="23"/>
  <c r="AI11" i="23"/>
  <c r="AH13" i="47"/>
  <c r="AQ13" i="47" s="1"/>
  <c r="AR12" i="56"/>
  <c r="AH12" i="90"/>
  <c r="AQ12" i="90" s="1"/>
  <c r="AH12" i="18"/>
  <c r="AQ12" i="18" s="1"/>
  <c r="AR11" i="96"/>
  <c r="X12" i="42"/>
  <c r="Y12" i="42"/>
  <c r="K22" i="23"/>
  <c r="AH12" i="75"/>
  <c r="AQ12" i="75" s="1"/>
  <c r="AH13" i="17"/>
  <c r="AQ13" i="17" s="1"/>
  <c r="K23" i="22"/>
  <c r="AN11" i="46"/>
  <c r="AI11" i="46"/>
  <c r="AN12" i="19"/>
  <c r="AI12" i="19"/>
  <c r="AR11" i="66"/>
  <c r="AH12" i="49"/>
  <c r="AQ12" i="49" s="1"/>
  <c r="K23" i="15"/>
  <c r="K22" i="19"/>
  <c r="AN11" i="40"/>
  <c r="AI11" i="40"/>
  <c r="AR12" i="9"/>
  <c r="AH12" i="79"/>
  <c r="AQ12" i="79" s="1"/>
  <c r="AG11" i="8"/>
  <c r="AP11" i="8" s="1"/>
  <c r="AF11" i="8"/>
  <c r="AO11" i="8" s="1"/>
  <c r="W12" i="8"/>
  <c r="AE11" i="8"/>
  <c r="AR11" i="37"/>
  <c r="X12" i="64"/>
  <c r="Y12" i="64"/>
  <c r="Y12" i="69"/>
  <c r="X12" i="69"/>
  <c r="AH13" i="9"/>
  <c r="AQ13" i="9" s="1"/>
  <c r="AN12" i="26"/>
  <c r="AI12" i="26"/>
  <c r="AR11" i="68"/>
  <c r="AN11" i="2"/>
  <c r="AI11" i="2"/>
  <c r="AR11" i="24"/>
  <c r="AN11" i="22"/>
  <c r="AI11" i="22"/>
  <c r="AI11" i="59"/>
  <c r="AN11" i="59"/>
  <c r="Y12" i="76"/>
  <c r="Z12" i="76" s="1"/>
  <c r="X12" i="76"/>
  <c r="AN10" i="55"/>
  <c r="AI10" i="55"/>
  <c r="X12" i="45"/>
  <c r="Y12" i="45"/>
  <c r="AN12" i="31"/>
  <c r="AI12" i="31"/>
  <c r="AN12" i="84"/>
  <c r="AI12" i="84"/>
  <c r="AR11" i="53"/>
  <c r="AH13" i="56"/>
  <c r="AQ13" i="56" s="1"/>
  <c r="AG12" i="63"/>
  <c r="AP12" i="63" s="1"/>
  <c r="AF12" i="63"/>
  <c r="AO12" i="63" s="1"/>
  <c r="W13" i="63"/>
  <c r="AE12" i="63"/>
  <c r="W13" i="53"/>
  <c r="AF12" i="53"/>
  <c r="AO12" i="53" s="1"/>
  <c r="AE12" i="53"/>
  <c r="AG12" i="53"/>
  <c r="AP12" i="53" s="1"/>
  <c r="K22" i="68"/>
  <c r="K22" i="56"/>
  <c r="K22" i="12"/>
  <c r="AG13" i="78"/>
  <c r="AP13" i="78" s="1"/>
  <c r="AF13" i="78"/>
  <c r="AO13" i="78" s="1"/>
  <c r="W14" i="78"/>
  <c r="AE13" i="78"/>
  <c r="AI11" i="86"/>
  <c r="AN11" i="86"/>
  <c r="AR11" i="77"/>
  <c r="AI11" i="50"/>
  <c r="AN11" i="50"/>
  <c r="Z12" i="71"/>
  <c r="AH12" i="32"/>
  <c r="AQ12" i="32" s="1"/>
  <c r="AR11" i="39"/>
  <c r="AR10" i="92"/>
  <c r="Z12" i="18"/>
  <c r="AR11" i="57"/>
  <c r="Z13" i="56"/>
  <c r="AN11" i="42"/>
  <c r="AI11" i="42"/>
  <c r="AR11" i="72"/>
  <c r="AR11" i="28"/>
  <c r="Z12" i="75"/>
  <c r="AR11" i="49"/>
  <c r="AR11" i="29"/>
  <c r="K22" i="52"/>
  <c r="AI12" i="52"/>
  <c r="AN12" i="52"/>
  <c r="AN11" i="34"/>
  <c r="AI11" i="34"/>
  <c r="AR11" i="73"/>
  <c r="AH12" i="96"/>
  <c r="AQ12" i="96" s="1"/>
  <c r="K23" i="17"/>
  <c r="W13" i="30"/>
  <c r="AG12" i="30"/>
  <c r="AP12" i="30" s="1"/>
  <c r="AF12" i="30"/>
  <c r="AO12" i="30" s="1"/>
  <c r="AE12" i="30"/>
  <c r="Y12" i="86"/>
  <c r="X12" i="86"/>
  <c r="Z11" i="92"/>
  <c r="AI12" i="7"/>
  <c r="AN12" i="7"/>
  <c r="AN11" i="64"/>
  <c r="AI11" i="64"/>
  <c r="AN11" i="69"/>
  <c r="AI11" i="69"/>
  <c r="AH11" i="91"/>
  <c r="AQ11" i="91" s="1"/>
  <c r="K23" i="16"/>
  <c r="AR12" i="25"/>
  <c r="Y12" i="5"/>
  <c r="X12" i="5"/>
  <c r="Z12" i="5" s="1"/>
  <c r="AN11" i="45"/>
  <c r="AI11" i="45"/>
  <c r="Y13" i="13"/>
  <c r="X13" i="13"/>
  <c r="Y13" i="81"/>
  <c r="X13" i="81"/>
  <c r="Z13" i="81" s="1"/>
  <c r="AN11" i="38"/>
  <c r="AI11" i="38"/>
  <c r="AI12" i="41"/>
  <c r="AN12" i="41"/>
  <c r="W14" i="43"/>
  <c r="AG13" i="43"/>
  <c r="AP13" i="43" s="1"/>
  <c r="AE13" i="43"/>
  <c r="AF13" i="43"/>
  <c r="AO13" i="43" s="1"/>
  <c r="AN11" i="35"/>
  <c r="AI11" i="35"/>
  <c r="AH12" i="44"/>
  <c r="AQ12" i="44" s="1"/>
  <c r="AR11" i="16"/>
  <c r="K22" i="60"/>
  <c r="AR11" i="83"/>
  <c r="AH12" i="95"/>
  <c r="AQ12" i="95" s="1"/>
  <c r="X13" i="19"/>
  <c r="Z13" i="19" s="1"/>
  <c r="Y13" i="19"/>
  <c r="X12" i="10"/>
  <c r="Z12" i="10" s="1"/>
  <c r="Y12" i="10"/>
  <c r="Y12" i="34"/>
  <c r="X12" i="34"/>
  <c r="AH13" i="25"/>
  <c r="AQ13" i="25" s="1"/>
  <c r="AR12" i="21"/>
  <c r="W14" i="85"/>
  <c r="AG13" i="85"/>
  <c r="AP13" i="85" s="1"/>
  <c r="AF13" i="85"/>
  <c r="AO13" i="85" s="1"/>
  <c r="AE13" i="85"/>
  <c r="AH12" i="28"/>
  <c r="AQ12" i="28" s="1"/>
  <c r="Y12" i="2"/>
  <c r="X12" i="2"/>
  <c r="X13" i="54"/>
  <c r="Y13" i="54"/>
  <c r="AI11" i="12"/>
  <c r="AN11" i="12"/>
  <c r="Y12" i="35"/>
  <c r="X12" i="35"/>
  <c r="Z12" i="35" s="1"/>
  <c r="AR12" i="88"/>
  <c r="AR12" i="17"/>
  <c r="AG11" i="60"/>
  <c r="AP11" i="60" s="1"/>
  <c r="AE11" i="60"/>
  <c r="W12" i="60"/>
  <c r="AF11" i="60"/>
  <c r="AO11" i="60" s="1"/>
  <c r="K22" i="51"/>
  <c r="K22" i="63"/>
  <c r="K23" i="5"/>
  <c r="Y13" i="51"/>
  <c r="X13" i="51"/>
  <c r="AR12" i="20"/>
  <c r="AH12" i="57"/>
  <c r="AQ12" i="57" s="1"/>
  <c r="Z13" i="17"/>
  <c r="Y12" i="15"/>
  <c r="Z12" i="15" s="1"/>
  <c r="X12" i="15"/>
  <c r="AH12" i="39"/>
  <c r="AQ12" i="39" s="1"/>
  <c r="AI11" i="10"/>
  <c r="AN11" i="10"/>
  <c r="AN11" i="4"/>
  <c r="AI11" i="4"/>
  <c r="Z12" i="49"/>
  <c r="K22" i="8"/>
  <c r="AE13" i="1"/>
  <c r="W14" i="1"/>
  <c r="AG13" i="1"/>
  <c r="AP13" i="1" s="1"/>
  <c r="AF13" i="1"/>
  <c r="AO13" i="1" s="1"/>
  <c r="AH12" i="29"/>
  <c r="AQ12" i="29" s="1"/>
  <c r="AH12" i="67"/>
  <c r="AQ12" i="67" s="1"/>
  <c r="AH13" i="6"/>
  <c r="AQ13" i="6" s="1"/>
  <c r="AH12" i="83"/>
  <c r="AQ12" i="83" s="1"/>
  <c r="AN11" i="89"/>
  <c r="AI11" i="89"/>
  <c r="AH12" i="73"/>
  <c r="AQ12" i="73" s="1"/>
  <c r="Y12" i="59"/>
  <c r="X12" i="59"/>
  <c r="AR11" i="44"/>
  <c r="AI12" i="13"/>
  <c r="AN12" i="13"/>
  <c r="Y13" i="31"/>
  <c r="X13" i="31"/>
  <c r="X12" i="12"/>
  <c r="Z12" i="12" s="1"/>
  <c r="Y12" i="12"/>
  <c r="Y12" i="74"/>
  <c r="X12" i="74"/>
  <c r="AH12" i="66"/>
  <c r="AQ12" i="66" s="1"/>
  <c r="AR11" i="27"/>
  <c r="AH12" i="37"/>
  <c r="AQ12" i="37" s="1"/>
  <c r="AH12" i="16"/>
  <c r="AQ12" i="16" s="1"/>
  <c r="AR12" i="36"/>
  <c r="Y12" i="4"/>
  <c r="X12" i="4"/>
  <c r="Z12" i="4" s="1"/>
  <c r="W14" i="21"/>
  <c r="AF13" i="21"/>
  <c r="AO13" i="21" s="1"/>
  <c r="AG13" i="21"/>
  <c r="AP13" i="21" s="1"/>
  <c r="AE13" i="21"/>
  <c r="X13" i="62"/>
  <c r="Y13" i="62"/>
  <c r="AR12" i="6"/>
  <c r="W12" i="11"/>
  <c r="AF11" i="11"/>
  <c r="AO11" i="11" s="1"/>
  <c r="AG11" i="11"/>
  <c r="AP11" i="11" s="1"/>
  <c r="AE11" i="11"/>
  <c r="AR11" i="70"/>
  <c r="AG11" i="61"/>
  <c r="AP11" i="61" s="1"/>
  <c r="AE11" i="61"/>
  <c r="W12" i="61"/>
  <c r="AF11" i="61"/>
  <c r="AO11" i="61" s="1"/>
  <c r="AH13" i="43"/>
  <c r="AQ13" i="43" s="1"/>
  <c r="AH12" i="24"/>
  <c r="AQ12" i="24" s="1"/>
  <c r="Z12" i="32"/>
  <c r="W12" i="48"/>
  <c r="AG11" i="48"/>
  <c r="AP11" i="48" s="1"/>
  <c r="AF11" i="48"/>
  <c r="AO11" i="48" s="1"/>
  <c r="AE11" i="48"/>
  <c r="K22" i="7"/>
  <c r="AE12" i="93"/>
  <c r="W13" i="93"/>
  <c r="AG12" i="93"/>
  <c r="AP12" i="93" s="1"/>
  <c r="AF12" i="93"/>
  <c r="AO12" i="93" s="1"/>
  <c r="AR11" i="67"/>
  <c r="K22" i="24"/>
  <c r="AR12" i="82"/>
  <c r="K22" i="20"/>
  <c r="AH12" i="63"/>
  <c r="AQ12" i="63" s="1"/>
  <c r="AI12" i="51"/>
  <c r="AN12" i="51"/>
  <c r="K22" i="50"/>
  <c r="Y12" i="46"/>
  <c r="X12" i="46"/>
  <c r="AI11" i="15"/>
  <c r="AN11" i="15"/>
  <c r="K22" i="67"/>
  <c r="Y13" i="52"/>
  <c r="X13" i="52"/>
  <c r="AR12" i="47"/>
  <c r="AH13" i="20"/>
  <c r="AQ13" i="20" s="1"/>
  <c r="Z12" i="96"/>
  <c r="AH12" i="87"/>
  <c r="AQ12" i="87" s="1"/>
  <c r="Z12" i="29"/>
  <c r="X12" i="40"/>
  <c r="Y12" i="40"/>
  <c r="AR11" i="58"/>
  <c r="Z12" i="67"/>
  <c r="AH13" i="88"/>
  <c r="AQ13" i="88" s="1"/>
  <c r="Z13" i="6"/>
  <c r="AI11" i="65"/>
  <c r="AN11" i="65"/>
  <c r="Z11" i="91"/>
  <c r="AH12" i="58"/>
  <c r="AQ12" i="58" s="1"/>
  <c r="AH13" i="82"/>
  <c r="AQ13" i="82" s="1"/>
  <c r="AH13" i="36"/>
  <c r="AQ13" i="36" s="1"/>
  <c r="Y13" i="26"/>
  <c r="X13" i="26"/>
  <c r="Z13" i="26" s="1"/>
  <c r="K22" i="59"/>
  <c r="Y13" i="80"/>
  <c r="X13" i="80"/>
  <c r="Z13" i="80" s="1"/>
  <c r="AR10" i="91"/>
  <c r="AH12" i="33"/>
  <c r="AQ12" i="33" s="1"/>
  <c r="AI12" i="54"/>
  <c r="AN12" i="54"/>
  <c r="AI12" i="62"/>
  <c r="AN12" i="62"/>
  <c r="X13" i="84"/>
  <c r="Y13" i="84"/>
  <c r="Z12" i="59" l="1"/>
  <c r="Z12" i="69"/>
  <c r="Z13" i="41"/>
  <c r="Z12" i="40"/>
  <c r="Z13" i="52"/>
  <c r="Z12" i="45"/>
  <c r="Z12" i="42"/>
  <c r="Z13" i="84"/>
  <c r="Z12" i="34"/>
  <c r="Z12" i="46"/>
  <c r="Z12" i="50"/>
  <c r="Z12" i="64"/>
  <c r="Z13" i="7"/>
  <c r="Z12" i="86"/>
  <c r="AG12" i="86" s="1"/>
  <c r="AP12" i="86" s="1"/>
  <c r="Z12" i="22"/>
  <c r="AG12" i="22" s="1"/>
  <c r="AP12" i="22" s="1"/>
  <c r="Z12" i="38"/>
  <c r="W13" i="38" s="1"/>
  <c r="W13" i="76"/>
  <c r="AG12" i="76"/>
  <c r="AP12" i="76" s="1"/>
  <c r="AF12" i="76"/>
  <c r="AO12" i="76" s="1"/>
  <c r="AE12" i="76"/>
  <c r="AF12" i="86"/>
  <c r="AO12" i="86" s="1"/>
  <c r="AE12" i="86"/>
  <c r="W13" i="86"/>
  <c r="AE12" i="22"/>
  <c r="AE12" i="40"/>
  <c r="AF12" i="40"/>
  <c r="AO12" i="40" s="1"/>
  <c r="W13" i="40"/>
  <c r="AG12" i="40"/>
  <c r="AP12" i="40" s="1"/>
  <c r="AF13" i="80"/>
  <c r="AO13" i="80" s="1"/>
  <c r="AE13" i="80"/>
  <c r="W14" i="80"/>
  <c r="AG13" i="80"/>
  <c r="AP13" i="80" s="1"/>
  <c r="AE12" i="10"/>
  <c r="W13" i="10"/>
  <c r="AG12" i="10"/>
  <c r="AP12" i="10" s="1"/>
  <c r="AF12" i="10"/>
  <c r="AO12" i="10" s="1"/>
  <c r="W13" i="42"/>
  <c r="AG12" i="42"/>
  <c r="AP12" i="42" s="1"/>
  <c r="AE12" i="42"/>
  <c r="AF12" i="42"/>
  <c r="AO12" i="42" s="1"/>
  <c r="AE12" i="38"/>
  <c r="AG12" i="64"/>
  <c r="AP12" i="64" s="1"/>
  <c r="AF12" i="64"/>
  <c r="AO12" i="64" s="1"/>
  <c r="AE12" i="64"/>
  <c r="W13" i="64"/>
  <c r="AF13" i="7"/>
  <c r="AO13" i="7" s="1"/>
  <c r="AE13" i="7"/>
  <c r="W14" i="7"/>
  <c r="AG13" i="7"/>
  <c r="AP13" i="7" s="1"/>
  <c r="AF13" i="84"/>
  <c r="AO13" i="84" s="1"/>
  <c r="AE13" i="84"/>
  <c r="W14" i="84"/>
  <c r="AG13" i="84"/>
  <c r="AP13" i="84" s="1"/>
  <c r="K23" i="50"/>
  <c r="AH13" i="62"/>
  <c r="AQ13" i="62" s="1"/>
  <c r="AH13" i="84"/>
  <c r="AQ13" i="84" s="1"/>
  <c r="AG11" i="91"/>
  <c r="AP11" i="91" s="1"/>
  <c r="AF11" i="91"/>
  <c r="AO11" i="91" s="1"/>
  <c r="AE11" i="91"/>
  <c r="W12" i="91"/>
  <c r="K23" i="67"/>
  <c r="AN12" i="93"/>
  <c r="AI12" i="93"/>
  <c r="Y12" i="48"/>
  <c r="X12" i="48"/>
  <c r="Z12" i="48" s="1"/>
  <c r="AI11" i="61"/>
  <c r="AN11" i="61"/>
  <c r="AE12" i="12"/>
  <c r="W13" i="12"/>
  <c r="AG12" i="12"/>
  <c r="AP12" i="12" s="1"/>
  <c r="AF12" i="12"/>
  <c r="AO12" i="12" s="1"/>
  <c r="AH13" i="51"/>
  <c r="AQ13" i="51" s="1"/>
  <c r="K23" i="63"/>
  <c r="Z13" i="54"/>
  <c r="AR12" i="41"/>
  <c r="AH13" i="13"/>
  <c r="AQ13" i="13" s="1"/>
  <c r="AR12" i="7"/>
  <c r="AR12" i="52"/>
  <c r="AR11" i="42"/>
  <c r="AI13" i="78"/>
  <c r="AN13" i="78"/>
  <c r="K23" i="12"/>
  <c r="AI12" i="53"/>
  <c r="AN12" i="53"/>
  <c r="AH12" i="45"/>
  <c r="AQ12" i="45" s="1"/>
  <c r="Y12" i="8"/>
  <c r="X12" i="8"/>
  <c r="AH12" i="22"/>
  <c r="AQ12" i="22" s="1"/>
  <c r="AN12" i="72"/>
  <c r="AI12" i="72"/>
  <c r="AH12" i="89"/>
  <c r="AQ12" i="89" s="1"/>
  <c r="AR12" i="81"/>
  <c r="AR11" i="5"/>
  <c r="K23" i="72"/>
  <c r="Y12" i="3"/>
  <c r="X12" i="3"/>
  <c r="AN13" i="9"/>
  <c r="AI13" i="9"/>
  <c r="X14" i="36"/>
  <c r="Y14" i="36"/>
  <c r="AI12" i="14"/>
  <c r="AN12" i="14"/>
  <c r="Y13" i="87"/>
  <c r="X13" i="87"/>
  <c r="Z13" i="87" s="1"/>
  <c r="Y13" i="37"/>
  <c r="X13" i="37"/>
  <c r="Z13" i="37" s="1"/>
  <c r="X13" i="58"/>
  <c r="Z13" i="58" s="1"/>
  <c r="Y13" i="58"/>
  <c r="AI12" i="95"/>
  <c r="AN12" i="95"/>
  <c r="AI12" i="44"/>
  <c r="AN12" i="44"/>
  <c r="AN12" i="24"/>
  <c r="AI12" i="24"/>
  <c r="X13" i="90"/>
  <c r="Y13" i="90"/>
  <c r="Z13" i="90" s="1"/>
  <c r="Y12" i="11"/>
  <c r="X12" i="11"/>
  <c r="Z12" i="11" s="1"/>
  <c r="AE12" i="35"/>
  <c r="W13" i="35"/>
  <c r="AG12" i="35"/>
  <c r="AP12" i="35" s="1"/>
  <c r="AF12" i="35"/>
  <c r="AO12" i="35" s="1"/>
  <c r="AH12" i="2"/>
  <c r="AQ12" i="2" s="1"/>
  <c r="W13" i="5"/>
  <c r="AF12" i="5"/>
  <c r="AO12" i="5" s="1"/>
  <c r="AG12" i="5"/>
  <c r="AP12" i="5" s="1"/>
  <c r="AE12" i="5"/>
  <c r="Y14" i="78"/>
  <c r="X14" i="78"/>
  <c r="W13" i="45"/>
  <c r="AG12" i="45"/>
  <c r="AP12" i="45" s="1"/>
  <c r="AF12" i="45"/>
  <c r="AO12" i="45" s="1"/>
  <c r="AE12" i="45"/>
  <c r="AR11" i="2"/>
  <c r="Y13" i="27"/>
  <c r="X13" i="27"/>
  <c r="AH12" i="65"/>
  <c r="AQ12" i="65" s="1"/>
  <c r="AH13" i="26"/>
  <c r="AQ13" i="26" s="1"/>
  <c r="AR11" i="65"/>
  <c r="AH13" i="52"/>
  <c r="AQ13" i="52" s="1"/>
  <c r="AR11" i="15"/>
  <c r="K23" i="7"/>
  <c r="W13" i="32"/>
  <c r="AG12" i="32"/>
  <c r="AP12" i="32" s="1"/>
  <c r="AE12" i="32"/>
  <c r="AF12" i="32"/>
  <c r="AO12" i="32" s="1"/>
  <c r="Z13" i="62"/>
  <c r="X14" i="21"/>
  <c r="Y14" i="21"/>
  <c r="Z14" i="21" s="1"/>
  <c r="AH12" i="59"/>
  <c r="AQ12" i="59" s="1"/>
  <c r="AG12" i="49"/>
  <c r="AP12" i="49" s="1"/>
  <c r="AF12" i="49"/>
  <c r="AO12" i="49" s="1"/>
  <c r="AE12" i="49"/>
  <c r="W13" i="49"/>
  <c r="AR11" i="10"/>
  <c r="AH12" i="15"/>
  <c r="AQ12" i="15" s="1"/>
  <c r="Z13" i="51"/>
  <c r="K23" i="51"/>
  <c r="K23" i="60"/>
  <c r="Z13" i="13"/>
  <c r="K23" i="52"/>
  <c r="W14" i="56"/>
  <c r="AG13" i="56"/>
  <c r="AP13" i="56" s="1"/>
  <c r="AE13" i="56"/>
  <c r="AF13" i="56"/>
  <c r="AO13" i="56" s="1"/>
  <c r="K23" i="56"/>
  <c r="X13" i="53"/>
  <c r="Y13" i="53"/>
  <c r="AR10" i="55"/>
  <c r="AR11" i="59"/>
  <c r="AR11" i="74"/>
  <c r="AR11" i="76"/>
  <c r="AN12" i="73"/>
  <c r="AI12" i="73"/>
  <c r="X14" i="9"/>
  <c r="Y14" i="9"/>
  <c r="Z14" i="9" s="1"/>
  <c r="X14" i="88"/>
  <c r="Z14" i="88" s="1"/>
  <c r="Y14" i="88"/>
  <c r="X13" i="70"/>
  <c r="Y13" i="70"/>
  <c r="AI12" i="37"/>
  <c r="AN12" i="37"/>
  <c r="X13" i="57"/>
  <c r="Z13" i="57" s="1"/>
  <c r="Y13" i="57"/>
  <c r="AN12" i="58"/>
  <c r="AI12" i="58"/>
  <c r="AI12" i="28"/>
  <c r="AN12" i="28"/>
  <c r="AN12" i="77"/>
  <c r="AI12" i="77"/>
  <c r="AI12" i="33"/>
  <c r="AN12" i="33"/>
  <c r="AH13" i="80"/>
  <c r="AQ13" i="80" s="1"/>
  <c r="K23" i="59"/>
  <c r="AH12" i="74"/>
  <c r="AQ12" i="74" s="1"/>
  <c r="AH13" i="31"/>
  <c r="AQ13" i="31" s="1"/>
  <c r="K23" i="8"/>
  <c r="AH12" i="10"/>
  <c r="AQ12" i="10" s="1"/>
  <c r="AR11" i="38"/>
  <c r="AH12" i="42"/>
  <c r="AQ12" i="42" s="1"/>
  <c r="AE12" i="89"/>
  <c r="AF12" i="89"/>
  <c r="AO12" i="89" s="1"/>
  <c r="AG12" i="89"/>
  <c r="AP12" i="89" s="1"/>
  <c r="W13" i="89"/>
  <c r="AN13" i="25"/>
  <c r="AI13" i="25"/>
  <c r="Y14" i="82"/>
  <c r="X14" i="82"/>
  <c r="Y13" i="95"/>
  <c r="Z13" i="95" s="1"/>
  <c r="X13" i="95"/>
  <c r="AN12" i="39"/>
  <c r="AI12" i="39"/>
  <c r="Y13" i="83"/>
  <c r="X13" i="83"/>
  <c r="AR12" i="62"/>
  <c r="AF13" i="6"/>
  <c r="AO13" i="6" s="1"/>
  <c r="AE13" i="6"/>
  <c r="W14" i="6"/>
  <c r="AG13" i="6"/>
  <c r="AP13" i="6" s="1"/>
  <c r="W13" i="67"/>
  <c r="AG12" i="67"/>
  <c r="AP12" i="67" s="1"/>
  <c r="AE12" i="67"/>
  <c r="AF12" i="67"/>
  <c r="AO12" i="67" s="1"/>
  <c r="W13" i="29"/>
  <c r="AG12" i="29"/>
  <c r="AP12" i="29" s="1"/>
  <c r="AE12" i="29"/>
  <c r="AF12" i="29"/>
  <c r="AO12" i="29" s="1"/>
  <c r="W13" i="96"/>
  <c r="AG12" i="96"/>
  <c r="AP12" i="96" s="1"/>
  <c r="AF12" i="96"/>
  <c r="AO12" i="96" s="1"/>
  <c r="AE12" i="96"/>
  <c r="AH12" i="46"/>
  <c r="AQ12" i="46" s="1"/>
  <c r="AR12" i="51"/>
  <c r="AI11" i="48"/>
  <c r="AN11" i="48"/>
  <c r="AH12" i="4"/>
  <c r="AQ12" i="4" s="1"/>
  <c r="Z12" i="74"/>
  <c r="Z13" i="31"/>
  <c r="AR11" i="12"/>
  <c r="Z12" i="2"/>
  <c r="AH12" i="34"/>
  <c r="AQ12" i="34" s="1"/>
  <c r="Y14" i="43"/>
  <c r="X14" i="43"/>
  <c r="AH13" i="81"/>
  <c r="AQ13" i="81" s="1"/>
  <c r="AR11" i="45"/>
  <c r="AR11" i="64"/>
  <c r="W12" i="92"/>
  <c r="AF11" i="92"/>
  <c r="AO11" i="92" s="1"/>
  <c r="AG11" i="92"/>
  <c r="AP11" i="92" s="1"/>
  <c r="AE11" i="92"/>
  <c r="AR11" i="34"/>
  <c r="AF12" i="71"/>
  <c r="AO12" i="71" s="1"/>
  <c r="AE12" i="71"/>
  <c r="W13" i="71"/>
  <c r="AG12" i="71"/>
  <c r="AP12" i="71" s="1"/>
  <c r="AN12" i="63"/>
  <c r="AI12" i="63"/>
  <c r="AR12" i="31"/>
  <c r="AR11" i="22"/>
  <c r="AH12" i="69"/>
  <c r="AQ12" i="69" s="1"/>
  <c r="AR12" i="19"/>
  <c r="AR11" i="23"/>
  <c r="AR12" i="94"/>
  <c r="AH13" i="41"/>
  <c r="AQ13" i="41" s="1"/>
  <c r="AH12" i="23"/>
  <c r="AQ12" i="23" s="1"/>
  <c r="Z12" i="65"/>
  <c r="AI13" i="36"/>
  <c r="AN13" i="36"/>
  <c r="AN12" i="70"/>
  <c r="AI12" i="70"/>
  <c r="AN12" i="87"/>
  <c r="AI12" i="87"/>
  <c r="AI13" i="20"/>
  <c r="AN13" i="20"/>
  <c r="AN12" i="57"/>
  <c r="AI12" i="57"/>
  <c r="X13" i="44"/>
  <c r="Y13" i="44"/>
  <c r="Z13" i="44" s="1"/>
  <c r="Y13" i="16"/>
  <c r="X13" i="16"/>
  <c r="AI12" i="79"/>
  <c r="AN12" i="79"/>
  <c r="X14" i="85"/>
  <c r="Y14" i="85"/>
  <c r="AI13" i="43"/>
  <c r="AN13" i="43"/>
  <c r="AR11" i="69"/>
  <c r="AI12" i="30"/>
  <c r="AN12" i="30"/>
  <c r="W13" i="75"/>
  <c r="AG12" i="75"/>
  <c r="AP12" i="75" s="1"/>
  <c r="AF12" i="75"/>
  <c r="AO12" i="75" s="1"/>
  <c r="AE12" i="75"/>
  <c r="AR12" i="84"/>
  <c r="AH12" i="64"/>
  <c r="AQ12" i="64" s="1"/>
  <c r="K23" i="19"/>
  <c r="AG11" i="55"/>
  <c r="AP11" i="55" s="1"/>
  <c r="AF11" i="55"/>
  <c r="AO11" i="55" s="1"/>
  <c r="AE11" i="55"/>
  <c r="W12" i="55"/>
  <c r="AH12" i="38"/>
  <c r="AQ12" i="38" s="1"/>
  <c r="K23" i="64"/>
  <c r="AN11" i="3"/>
  <c r="AI11" i="3"/>
  <c r="AI13" i="47"/>
  <c r="AN13" i="47"/>
  <c r="X13" i="79"/>
  <c r="Y13" i="79"/>
  <c r="Y13" i="33"/>
  <c r="X13" i="33"/>
  <c r="Z13" i="33" s="1"/>
  <c r="AE13" i="26"/>
  <c r="AF13" i="26"/>
  <c r="AO13" i="26" s="1"/>
  <c r="W14" i="26"/>
  <c r="AG13" i="26"/>
  <c r="AP13" i="26" s="1"/>
  <c r="AF13" i="52"/>
  <c r="AO13" i="52" s="1"/>
  <c r="AE13" i="52"/>
  <c r="AG13" i="52"/>
  <c r="AP13" i="52" s="1"/>
  <c r="W14" i="52"/>
  <c r="AI11" i="11"/>
  <c r="AN11" i="11"/>
  <c r="AE12" i="59"/>
  <c r="W13" i="59"/>
  <c r="AG12" i="59"/>
  <c r="AP12" i="59" s="1"/>
  <c r="AF12" i="59"/>
  <c r="AO12" i="59" s="1"/>
  <c r="AR11" i="89"/>
  <c r="Y14" i="1"/>
  <c r="X14" i="1"/>
  <c r="AF12" i="15"/>
  <c r="AO12" i="15" s="1"/>
  <c r="AE12" i="15"/>
  <c r="W13" i="15"/>
  <c r="AG12" i="15"/>
  <c r="AP12" i="15" s="1"/>
  <c r="X12" i="60"/>
  <c r="Z12" i="60" s="1"/>
  <c r="Y12" i="60"/>
  <c r="AN13" i="85"/>
  <c r="AI13" i="85"/>
  <c r="AH13" i="19"/>
  <c r="AQ13" i="19" s="1"/>
  <c r="AR11" i="35"/>
  <c r="AH12" i="86"/>
  <c r="AQ12" i="86" s="1"/>
  <c r="Y13" i="30"/>
  <c r="X13" i="30"/>
  <c r="Z13" i="30" s="1"/>
  <c r="K23" i="68"/>
  <c r="X13" i="63"/>
  <c r="Y13" i="63"/>
  <c r="AH12" i="76"/>
  <c r="AQ12" i="76" s="1"/>
  <c r="AR11" i="40"/>
  <c r="AR12" i="80"/>
  <c r="AI12" i="27"/>
  <c r="AN12" i="27"/>
  <c r="AH12" i="50"/>
  <c r="AQ12" i="50" s="1"/>
  <c r="Z12" i="23"/>
  <c r="AH13" i="94"/>
  <c r="AQ13" i="94" s="1"/>
  <c r="Y14" i="25"/>
  <c r="X14" i="25"/>
  <c r="X14" i="20"/>
  <c r="Y14" i="20"/>
  <c r="AN12" i="68"/>
  <c r="AI12" i="68"/>
  <c r="AI12" i="16"/>
  <c r="AN12" i="16"/>
  <c r="AI12" i="83"/>
  <c r="AN12" i="83"/>
  <c r="AN12" i="90"/>
  <c r="AI12" i="90"/>
  <c r="X13" i="66"/>
  <c r="Z13" i="66" s="1"/>
  <c r="Y13" i="66"/>
  <c r="AH12" i="40"/>
  <c r="AQ12" i="40" s="1"/>
  <c r="K23" i="20"/>
  <c r="AR12" i="54"/>
  <c r="AE12" i="46"/>
  <c r="W13" i="46"/>
  <c r="AG12" i="46"/>
  <c r="AP12" i="46" s="1"/>
  <c r="AF12" i="46"/>
  <c r="AO12" i="46" s="1"/>
  <c r="K23" i="24"/>
  <c r="Y13" i="93"/>
  <c r="X13" i="93"/>
  <c r="X12" i="61"/>
  <c r="Y12" i="61"/>
  <c r="AI13" i="21"/>
  <c r="AN13" i="21"/>
  <c r="W13" i="4"/>
  <c r="AG12" i="4"/>
  <c r="AP12" i="4" s="1"/>
  <c r="AF12" i="4"/>
  <c r="AO12" i="4" s="1"/>
  <c r="AE12" i="4"/>
  <c r="AH12" i="12"/>
  <c r="AQ12" i="12" s="1"/>
  <c r="AR12" i="13"/>
  <c r="AN13" i="1"/>
  <c r="AI13" i="1"/>
  <c r="AR11" i="4"/>
  <c r="W14" i="17"/>
  <c r="AG13" i="17"/>
  <c r="AP13" i="17" s="1"/>
  <c r="AF13" i="17"/>
  <c r="AO13" i="17" s="1"/>
  <c r="AE13" i="17"/>
  <c r="AI11" i="60"/>
  <c r="AN11" i="60"/>
  <c r="AH12" i="35"/>
  <c r="AQ12" i="35" s="1"/>
  <c r="AH13" i="54"/>
  <c r="AQ13" i="54" s="1"/>
  <c r="W13" i="34"/>
  <c r="AG12" i="34"/>
  <c r="AP12" i="34" s="1"/>
  <c r="AF12" i="34"/>
  <c r="AO12" i="34" s="1"/>
  <c r="AE12" i="34"/>
  <c r="W14" i="19"/>
  <c r="AE13" i="19"/>
  <c r="AG13" i="19"/>
  <c r="AP13" i="19" s="1"/>
  <c r="AF13" i="19"/>
  <c r="AO13" i="19" s="1"/>
  <c r="AF13" i="81"/>
  <c r="AO13" i="81" s="1"/>
  <c r="AE13" i="81"/>
  <c r="W14" i="81"/>
  <c r="AG13" i="81"/>
  <c r="AP13" i="81" s="1"/>
  <c r="AH12" i="5"/>
  <c r="AQ12" i="5" s="1"/>
  <c r="AG12" i="18"/>
  <c r="AP12" i="18" s="1"/>
  <c r="AF12" i="18"/>
  <c r="AO12" i="18" s="1"/>
  <c r="AE12" i="18"/>
  <c r="W13" i="18"/>
  <c r="AR11" i="50"/>
  <c r="AR11" i="86"/>
  <c r="AR12" i="26"/>
  <c r="AG12" i="69"/>
  <c r="AP12" i="69" s="1"/>
  <c r="AF12" i="69"/>
  <c r="AO12" i="69" s="1"/>
  <c r="AE12" i="69"/>
  <c r="W13" i="69"/>
  <c r="AI11" i="8"/>
  <c r="AN11" i="8"/>
  <c r="AR11" i="46"/>
  <c r="K23" i="23"/>
  <c r="AH11" i="55"/>
  <c r="AQ11" i="55" s="1"/>
  <c r="X13" i="72"/>
  <c r="Y13" i="72"/>
  <c r="W14" i="41"/>
  <c r="AG13" i="41"/>
  <c r="AP13" i="41" s="1"/>
  <c r="AF13" i="41"/>
  <c r="AO13" i="41" s="1"/>
  <c r="AE13" i="41"/>
  <c r="AF12" i="50"/>
  <c r="AO12" i="50" s="1"/>
  <c r="AE12" i="50"/>
  <c r="AG12" i="50"/>
  <c r="AP12" i="50" s="1"/>
  <c r="W13" i="50"/>
  <c r="W14" i="94"/>
  <c r="AG13" i="94"/>
  <c r="AP13" i="94" s="1"/>
  <c r="AF13" i="94"/>
  <c r="AO13" i="94" s="1"/>
  <c r="AE13" i="94"/>
  <c r="AH13" i="7"/>
  <c r="AQ13" i="7" s="1"/>
  <c r="K23" i="55"/>
  <c r="K23" i="71"/>
  <c r="K23" i="11"/>
  <c r="Y13" i="73"/>
  <c r="X13" i="73"/>
  <c r="AN13" i="88"/>
  <c r="AI13" i="88"/>
  <c r="AI13" i="82"/>
  <c r="AN13" i="82"/>
  <c r="Y13" i="14"/>
  <c r="Z13" i="14" s="1"/>
  <c r="X13" i="14"/>
  <c r="X13" i="68"/>
  <c r="Y13" i="68"/>
  <c r="Y14" i="47"/>
  <c r="X14" i="47"/>
  <c r="Y13" i="28"/>
  <c r="X13" i="28"/>
  <c r="Y13" i="77"/>
  <c r="X13" i="77"/>
  <c r="Z13" i="77" s="1"/>
  <c r="X13" i="24"/>
  <c r="Z13" i="24" s="1"/>
  <c r="Y13" i="24"/>
  <c r="X13" i="39"/>
  <c r="Z13" i="39" s="1"/>
  <c r="Y13" i="39"/>
  <c r="AI12" i="66"/>
  <c r="AN12" i="66"/>
  <c r="Z14" i="20" l="1"/>
  <c r="Z13" i="63"/>
  <c r="Z13" i="79"/>
  <c r="Z14" i="85"/>
  <c r="Z12" i="61"/>
  <c r="Z14" i="25"/>
  <c r="Z13" i="53"/>
  <c r="Z13" i="68"/>
  <c r="Z13" i="93"/>
  <c r="Z13" i="83"/>
  <c r="AG12" i="38"/>
  <c r="AP12" i="38" s="1"/>
  <c r="Z14" i="47"/>
  <c r="Z13" i="28"/>
  <c r="Z14" i="43"/>
  <c r="Z14" i="78"/>
  <c r="AF12" i="38"/>
  <c r="AO12" i="38" s="1"/>
  <c r="W13" i="22"/>
  <c r="Z13" i="16"/>
  <c r="AF13" i="16" s="1"/>
  <c r="AO13" i="16" s="1"/>
  <c r="Z13" i="70"/>
  <c r="AF12" i="22"/>
  <c r="AO12" i="22" s="1"/>
  <c r="Z14" i="1"/>
  <c r="AG14" i="1" s="1"/>
  <c r="AP14" i="1" s="1"/>
  <c r="Z13" i="27"/>
  <c r="AF13" i="27" s="1"/>
  <c r="AO13" i="27" s="1"/>
  <c r="Z14" i="36"/>
  <c r="AE14" i="36" s="1"/>
  <c r="AG13" i="16"/>
  <c r="AP13" i="16" s="1"/>
  <c r="W15" i="43"/>
  <c r="AG14" i="43"/>
  <c r="AP14" i="43" s="1"/>
  <c r="AF14" i="43"/>
  <c r="AO14" i="43" s="1"/>
  <c r="AE14" i="43"/>
  <c r="W14" i="70"/>
  <c r="AG13" i="70"/>
  <c r="AP13" i="70" s="1"/>
  <c r="AF13" i="70"/>
  <c r="AO13" i="70" s="1"/>
  <c r="AE13" i="70"/>
  <c r="W14" i="44"/>
  <c r="AG13" i="44"/>
  <c r="AP13" i="44" s="1"/>
  <c r="AF13" i="44"/>
  <c r="AO13" i="44" s="1"/>
  <c r="AE13" i="44"/>
  <c r="AF14" i="21"/>
  <c r="AO14" i="21" s="1"/>
  <c r="AE14" i="21"/>
  <c r="W15" i="21"/>
  <c r="AG14" i="21"/>
  <c r="AP14" i="21" s="1"/>
  <c r="W14" i="79"/>
  <c r="AG13" i="79"/>
  <c r="AP13" i="79" s="1"/>
  <c r="AF13" i="79"/>
  <c r="AO13" i="79" s="1"/>
  <c r="AE13" i="79"/>
  <c r="AE14" i="1"/>
  <c r="AG13" i="27"/>
  <c r="AP13" i="27" s="1"/>
  <c r="W15" i="36"/>
  <c r="AG14" i="36"/>
  <c r="AP14" i="36" s="1"/>
  <c r="AF14" i="36"/>
  <c r="AO14" i="36" s="1"/>
  <c r="AE13" i="77"/>
  <c r="W14" i="77"/>
  <c r="AG13" i="77"/>
  <c r="AP13" i="77" s="1"/>
  <c r="AF13" i="77"/>
  <c r="AO13" i="77" s="1"/>
  <c r="W13" i="60"/>
  <c r="AF12" i="60"/>
  <c r="AO12" i="60" s="1"/>
  <c r="AE12" i="60"/>
  <c r="AG12" i="60"/>
  <c r="AP12" i="60" s="1"/>
  <c r="W15" i="9"/>
  <c r="AG14" i="9"/>
  <c r="AP14" i="9" s="1"/>
  <c r="AE14" i="9"/>
  <c r="AF14" i="9"/>
  <c r="AO14" i="9" s="1"/>
  <c r="AG13" i="14"/>
  <c r="AP13" i="14" s="1"/>
  <c r="AF13" i="14"/>
  <c r="AO13" i="14" s="1"/>
  <c r="AE13" i="14"/>
  <c r="W14" i="14"/>
  <c r="AN12" i="69"/>
  <c r="AI12" i="69"/>
  <c r="X14" i="81"/>
  <c r="Y14" i="81"/>
  <c r="Z14" i="81" s="1"/>
  <c r="AH13" i="39"/>
  <c r="AQ13" i="39" s="1"/>
  <c r="AH13" i="73"/>
  <c r="AQ13" i="73" s="1"/>
  <c r="AN13" i="94"/>
  <c r="AI13" i="94"/>
  <c r="AN12" i="50"/>
  <c r="AI12" i="50"/>
  <c r="X13" i="69"/>
  <c r="Y13" i="69"/>
  <c r="Y13" i="34"/>
  <c r="Z13" i="34" s="1"/>
  <c r="X13" i="34"/>
  <c r="AH12" i="61"/>
  <c r="AQ12" i="61" s="1"/>
  <c r="AR12" i="90"/>
  <c r="AR12" i="68"/>
  <c r="X14" i="52"/>
  <c r="Y14" i="52"/>
  <c r="AI12" i="75"/>
  <c r="AN12" i="75"/>
  <c r="AR12" i="30"/>
  <c r="AH14" i="85"/>
  <c r="AQ14" i="85" s="1"/>
  <c r="X13" i="71"/>
  <c r="Z13" i="71" s="1"/>
  <c r="Y13" i="71"/>
  <c r="Y13" i="96"/>
  <c r="X13" i="96"/>
  <c r="X14" i="6"/>
  <c r="Z14" i="6" s="1"/>
  <c r="Y14" i="6"/>
  <c r="W14" i="95"/>
  <c r="AG13" i="95"/>
  <c r="AP13" i="95" s="1"/>
  <c r="AE13" i="95"/>
  <c r="AF13" i="95"/>
  <c r="AO13" i="95" s="1"/>
  <c r="X13" i="89"/>
  <c r="Z13" i="89" s="1"/>
  <c r="Y13" i="89"/>
  <c r="AR12" i="58"/>
  <c r="AR12" i="37"/>
  <c r="AE14" i="88"/>
  <c r="AF14" i="88"/>
  <c r="AO14" i="88" s="1"/>
  <c r="AG14" i="88"/>
  <c r="AP14" i="88" s="1"/>
  <c r="W15" i="88"/>
  <c r="AF13" i="53"/>
  <c r="AO13" i="53" s="1"/>
  <c r="AE13" i="53"/>
  <c r="AG13" i="53"/>
  <c r="AP13" i="53" s="1"/>
  <c r="W14" i="53"/>
  <c r="X14" i="56"/>
  <c r="Y14" i="56"/>
  <c r="AI12" i="32"/>
  <c r="AN12" i="32"/>
  <c r="AI12" i="45"/>
  <c r="AN12" i="45"/>
  <c r="X13" i="35"/>
  <c r="Y13" i="35"/>
  <c r="AH13" i="90"/>
  <c r="AQ13" i="90" s="1"/>
  <c r="AR12" i="14"/>
  <c r="AH12" i="3"/>
  <c r="AQ12" i="3" s="1"/>
  <c r="AH12" i="8"/>
  <c r="AQ12" i="8" s="1"/>
  <c r="AE13" i="54"/>
  <c r="W14" i="54"/>
  <c r="AG13" i="54"/>
  <c r="AP13" i="54" s="1"/>
  <c r="AF13" i="54"/>
  <c r="AO13" i="54" s="1"/>
  <c r="AN12" i="64"/>
  <c r="AI12" i="64"/>
  <c r="Y14" i="80"/>
  <c r="X14" i="80"/>
  <c r="Z14" i="80" s="1"/>
  <c r="X13" i="40"/>
  <c r="Y13" i="40"/>
  <c r="AI12" i="71"/>
  <c r="AN12" i="71"/>
  <c r="W14" i="83"/>
  <c r="AG13" i="83"/>
  <c r="AP13" i="83" s="1"/>
  <c r="AF13" i="83"/>
  <c r="AO13" i="83" s="1"/>
  <c r="AE13" i="83"/>
  <c r="AI12" i="35"/>
  <c r="AN12" i="35"/>
  <c r="W14" i="37"/>
  <c r="AG13" i="37"/>
  <c r="AP13" i="37" s="1"/>
  <c r="AE13" i="37"/>
  <c r="AF13" i="37"/>
  <c r="AO13" i="37" s="1"/>
  <c r="AR13" i="78"/>
  <c r="X13" i="12"/>
  <c r="Z13" i="12" s="1"/>
  <c r="Y13" i="12"/>
  <c r="X12" i="91"/>
  <c r="Y12" i="91"/>
  <c r="AI12" i="38"/>
  <c r="AN12" i="38"/>
  <c r="AN12" i="76"/>
  <c r="AI12" i="76"/>
  <c r="AH13" i="28"/>
  <c r="AQ13" i="28" s="1"/>
  <c r="Z13" i="73"/>
  <c r="AI13" i="41"/>
  <c r="AN13" i="41"/>
  <c r="AH13" i="72"/>
  <c r="AQ13" i="72" s="1"/>
  <c r="X14" i="19"/>
  <c r="Y14" i="19"/>
  <c r="Z14" i="19" s="1"/>
  <c r="X14" i="17"/>
  <c r="Z14" i="17" s="1"/>
  <c r="Y14" i="17"/>
  <c r="Y13" i="4"/>
  <c r="X13" i="4"/>
  <c r="Z13" i="4" s="1"/>
  <c r="AH13" i="93"/>
  <c r="AQ13" i="93" s="1"/>
  <c r="AH13" i="30"/>
  <c r="AQ13" i="30" s="1"/>
  <c r="AR13" i="85"/>
  <c r="Y13" i="59"/>
  <c r="X13" i="59"/>
  <c r="AN13" i="52"/>
  <c r="AI13" i="52"/>
  <c r="AI13" i="26"/>
  <c r="AN13" i="26"/>
  <c r="Y12" i="55"/>
  <c r="X12" i="55"/>
  <c r="Z12" i="55" s="1"/>
  <c r="AH13" i="44"/>
  <c r="AQ13" i="44" s="1"/>
  <c r="AR12" i="87"/>
  <c r="AE12" i="65"/>
  <c r="AF12" i="65"/>
  <c r="AO12" i="65" s="1"/>
  <c r="W13" i="65"/>
  <c r="AG12" i="65"/>
  <c r="AP12" i="65" s="1"/>
  <c r="AF12" i="74"/>
  <c r="AO12" i="74" s="1"/>
  <c r="AE12" i="74"/>
  <c r="W13" i="74"/>
  <c r="AG12" i="74"/>
  <c r="AP12" i="74" s="1"/>
  <c r="AI12" i="67"/>
  <c r="AN12" i="67"/>
  <c r="AR12" i="39"/>
  <c r="AR12" i="77"/>
  <c r="AH13" i="70"/>
  <c r="AQ13" i="70" s="1"/>
  <c r="AH14" i="9"/>
  <c r="AQ14" i="9" s="1"/>
  <c r="AG13" i="51"/>
  <c r="AP13" i="51" s="1"/>
  <c r="AF13" i="51"/>
  <c r="AO13" i="51" s="1"/>
  <c r="AE13" i="51"/>
  <c r="W14" i="51"/>
  <c r="AN12" i="49"/>
  <c r="AI12" i="49"/>
  <c r="AH14" i="21"/>
  <c r="AQ14" i="21" s="1"/>
  <c r="Y13" i="32"/>
  <c r="X13" i="32"/>
  <c r="AI12" i="5"/>
  <c r="AN12" i="5"/>
  <c r="AH12" i="11"/>
  <c r="AQ12" i="11" s="1"/>
  <c r="AR12" i="24"/>
  <c r="AH13" i="87"/>
  <c r="AQ13" i="87" s="1"/>
  <c r="AH14" i="36"/>
  <c r="AQ14" i="36" s="1"/>
  <c r="Z12" i="3"/>
  <c r="AR12" i="72"/>
  <c r="Z12" i="8"/>
  <c r="AN12" i="12"/>
  <c r="AI12" i="12"/>
  <c r="AR12" i="93"/>
  <c r="AN11" i="91"/>
  <c r="AI11" i="91"/>
  <c r="Y14" i="7"/>
  <c r="X14" i="7"/>
  <c r="AI13" i="80"/>
  <c r="AN13" i="80"/>
  <c r="AN12" i="40"/>
  <c r="AI12" i="40"/>
  <c r="W15" i="47"/>
  <c r="AG14" i="47"/>
  <c r="AP14" i="47" s="1"/>
  <c r="AF14" i="47"/>
  <c r="AO14" i="47" s="1"/>
  <c r="AE14" i="47"/>
  <c r="AE14" i="25"/>
  <c r="AG14" i="25"/>
  <c r="AP14" i="25" s="1"/>
  <c r="W15" i="25"/>
  <c r="AF14" i="25"/>
  <c r="AO14" i="25" s="1"/>
  <c r="AG12" i="23"/>
  <c r="AP12" i="23" s="1"/>
  <c r="AF12" i="23"/>
  <c r="AO12" i="23" s="1"/>
  <c r="AE12" i="23"/>
  <c r="W13" i="23"/>
  <c r="W15" i="85"/>
  <c r="AG14" i="85"/>
  <c r="AP14" i="85" s="1"/>
  <c r="AF14" i="85"/>
  <c r="AO14" i="85" s="1"/>
  <c r="AE14" i="85"/>
  <c r="AR13" i="36"/>
  <c r="AI13" i="6"/>
  <c r="AN13" i="6"/>
  <c r="AH14" i="82"/>
  <c r="AQ14" i="82" s="1"/>
  <c r="AR12" i="33"/>
  <c r="W15" i="78"/>
  <c r="AG14" i="78"/>
  <c r="AP14" i="78" s="1"/>
  <c r="AF14" i="78"/>
  <c r="AO14" i="78" s="1"/>
  <c r="AE14" i="78"/>
  <c r="AG13" i="90"/>
  <c r="AP13" i="90" s="1"/>
  <c r="AF13" i="90"/>
  <c r="AO13" i="90" s="1"/>
  <c r="W14" i="90"/>
  <c r="AE13" i="90"/>
  <c r="AR12" i="95"/>
  <c r="W13" i="48"/>
  <c r="AG12" i="48"/>
  <c r="AP12" i="48" s="1"/>
  <c r="AF12" i="48"/>
  <c r="AO12" i="48" s="1"/>
  <c r="AE12" i="48"/>
  <c r="AH13" i="24"/>
  <c r="AQ13" i="24" s="1"/>
  <c r="AH13" i="68"/>
  <c r="AQ13" i="68" s="1"/>
  <c r="AR13" i="82"/>
  <c r="X14" i="94"/>
  <c r="Z14" i="94" s="1"/>
  <c r="Y14" i="94"/>
  <c r="Z13" i="72"/>
  <c r="AI13" i="81"/>
  <c r="AN13" i="81"/>
  <c r="AI12" i="34"/>
  <c r="AN12" i="34"/>
  <c r="Y13" i="46"/>
  <c r="X13" i="46"/>
  <c r="AR12" i="83"/>
  <c r="AH14" i="20"/>
  <c r="AQ14" i="20" s="1"/>
  <c r="AI12" i="59"/>
  <c r="AN12" i="59"/>
  <c r="AH13" i="33"/>
  <c r="AQ13" i="33" s="1"/>
  <c r="AN11" i="55"/>
  <c r="AI11" i="55"/>
  <c r="AR12" i="79"/>
  <c r="AR12" i="63"/>
  <c r="Y12" i="92"/>
  <c r="X12" i="92"/>
  <c r="Z12" i="92" s="1"/>
  <c r="W13" i="2"/>
  <c r="AE12" i="2"/>
  <c r="AG12" i="2"/>
  <c r="AP12" i="2" s="1"/>
  <c r="AF12" i="2"/>
  <c r="AO12" i="2" s="1"/>
  <c r="AI12" i="96"/>
  <c r="AN12" i="96"/>
  <c r="AI12" i="29"/>
  <c r="AN12" i="29"/>
  <c r="Z14" i="82"/>
  <c r="AH13" i="57"/>
  <c r="AQ13" i="57" s="1"/>
  <c r="AG13" i="13"/>
  <c r="AP13" i="13" s="1"/>
  <c r="AF13" i="13"/>
  <c r="AO13" i="13" s="1"/>
  <c r="AE13" i="13"/>
  <c r="W14" i="13"/>
  <c r="X13" i="45"/>
  <c r="Y13" i="45"/>
  <c r="AH13" i="58"/>
  <c r="AQ13" i="58" s="1"/>
  <c r="AR12" i="53"/>
  <c r="X14" i="84"/>
  <c r="Y14" i="84"/>
  <c r="AI13" i="7"/>
  <c r="AN13" i="7"/>
  <c r="X13" i="38"/>
  <c r="Z13" i="38" s="1"/>
  <c r="Y13" i="38"/>
  <c r="AI12" i="42"/>
  <c r="AN12" i="42"/>
  <c r="X13" i="10"/>
  <c r="Y13" i="10"/>
  <c r="Y13" i="22"/>
  <c r="Z13" i="22" s="1"/>
  <c r="X13" i="22"/>
  <c r="X13" i="86"/>
  <c r="Y13" i="86"/>
  <c r="W14" i="39"/>
  <c r="AG13" i="39"/>
  <c r="AP13" i="39" s="1"/>
  <c r="AF13" i="39"/>
  <c r="AO13" i="39" s="1"/>
  <c r="AE13" i="39"/>
  <c r="W13" i="61"/>
  <c r="AF12" i="61"/>
  <c r="AO12" i="61" s="1"/>
  <c r="AE12" i="61"/>
  <c r="AG12" i="61"/>
  <c r="AP12" i="61" s="1"/>
  <c r="AH14" i="1"/>
  <c r="AQ14" i="1" s="1"/>
  <c r="AH13" i="79"/>
  <c r="AQ13" i="79" s="1"/>
  <c r="AR13" i="20"/>
  <c r="AH14" i="43"/>
  <c r="AQ14" i="43" s="1"/>
  <c r="AF13" i="31"/>
  <c r="AO13" i="31" s="1"/>
  <c r="AE13" i="31"/>
  <c r="AG13" i="31"/>
  <c r="AP13" i="31" s="1"/>
  <c r="W14" i="31"/>
  <c r="AR11" i="48"/>
  <c r="Y13" i="49"/>
  <c r="X13" i="49"/>
  <c r="AH13" i="27"/>
  <c r="AQ13" i="27" s="1"/>
  <c r="AR12" i="66"/>
  <c r="W14" i="24"/>
  <c r="AF13" i="24"/>
  <c r="AO13" i="24" s="1"/>
  <c r="AG13" i="24"/>
  <c r="AP13" i="24" s="1"/>
  <c r="AE13" i="24"/>
  <c r="W14" i="28"/>
  <c r="AG13" i="28"/>
  <c r="AP13" i="28" s="1"/>
  <c r="AF13" i="28"/>
  <c r="AO13" i="28" s="1"/>
  <c r="AE13" i="28"/>
  <c r="W14" i="68"/>
  <c r="AE13" i="68"/>
  <c r="AG13" i="68"/>
  <c r="AP13" i="68" s="1"/>
  <c r="AF13" i="68"/>
  <c r="AO13" i="68" s="1"/>
  <c r="AR13" i="88"/>
  <c r="X13" i="50"/>
  <c r="Y13" i="50"/>
  <c r="X13" i="18"/>
  <c r="Y13" i="18"/>
  <c r="AR11" i="60"/>
  <c r="AR13" i="21"/>
  <c r="AE13" i="93"/>
  <c r="AG13" i="93"/>
  <c r="AP13" i="93" s="1"/>
  <c r="W14" i="93"/>
  <c r="AF13" i="93"/>
  <c r="AO13" i="93" s="1"/>
  <c r="AH13" i="66"/>
  <c r="AQ13" i="66" s="1"/>
  <c r="AE14" i="20"/>
  <c r="AG14" i="20"/>
  <c r="AP14" i="20" s="1"/>
  <c r="W15" i="20"/>
  <c r="AF14" i="20"/>
  <c r="AO14" i="20" s="1"/>
  <c r="AH13" i="63"/>
  <c r="AQ13" i="63" s="1"/>
  <c r="W14" i="30"/>
  <c r="AG13" i="30"/>
  <c r="AP13" i="30" s="1"/>
  <c r="AF13" i="30"/>
  <c r="AO13" i="30" s="1"/>
  <c r="AE13" i="30"/>
  <c r="Y13" i="15"/>
  <c r="X13" i="15"/>
  <c r="AR13" i="47"/>
  <c r="Y13" i="75"/>
  <c r="X13" i="75"/>
  <c r="Z13" i="75" s="1"/>
  <c r="AR13" i="43"/>
  <c r="AH13" i="16"/>
  <c r="AQ13" i="16" s="1"/>
  <c r="AR12" i="57"/>
  <c r="AR12" i="70"/>
  <c r="Y13" i="67"/>
  <c r="X13" i="67"/>
  <c r="Z13" i="67" s="1"/>
  <c r="AH13" i="95"/>
  <c r="AQ13" i="95" s="1"/>
  <c r="AR13" i="25"/>
  <c r="AI12" i="89"/>
  <c r="AN12" i="89"/>
  <c r="W14" i="57"/>
  <c r="AG13" i="57"/>
  <c r="AP13" i="57" s="1"/>
  <c r="AE13" i="57"/>
  <c r="AF13" i="57"/>
  <c r="AO13" i="57" s="1"/>
  <c r="AR12" i="73"/>
  <c r="AI13" i="56"/>
  <c r="AN13" i="56"/>
  <c r="AE13" i="62"/>
  <c r="W14" i="62"/>
  <c r="AG13" i="62"/>
  <c r="AP13" i="62" s="1"/>
  <c r="AF13" i="62"/>
  <c r="AO13" i="62" s="1"/>
  <c r="AE12" i="11"/>
  <c r="W13" i="11"/>
  <c r="AF12" i="11"/>
  <c r="AO12" i="11" s="1"/>
  <c r="AG12" i="11"/>
  <c r="AP12" i="11" s="1"/>
  <c r="AG13" i="58"/>
  <c r="AP13" i="58" s="1"/>
  <c r="AF13" i="58"/>
  <c r="AO13" i="58" s="1"/>
  <c r="W14" i="58"/>
  <c r="AE13" i="58"/>
  <c r="AE13" i="87"/>
  <c r="AF13" i="87"/>
  <c r="AO13" i="87" s="1"/>
  <c r="W14" i="87"/>
  <c r="AG13" i="87"/>
  <c r="AP13" i="87" s="1"/>
  <c r="AR13" i="9"/>
  <c r="AR11" i="61"/>
  <c r="AN12" i="10"/>
  <c r="AI12" i="10"/>
  <c r="AN12" i="22"/>
  <c r="AI12" i="22"/>
  <c r="AN12" i="86"/>
  <c r="AI12" i="86"/>
  <c r="Y13" i="76"/>
  <c r="Z13" i="76" s="1"/>
  <c r="X13" i="76"/>
  <c r="AI13" i="19"/>
  <c r="AN13" i="19"/>
  <c r="AH13" i="77"/>
  <c r="AQ13" i="77" s="1"/>
  <c r="AH14" i="47"/>
  <c r="AQ14" i="47" s="1"/>
  <c r="AH13" i="14"/>
  <c r="AQ13" i="14" s="1"/>
  <c r="X14" i="41"/>
  <c r="Y14" i="41"/>
  <c r="AR11" i="8"/>
  <c r="AN12" i="18"/>
  <c r="AI12" i="18"/>
  <c r="AI13" i="17"/>
  <c r="AN13" i="17"/>
  <c r="AR13" i="1"/>
  <c r="AI12" i="4"/>
  <c r="AN12" i="4"/>
  <c r="AI12" i="46"/>
  <c r="AN12" i="46"/>
  <c r="AF13" i="66"/>
  <c r="AO13" i="66" s="1"/>
  <c r="AG13" i="66"/>
  <c r="AP13" i="66" s="1"/>
  <c r="AE13" i="66"/>
  <c r="W14" i="66"/>
  <c r="AR12" i="16"/>
  <c r="AH14" i="25"/>
  <c r="AQ14" i="25" s="1"/>
  <c r="AR12" i="27"/>
  <c r="W14" i="63"/>
  <c r="AF13" i="63"/>
  <c r="AO13" i="63" s="1"/>
  <c r="AE13" i="63"/>
  <c r="AG13" i="63"/>
  <c r="AP13" i="63" s="1"/>
  <c r="AH12" i="60"/>
  <c r="AQ12" i="60" s="1"/>
  <c r="AI12" i="15"/>
  <c r="AN12" i="15"/>
  <c r="AR11" i="11"/>
  <c r="Y14" i="26"/>
  <c r="X14" i="26"/>
  <c r="W14" i="33"/>
  <c r="AG13" i="33"/>
  <c r="AP13" i="33" s="1"/>
  <c r="AF13" i="33"/>
  <c r="AO13" i="33" s="1"/>
  <c r="AE13" i="33"/>
  <c r="AR11" i="3"/>
  <c r="AI11" i="92"/>
  <c r="AN11" i="92"/>
  <c r="Y13" i="29"/>
  <c r="X13" i="29"/>
  <c r="AH13" i="83"/>
  <c r="AQ13" i="83" s="1"/>
  <c r="AR12" i="28"/>
  <c r="AH14" i="88"/>
  <c r="AQ14" i="88" s="1"/>
  <c r="AH13" i="53"/>
  <c r="AQ13" i="53" s="1"/>
  <c r="AH14" i="78"/>
  <c r="AQ14" i="78" s="1"/>
  <c r="Y13" i="5"/>
  <c r="X13" i="5"/>
  <c r="AR12" i="44"/>
  <c r="AH13" i="37"/>
  <c r="AQ13" i="37" s="1"/>
  <c r="AH12" i="48"/>
  <c r="AQ12" i="48" s="1"/>
  <c r="AI13" i="84"/>
  <c r="AN13" i="84"/>
  <c r="X13" i="64"/>
  <c r="Y13" i="64"/>
  <c r="Y13" i="42"/>
  <c r="X13" i="42"/>
  <c r="Z13" i="50" l="1"/>
  <c r="Z14" i="84"/>
  <c r="Z14" i="52"/>
  <c r="W14" i="16"/>
  <c r="W14" i="27"/>
  <c r="AE13" i="16"/>
  <c r="Z13" i="18"/>
  <c r="Z13" i="49"/>
  <c r="W15" i="1"/>
  <c r="Z14" i="26"/>
  <c r="AF14" i="26" s="1"/>
  <c r="AO14" i="26" s="1"/>
  <c r="Z13" i="29"/>
  <c r="W14" i="29" s="1"/>
  <c r="Z14" i="41"/>
  <c r="W15" i="41" s="1"/>
  <c r="AE13" i="27"/>
  <c r="AF14" i="1"/>
  <c r="AO14" i="1" s="1"/>
  <c r="Z13" i="15"/>
  <c r="W14" i="15" s="1"/>
  <c r="Z13" i="35"/>
  <c r="AF13" i="22"/>
  <c r="AO13" i="22" s="1"/>
  <c r="W14" i="22"/>
  <c r="AG13" i="22"/>
  <c r="AP13" i="22" s="1"/>
  <c r="AE13" i="22"/>
  <c r="W14" i="38"/>
  <c r="AG13" i="38"/>
  <c r="AP13" i="38" s="1"/>
  <c r="AF13" i="38"/>
  <c r="AO13" i="38" s="1"/>
  <c r="AE13" i="38"/>
  <c r="AE14" i="17"/>
  <c r="AG14" i="17"/>
  <c r="AP14" i="17" s="1"/>
  <c r="W15" i="17"/>
  <c r="AF14" i="17"/>
  <c r="AO14" i="17" s="1"/>
  <c r="W15" i="26"/>
  <c r="AG14" i="26"/>
  <c r="AP14" i="26" s="1"/>
  <c r="AG13" i="50"/>
  <c r="AP13" i="50" s="1"/>
  <c r="AF13" i="50"/>
  <c r="AO13" i="50" s="1"/>
  <c r="W14" i="50"/>
  <c r="AE13" i="50"/>
  <c r="AF13" i="29"/>
  <c r="AO13" i="29" s="1"/>
  <c r="AE13" i="29"/>
  <c r="AG14" i="41"/>
  <c r="AP14" i="41" s="1"/>
  <c r="AF14" i="41"/>
  <c r="AO14" i="41" s="1"/>
  <c r="W15" i="81"/>
  <c r="AG14" i="81"/>
  <c r="AP14" i="81" s="1"/>
  <c r="AF14" i="81"/>
  <c r="AO14" i="81" s="1"/>
  <c r="AE14" i="81"/>
  <c r="AG13" i="15"/>
  <c r="AP13" i="15" s="1"/>
  <c r="AF13" i="15"/>
  <c r="AO13" i="15" s="1"/>
  <c r="AE13" i="15"/>
  <c r="AF13" i="35"/>
  <c r="AO13" i="35" s="1"/>
  <c r="AE13" i="35"/>
  <c r="AG13" i="35"/>
  <c r="AP13" i="35" s="1"/>
  <c r="W14" i="35"/>
  <c r="Z13" i="64"/>
  <c r="AN13" i="33"/>
  <c r="AI13" i="33"/>
  <c r="Y14" i="87"/>
  <c r="X14" i="87"/>
  <c r="Y15" i="20"/>
  <c r="Z15" i="20" s="1"/>
  <c r="X15" i="20"/>
  <c r="AN13" i="28"/>
  <c r="AI13" i="28"/>
  <c r="AH14" i="84"/>
  <c r="AQ14" i="84" s="1"/>
  <c r="AI12" i="2"/>
  <c r="AN12" i="2"/>
  <c r="AH13" i="46"/>
  <c r="AQ13" i="46" s="1"/>
  <c r="AR13" i="81"/>
  <c r="AN12" i="48"/>
  <c r="AI12" i="48"/>
  <c r="Y13" i="23"/>
  <c r="X13" i="23"/>
  <c r="Y15" i="47"/>
  <c r="X15" i="47"/>
  <c r="AH14" i="7"/>
  <c r="AQ14" i="7" s="1"/>
  <c r="AR12" i="5"/>
  <c r="AH13" i="59"/>
  <c r="AQ13" i="59" s="1"/>
  <c r="AF13" i="73"/>
  <c r="AO13" i="73" s="1"/>
  <c r="AE13" i="73"/>
  <c r="AG13" i="73"/>
  <c r="AP13" i="73" s="1"/>
  <c r="W14" i="73"/>
  <c r="AR12" i="76"/>
  <c r="AR12" i="64"/>
  <c r="AR12" i="32"/>
  <c r="AN13" i="53"/>
  <c r="AI13" i="53"/>
  <c r="AI14" i="88"/>
  <c r="AN14" i="88"/>
  <c r="AH14" i="6"/>
  <c r="AQ14" i="6" s="1"/>
  <c r="AH13" i="71"/>
  <c r="AQ13" i="71" s="1"/>
  <c r="AH14" i="52"/>
  <c r="AQ14" i="52" s="1"/>
  <c r="AR12" i="69"/>
  <c r="AI13" i="77"/>
  <c r="AN13" i="77"/>
  <c r="AN14" i="1"/>
  <c r="AI14" i="1"/>
  <c r="X14" i="79"/>
  <c r="Y14" i="79"/>
  <c r="AH13" i="42"/>
  <c r="AQ13" i="42" s="1"/>
  <c r="W15" i="84"/>
  <c r="AG14" i="84"/>
  <c r="AP14" i="84" s="1"/>
  <c r="AE14" i="84"/>
  <c r="AF14" i="84"/>
  <c r="AO14" i="84" s="1"/>
  <c r="AR12" i="29"/>
  <c r="AN13" i="90"/>
  <c r="AI13" i="90"/>
  <c r="AH12" i="91"/>
  <c r="AQ12" i="91" s="1"/>
  <c r="AH13" i="40"/>
  <c r="AQ13" i="40" s="1"/>
  <c r="AG13" i="71"/>
  <c r="AP13" i="71" s="1"/>
  <c r="AF13" i="71"/>
  <c r="AO13" i="71" s="1"/>
  <c r="AE13" i="71"/>
  <c r="W14" i="71"/>
  <c r="W14" i="34"/>
  <c r="AG13" i="34"/>
  <c r="AP13" i="34" s="1"/>
  <c r="AF13" i="34"/>
  <c r="AO13" i="34" s="1"/>
  <c r="AE13" i="34"/>
  <c r="AR13" i="94"/>
  <c r="AN13" i="27"/>
  <c r="AI13" i="27"/>
  <c r="AR13" i="84"/>
  <c r="AR11" i="92"/>
  <c r="AI13" i="63"/>
  <c r="AN13" i="63"/>
  <c r="X14" i="66"/>
  <c r="Y14" i="66"/>
  <c r="AR12" i="18"/>
  <c r="AH13" i="76"/>
  <c r="AQ13" i="76" s="1"/>
  <c r="X14" i="62"/>
  <c r="Y14" i="62"/>
  <c r="Z14" i="62" s="1"/>
  <c r="AH13" i="75"/>
  <c r="AQ13" i="75" s="1"/>
  <c r="Y14" i="30"/>
  <c r="Z14" i="30" s="1"/>
  <c r="X14" i="30"/>
  <c r="AI14" i="20"/>
  <c r="AN14" i="20"/>
  <c r="AI13" i="39"/>
  <c r="AN13" i="39"/>
  <c r="AH13" i="86"/>
  <c r="AQ13" i="86" s="1"/>
  <c r="AH13" i="10"/>
  <c r="AQ13" i="10" s="1"/>
  <c r="AH13" i="45"/>
  <c r="AQ13" i="45" s="1"/>
  <c r="AH12" i="92"/>
  <c r="AQ12" i="92" s="1"/>
  <c r="Z13" i="46"/>
  <c r="Y14" i="90"/>
  <c r="X14" i="90"/>
  <c r="AR13" i="6"/>
  <c r="AN14" i="25"/>
  <c r="AI14" i="25"/>
  <c r="AR12" i="40"/>
  <c r="Z14" i="7"/>
  <c r="W13" i="3"/>
  <c r="AE12" i="3"/>
  <c r="AG12" i="3"/>
  <c r="AP12" i="3" s="1"/>
  <c r="AF12" i="3"/>
  <c r="AO12" i="3" s="1"/>
  <c r="AN12" i="74"/>
  <c r="AI12" i="74"/>
  <c r="Z13" i="59"/>
  <c r="Z12" i="91"/>
  <c r="AR12" i="35"/>
  <c r="Z13" i="40"/>
  <c r="AH14" i="56"/>
  <c r="AQ14" i="56" s="1"/>
  <c r="X15" i="88"/>
  <c r="Y15" i="88"/>
  <c r="AN13" i="95"/>
  <c r="AI13" i="95"/>
  <c r="AH13" i="96"/>
  <c r="AQ13" i="96" s="1"/>
  <c r="Y14" i="14"/>
  <c r="X14" i="14"/>
  <c r="AN14" i="36"/>
  <c r="AI14" i="36"/>
  <c r="Y14" i="70"/>
  <c r="X14" i="70"/>
  <c r="Y14" i="16"/>
  <c r="X14" i="16"/>
  <c r="Z14" i="16" s="1"/>
  <c r="AH13" i="5"/>
  <c r="AQ13" i="5" s="1"/>
  <c r="AR12" i="46"/>
  <c r="AR13" i="17"/>
  <c r="AH14" i="41"/>
  <c r="AQ14" i="41" s="1"/>
  <c r="X13" i="61"/>
  <c r="Y13" i="61"/>
  <c r="Z13" i="61" s="1"/>
  <c r="AH13" i="38"/>
  <c r="AQ13" i="38" s="1"/>
  <c r="X13" i="2"/>
  <c r="Z13" i="2" s="1"/>
  <c r="Y13" i="2"/>
  <c r="AR12" i="12"/>
  <c r="AH13" i="32"/>
  <c r="AQ13" i="32" s="1"/>
  <c r="AR12" i="49"/>
  <c r="Y13" i="74"/>
  <c r="X13" i="74"/>
  <c r="AI12" i="65"/>
  <c r="AN12" i="65"/>
  <c r="AH14" i="17"/>
  <c r="AQ14" i="17" s="1"/>
  <c r="Y14" i="83"/>
  <c r="X14" i="83"/>
  <c r="AH13" i="35"/>
  <c r="AQ13" i="35" s="1"/>
  <c r="AG14" i="6"/>
  <c r="AP14" i="6" s="1"/>
  <c r="AF14" i="6"/>
  <c r="AO14" i="6" s="1"/>
  <c r="AE14" i="6"/>
  <c r="W15" i="6"/>
  <c r="AG14" i="52"/>
  <c r="AP14" i="52" s="1"/>
  <c r="AF14" i="52"/>
  <c r="AO14" i="52" s="1"/>
  <c r="W15" i="52"/>
  <c r="AE14" i="52"/>
  <c r="AI14" i="9"/>
  <c r="AN14" i="9"/>
  <c r="X13" i="60"/>
  <c r="Y13" i="60"/>
  <c r="Y15" i="43"/>
  <c r="X15" i="43"/>
  <c r="Z13" i="42"/>
  <c r="Z13" i="5"/>
  <c r="X14" i="33"/>
  <c r="Y14" i="33"/>
  <c r="AN13" i="66"/>
  <c r="AI13" i="66"/>
  <c r="AR12" i="4"/>
  <c r="AR12" i="10"/>
  <c r="AI13" i="87"/>
  <c r="AN13" i="87"/>
  <c r="AI13" i="62"/>
  <c r="AN13" i="62"/>
  <c r="AI13" i="57"/>
  <c r="AN13" i="57"/>
  <c r="AH13" i="67"/>
  <c r="AQ13" i="67" s="1"/>
  <c r="AI13" i="93"/>
  <c r="AN13" i="93"/>
  <c r="AI13" i="68"/>
  <c r="AN13" i="68"/>
  <c r="Y14" i="28"/>
  <c r="X14" i="28"/>
  <c r="Z14" i="28" s="1"/>
  <c r="AH13" i="49"/>
  <c r="AQ13" i="49" s="1"/>
  <c r="X14" i="31"/>
  <c r="Y14" i="31"/>
  <c r="Z13" i="86"/>
  <c r="Z13" i="10"/>
  <c r="Z13" i="45"/>
  <c r="AR12" i="96"/>
  <c r="AR11" i="55"/>
  <c r="AH14" i="94"/>
  <c r="AQ14" i="94" s="1"/>
  <c r="Y13" i="48"/>
  <c r="X13" i="48"/>
  <c r="Z15" i="78"/>
  <c r="X15" i="78"/>
  <c r="Y15" i="78"/>
  <c r="Y15" i="85"/>
  <c r="X15" i="85"/>
  <c r="AI14" i="47"/>
  <c r="AN14" i="47"/>
  <c r="AR11" i="91"/>
  <c r="Z13" i="32"/>
  <c r="Y14" i="51"/>
  <c r="X14" i="51"/>
  <c r="Z14" i="51" s="1"/>
  <c r="AH12" i="55"/>
  <c r="AQ12" i="55" s="1"/>
  <c r="AR13" i="26"/>
  <c r="AH13" i="4"/>
  <c r="AQ13" i="4" s="1"/>
  <c r="AR13" i="41"/>
  <c r="AR12" i="38"/>
  <c r="AI13" i="37"/>
  <c r="AN13" i="37"/>
  <c r="AR12" i="71"/>
  <c r="AH14" i="80"/>
  <c r="AQ14" i="80" s="1"/>
  <c r="Z14" i="56"/>
  <c r="AH13" i="69"/>
  <c r="AQ13" i="69" s="1"/>
  <c r="AN13" i="14"/>
  <c r="AI13" i="14"/>
  <c r="Y15" i="9"/>
  <c r="X15" i="9"/>
  <c r="Z15" i="9" s="1"/>
  <c r="AI13" i="79"/>
  <c r="AN13" i="79"/>
  <c r="Y15" i="21"/>
  <c r="X15" i="21"/>
  <c r="AN13" i="16"/>
  <c r="AI13" i="16"/>
  <c r="AR12" i="22"/>
  <c r="AR12" i="89"/>
  <c r="AH13" i="15"/>
  <c r="AQ13" i="15" s="1"/>
  <c r="X14" i="93"/>
  <c r="Y14" i="93"/>
  <c r="AH13" i="50"/>
  <c r="AQ13" i="50" s="1"/>
  <c r="X14" i="24"/>
  <c r="Y14" i="24"/>
  <c r="AF13" i="72"/>
  <c r="AO13" i="72" s="1"/>
  <c r="AG13" i="72"/>
  <c r="AP13" i="72" s="1"/>
  <c r="W14" i="72"/>
  <c r="AE13" i="72"/>
  <c r="AN12" i="23"/>
  <c r="AI12" i="23"/>
  <c r="AN13" i="44"/>
  <c r="AI13" i="44"/>
  <c r="AH13" i="29"/>
  <c r="AQ13" i="29" s="1"/>
  <c r="AH14" i="26"/>
  <c r="AQ14" i="26" s="1"/>
  <c r="AR12" i="15"/>
  <c r="X14" i="63"/>
  <c r="Y14" i="63"/>
  <c r="AE13" i="76"/>
  <c r="W14" i="76"/>
  <c r="AG13" i="76"/>
  <c r="AP13" i="76" s="1"/>
  <c r="AF13" i="76"/>
  <c r="AO13" i="76" s="1"/>
  <c r="AN13" i="58"/>
  <c r="AI13" i="58"/>
  <c r="Y13" i="11"/>
  <c r="Z13" i="11" s="1"/>
  <c r="X13" i="11"/>
  <c r="AF13" i="75"/>
  <c r="AO13" i="75" s="1"/>
  <c r="AG13" i="75"/>
  <c r="AP13" i="75" s="1"/>
  <c r="AE13" i="75"/>
  <c r="W14" i="75"/>
  <c r="AH13" i="18"/>
  <c r="AQ13" i="18" s="1"/>
  <c r="X14" i="68"/>
  <c r="Y14" i="68"/>
  <c r="AI13" i="24"/>
  <c r="AN13" i="24"/>
  <c r="AH13" i="22"/>
  <c r="AQ13" i="22" s="1"/>
  <c r="AR13" i="7"/>
  <c r="Y14" i="13"/>
  <c r="X14" i="13"/>
  <c r="AE12" i="92"/>
  <c r="AF12" i="92"/>
  <c r="AO12" i="92" s="1"/>
  <c r="W13" i="92"/>
  <c r="AG12" i="92"/>
  <c r="AP12" i="92" s="1"/>
  <c r="AR12" i="34"/>
  <c r="AE14" i="94"/>
  <c r="AG14" i="94"/>
  <c r="AP14" i="94" s="1"/>
  <c r="AF14" i="94"/>
  <c r="AO14" i="94" s="1"/>
  <c r="W15" i="94"/>
  <c r="AN13" i="51"/>
  <c r="AI13" i="51"/>
  <c r="AR12" i="67"/>
  <c r="AR13" i="52"/>
  <c r="AH14" i="19"/>
  <c r="AQ14" i="19" s="1"/>
  <c r="AH13" i="12"/>
  <c r="AQ13" i="12" s="1"/>
  <c r="AN13" i="83"/>
  <c r="AI13" i="83"/>
  <c r="X14" i="54"/>
  <c r="Y14" i="54"/>
  <c r="AR12" i="45"/>
  <c r="X14" i="53"/>
  <c r="Y14" i="53"/>
  <c r="AH13" i="89"/>
  <c r="AQ13" i="89" s="1"/>
  <c r="Y14" i="95"/>
  <c r="X14" i="95"/>
  <c r="Z13" i="96"/>
  <c r="AR12" i="75"/>
  <c r="Z13" i="69"/>
  <c r="AH14" i="81"/>
  <c r="AQ14" i="81" s="1"/>
  <c r="Y14" i="77"/>
  <c r="X14" i="77"/>
  <c r="Z14" i="77" s="1"/>
  <c r="Y14" i="27"/>
  <c r="X14" i="27"/>
  <c r="Z14" i="27" s="1"/>
  <c r="AI14" i="21"/>
  <c r="AN14" i="21"/>
  <c r="Y14" i="44"/>
  <c r="X14" i="44"/>
  <c r="AN14" i="43"/>
  <c r="AI14" i="43"/>
  <c r="AH13" i="64"/>
  <c r="AQ13" i="64" s="1"/>
  <c r="AR13" i="19"/>
  <c r="AR12" i="86"/>
  <c r="X14" i="58"/>
  <c r="Z14" i="58" s="1"/>
  <c r="Y14" i="58"/>
  <c r="AI12" i="11"/>
  <c r="AN12" i="11"/>
  <c r="AR13" i="56"/>
  <c r="X14" i="57"/>
  <c r="Z14" i="57" s="1"/>
  <c r="Y14" i="57"/>
  <c r="AE13" i="67"/>
  <c r="AF13" i="67"/>
  <c r="AO13" i="67" s="1"/>
  <c r="AG13" i="67"/>
  <c r="AP13" i="67" s="1"/>
  <c r="W14" i="67"/>
  <c r="AN13" i="30"/>
  <c r="AI13" i="30"/>
  <c r="W14" i="18"/>
  <c r="AE13" i="18"/>
  <c r="AG13" i="18"/>
  <c r="AP13" i="18" s="1"/>
  <c r="AF13" i="18"/>
  <c r="AO13" i="18" s="1"/>
  <c r="W14" i="49"/>
  <c r="AG13" i="49"/>
  <c r="AP13" i="49" s="1"/>
  <c r="AE13" i="49"/>
  <c r="AF13" i="49"/>
  <c r="AO13" i="49" s="1"/>
  <c r="AI13" i="31"/>
  <c r="AN13" i="31"/>
  <c r="AI12" i="61"/>
  <c r="AN12" i="61"/>
  <c r="X14" i="39"/>
  <c r="Z14" i="39" s="1"/>
  <c r="Y14" i="39"/>
  <c r="AR12" i="42"/>
  <c r="AN13" i="13"/>
  <c r="AI13" i="13"/>
  <c r="W15" i="82"/>
  <c r="AG14" i="82"/>
  <c r="AP14" i="82" s="1"/>
  <c r="AF14" i="82"/>
  <c r="AO14" i="82" s="1"/>
  <c r="AE14" i="82"/>
  <c r="AR12" i="59"/>
  <c r="AN14" i="78"/>
  <c r="AI14" i="78"/>
  <c r="AN14" i="85"/>
  <c r="AI14" i="85"/>
  <c r="Y15" i="25"/>
  <c r="X15" i="25"/>
  <c r="Z15" i="25" s="1"/>
  <c r="AR13" i="80"/>
  <c r="W13" i="8"/>
  <c r="AF12" i="8"/>
  <c r="AO12" i="8" s="1"/>
  <c r="AG12" i="8"/>
  <c r="AP12" i="8" s="1"/>
  <c r="AE12" i="8"/>
  <c r="X13" i="65"/>
  <c r="Y13" i="65"/>
  <c r="AG12" i="55"/>
  <c r="AP12" i="55" s="1"/>
  <c r="AF12" i="55"/>
  <c r="AO12" i="55" s="1"/>
  <c r="W13" i="55"/>
  <c r="AE12" i="55"/>
  <c r="AE13" i="4"/>
  <c r="AG13" i="4"/>
  <c r="AP13" i="4" s="1"/>
  <c r="W14" i="4"/>
  <c r="AF13" i="4"/>
  <c r="AO13" i="4" s="1"/>
  <c r="AE14" i="19"/>
  <c r="W15" i="19"/>
  <c r="AG14" i="19"/>
  <c r="AP14" i="19" s="1"/>
  <c r="AF14" i="19"/>
  <c r="AO14" i="19" s="1"/>
  <c r="AG13" i="12"/>
  <c r="AP13" i="12" s="1"/>
  <c r="W14" i="12"/>
  <c r="AF13" i="12"/>
  <c r="AO13" i="12" s="1"/>
  <c r="AE13" i="12"/>
  <c r="Y14" i="37"/>
  <c r="X14" i="37"/>
  <c r="Z14" i="37" s="1"/>
  <c r="W15" i="80"/>
  <c r="AG14" i="80"/>
  <c r="AP14" i="80" s="1"/>
  <c r="AF14" i="80"/>
  <c r="AO14" i="80" s="1"/>
  <c r="AE14" i="80"/>
  <c r="AI13" i="54"/>
  <c r="AN13" i="54"/>
  <c r="W14" i="89"/>
  <c r="AG13" i="89"/>
  <c r="AP13" i="89" s="1"/>
  <c r="AF13" i="89"/>
  <c r="AO13" i="89" s="1"/>
  <c r="AE13" i="89"/>
  <c r="AH13" i="34"/>
  <c r="AQ13" i="34" s="1"/>
  <c r="AR12" i="50"/>
  <c r="AI12" i="60"/>
  <c r="AN12" i="60"/>
  <c r="Y15" i="36"/>
  <c r="X15" i="36"/>
  <c r="Y15" i="1"/>
  <c r="X15" i="1"/>
  <c r="AI13" i="70"/>
  <c r="AN13" i="70"/>
  <c r="Z15" i="88" l="1"/>
  <c r="Z14" i="63"/>
  <c r="Z14" i="66"/>
  <c r="Z14" i="44"/>
  <c r="Z13" i="65"/>
  <c r="Z14" i="54"/>
  <c r="Z15" i="47"/>
  <c r="AG13" i="29"/>
  <c r="AP13" i="29" s="1"/>
  <c r="AE14" i="26"/>
  <c r="Z14" i="68"/>
  <c r="Z14" i="33"/>
  <c r="AG14" i="33" s="1"/>
  <c r="AP14" i="33" s="1"/>
  <c r="Z13" i="74"/>
  <c r="AE14" i="41"/>
  <c r="Z14" i="31"/>
  <c r="Z15" i="36"/>
  <c r="Z14" i="24"/>
  <c r="Z14" i="83"/>
  <c r="AE14" i="83" s="1"/>
  <c r="W15" i="58"/>
  <c r="AF14" i="58"/>
  <c r="AO14" i="58" s="1"/>
  <c r="AE14" i="58"/>
  <c r="AG14" i="58"/>
  <c r="AP14" i="58" s="1"/>
  <c r="AE14" i="33"/>
  <c r="W15" i="33"/>
  <c r="AF13" i="61"/>
  <c r="AO13" i="61" s="1"/>
  <c r="AE13" i="61"/>
  <c r="AG13" i="61"/>
  <c r="AP13" i="61" s="1"/>
  <c r="W14" i="61"/>
  <c r="AF14" i="16"/>
  <c r="AO14" i="16" s="1"/>
  <c r="W15" i="16"/>
  <c r="AG14" i="16"/>
  <c r="AP14" i="16" s="1"/>
  <c r="AE14" i="16"/>
  <c r="W16" i="88"/>
  <c r="AG15" i="88"/>
  <c r="AP15" i="88" s="1"/>
  <c r="AF15" i="88"/>
  <c r="AO15" i="88" s="1"/>
  <c r="AE15" i="88"/>
  <c r="W15" i="77"/>
  <c r="AG14" i="77"/>
  <c r="AP14" i="77" s="1"/>
  <c r="AE14" i="77"/>
  <c r="AF14" i="77"/>
  <c r="AO14" i="77" s="1"/>
  <c r="W15" i="31"/>
  <c r="AE14" i="31"/>
  <c r="AF14" i="31"/>
  <c r="AO14" i="31" s="1"/>
  <c r="AG14" i="31"/>
  <c r="AP14" i="31" s="1"/>
  <c r="AE14" i="28"/>
  <c r="AF14" i="28"/>
  <c r="AO14" i="28" s="1"/>
  <c r="W15" i="28"/>
  <c r="AG14" i="28"/>
  <c r="AP14" i="28" s="1"/>
  <c r="AG14" i="62"/>
  <c r="AP14" i="62" s="1"/>
  <c r="AF14" i="62"/>
  <c r="AO14" i="62" s="1"/>
  <c r="AE14" i="62"/>
  <c r="W15" i="62"/>
  <c r="AE15" i="36"/>
  <c r="AF15" i="36"/>
  <c r="AO15" i="36" s="1"/>
  <c r="AG15" i="36"/>
  <c r="AP15" i="36" s="1"/>
  <c r="W16" i="36"/>
  <c r="AF14" i="24"/>
  <c r="AO14" i="24" s="1"/>
  <c r="AE14" i="24"/>
  <c r="W15" i="24"/>
  <c r="AG14" i="24"/>
  <c r="AP14" i="24" s="1"/>
  <c r="AF14" i="83"/>
  <c r="AO14" i="83" s="1"/>
  <c r="AG14" i="83"/>
  <c r="AP14" i="83" s="1"/>
  <c r="W15" i="83"/>
  <c r="W16" i="47"/>
  <c r="AG15" i="47"/>
  <c r="AP15" i="47" s="1"/>
  <c r="AF15" i="47"/>
  <c r="AO15" i="47" s="1"/>
  <c r="AE15" i="47"/>
  <c r="AH15" i="1"/>
  <c r="AQ15" i="1" s="1"/>
  <c r="X14" i="89"/>
  <c r="Z14" i="89" s="1"/>
  <c r="Y14" i="89"/>
  <c r="W15" i="37"/>
  <c r="AG14" i="37"/>
  <c r="AP14" i="37" s="1"/>
  <c r="AF14" i="37"/>
  <c r="AO14" i="37" s="1"/>
  <c r="AE14" i="37"/>
  <c r="AI13" i="4"/>
  <c r="AN13" i="4"/>
  <c r="AH13" i="65"/>
  <c r="AQ13" i="65" s="1"/>
  <c r="AR12" i="61"/>
  <c r="Y14" i="49"/>
  <c r="X14" i="49"/>
  <c r="Z14" i="49" s="1"/>
  <c r="AH14" i="57"/>
  <c r="AQ14" i="57" s="1"/>
  <c r="AE14" i="27"/>
  <c r="AF14" i="27"/>
  <c r="AO14" i="27" s="1"/>
  <c r="W15" i="27"/>
  <c r="AG14" i="27"/>
  <c r="AP14" i="27" s="1"/>
  <c r="W14" i="96"/>
  <c r="AG13" i="96"/>
  <c r="AP13" i="96" s="1"/>
  <c r="AF13" i="96"/>
  <c r="AO13" i="96" s="1"/>
  <c r="AE13" i="96"/>
  <c r="AI12" i="92"/>
  <c r="AN12" i="92"/>
  <c r="AH14" i="68"/>
  <c r="AQ14" i="68" s="1"/>
  <c r="AN13" i="75"/>
  <c r="AI13" i="75"/>
  <c r="AG13" i="11"/>
  <c r="AP13" i="11" s="1"/>
  <c r="AF13" i="11"/>
  <c r="AO13" i="11" s="1"/>
  <c r="AE13" i="11"/>
  <c r="W14" i="11"/>
  <c r="AH15" i="21"/>
  <c r="AQ15" i="21" s="1"/>
  <c r="AR14" i="47"/>
  <c r="AE15" i="78"/>
  <c r="AG15" i="78"/>
  <c r="AP15" i="78" s="1"/>
  <c r="AF15" i="78"/>
  <c r="AO15" i="78" s="1"/>
  <c r="W16" i="78"/>
  <c r="AR13" i="87"/>
  <c r="AH15" i="43"/>
  <c r="AQ15" i="43" s="1"/>
  <c r="Y15" i="6"/>
  <c r="X15" i="6"/>
  <c r="AH13" i="2"/>
  <c r="AQ13" i="2" s="1"/>
  <c r="AH14" i="14"/>
  <c r="AQ14" i="14" s="1"/>
  <c r="AE12" i="91"/>
  <c r="AG12" i="91"/>
  <c r="AP12" i="91" s="1"/>
  <c r="AF12" i="91"/>
  <c r="AO12" i="91" s="1"/>
  <c r="W13" i="91"/>
  <c r="AI12" i="3"/>
  <c r="AN12" i="3"/>
  <c r="W14" i="46"/>
  <c r="AG13" i="46"/>
  <c r="AP13" i="46" s="1"/>
  <c r="AF13" i="46"/>
  <c r="AO13" i="46" s="1"/>
  <c r="AE13" i="46"/>
  <c r="AH14" i="66"/>
  <c r="AQ14" i="66" s="1"/>
  <c r="AN13" i="71"/>
  <c r="AI13" i="71"/>
  <c r="AI14" i="84"/>
  <c r="AN14" i="84"/>
  <c r="AR14" i="1"/>
  <c r="Y14" i="73"/>
  <c r="X14" i="73"/>
  <c r="AG15" i="20"/>
  <c r="AP15" i="20" s="1"/>
  <c r="AF15" i="20"/>
  <c r="AO15" i="20" s="1"/>
  <c r="AE15" i="20"/>
  <c r="W16" i="20"/>
  <c r="W14" i="64"/>
  <c r="AG13" i="64"/>
  <c r="AP13" i="64" s="1"/>
  <c r="AE13" i="64"/>
  <c r="AF13" i="64"/>
  <c r="AO13" i="64" s="1"/>
  <c r="Y14" i="15"/>
  <c r="X14" i="15"/>
  <c r="Z14" i="15" s="1"/>
  <c r="X14" i="29"/>
  <c r="Z14" i="29" s="1"/>
  <c r="Y14" i="29"/>
  <c r="AI14" i="26"/>
  <c r="AN14" i="26"/>
  <c r="X15" i="17"/>
  <c r="Y15" i="17"/>
  <c r="Y14" i="38"/>
  <c r="X14" i="38"/>
  <c r="AR12" i="60"/>
  <c r="AH14" i="95"/>
  <c r="AQ14" i="95" s="1"/>
  <c r="X15" i="94"/>
  <c r="Y15" i="94"/>
  <c r="AH14" i="13"/>
  <c r="AQ14" i="13" s="1"/>
  <c r="AR12" i="23"/>
  <c r="AH14" i="93"/>
  <c r="AQ14" i="93" s="1"/>
  <c r="AE15" i="9"/>
  <c r="W16" i="9"/>
  <c r="AG15" i="9"/>
  <c r="AP15" i="9" s="1"/>
  <c r="AF15" i="9"/>
  <c r="AO15" i="9" s="1"/>
  <c r="W15" i="51"/>
  <c r="AG14" i="51"/>
  <c r="AP14" i="51" s="1"/>
  <c r="AE14" i="51"/>
  <c r="AF14" i="51"/>
  <c r="AO14" i="51" s="1"/>
  <c r="AH15" i="85"/>
  <c r="AQ15" i="85" s="1"/>
  <c r="AH13" i="48"/>
  <c r="AQ13" i="48" s="1"/>
  <c r="W14" i="45"/>
  <c r="AG13" i="45"/>
  <c r="AP13" i="45" s="1"/>
  <c r="AF13" i="45"/>
  <c r="AO13" i="45" s="1"/>
  <c r="AE13" i="45"/>
  <c r="AR14" i="9"/>
  <c r="AN14" i="6"/>
  <c r="AI14" i="6"/>
  <c r="AF13" i="74"/>
  <c r="AO13" i="74" s="1"/>
  <c r="W14" i="74"/>
  <c r="AG13" i="74"/>
  <c r="AP13" i="74" s="1"/>
  <c r="AE13" i="74"/>
  <c r="AH14" i="70"/>
  <c r="AQ14" i="70" s="1"/>
  <c r="AG13" i="59"/>
  <c r="AP13" i="59" s="1"/>
  <c r="AF13" i="59"/>
  <c r="AO13" i="59" s="1"/>
  <c r="AE13" i="59"/>
  <c r="W14" i="59"/>
  <c r="X13" i="3"/>
  <c r="Y13" i="3"/>
  <c r="W15" i="66"/>
  <c r="AF14" i="66"/>
  <c r="AO14" i="66" s="1"/>
  <c r="AE14" i="66"/>
  <c r="AG14" i="66"/>
  <c r="AP14" i="66" s="1"/>
  <c r="AN13" i="34"/>
  <c r="AI13" i="34"/>
  <c r="AR13" i="90"/>
  <c r="AH13" i="23"/>
  <c r="AQ13" i="23" s="1"/>
  <c r="AH14" i="87"/>
  <c r="AQ14" i="87" s="1"/>
  <c r="Y14" i="35"/>
  <c r="X14" i="35"/>
  <c r="Z14" i="35" s="1"/>
  <c r="AN13" i="15"/>
  <c r="AI13" i="15"/>
  <c r="Y15" i="81"/>
  <c r="X15" i="81"/>
  <c r="Z15" i="81" s="1"/>
  <c r="X15" i="41"/>
  <c r="Y15" i="41"/>
  <c r="Z15" i="1"/>
  <c r="Y15" i="80"/>
  <c r="X15" i="80"/>
  <c r="AI14" i="19"/>
  <c r="AN14" i="19"/>
  <c r="Y13" i="55"/>
  <c r="X13" i="55"/>
  <c r="Z13" i="55" s="1"/>
  <c r="AI12" i="8"/>
  <c r="AN12" i="8"/>
  <c r="AH15" i="25"/>
  <c r="AQ15" i="25" s="1"/>
  <c r="AR13" i="31"/>
  <c r="AH14" i="24"/>
  <c r="AQ14" i="24" s="1"/>
  <c r="Z14" i="93"/>
  <c r="Z15" i="21"/>
  <c r="AR13" i="14"/>
  <c r="AE14" i="56"/>
  <c r="W15" i="56"/>
  <c r="AG14" i="56"/>
  <c r="AP14" i="56" s="1"/>
  <c r="AF14" i="56"/>
  <c r="AO14" i="56" s="1"/>
  <c r="W14" i="32"/>
  <c r="AG13" i="32"/>
  <c r="AP13" i="32" s="1"/>
  <c r="AF13" i="32"/>
  <c r="AO13" i="32" s="1"/>
  <c r="AE13" i="32"/>
  <c r="AG13" i="10"/>
  <c r="AP13" i="10" s="1"/>
  <c r="AF13" i="10"/>
  <c r="AO13" i="10" s="1"/>
  <c r="AE13" i="10"/>
  <c r="W14" i="10"/>
  <c r="AR13" i="68"/>
  <c r="AR13" i="57"/>
  <c r="AH14" i="33"/>
  <c r="AQ14" i="33" s="1"/>
  <c r="Z15" i="43"/>
  <c r="AN14" i="52"/>
  <c r="AI14" i="52"/>
  <c r="AH13" i="61"/>
  <c r="AQ13" i="61" s="1"/>
  <c r="Z14" i="14"/>
  <c r="AR13" i="95"/>
  <c r="AR12" i="74"/>
  <c r="AG14" i="7"/>
  <c r="AP14" i="7" s="1"/>
  <c r="AF14" i="7"/>
  <c r="AO14" i="7" s="1"/>
  <c r="AE14" i="7"/>
  <c r="W15" i="7"/>
  <c r="AR13" i="39"/>
  <c r="AH14" i="62"/>
  <c r="AQ14" i="62" s="1"/>
  <c r="AR13" i="27"/>
  <c r="Y15" i="84"/>
  <c r="X15" i="84"/>
  <c r="AR14" i="88"/>
  <c r="AN13" i="73"/>
  <c r="AI13" i="73"/>
  <c r="AR12" i="2"/>
  <c r="AR13" i="28"/>
  <c r="AN13" i="50"/>
  <c r="AI13" i="50"/>
  <c r="AI14" i="17"/>
  <c r="AN14" i="17"/>
  <c r="AI13" i="22"/>
  <c r="AN13" i="22"/>
  <c r="AG13" i="65"/>
  <c r="AP13" i="65" s="1"/>
  <c r="AF13" i="65"/>
  <c r="AO13" i="65" s="1"/>
  <c r="AE13" i="65"/>
  <c r="W14" i="65"/>
  <c r="AE13" i="2"/>
  <c r="W14" i="2"/>
  <c r="AG13" i="2"/>
  <c r="AP13" i="2" s="1"/>
  <c r="AF13" i="2"/>
  <c r="AO13" i="2" s="1"/>
  <c r="AE14" i="30"/>
  <c r="AF14" i="30"/>
  <c r="AO14" i="30" s="1"/>
  <c r="W15" i="30"/>
  <c r="AG14" i="30"/>
  <c r="AP14" i="30" s="1"/>
  <c r="AH15" i="36"/>
  <c r="AQ15" i="36" s="1"/>
  <c r="AI13" i="89"/>
  <c r="AN13" i="89"/>
  <c r="X14" i="12"/>
  <c r="Z14" i="12" s="1"/>
  <c r="Y14" i="12"/>
  <c r="Y15" i="82"/>
  <c r="X15" i="82"/>
  <c r="AH14" i="39"/>
  <c r="AQ14" i="39" s="1"/>
  <c r="AI13" i="18"/>
  <c r="AN13" i="18"/>
  <c r="AR14" i="43"/>
  <c r="AR14" i="21"/>
  <c r="W14" i="69"/>
  <c r="AG13" i="69"/>
  <c r="AP13" i="69" s="1"/>
  <c r="AE13" i="69"/>
  <c r="AF13" i="69"/>
  <c r="AO13" i="69" s="1"/>
  <c r="Z14" i="95"/>
  <c r="AH14" i="54"/>
  <c r="AQ14" i="54" s="1"/>
  <c r="Y13" i="92"/>
  <c r="X13" i="92"/>
  <c r="Z14" i="13"/>
  <c r="AH14" i="63"/>
  <c r="AQ14" i="63" s="1"/>
  <c r="AN13" i="72"/>
  <c r="AI13" i="72"/>
  <c r="Z15" i="85"/>
  <c r="Z13" i="48"/>
  <c r="AE13" i="86"/>
  <c r="W14" i="86"/>
  <c r="AF13" i="86"/>
  <c r="AO13" i="86" s="1"/>
  <c r="AG13" i="86"/>
  <c r="AP13" i="86" s="1"/>
  <c r="Y15" i="52"/>
  <c r="X15" i="52"/>
  <c r="AH14" i="83"/>
  <c r="AQ14" i="83" s="1"/>
  <c r="Z14" i="70"/>
  <c r="AG13" i="40"/>
  <c r="AP13" i="40" s="1"/>
  <c r="AF13" i="40"/>
  <c r="AO13" i="40" s="1"/>
  <c r="W14" i="40"/>
  <c r="AE13" i="40"/>
  <c r="AH14" i="90"/>
  <c r="AQ14" i="90" s="1"/>
  <c r="AR13" i="63"/>
  <c r="AR13" i="77"/>
  <c r="AR13" i="53"/>
  <c r="Z13" i="23"/>
  <c r="Z14" i="87"/>
  <c r="AI13" i="35"/>
  <c r="AN13" i="35"/>
  <c r="AN13" i="29"/>
  <c r="AI13" i="29"/>
  <c r="Y14" i="50"/>
  <c r="Z14" i="50" s="1"/>
  <c r="X14" i="50"/>
  <c r="Y15" i="26"/>
  <c r="X15" i="26"/>
  <c r="AI13" i="38"/>
  <c r="AN13" i="38"/>
  <c r="AN13" i="12"/>
  <c r="AI13" i="12"/>
  <c r="X15" i="19"/>
  <c r="Y15" i="19"/>
  <c r="AN12" i="55"/>
  <c r="AI12" i="55"/>
  <c r="AR14" i="78"/>
  <c r="Y14" i="67"/>
  <c r="X14" i="67"/>
  <c r="AE14" i="57"/>
  <c r="W15" i="57"/>
  <c r="AG14" i="57"/>
  <c r="AP14" i="57" s="1"/>
  <c r="AF14" i="57"/>
  <c r="AO14" i="57" s="1"/>
  <c r="AH14" i="58"/>
  <c r="AQ14" i="58" s="1"/>
  <c r="AE14" i="44"/>
  <c r="W15" i="44"/>
  <c r="AG14" i="44"/>
  <c r="AP14" i="44" s="1"/>
  <c r="AF14" i="44"/>
  <c r="AO14" i="44" s="1"/>
  <c r="AH14" i="77"/>
  <c r="AQ14" i="77" s="1"/>
  <c r="AF14" i="68"/>
  <c r="AO14" i="68" s="1"/>
  <c r="AE14" i="68"/>
  <c r="AG14" i="68"/>
  <c r="AP14" i="68" s="1"/>
  <c r="W15" i="68"/>
  <c r="AR13" i="58"/>
  <c r="AR13" i="54"/>
  <c r="AH14" i="37"/>
  <c r="AQ14" i="37" s="1"/>
  <c r="X14" i="4"/>
  <c r="Y14" i="4"/>
  <c r="AE15" i="25"/>
  <c r="W16" i="25"/>
  <c r="AG15" i="25"/>
  <c r="AP15" i="25" s="1"/>
  <c r="AF15" i="25"/>
  <c r="AO15" i="25" s="1"/>
  <c r="AR13" i="13"/>
  <c r="W15" i="39"/>
  <c r="AG14" i="39"/>
  <c r="AP14" i="39" s="1"/>
  <c r="AF14" i="39"/>
  <c r="AO14" i="39" s="1"/>
  <c r="AE14" i="39"/>
  <c r="AI13" i="49"/>
  <c r="AN13" i="49"/>
  <c r="X14" i="18"/>
  <c r="Y14" i="18"/>
  <c r="AI13" i="67"/>
  <c r="AN13" i="67"/>
  <c r="AH14" i="27"/>
  <c r="AQ14" i="27" s="1"/>
  <c r="AH14" i="53"/>
  <c r="AQ14" i="53" s="1"/>
  <c r="AG14" i="54"/>
  <c r="AP14" i="54" s="1"/>
  <c r="AF14" i="54"/>
  <c r="AO14" i="54" s="1"/>
  <c r="AE14" i="54"/>
  <c r="W15" i="54"/>
  <c r="AR13" i="24"/>
  <c r="AH13" i="11"/>
  <c r="AQ13" i="11" s="1"/>
  <c r="AF14" i="63"/>
  <c r="AO14" i="63" s="1"/>
  <c r="AE14" i="63"/>
  <c r="AG14" i="63"/>
  <c r="AP14" i="63" s="1"/>
  <c r="W15" i="63"/>
  <c r="X14" i="72"/>
  <c r="Y14" i="72"/>
  <c r="AR13" i="16"/>
  <c r="AR13" i="79"/>
  <c r="AH14" i="28"/>
  <c r="AQ14" i="28" s="1"/>
  <c r="AR13" i="93"/>
  <c r="AR13" i="62"/>
  <c r="AF13" i="5"/>
  <c r="AO13" i="5" s="1"/>
  <c r="AE13" i="5"/>
  <c r="W14" i="5"/>
  <c r="AG13" i="5"/>
  <c r="AP13" i="5" s="1"/>
  <c r="AH13" i="60"/>
  <c r="AQ13" i="60" s="1"/>
  <c r="AR12" i="65"/>
  <c r="AH14" i="16"/>
  <c r="AQ14" i="16" s="1"/>
  <c r="AR14" i="36"/>
  <c r="AR14" i="20"/>
  <c r="X14" i="34"/>
  <c r="Y14" i="34"/>
  <c r="Z14" i="34" s="1"/>
  <c r="AH14" i="79"/>
  <c r="AQ14" i="79" s="1"/>
  <c r="AH15" i="47"/>
  <c r="AQ15" i="47" s="1"/>
  <c r="AR12" i="48"/>
  <c r="AH15" i="20"/>
  <c r="AQ15" i="20" s="1"/>
  <c r="AR13" i="33"/>
  <c r="AI14" i="81"/>
  <c r="AN14" i="81"/>
  <c r="AN14" i="41"/>
  <c r="AI14" i="41"/>
  <c r="X14" i="22"/>
  <c r="Y14" i="22"/>
  <c r="Z14" i="22" s="1"/>
  <c r="AI13" i="76"/>
  <c r="AN13" i="76"/>
  <c r="AR13" i="70"/>
  <c r="AI14" i="80"/>
  <c r="AN14" i="80"/>
  <c r="X13" i="8"/>
  <c r="Y13" i="8"/>
  <c r="AR14" i="85"/>
  <c r="AN14" i="82"/>
  <c r="AI14" i="82"/>
  <c r="AR13" i="30"/>
  <c r="AR12" i="11"/>
  <c r="AH14" i="44"/>
  <c r="AQ14" i="44" s="1"/>
  <c r="Z14" i="53"/>
  <c r="AR13" i="83"/>
  <c r="AR13" i="51"/>
  <c r="AI14" i="94"/>
  <c r="AN14" i="94"/>
  <c r="X14" i="75"/>
  <c r="Z14" i="75" s="1"/>
  <c r="Y14" i="75"/>
  <c r="X14" i="76"/>
  <c r="Y14" i="76"/>
  <c r="AR13" i="44"/>
  <c r="AH15" i="9"/>
  <c r="AQ15" i="9" s="1"/>
  <c r="AR13" i="37"/>
  <c r="AH14" i="51"/>
  <c r="AQ14" i="51" s="1"/>
  <c r="AH15" i="78"/>
  <c r="AQ15" i="78" s="1"/>
  <c r="AH14" i="31"/>
  <c r="AQ14" i="31" s="1"/>
  <c r="AR13" i="66"/>
  <c r="W14" i="42"/>
  <c r="AG13" i="42"/>
  <c r="AP13" i="42" s="1"/>
  <c r="AF13" i="42"/>
  <c r="AO13" i="42" s="1"/>
  <c r="AE13" i="42"/>
  <c r="Z13" i="60"/>
  <c r="AH13" i="74"/>
  <c r="AQ13" i="74" s="1"/>
  <c r="AH15" i="88"/>
  <c r="AQ15" i="88" s="1"/>
  <c r="AR14" i="25"/>
  <c r="Z14" i="90"/>
  <c r="AH14" i="30"/>
  <c r="AQ14" i="30" s="1"/>
  <c r="X14" i="71"/>
  <c r="Y14" i="71"/>
  <c r="Z14" i="79"/>
  <c r="Z15" i="84" l="1"/>
  <c r="Z14" i="38"/>
  <c r="AF14" i="33"/>
  <c r="AO14" i="33" s="1"/>
  <c r="Z14" i="18"/>
  <c r="Z14" i="71"/>
  <c r="Z14" i="67"/>
  <c r="Z13" i="3"/>
  <c r="Z15" i="52"/>
  <c r="Z13" i="92"/>
  <c r="Z15" i="41"/>
  <c r="Z15" i="19"/>
  <c r="AE15" i="19" s="1"/>
  <c r="Z15" i="94"/>
  <c r="W16" i="94" s="1"/>
  <c r="Z14" i="72"/>
  <c r="Z15" i="82"/>
  <c r="AF15" i="82" s="1"/>
  <c r="AO15" i="82" s="1"/>
  <c r="W15" i="12"/>
  <c r="AG14" i="12"/>
  <c r="AP14" i="12" s="1"/>
  <c r="AF14" i="12"/>
  <c r="AO14" i="12" s="1"/>
  <c r="AE14" i="12"/>
  <c r="AF14" i="29"/>
  <c r="AO14" i="29" s="1"/>
  <c r="AE14" i="29"/>
  <c r="W15" i="29"/>
  <c r="AG14" i="29"/>
  <c r="AP14" i="29" s="1"/>
  <c r="W15" i="89"/>
  <c r="AG14" i="89"/>
  <c r="AP14" i="89" s="1"/>
  <c r="AF14" i="89"/>
  <c r="AO14" i="89" s="1"/>
  <c r="AE14" i="89"/>
  <c r="AF15" i="94"/>
  <c r="AO15" i="94" s="1"/>
  <c r="AE15" i="94"/>
  <c r="AG14" i="72"/>
  <c r="AP14" i="72" s="1"/>
  <c r="W15" i="72"/>
  <c r="AF14" i="72"/>
  <c r="AO14" i="72" s="1"/>
  <c r="AE14" i="72"/>
  <c r="W16" i="82"/>
  <c r="AG15" i="82"/>
  <c r="AP15" i="82" s="1"/>
  <c r="W15" i="50"/>
  <c r="AF14" i="50"/>
  <c r="AO14" i="50" s="1"/>
  <c r="AE14" i="50"/>
  <c r="AG14" i="50"/>
  <c r="AP14" i="50" s="1"/>
  <c r="AG15" i="19"/>
  <c r="AP15" i="19" s="1"/>
  <c r="AF15" i="19"/>
  <c r="AO15" i="19" s="1"/>
  <c r="W16" i="19"/>
  <c r="W15" i="35"/>
  <c r="AG14" i="35"/>
  <c r="AP14" i="35" s="1"/>
  <c r="AF14" i="35"/>
  <c r="AO14" i="35" s="1"/>
  <c r="AE14" i="35"/>
  <c r="X14" i="42"/>
  <c r="Y14" i="42"/>
  <c r="Z14" i="42" s="1"/>
  <c r="Y15" i="44"/>
  <c r="X15" i="44"/>
  <c r="Z15" i="44" s="1"/>
  <c r="AH15" i="26"/>
  <c r="AQ15" i="26" s="1"/>
  <c r="W16" i="52"/>
  <c r="AF15" i="52"/>
  <c r="AO15" i="52" s="1"/>
  <c r="AE15" i="52"/>
  <c r="AG15" i="52"/>
  <c r="AP15" i="52" s="1"/>
  <c r="AH15" i="80"/>
  <c r="AQ15" i="80" s="1"/>
  <c r="AH14" i="71"/>
  <c r="AQ14" i="71" s="1"/>
  <c r="AG14" i="53"/>
  <c r="AP14" i="53" s="1"/>
  <c r="AF14" i="53"/>
  <c r="AO14" i="53" s="1"/>
  <c r="W15" i="53"/>
  <c r="AE14" i="53"/>
  <c r="AR14" i="80"/>
  <c r="AH14" i="22"/>
  <c r="AQ14" i="22" s="1"/>
  <c r="AH14" i="34"/>
  <c r="AQ14" i="34" s="1"/>
  <c r="AN14" i="63"/>
  <c r="AI14" i="63"/>
  <c r="X15" i="39"/>
  <c r="Y15" i="39"/>
  <c r="AI15" i="25"/>
  <c r="AN15" i="25"/>
  <c r="AR13" i="38"/>
  <c r="W14" i="23"/>
  <c r="AG13" i="23"/>
  <c r="AP13" i="23" s="1"/>
  <c r="AF13" i="23"/>
  <c r="AO13" i="23" s="1"/>
  <c r="AE13" i="23"/>
  <c r="AI13" i="40"/>
  <c r="AN13" i="40"/>
  <c r="AI14" i="30"/>
  <c r="AN14" i="30"/>
  <c r="AN13" i="65"/>
  <c r="AI13" i="65"/>
  <c r="AR14" i="17"/>
  <c r="AG15" i="21"/>
  <c r="AP15" i="21" s="1"/>
  <c r="AF15" i="21"/>
  <c r="AO15" i="21" s="1"/>
  <c r="AE15" i="21"/>
  <c r="W16" i="21"/>
  <c r="AR14" i="19"/>
  <c r="AH15" i="41"/>
  <c r="AQ15" i="41" s="1"/>
  <c r="AN13" i="59"/>
  <c r="AI13" i="59"/>
  <c r="AI13" i="74"/>
  <c r="AN13" i="74"/>
  <c r="X16" i="9"/>
  <c r="Y16" i="9"/>
  <c r="W15" i="38"/>
  <c r="AG14" i="38"/>
  <c r="AP14" i="38" s="1"/>
  <c r="AF14" i="38"/>
  <c r="AO14" i="38" s="1"/>
  <c r="AE14" i="38"/>
  <c r="AI12" i="91"/>
  <c r="AN12" i="91"/>
  <c r="X16" i="78"/>
  <c r="Y16" i="78"/>
  <c r="X14" i="96"/>
  <c r="Z14" i="96" s="1"/>
  <c r="Y14" i="96"/>
  <c r="AR13" i="4"/>
  <c r="AI14" i="24"/>
  <c r="AN14" i="24"/>
  <c r="AI15" i="36"/>
  <c r="AN15" i="36"/>
  <c r="Y15" i="28"/>
  <c r="X15" i="28"/>
  <c r="Z15" i="28" s="1"/>
  <c r="AI14" i="31"/>
  <c r="AN14" i="31"/>
  <c r="Y15" i="77"/>
  <c r="X15" i="77"/>
  <c r="AI14" i="33"/>
  <c r="AN14" i="33"/>
  <c r="AH14" i="76"/>
  <c r="AQ14" i="76" s="1"/>
  <c r="AR14" i="94"/>
  <c r="AF14" i="22"/>
  <c r="AO14" i="22" s="1"/>
  <c r="AE14" i="22"/>
  <c r="W15" i="22"/>
  <c r="AG14" i="22"/>
  <c r="AP14" i="22" s="1"/>
  <c r="AR13" i="49"/>
  <c r="X15" i="66"/>
  <c r="Y15" i="66"/>
  <c r="AI15" i="9"/>
  <c r="AN15" i="9"/>
  <c r="AH15" i="6"/>
  <c r="AQ15" i="6" s="1"/>
  <c r="AR13" i="75"/>
  <c r="AF13" i="60"/>
  <c r="AO13" i="60" s="1"/>
  <c r="AE13" i="60"/>
  <c r="AG13" i="60"/>
  <c r="AP13" i="60" s="1"/>
  <c r="W14" i="60"/>
  <c r="Z14" i="76"/>
  <c r="AR14" i="41"/>
  <c r="AH14" i="72"/>
  <c r="AQ14" i="72" s="1"/>
  <c r="AN14" i="54"/>
  <c r="AI14" i="54"/>
  <c r="AR13" i="67"/>
  <c r="AN14" i="39"/>
  <c r="AI14" i="39"/>
  <c r="Y15" i="68"/>
  <c r="X15" i="68"/>
  <c r="Z15" i="68" s="1"/>
  <c r="AG15" i="85"/>
  <c r="AP15" i="85" s="1"/>
  <c r="W16" i="85"/>
  <c r="AF15" i="85"/>
  <c r="AO15" i="85" s="1"/>
  <c r="AE15" i="85"/>
  <c r="W15" i="13"/>
  <c r="AG14" i="13"/>
  <c r="AP14" i="13" s="1"/>
  <c r="AE14" i="13"/>
  <c r="AF14" i="13"/>
  <c r="AO14" i="13" s="1"/>
  <c r="AR13" i="89"/>
  <c r="AN13" i="32"/>
  <c r="AI13" i="32"/>
  <c r="Y15" i="56"/>
  <c r="X15" i="56"/>
  <c r="AH13" i="55"/>
  <c r="AQ13" i="55" s="1"/>
  <c r="AH15" i="81"/>
  <c r="AQ15" i="81" s="1"/>
  <c r="AR13" i="34"/>
  <c r="X14" i="74"/>
  <c r="Y14" i="74"/>
  <c r="AH15" i="17"/>
  <c r="AQ15" i="17" s="1"/>
  <c r="AH14" i="73"/>
  <c r="AQ14" i="73" s="1"/>
  <c r="AR14" i="84"/>
  <c r="AI13" i="46"/>
  <c r="AN13" i="46"/>
  <c r="AR12" i="3"/>
  <c r="Y15" i="27"/>
  <c r="X15" i="27"/>
  <c r="AN14" i="37"/>
  <c r="AI14" i="37"/>
  <c r="X16" i="36"/>
  <c r="Y16" i="36"/>
  <c r="Z16" i="36" s="1"/>
  <c r="AN14" i="62"/>
  <c r="AI14" i="62"/>
  <c r="AI15" i="88"/>
  <c r="AN15" i="88"/>
  <c r="AF14" i="90"/>
  <c r="AO14" i="90" s="1"/>
  <c r="AG14" i="90"/>
  <c r="AP14" i="90" s="1"/>
  <c r="AE14" i="90"/>
  <c r="W15" i="90"/>
  <c r="AH15" i="19"/>
  <c r="AQ15" i="19" s="1"/>
  <c r="AE13" i="48"/>
  <c r="W14" i="48"/>
  <c r="AG13" i="48"/>
  <c r="AP13" i="48" s="1"/>
  <c r="AF13" i="48"/>
  <c r="AO13" i="48" s="1"/>
  <c r="X14" i="69"/>
  <c r="Z14" i="69" s="1"/>
  <c r="Y14" i="69"/>
  <c r="W16" i="84"/>
  <c r="AG15" i="84"/>
  <c r="AP15" i="84" s="1"/>
  <c r="AF15" i="84"/>
  <c r="AO15" i="84" s="1"/>
  <c r="AE15" i="84"/>
  <c r="W15" i="93"/>
  <c r="AG14" i="93"/>
  <c r="AP14" i="93" s="1"/>
  <c r="AF14" i="93"/>
  <c r="AO14" i="93" s="1"/>
  <c r="AE14" i="93"/>
  <c r="AR12" i="92"/>
  <c r="AH14" i="89"/>
  <c r="AQ14" i="89" s="1"/>
  <c r="AN15" i="47"/>
  <c r="AI15" i="47"/>
  <c r="Y15" i="62"/>
  <c r="X15" i="62"/>
  <c r="Y15" i="31"/>
  <c r="X15" i="31"/>
  <c r="Z15" i="31" s="1"/>
  <c r="AN13" i="61"/>
  <c r="AI13" i="61"/>
  <c r="AH13" i="8"/>
  <c r="AQ13" i="8" s="1"/>
  <c r="Y14" i="5"/>
  <c r="X14" i="5"/>
  <c r="AH14" i="4"/>
  <c r="AQ14" i="4" s="1"/>
  <c r="AI14" i="44"/>
  <c r="AN14" i="44"/>
  <c r="Y15" i="57"/>
  <c r="X15" i="57"/>
  <c r="AR13" i="12"/>
  <c r="Z15" i="26"/>
  <c r="AR13" i="72"/>
  <c r="AH13" i="92"/>
  <c r="AQ13" i="92" s="1"/>
  <c r="W15" i="95"/>
  <c r="AG14" i="95"/>
  <c r="AP14" i="95" s="1"/>
  <c r="AF14" i="95"/>
  <c r="AO14" i="95" s="1"/>
  <c r="AE14" i="95"/>
  <c r="Y15" i="30"/>
  <c r="X15" i="30"/>
  <c r="Y14" i="2"/>
  <c r="X14" i="2"/>
  <c r="Y15" i="7"/>
  <c r="X15" i="7"/>
  <c r="AR14" i="52"/>
  <c r="Y14" i="10"/>
  <c r="X14" i="10"/>
  <c r="AI14" i="56"/>
  <c r="AN14" i="56"/>
  <c r="Z15" i="80"/>
  <c r="AH13" i="3"/>
  <c r="AQ13" i="3" s="1"/>
  <c r="AN13" i="45"/>
  <c r="AI13" i="45"/>
  <c r="X15" i="51"/>
  <c r="Y15" i="51"/>
  <c r="Z15" i="17"/>
  <c r="AH14" i="15"/>
  <c r="AQ14" i="15" s="1"/>
  <c r="Y14" i="64"/>
  <c r="X14" i="64"/>
  <c r="AR13" i="71"/>
  <c r="X13" i="91"/>
  <c r="Y13" i="91"/>
  <c r="Z15" i="6"/>
  <c r="AN15" i="78"/>
  <c r="AI15" i="78"/>
  <c r="X14" i="11"/>
  <c r="Y14" i="11"/>
  <c r="AN13" i="96"/>
  <c r="AI13" i="96"/>
  <c r="AH14" i="49"/>
  <c r="AQ14" i="49" s="1"/>
  <c r="AI14" i="83"/>
  <c r="AN14" i="83"/>
  <c r="AI14" i="28"/>
  <c r="AN14" i="28"/>
  <c r="Y15" i="16"/>
  <c r="X15" i="16"/>
  <c r="AI14" i="58"/>
  <c r="AN14" i="58"/>
  <c r="W15" i="71"/>
  <c r="AG14" i="71"/>
  <c r="AP14" i="71" s="1"/>
  <c r="AE14" i="71"/>
  <c r="AF14" i="71"/>
  <c r="AO14" i="71" s="1"/>
  <c r="AG14" i="67"/>
  <c r="AP14" i="67" s="1"/>
  <c r="AF14" i="67"/>
  <c r="AO14" i="67" s="1"/>
  <c r="W15" i="67"/>
  <c r="AE14" i="67"/>
  <c r="AR13" i="29"/>
  <c r="Y14" i="40"/>
  <c r="Z14" i="40" s="1"/>
  <c r="X14" i="40"/>
  <c r="AR13" i="18"/>
  <c r="AR13" i="50"/>
  <c r="AR13" i="73"/>
  <c r="AR12" i="8"/>
  <c r="AE15" i="41"/>
  <c r="AF15" i="41"/>
  <c r="AO15" i="41" s="1"/>
  <c r="W16" i="41"/>
  <c r="AG15" i="41"/>
  <c r="AP15" i="41" s="1"/>
  <c r="AH14" i="35"/>
  <c r="AQ14" i="35" s="1"/>
  <c r="X14" i="45"/>
  <c r="Y14" i="45"/>
  <c r="AI14" i="51"/>
  <c r="AN14" i="51"/>
  <c r="AH15" i="94"/>
  <c r="AQ15" i="94" s="1"/>
  <c r="AH14" i="29"/>
  <c r="AQ14" i="29" s="1"/>
  <c r="AI13" i="64"/>
  <c r="AN13" i="64"/>
  <c r="AI14" i="16"/>
  <c r="AN14" i="16"/>
  <c r="W15" i="79"/>
  <c r="AG14" i="79"/>
  <c r="AP14" i="79" s="1"/>
  <c r="AF14" i="79"/>
  <c r="AO14" i="79" s="1"/>
  <c r="AE14" i="79"/>
  <c r="AN13" i="42"/>
  <c r="AI13" i="42"/>
  <c r="AH14" i="75"/>
  <c r="AQ14" i="75" s="1"/>
  <c r="AR14" i="82"/>
  <c r="Z13" i="8"/>
  <c r="AR13" i="76"/>
  <c r="AI13" i="5"/>
  <c r="AN13" i="5"/>
  <c r="Y15" i="63"/>
  <c r="X15" i="63"/>
  <c r="AH14" i="18"/>
  <c r="AQ14" i="18" s="1"/>
  <c r="Z14" i="4"/>
  <c r="AN14" i="68"/>
  <c r="AI14" i="68"/>
  <c r="AI14" i="57"/>
  <c r="AN14" i="57"/>
  <c r="AR12" i="55"/>
  <c r="AH14" i="50"/>
  <c r="AQ14" i="50" s="1"/>
  <c r="AR13" i="35"/>
  <c r="X14" i="86"/>
  <c r="Y14" i="86"/>
  <c r="AN13" i="2"/>
  <c r="AI13" i="2"/>
  <c r="AR13" i="22"/>
  <c r="AN14" i="7"/>
  <c r="AI14" i="7"/>
  <c r="AN13" i="10"/>
  <c r="AI13" i="10"/>
  <c r="W14" i="55"/>
  <c r="AF13" i="55"/>
  <c r="AO13" i="55" s="1"/>
  <c r="AE13" i="55"/>
  <c r="AG13" i="55"/>
  <c r="AP13" i="55" s="1"/>
  <c r="W16" i="1"/>
  <c r="AE15" i="1"/>
  <c r="AG15" i="1"/>
  <c r="AP15" i="1" s="1"/>
  <c r="AF15" i="1"/>
  <c r="AO15" i="1" s="1"/>
  <c r="W16" i="81"/>
  <c r="AG15" i="81"/>
  <c r="AP15" i="81" s="1"/>
  <c r="AF15" i="81"/>
  <c r="AO15" i="81" s="1"/>
  <c r="AE15" i="81"/>
  <c r="AE13" i="3"/>
  <c r="W14" i="3"/>
  <c r="AG13" i="3"/>
  <c r="AP13" i="3" s="1"/>
  <c r="AF13" i="3"/>
  <c r="AO13" i="3" s="1"/>
  <c r="AH14" i="38"/>
  <c r="AQ14" i="38" s="1"/>
  <c r="X16" i="20"/>
  <c r="Z16" i="20" s="1"/>
  <c r="Y16" i="20"/>
  <c r="Z14" i="73"/>
  <c r="AN13" i="11"/>
  <c r="AI13" i="11"/>
  <c r="X16" i="47"/>
  <c r="Y16" i="47"/>
  <c r="AI14" i="77"/>
  <c r="AN14" i="77"/>
  <c r="X15" i="33"/>
  <c r="Y15" i="33"/>
  <c r="AE14" i="34"/>
  <c r="AF14" i="34"/>
  <c r="AO14" i="34" s="1"/>
  <c r="W15" i="34"/>
  <c r="AG14" i="34"/>
  <c r="AP14" i="34" s="1"/>
  <c r="Y15" i="54"/>
  <c r="X15" i="54"/>
  <c r="AH15" i="82"/>
  <c r="AQ15" i="82" s="1"/>
  <c r="W15" i="75"/>
  <c r="AG14" i="75"/>
  <c r="AP14" i="75" s="1"/>
  <c r="AE14" i="75"/>
  <c r="AF14" i="75"/>
  <c r="AO14" i="75" s="1"/>
  <c r="AR14" i="81"/>
  <c r="AE14" i="18"/>
  <c r="AG14" i="18"/>
  <c r="AP14" i="18" s="1"/>
  <c r="W15" i="18"/>
  <c r="AF14" i="18"/>
  <c r="AO14" i="18" s="1"/>
  <c r="Y16" i="25"/>
  <c r="X16" i="25"/>
  <c r="Z16" i="25" s="1"/>
  <c r="AH14" i="67"/>
  <c r="AQ14" i="67" s="1"/>
  <c r="W15" i="87"/>
  <c r="AG14" i="87"/>
  <c r="AP14" i="87" s="1"/>
  <c r="AE14" i="87"/>
  <c r="AF14" i="87"/>
  <c r="AO14" i="87" s="1"/>
  <c r="AE14" i="70"/>
  <c r="W15" i="70"/>
  <c r="AF14" i="70"/>
  <c r="AO14" i="70" s="1"/>
  <c r="AG14" i="70"/>
  <c r="AP14" i="70" s="1"/>
  <c r="AH15" i="52"/>
  <c r="AQ15" i="52" s="1"/>
  <c r="AI13" i="86"/>
  <c r="AN13" i="86"/>
  <c r="W14" i="92"/>
  <c r="AG13" i="92"/>
  <c r="AP13" i="92" s="1"/>
  <c r="AF13" i="92"/>
  <c r="AO13" i="92" s="1"/>
  <c r="AE13" i="92"/>
  <c r="AI13" i="69"/>
  <c r="AN13" i="69"/>
  <c r="AH14" i="12"/>
  <c r="AQ14" i="12" s="1"/>
  <c r="X14" i="65"/>
  <c r="Y14" i="65"/>
  <c r="AH15" i="84"/>
  <c r="AQ15" i="84" s="1"/>
  <c r="AF14" i="14"/>
  <c r="AO14" i="14" s="1"/>
  <c r="W15" i="14"/>
  <c r="AG14" i="14"/>
  <c r="AP14" i="14" s="1"/>
  <c r="AE14" i="14"/>
  <c r="AF15" i="43"/>
  <c r="AO15" i="43" s="1"/>
  <c r="AE15" i="43"/>
  <c r="W16" i="43"/>
  <c r="AG15" i="43"/>
  <c r="AP15" i="43" s="1"/>
  <c r="X14" i="32"/>
  <c r="Y14" i="32"/>
  <c r="AR13" i="15"/>
  <c r="AI14" i="66"/>
  <c r="AN14" i="66"/>
  <c r="Y14" i="59"/>
  <c r="X14" i="59"/>
  <c r="AR14" i="6"/>
  <c r="AR14" i="26"/>
  <c r="W15" i="15"/>
  <c r="AG14" i="15"/>
  <c r="AP14" i="15" s="1"/>
  <c r="AF14" i="15"/>
  <c r="AO14" i="15" s="1"/>
  <c r="AE14" i="15"/>
  <c r="AN15" i="20"/>
  <c r="AI15" i="20"/>
  <c r="X14" i="46"/>
  <c r="Y14" i="46"/>
  <c r="AI14" i="27"/>
  <c r="AN14" i="27"/>
  <c r="AE14" i="49"/>
  <c r="W15" i="49"/>
  <c r="AG14" i="49"/>
  <c r="AP14" i="49" s="1"/>
  <c r="AF14" i="49"/>
  <c r="AO14" i="49" s="1"/>
  <c r="X15" i="37"/>
  <c r="Y15" i="37"/>
  <c r="Y15" i="83"/>
  <c r="X15" i="83"/>
  <c r="Y15" i="24"/>
  <c r="X15" i="24"/>
  <c r="Y16" i="88"/>
  <c r="X16" i="88"/>
  <c r="X14" i="61"/>
  <c r="Y14" i="61"/>
  <c r="X15" i="58"/>
  <c r="Y15" i="58"/>
  <c r="Z15" i="16" l="1"/>
  <c r="AG15" i="94"/>
  <c r="AP15" i="94" s="1"/>
  <c r="Z16" i="47"/>
  <c r="Z15" i="37"/>
  <c r="Z14" i="5"/>
  <c r="W15" i="5" s="1"/>
  <c r="Z14" i="61"/>
  <c r="Z15" i="24"/>
  <c r="Z14" i="2"/>
  <c r="Z14" i="74"/>
  <c r="Z16" i="78"/>
  <c r="Z14" i="46"/>
  <c r="AG14" i="46" s="1"/>
  <c r="AP14" i="46" s="1"/>
  <c r="Z14" i="86"/>
  <c r="AE14" i="86" s="1"/>
  <c r="AE15" i="82"/>
  <c r="Z15" i="58"/>
  <c r="AF15" i="58" s="1"/>
  <c r="AO15" i="58" s="1"/>
  <c r="Z15" i="33"/>
  <c r="W16" i="33" s="1"/>
  <c r="Z14" i="65"/>
  <c r="AF14" i="65" s="1"/>
  <c r="AO14" i="65" s="1"/>
  <c r="W17" i="25"/>
  <c r="AG16" i="25"/>
  <c r="AP16" i="25" s="1"/>
  <c r="AF16" i="25"/>
  <c r="AO16" i="25" s="1"/>
  <c r="AE16" i="25"/>
  <c r="AF15" i="16"/>
  <c r="AO15" i="16" s="1"/>
  <c r="AE15" i="16"/>
  <c r="W16" i="16"/>
  <c r="AG15" i="16"/>
  <c r="AP15" i="16" s="1"/>
  <c r="AF15" i="33"/>
  <c r="AO15" i="33" s="1"/>
  <c r="W15" i="86"/>
  <c r="AG14" i="86"/>
  <c r="AP14" i="86" s="1"/>
  <c r="AF14" i="86"/>
  <c r="AO14" i="86" s="1"/>
  <c r="W16" i="44"/>
  <c r="AG15" i="44"/>
  <c r="AP15" i="44" s="1"/>
  <c r="AF15" i="44"/>
  <c r="AO15" i="44" s="1"/>
  <c r="AE15" i="44"/>
  <c r="W15" i="65"/>
  <c r="AG14" i="65"/>
  <c r="AP14" i="65" s="1"/>
  <c r="AG14" i="5"/>
  <c r="AP14" i="5" s="1"/>
  <c r="AF14" i="5"/>
  <c r="AO14" i="5" s="1"/>
  <c r="AE14" i="5"/>
  <c r="AF14" i="42"/>
  <c r="AO14" i="42" s="1"/>
  <c r="AE14" i="42"/>
  <c r="W15" i="42"/>
  <c r="AG14" i="42"/>
  <c r="AP14" i="42" s="1"/>
  <c r="W15" i="46"/>
  <c r="AE14" i="46"/>
  <c r="AE15" i="58"/>
  <c r="AG15" i="58"/>
  <c r="AP15" i="58" s="1"/>
  <c r="W16" i="58"/>
  <c r="W17" i="36"/>
  <c r="AG16" i="36"/>
  <c r="AP16" i="36" s="1"/>
  <c r="AF16" i="36"/>
  <c r="AO16" i="36" s="1"/>
  <c r="AE16" i="36"/>
  <c r="AH14" i="59"/>
  <c r="AQ14" i="59" s="1"/>
  <c r="X14" i="3"/>
  <c r="Y14" i="3"/>
  <c r="X14" i="60"/>
  <c r="Y14" i="60"/>
  <c r="AG14" i="61"/>
  <c r="AP14" i="61" s="1"/>
  <c r="AF14" i="61"/>
  <c r="AO14" i="61" s="1"/>
  <c r="W15" i="61"/>
  <c r="AE14" i="61"/>
  <c r="AF15" i="37"/>
  <c r="AO15" i="37" s="1"/>
  <c r="AE15" i="37"/>
  <c r="W16" i="37"/>
  <c r="AG15" i="37"/>
  <c r="AP15" i="37" s="1"/>
  <c r="AR14" i="27"/>
  <c r="AI14" i="15"/>
  <c r="AN14" i="15"/>
  <c r="AR14" i="66"/>
  <c r="AI14" i="75"/>
  <c r="AN14" i="75"/>
  <c r="AH16" i="88"/>
  <c r="AQ16" i="88" s="1"/>
  <c r="AH15" i="83"/>
  <c r="AQ15" i="83" s="1"/>
  <c r="Y16" i="43"/>
  <c r="X16" i="43"/>
  <c r="Y15" i="14"/>
  <c r="X15" i="14"/>
  <c r="Y14" i="92"/>
  <c r="X14" i="92"/>
  <c r="AI14" i="87"/>
  <c r="AN14" i="87"/>
  <c r="Y15" i="34"/>
  <c r="X15" i="34"/>
  <c r="AR13" i="11"/>
  <c r="AR14" i="7"/>
  <c r="AR14" i="68"/>
  <c r="AH15" i="63"/>
  <c r="AQ15" i="63" s="1"/>
  <c r="AN14" i="79"/>
  <c r="AI14" i="79"/>
  <c r="AR14" i="28"/>
  <c r="AR13" i="96"/>
  <c r="AR14" i="56"/>
  <c r="AH15" i="7"/>
  <c r="AQ15" i="7" s="1"/>
  <c r="AH15" i="30"/>
  <c r="AQ15" i="30" s="1"/>
  <c r="AH15" i="57"/>
  <c r="AQ15" i="57" s="1"/>
  <c r="W16" i="31"/>
  <c r="AG15" i="31"/>
  <c r="AP15" i="31" s="1"/>
  <c r="AF15" i="31"/>
  <c r="AO15" i="31" s="1"/>
  <c r="AE15" i="31"/>
  <c r="AH14" i="69"/>
  <c r="AQ14" i="69" s="1"/>
  <c r="AI13" i="48"/>
  <c r="AN13" i="48"/>
  <c r="AH15" i="27"/>
  <c r="AQ15" i="27" s="1"/>
  <c r="AR13" i="46"/>
  <c r="AH14" i="74"/>
  <c r="AQ14" i="74" s="1"/>
  <c r="AH15" i="56"/>
  <c r="AQ15" i="56" s="1"/>
  <c r="AG15" i="68"/>
  <c r="AP15" i="68" s="1"/>
  <c r="AF15" i="68"/>
  <c r="AO15" i="68" s="1"/>
  <c r="W16" i="68"/>
  <c r="AE15" i="68"/>
  <c r="W15" i="76"/>
  <c r="AG14" i="76"/>
  <c r="AP14" i="76" s="1"/>
  <c r="AE14" i="76"/>
  <c r="AF14" i="76"/>
  <c r="AO14" i="76" s="1"/>
  <c r="Y15" i="22"/>
  <c r="X15" i="22"/>
  <c r="AH15" i="77"/>
  <c r="AQ15" i="77" s="1"/>
  <c r="AH16" i="78"/>
  <c r="AQ16" i="78" s="1"/>
  <c r="AN15" i="21"/>
  <c r="AI15" i="21"/>
  <c r="AR15" i="25"/>
  <c r="X16" i="19"/>
  <c r="Y16" i="19"/>
  <c r="AI14" i="29"/>
  <c r="AN14" i="29"/>
  <c r="AR14" i="58"/>
  <c r="W16" i="6"/>
  <c r="AG15" i="6"/>
  <c r="AP15" i="6" s="1"/>
  <c r="AE15" i="6"/>
  <c r="AF15" i="6"/>
  <c r="AO15" i="6" s="1"/>
  <c r="AH14" i="10"/>
  <c r="AQ14" i="10" s="1"/>
  <c r="W15" i="74"/>
  <c r="AG14" i="74"/>
  <c r="AP14" i="74" s="1"/>
  <c r="AE14" i="74"/>
  <c r="AF14" i="74"/>
  <c r="AO14" i="74" s="1"/>
  <c r="X16" i="85"/>
  <c r="Y16" i="85"/>
  <c r="AR14" i="39"/>
  <c r="AH15" i="66"/>
  <c r="AQ15" i="66" s="1"/>
  <c r="AI14" i="22"/>
  <c r="AN14" i="22"/>
  <c r="W16" i="28"/>
  <c r="AG15" i="28"/>
  <c r="AP15" i="28" s="1"/>
  <c r="AF15" i="28"/>
  <c r="AO15" i="28" s="1"/>
  <c r="AE15" i="28"/>
  <c r="AR13" i="74"/>
  <c r="AN15" i="19"/>
  <c r="AI15" i="19"/>
  <c r="Z16" i="88"/>
  <c r="Z15" i="83"/>
  <c r="Y15" i="49"/>
  <c r="X15" i="49"/>
  <c r="Z15" i="49" s="1"/>
  <c r="Y15" i="15"/>
  <c r="X15" i="15"/>
  <c r="Z15" i="15" s="1"/>
  <c r="AI15" i="43"/>
  <c r="AN15" i="43"/>
  <c r="AH14" i="65"/>
  <c r="AQ14" i="65" s="1"/>
  <c r="AR13" i="69"/>
  <c r="Y15" i="87"/>
  <c r="X15" i="87"/>
  <c r="Z15" i="87" s="1"/>
  <c r="Y15" i="75"/>
  <c r="X15" i="75"/>
  <c r="AH15" i="54"/>
  <c r="AQ15" i="54" s="1"/>
  <c r="AR14" i="77"/>
  <c r="AF14" i="73"/>
  <c r="AO14" i="73" s="1"/>
  <c r="AG14" i="73"/>
  <c r="AP14" i="73" s="1"/>
  <c r="AE14" i="73"/>
  <c r="W15" i="73"/>
  <c r="AN13" i="3"/>
  <c r="AI13" i="3"/>
  <c r="AG14" i="4"/>
  <c r="AP14" i="4" s="1"/>
  <c r="W15" i="4"/>
  <c r="AF14" i="4"/>
  <c r="AO14" i="4" s="1"/>
  <c r="AE14" i="4"/>
  <c r="Z15" i="63"/>
  <c r="AI15" i="41"/>
  <c r="AN15" i="41"/>
  <c r="AH15" i="16"/>
  <c r="AQ15" i="16" s="1"/>
  <c r="AR14" i="83"/>
  <c r="Z15" i="7"/>
  <c r="Z15" i="30"/>
  <c r="Z15" i="57"/>
  <c r="AH14" i="5"/>
  <c r="AQ14" i="5" s="1"/>
  <c r="AR13" i="61"/>
  <c r="AH16" i="36"/>
  <c r="AQ16" i="36" s="1"/>
  <c r="Z15" i="27"/>
  <c r="Z15" i="56"/>
  <c r="AI14" i="13"/>
  <c r="AN14" i="13"/>
  <c r="Z15" i="66"/>
  <c r="Z15" i="77"/>
  <c r="X15" i="38"/>
  <c r="Y15" i="38"/>
  <c r="AR13" i="59"/>
  <c r="AR14" i="30"/>
  <c r="X14" i="23"/>
  <c r="Y14" i="23"/>
  <c r="AH15" i="39"/>
  <c r="AQ15" i="39" s="1"/>
  <c r="AN14" i="35"/>
  <c r="AI14" i="35"/>
  <c r="Y16" i="94"/>
  <c r="X16" i="94"/>
  <c r="X15" i="89"/>
  <c r="Y15" i="89"/>
  <c r="AI14" i="12"/>
  <c r="AN14" i="12"/>
  <c r="AH15" i="58"/>
  <c r="AQ15" i="58" s="1"/>
  <c r="AH14" i="46"/>
  <c r="AQ14" i="46" s="1"/>
  <c r="AH14" i="64"/>
  <c r="AQ14" i="64" s="1"/>
  <c r="AH15" i="62"/>
  <c r="AQ15" i="62" s="1"/>
  <c r="AI14" i="72"/>
  <c r="AN14" i="72"/>
  <c r="AH15" i="24"/>
  <c r="AQ15" i="24" s="1"/>
  <c r="AI14" i="49"/>
  <c r="AN14" i="49"/>
  <c r="AR15" i="20"/>
  <c r="Z14" i="59"/>
  <c r="AH14" i="32"/>
  <c r="AQ14" i="32" s="1"/>
  <c r="AI13" i="92"/>
  <c r="AN13" i="92"/>
  <c r="AR13" i="86"/>
  <c r="Y15" i="70"/>
  <c r="X15" i="70"/>
  <c r="Z15" i="70" s="1"/>
  <c r="AI14" i="34"/>
  <c r="AN14" i="34"/>
  <c r="X14" i="55"/>
  <c r="Y14" i="55"/>
  <c r="AR13" i="42"/>
  <c r="Y15" i="79"/>
  <c r="X15" i="79"/>
  <c r="AH14" i="45"/>
  <c r="AQ14" i="45" s="1"/>
  <c r="AI14" i="71"/>
  <c r="AN14" i="71"/>
  <c r="AH14" i="11"/>
  <c r="AQ14" i="11" s="1"/>
  <c r="AH13" i="91"/>
  <c r="AQ13" i="91" s="1"/>
  <c r="Z14" i="64"/>
  <c r="AH15" i="51"/>
  <c r="AQ15" i="51" s="1"/>
  <c r="Z14" i="10"/>
  <c r="AH14" i="2"/>
  <c r="AQ14" i="2" s="1"/>
  <c r="W16" i="26"/>
  <c r="AG15" i="26"/>
  <c r="AP15" i="26" s="1"/>
  <c r="AF15" i="26"/>
  <c r="AO15" i="26" s="1"/>
  <c r="AE15" i="26"/>
  <c r="Z15" i="62"/>
  <c r="AR13" i="32"/>
  <c r="AN13" i="60"/>
  <c r="AI13" i="60"/>
  <c r="AR15" i="36"/>
  <c r="AH14" i="96"/>
  <c r="AQ14" i="96" s="1"/>
  <c r="AR12" i="91"/>
  <c r="Z15" i="39"/>
  <c r="X16" i="82"/>
  <c r="Y16" i="82"/>
  <c r="Y15" i="72"/>
  <c r="X15" i="72"/>
  <c r="AF14" i="40"/>
  <c r="AO14" i="40" s="1"/>
  <c r="W15" i="40"/>
  <c r="AG14" i="40"/>
  <c r="AP14" i="40" s="1"/>
  <c r="AE14" i="40"/>
  <c r="AN14" i="93"/>
  <c r="AI14" i="93"/>
  <c r="AN15" i="84"/>
  <c r="AI15" i="84"/>
  <c r="AF14" i="69"/>
  <c r="AO14" i="69" s="1"/>
  <c r="AE14" i="69"/>
  <c r="W15" i="69"/>
  <c r="AG14" i="69"/>
  <c r="AP14" i="69" s="1"/>
  <c r="AG16" i="78"/>
  <c r="AP16" i="78" s="1"/>
  <c r="W17" i="78"/>
  <c r="AE16" i="78"/>
  <c r="AF16" i="78"/>
  <c r="AO16" i="78" s="1"/>
  <c r="X16" i="52"/>
  <c r="Z16" i="52" s="1"/>
  <c r="Y16" i="52"/>
  <c r="AH15" i="44"/>
  <c r="AQ15" i="44" s="1"/>
  <c r="Y15" i="50"/>
  <c r="X15" i="50"/>
  <c r="AH14" i="61"/>
  <c r="AQ14" i="61" s="1"/>
  <c r="AH15" i="37"/>
  <c r="AQ15" i="37" s="1"/>
  <c r="Z14" i="32"/>
  <c r="AI14" i="14"/>
  <c r="AN14" i="14"/>
  <c r="AI14" i="70"/>
  <c r="AN14" i="70"/>
  <c r="Z15" i="54"/>
  <c r="AH16" i="47"/>
  <c r="AQ16" i="47" s="1"/>
  <c r="AH16" i="20"/>
  <c r="AQ16" i="20" s="1"/>
  <c r="AN15" i="81"/>
  <c r="AI15" i="81"/>
  <c r="AI15" i="1"/>
  <c r="AN15" i="1"/>
  <c r="AR13" i="10"/>
  <c r="AR13" i="2"/>
  <c r="AR13" i="5"/>
  <c r="Z14" i="45"/>
  <c r="AN14" i="67"/>
  <c r="AI14" i="67"/>
  <c r="Z14" i="11"/>
  <c r="Z13" i="91"/>
  <c r="Z15" i="51"/>
  <c r="W16" i="80"/>
  <c r="AG15" i="80"/>
  <c r="AP15" i="80" s="1"/>
  <c r="AF15" i="80"/>
  <c r="AO15" i="80" s="1"/>
  <c r="AE15" i="80"/>
  <c r="AN14" i="95"/>
  <c r="AI14" i="95"/>
  <c r="AR14" i="44"/>
  <c r="AH15" i="31"/>
  <c r="AQ15" i="31" s="1"/>
  <c r="AR15" i="47"/>
  <c r="X16" i="84"/>
  <c r="Z16" i="84" s="1"/>
  <c r="Y16" i="84"/>
  <c r="X14" i="48"/>
  <c r="Y14" i="48"/>
  <c r="X15" i="90"/>
  <c r="Y15" i="90"/>
  <c r="AR15" i="88"/>
  <c r="AR14" i="37"/>
  <c r="Y15" i="13"/>
  <c r="X15" i="13"/>
  <c r="AH15" i="68"/>
  <c r="AQ15" i="68" s="1"/>
  <c r="AR14" i="31"/>
  <c r="AF14" i="96"/>
  <c r="AO14" i="96" s="1"/>
  <c r="AE14" i="96"/>
  <c r="W15" i="96"/>
  <c r="AG14" i="96"/>
  <c r="AP14" i="96" s="1"/>
  <c r="AH16" i="9"/>
  <c r="AQ16" i="9" s="1"/>
  <c r="AR13" i="40"/>
  <c r="AR14" i="63"/>
  <c r="AN14" i="53"/>
  <c r="AI14" i="53"/>
  <c r="Y15" i="29"/>
  <c r="X15" i="29"/>
  <c r="Z15" i="29" s="1"/>
  <c r="AH16" i="25"/>
  <c r="AQ16" i="25" s="1"/>
  <c r="AI14" i="18"/>
  <c r="AN14" i="18"/>
  <c r="Y16" i="81"/>
  <c r="X16" i="81"/>
  <c r="AI13" i="55"/>
  <c r="AN13" i="55"/>
  <c r="AH14" i="86"/>
  <c r="AQ14" i="86" s="1"/>
  <c r="AF13" i="8"/>
  <c r="AO13" i="8" s="1"/>
  <c r="AE13" i="8"/>
  <c r="W14" i="8"/>
  <c r="AG13" i="8"/>
  <c r="AP13" i="8" s="1"/>
  <c r="AR13" i="64"/>
  <c r="AR14" i="51"/>
  <c r="AG15" i="17"/>
  <c r="AP15" i="17" s="1"/>
  <c r="AF15" i="17"/>
  <c r="AO15" i="17" s="1"/>
  <c r="AE15" i="17"/>
  <c r="W16" i="17"/>
  <c r="X15" i="95"/>
  <c r="Z15" i="95" s="1"/>
  <c r="Y15" i="95"/>
  <c r="AG15" i="24"/>
  <c r="AP15" i="24" s="1"/>
  <c r="AF15" i="24"/>
  <c r="AO15" i="24" s="1"/>
  <c r="AE15" i="24"/>
  <c r="W16" i="24"/>
  <c r="Y15" i="18"/>
  <c r="X15" i="18"/>
  <c r="AH15" i="33"/>
  <c r="AQ15" i="33" s="1"/>
  <c r="AE16" i="47"/>
  <c r="W17" i="47"/>
  <c r="AG16" i="47"/>
  <c r="AP16" i="47" s="1"/>
  <c r="AF16" i="47"/>
  <c r="AO16" i="47" s="1"/>
  <c r="W17" i="20"/>
  <c r="AE16" i="20"/>
  <c r="AG16" i="20"/>
  <c r="AP16" i="20" s="1"/>
  <c r="AF16" i="20"/>
  <c r="AO16" i="20" s="1"/>
  <c r="Y16" i="1"/>
  <c r="X16" i="1"/>
  <c r="Z16" i="1" s="1"/>
  <c r="AR14" i="57"/>
  <c r="AR14" i="16"/>
  <c r="X16" i="41"/>
  <c r="Y16" i="41"/>
  <c r="AH14" i="40"/>
  <c r="AQ14" i="40" s="1"/>
  <c r="X15" i="67"/>
  <c r="Y15" i="67"/>
  <c r="Y15" i="71"/>
  <c r="X15" i="71"/>
  <c r="Z15" i="71" s="1"/>
  <c r="AR15" i="78"/>
  <c r="AR13" i="45"/>
  <c r="AG14" i="2"/>
  <c r="AP14" i="2" s="1"/>
  <c r="AF14" i="2"/>
  <c r="AO14" i="2" s="1"/>
  <c r="W15" i="2"/>
  <c r="AE14" i="2"/>
  <c r="Y15" i="93"/>
  <c r="X15" i="93"/>
  <c r="Z15" i="93" s="1"/>
  <c r="AI14" i="90"/>
  <c r="AN14" i="90"/>
  <c r="AR14" i="62"/>
  <c r="AI15" i="85"/>
  <c r="AN15" i="85"/>
  <c r="AR14" i="54"/>
  <c r="AR15" i="9"/>
  <c r="AR14" i="33"/>
  <c r="AH15" i="28"/>
  <c r="AQ15" i="28" s="1"/>
  <c r="AR14" i="24"/>
  <c r="AN14" i="38"/>
  <c r="AI14" i="38"/>
  <c r="Z16" i="9"/>
  <c r="X16" i="21"/>
  <c r="Z16" i="21" s="1"/>
  <c r="Y16" i="21"/>
  <c r="AR13" i="65"/>
  <c r="AI13" i="23"/>
  <c r="AN13" i="23"/>
  <c r="X15" i="53"/>
  <c r="Y15" i="53"/>
  <c r="AI15" i="52"/>
  <c r="AN15" i="52"/>
  <c r="AH14" i="42"/>
  <c r="AQ14" i="42" s="1"/>
  <c r="Y15" i="35"/>
  <c r="X15" i="35"/>
  <c r="Z15" i="35" s="1"/>
  <c r="AI14" i="50"/>
  <c r="AN14" i="50"/>
  <c r="AN15" i="82"/>
  <c r="AI15" i="82"/>
  <c r="AI15" i="94"/>
  <c r="AN15" i="94"/>
  <c r="AN14" i="89"/>
  <c r="AI14" i="89"/>
  <c r="Y15" i="12"/>
  <c r="X15" i="12"/>
  <c r="Z15" i="12" s="1"/>
  <c r="Z16" i="94" l="1"/>
  <c r="Z16" i="85"/>
  <c r="Z15" i="90"/>
  <c r="Z14" i="60"/>
  <c r="AG14" i="60" s="1"/>
  <c r="AP14" i="60" s="1"/>
  <c r="AF14" i="46"/>
  <c r="AO14" i="46" s="1"/>
  <c r="AE14" i="65"/>
  <c r="AE15" i="33"/>
  <c r="Z15" i="13"/>
  <c r="Z15" i="50"/>
  <c r="Z16" i="82"/>
  <c r="Z15" i="89"/>
  <c r="AG15" i="89" s="1"/>
  <c r="AP15" i="89" s="1"/>
  <c r="AG15" i="33"/>
  <c r="AP15" i="33" s="1"/>
  <c r="Z14" i="55"/>
  <c r="Z14" i="48"/>
  <c r="AF15" i="50"/>
  <c r="AO15" i="50" s="1"/>
  <c r="AE15" i="50"/>
  <c r="AG15" i="50"/>
  <c r="AP15" i="50" s="1"/>
  <c r="W16" i="50"/>
  <c r="W15" i="60"/>
  <c r="AE14" i="60"/>
  <c r="AE15" i="89"/>
  <c r="AF14" i="55"/>
  <c r="AO14" i="55" s="1"/>
  <c r="AE14" i="55"/>
  <c r="AG14" i="55"/>
  <c r="AP14" i="55" s="1"/>
  <c r="W15" i="55"/>
  <c r="W15" i="48"/>
  <c r="AG14" i="48"/>
  <c r="AP14" i="48" s="1"/>
  <c r="AF14" i="48"/>
  <c r="AO14" i="48" s="1"/>
  <c r="AE14" i="48"/>
  <c r="AN15" i="17"/>
  <c r="AI15" i="17"/>
  <c r="AH16" i="81"/>
  <c r="AQ16" i="81" s="1"/>
  <c r="W15" i="11"/>
  <c r="AE14" i="11"/>
  <c r="AG14" i="11"/>
  <c r="AP14" i="11" s="1"/>
  <c r="AF14" i="11"/>
  <c r="AO14" i="11" s="1"/>
  <c r="AR15" i="82"/>
  <c r="AE15" i="35"/>
  <c r="AG15" i="35"/>
  <c r="AP15" i="35" s="1"/>
  <c r="AF15" i="35"/>
  <c r="AO15" i="35" s="1"/>
  <c r="W16" i="35"/>
  <c r="AR13" i="23"/>
  <c r="AG16" i="9"/>
  <c r="AP16" i="9" s="1"/>
  <c r="AF16" i="9"/>
  <c r="AO16" i="9" s="1"/>
  <c r="AE16" i="9"/>
  <c r="W17" i="9"/>
  <c r="AE15" i="93"/>
  <c r="W16" i="93"/>
  <c r="AG15" i="93"/>
  <c r="AP15" i="93" s="1"/>
  <c r="AF15" i="93"/>
  <c r="AO15" i="93" s="1"/>
  <c r="X17" i="47"/>
  <c r="Y17" i="47"/>
  <c r="AN15" i="24"/>
  <c r="AI15" i="24"/>
  <c r="X16" i="17"/>
  <c r="Y16" i="17"/>
  <c r="AR13" i="55"/>
  <c r="X15" i="96"/>
  <c r="Y15" i="96"/>
  <c r="Z15" i="96" s="1"/>
  <c r="AF15" i="90"/>
  <c r="AO15" i="90" s="1"/>
  <c r="AG15" i="90"/>
  <c r="AP15" i="90" s="1"/>
  <c r="AE15" i="90"/>
  <c r="W16" i="90"/>
  <c r="AF16" i="84"/>
  <c r="AO16" i="84" s="1"/>
  <c r="AE16" i="84"/>
  <c r="W17" i="84"/>
  <c r="AG16" i="84"/>
  <c r="AP16" i="84" s="1"/>
  <c r="W14" i="91"/>
  <c r="AG13" i="91"/>
  <c r="AP13" i="91" s="1"/>
  <c r="AF13" i="91"/>
  <c r="AO13" i="91" s="1"/>
  <c r="AE13" i="91"/>
  <c r="AR15" i="1"/>
  <c r="Y15" i="69"/>
  <c r="X15" i="69"/>
  <c r="AH15" i="72"/>
  <c r="AQ15" i="72" s="1"/>
  <c r="AE15" i="39"/>
  <c r="W16" i="39"/>
  <c r="AG15" i="39"/>
  <c r="AP15" i="39" s="1"/>
  <c r="AF15" i="39"/>
  <c r="AO15" i="39" s="1"/>
  <c r="AR14" i="12"/>
  <c r="W17" i="94"/>
  <c r="AG16" i="94"/>
  <c r="AP16" i="94" s="1"/>
  <c r="AF16" i="94"/>
  <c r="AO16" i="94" s="1"/>
  <c r="AE16" i="94"/>
  <c r="W16" i="77"/>
  <c r="AG15" i="77"/>
  <c r="AP15" i="77" s="1"/>
  <c r="AF15" i="77"/>
  <c r="AO15" i="77" s="1"/>
  <c r="AE15" i="77"/>
  <c r="AF15" i="7"/>
  <c r="AO15" i="7" s="1"/>
  <c r="W16" i="7"/>
  <c r="AG15" i="7"/>
  <c r="AP15" i="7" s="1"/>
  <c r="AE15" i="7"/>
  <c r="W16" i="87"/>
  <c r="AG15" i="87"/>
  <c r="AP15" i="87" s="1"/>
  <c r="AF15" i="87"/>
  <c r="AO15" i="87" s="1"/>
  <c r="AE15" i="87"/>
  <c r="AN14" i="74"/>
  <c r="AI14" i="74"/>
  <c r="AI14" i="76"/>
  <c r="AN14" i="76"/>
  <c r="AR13" i="48"/>
  <c r="AH14" i="92"/>
  <c r="AQ14" i="92" s="1"/>
  <c r="AH16" i="43"/>
  <c r="AQ16" i="43" s="1"/>
  <c r="AR14" i="15"/>
  <c r="AI15" i="37"/>
  <c r="AN15" i="37"/>
  <c r="X17" i="36"/>
  <c r="Y17" i="36"/>
  <c r="X15" i="42"/>
  <c r="Y15" i="42"/>
  <c r="AI15" i="44"/>
  <c r="AN15" i="44"/>
  <c r="AE15" i="12"/>
  <c r="W16" i="12"/>
  <c r="AF15" i="12"/>
  <c r="AO15" i="12" s="1"/>
  <c r="AG15" i="12"/>
  <c r="AP15" i="12" s="1"/>
  <c r="AR15" i="52"/>
  <c r="AN14" i="2"/>
  <c r="AI14" i="2"/>
  <c r="AH15" i="67"/>
  <c r="AQ15" i="67" s="1"/>
  <c r="W16" i="29"/>
  <c r="AG15" i="29"/>
  <c r="AP15" i="29" s="1"/>
  <c r="AE15" i="29"/>
  <c r="AF15" i="29"/>
  <c r="AO15" i="29" s="1"/>
  <c r="AI14" i="69"/>
  <c r="AN14" i="69"/>
  <c r="AN14" i="40"/>
  <c r="AI14" i="40"/>
  <c r="Y16" i="26"/>
  <c r="X16" i="26"/>
  <c r="AR14" i="71"/>
  <c r="AH15" i="79"/>
  <c r="AQ15" i="79" s="1"/>
  <c r="AG15" i="70"/>
  <c r="AP15" i="70" s="1"/>
  <c r="AF15" i="70"/>
  <c r="AO15" i="70" s="1"/>
  <c r="AE15" i="70"/>
  <c r="W16" i="70"/>
  <c r="AR14" i="35"/>
  <c r="AH15" i="34"/>
  <c r="AQ15" i="34" s="1"/>
  <c r="AN16" i="25"/>
  <c r="AI16" i="25"/>
  <c r="AR14" i="89"/>
  <c r="Y15" i="2"/>
  <c r="X15" i="2"/>
  <c r="Z15" i="67"/>
  <c r="AI16" i="20"/>
  <c r="AN16" i="20"/>
  <c r="AI16" i="47"/>
  <c r="AN16" i="47"/>
  <c r="AH15" i="18"/>
  <c r="AQ15" i="18" s="1"/>
  <c r="AR14" i="53"/>
  <c r="AI14" i="96"/>
  <c r="AN14" i="96"/>
  <c r="AH14" i="48"/>
  <c r="AQ14" i="48" s="1"/>
  <c r="AR14" i="67"/>
  <c r="X17" i="78"/>
  <c r="Y17" i="78"/>
  <c r="Z15" i="72"/>
  <c r="W16" i="62"/>
  <c r="AG15" i="62"/>
  <c r="AP15" i="62" s="1"/>
  <c r="AE15" i="62"/>
  <c r="AF15" i="62"/>
  <c r="AO15" i="62" s="1"/>
  <c r="AR14" i="72"/>
  <c r="AH15" i="89"/>
  <c r="AQ15" i="89" s="1"/>
  <c r="AG15" i="63"/>
  <c r="AP15" i="63" s="1"/>
  <c r="AF15" i="63"/>
  <c r="AO15" i="63" s="1"/>
  <c r="W16" i="63"/>
  <c r="AE15" i="63"/>
  <c r="AH15" i="15"/>
  <c r="AQ15" i="15" s="1"/>
  <c r="W16" i="83"/>
  <c r="AG15" i="83"/>
  <c r="AP15" i="83" s="1"/>
  <c r="AF15" i="83"/>
  <c r="AO15" i="83" s="1"/>
  <c r="AE15" i="83"/>
  <c r="AI15" i="28"/>
  <c r="AN15" i="28"/>
  <c r="AR14" i="22"/>
  <c r="AI15" i="6"/>
  <c r="AN15" i="6"/>
  <c r="AR14" i="29"/>
  <c r="AR15" i="21"/>
  <c r="AH15" i="22"/>
  <c r="AQ15" i="22" s="1"/>
  <c r="Y15" i="76"/>
  <c r="X15" i="76"/>
  <c r="Z15" i="76" s="1"/>
  <c r="X16" i="31"/>
  <c r="Y16" i="31"/>
  <c r="AR14" i="79"/>
  <c r="Z14" i="92"/>
  <c r="Z16" i="43"/>
  <c r="AR14" i="75"/>
  <c r="AN14" i="61"/>
  <c r="AI14" i="61"/>
  <c r="X16" i="58"/>
  <c r="Y16" i="58"/>
  <c r="AI14" i="42"/>
  <c r="AN14" i="42"/>
  <c r="AH14" i="55"/>
  <c r="AQ14" i="55" s="1"/>
  <c r="AR15" i="41"/>
  <c r="AR13" i="3"/>
  <c r="AH15" i="75"/>
  <c r="AQ15" i="75" s="1"/>
  <c r="AR15" i="43"/>
  <c r="AG15" i="49"/>
  <c r="AP15" i="49" s="1"/>
  <c r="AF15" i="49"/>
  <c r="AO15" i="49" s="1"/>
  <c r="AE15" i="49"/>
  <c r="W16" i="49"/>
  <c r="AR14" i="50"/>
  <c r="AH15" i="53"/>
  <c r="AQ15" i="53" s="1"/>
  <c r="AR14" i="90"/>
  <c r="AH15" i="71"/>
  <c r="AQ15" i="71" s="1"/>
  <c r="AH16" i="41"/>
  <c r="AQ16" i="41" s="1"/>
  <c r="AH16" i="1"/>
  <c r="AQ16" i="1" s="1"/>
  <c r="X17" i="20"/>
  <c r="Y17" i="20"/>
  <c r="Y14" i="8"/>
  <c r="X14" i="8"/>
  <c r="Z16" i="81"/>
  <c r="AH15" i="13"/>
  <c r="AQ15" i="13" s="1"/>
  <c r="AR14" i="14"/>
  <c r="AR15" i="84"/>
  <c r="AE14" i="64"/>
  <c r="W15" i="64"/>
  <c r="AG14" i="64"/>
  <c r="AP14" i="64" s="1"/>
  <c r="AF14" i="64"/>
  <c r="AO14" i="64" s="1"/>
  <c r="Z15" i="79"/>
  <c r="AR14" i="49"/>
  <c r="AH14" i="23"/>
  <c r="AQ14" i="23" s="1"/>
  <c r="AR14" i="13"/>
  <c r="AN14" i="4"/>
  <c r="AI14" i="4"/>
  <c r="Y15" i="73"/>
  <c r="X15" i="73"/>
  <c r="Z15" i="75"/>
  <c r="W17" i="88"/>
  <c r="AG16" i="88"/>
  <c r="AP16" i="88" s="1"/>
  <c r="AF16" i="88"/>
  <c r="AO16" i="88" s="1"/>
  <c r="AE16" i="88"/>
  <c r="AH16" i="85"/>
  <c r="AQ16" i="85" s="1"/>
  <c r="Y15" i="74"/>
  <c r="X15" i="74"/>
  <c r="Z15" i="34"/>
  <c r="AH15" i="14"/>
  <c r="AQ15" i="14" s="1"/>
  <c r="Y15" i="61"/>
  <c r="X15" i="61"/>
  <c r="AI16" i="36"/>
  <c r="AN16" i="36"/>
  <c r="AI14" i="65"/>
  <c r="AN14" i="65"/>
  <c r="Y16" i="44"/>
  <c r="X16" i="44"/>
  <c r="Y15" i="86"/>
  <c r="Z15" i="86" s="1"/>
  <c r="X15" i="86"/>
  <c r="AN15" i="80"/>
  <c r="AI15" i="80"/>
  <c r="AR15" i="81"/>
  <c r="AR14" i="70"/>
  <c r="AI16" i="78"/>
  <c r="AN16" i="78"/>
  <c r="AE15" i="66"/>
  <c r="AF15" i="66"/>
  <c r="AO15" i="66" s="1"/>
  <c r="W16" i="66"/>
  <c r="AG15" i="66"/>
  <c r="AP15" i="66" s="1"/>
  <c r="AH14" i="60"/>
  <c r="AQ14" i="60" s="1"/>
  <c r="AN14" i="46"/>
  <c r="AI14" i="46"/>
  <c r="Y16" i="33"/>
  <c r="X16" i="33"/>
  <c r="AH15" i="35"/>
  <c r="AQ15" i="35" s="1"/>
  <c r="Z15" i="53"/>
  <c r="AH16" i="21"/>
  <c r="AQ16" i="21" s="1"/>
  <c r="AH15" i="93"/>
  <c r="AQ15" i="93" s="1"/>
  <c r="Z16" i="41"/>
  <c r="Z15" i="18"/>
  <c r="AH15" i="95"/>
  <c r="AQ15" i="95" s="1"/>
  <c r="AI13" i="8"/>
  <c r="AN13" i="8"/>
  <c r="AR14" i="95"/>
  <c r="Y16" i="80"/>
  <c r="X16" i="80"/>
  <c r="Z16" i="80" s="1"/>
  <c r="AF14" i="45"/>
  <c r="AO14" i="45" s="1"/>
  <c r="AE14" i="45"/>
  <c r="W15" i="45"/>
  <c r="AG14" i="45"/>
  <c r="AP14" i="45" s="1"/>
  <c r="AE14" i="32"/>
  <c r="W15" i="32"/>
  <c r="AG14" i="32"/>
  <c r="AP14" i="32" s="1"/>
  <c r="AF14" i="32"/>
  <c r="AO14" i="32" s="1"/>
  <c r="AH16" i="52"/>
  <c r="AQ16" i="52" s="1"/>
  <c r="X15" i="40"/>
  <c r="Y15" i="40"/>
  <c r="AH16" i="82"/>
  <c r="AQ16" i="82" s="1"/>
  <c r="AR13" i="60"/>
  <c r="AN15" i="26"/>
  <c r="AI15" i="26"/>
  <c r="AR14" i="34"/>
  <c r="AH16" i="94"/>
  <c r="AQ16" i="94" s="1"/>
  <c r="Z14" i="23"/>
  <c r="AH15" i="38"/>
  <c r="AQ15" i="38" s="1"/>
  <c r="AG15" i="56"/>
  <c r="AP15" i="56" s="1"/>
  <c r="AF15" i="56"/>
  <c r="AO15" i="56" s="1"/>
  <c r="AE15" i="56"/>
  <c r="W16" i="56"/>
  <c r="AG15" i="57"/>
  <c r="AP15" i="57" s="1"/>
  <c r="AF15" i="57"/>
  <c r="AO15" i="57" s="1"/>
  <c r="AE15" i="57"/>
  <c r="W16" i="57"/>
  <c r="AI14" i="73"/>
  <c r="AN14" i="73"/>
  <c r="AH15" i="87"/>
  <c r="AQ15" i="87" s="1"/>
  <c r="AF15" i="15"/>
  <c r="AO15" i="15" s="1"/>
  <c r="AE15" i="15"/>
  <c r="W16" i="15"/>
  <c r="AG15" i="15"/>
  <c r="AP15" i="15" s="1"/>
  <c r="AR15" i="19"/>
  <c r="AF16" i="85"/>
  <c r="AO16" i="85" s="1"/>
  <c r="W17" i="85"/>
  <c r="AG16" i="85"/>
  <c r="AP16" i="85" s="1"/>
  <c r="AE16" i="85"/>
  <c r="X16" i="6"/>
  <c r="Y16" i="6"/>
  <c r="Z16" i="6" s="1"/>
  <c r="AH16" i="19"/>
  <c r="AQ16" i="19" s="1"/>
  <c r="Z15" i="22"/>
  <c r="AN15" i="68"/>
  <c r="AI15" i="68"/>
  <c r="X16" i="37"/>
  <c r="Y16" i="37"/>
  <c r="Z16" i="37" s="1"/>
  <c r="AH14" i="3"/>
  <c r="AQ14" i="3" s="1"/>
  <c r="AN15" i="58"/>
  <c r="AI15" i="58"/>
  <c r="Y15" i="46"/>
  <c r="X15" i="46"/>
  <c r="Z15" i="46" s="1"/>
  <c r="Y15" i="5"/>
  <c r="X15" i="5"/>
  <c r="Z16" i="16"/>
  <c r="Y16" i="16"/>
  <c r="X16" i="16"/>
  <c r="AR14" i="38"/>
  <c r="AH15" i="50"/>
  <c r="AQ15" i="50" s="1"/>
  <c r="AH15" i="12"/>
  <c r="AQ15" i="12" s="1"/>
  <c r="AR15" i="94"/>
  <c r="AF16" i="21"/>
  <c r="AO16" i="21" s="1"/>
  <c r="W17" i="21"/>
  <c r="AG16" i="21"/>
  <c r="AP16" i="21" s="1"/>
  <c r="AE16" i="21"/>
  <c r="AR15" i="85"/>
  <c r="AF15" i="71"/>
  <c r="AO15" i="71" s="1"/>
  <c r="AE15" i="71"/>
  <c r="W16" i="71"/>
  <c r="AG15" i="71"/>
  <c r="AP15" i="71" s="1"/>
  <c r="AE16" i="1"/>
  <c r="W17" i="1"/>
  <c r="AG16" i="1"/>
  <c r="AP16" i="1" s="1"/>
  <c r="AF16" i="1"/>
  <c r="AO16" i="1" s="1"/>
  <c r="Y16" i="24"/>
  <c r="X16" i="24"/>
  <c r="Z16" i="24" s="1"/>
  <c r="AE15" i="95"/>
  <c r="W16" i="95"/>
  <c r="AG15" i="95"/>
  <c r="AP15" i="95" s="1"/>
  <c r="AF15" i="95"/>
  <c r="AO15" i="95" s="1"/>
  <c r="AR14" i="18"/>
  <c r="AH15" i="29"/>
  <c r="AQ15" i="29" s="1"/>
  <c r="AF15" i="13"/>
  <c r="AO15" i="13" s="1"/>
  <c r="AE15" i="13"/>
  <c r="W16" i="13"/>
  <c r="AG15" i="13"/>
  <c r="AP15" i="13" s="1"/>
  <c r="AH15" i="90"/>
  <c r="AQ15" i="90" s="1"/>
  <c r="AH16" i="84"/>
  <c r="AQ16" i="84" s="1"/>
  <c r="AE15" i="51"/>
  <c r="W16" i="51"/>
  <c r="AG15" i="51"/>
  <c r="AP15" i="51" s="1"/>
  <c r="AF15" i="51"/>
  <c r="AO15" i="51" s="1"/>
  <c r="W16" i="54"/>
  <c r="AG15" i="54"/>
  <c r="AP15" i="54" s="1"/>
  <c r="AE15" i="54"/>
  <c r="AF15" i="54"/>
  <c r="AO15" i="54" s="1"/>
  <c r="AF16" i="52"/>
  <c r="AO16" i="52" s="1"/>
  <c r="AE16" i="52"/>
  <c r="AG16" i="52"/>
  <c r="AP16" i="52" s="1"/>
  <c r="W17" i="52"/>
  <c r="AR14" i="93"/>
  <c r="AF16" i="82"/>
  <c r="AO16" i="82" s="1"/>
  <c r="W17" i="82"/>
  <c r="AG16" i="82"/>
  <c r="AP16" i="82" s="1"/>
  <c r="AE16" i="82"/>
  <c r="W15" i="10"/>
  <c r="AG14" i="10"/>
  <c r="AP14" i="10" s="1"/>
  <c r="AF14" i="10"/>
  <c r="AO14" i="10" s="1"/>
  <c r="AE14" i="10"/>
  <c r="AH15" i="70"/>
  <c r="AQ15" i="70" s="1"/>
  <c r="AR13" i="92"/>
  <c r="W15" i="59"/>
  <c r="AG14" i="59"/>
  <c r="AP14" i="59" s="1"/>
  <c r="AE14" i="59"/>
  <c r="AF14" i="59"/>
  <c r="AO14" i="59" s="1"/>
  <c r="Z15" i="38"/>
  <c r="W16" i="27"/>
  <c r="AG15" i="27"/>
  <c r="AP15" i="27" s="1"/>
  <c r="AF15" i="27"/>
  <c r="AO15" i="27" s="1"/>
  <c r="AE15" i="27"/>
  <c r="W16" i="30"/>
  <c r="AG15" i="30"/>
  <c r="AP15" i="30" s="1"/>
  <c r="AF15" i="30"/>
  <c r="AO15" i="30" s="1"/>
  <c r="AE15" i="30"/>
  <c r="X15" i="4"/>
  <c r="Y15" i="4"/>
  <c r="AH15" i="49"/>
  <c r="AQ15" i="49" s="1"/>
  <c r="Y16" i="28"/>
  <c r="X16" i="28"/>
  <c r="Z16" i="19"/>
  <c r="X16" i="68"/>
  <c r="Y16" i="68"/>
  <c r="AN15" i="31"/>
  <c r="AI15" i="31"/>
  <c r="AR14" i="87"/>
  <c r="Z15" i="14"/>
  <c r="Z14" i="3"/>
  <c r="AN14" i="5"/>
  <c r="AI14" i="5"/>
  <c r="X15" i="65"/>
  <c r="Z15" i="65" s="1"/>
  <c r="Y15" i="65"/>
  <c r="AN14" i="86"/>
  <c r="AI14" i="86"/>
  <c r="AI15" i="33"/>
  <c r="AN15" i="33"/>
  <c r="AI15" i="16"/>
  <c r="AN15" i="16"/>
  <c r="Y17" i="25"/>
  <c r="X17" i="25"/>
  <c r="Z17" i="25" s="1"/>
  <c r="Z16" i="44" l="1"/>
  <c r="AF15" i="89"/>
  <c r="AO15" i="89" s="1"/>
  <c r="Z16" i="68"/>
  <c r="AE16" i="68" s="1"/>
  <c r="Z16" i="31"/>
  <c r="Z17" i="47"/>
  <c r="W16" i="89"/>
  <c r="AF14" i="60"/>
  <c r="AO14" i="60" s="1"/>
  <c r="Z15" i="5"/>
  <c r="Z16" i="28"/>
  <c r="AF16" i="28" s="1"/>
  <c r="AO16" i="28" s="1"/>
  <c r="Z15" i="40"/>
  <c r="Z15" i="73"/>
  <c r="W16" i="73" s="1"/>
  <c r="AE15" i="40"/>
  <c r="AG15" i="40"/>
  <c r="AP15" i="40" s="1"/>
  <c r="AF15" i="40"/>
  <c r="AO15" i="40" s="1"/>
  <c r="W16" i="40"/>
  <c r="AE17" i="25"/>
  <c r="W18" i="25"/>
  <c r="AG17" i="25"/>
  <c r="AP17" i="25" s="1"/>
  <c r="AF17" i="25"/>
  <c r="AO17" i="25" s="1"/>
  <c r="W16" i="5"/>
  <c r="AF15" i="5"/>
  <c r="AO15" i="5" s="1"/>
  <c r="AG15" i="5"/>
  <c r="AP15" i="5" s="1"/>
  <c r="AE15" i="5"/>
  <c r="W16" i="96"/>
  <c r="AG15" i="96"/>
  <c r="AP15" i="96" s="1"/>
  <c r="AE15" i="96"/>
  <c r="AF15" i="96"/>
  <c r="AO15" i="96" s="1"/>
  <c r="AF15" i="86"/>
  <c r="AO15" i="86" s="1"/>
  <c r="AE15" i="86"/>
  <c r="W16" i="86"/>
  <c r="AG15" i="86"/>
  <c r="AP15" i="86" s="1"/>
  <c r="AF16" i="24"/>
  <c r="AO16" i="24" s="1"/>
  <c r="W17" i="24"/>
  <c r="AG16" i="24"/>
  <c r="AP16" i="24" s="1"/>
  <c r="AE16" i="24"/>
  <c r="W17" i="37"/>
  <c r="AG16" i="37"/>
  <c r="AP16" i="37" s="1"/>
  <c r="AE16" i="37"/>
  <c r="AF16" i="37"/>
  <c r="AO16" i="37" s="1"/>
  <c r="W17" i="44"/>
  <c r="AG16" i="44"/>
  <c r="AP16" i="44" s="1"/>
  <c r="AF16" i="44"/>
  <c r="AO16" i="44" s="1"/>
  <c r="AE16" i="44"/>
  <c r="AE15" i="38"/>
  <c r="AF15" i="38"/>
  <c r="AO15" i="38" s="1"/>
  <c r="W16" i="38"/>
  <c r="AG15" i="38"/>
  <c r="AP15" i="38" s="1"/>
  <c r="AI16" i="21"/>
  <c r="AN16" i="21"/>
  <c r="Y16" i="15"/>
  <c r="X16" i="15"/>
  <c r="Y15" i="32"/>
  <c r="Z15" i="32" s="1"/>
  <c r="X15" i="32"/>
  <c r="AN14" i="45"/>
  <c r="AI14" i="45"/>
  <c r="W16" i="53"/>
  <c r="AF15" i="53"/>
  <c r="AO15" i="53" s="1"/>
  <c r="AE15" i="53"/>
  <c r="AG15" i="53"/>
  <c r="AP15" i="53" s="1"/>
  <c r="AH16" i="33"/>
  <c r="AQ16" i="33" s="1"/>
  <c r="AR15" i="80"/>
  <c r="AH15" i="61"/>
  <c r="AQ15" i="61" s="1"/>
  <c r="AH15" i="74"/>
  <c r="AQ15" i="74" s="1"/>
  <c r="Z17" i="88"/>
  <c r="Y17" i="88"/>
  <c r="X17" i="88"/>
  <c r="AI14" i="64"/>
  <c r="AN14" i="64"/>
  <c r="AH16" i="58"/>
  <c r="AQ16" i="58" s="1"/>
  <c r="W17" i="43"/>
  <c r="AG16" i="43"/>
  <c r="AP16" i="43" s="1"/>
  <c r="AE16" i="43"/>
  <c r="AF16" i="43"/>
  <c r="AO16" i="43" s="1"/>
  <c r="AF16" i="31"/>
  <c r="AO16" i="31" s="1"/>
  <c r="AE16" i="31"/>
  <c r="W17" i="31"/>
  <c r="AG16" i="31"/>
  <c r="AP16" i="31" s="1"/>
  <c r="AR15" i="6"/>
  <c r="AH17" i="78"/>
  <c r="AQ17" i="78" s="1"/>
  <c r="AN15" i="70"/>
  <c r="AI15" i="70"/>
  <c r="AI15" i="29"/>
  <c r="AN15" i="29"/>
  <c r="AH15" i="42"/>
  <c r="AQ15" i="42" s="1"/>
  <c r="AR15" i="37"/>
  <c r="AI15" i="7"/>
  <c r="AN15" i="7"/>
  <c r="AH15" i="69"/>
  <c r="AQ15" i="69" s="1"/>
  <c r="Y16" i="93"/>
  <c r="X16" i="93"/>
  <c r="AN15" i="35"/>
  <c r="AI15" i="35"/>
  <c r="X15" i="11"/>
  <c r="Y15" i="11"/>
  <c r="Z15" i="11" s="1"/>
  <c r="AR15" i="17"/>
  <c r="AG16" i="16"/>
  <c r="AP16" i="16" s="1"/>
  <c r="AF16" i="16"/>
  <c r="AO16" i="16" s="1"/>
  <c r="AE16" i="16"/>
  <c r="W17" i="16"/>
  <c r="AR15" i="33"/>
  <c r="AR14" i="86"/>
  <c r="AH15" i="4"/>
  <c r="AQ15" i="4" s="1"/>
  <c r="AG14" i="3"/>
  <c r="AP14" i="3" s="1"/>
  <c r="AF14" i="3"/>
  <c r="AO14" i="3" s="1"/>
  <c r="AE14" i="3"/>
  <c r="W15" i="3"/>
  <c r="Z15" i="4"/>
  <c r="AI15" i="27"/>
  <c r="AN15" i="27"/>
  <c r="Y15" i="10"/>
  <c r="X15" i="10"/>
  <c r="Y16" i="51"/>
  <c r="Z16" i="51" s="1"/>
  <c r="X16" i="51"/>
  <c r="Y16" i="71"/>
  <c r="X16" i="71"/>
  <c r="AR15" i="68"/>
  <c r="Y17" i="85"/>
  <c r="X17" i="85"/>
  <c r="AI15" i="15"/>
  <c r="AN15" i="15"/>
  <c r="AR15" i="26"/>
  <c r="AR16" i="78"/>
  <c r="AG15" i="75"/>
  <c r="AP15" i="75" s="1"/>
  <c r="AF15" i="75"/>
  <c r="AO15" i="75" s="1"/>
  <c r="AE15" i="75"/>
  <c r="W16" i="75"/>
  <c r="AH17" i="20"/>
  <c r="AQ17" i="20" s="1"/>
  <c r="Z16" i="58"/>
  <c r="W15" i="92"/>
  <c r="AG14" i="92"/>
  <c r="AP14" i="92" s="1"/>
  <c r="AE14" i="92"/>
  <c r="AF14" i="92"/>
  <c r="AO14" i="92" s="1"/>
  <c r="AH15" i="76"/>
  <c r="AQ15" i="76" s="1"/>
  <c r="AN15" i="63"/>
  <c r="AI15" i="63"/>
  <c r="AI15" i="62"/>
  <c r="AN15" i="62"/>
  <c r="Z17" i="78"/>
  <c r="AR16" i="20"/>
  <c r="AR14" i="40"/>
  <c r="AR14" i="2"/>
  <c r="Y16" i="12"/>
  <c r="X16" i="12"/>
  <c r="Z15" i="42"/>
  <c r="Y17" i="94"/>
  <c r="X17" i="94"/>
  <c r="X16" i="39"/>
  <c r="Y16" i="39"/>
  <c r="AI16" i="84"/>
  <c r="AN16" i="84"/>
  <c r="AH17" i="47"/>
  <c r="AQ17" i="47" s="1"/>
  <c r="AN15" i="93"/>
  <c r="AI15" i="93"/>
  <c r="X15" i="55"/>
  <c r="Y15" i="55"/>
  <c r="AI14" i="10"/>
  <c r="AN14" i="10"/>
  <c r="X17" i="82"/>
  <c r="Y17" i="82"/>
  <c r="AE15" i="46"/>
  <c r="W16" i="46"/>
  <c r="AG15" i="46"/>
  <c r="AP15" i="46" s="1"/>
  <c r="AF15" i="46"/>
  <c r="AO15" i="46" s="1"/>
  <c r="AN16" i="52"/>
  <c r="AI16" i="52"/>
  <c r="AF15" i="14"/>
  <c r="AO15" i="14" s="1"/>
  <c r="AE15" i="14"/>
  <c r="W16" i="14"/>
  <c r="AG15" i="14"/>
  <c r="AP15" i="14" s="1"/>
  <c r="AH16" i="68"/>
  <c r="AQ16" i="68" s="1"/>
  <c r="AI15" i="30"/>
  <c r="AN15" i="30"/>
  <c r="AI14" i="59"/>
  <c r="AN14" i="59"/>
  <c r="AI16" i="82"/>
  <c r="AN16" i="82"/>
  <c r="AI15" i="54"/>
  <c r="AN15" i="54"/>
  <c r="AI15" i="51"/>
  <c r="AN15" i="51"/>
  <c r="Y16" i="13"/>
  <c r="X16" i="13"/>
  <c r="Y16" i="95"/>
  <c r="X16" i="95"/>
  <c r="AI15" i="71"/>
  <c r="AN15" i="71"/>
  <c r="X17" i="21"/>
  <c r="Y17" i="21"/>
  <c r="AH16" i="16"/>
  <c r="AQ16" i="16" s="1"/>
  <c r="AH15" i="46"/>
  <c r="AQ15" i="46" s="1"/>
  <c r="AH16" i="6"/>
  <c r="AQ16" i="6" s="1"/>
  <c r="X16" i="56"/>
  <c r="Y16" i="56"/>
  <c r="AI14" i="32"/>
  <c r="AN14" i="32"/>
  <c r="AH16" i="80"/>
  <c r="AQ16" i="80" s="1"/>
  <c r="AR13" i="8"/>
  <c r="AG15" i="18"/>
  <c r="AP15" i="18" s="1"/>
  <c r="AF15" i="18"/>
  <c r="AO15" i="18" s="1"/>
  <c r="AE15" i="18"/>
  <c r="W16" i="18"/>
  <c r="Z16" i="33"/>
  <c r="AH15" i="86"/>
  <c r="AQ15" i="86" s="1"/>
  <c r="Z15" i="61"/>
  <c r="Z15" i="74"/>
  <c r="AH15" i="73"/>
  <c r="AQ15" i="73" s="1"/>
  <c r="AF15" i="79"/>
  <c r="AO15" i="79" s="1"/>
  <c r="AE15" i="79"/>
  <c r="W16" i="79"/>
  <c r="AG15" i="79"/>
  <c r="AP15" i="79" s="1"/>
  <c r="AF16" i="81"/>
  <c r="AO16" i="81" s="1"/>
  <c r="AE16" i="81"/>
  <c r="W17" i="81"/>
  <c r="AG16" i="81"/>
  <c r="AP16" i="81" s="1"/>
  <c r="Z17" i="20"/>
  <c r="AR14" i="61"/>
  <c r="X16" i="83"/>
  <c r="Y16" i="83"/>
  <c r="Y16" i="63"/>
  <c r="X16" i="63"/>
  <c r="Z16" i="63" s="1"/>
  <c r="W16" i="67"/>
  <c r="AF15" i="67"/>
  <c r="AO15" i="67" s="1"/>
  <c r="AE15" i="67"/>
  <c r="AG15" i="67"/>
  <c r="AP15" i="67" s="1"/>
  <c r="AR16" i="25"/>
  <c r="X16" i="29"/>
  <c r="Z16" i="29" s="1"/>
  <c r="Y16" i="29"/>
  <c r="AI15" i="12"/>
  <c r="AN15" i="12"/>
  <c r="AN15" i="87"/>
  <c r="AI15" i="87"/>
  <c r="Z16" i="7"/>
  <c r="X16" i="7"/>
  <c r="Y16" i="7"/>
  <c r="Y16" i="77"/>
  <c r="X16" i="77"/>
  <c r="AI15" i="39"/>
  <c r="AN15" i="39"/>
  <c r="Z15" i="69"/>
  <c r="AH16" i="17"/>
  <c r="AQ16" i="17" s="1"/>
  <c r="W18" i="47"/>
  <c r="AG17" i="47"/>
  <c r="AP17" i="47" s="1"/>
  <c r="AF17" i="47"/>
  <c r="AO17" i="47" s="1"/>
  <c r="AE17" i="47"/>
  <c r="X17" i="9"/>
  <c r="Z17" i="9" s="1"/>
  <c r="Y17" i="9"/>
  <c r="Z16" i="35"/>
  <c r="Y16" i="35"/>
  <c r="X16" i="35"/>
  <c r="AI14" i="48"/>
  <c r="AN14" i="48"/>
  <c r="X16" i="50"/>
  <c r="Y16" i="50"/>
  <c r="W17" i="19"/>
  <c r="AE16" i="19"/>
  <c r="AG16" i="19"/>
  <c r="AP16" i="19" s="1"/>
  <c r="AF16" i="19"/>
  <c r="AO16" i="19" s="1"/>
  <c r="Y15" i="59"/>
  <c r="X15" i="59"/>
  <c r="AR15" i="16"/>
  <c r="AH15" i="65"/>
  <c r="AQ15" i="65" s="1"/>
  <c r="W17" i="68"/>
  <c r="X17" i="52"/>
  <c r="Y17" i="52"/>
  <c r="AI15" i="13"/>
  <c r="AN15" i="13"/>
  <c r="AG15" i="22"/>
  <c r="AP15" i="22" s="1"/>
  <c r="AF15" i="22"/>
  <c r="AO15" i="22" s="1"/>
  <c r="AE15" i="22"/>
  <c r="W16" i="22"/>
  <c r="AF16" i="6"/>
  <c r="AO16" i="6" s="1"/>
  <c r="AE16" i="6"/>
  <c r="W17" i="6"/>
  <c r="AG16" i="6"/>
  <c r="AP16" i="6" s="1"/>
  <c r="AR14" i="73"/>
  <c r="AN15" i="56"/>
  <c r="AI15" i="56"/>
  <c r="W17" i="41"/>
  <c r="AG16" i="41"/>
  <c r="AP16" i="41" s="1"/>
  <c r="AF16" i="41"/>
  <c r="AO16" i="41" s="1"/>
  <c r="AE16" i="41"/>
  <c r="AR14" i="46"/>
  <c r="Y16" i="66"/>
  <c r="Z16" i="66" s="1"/>
  <c r="X16" i="66"/>
  <c r="AR14" i="65"/>
  <c r="AN16" i="88"/>
  <c r="AI16" i="88"/>
  <c r="AH14" i="8"/>
  <c r="AQ14" i="8" s="1"/>
  <c r="Z16" i="49"/>
  <c r="Y16" i="49"/>
  <c r="X16" i="49"/>
  <c r="W16" i="76"/>
  <c r="AG15" i="76"/>
  <c r="AP15" i="76" s="1"/>
  <c r="AF15" i="76"/>
  <c r="AO15" i="76" s="1"/>
  <c r="AE15" i="76"/>
  <c r="X16" i="62"/>
  <c r="Z16" i="62" s="1"/>
  <c r="Y16" i="62"/>
  <c r="AH15" i="2"/>
  <c r="AQ15" i="2" s="1"/>
  <c r="AH17" i="36"/>
  <c r="AQ17" i="36" s="1"/>
  <c r="X14" i="91"/>
  <c r="Y14" i="91"/>
  <c r="AH15" i="96"/>
  <c r="AQ15" i="96" s="1"/>
  <c r="Z16" i="17"/>
  <c r="AN16" i="9"/>
  <c r="AI16" i="9"/>
  <c r="AN14" i="55"/>
  <c r="AI14" i="55"/>
  <c r="AI15" i="89"/>
  <c r="AN15" i="89"/>
  <c r="AE15" i="65"/>
  <c r="AF15" i="65"/>
  <c r="AO15" i="65" s="1"/>
  <c r="W16" i="65"/>
  <c r="AG15" i="65"/>
  <c r="AP15" i="65" s="1"/>
  <c r="Y16" i="27"/>
  <c r="X16" i="27"/>
  <c r="Y16" i="54"/>
  <c r="X16" i="54"/>
  <c r="AI15" i="95"/>
  <c r="AN15" i="95"/>
  <c r="Y17" i="1"/>
  <c r="X17" i="1"/>
  <c r="X16" i="57"/>
  <c r="Y16" i="57"/>
  <c r="X15" i="45"/>
  <c r="Y15" i="45"/>
  <c r="AF16" i="80"/>
  <c r="AO16" i="80" s="1"/>
  <c r="AE16" i="80"/>
  <c r="W17" i="80"/>
  <c r="AG16" i="80"/>
  <c r="AP16" i="80" s="1"/>
  <c r="AN15" i="49"/>
  <c r="AI15" i="49"/>
  <c r="AR14" i="42"/>
  <c r="AR15" i="28"/>
  <c r="AF15" i="72"/>
  <c r="AO15" i="72" s="1"/>
  <c r="W16" i="72"/>
  <c r="AG15" i="72"/>
  <c r="AP15" i="72" s="1"/>
  <c r="AE15" i="72"/>
  <c r="AR14" i="96"/>
  <c r="AH16" i="26"/>
  <c r="AQ16" i="26" s="1"/>
  <c r="AR14" i="69"/>
  <c r="AR15" i="44"/>
  <c r="Z17" i="36"/>
  <c r="AR14" i="76"/>
  <c r="AN16" i="94"/>
  <c r="AI16" i="94"/>
  <c r="X16" i="90"/>
  <c r="Z16" i="90" s="1"/>
  <c r="Y16" i="90"/>
  <c r="AR15" i="24"/>
  <c r="AN14" i="60"/>
  <c r="AI14" i="60"/>
  <c r="AN15" i="50"/>
  <c r="AI15" i="50"/>
  <c r="AH17" i="25"/>
  <c r="AQ17" i="25" s="1"/>
  <c r="AR14" i="5"/>
  <c r="AR15" i="31"/>
  <c r="AH16" i="28"/>
  <c r="AQ16" i="28" s="1"/>
  <c r="X16" i="30"/>
  <c r="Y16" i="30"/>
  <c r="AH16" i="24"/>
  <c r="AQ16" i="24" s="1"/>
  <c r="AI16" i="1"/>
  <c r="AN16" i="1"/>
  <c r="AH15" i="5"/>
  <c r="AQ15" i="5" s="1"/>
  <c r="AR15" i="58"/>
  <c r="AH16" i="37"/>
  <c r="AQ16" i="37" s="1"/>
  <c r="AN16" i="85"/>
  <c r="AI16" i="85"/>
  <c r="AN15" i="57"/>
  <c r="AI15" i="57"/>
  <c r="AF14" i="23"/>
  <c r="AO14" i="23" s="1"/>
  <c r="AE14" i="23"/>
  <c r="W15" i="23"/>
  <c r="AG14" i="23"/>
  <c r="AP14" i="23" s="1"/>
  <c r="AH15" i="40"/>
  <c r="AQ15" i="40" s="1"/>
  <c r="AN15" i="66"/>
  <c r="AI15" i="66"/>
  <c r="AH16" i="44"/>
  <c r="AQ16" i="44" s="1"/>
  <c r="AR16" i="36"/>
  <c r="W16" i="34"/>
  <c r="AG15" i="34"/>
  <c r="AP15" i="34" s="1"/>
  <c r="AE15" i="34"/>
  <c r="AF15" i="34"/>
  <c r="AO15" i="34" s="1"/>
  <c r="AR14" i="4"/>
  <c r="Y15" i="64"/>
  <c r="X15" i="64"/>
  <c r="Z15" i="64" s="1"/>
  <c r="Z14" i="8"/>
  <c r="AH16" i="31"/>
  <c r="AQ16" i="31" s="1"/>
  <c r="AI15" i="83"/>
  <c r="AN15" i="83"/>
  <c r="AR16" i="47"/>
  <c r="Z15" i="2"/>
  <c r="Y16" i="70"/>
  <c r="X16" i="70"/>
  <c r="Z16" i="26"/>
  <c r="AR14" i="74"/>
  <c r="Y16" i="87"/>
  <c r="X16" i="87"/>
  <c r="Z16" i="87" s="1"/>
  <c r="AN15" i="77"/>
  <c r="AI15" i="77"/>
  <c r="AN13" i="91"/>
  <c r="AI13" i="91"/>
  <c r="X17" i="84"/>
  <c r="Y17" i="84"/>
  <c r="Z17" i="84" s="1"/>
  <c r="AN15" i="90"/>
  <c r="AI15" i="90"/>
  <c r="AI14" i="11"/>
  <c r="AN14" i="11"/>
  <c r="Y15" i="48"/>
  <c r="X15" i="48"/>
  <c r="Z15" i="48" s="1"/>
  <c r="Y16" i="89"/>
  <c r="Z16" i="89" s="1"/>
  <c r="X16" i="89"/>
  <c r="Y15" i="60"/>
  <c r="X15" i="60"/>
  <c r="AF16" i="68" l="1"/>
  <c r="AO16" i="68" s="1"/>
  <c r="W17" i="28"/>
  <c r="Z16" i="27"/>
  <c r="AG16" i="68"/>
  <c r="AP16" i="68" s="1"/>
  <c r="Z15" i="59"/>
  <c r="AE15" i="59" s="1"/>
  <c r="Z16" i="70"/>
  <c r="Z14" i="91"/>
  <c r="Z16" i="39"/>
  <c r="Z17" i="85"/>
  <c r="AE15" i="73"/>
  <c r="AE16" i="28"/>
  <c r="AI16" i="28" s="1"/>
  <c r="Z17" i="52"/>
  <c r="Z17" i="94"/>
  <c r="Z15" i="10"/>
  <c r="W16" i="10" s="1"/>
  <c r="AF15" i="73"/>
  <c r="AO15" i="73" s="1"/>
  <c r="AG16" i="28"/>
  <c r="AP16" i="28" s="1"/>
  <c r="Z16" i="30"/>
  <c r="W17" i="30" s="1"/>
  <c r="Z16" i="57"/>
  <c r="Z16" i="50"/>
  <c r="Z16" i="83"/>
  <c r="Z16" i="13"/>
  <c r="Z16" i="56"/>
  <c r="W17" i="56" s="1"/>
  <c r="Z15" i="55"/>
  <c r="AE15" i="55" s="1"/>
  <c r="Z16" i="71"/>
  <c r="AF16" i="71" s="1"/>
  <c r="AO16" i="71" s="1"/>
  <c r="AG15" i="73"/>
  <c r="AP15" i="73" s="1"/>
  <c r="W18" i="9"/>
  <c r="AG17" i="9"/>
  <c r="AP17" i="9" s="1"/>
  <c r="AE17" i="9"/>
  <c r="AF17" i="9"/>
  <c r="AO17" i="9" s="1"/>
  <c r="AE15" i="10"/>
  <c r="AF15" i="10"/>
  <c r="AO15" i="10" s="1"/>
  <c r="AG15" i="10"/>
  <c r="AP15" i="10" s="1"/>
  <c r="AG16" i="39"/>
  <c r="AP16" i="39" s="1"/>
  <c r="AF16" i="39"/>
  <c r="AO16" i="39" s="1"/>
  <c r="AE16" i="39"/>
  <c r="W17" i="39"/>
  <c r="AG16" i="71"/>
  <c r="AP16" i="71" s="1"/>
  <c r="AE16" i="71"/>
  <c r="W17" i="71"/>
  <c r="W17" i="89"/>
  <c r="AG16" i="89"/>
  <c r="AP16" i="89" s="1"/>
  <c r="AF16" i="89"/>
  <c r="AO16" i="89" s="1"/>
  <c r="AE16" i="89"/>
  <c r="AF14" i="91"/>
  <c r="AO14" i="91" s="1"/>
  <c r="AE14" i="91"/>
  <c r="W15" i="91"/>
  <c r="AG14" i="91"/>
  <c r="AP14" i="91" s="1"/>
  <c r="AG16" i="51"/>
  <c r="AP16" i="51" s="1"/>
  <c r="AF16" i="51"/>
  <c r="AO16" i="51" s="1"/>
  <c r="AE16" i="51"/>
  <c r="W17" i="51"/>
  <c r="AE15" i="11"/>
  <c r="W16" i="11"/>
  <c r="AG15" i="11"/>
  <c r="AP15" i="11" s="1"/>
  <c r="AF15" i="11"/>
  <c r="AO15" i="11" s="1"/>
  <c r="W17" i="29"/>
  <c r="AG16" i="29"/>
  <c r="AP16" i="29" s="1"/>
  <c r="AF16" i="29"/>
  <c r="AO16" i="29" s="1"/>
  <c r="AE16" i="29"/>
  <c r="W16" i="48"/>
  <c r="AG15" i="48"/>
  <c r="AP15" i="48" s="1"/>
  <c r="AF15" i="48"/>
  <c r="AO15" i="48" s="1"/>
  <c r="AE15" i="48"/>
  <c r="W18" i="84"/>
  <c r="AG17" i="84"/>
  <c r="AP17" i="84" s="1"/>
  <c r="AE17" i="84"/>
  <c r="AF17" i="84"/>
  <c r="AO17" i="84" s="1"/>
  <c r="AE16" i="30"/>
  <c r="W17" i="57"/>
  <c r="AG16" i="57"/>
  <c r="AP16" i="57" s="1"/>
  <c r="AE16" i="57"/>
  <c r="AF16" i="57"/>
  <c r="AO16" i="57" s="1"/>
  <c r="AG16" i="50"/>
  <c r="AP16" i="50" s="1"/>
  <c r="AF16" i="50"/>
  <c r="AO16" i="50" s="1"/>
  <c r="W17" i="50"/>
  <c r="AE16" i="50"/>
  <c r="W17" i="83"/>
  <c r="AG16" i="83"/>
  <c r="AP16" i="83" s="1"/>
  <c r="AF16" i="83"/>
  <c r="AO16" i="83" s="1"/>
  <c r="AE16" i="83"/>
  <c r="AG16" i="13"/>
  <c r="AP16" i="13" s="1"/>
  <c r="AF16" i="13"/>
  <c r="AO16" i="13" s="1"/>
  <c r="AE16" i="13"/>
  <c r="W17" i="13"/>
  <c r="AH15" i="60"/>
  <c r="AQ15" i="60" s="1"/>
  <c r="AR15" i="90"/>
  <c r="W16" i="2"/>
  <c r="AG15" i="2"/>
  <c r="AP15" i="2" s="1"/>
  <c r="AF15" i="2"/>
  <c r="AO15" i="2" s="1"/>
  <c r="AE15" i="2"/>
  <c r="Y15" i="23"/>
  <c r="X15" i="23"/>
  <c r="Z15" i="23" s="1"/>
  <c r="AR16" i="1"/>
  <c r="AR16" i="94"/>
  <c r="X16" i="72"/>
  <c r="Y16" i="72"/>
  <c r="AR15" i="49"/>
  <c r="AH16" i="54"/>
  <c r="AQ16" i="54" s="1"/>
  <c r="AR14" i="55"/>
  <c r="X17" i="6"/>
  <c r="Y17" i="6"/>
  <c r="X18" i="47"/>
  <c r="Y18" i="47"/>
  <c r="AH16" i="7"/>
  <c r="AQ16" i="7" s="1"/>
  <c r="AI15" i="67"/>
  <c r="AN15" i="67"/>
  <c r="X16" i="79"/>
  <c r="Y16" i="79"/>
  <c r="Z16" i="79" s="1"/>
  <c r="AN15" i="18"/>
  <c r="AI15" i="18"/>
  <c r="AR15" i="71"/>
  <c r="AR16" i="82"/>
  <c r="AR16" i="52"/>
  <c r="AI15" i="46"/>
  <c r="AN15" i="46"/>
  <c r="W16" i="42"/>
  <c r="AG15" i="42"/>
  <c r="AP15" i="42" s="1"/>
  <c r="AE15" i="42"/>
  <c r="AF15" i="42"/>
  <c r="AO15" i="42" s="1"/>
  <c r="AR15" i="62"/>
  <c r="X15" i="92"/>
  <c r="Y15" i="92"/>
  <c r="AN15" i="75"/>
  <c r="AI15" i="75"/>
  <c r="AE17" i="85"/>
  <c r="AF17" i="85"/>
  <c r="AO17" i="85" s="1"/>
  <c r="W18" i="85"/>
  <c r="AG17" i="85"/>
  <c r="AP17" i="85" s="1"/>
  <c r="AH16" i="51"/>
  <c r="AQ16" i="51" s="1"/>
  <c r="AR15" i="70"/>
  <c r="AN16" i="31"/>
  <c r="AI16" i="31"/>
  <c r="AI15" i="53"/>
  <c r="AN15" i="53"/>
  <c r="AR16" i="21"/>
  <c r="AI16" i="37"/>
  <c r="AN16" i="37"/>
  <c r="X17" i="24"/>
  <c r="Y17" i="24"/>
  <c r="AI15" i="5"/>
  <c r="AN15" i="5"/>
  <c r="AN15" i="40"/>
  <c r="AI15" i="40"/>
  <c r="X16" i="34"/>
  <c r="Z16" i="34" s="1"/>
  <c r="Y16" i="34"/>
  <c r="AH17" i="1"/>
  <c r="AQ17" i="1" s="1"/>
  <c r="X16" i="65"/>
  <c r="Z16" i="65" s="1"/>
  <c r="Y16" i="65"/>
  <c r="AN15" i="76"/>
  <c r="AI15" i="76"/>
  <c r="AR15" i="56"/>
  <c r="AH16" i="12"/>
  <c r="AQ16" i="12" s="1"/>
  <c r="AR15" i="63"/>
  <c r="AG16" i="58"/>
  <c r="AP16" i="58" s="1"/>
  <c r="AF16" i="58"/>
  <c r="AO16" i="58" s="1"/>
  <c r="W17" i="58"/>
  <c r="AE16" i="58"/>
  <c r="AR15" i="27"/>
  <c r="AH16" i="93"/>
  <c r="AQ16" i="93" s="1"/>
  <c r="W16" i="32"/>
  <c r="AG15" i="32"/>
  <c r="AP15" i="32" s="1"/>
  <c r="AF15" i="32"/>
  <c r="AO15" i="32" s="1"/>
  <c r="AE15" i="32"/>
  <c r="AN16" i="44"/>
  <c r="AI16" i="44"/>
  <c r="Y18" i="25"/>
  <c r="X18" i="25"/>
  <c r="AH15" i="45"/>
  <c r="AQ15" i="45" s="1"/>
  <c r="Z17" i="1"/>
  <c r="Z16" i="54"/>
  <c r="AR16" i="9"/>
  <c r="AI16" i="41"/>
  <c r="AN16" i="41"/>
  <c r="AR15" i="13"/>
  <c r="AI16" i="68"/>
  <c r="AN16" i="68"/>
  <c r="AI16" i="19"/>
  <c r="AN16" i="19"/>
  <c r="AR14" i="48"/>
  <c r="AH16" i="77"/>
  <c r="AQ16" i="77" s="1"/>
  <c r="AR15" i="87"/>
  <c r="Y16" i="67"/>
  <c r="X16" i="67"/>
  <c r="AI15" i="79"/>
  <c r="AN15" i="79"/>
  <c r="AR15" i="51"/>
  <c r="AR14" i="59"/>
  <c r="AH17" i="82"/>
  <c r="AQ17" i="82" s="1"/>
  <c r="W16" i="4"/>
  <c r="AE15" i="4"/>
  <c r="AG15" i="4"/>
  <c r="AP15" i="4" s="1"/>
  <c r="AF15" i="4"/>
  <c r="AO15" i="4" s="1"/>
  <c r="Y17" i="16"/>
  <c r="X17" i="16"/>
  <c r="AR15" i="7"/>
  <c r="X16" i="53"/>
  <c r="Y16" i="53"/>
  <c r="AH16" i="15"/>
  <c r="AQ16" i="15" s="1"/>
  <c r="X16" i="38"/>
  <c r="Y16" i="38"/>
  <c r="Z16" i="38" s="1"/>
  <c r="Y17" i="37"/>
  <c r="Z17" i="37" s="1"/>
  <c r="X17" i="37"/>
  <c r="AI15" i="96"/>
  <c r="AN15" i="96"/>
  <c r="AI17" i="25"/>
  <c r="AN17" i="25"/>
  <c r="AR15" i="77"/>
  <c r="AG15" i="64"/>
  <c r="AP15" i="64" s="1"/>
  <c r="AF15" i="64"/>
  <c r="AO15" i="64" s="1"/>
  <c r="AE15" i="64"/>
  <c r="W16" i="64"/>
  <c r="W17" i="49"/>
  <c r="AG16" i="49"/>
  <c r="AP16" i="49" s="1"/>
  <c r="AE16" i="49"/>
  <c r="AF16" i="49"/>
  <c r="AO16" i="49" s="1"/>
  <c r="AI16" i="6"/>
  <c r="AN16" i="6"/>
  <c r="AH17" i="9"/>
  <c r="AQ17" i="9" s="1"/>
  <c r="AF16" i="7"/>
  <c r="AO16" i="7" s="1"/>
  <c r="AE16" i="7"/>
  <c r="W17" i="7"/>
  <c r="AG16" i="7"/>
  <c r="AP16" i="7" s="1"/>
  <c r="X17" i="81"/>
  <c r="Y17" i="81"/>
  <c r="AH16" i="95"/>
  <c r="AQ16" i="95" s="1"/>
  <c r="AH16" i="39"/>
  <c r="AQ16" i="39" s="1"/>
  <c r="Y16" i="73"/>
  <c r="X16" i="73"/>
  <c r="Z16" i="73" s="1"/>
  <c r="Z15" i="60"/>
  <c r="AH17" i="84"/>
  <c r="AQ17" i="84" s="1"/>
  <c r="AH16" i="87"/>
  <c r="AQ16" i="87" s="1"/>
  <c r="AH16" i="70"/>
  <c r="AQ16" i="70" s="1"/>
  <c r="AR15" i="57"/>
  <c r="AR15" i="50"/>
  <c r="X17" i="80"/>
  <c r="Y17" i="80"/>
  <c r="Z15" i="45"/>
  <c r="AH16" i="27"/>
  <c r="AQ16" i="27" s="1"/>
  <c r="AN15" i="65"/>
  <c r="AI15" i="65"/>
  <c r="AH16" i="66"/>
  <c r="AQ16" i="66" s="1"/>
  <c r="Y16" i="22"/>
  <c r="X16" i="22"/>
  <c r="X17" i="68"/>
  <c r="Y17" i="68"/>
  <c r="AH15" i="59"/>
  <c r="AQ15" i="59" s="1"/>
  <c r="X17" i="19"/>
  <c r="Y17" i="19"/>
  <c r="AH16" i="35"/>
  <c r="AQ16" i="35" s="1"/>
  <c r="AI17" i="47"/>
  <c r="AN17" i="47"/>
  <c r="Z16" i="77"/>
  <c r="AH16" i="63"/>
  <c r="AQ16" i="63" s="1"/>
  <c r="AI16" i="81"/>
  <c r="AN16" i="81"/>
  <c r="AF15" i="74"/>
  <c r="AO15" i="74" s="1"/>
  <c r="AE15" i="74"/>
  <c r="W16" i="74"/>
  <c r="AG15" i="74"/>
  <c r="AP15" i="74" s="1"/>
  <c r="AH17" i="21"/>
  <c r="AQ17" i="21" s="1"/>
  <c r="Z16" i="95"/>
  <c r="Y16" i="14"/>
  <c r="X16" i="14"/>
  <c r="Z17" i="82"/>
  <c r="AR15" i="93"/>
  <c r="AH17" i="94"/>
  <c r="AQ17" i="94" s="1"/>
  <c r="Z16" i="12"/>
  <c r="AR15" i="15"/>
  <c r="AH16" i="71"/>
  <c r="AQ16" i="71" s="1"/>
  <c r="AH15" i="10"/>
  <c r="AQ15" i="10" s="1"/>
  <c r="Y15" i="3"/>
  <c r="X15" i="3"/>
  <c r="AN16" i="16"/>
  <c r="AI16" i="16"/>
  <c r="AH15" i="11"/>
  <c r="AQ15" i="11" s="1"/>
  <c r="Z16" i="93"/>
  <c r="AI16" i="43"/>
  <c r="AN16" i="43"/>
  <c r="AR14" i="45"/>
  <c r="Y16" i="5"/>
  <c r="X16" i="5"/>
  <c r="AN15" i="73"/>
  <c r="AI15" i="73"/>
  <c r="X16" i="40"/>
  <c r="Y16" i="40"/>
  <c r="AH15" i="48"/>
  <c r="AQ15" i="48" s="1"/>
  <c r="AI14" i="23"/>
  <c r="AN14" i="23"/>
  <c r="AR15" i="39"/>
  <c r="AH16" i="29"/>
  <c r="AQ16" i="29" s="1"/>
  <c r="AH16" i="83"/>
  <c r="AQ16" i="83" s="1"/>
  <c r="AH16" i="56"/>
  <c r="AQ16" i="56" s="1"/>
  <c r="AH15" i="55"/>
  <c r="AQ15" i="55" s="1"/>
  <c r="AE17" i="88"/>
  <c r="AF17" i="88"/>
  <c r="AO17" i="88" s="1"/>
  <c r="W18" i="88"/>
  <c r="AG17" i="88"/>
  <c r="AP17" i="88" s="1"/>
  <c r="AE16" i="26"/>
  <c r="W17" i="26"/>
  <c r="AG16" i="26"/>
  <c r="AP16" i="26" s="1"/>
  <c r="AF16" i="26"/>
  <c r="AO16" i="26" s="1"/>
  <c r="AH16" i="89"/>
  <c r="AQ16" i="89" s="1"/>
  <c r="AR15" i="83"/>
  <c r="AG14" i="8"/>
  <c r="AP14" i="8" s="1"/>
  <c r="AF14" i="8"/>
  <c r="AO14" i="8" s="1"/>
  <c r="AE14" i="8"/>
  <c r="W15" i="8"/>
  <c r="AR15" i="66"/>
  <c r="AH16" i="90"/>
  <c r="AQ16" i="90" s="1"/>
  <c r="W18" i="36"/>
  <c r="AG17" i="36"/>
  <c r="AP17" i="36" s="1"/>
  <c r="AF17" i="36"/>
  <c r="AO17" i="36" s="1"/>
  <c r="AE17" i="36"/>
  <c r="AI15" i="72"/>
  <c r="AN15" i="72"/>
  <c r="W17" i="17"/>
  <c r="AE16" i="17"/>
  <c r="AG16" i="17"/>
  <c r="AP16" i="17" s="1"/>
  <c r="AF16" i="17"/>
  <c r="AO16" i="17" s="1"/>
  <c r="AH16" i="62"/>
  <c r="AQ16" i="62" s="1"/>
  <c r="Y16" i="76"/>
  <c r="X16" i="76"/>
  <c r="AN15" i="22"/>
  <c r="AI15" i="22"/>
  <c r="AH17" i="52"/>
  <c r="AQ17" i="52" s="1"/>
  <c r="W16" i="61"/>
  <c r="AF15" i="61"/>
  <c r="AO15" i="61" s="1"/>
  <c r="AE15" i="61"/>
  <c r="AG15" i="61"/>
  <c r="AP15" i="61" s="1"/>
  <c r="W17" i="33"/>
  <c r="AG16" i="33"/>
  <c r="AP16" i="33" s="1"/>
  <c r="AF16" i="33"/>
  <c r="AO16" i="33" s="1"/>
  <c r="AE16" i="33"/>
  <c r="Z17" i="21"/>
  <c r="AH16" i="13"/>
  <c r="AQ16" i="13" s="1"/>
  <c r="AR15" i="54"/>
  <c r="AR15" i="30"/>
  <c r="AI15" i="14"/>
  <c r="AN15" i="14"/>
  <c r="Y16" i="46"/>
  <c r="X16" i="46"/>
  <c r="W18" i="78"/>
  <c r="AG17" i="78"/>
  <c r="AP17" i="78" s="1"/>
  <c r="AF17" i="78"/>
  <c r="AO17" i="78" s="1"/>
  <c r="AE17" i="78"/>
  <c r="AN14" i="92"/>
  <c r="AI14" i="92"/>
  <c r="AH17" i="85"/>
  <c r="AQ17" i="85" s="1"/>
  <c r="AN14" i="3"/>
  <c r="AI14" i="3"/>
  <c r="AR14" i="64"/>
  <c r="Z16" i="15"/>
  <c r="X17" i="44"/>
  <c r="Y17" i="44"/>
  <c r="AI16" i="24"/>
  <c r="AN16" i="24"/>
  <c r="X16" i="86"/>
  <c r="Y16" i="86"/>
  <c r="AR14" i="11"/>
  <c r="AR13" i="91"/>
  <c r="AE16" i="87"/>
  <c r="AF16" i="87"/>
  <c r="AO16" i="87" s="1"/>
  <c r="AG16" i="87"/>
  <c r="AP16" i="87" s="1"/>
  <c r="W17" i="87"/>
  <c r="W17" i="70"/>
  <c r="AG16" i="70"/>
  <c r="AP16" i="70" s="1"/>
  <c r="AF16" i="70"/>
  <c r="AO16" i="70" s="1"/>
  <c r="AE16" i="70"/>
  <c r="AH15" i="64"/>
  <c r="AQ15" i="64" s="1"/>
  <c r="AI15" i="34"/>
  <c r="AN15" i="34"/>
  <c r="AR16" i="85"/>
  <c r="AH16" i="30"/>
  <c r="AQ16" i="30" s="1"/>
  <c r="AR14" i="60"/>
  <c r="AG16" i="90"/>
  <c r="AP16" i="90" s="1"/>
  <c r="AF16" i="90"/>
  <c r="AO16" i="90" s="1"/>
  <c r="W17" i="90"/>
  <c r="AE16" i="90"/>
  <c r="AI16" i="80"/>
  <c r="AN16" i="80"/>
  <c r="AH16" i="57"/>
  <c r="AQ16" i="57" s="1"/>
  <c r="AR15" i="95"/>
  <c r="W17" i="27"/>
  <c r="AG16" i="27"/>
  <c r="AP16" i="27" s="1"/>
  <c r="AF16" i="27"/>
  <c r="AO16" i="27" s="1"/>
  <c r="AE16" i="27"/>
  <c r="AR15" i="89"/>
  <c r="AH14" i="91"/>
  <c r="AQ14" i="91" s="1"/>
  <c r="AE16" i="62"/>
  <c r="W17" i="62"/>
  <c r="AG16" i="62"/>
  <c r="AP16" i="62" s="1"/>
  <c r="AF16" i="62"/>
  <c r="AO16" i="62" s="1"/>
  <c r="AH16" i="49"/>
  <c r="AQ16" i="49" s="1"/>
  <c r="AR16" i="88"/>
  <c r="AF16" i="66"/>
  <c r="AO16" i="66" s="1"/>
  <c r="AG16" i="66"/>
  <c r="AP16" i="66" s="1"/>
  <c r="W17" i="66"/>
  <c r="AE16" i="66"/>
  <c r="Y17" i="41"/>
  <c r="X17" i="41"/>
  <c r="AG17" i="52"/>
  <c r="AP17" i="52" s="1"/>
  <c r="AF17" i="52"/>
  <c r="AO17" i="52" s="1"/>
  <c r="W18" i="52"/>
  <c r="AE17" i="52"/>
  <c r="AF15" i="59"/>
  <c r="AO15" i="59" s="1"/>
  <c r="AH16" i="50"/>
  <c r="AQ16" i="50" s="1"/>
  <c r="W17" i="35"/>
  <c r="AE16" i="35"/>
  <c r="AF16" i="35"/>
  <c r="AO16" i="35" s="1"/>
  <c r="AG16" i="35"/>
  <c r="AP16" i="35" s="1"/>
  <c r="AG15" i="69"/>
  <c r="AP15" i="69" s="1"/>
  <c r="AF15" i="69"/>
  <c r="AO15" i="69" s="1"/>
  <c r="AE15" i="69"/>
  <c r="W16" i="69"/>
  <c r="AR15" i="12"/>
  <c r="W17" i="63"/>
  <c r="AF16" i="63"/>
  <c r="AO16" i="63" s="1"/>
  <c r="AE16" i="63"/>
  <c r="AG16" i="63"/>
  <c r="AP16" i="63" s="1"/>
  <c r="AE17" i="20"/>
  <c r="W18" i="20"/>
  <c r="AF17" i="20"/>
  <c r="AO17" i="20" s="1"/>
  <c r="AG17" i="20"/>
  <c r="AP17" i="20" s="1"/>
  <c r="X16" i="18"/>
  <c r="Y16" i="18"/>
  <c r="AR14" i="32"/>
  <c r="AR14" i="10"/>
  <c r="AR16" i="84"/>
  <c r="AE17" i="94"/>
  <c r="AF17" i="94"/>
  <c r="AO17" i="94" s="1"/>
  <c r="W18" i="94"/>
  <c r="AG17" i="94"/>
  <c r="AP17" i="94" s="1"/>
  <c r="Y16" i="75"/>
  <c r="X16" i="75"/>
  <c r="AR15" i="35"/>
  <c r="AR15" i="29"/>
  <c r="X17" i="31"/>
  <c r="Y17" i="31"/>
  <c r="Y17" i="43"/>
  <c r="X17" i="43"/>
  <c r="AH17" i="88"/>
  <c r="AQ17" i="88" s="1"/>
  <c r="AH15" i="32"/>
  <c r="AQ15" i="32" s="1"/>
  <c r="AI15" i="38"/>
  <c r="AN15" i="38"/>
  <c r="AN15" i="86"/>
  <c r="AI15" i="86"/>
  <c r="Y16" i="96"/>
  <c r="X16" i="96"/>
  <c r="Y17" i="28"/>
  <c r="X17" i="28"/>
  <c r="AN16" i="28" l="1"/>
  <c r="W16" i="55"/>
  <c r="AF15" i="55"/>
  <c r="AO15" i="55" s="1"/>
  <c r="Z16" i="75"/>
  <c r="AE16" i="75" s="1"/>
  <c r="AG15" i="59"/>
  <c r="AP15" i="59" s="1"/>
  <c r="Z17" i="44"/>
  <c r="Z15" i="92"/>
  <c r="AF16" i="30"/>
  <c r="AO16" i="30" s="1"/>
  <c r="AG15" i="55"/>
  <c r="AP15" i="55" s="1"/>
  <c r="AG16" i="30"/>
  <c r="AP16" i="30" s="1"/>
  <c r="W16" i="59"/>
  <c r="X16" i="59" s="1"/>
  <c r="Z17" i="41"/>
  <c r="W18" i="41" s="1"/>
  <c r="Z16" i="40"/>
  <c r="Z18" i="25"/>
  <c r="AF16" i="56"/>
  <c r="AO16" i="56" s="1"/>
  <c r="AE16" i="56"/>
  <c r="AG16" i="56"/>
  <c r="AP16" i="56" s="1"/>
  <c r="Z17" i="31"/>
  <c r="AG17" i="31" s="1"/>
  <c r="AP17" i="31" s="1"/>
  <c r="Z16" i="18"/>
  <c r="W17" i="18" s="1"/>
  <c r="Z16" i="53"/>
  <c r="AF16" i="53" s="1"/>
  <c r="AO16" i="53" s="1"/>
  <c r="W17" i="40"/>
  <c r="AG16" i="40"/>
  <c r="AP16" i="40" s="1"/>
  <c r="AE16" i="40"/>
  <c r="AF16" i="40"/>
  <c r="AO16" i="40" s="1"/>
  <c r="AE16" i="18"/>
  <c r="AG16" i="18"/>
  <c r="AP16" i="18" s="1"/>
  <c r="AF16" i="18"/>
  <c r="AO16" i="18" s="1"/>
  <c r="AF16" i="75"/>
  <c r="AO16" i="75" s="1"/>
  <c r="W17" i="75"/>
  <c r="AG16" i="75"/>
  <c r="AP16" i="75" s="1"/>
  <c r="AG17" i="41"/>
  <c r="AP17" i="41" s="1"/>
  <c r="AF17" i="41"/>
  <c r="AO17" i="41" s="1"/>
  <c r="AE17" i="41"/>
  <c r="W17" i="38"/>
  <c r="AG16" i="38"/>
  <c r="AP16" i="38" s="1"/>
  <c r="AF16" i="38"/>
  <c r="AO16" i="38" s="1"/>
  <c r="AE16" i="38"/>
  <c r="W17" i="79"/>
  <c r="AG16" i="79"/>
  <c r="AP16" i="79" s="1"/>
  <c r="AF16" i="79"/>
  <c r="AO16" i="79" s="1"/>
  <c r="AE16" i="79"/>
  <c r="AR15" i="86"/>
  <c r="Y17" i="63"/>
  <c r="X17" i="63"/>
  <c r="Z17" i="63" s="1"/>
  <c r="AR15" i="34"/>
  <c r="AI16" i="87"/>
  <c r="AN16" i="87"/>
  <c r="AH16" i="86"/>
  <c r="AQ16" i="86" s="1"/>
  <c r="AE17" i="44"/>
  <c r="W18" i="44"/>
  <c r="AG17" i="44"/>
  <c r="AP17" i="44" s="1"/>
  <c r="AF17" i="44"/>
  <c r="AO17" i="44" s="1"/>
  <c r="AH16" i="46"/>
  <c r="AQ16" i="46" s="1"/>
  <c r="AF17" i="21"/>
  <c r="AO17" i="21" s="1"/>
  <c r="AE17" i="21"/>
  <c r="W18" i="21"/>
  <c r="AG17" i="21"/>
  <c r="AP17" i="21" s="1"/>
  <c r="X17" i="17"/>
  <c r="Y17" i="17"/>
  <c r="AI16" i="26"/>
  <c r="AN16" i="26"/>
  <c r="AH16" i="5"/>
  <c r="AQ16" i="5" s="1"/>
  <c r="AR16" i="43"/>
  <c r="AN15" i="74"/>
  <c r="AI15" i="74"/>
  <c r="AH16" i="22"/>
  <c r="AQ16" i="22" s="1"/>
  <c r="AR15" i="65"/>
  <c r="W18" i="37"/>
  <c r="AG17" i="37"/>
  <c r="AP17" i="37" s="1"/>
  <c r="AF17" i="37"/>
  <c r="AO17" i="37" s="1"/>
  <c r="AE17" i="37"/>
  <c r="AH17" i="16"/>
  <c r="AQ17" i="16" s="1"/>
  <c r="X16" i="4"/>
  <c r="Y16" i="4"/>
  <c r="AH16" i="67"/>
  <c r="AQ16" i="67" s="1"/>
  <c r="AH16" i="65"/>
  <c r="AQ16" i="65" s="1"/>
  <c r="AH16" i="34"/>
  <c r="AQ16" i="34" s="1"/>
  <c r="X18" i="85"/>
  <c r="Y18" i="85"/>
  <c r="AH15" i="92"/>
  <c r="AQ15" i="92" s="1"/>
  <c r="AG15" i="23"/>
  <c r="AP15" i="23" s="1"/>
  <c r="AF15" i="23"/>
  <c r="AO15" i="23" s="1"/>
  <c r="AE15" i="23"/>
  <c r="W16" i="23"/>
  <c r="Y17" i="83"/>
  <c r="X17" i="83"/>
  <c r="AI16" i="57"/>
  <c r="AN16" i="57"/>
  <c r="AI16" i="89"/>
  <c r="AN16" i="89"/>
  <c r="AN16" i="71"/>
  <c r="AI16" i="71"/>
  <c r="AH17" i="28"/>
  <c r="AQ17" i="28" s="1"/>
  <c r="AI17" i="94"/>
  <c r="AN17" i="94"/>
  <c r="Y17" i="70"/>
  <c r="X17" i="70"/>
  <c r="AI15" i="61"/>
  <c r="AN15" i="61"/>
  <c r="X18" i="36"/>
  <c r="Y18" i="36"/>
  <c r="Z18" i="36" s="1"/>
  <c r="AR14" i="23"/>
  <c r="AE16" i="93"/>
  <c r="AG16" i="93"/>
  <c r="AP16" i="93" s="1"/>
  <c r="W17" i="93"/>
  <c r="AF16" i="93"/>
  <c r="AO16" i="93" s="1"/>
  <c r="AH15" i="3"/>
  <c r="AQ15" i="3" s="1"/>
  <c r="W18" i="82"/>
  <c r="AG17" i="82"/>
  <c r="AP17" i="82" s="1"/>
  <c r="AF17" i="82"/>
  <c r="AO17" i="82" s="1"/>
  <c r="AE17" i="82"/>
  <c r="AE16" i="77"/>
  <c r="W17" i="77"/>
  <c r="AG16" i="77"/>
  <c r="AP16" i="77" s="1"/>
  <c r="AF16" i="77"/>
  <c r="AO16" i="77" s="1"/>
  <c r="AG15" i="45"/>
  <c r="AP15" i="45" s="1"/>
  <c r="AF15" i="45"/>
  <c r="AO15" i="45" s="1"/>
  <c r="AE15" i="45"/>
  <c r="W16" i="45"/>
  <c r="AF16" i="73"/>
  <c r="AO16" i="73" s="1"/>
  <c r="AE16" i="73"/>
  <c r="W17" i="73"/>
  <c r="AG16" i="73"/>
  <c r="AP16" i="73" s="1"/>
  <c r="AH17" i="81"/>
  <c r="AQ17" i="81" s="1"/>
  <c r="AI16" i="49"/>
  <c r="AN16" i="49"/>
  <c r="AR17" i="25"/>
  <c r="AR16" i="19"/>
  <c r="AR16" i="41"/>
  <c r="W19" i="25"/>
  <c r="AG18" i="25"/>
  <c r="AP18" i="25" s="1"/>
  <c r="AE18" i="25"/>
  <c r="AF18" i="25"/>
  <c r="AO18" i="25" s="1"/>
  <c r="Y16" i="32"/>
  <c r="X16" i="32"/>
  <c r="AG16" i="65"/>
  <c r="AP16" i="65" s="1"/>
  <c r="W17" i="65"/>
  <c r="AE16" i="65"/>
  <c r="AF16" i="65"/>
  <c r="AO16" i="65" s="1"/>
  <c r="W17" i="34"/>
  <c r="AG16" i="34"/>
  <c r="AP16" i="34" s="1"/>
  <c r="AF16" i="34"/>
  <c r="AO16" i="34" s="1"/>
  <c r="AE16" i="34"/>
  <c r="AH17" i="24"/>
  <c r="AQ17" i="24" s="1"/>
  <c r="AE15" i="92"/>
  <c r="AG15" i="92"/>
  <c r="AP15" i="92" s="1"/>
  <c r="AF15" i="92"/>
  <c r="AO15" i="92" s="1"/>
  <c r="W16" i="92"/>
  <c r="Y16" i="42"/>
  <c r="X16" i="42"/>
  <c r="AH17" i="6"/>
  <c r="AQ17" i="6" s="1"/>
  <c r="AI15" i="2"/>
  <c r="AN15" i="2"/>
  <c r="AN16" i="50"/>
  <c r="AI16" i="50"/>
  <c r="Y17" i="30"/>
  <c r="X17" i="30"/>
  <c r="Z17" i="30" s="1"/>
  <c r="AN15" i="48"/>
  <c r="AI15" i="48"/>
  <c r="AN16" i="29"/>
  <c r="AI16" i="29"/>
  <c r="X16" i="11"/>
  <c r="Y16" i="11"/>
  <c r="X17" i="56"/>
  <c r="Y17" i="56"/>
  <c r="Y18" i="20"/>
  <c r="X18" i="20"/>
  <c r="Z18" i="20" s="1"/>
  <c r="AN17" i="52"/>
  <c r="AI17" i="52"/>
  <c r="AI16" i="62"/>
  <c r="AN16" i="62"/>
  <c r="AG16" i="15"/>
  <c r="AP16" i="15" s="1"/>
  <c r="AF16" i="15"/>
  <c r="AO16" i="15" s="1"/>
  <c r="AE16" i="15"/>
  <c r="W17" i="15"/>
  <c r="AR15" i="22"/>
  <c r="Z17" i="28"/>
  <c r="AH17" i="43"/>
  <c r="AQ17" i="43" s="1"/>
  <c r="AI17" i="20"/>
  <c r="AN17" i="20"/>
  <c r="X18" i="52"/>
  <c r="Y18" i="52"/>
  <c r="AN16" i="66"/>
  <c r="AI16" i="66"/>
  <c r="AR16" i="80"/>
  <c r="X17" i="87"/>
  <c r="Y17" i="87"/>
  <c r="AN17" i="78"/>
  <c r="AI17" i="78"/>
  <c r="Z16" i="46"/>
  <c r="AN16" i="33"/>
  <c r="AI16" i="33"/>
  <c r="AR15" i="72"/>
  <c r="Z18" i="88"/>
  <c r="Y18" i="88"/>
  <c r="X18" i="88"/>
  <c r="AH16" i="40"/>
  <c r="AQ16" i="40" s="1"/>
  <c r="Z16" i="5"/>
  <c r="AH16" i="14"/>
  <c r="AQ16" i="14" s="1"/>
  <c r="Z16" i="22"/>
  <c r="Z17" i="81"/>
  <c r="AH16" i="38"/>
  <c r="AQ16" i="38" s="1"/>
  <c r="AH16" i="53"/>
  <c r="AQ16" i="53" s="1"/>
  <c r="Z17" i="16"/>
  <c r="Z16" i="67"/>
  <c r="AR16" i="44"/>
  <c r="AR15" i="40"/>
  <c r="Z17" i="24"/>
  <c r="AR15" i="53"/>
  <c r="AN17" i="85"/>
  <c r="AI17" i="85"/>
  <c r="AH16" i="79"/>
  <c r="AQ16" i="79" s="1"/>
  <c r="Z17" i="6"/>
  <c r="X17" i="50"/>
  <c r="Y17" i="50"/>
  <c r="X17" i="57"/>
  <c r="Y17" i="57"/>
  <c r="AI15" i="11"/>
  <c r="AN15" i="11"/>
  <c r="AN15" i="55"/>
  <c r="AI15" i="55"/>
  <c r="Y16" i="10"/>
  <c r="X16" i="10"/>
  <c r="Z16" i="10" s="1"/>
  <c r="AH17" i="31"/>
  <c r="AQ17" i="31" s="1"/>
  <c r="Y17" i="62"/>
  <c r="X17" i="62"/>
  <c r="AR16" i="24"/>
  <c r="X16" i="61"/>
  <c r="Y16" i="61"/>
  <c r="Z16" i="61" s="1"/>
  <c r="AH16" i="76"/>
  <c r="AQ16" i="76" s="1"/>
  <c r="Y15" i="8"/>
  <c r="X15" i="8"/>
  <c r="Z15" i="3"/>
  <c r="AR16" i="81"/>
  <c r="AR17" i="47"/>
  <c r="AH17" i="80"/>
  <c r="AQ17" i="80" s="1"/>
  <c r="Y17" i="49"/>
  <c r="X17" i="49"/>
  <c r="AR15" i="96"/>
  <c r="AR16" i="68"/>
  <c r="AR15" i="76"/>
  <c r="AR16" i="31"/>
  <c r="AR15" i="75"/>
  <c r="AN16" i="83"/>
  <c r="AI16" i="83"/>
  <c r="AI17" i="84"/>
  <c r="AN17" i="84"/>
  <c r="Y17" i="51"/>
  <c r="Z17" i="51" s="1"/>
  <c r="X17" i="51"/>
  <c r="X15" i="91"/>
  <c r="Y15" i="91"/>
  <c r="X17" i="89"/>
  <c r="Y17" i="89"/>
  <c r="Y17" i="39"/>
  <c r="X17" i="39"/>
  <c r="Y16" i="55"/>
  <c r="Z16" i="55" s="1"/>
  <c r="X16" i="55"/>
  <c r="AN15" i="10"/>
  <c r="AI15" i="10"/>
  <c r="AI17" i="9"/>
  <c r="AN17" i="9"/>
  <c r="AH16" i="75"/>
  <c r="AQ16" i="75" s="1"/>
  <c r="AN15" i="59"/>
  <c r="AH16" i="96"/>
  <c r="AQ16" i="96" s="1"/>
  <c r="AR15" i="38"/>
  <c r="X16" i="69"/>
  <c r="Y16" i="69"/>
  <c r="AI16" i="35"/>
  <c r="AN16" i="35"/>
  <c r="X17" i="66"/>
  <c r="Y17" i="66"/>
  <c r="Z17" i="43"/>
  <c r="Y18" i="94"/>
  <c r="X18" i="94"/>
  <c r="Z18" i="94" s="1"/>
  <c r="AI16" i="63"/>
  <c r="AN16" i="63"/>
  <c r="AN15" i="69"/>
  <c r="AI15" i="69"/>
  <c r="Y17" i="35"/>
  <c r="X17" i="35"/>
  <c r="Z17" i="35" s="1"/>
  <c r="AN16" i="27"/>
  <c r="AI16" i="27"/>
  <c r="AI16" i="90"/>
  <c r="AN16" i="90"/>
  <c r="AI16" i="70"/>
  <c r="AN16" i="70"/>
  <c r="AR14" i="3"/>
  <c r="AR15" i="14"/>
  <c r="AN17" i="36"/>
  <c r="AI17" i="36"/>
  <c r="AN14" i="8"/>
  <c r="AI14" i="8"/>
  <c r="Y17" i="26"/>
  <c r="X17" i="26"/>
  <c r="Z17" i="26" s="1"/>
  <c r="AR15" i="73"/>
  <c r="Z16" i="14"/>
  <c r="AH17" i="19"/>
  <c r="AQ17" i="19" s="1"/>
  <c r="AH17" i="68"/>
  <c r="AQ17" i="68" s="1"/>
  <c r="Z17" i="80"/>
  <c r="W16" i="60"/>
  <c r="AF15" i="60"/>
  <c r="AO15" i="60" s="1"/>
  <c r="AE15" i="60"/>
  <c r="AG15" i="60"/>
  <c r="AP15" i="60" s="1"/>
  <c r="X17" i="7"/>
  <c r="Y17" i="7"/>
  <c r="X16" i="64"/>
  <c r="Y16" i="64"/>
  <c r="AR16" i="28"/>
  <c r="AH17" i="37"/>
  <c r="AQ17" i="37" s="1"/>
  <c r="AE16" i="54"/>
  <c r="W17" i="54"/>
  <c r="AG16" i="54"/>
  <c r="AP16" i="54" s="1"/>
  <c r="AF16" i="54"/>
  <c r="AO16" i="54" s="1"/>
  <c r="AI15" i="32"/>
  <c r="AN15" i="32"/>
  <c r="AN16" i="58"/>
  <c r="AI16" i="58"/>
  <c r="AR16" i="37"/>
  <c r="AR15" i="46"/>
  <c r="AH18" i="47"/>
  <c r="AQ18" i="47" s="1"/>
  <c r="AH16" i="72"/>
  <c r="AQ16" i="72" s="1"/>
  <c r="AH15" i="23"/>
  <c r="AQ15" i="23" s="1"/>
  <c r="Y16" i="2"/>
  <c r="X16" i="2"/>
  <c r="Y17" i="13"/>
  <c r="X17" i="13"/>
  <c r="AN16" i="30"/>
  <c r="AI16" i="30"/>
  <c r="X16" i="48"/>
  <c r="Y16" i="48"/>
  <c r="Y17" i="29"/>
  <c r="X17" i="29"/>
  <c r="AN16" i="51"/>
  <c r="AI16" i="51"/>
  <c r="AN14" i="91"/>
  <c r="AI14" i="91"/>
  <c r="AI16" i="39"/>
  <c r="AN16" i="39"/>
  <c r="Y17" i="27"/>
  <c r="X17" i="27"/>
  <c r="Z17" i="27" s="1"/>
  <c r="Z16" i="86"/>
  <c r="AH16" i="18"/>
  <c r="AQ16" i="18" s="1"/>
  <c r="Z16" i="96"/>
  <c r="AH17" i="41"/>
  <c r="AQ17" i="41" s="1"/>
  <c r="Y17" i="90"/>
  <c r="X17" i="90"/>
  <c r="AH17" i="44"/>
  <c r="AQ17" i="44" s="1"/>
  <c r="AR14" i="92"/>
  <c r="X18" i="78"/>
  <c r="Y18" i="78"/>
  <c r="Y17" i="33"/>
  <c r="X17" i="33"/>
  <c r="Z17" i="33" s="1"/>
  <c r="Z16" i="76"/>
  <c r="AI16" i="17"/>
  <c r="AN16" i="17"/>
  <c r="AI17" i="88"/>
  <c r="AN17" i="88"/>
  <c r="AR16" i="16"/>
  <c r="AG16" i="12"/>
  <c r="AP16" i="12" s="1"/>
  <c r="AF16" i="12"/>
  <c r="AO16" i="12" s="1"/>
  <c r="AE16" i="12"/>
  <c r="W17" i="12"/>
  <c r="W17" i="95"/>
  <c r="AG16" i="95"/>
  <c r="AP16" i="95" s="1"/>
  <c r="AF16" i="95"/>
  <c r="AO16" i="95" s="1"/>
  <c r="AE16" i="95"/>
  <c r="Y16" i="74"/>
  <c r="X16" i="74"/>
  <c r="Z17" i="19"/>
  <c r="Z17" i="68"/>
  <c r="AH16" i="73"/>
  <c r="AQ16" i="73" s="1"/>
  <c r="AI16" i="7"/>
  <c r="AN16" i="7"/>
  <c r="AR16" i="6"/>
  <c r="AN15" i="64"/>
  <c r="AI15" i="64"/>
  <c r="AI15" i="4"/>
  <c r="AN15" i="4"/>
  <c r="AR15" i="79"/>
  <c r="AG17" i="1"/>
  <c r="AP17" i="1" s="1"/>
  <c r="W18" i="1"/>
  <c r="AF17" i="1"/>
  <c r="AO17" i="1" s="1"/>
  <c r="AE17" i="1"/>
  <c r="AH18" i="25"/>
  <c r="AQ18" i="25" s="1"/>
  <c r="X17" i="58"/>
  <c r="Z17" i="58" s="1"/>
  <c r="Y17" i="58"/>
  <c r="AR15" i="5"/>
  <c r="AI15" i="42"/>
  <c r="AN15" i="42"/>
  <c r="AR15" i="18"/>
  <c r="AR15" i="67"/>
  <c r="Z18" i="47"/>
  <c r="Z16" i="72"/>
  <c r="AN16" i="13"/>
  <c r="AI16" i="13"/>
  <c r="X18" i="84"/>
  <c r="Z18" i="84" s="1"/>
  <c r="Y18" i="84"/>
  <c r="X17" i="71"/>
  <c r="Z17" i="71" s="1"/>
  <c r="Y17" i="71"/>
  <c r="AN16" i="56"/>
  <c r="X18" i="9"/>
  <c r="Y18" i="9"/>
  <c r="Z18" i="52" l="1"/>
  <c r="Z16" i="32"/>
  <c r="Z17" i="90"/>
  <c r="Z17" i="89"/>
  <c r="AG17" i="89" s="1"/>
  <c r="AP17" i="89" s="1"/>
  <c r="Z17" i="57"/>
  <c r="Z16" i="4"/>
  <c r="AI15" i="59"/>
  <c r="AE17" i="31"/>
  <c r="Z18" i="78"/>
  <c r="Y16" i="59"/>
  <c r="Z16" i="59" s="1"/>
  <c r="Z15" i="91"/>
  <c r="AI16" i="56"/>
  <c r="Z16" i="69"/>
  <c r="Z17" i="39"/>
  <c r="Z15" i="8"/>
  <c r="Z17" i="56"/>
  <c r="AE17" i="56" s="1"/>
  <c r="Z16" i="2"/>
  <c r="AF16" i="2" s="1"/>
  <c r="AO16" i="2" s="1"/>
  <c r="Z17" i="70"/>
  <c r="W17" i="53"/>
  <c r="AG16" i="53"/>
  <c r="AP16" i="53" s="1"/>
  <c r="W18" i="31"/>
  <c r="AE16" i="53"/>
  <c r="AN16" i="53" s="1"/>
  <c r="AF17" i="31"/>
  <c r="AO17" i="31" s="1"/>
  <c r="Z17" i="49"/>
  <c r="AF17" i="90"/>
  <c r="AO17" i="90" s="1"/>
  <c r="AE17" i="90"/>
  <c r="W18" i="90"/>
  <c r="AG17" i="90"/>
  <c r="AP17" i="90" s="1"/>
  <c r="AG18" i="20"/>
  <c r="AP18" i="20" s="1"/>
  <c r="AF18" i="20"/>
  <c r="AO18" i="20" s="1"/>
  <c r="AE18" i="20"/>
  <c r="W19" i="20"/>
  <c r="AE17" i="70"/>
  <c r="W18" i="70"/>
  <c r="AF17" i="70"/>
  <c r="AO17" i="70" s="1"/>
  <c r="AG17" i="70"/>
  <c r="AP17" i="70" s="1"/>
  <c r="AE17" i="27"/>
  <c r="AF17" i="27"/>
  <c r="AO17" i="27" s="1"/>
  <c r="W18" i="27"/>
  <c r="AG17" i="27"/>
  <c r="AP17" i="27" s="1"/>
  <c r="W18" i="35"/>
  <c r="AG17" i="35"/>
  <c r="AP17" i="35" s="1"/>
  <c r="AF17" i="35"/>
  <c r="AO17" i="35" s="1"/>
  <c r="AE17" i="35"/>
  <c r="AF16" i="61"/>
  <c r="AO16" i="61" s="1"/>
  <c r="AE16" i="61"/>
  <c r="AG16" i="61"/>
  <c r="AP16" i="61" s="1"/>
  <c r="W17" i="61"/>
  <c r="W19" i="52"/>
  <c r="AF18" i="52"/>
  <c r="AO18" i="52" s="1"/>
  <c r="AE18" i="52"/>
  <c r="AG18" i="52"/>
  <c r="AP18" i="52" s="1"/>
  <c r="AE18" i="36"/>
  <c r="AF18" i="36"/>
  <c r="AO18" i="36" s="1"/>
  <c r="W19" i="36"/>
  <c r="AG18" i="36"/>
  <c r="AP18" i="36" s="1"/>
  <c r="AE16" i="2"/>
  <c r="AG16" i="2"/>
  <c r="AP16" i="2" s="1"/>
  <c r="W17" i="2"/>
  <c r="AF17" i="56"/>
  <c r="AO17" i="56" s="1"/>
  <c r="AE17" i="49"/>
  <c r="W18" i="49"/>
  <c r="AG17" i="49"/>
  <c r="AP17" i="49" s="1"/>
  <c r="AF17" i="49"/>
  <c r="AO17" i="49" s="1"/>
  <c r="AE17" i="57"/>
  <c r="W18" i="57"/>
  <c r="AG17" i="57"/>
  <c r="AP17" i="57" s="1"/>
  <c r="AF17" i="57"/>
  <c r="AO17" i="57" s="1"/>
  <c r="AR16" i="56"/>
  <c r="AE16" i="76"/>
  <c r="W17" i="76"/>
  <c r="AG16" i="76"/>
  <c r="AP16" i="76" s="1"/>
  <c r="AF16" i="76"/>
  <c r="AO16" i="76" s="1"/>
  <c r="AH17" i="66"/>
  <c r="AQ17" i="66" s="1"/>
  <c r="W16" i="3"/>
  <c r="AE15" i="3"/>
  <c r="AG15" i="3"/>
  <c r="AP15" i="3" s="1"/>
  <c r="AF15" i="3"/>
  <c r="AO15" i="3" s="1"/>
  <c r="AG16" i="10"/>
  <c r="AP16" i="10" s="1"/>
  <c r="AF16" i="10"/>
  <c r="AO16" i="10" s="1"/>
  <c r="AE16" i="10"/>
  <c r="W17" i="10"/>
  <c r="W18" i="71"/>
  <c r="AG17" i="71"/>
  <c r="AP17" i="71" s="1"/>
  <c r="AE17" i="71"/>
  <c r="AF17" i="71"/>
  <c r="AO17" i="71" s="1"/>
  <c r="W18" i="58"/>
  <c r="AF17" i="58"/>
  <c r="AO17" i="58" s="1"/>
  <c r="AE17" i="58"/>
  <c r="AG17" i="58"/>
  <c r="AP17" i="58" s="1"/>
  <c r="AI16" i="95"/>
  <c r="AN16" i="95"/>
  <c r="AN16" i="12"/>
  <c r="AI16" i="12"/>
  <c r="AF17" i="33"/>
  <c r="AO17" i="33" s="1"/>
  <c r="AE17" i="33"/>
  <c r="W18" i="33"/>
  <c r="AG17" i="33"/>
  <c r="AP17" i="33" s="1"/>
  <c r="AH17" i="29"/>
  <c r="AQ17" i="29" s="1"/>
  <c r="AH17" i="7"/>
  <c r="AQ17" i="7" s="1"/>
  <c r="AR15" i="69"/>
  <c r="AR16" i="35"/>
  <c r="AH18" i="84"/>
  <c r="AQ18" i="84" s="1"/>
  <c r="Y18" i="1"/>
  <c r="X18" i="1"/>
  <c r="AR15" i="64"/>
  <c r="AE17" i="19"/>
  <c r="W18" i="19"/>
  <c r="AF17" i="19"/>
  <c r="AO17" i="19" s="1"/>
  <c r="AG17" i="19"/>
  <c r="AP17" i="19" s="1"/>
  <c r="AR16" i="17"/>
  <c r="AH18" i="78"/>
  <c r="AQ18" i="78" s="1"/>
  <c r="AH16" i="59"/>
  <c r="AQ16" i="59" s="1"/>
  <c r="AE16" i="86"/>
  <c r="AF16" i="86"/>
  <c r="AO16" i="86" s="1"/>
  <c r="W17" i="86"/>
  <c r="AG16" i="86"/>
  <c r="AP16" i="86" s="1"/>
  <c r="AR14" i="91"/>
  <c r="Z17" i="29"/>
  <c r="AH17" i="13"/>
  <c r="AQ17" i="13" s="1"/>
  <c r="AR15" i="32"/>
  <c r="AH16" i="69"/>
  <c r="AQ16" i="69" s="1"/>
  <c r="AR15" i="10"/>
  <c r="AH15" i="91"/>
  <c r="AQ15" i="91" s="1"/>
  <c r="AR17" i="84"/>
  <c r="AG17" i="6"/>
  <c r="AP17" i="6" s="1"/>
  <c r="AF17" i="6"/>
  <c r="AO17" i="6" s="1"/>
  <c r="AE17" i="6"/>
  <c r="W18" i="6"/>
  <c r="AR17" i="85"/>
  <c r="W17" i="46"/>
  <c r="AG16" i="46"/>
  <c r="AP16" i="46" s="1"/>
  <c r="AF16" i="46"/>
  <c r="AO16" i="46" s="1"/>
  <c r="AE16" i="46"/>
  <c r="AN16" i="15"/>
  <c r="AI16" i="15"/>
  <c r="AR15" i="48"/>
  <c r="AH16" i="42"/>
  <c r="AQ16" i="42" s="1"/>
  <c r="AN16" i="34"/>
  <c r="AI16" i="34"/>
  <c r="X17" i="65"/>
  <c r="Y17" i="65"/>
  <c r="Z17" i="65" s="1"/>
  <c r="AI18" i="25"/>
  <c r="AN18" i="25"/>
  <c r="Y18" i="82"/>
  <c r="X18" i="82"/>
  <c r="AI16" i="93"/>
  <c r="AN16" i="93"/>
  <c r="AR16" i="57"/>
  <c r="Y18" i="37"/>
  <c r="X18" i="37"/>
  <c r="AR15" i="74"/>
  <c r="Y17" i="38"/>
  <c r="X17" i="38"/>
  <c r="X18" i="41"/>
  <c r="Y18" i="41"/>
  <c r="Y17" i="53"/>
  <c r="X17" i="53"/>
  <c r="AI16" i="18"/>
  <c r="AN16" i="18"/>
  <c r="AH16" i="74"/>
  <c r="AQ16" i="74" s="1"/>
  <c r="Z17" i="95"/>
  <c r="Y17" i="95"/>
  <c r="X17" i="95"/>
  <c r="AE18" i="78"/>
  <c r="AG18" i="78"/>
  <c r="AP18" i="78" s="1"/>
  <c r="W19" i="78"/>
  <c r="AF18" i="78"/>
  <c r="AO18" i="78" s="1"/>
  <c r="AH16" i="64"/>
  <c r="AQ16" i="64" s="1"/>
  <c r="AR16" i="63"/>
  <c r="W19" i="88"/>
  <c r="AG18" i="88"/>
  <c r="AP18" i="88" s="1"/>
  <c r="AF18" i="88"/>
  <c r="AO18" i="88" s="1"/>
  <c r="AE18" i="88"/>
  <c r="Y17" i="73"/>
  <c r="X17" i="73"/>
  <c r="Y18" i="21"/>
  <c r="X18" i="21"/>
  <c r="Y17" i="18"/>
  <c r="X17" i="18"/>
  <c r="AR16" i="13"/>
  <c r="AH17" i="33"/>
  <c r="AQ17" i="33" s="1"/>
  <c r="W17" i="96"/>
  <c r="AG16" i="96"/>
  <c r="AP16" i="96" s="1"/>
  <c r="AE16" i="96"/>
  <c r="AF16" i="96"/>
  <c r="AO16" i="96" s="1"/>
  <c r="AR16" i="51"/>
  <c r="AH16" i="48"/>
  <c r="AQ16" i="48" s="1"/>
  <c r="Z17" i="13"/>
  <c r="Z16" i="64"/>
  <c r="AH17" i="26"/>
  <c r="AQ17" i="26" s="1"/>
  <c r="AR16" i="70"/>
  <c r="AH18" i="94"/>
  <c r="AQ18" i="94" s="1"/>
  <c r="Z17" i="66"/>
  <c r="AH16" i="55"/>
  <c r="AQ16" i="55" s="1"/>
  <c r="AH17" i="51"/>
  <c r="AQ17" i="51" s="1"/>
  <c r="AH15" i="8"/>
  <c r="AQ15" i="8" s="1"/>
  <c r="AR15" i="55"/>
  <c r="W17" i="22"/>
  <c r="AG16" i="22"/>
  <c r="AP16" i="22" s="1"/>
  <c r="AF16" i="22"/>
  <c r="AO16" i="22" s="1"/>
  <c r="AE16" i="22"/>
  <c r="AR16" i="66"/>
  <c r="AR17" i="20"/>
  <c r="AE17" i="28"/>
  <c r="AF17" i="28"/>
  <c r="AO17" i="28" s="1"/>
  <c r="W18" i="28"/>
  <c r="AG17" i="28"/>
  <c r="AP17" i="28" s="1"/>
  <c r="AH16" i="11"/>
  <c r="AQ16" i="11" s="1"/>
  <c r="AH17" i="30"/>
  <c r="AQ17" i="30" s="1"/>
  <c r="AR15" i="2"/>
  <c r="Z16" i="42"/>
  <c r="AH16" i="32"/>
  <c r="AQ16" i="32" s="1"/>
  <c r="Y19" i="25"/>
  <c r="X19" i="25"/>
  <c r="AN16" i="73"/>
  <c r="AI16" i="73"/>
  <c r="AN17" i="82"/>
  <c r="AI17" i="82"/>
  <c r="AR15" i="61"/>
  <c r="AH18" i="85"/>
  <c r="AQ18" i="85" s="1"/>
  <c r="AR16" i="26"/>
  <c r="AI17" i="21"/>
  <c r="AN17" i="21"/>
  <c r="AR16" i="87"/>
  <c r="X18" i="31"/>
  <c r="Y18" i="31"/>
  <c r="AH17" i="57"/>
  <c r="AQ17" i="57" s="1"/>
  <c r="AR17" i="78"/>
  <c r="AI15" i="92"/>
  <c r="AN15" i="92"/>
  <c r="AR17" i="94"/>
  <c r="AR16" i="71"/>
  <c r="AH17" i="83"/>
  <c r="AQ17" i="83" s="1"/>
  <c r="AI17" i="44"/>
  <c r="AN17" i="44"/>
  <c r="AF17" i="63"/>
  <c r="AO17" i="63" s="1"/>
  <c r="AE17" i="63"/>
  <c r="AG17" i="63"/>
  <c r="AP17" i="63" s="1"/>
  <c r="W18" i="63"/>
  <c r="Y17" i="79"/>
  <c r="X17" i="79"/>
  <c r="AI17" i="31"/>
  <c r="AN17" i="31"/>
  <c r="AH17" i="71"/>
  <c r="AQ17" i="71" s="1"/>
  <c r="AH17" i="58"/>
  <c r="AQ17" i="58" s="1"/>
  <c r="Z16" i="74"/>
  <c r="X17" i="12"/>
  <c r="Y17" i="12"/>
  <c r="AH17" i="90"/>
  <c r="AQ17" i="90" s="1"/>
  <c r="Z16" i="48"/>
  <c r="AH16" i="2"/>
  <c r="AQ16" i="2" s="1"/>
  <c r="AR16" i="58"/>
  <c r="Y17" i="54"/>
  <c r="X17" i="54"/>
  <c r="Y16" i="60"/>
  <c r="X16" i="60"/>
  <c r="Z16" i="60" s="1"/>
  <c r="AH17" i="89"/>
  <c r="AQ17" i="89" s="1"/>
  <c r="AH17" i="62"/>
  <c r="AQ17" i="62" s="1"/>
  <c r="AE16" i="67"/>
  <c r="AF16" i="67"/>
  <c r="AO16" i="67" s="1"/>
  <c r="W17" i="67"/>
  <c r="AG16" i="67"/>
  <c r="AP16" i="67" s="1"/>
  <c r="Z16" i="11"/>
  <c r="Y16" i="92"/>
  <c r="X16" i="92"/>
  <c r="X17" i="34"/>
  <c r="Y17" i="34"/>
  <c r="AH17" i="70"/>
  <c r="AQ17" i="70" s="1"/>
  <c r="Z17" i="83"/>
  <c r="Z18" i="85"/>
  <c r="AH16" i="4"/>
  <c r="AQ16" i="4" s="1"/>
  <c r="AN17" i="37"/>
  <c r="AI17" i="37"/>
  <c r="AI16" i="38"/>
  <c r="AN16" i="38"/>
  <c r="AN17" i="41"/>
  <c r="AI17" i="41"/>
  <c r="AI16" i="75"/>
  <c r="AN16" i="75"/>
  <c r="AI16" i="40"/>
  <c r="AN16" i="40"/>
  <c r="W19" i="84"/>
  <c r="AG18" i="84"/>
  <c r="AP18" i="84" s="1"/>
  <c r="AF18" i="84"/>
  <c r="AO18" i="84" s="1"/>
  <c r="AE18" i="84"/>
  <c r="AH17" i="27"/>
  <c r="AQ17" i="27" s="1"/>
  <c r="AE15" i="91"/>
  <c r="W16" i="91"/>
  <c r="AF15" i="91"/>
  <c r="AO15" i="91" s="1"/>
  <c r="AG15" i="91"/>
  <c r="AP15" i="91" s="1"/>
  <c r="W18" i="81"/>
  <c r="AG17" i="81"/>
  <c r="AP17" i="81" s="1"/>
  <c r="AF17" i="81"/>
  <c r="AO17" i="81" s="1"/>
  <c r="AE17" i="81"/>
  <c r="AF16" i="72"/>
  <c r="AO16" i="72" s="1"/>
  <c r="W17" i="72"/>
  <c r="AE16" i="72"/>
  <c r="AG16" i="72"/>
  <c r="AP16" i="72" s="1"/>
  <c r="AN17" i="1"/>
  <c r="AI17" i="1"/>
  <c r="AR17" i="88"/>
  <c r="W17" i="55"/>
  <c r="AF16" i="55"/>
  <c r="AO16" i="55" s="1"/>
  <c r="AE16" i="55"/>
  <c r="AG16" i="55"/>
  <c r="AP16" i="55" s="1"/>
  <c r="W18" i="51"/>
  <c r="AG17" i="51"/>
  <c r="AP17" i="51" s="1"/>
  <c r="AE17" i="51"/>
  <c r="AF17" i="51"/>
  <c r="AO17" i="51" s="1"/>
  <c r="W16" i="8"/>
  <c r="AF15" i="8"/>
  <c r="AO15" i="8" s="1"/>
  <c r="AG15" i="8"/>
  <c r="AP15" i="8" s="1"/>
  <c r="AE15" i="8"/>
  <c r="AH17" i="50"/>
  <c r="AQ17" i="50" s="1"/>
  <c r="AR16" i="62"/>
  <c r="AR16" i="29"/>
  <c r="AE17" i="30"/>
  <c r="AF17" i="30"/>
  <c r="AO17" i="30" s="1"/>
  <c r="W18" i="30"/>
  <c r="AG17" i="30"/>
  <c r="AP17" i="30" s="1"/>
  <c r="W17" i="32"/>
  <c r="AG16" i="32"/>
  <c r="AP16" i="32" s="1"/>
  <c r="AF16" i="32"/>
  <c r="AO16" i="32" s="1"/>
  <c r="AE16" i="32"/>
  <c r="Y16" i="45"/>
  <c r="X16" i="45"/>
  <c r="Y17" i="93"/>
  <c r="Z17" i="93" s="1"/>
  <c r="X17" i="93"/>
  <c r="AR16" i="89"/>
  <c r="Y16" i="23"/>
  <c r="X16" i="23"/>
  <c r="Z16" i="23" s="1"/>
  <c r="AE16" i="4"/>
  <c r="AG16" i="4"/>
  <c r="AP16" i="4" s="1"/>
  <c r="W17" i="4"/>
  <c r="AF16" i="4"/>
  <c r="AO16" i="4" s="1"/>
  <c r="AH17" i="17"/>
  <c r="AQ17" i="17" s="1"/>
  <c r="AI16" i="79"/>
  <c r="AN16" i="79"/>
  <c r="X17" i="75"/>
  <c r="Z17" i="75" s="1"/>
  <c r="Y17" i="75"/>
  <c r="AI15" i="60"/>
  <c r="AN15" i="60"/>
  <c r="AR17" i="36"/>
  <c r="AH17" i="35"/>
  <c r="AQ17" i="35" s="1"/>
  <c r="W17" i="69"/>
  <c r="AG16" i="69"/>
  <c r="AP16" i="69" s="1"/>
  <c r="AE16" i="69"/>
  <c r="AF16" i="69"/>
  <c r="AO16" i="69" s="1"/>
  <c r="W18" i="39"/>
  <c r="AG17" i="39"/>
  <c r="AP17" i="39" s="1"/>
  <c r="AE17" i="39"/>
  <c r="AF17" i="39"/>
  <c r="AO17" i="39" s="1"/>
  <c r="AR16" i="83"/>
  <c r="AH17" i="49"/>
  <c r="AQ17" i="49" s="1"/>
  <c r="AH18" i="20"/>
  <c r="AQ18" i="20" s="1"/>
  <c r="AI16" i="77"/>
  <c r="AN16" i="77"/>
  <c r="AH18" i="9"/>
  <c r="AQ18" i="9" s="1"/>
  <c r="AR16" i="30"/>
  <c r="AI16" i="54"/>
  <c r="AN16" i="54"/>
  <c r="W18" i="80"/>
  <c r="AG17" i="80"/>
  <c r="AP17" i="80" s="1"/>
  <c r="AE17" i="80"/>
  <c r="AF17" i="80"/>
  <c r="AO17" i="80" s="1"/>
  <c r="W18" i="26"/>
  <c r="AG17" i="26"/>
  <c r="AP17" i="26" s="1"/>
  <c r="AE17" i="26"/>
  <c r="AF17" i="26"/>
  <c r="AO17" i="26" s="1"/>
  <c r="AR16" i="90"/>
  <c r="W19" i="94"/>
  <c r="AG18" i="94"/>
  <c r="AP18" i="94" s="1"/>
  <c r="AF18" i="94"/>
  <c r="AO18" i="94" s="1"/>
  <c r="AE18" i="94"/>
  <c r="AR15" i="59"/>
  <c r="AF17" i="24"/>
  <c r="AO17" i="24" s="1"/>
  <c r="AE17" i="24"/>
  <c r="W18" i="24"/>
  <c r="AG17" i="24"/>
  <c r="AP17" i="24" s="1"/>
  <c r="AF17" i="16"/>
  <c r="AO17" i="16" s="1"/>
  <c r="W18" i="16"/>
  <c r="AG17" i="16"/>
  <c r="AP17" i="16" s="1"/>
  <c r="AE17" i="16"/>
  <c r="AR16" i="33"/>
  <c r="AH17" i="87"/>
  <c r="AQ17" i="87" s="1"/>
  <c r="Z18" i="9"/>
  <c r="W19" i="47"/>
  <c r="AG18" i="47"/>
  <c r="AP18" i="47" s="1"/>
  <c r="AF18" i="47"/>
  <c r="AO18" i="47" s="1"/>
  <c r="AE18" i="47"/>
  <c r="AR15" i="42"/>
  <c r="AR15" i="4"/>
  <c r="AR16" i="7"/>
  <c r="AF17" i="68"/>
  <c r="AO17" i="68" s="1"/>
  <c r="AE17" i="68"/>
  <c r="AG17" i="68"/>
  <c r="AP17" i="68" s="1"/>
  <c r="W18" i="68"/>
  <c r="AR16" i="39"/>
  <c r="Z17" i="7"/>
  <c r="AG16" i="14"/>
  <c r="AP16" i="14" s="1"/>
  <c r="AF16" i="14"/>
  <c r="AO16" i="14" s="1"/>
  <c r="AE16" i="14"/>
  <c r="W17" i="14"/>
  <c r="AR14" i="8"/>
  <c r="AR16" i="27"/>
  <c r="W18" i="43"/>
  <c r="AG17" i="43"/>
  <c r="AP17" i="43" s="1"/>
  <c r="AF17" i="43"/>
  <c r="AO17" i="43" s="1"/>
  <c r="AE17" i="43"/>
  <c r="AR17" i="9"/>
  <c r="AH17" i="39"/>
  <c r="AQ17" i="39" s="1"/>
  <c r="AH16" i="61"/>
  <c r="AQ16" i="61" s="1"/>
  <c r="Z17" i="62"/>
  <c r="AH16" i="10"/>
  <c r="AQ16" i="10" s="1"/>
  <c r="AR15" i="11"/>
  <c r="Z17" i="50"/>
  <c r="AF16" i="5"/>
  <c r="AO16" i="5" s="1"/>
  <c r="AE16" i="5"/>
  <c r="W17" i="5"/>
  <c r="AG16" i="5"/>
  <c r="AP16" i="5" s="1"/>
  <c r="AH18" i="88"/>
  <c r="AQ18" i="88" s="1"/>
  <c r="Z17" i="87"/>
  <c r="AH18" i="52"/>
  <c r="AQ18" i="52" s="1"/>
  <c r="Y17" i="15"/>
  <c r="X17" i="15"/>
  <c r="AR17" i="52"/>
  <c r="AH17" i="56"/>
  <c r="AQ17" i="56" s="1"/>
  <c r="AR16" i="50"/>
  <c r="AN16" i="65"/>
  <c r="AI16" i="65"/>
  <c r="AR16" i="49"/>
  <c r="AI15" i="45"/>
  <c r="AN15" i="45"/>
  <c r="X17" i="77"/>
  <c r="Z17" i="77" s="1"/>
  <c r="Y17" i="77"/>
  <c r="AH18" i="36"/>
  <c r="AQ18" i="36" s="1"/>
  <c r="AN15" i="23"/>
  <c r="AI15" i="23"/>
  <c r="Z17" i="17"/>
  <c r="Y18" i="44"/>
  <c r="X18" i="44"/>
  <c r="AH17" i="63"/>
  <c r="AQ17" i="63" s="1"/>
  <c r="X17" i="40"/>
  <c r="Y17" i="40"/>
  <c r="AF16" i="59" l="1"/>
  <c r="AO16" i="59" s="1"/>
  <c r="AE16" i="59"/>
  <c r="W17" i="59"/>
  <c r="AG16" i="59"/>
  <c r="AP16" i="59" s="1"/>
  <c r="Z16" i="45"/>
  <c r="W17" i="45" s="1"/>
  <c r="W18" i="89"/>
  <c r="X18" i="89" s="1"/>
  <c r="AG17" i="56"/>
  <c r="AP17" i="56" s="1"/>
  <c r="Z17" i="40"/>
  <c r="AF17" i="40" s="1"/>
  <c r="AO17" i="40" s="1"/>
  <c r="AE17" i="89"/>
  <c r="Z18" i="31"/>
  <c r="W18" i="56"/>
  <c r="Y18" i="56" s="1"/>
  <c r="AF17" i="89"/>
  <c r="AO17" i="89" s="1"/>
  <c r="Z17" i="12"/>
  <c r="AI16" i="53"/>
  <c r="Z18" i="44"/>
  <c r="Z17" i="79"/>
  <c r="Z18" i="21"/>
  <c r="AG18" i="21" s="1"/>
  <c r="AP18" i="21" s="1"/>
  <c r="Z17" i="34"/>
  <c r="AG17" i="34" s="1"/>
  <c r="AP17" i="34" s="1"/>
  <c r="AF16" i="60"/>
  <c r="AO16" i="60" s="1"/>
  <c r="AE16" i="60"/>
  <c r="AG16" i="60"/>
  <c r="AP16" i="60" s="1"/>
  <c r="W17" i="60"/>
  <c r="W18" i="77"/>
  <c r="AG17" i="77"/>
  <c r="AP17" i="77" s="1"/>
  <c r="AE17" i="77"/>
  <c r="AF17" i="77"/>
  <c r="AO17" i="77" s="1"/>
  <c r="AF16" i="45"/>
  <c r="AO16" i="45" s="1"/>
  <c r="AE16" i="45"/>
  <c r="W18" i="65"/>
  <c r="AG17" i="65"/>
  <c r="AP17" i="65" s="1"/>
  <c r="AF17" i="65"/>
  <c r="AO17" i="65" s="1"/>
  <c r="AE17" i="65"/>
  <c r="AE17" i="34"/>
  <c r="AF17" i="34"/>
  <c r="AO17" i="34" s="1"/>
  <c r="W18" i="12"/>
  <c r="AE17" i="12"/>
  <c r="AG17" i="12"/>
  <c r="AP17" i="12" s="1"/>
  <c r="AF17" i="12"/>
  <c r="AO17" i="12" s="1"/>
  <c r="W19" i="44"/>
  <c r="AG18" i="44"/>
  <c r="AP18" i="44" s="1"/>
  <c r="AF18" i="44"/>
  <c r="AO18" i="44" s="1"/>
  <c r="AE18" i="44"/>
  <c r="Y18" i="16"/>
  <c r="X18" i="16"/>
  <c r="AG17" i="75"/>
  <c r="AP17" i="75" s="1"/>
  <c r="AF17" i="75"/>
  <c r="AO17" i="75" s="1"/>
  <c r="AE17" i="75"/>
  <c r="W18" i="75"/>
  <c r="AI17" i="51"/>
  <c r="AN17" i="51"/>
  <c r="AR17" i="21"/>
  <c r="AH17" i="40"/>
  <c r="AQ17" i="40" s="1"/>
  <c r="W18" i="50"/>
  <c r="AF17" i="50"/>
  <c r="AO17" i="50" s="1"/>
  <c r="AE17" i="50"/>
  <c r="AG17" i="50"/>
  <c r="AP17" i="50" s="1"/>
  <c r="Y17" i="14"/>
  <c r="X17" i="14"/>
  <c r="Z17" i="14" s="1"/>
  <c r="AN18" i="47"/>
  <c r="AI18" i="47"/>
  <c r="AI17" i="16"/>
  <c r="AN17" i="16"/>
  <c r="AI17" i="24"/>
  <c r="AN17" i="24"/>
  <c r="AI17" i="26"/>
  <c r="AN17" i="26"/>
  <c r="AI16" i="69"/>
  <c r="AN16" i="69"/>
  <c r="AH16" i="23"/>
  <c r="AQ16" i="23" s="1"/>
  <c r="AN16" i="32"/>
  <c r="AI16" i="32"/>
  <c r="X16" i="8"/>
  <c r="Z16" i="8" s="1"/>
  <c r="Y16" i="8"/>
  <c r="AN17" i="89"/>
  <c r="AI15" i="91"/>
  <c r="AN15" i="91"/>
  <c r="AG18" i="85"/>
  <c r="AP18" i="85" s="1"/>
  <c r="W19" i="85"/>
  <c r="AF18" i="85"/>
  <c r="AO18" i="85" s="1"/>
  <c r="AE18" i="85"/>
  <c r="X17" i="67"/>
  <c r="Y17" i="67"/>
  <c r="AH17" i="79"/>
  <c r="AQ17" i="79" s="1"/>
  <c r="AR17" i="82"/>
  <c r="W17" i="42"/>
  <c r="AG16" i="42"/>
  <c r="AP16" i="42" s="1"/>
  <c r="AF16" i="42"/>
  <c r="AO16" i="42" s="1"/>
  <c r="AE16" i="42"/>
  <c r="Y18" i="28"/>
  <c r="X18" i="28"/>
  <c r="W18" i="13"/>
  <c r="AG17" i="13"/>
  <c r="AP17" i="13" s="1"/>
  <c r="AE17" i="13"/>
  <c r="AF17" i="13"/>
  <c r="AO17" i="13" s="1"/>
  <c r="AN17" i="6"/>
  <c r="AI17" i="6"/>
  <c r="Y17" i="86"/>
  <c r="X17" i="86"/>
  <c r="X18" i="33"/>
  <c r="Y18" i="33"/>
  <c r="AR16" i="95"/>
  <c r="AI17" i="71"/>
  <c r="AN17" i="71"/>
  <c r="AI18" i="52"/>
  <c r="AN18" i="52"/>
  <c r="Y18" i="43"/>
  <c r="X18" i="43"/>
  <c r="AN16" i="14"/>
  <c r="AI16" i="14"/>
  <c r="Y18" i="68"/>
  <c r="X18" i="68"/>
  <c r="X19" i="94"/>
  <c r="Z19" i="94" s="1"/>
  <c r="Y19" i="94"/>
  <c r="Y18" i="80"/>
  <c r="X18" i="80"/>
  <c r="AH17" i="75"/>
  <c r="AQ17" i="75" s="1"/>
  <c r="W18" i="93"/>
  <c r="AG17" i="93"/>
  <c r="AP17" i="93" s="1"/>
  <c r="AF17" i="93"/>
  <c r="AO17" i="93" s="1"/>
  <c r="AE17" i="93"/>
  <c r="Y17" i="55"/>
  <c r="X17" i="55"/>
  <c r="AN16" i="72"/>
  <c r="AI16" i="72"/>
  <c r="X18" i="81"/>
  <c r="Y18" i="81"/>
  <c r="AR16" i="40"/>
  <c r="AR16" i="38"/>
  <c r="AE17" i="83"/>
  <c r="AF17" i="83"/>
  <c r="AO17" i="83" s="1"/>
  <c r="W18" i="83"/>
  <c r="AG17" i="83"/>
  <c r="AP17" i="83" s="1"/>
  <c r="AH16" i="92"/>
  <c r="AQ16" i="92" s="1"/>
  <c r="AH17" i="54"/>
  <c r="AQ17" i="54" s="1"/>
  <c r="AR15" i="92"/>
  <c r="AH18" i="31"/>
  <c r="AQ18" i="31" s="1"/>
  <c r="W18" i="95"/>
  <c r="AG17" i="95"/>
  <c r="AP17" i="95" s="1"/>
  <c r="AF17" i="95"/>
  <c r="AO17" i="95" s="1"/>
  <c r="AE17" i="95"/>
  <c r="AH18" i="41"/>
  <c r="AQ18" i="41" s="1"/>
  <c r="AR18" i="25"/>
  <c r="X17" i="46"/>
  <c r="Y17" i="46"/>
  <c r="AI17" i="33"/>
  <c r="AN17" i="33"/>
  <c r="AI17" i="56"/>
  <c r="AN17" i="56"/>
  <c r="Y19" i="36"/>
  <c r="X19" i="36"/>
  <c r="AN17" i="35"/>
  <c r="AI17" i="35"/>
  <c r="X18" i="27"/>
  <c r="Y18" i="27"/>
  <c r="Y18" i="70"/>
  <c r="X18" i="70"/>
  <c r="W18" i="87"/>
  <c r="AG17" i="87"/>
  <c r="AP17" i="87" s="1"/>
  <c r="AF17" i="87"/>
  <c r="AO17" i="87" s="1"/>
  <c r="AE17" i="87"/>
  <c r="W17" i="23"/>
  <c r="AG16" i="23"/>
  <c r="AP16" i="23" s="1"/>
  <c r="AF16" i="23"/>
  <c r="AO16" i="23" s="1"/>
  <c r="AE16" i="23"/>
  <c r="AI17" i="30"/>
  <c r="AN17" i="30"/>
  <c r="AN18" i="84"/>
  <c r="AI18" i="84"/>
  <c r="W18" i="79"/>
  <c r="AG17" i="79"/>
  <c r="AP17" i="79" s="1"/>
  <c r="AF17" i="79"/>
  <c r="AO17" i="79" s="1"/>
  <c r="AE17" i="79"/>
  <c r="AR17" i="44"/>
  <c r="AR16" i="73"/>
  <c r="AI16" i="22"/>
  <c r="AN16" i="22"/>
  <c r="AH17" i="18"/>
  <c r="AQ17" i="18" s="1"/>
  <c r="AH17" i="73"/>
  <c r="AQ17" i="73" s="1"/>
  <c r="Y19" i="88"/>
  <c r="X19" i="88"/>
  <c r="Y17" i="59"/>
  <c r="X17" i="59"/>
  <c r="Z17" i="59" s="1"/>
  <c r="X19" i="78"/>
  <c r="Y19" i="78"/>
  <c r="AR16" i="18"/>
  <c r="Z18" i="41"/>
  <c r="AH18" i="37"/>
  <c r="AQ18" i="37" s="1"/>
  <c r="AR16" i="93"/>
  <c r="AR16" i="15"/>
  <c r="AF17" i="29"/>
  <c r="AO17" i="29" s="1"/>
  <c r="AE17" i="29"/>
  <c r="W18" i="29"/>
  <c r="AG17" i="29"/>
  <c r="AP17" i="29" s="1"/>
  <c r="AI16" i="86"/>
  <c r="AN16" i="86"/>
  <c r="AH18" i="1"/>
  <c r="AQ18" i="1" s="1"/>
  <c r="AI17" i="58"/>
  <c r="AN17" i="58"/>
  <c r="Y18" i="71"/>
  <c r="X18" i="71"/>
  <c r="Z18" i="71" s="1"/>
  <c r="Y18" i="49"/>
  <c r="X18" i="49"/>
  <c r="Z18" i="49" s="1"/>
  <c r="X19" i="52"/>
  <c r="Z19" i="52" s="1"/>
  <c r="Y19" i="52"/>
  <c r="AI17" i="70"/>
  <c r="AN17" i="70"/>
  <c r="AN17" i="39"/>
  <c r="AI17" i="39"/>
  <c r="AN16" i="67"/>
  <c r="AI16" i="67"/>
  <c r="AR15" i="23"/>
  <c r="Y17" i="5"/>
  <c r="X17" i="5"/>
  <c r="AN17" i="68"/>
  <c r="AI17" i="68"/>
  <c r="Y19" i="47"/>
  <c r="X19" i="47"/>
  <c r="X17" i="4"/>
  <c r="Y17" i="4"/>
  <c r="X17" i="32"/>
  <c r="Y17" i="32"/>
  <c r="AI15" i="8"/>
  <c r="AN15" i="8"/>
  <c r="AR16" i="75"/>
  <c r="Z16" i="92"/>
  <c r="Z17" i="54"/>
  <c r="AH17" i="12"/>
  <c r="AQ17" i="12" s="1"/>
  <c r="X18" i="63"/>
  <c r="Y18" i="63"/>
  <c r="Z18" i="63" s="1"/>
  <c r="AR16" i="53"/>
  <c r="AI17" i="28"/>
  <c r="AN17" i="28"/>
  <c r="AI16" i="96"/>
  <c r="AN16" i="96"/>
  <c r="AN16" i="59"/>
  <c r="AI16" i="59"/>
  <c r="AH17" i="53"/>
  <c r="AQ17" i="53" s="1"/>
  <c r="AH17" i="38"/>
  <c r="AQ17" i="38" s="1"/>
  <c r="AH18" i="82"/>
  <c r="AQ18" i="82" s="1"/>
  <c r="AH17" i="65"/>
  <c r="AQ17" i="65" s="1"/>
  <c r="AR16" i="12"/>
  <c r="X17" i="10"/>
  <c r="Y17" i="10"/>
  <c r="AI15" i="3"/>
  <c r="AN15" i="3"/>
  <c r="X17" i="76"/>
  <c r="Y17" i="76"/>
  <c r="AI17" i="49"/>
  <c r="AN17" i="49"/>
  <c r="Y17" i="2"/>
  <c r="X17" i="2"/>
  <c r="Y17" i="61"/>
  <c r="X17" i="61"/>
  <c r="X19" i="20"/>
  <c r="Y19" i="20"/>
  <c r="X18" i="90"/>
  <c r="Y18" i="90"/>
  <c r="W18" i="40"/>
  <c r="AG17" i="40"/>
  <c r="AP17" i="40" s="1"/>
  <c r="AE17" i="40"/>
  <c r="AE17" i="17"/>
  <c r="AG17" i="17"/>
  <c r="AP17" i="17" s="1"/>
  <c r="W18" i="17"/>
  <c r="AF17" i="17"/>
  <c r="AO17" i="17" s="1"/>
  <c r="AR15" i="45"/>
  <c r="AH17" i="15"/>
  <c r="AQ17" i="15" s="1"/>
  <c r="Y18" i="26"/>
  <c r="X18" i="26"/>
  <c r="Z18" i="26" s="1"/>
  <c r="AR17" i="37"/>
  <c r="W17" i="48"/>
  <c r="AG16" i="48"/>
  <c r="AP16" i="48" s="1"/>
  <c r="AE16" i="48"/>
  <c r="AF16" i="48"/>
  <c r="AO16" i="48" s="1"/>
  <c r="Z17" i="15"/>
  <c r="AI16" i="5"/>
  <c r="AN16" i="5"/>
  <c r="AN17" i="43"/>
  <c r="AI17" i="43"/>
  <c r="AG17" i="7"/>
  <c r="AP17" i="7" s="1"/>
  <c r="AF17" i="7"/>
  <c r="AO17" i="7" s="1"/>
  <c r="AE17" i="7"/>
  <c r="W18" i="7"/>
  <c r="AE18" i="9"/>
  <c r="AG18" i="9"/>
  <c r="AP18" i="9" s="1"/>
  <c r="W19" i="9"/>
  <c r="AF18" i="9"/>
  <c r="AO18" i="9" s="1"/>
  <c r="AI18" i="94"/>
  <c r="AN18" i="94"/>
  <c r="AR16" i="54"/>
  <c r="AR16" i="77"/>
  <c r="X18" i="39"/>
  <c r="Y18" i="39"/>
  <c r="AR16" i="79"/>
  <c r="X18" i="51"/>
  <c r="Y18" i="51"/>
  <c r="AR17" i="1"/>
  <c r="AI17" i="81"/>
  <c r="AN17" i="81"/>
  <c r="AR17" i="41"/>
  <c r="AG16" i="11"/>
  <c r="AP16" i="11" s="1"/>
  <c r="W17" i="11"/>
  <c r="AF16" i="11"/>
  <c r="AO16" i="11" s="1"/>
  <c r="AE16" i="11"/>
  <c r="AH16" i="60"/>
  <c r="AQ16" i="60" s="1"/>
  <c r="AH19" i="25"/>
  <c r="AQ19" i="25" s="1"/>
  <c r="W18" i="66"/>
  <c r="AG17" i="66"/>
  <c r="AP17" i="66" s="1"/>
  <c r="AF17" i="66"/>
  <c r="AO17" i="66" s="1"/>
  <c r="AE17" i="66"/>
  <c r="Z17" i="18"/>
  <c r="Z17" i="73"/>
  <c r="AI18" i="78"/>
  <c r="AN18" i="78"/>
  <c r="Z18" i="37"/>
  <c r="AI16" i="46"/>
  <c r="AN16" i="46"/>
  <c r="X18" i="19"/>
  <c r="Z18" i="19" s="1"/>
  <c r="Y18" i="19"/>
  <c r="Z18" i="1"/>
  <c r="X18" i="58"/>
  <c r="Y18" i="58"/>
  <c r="AN16" i="10"/>
  <c r="AI16" i="10"/>
  <c r="X16" i="3"/>
  <c r="Y16" i="3"/>
  <c r="Y18" i="57"/>
  <c r="X18" i="57"/>
  <c r="AI18" i="36"/>
  <c r="AN18" i="36"/>
  <c r="AI17" i="27"/>
  <c r="AN17" i="27"/>
  <c r="AN18" i="20"/>
  <c r="AI18" i="20"/>
  <c r="AN17" i="90"/>
  <c r="AI17" i="90"/>
  <c r="Y17" i="69"/>
  <c r="X17" i="69"/>
  <c r="AH16" i="45"/>
  <c r="AQ16" i="45" s="1"/>
  <c r="X17" i="72"/>
  <c r="Y17" i="72"/>
  <c r="W19" i="31"/>
  <c r="AG18" i="31"/>
  <c r="AP18" i="31" s="1"/>
  <c r="AF18" i="31"/>
  <c r="AO18" i="31" s="1"/>
  <c r="AE18" i="31"/>
  <c r="AH18" i="44"/>
  <c r="AQ18" i="44" s="1"/>
  <c r="AH17" i="77"/>
  <c r="AQ17" i="77" s="1"/>
  <c r="AR16" i="65"/>
  <c r="AG17" i="62"/>
  <c r="AP17" i="62" s="1"/>
  <c r="AF17" i="62"/>
  <c r="AO17" i="62" s="1"/>
  <c r="AE17" i="62"/>
  <c r="W18" i="62"/>
  <c r="Y18" i="24"/>
  <c r="X18" i="24"/>
  <c r="AI17" i="80"/>
  <c r="AN17" i="80"/>
  <c r="AR15" i="60"/>
  <c r="AI16" i="4"/>
  <c r="AN16" i="4"/>
  <c r="AH17" i="93"/>
  <c r="AQ17" i="93" s="1"/>
  <c r="Y18" i="30"/>
  <c r="X18" i="30"/>
  <c r="Z18" i="30" s="1"/>
  <c r="AI16" i="55"/>
  <c r="AN16" i="55"/>
  <c r="Y16" i="91"/>
  <c r="X16" i="91"/>
  <c r="X19" i="84"/>
  <c r="Y19" i="84"/>
  <c r="AH17" i="34"/>
  <c r="AQ17" i="34" s="1"/>
  <c r="AF16" i="74"/>
  <c r="AO16" i="74" s="1"/>
  <c r="W17" i="74"/>
  <c r="AG16" i="74"/>
  <c r="AP16" i="74" s="1"/>
  <c r="AE16" i="74"/>
  <c r="AR17" i="31"/>
  <c r="AN17" i="63"/>
  <c r="AI17" i="63"/>
  <c r="Z19" i="25"/>
  <c r="Y17" i="22"/>
  <c r="X17" i="22"/>
  <c r="W17" i="64"/>
  <c r="AG16" i="64"/>
  <c r="AP16" i="64" s="1"/>
  <c r="AE16" i="64"/>
  <c r="AF16" i="64"/>
  <c r="AO16" i="64" s="1"/>
  <c r="Y17" i="96"/>
  <c r="X17" i="96"/>
  <c r="AH18" i="21"/>
  <c r="AQ18" i="21" s="1"/>
  <c r="AI18" i="88"/>
  <c r="AN18" i="88"/>
  <c r="AH17" i="95"/>
  <c r="AQ17" i="95" s="1"/>
  <c r="Z17" i="53"/>
  <c r="Z17" i="38"/>
  <c r="Z18" i="82"/>
  <c r="AR16" i="34"/>
  <c r="X18" i="6"/>
  <c r="Y18" i="6"/>
  <c r="AN17" i="19"/>
  <c r="AI17" i="19"/>
  <c r="AI16" i="76"/>
  <c r="AN16" i="76"/>
  <c r="AI17" i="57"/>
  <c r="AN17" i="57"/>
  <c r="AI16" i="2"/>
  <c r="AN16" i="2"/>
  <c r="AN16" i="61"/>
  <c r="AI16" i="61"/>
  <c r="Y18" i="35"/>
  <c r="X18" i="35"/>
  <c r="Z18" i="35" s="1"/>
  <c r="Z18" i="70" l="1"/>
  <c r="Z17" i="46"/>
  <c r="Z17" i="96"/>
  <c r="Z16" i="3"/>
  <c r="AE16" i="3" s="1"/>
  <c r="Y18" i="89"/>
  <c r="Z18" i="89" s="1"/>
  <c r="W19" i="21"/>
  <c r="AG16" i="45"/>
  <c r="AP16" i="45" s="1"/>
  <c r="Z17" i="76"/>
  <c r="Z17" i="4"/>
  <c r="Z18" i="27"/>
  <c r="AE18" i="27" s="1"/>
  <c r="AE18" i="21"/>
  <c r="X18" i="56"/>
  <c r="AF18" i="21"/>
  <c r="AO18" i="21" s="1"/>
  <c r="AI17" i="89"/>
  <c r="W18" i="34"/>
  <c r="Z18" i="57"/>
  <c r="AG18" i="57" s="1"/>
  <c r="AP18" i="57" s="1"/>
  <c r="Z18" i="58"/>
  <c r="AE18" i="58" s="1"/>
  <c r="Z18" i="81"/>
  <c r="Z17" i="86"/>
  <c r="Z17" i="67"/>
  <c r="Z17" i="2"/>
  <c r="AE17" i="2" s="1"/>
  <c r="Z18" i="28"/>
  <c r="W19" i="28" s="1"/>
  <c r="Z17" i="22"/>
  <c r="AF17" i="22" s="1"/>
  <c r="AO17" i="22" s="1"/>
  <c r="Z17" i="69"/>
  <c r="AE17" i="69" s="1"/>
  <c r="Z18" i="51"/>
  <c r="AE18" i="51" s="1"/>
  <c r="Z19" i="88"/>
  <c r="AE19" i="88" s="1"/>
  <c r="W20" i="88"/>
  <c r="AG19" i="88"/>
  <c r="AP19" i="88" s="1"/>
  <c r="AF19" i="88"/>
  <c r="AO19" i="88" s="1"/>
  <c r="AG17" i="67"/>
  <c r="AP17" i="67" s="1"/>
  <c r="AF17" i="67"/>
  <c r="AO17" i="67" s="1"/>
  <c r="W18" i="67"/>
  <c r="AE17" i="67"/>
  <c r="AF18" i="58"/>
  <c r="AO18" i="58" s="1"/>
  <c r="AG18" i="58"/>
  <c r="AP18" i="58" s="1"/>
  <c r="W19" i="58"/>
  <c r="AG18" i="63"/>
  <c r="AP18" i="63" s="1"/>
  <c r="AF18" i="63"/>
  <c r="AO18" i="63" s="1"/>
  <c r="W19" i="63"/>
  <c r="AE18" i="63"/>
  <c r="W18" i="86"/>
  <c r="AG17" i="86"/>
  <c r="AP17" i="86" s="1"/>
  <c r="AF17" i="86"/>
  <c r="AO17" i="86" s="1"/>
  <c r="AE17" i="86"/>
  <c r="AE17" i="22"/>
  <c r="AG17" i="22"/>
  <c r="AP17" i="22" s="1"/>
  <c r="AF17" i="69"/>
  <c r="AO17" i="69" s="1"/>
  <c r="AG17" i="69"/>
  <c r="AP17" i="69" s="1"/>
  <c r="AG17" i="2"/>
  <c r="AP17" i="2" s="1"/>
  <c r="AF17" i="2"/>
  <c r="AO17" i="2" s="1"/>
  <c r="W18" i="2"/>
  <c r="AF18" i="28"/>
  <c r="AO18" i="28" s="1"/>
  <c r="AR17" i="19"/>
  <c r="X19" i="9"/>
  <c r="Y19" i="9"/>
  <c r="AH18" i="90"/>
  <c r="AQ18" i="90" s="1"/>
  <c r="AR17" i="49"/>
  <c r="AF18" i="71"/>
  <c r="AO18" i="71" s="1"/>
  <c r="AE18" i="71"/>
  <c r="W19" i="71"/>
  <c r="AG18" i="71"/>
  <c r="AP18" i="71" s="1"/>
  <c r="AH19" i="36"/>
  <c r="AQ19" i="36" s="1"/>
  <c r="AR17" i="33"/>
  <c r="AR17" i="57"/>
  <c r="AR16" i="76"/>
  <c r="AI16" i="64"/>
  <c r="AN16" i="64"/>
  <c r="W20" i="25"/>
  <c r="AG19" i="25"/>
  <c r="AP19" i="25" s="1"/>
  <c r="AF19" i="25"/>
  <c r="AO19" i="25" s="1"/>
  <c r="AE19" i="25"/>
  <c r="AH16" i="91"/>
  <c r="AQ16" i="91" s="1"/>
  <c r="AR17" i="80"/>
  <c r="Y19" i="31"/>
  <c r="X19" i="31"/>
  <c r="AR17" i="90"/>
  <c r="AH16" i="3"/>
  <c r="AQ16" i="3" s="1"/>
  <c r="AR16" i="46"/>
  <c r="AI17" i="66"/>
  <c r="AN17" i="66"/>
  <c r="AN16" i="11"/>
  <c r="AI16" i="11"/>
  <c r="W18" i="15"/>
  <c r="AF17" i="15"/>
  <c r="AO17" i="15" s="1"/>
  <c r="AG17" i="15"/>
  <c r="AP17" i="15" s="1"/>
  <c r="AE17" i="15"/>
  <c r="AI17" i="17"/>
  <c r="AN17" i="17"/>
  <c r="AH17" i="61"/>
  <c r="AQ17" i="61" s="1"/>
  <c r="AR15" i="3"/>
  <c r="AR15" i="8"/>
  <c r="AG17" i="4"/>
  <c r="AP17" i="4" s="1"/>
  <c r="AF17" i="4"/>
  <c r="AO17" i="4" s="1"/>
  <c r="AE17" i="4"/>
  <c r="W18" i="4"/>
  <c r="AH17" i="5"/>
  <c r="AQ17" i="5" s="1"/>
  <c r="AH19" i="52"/>
  <c r="AQ19" i="52" s="1"/>
  <c r="W18" i="59"/>
  <c r="AG17" i="59"/>
  <c r="AP17" i="59" s="1"/>
  <c r="AE17" i="59"/>
  <c r="AF17" i="59"/>
  <c r="AO17" i="59" s="1"/>
  <c r="AR16" i="22"/>
  <c r="AN17" i="79"/>
  <c r="AI17" i="79"/>
  <c r="AI17" i="87"/>
  <c r="AN17" i="87"/>
  <c r="AN18" i="21"/>
  <c r="AI18" i="21"/>
  <c r="Y18" i="83"/>
  <c r="X18" i="83"/>
  <c r="AH19" i="94"/>
  <c r="AQ19" i="94" s="1"/>
  <c r="AH18" i="56"/>
  <c r="AQ18" i="56" s="1"/>
  <c r="Y18" i="13"/>
  <c r="Z18" i="13" s="1"/>
  <c r="X18" i="13"/>
  <c r="AF16" i="8"/>
  <c r="AO16" i="8" s="1"/>
  <c r="AE16" i="8"/>
  <c r="W17" i="8"/>
  <c r="AG16" i="8"/>
  <c r="AP16" i="8" s="1"/>
  <c r="W18" i="14"/>
  <c r="AG17" i="14"/>
  <c r="AP17" i="14" s="1"/>
  <c r="AE17" i="14"/>
  <c r="AF17" i="14"/>
  <c r="AO17" i="14" s="1"/>
  <c r="X18" i="12"/>
  <c r="Y18" i="12"/>
  <c r="AI17" i="65"/>
  <c r="AN17" i="65"/>
  <c r="Y18" i="77"/>
  <c r="X18" i="77"/>
  <c r="Z18" i="77" s="1"/>
  <c r="AN17" i="40"/>
  <c r="AI17" i="40"/>
  <c r="AG18" i="70"/>
  <c r="AP18" i="70" s="1"/>
  <c r="AF18" i="70"/>
  <c r="AO18" i="70" s="1"/>
  <c r="AE18" i="70"/>
  <c r="W19" i="70"/>
  <c r="AF18" i="82"/>
  <c r="AO18" i="82" s="1"/>
  <c r="AE18" i="82"/>
  <c r="W19" i="82"/>
  <c r="AG18" i="82"/>
  <c r="AP18" i="82" s="1"/>
  <c r="AR16" i="4"/>
  <c r="AN18" i="31"/>
  <c r="AI18" i="31"/>
  <c r="AH17" i="72"/>
  <c r="AQ17" i="72" s="1"/>
  <c r="AR18" i="20"/>
  <c r="AH18" i="57"/>
  <c r="AQ18" i="57" s="1"/>
  <c r="AR16" i="10"/>
  <c r="X17" i="11"/>
  <c r="Y17" i="11"/>
  <c r="AR17" i="43"/>
  <c r="AH18" i="26"/>
  <c r="AQ18" i="26" s="1"/>
  <c r="Z18" i="90"/>
  <c r="Z17" i="61"/>
  <c r="AH17" i="10"/>
  <c r="AQ17" i="10" s="1"/>
  <c r="AR16" i="59"/>
  <c r="AH17" i="32"/>
  <c r="AQ17" i="32" s="1"/>
  <c r="Z17" i="5"/>
  <c r="AH18" i="49"/>
  <c r="AQ18" i="49" s="1"/>
  <c r="AH19" i="78"/>
  <c r="AQ19" i="78" s="1"/>
  <c r="AI16" i="23"/>
  <c r="AN16" i="23"/>
  <c r="Y18" i="93"/>
  <c r="X18" i="93"/>
  <c r="AH18" i="80"/>
  <c r="AQ18" i="80" s="1"/>
  <c r="AH18" i="68"/>
  <c r="AQ18" i="68" s="1"/>
  <c r="Z18" i="56"/>
  <c r="AH18" i="33"/>
  <c r="AQ18" i="33" s="1"/>
  <c r="X17" i="42"/>
  <c r="Y17" i="42"/>
  <c r="Z17" i="42" s="1"/>
  <c r="AR17" i="89"/>
  <c r="AR18" i="47"/>
  <c r="AI17" i="50"/>
  <c r="AN17" i="50"/>
  <c r="X18" i="75"/>
  <c r="Y18" i="75"/>
  <c r="X17" i="45"/>
  <c r="Y17" i="45"/>
  <c r="X17" i="60"/>
  <c r="Y17" i="60"/>
  <c r="W19" i="30"/>
  <c r="AG18" i="30"/>
  <c r="AP18" i="30" s="1"/>
  <c r="AF18" i="30"/>
  <c r="AO18" i="30" s="1"/>
  <c r="AE18" i="30"/>
  <c r="AH18" i="24"/>
  <c r="AQ18" i="24" s="1"/>
  <c r="AR18" i="36"/>
  <c r="W19" i="1"/>
  <c r="AG18" i="1"/>
  <c r="AP18" i="1" s="1"/>
  <c r="AF18" i="1"/>
  <c r="AO18" i="1" s="1"/>
  <c r="AE18" i="1"/>
  <c r="AR17" i="81"/>
  <c r="AH19" i="47"/>
  <c r="AQ19" i="47" s="1"/>
  <c r="AR16" i="86"/>
  <c r="AN17" i="95"/>
  <c r="AI17" i="95"/>
  <c r="AH17" i="55"/>
  <c r="AQ17" i="55" s="1"/>
  <c r="W20" i="94"/>
  <c r="AG19" i="94"/>
  <c r="AP19" i="94" s="1"/>
  <c r="AF19" i="94"/>
  <c r="AO19" i="94" s="1"/>
  <c r="AE19" i="94"/>
  <c r="AH18" i="43"/>
  <c r="AQ18" i="43" s="1"/>
  <c r="AR17" i="6"/>
  <c r="AI18" i="85"/>
  <c r="AN18" i="85"/>
  <c r="AR15" i="91"/>
  <c r="AR16" i="32"/>
  <c r="AR16" i="69"/>
  <c r="AR17" i="16"/>
  <c r="AR17" i="51"/>
  <c r="AH18" i="16"/>
  <c r="AQ18" i="16" s="1"/>
  <c r="Y19" i="44"/>
  <c r="X19" i="44"/>
  <c r="Z19" i="44" s="1"/>
  <c r="Y18" i="34"/>
  <c r="Z18" i="34" s="1"/>
  <c r="X18" i="34"/>
  <c r="AH18" i="35"/>
  <c r="AQ18" i="35" s="1"/>
  <c r="AR16" i="2"/>
  <c r="AH17" i="96"/>
  <c r="AQ17" i="96" s="1"/>
  <c r="X17" i="64"/>
  <c r="Z17" i="64" s="1"/>
  <c r="Y17" i="64"/>
  <c r="Z16" i="91"/>
  <c r="W18" i="38"/>
  <c r="AG17" i="38"/>
  <c r="AP17" i="38" s="1"/>
  <c r="AF17" i="38"/>
  <c r="AO17" i="38" s="1"/>
  <c r="AE17" i="38"/>
  <c r="AH17" i="22"/>
  <c r="AQ17" i="22" s="1"/>
  <c r="Z18" i="24"/>
  <c r="Z17" i="72"/>
  <c r="AH17" i="69"/>
  <c r="AQ17" i="69" s="1"/>
  <c r="AH18" i="19"/>
  <c r="AQ18" i="19" s="1"/>
  <c r="AR18" i="78"/>
  <c r="X18" i="66"/>
  <c r="Z18" i="66" s="1"/>
  <c r="Y18" i="66"/>
  <c r="AI18" i="9"/>
  <c r="AN18" i="9"/>
  <c r="AN16" i="48"/>
  <c r="AI16" i="48"/>
  <c r="AH17" i="2"/>
  <c r="AQ17" i="2" s="1"/>
  <c r="AH17" i="76"/>
  <c r="AQ17" i="76" s="1"/>
  <c r="Z17" i="10"/>
  <c r="AH18" i="89"/>
  <c r="AQ18" i="89" s="1"/>
  <c r="Z17" i="32"/>
  <c r="Z19" i="47"/>
  <c r="AR17" i="58"/>
  <c r="X18" i="29"/>
  <c r="Y18" i="29"/>
  <c r="Z19" i="78"/>
  <c r="X18" i="79"/>
  <c r="Y18" i="79"/>
  <c r="X18" i="87"/>
  <c r="Z18" i="87" s="1"/>
  <c r="Y18" i="87"/>
  <c r="AH18" i="27"/>
  <c r="AQ18" i="27" s="1"/>
  <c r="Z19" i="36"/>
  <c r="AH17" i="46"/>
  <c r="AQ17" i="46" s="1"/>
  <c r="AI17" i="83"/>
  <c r="AN17" i="83"/>
  <c r="AH18" i="81"/>
  <c r="AQ18" i="81" s="1"/>
  <c r="Z17" i="55"/>
  <c r="Z18" i="43"/>
  <c r="Z18" i="33"/>
  <c r="X19" i="85"/>
  <c r="Z19" i="85" s="1"/>
  <c r="Y19" i="85"/>
  <c r="AR17" i="26"/>
  <c r="AN17" i="75"/>
  <c r="AI17" i="75"/>
  <c r="Z18" i="16"/>
  <c r="X18" i="65"/>
  <c r="Y18" i="65"/>
  <c r="AR17" i="28"/>
  <c r="AR17" i="39"/>
  <c r="AF19" i="52"/>
  <c r="AO19" i="52" s="1"/>
  <c r="AE19" i="52"/>
  <c r="AG19" i="52"/>
  <c r="AP19" i="52" s="1"/>
  <c r="W20" i="52"/>
  <c r="AH19" i="88"/>
  <c r="AQ19" i="88" s="1"/>
  <c r="AR17" i="30"/>
  <c r="AE18" i="35"/>
  <c r="W19" i="35"/>
  <c r="AF18" i="35"/>
  <c r="AO18" i="35" s="1"/>
  <c r="AG18" i="35"/>
  <c r="AP18" i="35" s="1"/>
  <c r="AH18" i="6"/>
  <c r="AQ18" i="6" s="1"/>
  <c r="AG17" i="53"/>
  <c r="AP17" i="53" s="1"/>
  <c r="AF17" i="53"/>
  <c r="AO17" i="53" s="1"/>
  <c r="W18" i="53"/>
  <c r="AE17" i="53"/>
  <c r="W18" i="96"/>
  <c r="AG17" i="96"/>
  <c r="AP17" i="96" s="1"/>
  <c r="AF17" i="96"/>
  <c r="AO17" i="96" s="1"/>
  <c r="AE17" i="96"/>
  <c r="AH19" i="84"/>
  <c r="AQ19" i="84" s="1"/>
  <c r="AR16" i="55"/>
  <c r="X18" i="62"/>
  <c r="Y18" i="62"/>
  <c r="W19" i="57"/>
  <c r="AG18" i="19"/>
  <c r="AP18" i="19" s="1"/>
  <c r="AF18" i="19"/>
  <c r="AO18" i="19" s="1"/>
  <c r="AE18" i="19"/>
  <c r="W19" i="19"/>
  <c r="AF17" i="73"/>
  <c r="AO17" i="73" s="1"/>
  <c r="W18" i="73"/>
  <c r="AE17" i="73"/>
  <c r="AG17" i="73"/>
  <c r="AP17" i="73" s="1"/>
  <c r="AH18" i="39"/>
  <c r="AQ18" i="39" s="1"/>
  <c r="X18" i="7"/>
  <c r="Y18" i="7"/>
  <c r="W19" i="26"/>
  <c r="AG18" i="26"/>
  <c r="AP18" i="26" s="1"/>
  <c r="AF18" i="26"/>
  <c r="AO18" i="26" s="1"/>
  <c r="AE18" i="26"/>
  <c r="X18" i="17"/>
  <c r="Y18" i="17"/>
  <c r="X18" i="40"/>
  <c r="Z18" i="40" s="1"/>
  <c r="Y18" i="40"/>
  <c r="AH19" i="20"/>
  <c r="AQ19" i="20" s="1"/>
  <c r="W18" i="76"/>
  <c r="AG17" i="76"/>
  <c r="AP17" i="76" s="1"/>
  <c r="AE17" i="76"/>
  <c r="AF17" i="76"/>
  <c r="AO17" i="76" s="1"/>
  <c r="AG17" i="54"/>
  <c r="AP17" i="54" s="1"/>
  <c r="AF17" i="54"/>
  <c r="AO17" i="54" s="1"/>
  <c r="AE17" i="54"/>
  <c r="W18" i="54"/>
  <c r="AR17" i="68"/>
  <c r="AR17" i="70"/>
  <c r="AG18" i="49"/>
  <c r="AP18" i="49" s="1"/>
  <c r="AF18" i="49"/>
  <c r="AO18" i="49" s="1"/>
  <c r="AE18" i="49"/>
  <c r="W19" i="49"/>
  <c r="AE18" i="41"/>
  <c r="AF18" i="41"/>
  <c r="AO18" i="41" s="1"/>
  <c r="W19" i="41"/>
  <c r="AG18" i="41"/>
  <c r="AP18" i="41" s="1"/>
  <c r="AH17" i="59"/>
  <c r="AQ17" i="59" s="1"/>
  <c r="AR18" i="84"/>
  <c r="W18" i="46"/>
  <c r="AG17" i="46"/>
  <c r="AP17" i="46" s="1"/>
  <c r="AF17" i="46"/>
  <c r="AO17" i="46" s="1"/>
  <c r="AE17" i="46"/>
  <c r="X18" i="95"/>
  <c r="Y18" i="95"/>
  <c r="Z18" i="95" s="1"/>
  <c r="W19" i="81"/>
  <c r="AG18" i="81"/>
  <c r="AP18" i="81" s="1"/>
  <c r="AF18" i="81"/>
  <c r="AO18" i="81" s="1"/>
  <c r="AE18" i="81"/>
  <c r="AN17" i="93"/>
  <c r="AI17" i="93"/>
  <c r="Z18" i="80"/>
  <c r="Z18" i="68"/>
  <c r="AR17" i="71"/>
  <c r="AH17" i="86"/>
  <c r="AQ17" i="86" s="1"/>
  <c r="AI17" i="13"/>
  <c r="AN17" i="13"/>
  <c r="AH17" i="14"/>
  <c r="AQ17" i="14" s="1"/>
  <c r="X18" i="50"/>
  <c r="Z18" i="50" s="1"/>
  <c r="Y18" i="50"/>
  <c r="AI18" i="44"/>
  <c r="AN18" i="44"/>
  <c r="AN16" i="45"/>
  <c r="AI16" i="45"/>
  <c r="AI17" i="77"/>
  <c r="AN17" i="77"/>
  <c r="AN16" i="60"/>
  <c r="AI16" i="60"/>
  <c r="AR17" i="63"/>
  <c r="Y17" i="74"/>
  <c r="X17" i="74"/>
  <c r="AF18" i="37"/>
  <c r="AO18" i="37" s="1"/>
  <c r="AE18" i="37"/>
  <c r="W19" i="37"/>
  <c r="AG18" i="37"/>
  <c r="AP18" i="37" s="1"/>
  <c r="AH18" i="28"/>
  <c r="AQ18" i="28" s="1"/>
  <c r="AR16" i="61"/>
  <c r="Z18" i="6"/>
  <c r="AR18" i="88"/>
  <c r="AI16" i="74"/>
  <c r="AN16" i="74"/>
  <c r="Z19" i="84"/>
  <c r="AH18" i="30"/>
  <c r="AQ18" i="30" s="1"/>
  <c r="AN17" i="62"/>
  <c r="AI17" i="62"/>
  <c r="AR17" i="27"/>
  <c r="AH18" i="58"/>
  <c r="AQ18" i="58" s="1"/>
  <c r="AE17" i="18"/>
  <c r="AG17" i="18"/>
  <c r="AP17" i="18" s="1"/>
  <c r="W18" i="18"/>
  <c r="AF17" i="18"/>
  <c r="AO17" i="18" s="1"/>
  <c r="AH18" i="51"/>
  <c r="AQ18" i="51" s="1"/>
  <c r="Z18" i="39"/>
  <c r="AR18" i="94"/>
  <c r="AN17" i="7"/>
  <c r="AI17" i="7"/>
  <c r="AR16" i="5"/>
  <c r="Y17" i="48"/>
  <c r="X17" i="48"/>
  <c r="Z19" i="20"/>
  <c r="AR16" i="96"/>
  <c r="AH18" i="63"/>
  <c r="AQ18" i="63" s="1"/>
  <c r="W17" i="92"/>
  <c r="AG16" i="92"/>
  <c r="AP16" i="92" s="1"/>
  <c r="AE16" i="92"/>
  <c r="AF16" i="92"/>
  <c r="AO16" i="92" s="1"/>
  <c r="AH17" i="4"/>
  <c r="AQ17" i="4" s="1"/>
  <c r="AR16" i="67"/>
  <c r="AH18" i="71"/>
  <c r="AQ18" i="71" s="1"/>
  <c r="AI17" i="29"/>
  <c r="AN17" i="29"/>
  <c r="X17" i="23"/>
  <c r="Y17" i="23"/>
  <c r="AH18" i="70"/>
  <c r="AQ18" i="70" s="1"/>
  <c r="AR17" i="35"/>
  <c r="AR17" i="56"/>
  <c r="X19" i="21"/>
  <c r="Y19" i="21"/>
  <c r="AR16" i="72"/>
  <c r="AR16" i="14"/>
  <c r="AR18" i="52"/>
  <c r="AN16" i="42"/>
  <c r="AI16" i="42"/>
  <c r="AH17" i="67"/>
  <c r="AQ17" i="67" s="1"/>
  <c r="AH16" i="8"/>
  <c r="AQ16" i="8" s="1"/>
  <c r="AR17" i="24"/>
  <c r="AI17" i="12"/>
  <c r="AN17" i="12"/>
  <c r="AI17" i="34"/>
  <c r="AN17" i="34"/>
  <c r="W19" i="89" l="1"/>
  <c r="AE18" i="89"/>
  <c r="AF18" i="89"/>
  <c r="AO18" i="89" s="1"/>
  <c r="AG18" i="89"/>
  <c r="AP18" i="89" s="1"/>
  <c r="Z17" i="48"/>
  <c r="AE18" i="28"/>
  <c r="AF16" i="3"/>
  <c r="AO16" i="3" s="1"/>
  <c r="AF18" i="27"/>
  <c r="AO18" i="27" s="1"/>
  <c r="AE18" i="57"/>
  <c r="Z18" i="79"/>
  <c r="AG16" i="3"/>
  <c r="AP16" i="3" s="1"/>
  <c r="AG18" i="28"/>
  <c r="AP18" i="28" s="1"/>
  <c r="AG18" i="27"/>
  <c r="AP18" i="27" s="1"/>
  <c r="Z18" i="7"/>
  <c r="AF18" i="57"/>
  <c r="AO18" i="57" s="1"/>
  <c r="Z18" i="12"/>
  <c r="Z19" i="31"/>
  <c r="W17" i="3"/>
  <c r="W19" i="27"/>
  <c r="Z18" i="62"/>
  <c r="Z18" i="29"/>
  <c r="Z17" i="45"/>
  <c r="AF17" i="45" s="1"/>
  <c r="AO17" i="45" s="1"/>
  <c r="Z18" i="83"/>
  <c r="W19" i="83" s="1"/>
  <c r="W18" i="22"/>
  <c r="Z17" i="60"/>
  <c r="AF18" i="51"/>
  <c r="AO18" i="51" s="1"/>
  <c r="AG18" i="51"/>
  <c r="AP18" i="51" s="1"/>
  <c r="Z19" i="21"/>
  <c r="W20" i="21" s="1"/>
  <c r="W19" i="51"/>
  <c r="W18" i="69"/>
  <c r="Z17" i="23"/>
  <c r="Z17" i="74"/>
  <c r="W19" i="7"/>
  <c r="AF18" i="7"/>
  <c r="AO18" i="7" s="1"/>
  <c r="AG18" i="7"/>
  <c r="AP18" i="7" s="1"/>
  <c r="AE18" i="7"/>
  <c r="AE18" i="83"/>
  <c r="AF17" i="23"/>
  <c r="AO17" i="23" s="1"/>
  <c r="AE17" i="23"/>
  <c r="W18" i="23"/>
  <c r="AG17" i="23"/>
  <c r="AP17" i="23" s="1"/>
  <c r="W18" i="74"/>
  <c r="AG17" i="74"/>
  <c r="AP17" i="74" s="1"/>
  <c r="AE17" i="74"/>
  <c r="AF17" i="74"/>
  <c r="AO17" i="74" s="1"/>
  <c r="AF17" i="48"/>
  <c r="AO17" i="48" s="1"/>
  <c r="AE17" i="48"/>
  <c r="W18" i="48"/>
  <c r="AG17" i="48"/>
  <c r="AP17" i="48" s="1"/>
  <c r="W19" i="62"/>
  <c r="AG18" i="62"/>
  <c r="AP18" i="62" s="1"/>
  <c r="AE18" i="62"/>
  <c r="AF18" i="62"/>
  <c r="AO18" i="62" s="1"/>
  <c r="AG17" i="60"/>
  <c r="AP17" i="60" s="1"/>
  <c r="AF17" i="60"/>
  <c r="AO17" i="60" s="1"/>
  <c r="W18" i="60"/>
  <c r="AE17" i="60"/>
  <c r="W19" i="34"/>
  <c r="AG18" i="34"/>
  <c r="AP18" i="34" s="1"/>
  <c r="AF18" i="34"/>
  <c r="AO18" i="34" s="1"/>
  <c r="AE18" i="34"/>
  <c r="W18" i="45"/>
  <c r="AG17" i="45"/>
  <c r="AP17" i="45" s="1"/>
  <c r="AE18" i="95"/>
  <c r="W19" i="95"/>
  <c r="AG18" i="95"/>
  <c r="AP18" i="95" s="1"/>
  <c r="AF18" i="95"/>
  <c r="AO18" i="95" s="1"/>
  <c r="AF17" i="42"/>
  <c r="AO17" i="42" s="1"/>
  <c r="AE17" i="42"/>
  <c r="W18" i="42"/>
  <c r="AG17" i="42"/>
  <c r="AP17" i="42" s="1"/>
  <c r="Y19" i="41"/>
  <c r="X19" i="41"/>
  <c r="Y19" i="89"/>
  <c r="X19" i="89"/>
  <c r="AN17" i="54"/>
  <c r="AI17" i="54"/>
  <c r="Y18" i="76"/>
  <c r="X18" i="76"/>
  <c r="AI17" i="73"/>
  <c r="AN17" i="73"/>
  <c r="AI18" i="30"/>
  <c r="AN18" i="30"/>
  <c r="AH18" i="93"/>
  <c r="AQ18" i="93" s="1"/>
  <c r="AF18" i="50"/>
  <c r="AO18" i="50" s="1"/>
  <c r="AE18" i="50"/>
  <c r="AG18" i="50"/>
  <c r="AP18" i="50" s="1"/>
  <c r="W19" i="50"/>
  <c r="AR17" i="62"/>
  <c r="W19" i="6"/>
  <c r="AF18" i="6"/>
  <c r="AO18" i="6" s="1"/>
  <c r="AG18" i="6"/>
  <c r="AP18" i="6" s="1"/>
  <c r="AE18" i="6"/>
  <c r="AR16" i="60"/>
  <c r="AR17" i="93"/>
  <c r="Y19" i="81"/>
  <c r="X19" i="81"/>
  <c r="Z19" i="81" s="1"/>
  <c r="Y19" i="27"/>
  <c r="X19" i="27"/>
  <c r="AN18" i="49"/>
  <c r="AI18" i="49"/>
  <c r="X18" i="54"/>
  <c r="Y18" i="54"/>
  <c r="Z18" i="54" s="1"/>
  <c r="AH18" i="40"/>
  <c r="AQ18" i="40" s="1"/>
  <c r="AN18" i="26"/>
  <c r="AI18" i="26"/>
  <c r="AN18" i="19"/>
  <c r="AI18" i="19"/>
  <c r="AN17" i="96"/>
  <c r="AI17" i="96"/>
  <c r="AN19" i="52"/>
  <c r="AI19" i="52"/>
  <c r="AF18" i="43"/>
  <c r="AO18" i="43" s="1"/>
  <c r="AE18" i="43"/>
  <c r="W19" i="43"/>
  <c r="AG18" i="43"/>
  <c r="AP18" i="43" s="1"/>
  <c r="AH18" i="79"/>
  <c r="AQ18" i="79" s="1"/>
  <c r="AN17" i="38"/>
  <c r="AI17" i="38"/>
  <c r="AH17" i="64"/>
  <c r="AQ17" i="64" s="1"/>
  <c r="AN19" i="94"/>
  <c r="AI19" i="94"/>
  <c r="AR17" i="95"/>
  <c r="AF18" i="90"/>
  <c r="AO18" i="90" s="1"/>
  <c r="AG18" i="90"/>
  <c r="AP18" i="90" s="1"/>
  <c r="AE18" i="90"/>
  <c r="W19" i="90"/>
  <c r="AN18" i="70"/>
  <c r="AI18" i="70"/>
  <c r="AE18" i="12"/>
  <c r="W19" i="12"/>
  <c r="AF18" i="12"/>
  <c r="AO18" i="12" s="1"/>
  <c r="AG18" i="12"/>
  <c r="AP18" i="12" s="1"/>
  <c r="X17" i="8"/>
  <c r="Z17" i="8" s="1"/>
  <c r="Y17" i="8"/>
  <c r="Y18" i="15"/>
  <c r="X18" i="15"/>
  <c r="X18" i="67"/>
  <c r="Y18" i="67"/>
  <c r="AF17" i="55"/>
  <c r="AO17" i="55" s="1"/>
  <c r="AE17" i="55"/>
  <c r="AG17" i="55"/>
  <c r="AP17" i="55" s="1"/>
  <c r="W18" i="55"/>
  <c r="AF18" i="79"/>
  <c r="AO18" i="79" s="1"/>
  <c r="AE18" i="79"/>
  <c r="AG18" i="79"/>
  <c r="AP18" i="79" s="1"/>
  <c r="W19" i="79"/>
  <c r="W18" i="72"/>
  <c r="AF17" i="72"/>
  <c r="AO17" i="72" s="1"/>
  <c r="AE17" i="72"/>
  <c r="AG17" i="72"/>
  <c r="AP17" i="72" s="1"/>
  <c r="W20" i="44"/>
  <c r="AG19" i="44"/>
  <c r="AP19" i="44" s="1"/>
  <c r="AF19" i="44"/>
  <c r="AO19" i="44" s="1"/>
  <c r="AE19" i="44"/>
  <c r="AH18" i="75"/>
  <c r="AQ18" i="75" s="1"/>
  <c r="AG17" i="5"/>
  <c r="AP17" i="5" s="1"/>
  <c r="AF17" i="5"/>
  <c r="AO17" i="5" s="1"/>
  <c r="AE17" i="5"/>
  <c r="W18" i="5"/>
  <c r="AE18" i="39"/>
  <c r="AG18" i="39"/>
  <c r="AP18" i="39" s="1"/>
  <c r="AF18" i="39"/>
  <c r="AO18" i="39" s="1"/>
  <c r="W19" i="39"/>
  <c r="AR18" i="44"/>
  <c r="W19" i="40"/>
  <c r="AG18" i="40"/>
  <c r="AP18" i="40" s="1"/>
  <c r="AE18" i="40"/>
  <c r="AF18" i="40"/>
  <c r="AO18" i="40" s="1"/>
  <c r="AH18" i="65"/>
  <c r="AQ18" i="65" s="1"/>
  <c r="X19" i="82"/>
  <c r="Y19" i="82"/>
  <c r="W19" i="77"/>
  <c r="AG18" i="77"/>
  <c r="AP18" i="77" s="1"/>
  <c r="AF18" i="77"/>
  <c r="AO18" i="77" s="1"/>
  <c r="AE18" i="77"/>
  <c r="AI16" i="8"/>
  <c r="AN16" i="8"/>
  <c r="AR16" i="11"/>
  <c r="AF19" i="31"/>
  <c r="AO19" i="31" s="1"/>
  <c r="AE19" i="31"/>
  <c r="AG19" i="31"/>
  <c r="AP19" i="31" s="1"/>
  <c r="W20" i="31"/>
  <c r="Y20" i="25"/>
  <c r="X20" i="25"/>
  <c r="X17" i="3"/>
  <c r="Y17" i="3"/>
  <c r="Y18" i="22"/>
  <c r="X18" i="22"/>
  <c r="X19" i="58"/>
  <c r="Y19" i="58"/>
  <c r="X20" i="88"/>
  <c r="Y20" i="88"/>
  <c r="AR16" i="42"/>
  <c r="AH17" i="23"/>
  <c r="AQ17" i="23" s="1"/>
  <c r="AR17" i="13"/>
  <c r="AH18" i="95"/>
  <c r="AQ18" i="95" s="1"/>
  <c r="Y18" i="46"/>
  <c r="X18" i="46"/>
  <c r="Y18" i="73"/>
  <c r="X18" i="73"/>
  <c r="AH18" i="62"/>
  <c r="AQ18" i="62" s="1"/>
  <c r="AI18" i="35"/>
  <c r="AN18" i="35"/>
  <c r="Z18" i="65"/>
  <c r="AR17" i="83"/>
  <c r="W20" i="36"/>
  <c r="AG19" i="36"/>
  <c r="AP19" i="36" s="1"/>
  <c r="AF19" i="36"/>
  <c r="AO19" i="36" s="1"/>
  <c r="AE19" i="36"/>
  <c r="W20" i="78"/>
  <c r="AE19" i="78"/>
  <c r="AG19" i="78"/>
  <c r="AP19" i="78" s="1"/>
  <c r="AF19" i="78"/>
  <c r="AO19" i="78" s="1"/>
  <c r="AE19" i="47"/>
  <c r="W20" i="47"/>
  <c r="AG19" i="47"/>
  <c r="AP19" i="47" s="1"/>
  <c r="AF19" i="47"/>
  <c r="AO19" i="47" s="1"/>
  <c r="AR18" i="9"/>
  <c r="AG18" i="24"/>
  <c r="AP18" i="24" s="1"/>
  <c r="AF18" i="24"/>
  <c r="AO18" i="24" s="1"/>
  <c r="AE18" i="24"/>
  <c r="W19" i="24"/>
  <c r="AH18" i="34"/>
  <c r="AQ18" i="34" s="1"/>
  <c r="Y19" i="1"/>
  <c r="X19" i="1"/>
  <c r="Z18" i="75"/>
  <c r="AR18" i="31"/>
  <c r="AI17" i="14"/>
  <c r="AN17" i="14"/>
  <c r="AH18" i="83"/>
  <c r="AQ18" i="83" s="1"/>
  <c r="AR17" i="87"/>
  <c r="AI17" i="59"/>
  <c r="AN17" i="59"/>
  <c r="AR17" i="17"/>
  <c r="AI16" i="3"/>
  <c r="AN16" i="3"/>
  <c r="Y19" i="28"/>
  <c r="Z19" i="28" s="1"/>
  <c r="X19" i="28"/>
  <c r="AI17" i="22"/>
  <c r="AN17" i="22"/>
  <c r="Y18" i="86"/>
  <c r="Z18" i="86" s="1"/>
  <c r="X18" i="86"/>
  <c r="AI16" i="92"/>
  <c r="AN16" i="92"/>
  <c r="Y19" i="35"/>
  <c r="X19" i="35"/>
  <c r="Z19" i="35" s="1"/>
  <c r="AR17" i="34"/>
  <c r="X17" i="92"/>
  <c r="Z17" i="92" s="1"/>
  <c r="Y17" i="92"/>
  <c r="W20" i="20"/>
  <c r="AG19" i="20"/>
  <c r="AP19" i="20" s="1"/>
  <c r="AE19" i="20"/>
  <c r="AF19" i="20"/>
  <c r="AO19" i="20" s="1"/>
  <c r="AR17" i="7"/>
  <c r="AR16" i="74"/>
  <c r="X19" i="37"/>
  <c r="Y19" i="37"/>
  <c r="AR17" i="77"/>
  <c r="AH18" i="50"/>
  <c r="AQ18" i="50" s="1"/>
  <c r="AN18" i="81"/>
  <c r="AI18" i="81"/>
  <c r="AI18" i="27"/>
  <c r="AN18" i="27"/>
  <c r="AH18" i="17"/>
  <c r="AQ18" i="17" s="1"/>
  <c r="Y19" i="26"/>
  <c r="X19" i="26"/>
  <c r="X19" i="57"/>
  <c r="Z19" i="57" s="1"/>
  <c r="Y19" i="57"/>
  <c r="Y18" i="96"/>
  <c r="X18" i="96"/>
  <c r="Z18" i="96" s="1"/>
  <c r="AF18" i="16"/>
  <c r="AO18" i="16" s="1"/>
  <c r="AE18" i="16"/>
  <c r="W19" i="16"/>
  <c r="AG18" i="16"/>
  <c r="AP18" i="16" s="1"/>
  <c r="AH19" i="85"/>
  <c r="AQ19" i="85" s="1"/>
  <c r="AH18" i="87"/>
  <c r="AQ18" i="87" s="1"/>
  <c r="AE17" i="32"/>
  <c r="W18" i="32"/>
  <c r="AG17" i="32"/>
  <c r="AP17" i="32" s="1"/>
  <c r="AF17" i="32"/>
  <c r="AO17" i="32" s="1"/>
  <c r="W18" i="10"/>
  <c r="AG17" i="10"/>
  <c r="AP17" i="10" s="1"/>
  <c r="AF17" i="10"/>
  <c r="AO17" i="10" s="1"/>
  <c r="AE17" i="10"/>
  <c r="X18" i="38"/>
  <c r="Y18" i="38"/>
  <c r="AR18" i="85"/>
  <c r="Y20" i="94"/>
  <c r="X20" i="94"/>
  <c r="Z18" i="93"/>
  <c r="AH17" i="11"/>
  <c r="AQ17" i="11" s="1"/>
  <c r="AN18" i="82"/>
  <c r="AI18" i="82"/>
  <c r="AR17" i="40"/>
  <c r="AR17" i="65"/>
  <c r="AH18" i="13"/>
  <c r="AQ18" i="13" s="1"/>
  <c r="AR17" i="79"/>
  <c r="X18" i="4"/>
  <c r="Y18" i="4"/>
  <c r="AI17" i="15"/>
  <c r="AN17" i="15"/>
  <c r="AR16" i="64"/>
  <c r="AH19" i="9"/>
  <c r="AQ19" i="9" s="1"/>
  <c r="Y18" i="69"/>
  <c r="X18" i="69"/>
  <c r="AN18" i="63"/>
  <c r="AI18" i="63"/>
  <c r="AN18" i="58"/>
  <c r="AI18" i="58"/>
  <c r="AI17" i="18"/>
  <c r="AN17" i="18"/>
  <c r="AH17" i="74"/>
  <c r="AQ17" i="74" s="1"/>
  <c r="AH17" i="48"/>
  <c r="AQ17" i="48" s="1"/>
  <c r="AR16" i="45"/>
  <c r="AG18" i="68"/>
  <c r="AP18" i="68" s="1"/>
  <c r="AF18" i="68"/>
  <c r="AO18" i="68" s="1"/>
  <c r="W19" i="68"/>
  <c r="AE18" i="68"/>
  <c r="AI18" i="41"/>
  <c r="AN18" i="41"/>
  <c r="Z18" i="17"/>
  <c r="AN18" i="57"/>
  <c r="AI18" i="57"/>
  <c r="AN17" i="53"/>
  <c r="AI17" i="53"/>
  <c r="X20" i="52"/>
  <c r="Y20" i="52"/>
  <c r="AR17" i="75"/>
  <c r="AF19" i="85"/>
  <c r="AO19" i="85" s="1"/>
  <c r="W20" i="85"/>
  <c r="AG19" i="85"/>
  <c r="AP19" i="85" s="1"/>
  <c r="AE19" i="85"/>
  <c r="W19" i="87"/>
  <c r="AG18" i="87"/>
  <c r="AP18" i="87" s="1"/>
  <c r="AF18" i="87"/>
  <c r="AO18" i="87" s="1"/>
  <c r="AE18" i="87"/>
  <c r="AH18" i="29"/>
  <c r="AQ18" i="29" s="1"/>
  <c r="AH18" i="66"/>
  <c r="AQ18" i="66" s="1"/>
  <c r="W17" i="91"/>
  <c r="AG16" i="91"/>
  <c r="AP16" i="91" s="1"/>
  <c r="AF16" i="91"/>
  <c r="AO16" i="91" s="1"/>
  <c r="AE16" i="91"/>
  <c r="Y19" i="30"/>
  <c r="X19" i="30"/>
  <c r="AH17" i="45"/>
  <c r="AQ17" i="45" s="1"/>
  <c r="AR17" i="50"/>
  <c r="AH17" i="42"/>
  <c r="AQ17" i="42" s="1"/>
  <c r="Z17" i="11"/>
  <c r="Y18" i="14"/>
  <c r="Z18" i="14" s="1"/>
  <c r="X18" i="14"/>
  <c r="Y18" i="59"/>
  <c r="X18" i="59"/>
  <c r="AN17" i="4"/>
  <c r="AI17" i="4"/>
  <c r="AR17" i="66"/>
  <c r="AN19" i="25"/>
  <c r="AI19" i="25"/>
  <c r="X19" i="71"/>
  <c r="Y19" i="71"/>
  <c r="Z19" i="9"/>
  <c r="Y18" i="2"/>
  <c r="X18" i="2"/>
  <c r="AI17" i="69"/>
  <c r="AN17" i="69"/>
  <c r="AN17" i="86"/>
  <c r="AI17" i="86"/>
  <c r="X19" i="63"/>
  <c r="Y19" i="63"/>
  <c r="AN19" i="88"/>
  <c r="AI19" i="88"/>
  <c r="Y19" i="51"/>
  <c r="X19" i="51"/>
  <c r="Z19" i="51" s="1"/>
  <c r="AF19" i="84"/>
  <c r="AO19" i="84" s="1"/>
  <c r="AE19" i="84"/>
  <c r="W20" i="84"/>
  <c r="AG19" i="84"/>
  <c r="AP19" i="84" s="1"/>
  <c r="AE17" i="64"/>
  <c r="W18" i="64"/>
  <c r="AG17" i="64"/>
  <c r="AP17" i="64" s="1"/>
  <c r="AF17" i="64"/>
  <c r="AO17" i="64" s="1"/>
  <c r="AH17" i="60"/>
  <c r="AQ17" i="60" s="1"/>
  <c r="AR17" i="12"/>
  <c r="AH19" i="21"/>
  <c r="AQ19" i="21" s="1"/>
  <c r="AR17" i="29"/>
  <c r="Y18" i="18"/>
  <c r="X18" i="18"/>
  <c r="AI18" i="37"/>
  <c r="AN18" i="37"/>
  <c r="W19" i="80"/>
  <c r="AG18" i="80"/>
  <c r="AP18" i="80" s="1"/>
  <c r="AF18" i="80"/>
  <c r="AO18" i="80" s="1"/>
  <c r="AE18" i="80"/>
  <c r="AN17" i="46"/>
  <c r="AI17" i="46"/>
  <c r="Y19" i="49"/>
  <c r="X19" i="49"/>
  <c r="AI18" i="89"/>
  <c r="AN18" i="89"/>
  <c r="AI17" i="76"/>
  <c r="AN17" i="76"/>
  <c r="AH18" i="7"/>
  <c r="AQ18" i="7" s="1"/>
  <c r="X19" i="19"/>
  <c r="Y19" i="19"/>
  <c r="X18" i="53"/>
  <c r="Z18" i="53" s="1"/>
  <c r="Y18" i="53"/>
  <c r="W19" i="33"/>
  <c r="AG18" i="33"/>
  <c r="AP18" i="33" s="1"/>
  <c r="AF18" i="33"/>
  <c r="AO18" i="33" s="1"/>
  <c r="AE18" i="33"/>
  <c r="W19" i="29"/>
  <c r="AG18" i="29"/>
  <c r="AP18" i="29" s="1"/>
  <c r="AE18" i="29"/>
  <c r="AF18" i="29"/>
  <c r="AO18" i="29" s="1"/>
  <c r="AR16" i="48"/>
  <c r="AE18" i="66"/>
  <c r="AF18" i="66"/>
  <c r="AO18" i="66" s="1"/>
  <c r="AG18" i="66"/>
  <c r="AP18" i="66" s="1"/>
  <c r="W19" i="66"/>
  <c r="AH19" i="44"/>
  <c r="AQ19" i="44" s="1"/>
  <c r="AI18" i="1"/>
  <c r="AN18" i="1"/>
  <c r="AG18" i="56"/>
  <c r="AP18" i="56" s="1"/>
  <c r="AF18" i="56"/>
  <c r="AO18" i="56" s="1"/>
  <c r="AE18" i="56"/>
  <c r="W19" i="56"/>
  <c r="AR16" i="23"/>
  <c r="AG17" i="61"/>
  <c r="AP17" i="61" s="1"/>
  <c r="AF17" i="61"/>
  <c r="AO17" i="61" s="1"/>
  <c r="W18" i="61"/>
  <c r="AE17" i="61"/>
  <c r="X19" i="70"/>
  <c r="Y19" i="70"/>
  <c r="AH18" i="77"/>
  <c r="AQ18" i="77" s="1"/>
  <c r="AH18" i="12"/>
  <c r="AQ18" i="12" s="1"/>
  <c r="AF18" i="13"/>
  <c r="AO18" i="13" s="1"/>
  <c r="AE18" i="13"/>
  <c r="W19" i="13"/>
  <c r="AG18" i="13"/>
  <c r="AP18" i="13" s="1"/>
  <c r="AR18" i="21"/>
  <c r="AH19" i="31"/>
  <c r="AQ19" i="31" s="1"/>
  <c r="AI18" i="71"/>
  <c r="AN18" i="71"/>
  <c r="AI18" i="28"/>
  <c r="AN18" i="28"/>
  <c r="AN17" i="2"/>
  <c r="AI17" i="2"/>
  <c r="AN17" i="67"/>
  <c r="AI17" i="67"/>
  <c r="AI18" i="51"/>
  <c r="AN18" i="51"/>
  <c r="Z19" i="70" l="1"/>
  <c r="Z18" i="2"/>
  <c r="Z19" i="26"/>
  <c r="Z18" i="73"/>
  <c r="Z18" i="22"/>
  <c r="Z19" i="89"/>
  <c r="AF18" i="83"/>
  <c r="AO18" i="83" s="1"/>
  <c r="Z19" i="49"/>
  <c r="Z18" i="67"/>
  <c r="AE17" i="45"/>
  <c r="AE19" i="21"/>
  <c r="AG18" i="83"/>
  <c r="AP18" i="83" s="1"/>
  <c r="Z19" i="19"/>
  <c r="Z18" i="69"/>
  <c r="Z20" i="25"/>
  <c r="AG19" i="21"/>
  <c r="AP19" i="21" s="1"/>
  <c r="Z19" i="1"/>
  <c r="Z18" i="76"/>
  <c r="Z18" i="18"/>
  <c r="Z18" i="59"/>
  <c r="Z19" i="30"/>
  <c r="W20" i="30" s="1"/>
  <c r="AF19" i="21"/>
  <c r="AO19" i="21" s="1"/>
  <c r="Z20" i="94"/>
  <c r="AE20" i="94" s="1"/>
  <c r="Z20" i="88"/>
  <c r="AE20" i="88" s="1"/>
  <c r="AE19" i="30"/>
  <c r="W20" i="49"/>
  <c r="AG19" i="49"/>
  <c r="AP19" i="49" s="1"/>
  <c r="AE19" i="49"/>
  <c r="AF19" i="49"/>
  <c r="AO19" i="49" s="1"/>
  <c r="W21" i="94"/>
  <c r="AG20" i="94"/>
  <c r="AP20" i="94" s="1"/>
  <c r="AF20" i="94"/>
  <c r="AO20" i="94" s="1"/>
  <c r="AE19" i="26"/>
  <c r="W20" i="26"/>
  <c r="AG19" i="26"/>
  <c r="AP19" i="26" s="1"/>
  <c r="AF19" i="26"/>
  <c r="AO19" i="26" s="1"/>
  <c r="AF18" i="14"/>
  <c r="AO18" i="14" s="1"/>
  <c r="AE18" i="14"/>
  <c r="W19" i="14"/>
  <c r="AG18" i="14"/>
  <c r="AP18" i="14" s="1"/>
  <c r="AF20" i="88"/>
  <c r="AO20" i="88" s="1"/>
  <c r="AG20" i="88"/>
  <c r="AP20" i="88" s="1"/>
  <c r="W21" i="88"/>
  <c r="AE20" i="25"/>
  <c r="AG20" i="25"/>
  <c r="AP20" i="25" s="1"/>
  <c r="W21" i="25"/>
  <c r="AF20" i="25"/>
  <c r="AO20" i="25" s="1"/>
  <c r="W19" i="54"/>
  <c r="AG18" i="54"/>
  <c r="AP18" i="54" s="1"/>
  <c r="AE18" i="54"/>
  <c r="AF18" i="54"/>
  <c r="AO18" i="54" s="1"/>
  <c r="AF19" i="81"/>
  <c r="AO19" i="81" s="1"/>
  <c r="AE19" i="81"/>
  <c r="AG19" i="81"/>
  <c r="AP19" i="81" s="1"/>
  <c r="W20" i="81"/>
  <c r="AE19" i="1"/>
  <c r="W20" i="1"/>
  <c r="AF19" i="1"/>
  <c r="AO19" i="1" s="1"/>
  <c r="AG19" i="1"/>
  <c r="AP19" i="1" s="1"/>
  <c r="W19" i="76"/>
  <c r="AG18" i="76"/>
  <c r="AP18" i="76" s="1"/>
  <c r="AF18" i="76"/>
  <c r="AO18" i="76" s="1"/>
  <c r="AE18" i="76"/>
  <c r="AG18" i="69"/>
  <c r="AP18" i="69" s="1"/>
  <c r="AF18" i="69"/>
  <c r="AO18" i="69" s="1"/>
  <c r="AE18" i="69"/>
  <c r="W19" i="69"/>
  <c r="AF18" i="86"/>
  <c r="AO18" i="86" s="1"/>
  <c r="AE18" i="86"/>
  <c r="W19" i="86"/>
  <c r="AG18" i="86"/>
  <c r="AP18" i="86" s="1"/>
  <c r="AG18" i="18"/>
  <c r="AP18" i="18" s="1"/>
  <c r="AF18" i="18"/>
  <c r="AO18" i="18" s="1"/>
  <c r="W19" i="18"/>
  <c r="AE18" i="18"/>
  <c r="AE18" i="59"/>
  <c r="W19" i="59"/>
  <c r="AG18" i="59"/>
  <c r="AP18" i="59" s="1"/>
  <c r="AF18" i="59"/>
  <c r="AO18" i="59" s="1"/>
  <c r="AG19" i="35"/>
  <c r="AP19" i="35" s="1"/>
  <c r="AF19" i="35"/>
  <c r="AO19" i="35" s="1"/>
  <c r="W20" i="35"/>
  <c r="AE19" i="35"/>
  <c r="AG18" i="22"/>
  <c r="AP18" i="22" s="1"/>
  <c r="AF18" i="22"/>
  <c r="AO18" i="22" s="1"/>
  <c r="AE18" i="22"/>
  <c r="W19" i="22"/>
  <c r="Y20" i="84"/>
  <c r="X20" i="84"/>
  <c r="W19" i="2"/>
  <c r="AE18" i="2"/>
  <c r="AG18" i="2"/>
  <c r="AP18" i="2" s="1"/>
  <c r="AF18" i="2"/>
  <c r="AO18" i="2" s="1"/>
  <c r="AR17" i="53"/>
  <c r="AH19" i="70"/>
  <c r="AQ19" i="70" s="1"/>
  <c r="AI18" i="33"/>
  <c r="AN18" i="33"/>
  <c r="AH18" i="53"/>
  <c r="AQ18" i="53" s="1"/>
  <c r="AH19" i="49"/>
  <c r="AQ19" i="49" s="1"/>
  <c r="AN18" i="80"/>
  <c r="AI18" i="80"/>
  <c r="AH18" i="18"/>
  <c r="AQ18" i="18" s="1"/>
  <c r="AI19" i="84"/>
  <c r="AN19" i="84"/>
  <c r="AH18" i="14"/>
  <c r="AQ18" i="14" s="1"/>
  <c r="AN19" i="85"/>
  <c r="AI19" i="85"/>
  <c r="AR18" i="57"/>
  <c r="Y19" i="68"/>
  <c r="X19" i="68"/>
  <c r="AI17" i="10"/>
  <c r="AN17" i="10"/>
  <c r="Y18" i="32"/>
  <c r="X18" i="32"/>
  <c r="AR18" i="81"/>
  <c r="AH17" i="92"/>
  <c r="AQ17" i="92" s="1"/>
  <c r="AR16" i="3"/>
  <c r="AE18" i="65"/>
  <c r="AF18" i="65"/>
  <c r="AO18" i="65" s="1"/>
  <c r="W19" i="65"/>
  <c r="AG18" i="65"/>
  <c r="AP18" i="65" s="1"/>
  <c r="AN19" i="44"/>
  <c r="AI19" i="44"/>
  <c r="AH18" i="67"/>
  <c r="AQ18" i="67" s="1"/>
  <c r="AH17" i="8"/>
  <c r="AQ17" i="8" s="1"/>
  <c r="AR18" i="70"/>
  <c r="AH18" i="76"/>
  <c r="AQ18" i="76" s="1"/>
  <c r="X18" i="42"/>
  <c r="Y18" i="42"/>
  <c r="X19" i="95"/>
  <c r="Y19" i="95"/>
  <c r="AN17" i="45"/>
  <c r="AI17" i="45"/>
  <c r="AI18" i="62"/>
  <c r="AN18" i="62"/>
  <c r="AI17" i="48"/>
  <c r="AN17" i="48"/>
  <c r="Y18" i="23"/>
  <c r="X18" i="23"/>
  <c r="Z19" i="83"/>
  <c r="X19" i="83"/>
  <c r="Y19" i="83"/>
  <c r="Y19" i="13"/>
  <c r="X19" i="13"/>
  <c r="AR18" i="63"/>
  <c r="AH18" i="4"/>
  <c r="AQ18" i="4" s="1"/>
  <c r="AE18" i="96"/>
  <c r="AF18" i="96"/>
  <c r="AO18" i="96" s="1"/>
  <c r="W19" i="96"/>
  <c r="AG18" i="96"/>
  <c r="AP18" i="96" s="1"/>
  <c r="AH19" i="37"/>
  <c r="AQ19" i="37" s="1"/>
  <c r="W18" i="92"/>
  <c r="AG17" i="92"/>
  <c r="AP17" i="92" s="1"/>
  <c r="AE17" i="92"/>
  <c r="AF17" i="92"/>
  <c r="AO17" i="92" s="1"/>
  <c r="AR17" i="22"/>
  <c r="AR17" i="14"/>
  <c r="Y19" i="24"/>
  <c r="Z19" i="24" s="1"/>
  <c r="X19" i="24"/>
  <c r="W19" i="73"/>
  <c r="AG18" i="73"/>
  <c r="AP18" i="73" s="1"/>
  <c r="AE18" i="73"/>
  <c r="AF18" i="73"/>
  <c r="AO18" i="73" s="1"/>
  <c r="AN18" i="39"/>
  <c r="AI18" i="39"/>
  <c r="X18" i="72"/>
  <c r="Y18" i="72"/>
  <c r="Y18" i="55"/>
  <c r="X18" i="55"/>
  <c r="Z18" i="55" s="1"/>
  <c r="W19" i="67"/>
  <c r="AG18" i="67"/>
  <c r="AP18" i="67" s="1"/>
  <c r="AE18" i="67"/>
  <c r="AF18" i="67"/>
  <c r="AO18" i="67" s="1"/>
  <c r="AG17" i="8"/>
  <c r="AP17" i="8" s="1"/>
  <c r="AF17" i="8"/>
  <c r="AO17" i="8" s="1"/>
  <c r="AE17" i="8"/>
  <c r="W18" i="8"/>
  <c r="AR17" i="38"/>
  <c r="AR19" i="52"/>
  <c r="AR18" i="26"/>
  <c r="AH19" i="27"/>
  <c r="AQ19" i="27" s="1"/>
  <c r="AN18" i="50"/>
  <c r="AI18" i="50"/>
  <c r="W20" i="89"/>
  <c r="AG19" i="89"/>
  <c r="AP19" i="89" s="1"/>
  <c r="AF19" i="89"/>
  <c r="AO19" i="89" s="1"/>
  <c r="AE19" i="89"/>
  <c r="AN17" i="60"/>
  <c r="AI17" i="60"/>
  <c r="AN17" i="74"/>
  <c r="AI17" i="74"/>
  <c r="AI17" i="23"/>
  <c r="AN17" i="23"/>
  <c r="AR18" i="51"/>
  <c r="AR18" i="28"/>
  <c r="AN17" i="61"/>
  <c r="AI17" i="61"/>
  <c r="Y19" i="56"/>
  <c r="X19" i="56"/>
  <c r="AN18" i="87"/>
  <c r="AI18" i="87"/>
  <c r="AH20" i="52"/>
  <c r="AQ20" i="52" s="1"/>
  <c r="AG18" i="17"/>
  <c r="AP18" i="17" s="1"/>
  <c r="AF18" i="17"/>
  <c r="AO18" i="17" s="1"/>
  <c r="AE18" i="17"/>
  <c r="W19" i="17"/>
  <c r="Z18" i="4"/>
  <c r="AI17" i="32"/>
  <c r="AN17" i="32"/>
  <c r="Y19" i="16"/>
  <c r="X19" i="16"/>
  <c r="Z19" i="37"/>
  <c r="AI19" i="20"/>
  <c r="AN19" i="20"/>
  <c r="AR16" i="92"/>
  <c r="AH19" i="28"/>
  <c r="AQ19" i="28" s="1"/>
  <c r="AN18" i="24"/>
  <c r="AI18" i="24"/>
  <c r="AI19" i="78"/>
  <c r="AN19" i="78"/>
  <c r="Y20" i="36"/>
  <c r="X20" i="36"/>
  <c r="AR18" i="35"/>
  <c r="AH18" i="46"/>
  <c r="AQ18" i="46" s="1"/>
  <c r="AH19" i="58"/>
  <c r="AQ19" i="58" s="1"/>
  <c r="AH17" i="3"/>
  <c r="AQ17" i="3" s="1"/>
  <c r="X20" i="31"/>
  <c r="Y20" i="31"/>
  <c r="Y19" i="77"/>
  <c r="X19" i="77"/>
  <c r="Y18" i="5"/>
  <c r="X18" i="5"/>
  <c r="Y19" i="79"/>
  <c r="X19" i="79"/>
  <c r="AH18" i="15"/>
  <c r="AQ18" i="15" s="1"/>
  <c r="X19" i="6"/>
  <c r="Y19" i="6"/>
  <c r="AH19" i="41"/>
  <c r="AQ19" i="41" s="1"/>
  <c r="AI17" i="42"/>
  <c r="AN17" i="42"/>
  <c r="AI18" i="95"/>
  <c r="AN18" i="95"/>
  <c r="AI18" i="34"/>
  <c r="AN18" i="34"/>
  <c r="Y18" i="60"/>
  <c r="Z18" i="60" s="1"/>
  <c r="X18" i="60"/>
  <c r="X19" i="62"/>
  <c r="Y19" i="62"/>
  <c r="AI19" i="21"/>
  <c r="AN19" i="21"/>
  <c r="AI18" i="7"/>
  <c r="AN18" i="7"/>
  <c r="W20" i="70"/>
  <c r="AG19" i="70"/>
  <c r="AP19" i="70" s="1"/>
  <c r="AF19" i="70"/>
  <c r="AO19" i="70" s="1"/>
  <c r="AE19" i="70"/>
  <c r="AR18" i="1"/>
  <c r="X19" i="66"/>
  <c r="Y19" i="66"/>
  <c r="W19" i="53"/>
  <c r="AF18" i="53"/>
  <c r="AO18" i="53" s="1"/>
  <c r="AE18" i="53"/>
  <c r="AG18" i="53"/>
  <c r="AP18" i="53" s="1"/>
  <c r="Y18" i="64"/>
  <c r="Z18" i="64" s="1"/>
  <c r="X18" i="64"/>
  <c r="AR17" i="69"/>
  <c r="AH19" i="71"/>
  <c r="AQ19" i="71" s="1"/>
  <c r="AR17" i="4"/>
  <c r="AN16" i="91"/>
  <c r="AI16" i="91"/>
  <c r="AI18" i="13"/>
  <c r="AN18" i="13"/>
  <c r="AI18" i="29"/>
  <c r="AN18" i="29"/>
  <c r="AI17" i="64"/>
  <c r="AN17" i="64"/>
  <c r="AH19" i="51"/>
  <c r="AQ19" i="51" s="1"/>
  <c r="AH19" i="63"/>
  <c r="AQ19" i="63" s="1"/>
  <c r="AH18" i="2"/>
  <c r="AQ18" i="2" s="1"/>
  <c r="Z19" i="71"/>
  <c r="AR17" i="67"/>
  <c r="X18" i="61"/>
  <c r="Y18" i="61"/>
  <c r="AN18" i="56"/>
  <c r="AI18" i="56"/>
  <c r="X19" i="33"/>
  <c r="Y19" i="33"/>
  <c r="AH19" i="19"/>
  <c r="AQ19" i="19" s="1"/>
  <c r="AR17" i="76"/>
  <c r="AR17" i="46"/>
  <c r="Y19" i="80"/>
  <c r="X19" i="80"/>
  <c r="Z19" i="63"/>
  <c r="AR19" i="25"/>
  <c r="AH18" i="59"/>
  <c r="AQ18" i="59" s="1"/>
  <c r="W18" i="11"/>
  <c r="AG17" i="11"/>
  <c r="AP17" i="11" s="1"/>
  <c r="AF17" i="11"/>
  <c r="AO17" i="11" s="1"/>
  <c r="AE17" i="11"/>
  <c r="X20" i="85"/>
  <c r="Y20" i="85"/>
  <c r="Z20" i="52"/>
  <c r="AH18" i="69"/>
  <c r="AQ18" i="69" s="1"/>
  <c r="AE18" i="93"/>
  <c r="W19" i="93"/>
  <c r="AG18" i="93"/>
  <c r="AP18" i="93" s="1"/>
  <c r="AF18" i="93"/>
  <c r="AO18" i="93" s="1"/>
  <c r="X18" i="10"/>
  <c r="Z18" i="10" s="1"/>
  <c r="Y18" i="10"/>
  <c r="AI18" i="16"/>
  <c r="AN18" i="16"/>
  <c r="AH19" i="57"/>
  <c r="AQ19" i="57" s="1"/>
  <c r="AH18" i="86"/>
  <c r="AQ18" i="86" s="1"/>
  <c r="Y20" i="47"/>
  <c r="Z20" i="47" s="1"/>
  <c r="X20" i="47"/>
  <c r="Y20" i="78"/>
  <c r="X20" i="78"/>
  <c r="Z19" i="58"/>
  <c r="Z17" i="3"/>
  <c r="AR16" i="8"/>
  <c r="AI18" i="40"/>
  <c r="AN18" i="40"/>
  <c r="X19" i="39"/>
  <c r="Z19" i="39" s="1"/>
  <c r="Y19" i="39"/>
  <c r="AN17" i="5"/>
  <c r="AI17" i="5"/>
  <c r="Y20" i="44"/>
  <c r="X20" i="44"/>
  <c r="AN17" i="55"/>
  <c r="AI17" i="55"/>
  <c r="X19" i="90"/>
  <c r="Z19" i="90" s="1"/>
  <c r="Y19" i="90"/>
  <c r="AR19" i="94"/>
  <c r="Y19" i="43"/>
  <c r="Z19" i="43" s="1"/>
  <c r="X19" i="43"/>
  <c r="AR17" i="96"/>
  <c r="AH18" i="54"/>
  <c r="AQ18" i="54" s="1"/>
  <c r="Z19" i="27"/>
  <c r="AR18" i="30"/>
  <c r="AR17" i="54"/>
  <c r="AI18" i="83"/>
  <c r="AN18" i="83"/>
  <c r="AR18" i="41"/>
  <c r="AR17" i="18"/>
  <c r="AH20" i="94"/>
  <c r="AQ20" i="94" s="1"/>
  <c r="AH18" i="38"/>
  <c r="AQ18" i="38" s="1"/>
  <c r="W20" i="57"/>
  <c r="AG19" i="57"/>
  <c r="AP19" i="57" s="1"/>
  <c r="AE19" i="57"/>
  <c r="AF19" i="57"/>
  <c r="AO19" i="57" s="1"/>
  <c r="X20" i="20"/>
  <c r="Y20" i="20"/>
  <c r="AH19" i="35"/>
  <c r="AQ19" i="35" s="1"/>
  <c r="W20" i="28"/>
  <c r="AG19" i="28"/>
  <c r="AP19" i="28" s="1"/>
  <c r="AF19" i="28"/>
  <c r="AO19" i="28" s="1"/>
  <c r="AE19" i="28"/>
  <c r="AR17" i="59"/>
  <c r="AE18" i="75"/>
  <c r="W19" i="75"/>
  <c r="AF18" i="75"/>
  <c r="AO18" i="75" s="1"/>
  <c r="AG18" i="75"/>
  <c r="AP18" i="75" s="1"/>
  <c r="Z18" i="46"/>
  <c r="AH18" i="22"/>
  <c r="AQ18" i="22" s="1"/>
  <c r="AH20" i="25"/>
  <c r="AQ20" i="25" s="1"/>
  <c r="AN19" i="31"/>
  <c r="AI19" i="31"/>
  <c r="AH19" i="82"/>
  <c r="AQ19" i="82" s="1"/>
  <c r="Z18" i="15"/>
  <c r="X19" i="12"/>
  <c r="Y19" i="12"/>
  <c r="AI18" i="90"/>
  <c r="AN18" i="90"/>
  <c r="AH19" i="81"/>
  <c r="AQ19" i="81" s="1"/>
  <c r="Z19" i="41"/>
  <c r="X18" i="45"/>
  <c r="Y18" i="45"/>
  <c r="Z18" i="45" s="1"/>
  <c r="Y18" i="48"/>
  <c r="X18" i="48"/>
  <c r="Y18" i="74"/>
  <c r="X18" i="74"/>
  <c r="Z18" i="74" s="1"/>
  <c r="AR18" i="71"/>
  <c r="AI18" i="66"/>
  <c r="AN18" i="66"/>
  <c r="Y19" i="29"/>
  <c r="X19" i="29"/>
  <c r="W20" i="19"/>
  <c r="AE19" i="19"/>
  <c r="AG19" i="19"/>
  <c r="AP19" i="19" s="1"/>
  <c r="AF19" i="19"/>
  <c r="AO19" i="19" s="1"/>
  <c r="AG19" i="51"/>
  <c r="AP19" i="51" s="1"/>
  <c r="AF19" i="51"/>
  <c r="AO19" i="51" s="1"/>
  <c r="AE19" i="51"/>
  <c r="W20" i="51"/>
  <c r="AR17" i="86"/>
  <c r="AH19" i="30"/>
  <c r="AQ19" i="30" s="1"/>
  <c r="AR17" i="2"/>
  <c r="AR18" i="89"/>
  <c r="AR18" i="37"/>
  <c r="AR19" i="88"/>
  <c r="AG19" i="9"/>
  <c r="AP19" i="9" s="1"/>
  <c r="AF19" i="9"/>
  <c r="AO19" i="9" s="1"/>
  <c r="AE19" i="9"/>
  <c r="W20" i="9"/>
  <c r="Y17" i="91"/>
  <c r="X17" i="91"/>
  <c r="Y19" i="87"/>
  <c r="X19" i="87"/>
  <c r="AN18" i="68"/>
  <c r="AI18" i="68"/>
  <c r="AR18" i="58"/>
  <c r="AR17" i="15"/>
  <c r="AR18" i="82"/>
  <c r="Z18" i="38"/>
  <c r="AH18" i="96"/>
  <c r="AQ18" i="96" s="1"/>
  <c r="AH19" i="26"/>
  <c r="AQ19" i="26" s="1"/>
  <c r="AR18" i="27"/>
  <c r="AH19" i="1"/>
  <c r="AQ19" i="1" s="1"/>
  <c r="AI19" i="47"/>
  <c r="AN19" i="47"/>
  <c r="AI19" i="36"/>
  <c r="AN19" i="36"/>
  <c r="AH18" i="73"/>
  <c r="AQ18" i="73" s="1"/>
  <c r="AH20" i="88"/>
  <c r="AQ20" i="88" s="1"/>
  <c r="AN18" i="77"/>
  <c r="AI18" i="77"/>
  <c r="Z19" i="82"/>
  <c r="X19" i="40"/>
  <c r="Y19" i="40"/>
  <c r="AN17" i="72"/>
  <c r="AI17" i="72"/>
  <c r="AI18" i="79"/>
  <c r="AN18" i="79"/>
  <c r="AN18" i="12"/>
  <c r="AI18" i="12"/>
  <c r="AI18" i="43"/>
  <c r="AN18" i="43"/>
  <c r="AR18" i="19"/>
  <c r="AR18" i="49"/>
  <c r="AI18" i="6"/>
  <c r="AN18" i="6"/>
  <c r="X19" i="50"/>
  <c r="Y19" i="50"/>
  <c r="AR17" i="73"/>
  <c r="AH19" i="89"/>
  <c r="AQ19" i="89" s="1"/>
  <c r="Y19" i="34"/>
  <c r="X19" i="34"/>
  <c r="Z19" i="34" s="1"/>
  <c r="X20" i="21"/>
  <c r="Y20" i="21"/>
  <c r="X19" i="7"/>
  <c r="Y19" i="7"/>
  <c r="Z20" i="31" l="1"/>
  <c r="Z20" i="36"/>
  <c r="Z18" i="32"/>
  <c r="Z19" i="7"/>
  <c r="Z19" i="33"/>
  <c r="Z19" i="95"/>
  <c r="Z20" i="84"/>
  <c r="AF19" i="30"/>
  <c r="AO19" i="30" s="1"/>
  <c r="Z19" i="6"/>
  <c r="AG19" i="30"/>
  <c r="AP19" i="30" s="1"/>
  <c r="Z19" i="79"/>
  <c r="AF19" i="79" s="1"/>
  <c r="AO19" i="79" s="1"/>
  <c r="Z19" i="56"/>
  <c r="Z19" i="68"/>
  <c r="Z17" i="91"/>
  <c r="Z20" i="44"/>
  <c r="AF20" i="44" s="1"/>
  <c r="AO20" i="44" s="1"/>
  <c r="Z20" i="78"/>
  <c r="W21" i="78" s="1"/>
  <c r="Z19" i="66"/>
  <c r="AF19" i="66" s="1"/>
  <c r="AO19" i="66" s="1"/>
  <c r="Z19" i="29"/>
  <c r="AE19" i="29" s="1"/>
  <c r="Z19" i="77"/>
  <c r="AG18" i="64"/>
  <c r="AP18" i="64" s="1"/>
  <c r="AF18" i="64"/>
  <c r="AO18" i="64" s="1"/>
  <c r="AE18" i="64"/>
  <c r="W19" i="64"/>
  <c r="AG20" i="31"/>
  <c r="AP20" i="31" s="1"/>
  <c r="AF20" i="31"/>
  <c r="AO20" i="31" s="1"/>
  <c r="W21" i="31"/>
  <c r="AE20" i="31"/>
  <c r="AG20" i="44"/>
  <c r="AP20" i="44" s="1"/>
  <c r="AG20" i="78"/>
  <c r="AP20" i="78" s="1"/>
  <c r="AF20" i="78"/>
  <c r="AO20" i="78" s="1"/>
  <c r="AE20" i="78"/>
  <c r="W20" i="66"/>
  <c r="AE19" i="66"/>
  <c r="W20" i="79"/>
  <c r="AG19" i="79"/>
  <c r="AP19" i="79" s="1"/>
  <c r="W20" i="56"/>
  <c r="AG19" i="56"/>
  <c r="AP19" i="56" s="1"/>
  <c r="AE19" i="56"/>
  <c r="AF19" i="56"/>
  <c r="AO19" i="56" s="1"/>
  <c r="AF18" i="45"/>
  <c r="AO18" i="45" s="1"/>
  <c r="AE18" i="45"/>
  <c r="AG18" i="45"/>
  <c r="AP18" i="45" s="1"/>
  <c r="W19" i="45"/>
  <c r="W20" i="43"/>
  <c r="AG19" i="43"/>
  <c r="AP19" i="43" s="1"/>
  <c r="AE19" i="43"/>
  <c r="AF19" i="43"/>
  <c r="AO19" i="43" s="1"/>
  <c r="AE19" i="77"/>
  <c r="W20" i="77"/>
  <c r="AG19" i="77"/>
  <c r="AP19" i="77" s="1"/>
  <c r="AF19" i="77"/>
  <c r="AO19" i="77" s="1"/>
  <c r="W20" i="24"/>
  <c r="AF19" i="24"/>
  <c r="AO19" i="24" s="1"/>
  <c r="AG19" i="24"/>
  <c r="AP19" i="24" s="1"/>
  <c r="AE19" i="24"/>
  <c r="AF17" i="91"/>
  <c r="AO17" i="91" s="1"/>
  <c r="AE17" i="91"/>
  <c r="W18" i="91"/>
  <c r="AG17" i="91"/>
  <c r="AP17" i="91" s="1"/>
  <c r="AF18" i="74"/>
  <c r="AO18" i="74" s="1"/>
  <c r="AE18" i="74"/>
  <c r="W19" i="74"/>
  <c r="AG18" i="74"/>
  <c r="AP18" i="74" s="1"/>
  <c r="AF19" i="6"/>
  <c r="AO19" i="6" s="1"/>
  <c r="AE19" i="6"/>
  <c r="W20" i="6"/>
  <c r="AG19" i="6"/>
  <c r="AP19" i="6" s="1"/>
  <c r="W20" i="68"/>
  <c r="AE19" i="68"/>
  <c r="AG19" i="68"/>
  <c r="AP19" i="68" s="1"/>
  <c r="AF19" i="68"/>
  <c r="AO19" i="68" s="1"/>
  <c r="AH19" i="87"/>
  <c r="AQ19" i="87" s="1"/>
  <c r="X20" i="9"/>
  <c r="Y20" i="9"/>
  <c r="Z20" i="9" s="1"/>
  <c r="AF18" i="15"/>
  <c r="AO18" i="15" s="1"/>
  <c r="AE18" i="15"/>
  <c r="W19" i="15"/>
  <c r="AG18" i="15"/>
  <c r="AP18" i="15" s="1"/>
  <c r="AR19" i="31"/>
  <c r="AN19" i="28"/>
  <c r="AI19" i="28"/>
  <c r="W20" i="27"/>
  <c r="AG19" i="27"/>
  <c r="AP19" i="27" s="1"/>
  <c r="AF19" i="27"/>
  <c r="AO19" i="27" s="1"/>
  <c r="AE19" i="27"/>
  <c r="W20" i="90"/>
  <c r="AE19" i="90"/>
  <c r="AG19" i="90"/>
  <c r="AP19" i="90" s="1"/>
  <c r="AF19" i="90"/>
  <c r="AO19" i="90" s="1"/>
  <c r="AR17" i="5"/>
  <c r="AR18" i="40"/>
  <c r="AG20" i="52"/>
  <c r="AP20" i="52" s="1"/>
  <c r="AF20" i="52"/>
  <c r="AO20" i="52" s="1"/>
  <c r="W21" i="52"/>
  <c r="AE20" i="52"/>
  <c r="W20" i="63"/>
  <c r="AF19" i="63"/>
  <c r="AO19" i="63" s="1"/>
  <c r="AE19" i="63"/>
  <c r="AG19" i="63"/>
  <c r="AP19" i="63" s="1"/>
  <c r="W20" i="33"/>
  <c r="AG19" i="33"/>
  <c r="AP19" i="33" s="1"/>
  <c r="AF19" i="33"/>
  <c r="AO19" i="33" s="1"/>
  <c r="AE19" i="33"/>
  <c r="AR18" i="29"/>
  <c r="AR19" i="21"/>
  <c r="W19" i="60"/>
  <c r="AF18" i="60"/>
  <c r="AO18" i="60" s="1"/>
  <c r="AE18" i="60"/>
  <c r="AG18" i="60"/>
  <c r="AP18" i="60" s="1"/>
  <c r="AR17" i="42"/>
  <c r="W21" i="36"/>
  <c r="AG20" i="36"/>
  <c r="AP20" i="36" s="1"/>
  <c r="AF20" i="36"/>
  <c r="AO20" i="36" s="1"/>
  <c r="AE20" i="36"/>
  <c r="AR17" i="60"/>
  <c r="AG18" i="55"/>
  <c r="AP18" i="55" s="1"/>
  <c r="AF18" i="55"/>
  <c r="AO18" i="55" s="1"/>
  <c r="W19" i="55"/>
  <c r="AE18" i="55"/>
  <c r="W20" i="83"/>
  <c r="AG19" i="83"/>
  <c r="AP19" i="83" s="1"/>
  <c r="AF19" i="83"/>
  <c r="AO19" i="83" s="1"/>
  <c r="AE19" i="83"/>
  <c r="W20" i="95"/>
  <c r="AG19" i="95"/>
  <c r="AP19" i="95" s="1"/>
  <c r="AF19" i="95"/>
  <c r="AO19" i="95" s="1"/>
  <c r="AE19" i="95"/>
  <c r="X19" i="65"/>
  <c r="Y19" i="65"/>
  <c r="AH18" i="32"/>
  <c r="AQ18" i="32" s="1"/>
  <c r="AR18" i="80"/>
  <c r="W21" i="84"/>
  <c r="AG20" i="84"/>
  <c r="AP20" i="84" s="1"/>
  <c r="AE20" i="84"/>
  <c r="AF20" i="84"/>
  <c r="AO20" i="84" s="1"/>
  <c r="X20" i="35"/>
  <c r="Y20" i="35"/>
  <c r="Y19" i="59"/>
  <c r="X19" i="59"/>
  <c r="Z19" i="59" s="1"/>
  <c r="AN18" i="69"/>
  <c r="AI18" i="69"/>
  <c r="X20" i="81"/>
  <c r="Y20" i="81"/>
  <c r="AI18" i="54"/>
  <c r="AN18" i="54"/>
  <c r="AI20" i="88"/>
  <c r="AN20" i="88"/>
  <c r="X21" i="94"/>
  <c r="Y21" i="94"/>
  <c r="Y20" i="49"/>
  <c r="X20" i="49"/>
  <c r="AH19" i="40"/>
  <c r="AQ19" i="40" s="1"/>
  <c r="AH19" i="50"/>
  <c r="AQ19" i="50" s="1"/>
  <c r="Z19" i="40"/>
  <c r="AN19" i="9"/>
  <c r="AI19" i="9"/>
  <c r="Y20" i="51"/>
  <c r="X20" i="51"/>
  <c r="AI19" i="19"/>
  <c r="AN19" i="19"/>
  <c r="AR18" i="66"/>
  <c r="AH18" i="48"/>
  <c r="AQ18" i="48" s="1"/>
  <c r="W20" i="41"/>
  <c r="AG19" i="41"/>
  <c r="AP19" i="41" s="1"/>
  <c r="AF19" i="41"/>
  <c r="AO19" i="41" s="1"/>
  <c r="AE19" i="41"/>
  <c r="Y19" i="75"/>
  <c r="X19" i="75"/>
  <c r="Z19" i="75" s="1"/>
  <c r="AI19" i="57"/>
  <c r="AN19" i="57"/>
  <c r="AR18" i="83"/>
  <c r="AR17" i="55"/>
  <c r="AR18" i="16"/>
  <c r="Y18" i="11"/>
  <c r="X18" i="11"/>
  <c r="Z18" i="11" s="1"/>
  <c r="AH19" i="80"/>
  <c r="AQ19" i="80" s="1"/>
  <c r="AR18" i="56"/>
  <c r="AH19" i="66"/>
  <c r="AQ19" i="66" s="1"/>
  <c r="AH19" i="6"/>
  <c r="AQ19" i="6" s="1"/>
  <c r="AR19" i="20"/>
  <c r="AR17" i="32"/>
  <c r="AR18" i="50"/>
  <c r="AI18" i="67"/>
  <c r="AN18" i="67"/>
  <c r="AN18" i="73"/>
  <c r="AI18" i="73"/>
  <c r="AH19" i="13"/>
  <c r="AQ19" i="13" s="1"/>
  <c r="AH18" i="23"/>
  <c r="AQ18" i="23" s="1"/>
  <c r="AR18" i="62"/>
  <c r="AR18" i="33"/>
  <c r="Y19" i="22"/>
  <c r="X19" i="22"/>
  <c r="AI18" i="59"/>
  <c r="AN18" i="59"/>
  <c r="X19" i="76"/>
  <c r="Y19" i="76"/>
  <c r="AN20" i="25"/>
  <c r="AI20" i="25"/>
  <c r="Y20" i="26"/>
  <c r="X20" i="26"/>
  <c r="Z20" i="26" s="1"/>
  <c r="AR19" i="47"/>
  <c r="AH19" i="34"/>
  <c r="AQ19" i="34" s="1"/>
  <c r="Z19" i="50"/>
  <c r="AR18" i="79"/>
  <c r="AF19" i="82"/>
  <c r="AO19" i="82" s="1"/>
  <c r="W20" i="82"/>
  <c r="AG19" i="82"/>
  <c r="AP19" i="82" s="1"/>
  <c r="AE19" i="82"/>
  <c r="Z19" i="87"/>
  <c r="AN19" i="51"/>
  <c r="AI19" i="51"/>
  <c r="X20" i="19"/>
  <c r="Y20" i="19"/>
  <c r="AR18" i="90"/>
  <c r="AI18" i="75"/>
  <c r="AN18" i="75"/>
  <c r="AH20" i="47"/>
  <c r="AQ20" i="47" s="1"/>
  <c r="Y19" i="93"/>
  <c r="X19" i="93"/>
  <c r="AH20" i="85"/>
  <c r="AQ20" i="85" s="1"/>
  <c r="AG19" i="71"/>
  <c r="AP19" i="71" s="1"/>
  <c r="AF19" i="71"/>
  <c r="AO19" i="71" s="1"/>
  <c r="AE19" i="71"/>
  <c r="W20" i="71"/>
  <c r="AR18" i="13"/>
  <c r="Y20" i="70"/>
  <c r="X20" i="70"/>
  <c r="AH19" i="62"/>
  <c r="AQ19" i="62" s="1"/>
  <c r="AR18" i="34"/>
  <c r="AH18" i="5"/>
  <c r="AQ18" i="5" s="1"/>
  <c r="AR19" i="78"/>
  <c r="W20" i="37"/>
  <c r="AG19" i="37"/>
  <c r="AP19" i="37" s="1"/>
  <c r="AE19" i="37"/>
  <c r="AF19" i="37"/>
  <c r="AO19" i="37" s="1"/>
  <c r="W19" i="4"/>
  <c r="AE18" i="4"/>
  <c r="AG18" i="4"/>
  <c r="AP18" i="4" s="1"/>
  <c r="AF18" i="4"/>
  <c r="AO18" i="4" s="1"/>
  <c r="AR17" i="61"/>
  <c r="AI19" i="89"/>
  <c r="AN19" i="89"/>
  <c r="X18" i="8"/>
  <c r="Z18" i="8" s="1"/>
  <c r="Y18" i="8"/>
  <c r="AH18" i="72"/>
  <c r="AQ18" i="72" s="1"/>
  <c r="AN17" i="92"/>
  <c r="AI17" i="92"/>
  <c r="AI18" i="96"/>
  <c r="AN18" i="96"/>
  <c r="AR17" i="45"/>
  <c r="AH18" i="42"/>
  <c r="AQ18" i="42" s="1"/>
  <c r="AI18" i="65"/>
  <c r="AN18" i="65"/>
  <c r="W19" i="32"/>
  <c r="AG18" i="32"/>
  <c r="AP18" i="32" s="1"/>
  <c r="AF18" i="32"/>
  <c r="AO18" i="32" s="1"/>
  <c r="AE18" i="32"/>
  <c r="AI18" i="2"/>
  <c r="AN18" i="2"/>
  <c r="AN18" i="22"/>
  <c r="AI18" i="22"/>
  <c r="AN18" i="18"/>
  <c r="AI18" i="18"/>
  <c r="X19" i="86"/>
  <c r="Y19" i="86"/>
  <c r="X19" i="54"/>
  <c r="Z19" i="54" s="1"/>
  <c r="Y19" i="54"/>
  <c r="Y21" i="88"/>
  <c r="X21" i="88"/>
  <c r="Z21" i="88" s="1"/>
  <c r="Y19" i="14"/>
  <c r="X19" i="14"/>
  <c r="Z19" i="14" s="1"/>
  <c r="AI20" i="94"/>
  <c r="AN20" i="94"/>
  <c r="AN19" i="30"/>
  <c r="AI19" i="30"/>
  <c r="AH20" i="21"/>
  <c r="AQ20" i="21" s="1"/>
  <c r="Z20" i="21"/>
  <c r="AH19" i="7"/>
  <c r="AQ19" i="7" s="1"/>
  <c r="AR17" i="72"/>
  <c r="AR18" i="77"/>
  <c r="AE18" i="38"/>
  <c r="AF18" i="38"/>
  <c r="AO18" i="38" s="1"/>
  <c r="AG18" i="38"/>
  <c r="AP18" i="38" s="1"/>
  <c r="W19" i="38"/>
  <c r="AH17" i="91"/>
  <c r="AQ17" i="91" s="1"/>
  <c r="AH19" i="29"/>
  <c r="AQ19" i="29" s="1"/>
  <c r="Z18" i="48"/>
  <c r="AE18" i="46"/>
  <c r="W19" i="46"/>
  <c r="AG18" i="46"/>
  <c r="AP18" i="46" s="1"/>
  <c r="AF18" i="46"/>
  <c r="AO18" i="46" s="1"/>
  <c r="Y20" i="28"/>
  <c r="X20" i="28"/>
  <c r="X20" i="57"/>
  <c r="Y20" i="57"/>
  <c r="AH20" i="44"/>
  <c r="AQ20" i="44" s="1"/>
  <c r="AH19" i="39"/>
  <c r="AQ19" i="39" s="1"/>
  <c r="AG17" i="3"/>
  <c r="AP17" i="3" s="1"/>
  <c r="AF17" i="3"/>
  <c r="AO17" i="3" s="1"/>
  <c r="AE17" i="3"/>
  <c r="W18" i="3"/>
  <c r="AH18" i="10"/>
  <c r="AQ18" i="10" s="1"/>
  <c r="AN18" i="93"/>
  <c r="AI18" i="93"/>
  <c r="Z20" i="85"/>
  <c r="Z19" i="80"/>
  <c r="AR16" i="91"/>
  <c r="AI18" i="53"/>
  <c r="AN18" i="53"/>
  <c r="Z19" i="62"/>
  <c r="AR18" i="24"/>
  <c r="AH19" i="16"/>
  <c r="AQ19" i="16" s="1"/>
  <c r="Y19" i="17"/>
  <c r="X19" i="17"/>
  <c r="Z19" i="17" s="1"/>
  <c r="AR18" i="87"/>
  <c r="AR17" i="23"/>
  <c r="AN17" i="8"/>
  <c r="AI17" i="8"/>
  <c r="Y19" i="67"/>
  <c r="X19" i="67"/>
  <c r="Z19" i="67" s="1"/>
  <c r="Z18" i="72"/>
  <c r="Z19" i="13"/>
  <c r="Z18" i="23"/>
  <c r="Z18" i="42"/>
  <c r="AR19" i="44"/>
  <c r="AR19" i="84"/>
  <c r="X19" i="2"/>
  <c r="Y19" i="2"/>
  <c r="X19" i="18"/>
  <c r="Z19" i="18" s="1"/>
  <c r="Y19" i="18"/>
  <c r="AN18" i="86"/>
  <c r="AI18" i="86"/>
  <c r="AI19" i="81"/>
  <c r="AN19" i="81"/>
  <c r="AI18" i="14"/>
  <c r="AN18" i="14"/>
  <c r="AI19" i="26"/>
  <c r="AN19" i="26"/>
  <c r="AF19" i="7"/>
  <c r="AO19" i="7" s="1"/>
  <c r="AE19" i="7"/>
  <c r="W20" i="7"/>
  <c r="AG19" i="7"/>
  <c r="AP19" i="7" s="1"/>
  <c r="W20" i="34"/>
  <c r="AG19" i="34"/>
  <c r="AP19" i="34" s="1"/>
  <c r="AF19" i="34"/>
  <c r="AO19" i="34" s="1"/>
  <c r="AE19" i="34"/>
  <c r="AR18" i="6"/>
  <c r="AR18" i="43"/>
  <c r="AR19" i="36"/>
  <c r="AR18" i="68"/>
  <c r="AH18" i="74"/>
  <c r="AQ18" i="74" s="1"/>
  <c r="AH19" i="12"/>
  <c r="AQ19" i="12" s="1"/>
  <c r="AH20" i="20"/>
  <c r="AQ20" i="20" s="1"/>
  <c r="AE19" i="39"/>
  <c r="W20" i="39"/>
  <c r="AF19" i="39"/>
  <c r="AO19" i="39" s="1"/>
  <c r="AG19" i="39"/>
  <c r="AP19" i="39" s="1"/>
  <c r="AG19" i="58"/>
  <c r="AP19" i="58" s="1"/>
  <c r="AF19" i="58"/>
  <c r="AO19" i="58" s="1"/>
  <c r="W20" i="58"/>
  <c r="AE19" i="58"/>
  <c r="W21" i="47"/>
  <c r="AG20" i="47"/>
  <c r="AP20" i="47" s="1"/>
  <c r="AF20" i="47"/>
  <c r="AO20" i="47" s="1"/>
  <c r="AE20" i="47"/>
  <c r="AE18" i="10"/>
  <c r="W19" i="10"/>
  <c r="AF18" i="10"/>
  <c r="AO18" i="10" s="1"/>
  <c r="AG18" i="10"/>
  <c r="AP18" i="10" s="1"/>
  <c r="AI17" i="11"/>
  <c r="AN17" i="11"/>
  <c r="AH18" i="61"/>
  <c r="AQ18" i="61" s="1"/>
  <c r="AR17" i="64"/>
  <c r="AR18" i="7"/>
  <c r="AH18" i="60"/>
  <c r="AQ18" i="60" s="1"/>
  <c r="AR18" i="95"/>
  <c r="Z18" i="5"/>
  <c r="AH20" i="31"/>
  <c r="AQ20" i="31" s="1"/>
  <c r="AH20" i="36"/>
  <c r="AQ20" i="36" s="1"/>
  <c r="AN18" i="17"/>
  <c r="AI18" i="17"/>
  <c r="AR17" i="74"/>
  <c r="AH18" i="55"/>
  <c r="AQ18" i="55" s="1"/>
  <c r="AR18" i="39"/>
  <c r="Y19" i="73"/>
  <c r="X19" i="73"/>
  <c r="Y18" i="92"/>
  <c r="Z18" i="92" s="1"/>
  <c r="X18" i="92"/>
  <c r="AR17" i="10"/>
  <c r="AR19" i="85"/>
  <c r="AH20" i="84"/>
  <c r="AQ20" i="84" s="1"/>
  <c r="AN18" i="76"/>
  <c r="AI18" i="76"/>
  <c r="Y20" i="1"/>
  <c r="X20" i="1"/>
  <c r="Y21" i="25"/>
  <c r="X21" i="25"/>
  <c r="AI19" i="49"/>
  <c r="AN19" i="49"/>
  <c r="AR18" i="12"/>
  <c r="AH18" i="45"/>
  <c r="AQ18" i="45" s="1"/>
  <c r="Z19" i="12"/>
  <c r="Z20" i="20"/>
  <c r="AH19" i="43"/>
  <c r="AQ19" i="43" s="1"/>
  <c r="AH19" i="90"/>
  <c r="AQ19" i="90" s="1"/>
  <c r="AH20" i="78"/>
  <c r="AQ20" i="78" s="1"/>
  <c r="AH19" i="33"/>
  <c r="AQ19" i="33" s="1"/>
  <c r="Z18" i="61"/>
  <c r="AH18" i="64"/>
  <c r="AQ18" i="64" s="1"/>
  <c r="X19" i="53"/>
  <c r="Z19" i="53" s="1"/>
  <c r="Y19" i="53"/>
  <c r="AI19" i="70"/>
  <c r="AN19" i="70"/>
  <c r="AH19" i="79"/>
  <c r="AQ19" i="79" s="1"/>
  <c r="AH19" i="77"/>
  <c r="AQ19" i="77" s="1"/>
  <c r="Z19" i="16"/>
  <c r="AH19" i="56"/>
  <c r="AQ19" i="56" s="1"/>
  <c r="X20" i="89"/>
  <c r="Y20" i="89"/>
  <c r="AH19" i="24"/>
  <c r="AQ19" i="24" s="1"/>
  <c r="Y19" i="96"/>
  <c r="X19" i="96"/>
  <c r="Z19" i="96" s="1"/>
  <c r="AH19" i="83"/>
  <c r="AQ19" i="83" s="1"/>
  <c r="AR17" i="48"/>
  <c r="AH19" i="95"/>
  <c r="AQ19" i="95" s="1"/>
  <c r="AH19" i="68"/>
  <c r="AQ19" i="68" s="1"/>
  <c r="AI19" i="35"/>
  <c r="AN19" i="35"/>
  <c r="X19" i="69"/>
  <c r="Y19" i="69"/>
  <c r="AI19" i="1"/>
  <c r="AN19" i="1"/>
  <c r="Y20" i="30"/>
  <c r="X20" i="30"/>
  <c r="Z20" i="30" s="1"/>
  <c r="Z21" i="25" l="1"/>
  <c r="AF19" i="29"/>
  <c r="AO19" i="29" s="1"/>
  <c r="AG19" i="29"/>
  <c r="AP19" i="29" s="1"/>
  <c r="AE19" i="79"/>
  <c r="AG19" i="66"/>
  <c r="AP19" i="66" s="1"/>
  <c r="W21" i="44"/>
  <c r="W20" i="29"/>
  <c r="Z19" i="76"/>
  <c r="AE20" i="44"/>
  <c r="Z20" i="70"/>
  <c r="Z20" i="89"/>
  <c r="W21" i="89" s="1"/>
  <c r="Z20" i="1"/>
  <c r="W21" i="1" s="1"/>
  <c r="Z20" i="57"/>
  <c r="AE20" i="57" s="1"/>
  <c r="Z20" i="35"/>
  <c r="AF20" i="35" s="1"/>
  <c r="AO20" i="35" s="1"/>
  <c r="AE20" i="30"/>
  <c r="AF20" i="30"/>
  <c r="AO20" i="30" s="1"/>
  <c r="W21" i="30"/>
  <c r="AG20" i="30"/>
  <c r="AP20" i="30" s="1"/>
  <c r="W19" i="8"/>
  <c r="AF18" i="8"/>
  <c r="AO18" i="8" s="1"/>
  <c r="AG18" i="8"/>
  <c r="AP18" i="8" s="1"/>
  <c r="AE18" i="8"/>
  <c r="AG19" i="59"/>
  <c r="AP19" i="59" s="1"/>
  <c r="AF19" i="59"/>
  <c r="AO19" i="59" s="1"/>
  <c r="AE19" i="59"/>
  <c r="W20" i="59"/>
  <c r="AF20" i="89"/>
  <c r="AO20" i="89" s="1"/>
  <c r="AE20" i="89"/>
  <c r="AE20" i="1"/>
  <c r="W21" i="57"/>
  <c r="AG20" i="57"/>
  <c r="AP20" i="57" s="1"/>
  <c r="AF20" i="57"/>
  <c r="AO20" i="57" s="1"/>
  <c r="AE18" i="92"/>
  <c r="AG18" i="92"/>
  <c r="AP18" i="92" s="1"/>
  <c r="W19" i="92"/>
  <c r="AF18" i="92"/>
  <c r="AO18" i="92" s="1"/>
  <c r="W21" i="35"/>
  <c r="AG20" i="35"/>
  <c r="AP20" i="35" s="1"/>
  <c r="AE20" i="35"/>
  <c r="W22" i="88"/>
  <c r="AG21" i="88"/>
  <c r="AP21" i="88" s="1"/>
  <c r="AF21" i="88"/>
  <c r="AO21" i="88" s="1"/>
  <c r="AE21" i="88"/>
  <c r="W20" i="96"/>
  <c r="AG19" i="96"/>
  <c r="AP19" i="96" s="1"/>
  <c r="AF19" i="96"/>
  <c r="AO19" i="96" s="1"/>
  <c r="AE19" i="96"/>
  <c r="AF19" i="53"/>
  <c r="AO19" i="53" s="1"/>
  <c r="AE19" i="53"/>
  <c r="AG19" i="53"/>
  <c r="AP19" i="53" s="1"/>
  <c r="W20" i="53"/>
  <c r="W22" i="25"/>
  <c r="AG21" i="25"/>
  <c r="AP21" i="25" s="1"/>
  <c r="AE21" i="25"/>
  <c r="AF21" i="25"/>
  <c r="AO21" i="25" s="1"/>
  <c r="AE19" i="67"/>
  <c r="AF19" i="67"/>
  <c r="AO19" i="67" s="1"/>
  <c r="AG19" i="67"/>
  <c r="AP19" i="67" s="1"/>
  <c r="W20" i="67"/>
  <c r="AE20" i="70"/>
  <c r="W21" i="70"/>
  <c r="AF20" i="70"/>
  <c r="AO20" i="70" s="1"/>
  <c r="AG20" i="70"/>
  <c r="AP20" i="70" s="1"/>
  <c r="W21" i="9"/>
  <c r="AE20" i="9"/>
  <c r="AG20" i="9"/>
  <c r="AP20" i="9" s="1"/>
  <c r="AF20" i="9"/>
  <c r="AO20" i="9" s="1"/>
  <c r="AE20" i="20"/>
  <c r="W21" i="20"/>
  <c r="AG20" i="20"/>
  <c r="AP20" i="20" s="1"/>
  <c r="AF20" i="20"/>
  <c r="AO20" i="20" s="1"/>
  <c r="X21" i="47"/>
  <c r="Y21" i="47"/>
  <c r="AR19" i="81"/>
  <c r="Y19" i="46"/>
  <c r="X19" i="46"/>
  <c r="Z19" i="46" s="1"/>
  <c r="AI18" i="38"/>
  <c r="AN18" i="38"/>
  <c r="AH19" i="86"/>
  <c r="AQ19" i="86" s="1"/>
  <c r="AR17" i="92"/>
  <c r="Y20" i="37"/>
  <c r="X20" i="37"/>
  <c r="Z20" i="37" s="1"/>
  <c r="AH19" i="93"/>
  <c r="AQ19" i="93" s="1"/>
  <c r="AI19" i="82"/>
  <c r="AN19" i="82"/>
  <c r="AR20" i="25"/>
  <c r="AR18" i="59"/>
  <c r="AR18" i="73"/>
  <c r="AR19" i="19"/>
  <c r="W20" i="40"/>
  <c r="AG19" i="40"/>
  <c r="AP19" i="40" s="1"/>
  <c r="AF19" i="40"/>
  <c r="AO19" i="40" s="1"/>
  <c r="AE19" i="40"/>
  <c r="AH21" i="94"/>
  <c r="AQ21" i="94" s="1"/>
  <c r="AI20" i="84"/>
  <c r="AN20" i="84"/>
  <c r="AH19" i="65"/>
  <c r="AQ19" i="65" s="1"/>
  <c r="AN18" i="55"/>
  <c r="AI18" i="55"/>
  <c r="AN20" i="52"/>
  <c r="AI20" i="52"/>
  <c r="X20" i="90"/>
  <c r="Y20" i="90"/>
  <c r="AR19" i="28"/>
  <c r="AI18" i="15"/>
  <c r="AN18" i="15"/>
  <c r="AI19" i="68"/>
  <c r="AN19" i="68"/>
  <c r="AI19" i="77"/>
  <c r="AN19" i="77"/>
  <c r="X19" i="45"/>
  <c r="Y19" i="45"/>
  <c r="AI19" i="56"/>
  <c r="AN19" i="56"/>
  <c r="X20" i="79"/>
  <c r="Y20" i="79"/>
  <c r="AG19" i="12"/>
  <c r="AP19" i="12" s="1"/>
  <c r="W20" i="12"/>
  <c r="AF19" i="12"/>
  <c r="AO19" i="12" s="1"/>
  <c r="AE19" i="12"/>
  <c r="AH19" i="73"/>
  <c r="AQ19" i="73" s="1"/>
  <c r="Y19" i="10"/>
  <c r="X19" i="10"/>
  <c r="AR18" i="86"/>
  <c r="AH19" i="2"/>
  <c r="AQ19" i="2" s="1"/>
  <c r="W19" i="42"/>
  <c r="AG18" i="42"/>
  <c r="AP18" i="42" s="1"/>
  <c r="AE18" i="42"/>
  <c r="AF18" i="42"/>
  <c r="AO18" i="42" s="1"/>
  <c r="AH20" i="28"/>
  <c r="AQ20" i="28" s="1"/>
  <c r="AF20" i="21"/>
  <c r="AO20" i="21" s="1"/>
  <c r="AE20" i="21"/>
  <c r="W21" i="21"/>
  <c r="AG20" i="21"/>
  <c r="AP20" i="21" s="1"/>
  <c r="AR20" i="94"/>
  <c r="Z19" i="86"/>
  <c r="AR18" i="2"/>
  <c r="AI18" i="4"/>
  <c r="AN18" i="4"/>
  <c r="AH20" i="19"/>
  <c r="AQ20" i="19" s="1"/>
  <c r="AG19" i="50"/>
  <c r="AP19" i="50" s="1"/>
  <c r="AF19" i="50"/>
  <c r="AO19" i="50" s="1"/>
  <c r="W20" i="50"/>
  <c r="AE19" i="50"/>
  <c r="AH19" i="22"/>
  <c r="AQ19" i="22" s="1"/>
  <c r="AR19" i="57"/>
  <c r="AH20" i="51"/>
  <c r="AQ20" i="51" s="1"/>
  <c r="Z21" i="94"/>
  <c r="AH20" i="81"/>
  <c r="AQ20" i="81" s="1"/>
  <c r="Z19" i="65"/>
  <c r="Y19" i="55"/>
  <c r="X19" i="55"/>
  <c r="AN20" i="36"/>
  <c r="AI20" i="36"/>
  <c r="X20" i="33"/>
  <c r="Y20" i="33"/>
  <c r="X21" i="52"/>
  <c r="Z21" i="52" s="1"/>
  <c r="Y21" i="52"/>
  <c r="X20" i="68"/>
  <c r="Y20" i="68"/>
  <c r="X18" i="91"/>
  <c r="Z18" i="91" s="1"/>
  <c r="Y18" i="91"/>
  <c r="X20" i="24"/>
  <c r="Y20" i="24"/>
  <c r="AN20" i="78"/>
  <c r="AI20" i="78"/>
  <c r="Y21" i="44"/>
  <c r="X21" i="44"/>
  <c r="AH19" i="69"/>
  <c r="AQ19" i="69" s="1"/>
  <c r="AH19" i="96"/>
  <c r="AQ19" i="96" s="1"/>
  <c r="AR19" i="35"/>
  <c r="AH20" i="1"/>
  <c r="AQ20" i="1" s="1"/>
  <c r="AN18" i="10"/>
  <c r="AI18" i="10"/>
  <c r="AN19" i="58"/>
  <c r="AI19" i="58"/>
  <c r="X20" i="39"/>
  <c r="Y20" i="39"/>
  <c r="Z20" i="39" s="1"/>
  <c r="Y20" i="34"/>
  <c r="X20" i="34"/>
  <c r="Z20" i="34" s="1"/>
  <c r="AR19" i="26"/>
  <c r="Z19" i="2"/>
  <c r="AG18" i="23"/>
  <c r="AP18" i="23" s="1"/>
  <c r="AF18" i="23"/>
  <c r="AO18" i="23" s="1"/>
  <c r="AE18" i="23"/>
  <c r="W19" i="23"/>
  <c r="AR17" i="8"/>
  <c r="AH19" i="17"/>
  <c r="AQ19" i="17" s="1"/>
  <c r="AF19" i="80"/>
  <c r="AO19" i="80" s="1"/>
  <c r="AE19" i="80"/>
  <c r="AG19" i="80"/>
  <c r="AP19" i="80" s="1"/>
  <c r="W20" i="80"/>
  <c r="Y18" i="3"/>
  <c r="X18" i="3"/>
  <c r="AI18" i="46"/>
  <c r="AN18" i="46"/>
  <c r="X19" i="38"/>
  <c r="Y19" i="38"/>
  <c r="AH19" i="14"/>
  <c r="AQ19" i="14" s="1"/>
  <c r="AR18" i="18"/>
  <c r="AI18" i="32"/>
  <c r="AN18" i="32"/>
  <c r="AR18" i="65"/>
  <c r="AR19" i="89"/>
  <c r="X19" i="4"/>
  <c r="Z19" i="4" s="1"/>
  <c r="Y19" i="4"/>
  <c r="Z19" i="93"/>
  <c r="Z20" i="19"/>
  <c r="X20" i="82"/>
  <c r="Y20" i="82"/>
  <c r="AH19" i="75"/>
  <c r="AQ19" i="75" s="1"/>
  <c r="X20" i="41"/>
  <c r="Y20" i="41"/>
  <c r="AH20" i="49"/>
  <c r="AQ20" i="49" s="1"/>
  <c r="Z20" i="81"/>
  <c r="Y21" i="84"/>
  <c r="Z21" i="84" s="1"/>
  <c r="X21" i="84"/>
  <c r="AI19" i="95"/>
  <c r="AN19" i="95"/>
  <c r="AN19" i="83"/>
  <c r="AI19" i="83"/>
  <c r="AI18" i="60"/>
  <c r="AN18" i="60"/>
  <c r="AN19" i="27"/>
  <c r="AI19" i="27"/>
  <c r="X19" i="74"/>
  <c r="Y19" i="74"/>
  <c r="AN17" i="91"/>
  <c r="AI17" i="91"/>
  <c r="AI19" i="43"/>
  <c r="AN19" i="43"/>
  <c r="AI18" i="45"/>
  <c r="AN18" i="45"/>
  <c r="X20" i="56"/>
  <c r="Y20" i="56"/>
  <c r="AN19" i="66"/>
  <c r="AI19" i="66"/>
  <c r="AN19" i="29"/>
  <c r="AI19" i="29"/>
  <c r="AH20" i="89"/>
  <c r="AQ20" i="89" s="1"/>
  <c r="Z19" i="69"/>
  <c r="AR19" i="1"/>
  <c r="AG19" i="16"/>
  <c r="AP19" i="16" s="1"/>
  <c r="AF19" i="16"/>
  <c r="AO19" i="16" s="1"/>
  <c r="AE19" i="16"/>
  <c r="W20" i="16"/>
  <c r="AR19" i="70"/>
  <c r="W19" i="61"/>
  <c r="AF18" i="61"/>
  <c r="AO18" i="61" s="1"/>
  <c r="AE18" i="61"/>
  <c r="AG18" i="61"/>
  <c r="AP18" i="61" s="1"/>
  <c r="Z19" i="73"/>
  <c r="AI20" i="47"/>
  <c r="AN20" i="47"/>
  <c r="Y20" i="58"/>
  <c r="X20" i="58"/>
  <c r="Z20" i="58" s="1"/>
  <c r="AI19" i="39"/>
  <c r="AN19" i="39"/>
  <c r="AG19" i="13"/>
  <c r="AP19" i="13" s="1"/>
  <c r="AF19" i="13"/>
  <c r="AO19" i="13" s="1"/>
  <c r="AE19" i="13"/>
  <c r="W20" i="13"/>
  <c r="AE19" i="62"/>
  <c r="W20" i="62"/>
  <c r="AG19" i="62"/>
  <c r="AP19" i="62" s="1"/>
  <c r="AF19" i="62"/>
  <c r="AO19" i="62" s="1"/>
  <c r="AE20" i="85"/>
  <c r="AG20" i="85"/>
  <c r="AP20" i="85" s="1"/>
  <c r="AF20" i="85"/>
  <c r="AO20" i="85" s="1"/>
  <c r="W21" i="85"/>
  <c r="AN17" i="3"/>
  <c r="AI17" i="3"/>
  <c r="Z20" i="28"/>
  <c r="W19" i="48"/>
  <c r="AG18" i="48"/>
  <c r="AP18" i="48" s="1"/>
  <c r="AF18" i="48"/>
  <c r="AO18" i="48" s="1"/>
  <c r="AE18" i="48"/>
  <c r="AH19" i="54"/>
  <c r="AQ19" i="54" s="1"/>
  <c r="X20" i="71"/>
  <c r="Y20" i="71"/>
  <c r="AR18" i="75"/>
  <c r="AR19" i="51"/>
  <c r="AH20" i="26"/>
  <c r="AQ20" i="26" s="1"/>
  <c r="AH19" i="76"/>
  <c r="AQ19" i="76" s="1"/>
  <c r="Z19" i="22"/>
  <c r="AR18" i="67"/>
  <c r="AH18" i="11"/>
  <c r="AQ18" i="11" s="1"/>
  <c r="Z20" i="51"/>
  <c r="AR20" i="88"/>
  <c r="AR18" i="69"/>
  <c r="AH20" i="35"/>
  <c r="AQ20" i="35" s="1"/>
  <c r="AN19" i="33"/>
  <c r="AI19" i="33"/>
  <c r="AI19" i="63"/>
  <c r="AN19" i="63"/>
  <c r="AH20" i="9"/>
  <c r="AQ20" i="9" s="1"/>
  <c r="Y20" i="6"/>
  <c r="X20" i="6"/>
  <c r="AN18" i="74"/>
  <c r="AI18" i="74"/>
  <c r="AI19" i="79"/>
  <c r="AN19" i="79"/>
  <c r="Y20" i="66"/>
  <c r="X20" i="66"/>
  <c r="Z20" i="66" s="1"/>
  <c r="AI20" i="44"/>
  <c r="AN20" i="44"/>
  <c r="Y19" i="64"/>
  <c r="X19" i="64"/>
  <c r="Z19" i="64" s="1"/>
  <c r="AR19" i="49"/>
  <c r="AH18" i="92"/>
  <c r="AQ18" i="92" s="1"/>
  <c r="AR18" i="17"/>
  <c r="W19" i="5"/>
  <c r="AG18" i="5"/>
  <c r="AP18" i="5" s="1"/>
  <c r="AE18" i="5"/>
  <c r="AF18" i="5"/>
  <c r="AO18" i="5" s="1"/>
  <c r="AR17" i="11"/>
  <c r="Y20" i="7"/>
  <c r="X20" i="7"/>
  <c r="Z20" i="7" s="1"/>
  <c r="AR18" i="14"/>
  <c r="AH19" i="18"/>
  <c r="AQ19" i="18" s="1"/>
  <c r="AF18" i="72"/>
  <c r="AO18" i="72" s="1"/>
  <c r="W19" i="72"/>
  <c r="AG18" i="72"/>
  <c r="AP18" i="72" s="1"/>
  <c r="AE18" i="72"/>
  <c r="W20" i="17"/>
  <c r="AE19" i="17"/>
  <c r="AG19" i="17"/>
  <c r="AP19" i="17" s="1"/>
  <c r="AF19" i="17"/>
  <c r="AO19" i="17" s="1"/>
  <c r="AR18" i="93"/>
  <c r="AR19" i="30"/>
  <c r="AG19" i="14"/>
  <c r="AP19" i="14" s="1"/>
  <c r="AF19" i="14"/>
  <c r="AO19" i="14" s="1"/>
  <c r="AE19" i="14"/>
  <c r="W20" i="14"/>
  <c r="AE19" i="54"/>
  <c r="W20" i="54"/>
  <c r="AG19" i="54"/>
  <c r="AP19" i="54" s="1"/>
  <c r="AF19" i="54"/>
  <c r="AO19" i="54" s="1"/>
  <c r="AR18" i="22"/>
  <c r="AI19" i="37"/>
  <c r="AN19" i="37"/>
  <c r="AH20" i="70"/>
  <c r="AQ20" i="70" s="1"/>
  <c r="AN19" i="71"/>
  <c r="AI19" i="71"/>
  <c r="AE19" i="76"/>
  <c r="W20" i="76"/>
  <c r="AG19" i="76"/>
  <c r="AP19" i="76" s="1"/>
  <c r="AF19" i="76"/>
  <c r="AO19" i="76" s="1"/>
  <c r="AF19" i="75"/>
  <c r="AO19" i="75" s="1"/>
  <c r="W20" i="75"/>
  <c r="AG19" i="75"/>
  <c r="AP19" i="75" s="1"/>
  <c r="AE19" i="75"/>
  <c r="AR19" i="9"/>
  <c r="Z20" i="49"/>
  <c r="X21" i="36"/>
  <c r="Y21" i="36"/>
  <c r="Z21" i="36" s="1"/>
  <c r="X19" i="60"/>
  <c r="Y19" i="60"/>
  <c r="Z19" i="60" s="1"/>
  <c r="AI19" i="6"/>
  <c r="AN19" i="6"/>
  <c r="AI19" i="24"/>
  <c r="AN19" i="24"/>
  <c r="Y20" i="77"/>
  <c r="X20" i="77"/>
  <c r="Z20" i="77" s="1"/>
  <c r="Y20" i="43"/>
  <c r="X20" i="43"/>
  <c r="Z20" i="43" s="1"/>
  <c r="X21" i="78"/>
  <c r="Y21" i="78"/>
  <c r="AI20" i="31"/>
  <c r="AN20" i="31"/>
  <c r="AN18" i="64"/>
  <c r="AI18" i="64"/>
  <c r="AH20" i="30"/>
  <c r="AQ20" i="30" s="1"/>
  <c r="AH19" i="53"/>
  <c r="AQ19" i="53" s="1"/>
  <c r="AH21" i="25"/>
  <c r="AQ21" i="25" s="1"/>
  <c r="AR18" i="76"/>
  <c r="AN19" i="34"/>
  <c r="AI19" i="34"/>
  <c r="AI19" i="7"/>
  <c r="AN19" i="7"/>
  <c r="W20" i="18"/>
  <c r="AG19" i="18"/>
  <c r="AP19" i="18" s="1"/>
  <c r="AF19" i="18"/>
  <c r="AO19" i="18" s="1"/>
  <c r="AE19" i="18"/>
  <c r="AH19" i="67"/>
  <c r="AQ19" i="67" s="1"/>
  <c r="AR18" i="53"/>
  <c r="AH20" i="57"/>
  <c r="AQ20" i="57" s="1"/>
  <c r="AH21" i="88"/>
  <c r="AQ21" i="88" s="1"/>
  <c r="X19" i="32"/>
  <c r="Y19" i="32"/>
  <c r="AR18" i="96"/>
  <c r="AH18" i="8"/>
  <c r="AQ18" i="8" s="1"/>
  <c r="AE19" i="87"/>
  <c r="AF19" i="87"/>
  <c r="AO19" i="87" s="1"/>
  <c r="AG19" i="87"/>
  <c r="AP19" i="87" s="1"/>
  <c r="W20" i="87"/>
  <c r="W21" i="26"/>
  <c r="AG20" i="26"/>
  <c r="AP20" i="26" s="1"/>
  <c r="AF20" i="26"/>
  <c r="AO20" i="26" s="1"/>
  <c r="AE20" i="26"/>
  <c r="AE18" i="11"/>
  <c r="W19" i="11"/>
  <c r="AG18" i="11"/>
  <c r="AP18" i="11" s="1"/>
  <c r="AF18" i="11"/>
  <c r="AO18" i="11" s="1"/>
  <c r="AI19" i="41"/>
  <c r="AN19" i="41"/>
  <c r="AR18" i="54"/>
  <c r="AH19" i="59"/>
  <c r="AQ19" i="59" s="1"/>
  <c r="Y20" i="95"/>
  <c r="X20" i="95"/>
  <c r="Y20" i="83"/>
  <c r="X20" i="83"/>
  <c r="X20" i="63"/>
  <c r="Y20" i="63"/>
  <c r="AN19" i="90"/>
  <c r="AI19" i="90"/>
  <c r="Y20" i="27"/>
  <c r="X20" i="27"/>
  <c r="Z20" i="27" s="1"/>
  <c r="Y19" i="15"/>
  <c r="X19" i="15"/>
  <c r="Z19" i="15" s="1"/>
  <c r="Y21" i="31"/>
  <c r="X21" i="31"/>
  <c r="Z21" i="31" s="1"/>
  <c r="X20" i="29"/>
  <c r="Y20" i="29"/>
  <c r="Z20" i="90" l="1"/>
  <c r="Z20" i="6"/>
  <c r="Z21" i="47"/>
  <c r="AG20" i="89"/>
  <c r="AP20" i="89" s="1"/>
  <c r="Z20" i="29"/>
  <c r="AF20" i="1"/>
  <c r="AO20" i="1" s="1"/>
  <c r="Z21" i="78"/>
  <c r="Z20" i="41"/>
  <c r="AG20" i="1"/>
  <c r="AP20" i="1" s="1"/>
  <c r="Z18" i="3"/>
  <c r="AF18" i="3" s="1"/>
  <c r="AO18" i="3" s="1"/>
  <c r="Z20" i="71"/>
  <c r="AF20" i="71" s="1"/>
  <c r="AO20" i="71" s="1"/>
  <c r="Z19" i="74"/>
  <c r="AF19" i="74" s="1"/>
  <c r="AO19" i="74" s="1"/>
  <c r="Z21" i="44"/>
  <c r="Z20" i="83"/>
  <c r="AE20" i="83" s="1"/>
  <c r="AE20" i="27"/>
  <c r="AF20" i="27"/>
  <c r="AO20" i="27" s="1"/>
  <c r="W21" i="27"/>
  <c r="AG20" i="27"/>
  <c r="AP20" i="27" s="1"/>
  <c r="AE19" i="4"/>
  <c r="W20" i="4"/>
  <c r="AG19" i="4"/>
  <c r="AP19" i="4" s="1"/>
  <c r="AF19" i="4"/>
  <c r="AO19" i="4" s="1"/>
  <c r="W19" i="3"/>
  <c r="AG18" i="3"/>
  <c r="AP18" i="3" s="1"/>
  <c r="W22" i="52"/>
  <c r="AF21" i="52"/>
  <c r="AO21" i="52" s="1"/>
  <c r="AE21" i="52"/>
  <c r="AG21" i="52"/>
  <c r="AP21" i="52" s="1"/>
  <c r="W22" i="31"/>
  <c r="AG21" i="31"/>
  <c r="AP21" i="31" s="1"/>
  <c r="AE21" i="31"/>
  <c r="AF21" i="31"/>
  <c r="AO21" i="31" s="1"/>
  <c r="AF20" i="83"/>
  <c r="AO20" i="83" s="1"/>
  <c r="AG20" i="83"/>
  <c r="AP20" i="83" s="1"/>
  <c r="W21" i="83"/>
  <c r="W21" i="77"/>
  <c r="AG20" i="77"/>
  <c r="AP20" i="77" s="1"/>
  <c r="AE20" i="77"/>
  <c r="AF20" i="77"/>
  <c r="AO20" i="77" s="1"/>
  <c r="AF19" i="60"/>
  <c r="AO19" i="60" s="1"/>
  <c r="AE19" i="60"/>
  <c r="AG19" i="60"/>
  <c r="AP19" i="60" s="1"/>
  <c r="W20" i="60"/>
  <c r="W21" i="71"/>
  <c r="AG20" i="71"/>
  <c r="AP20" i="71" s="1"/>
  <c r="AE20" i="71"/>
  <c r="W20" i="74"/>
  <c r="AG19" i="74"/>
  <c r="AP19" i="74" s="1"/>
  <c r="AE19" i="74"/>
  <c r="AE20" i="34"/>
  <c r="AF20" i="34"/>
  <c r="AO20" i="34" s="1"/>
  <c r="W21" i="34"/>
  <c r="AG20" i="34"/>
  <c r="AP20" i="34" s="1"/>
  <c r="W22" i="44"/>
  <c r="AG21" i="44"/>
  <c r="AP21" i="44" s="1"/>
  <c r="AF21" i="44"/>
  <c r="AO21" i="44" s="1"/>
  <c r="AE21" i="44"/>
  <c r="AE18" i="91"/>
  <c r="W19" i="91"/>
  <c r="AG18" i="91"/>
  <c r="AP18" i="91" s="1"/>
  <c r="AF18" i="91"/>
  <c r="AO18" i="91" s="1"/>
  <c r="AE21" i="78"/>
  <c r="W22" i="78"/>
  <c r="AG21" i="78"/>
  <c r="AP21" i="78" s="1"/>
  <c r="AF21" i="78"/>
  <c r="AO21" i="78" s="1"/>
  <c r="W21" i="39"/>
  <c r="AG20" i="39"/>
  <c r="AP20" i="39" s="1"/>
  <c r="AF20" i="39"/>
  <c r="AO20" i="39" s="1"/>
  <c r="AE20" i="39"/>
  <c r="AR19" i="58"/>
  <c r="AF20" i="29"/>
  <c r="AO20" i="29" s="1"/>
  <c r="AE20" i="29"/>
  <c r="W21" i="29"/>
  <c r="AG20" i="29"/>
  <c r="AP20" i="29" s="1"/>
  <c r="AG19" i="15"/>
  <c r="AP19" i="15" s="1"/>
  <c r="AF19" i="15"/>
  <c r="AO19" i="15" s="1"/>
  <c r="AE19" i="15"/>
  <c r="W20" i="15"/>
  <c r="AH20" i="95"/>
  <c r="AQ20" i="95" s="1"/>
  <c r="AN18" i="11"/>
  <c r="AI18" i="11"/>
  <c r="Y20" i="87"/>
  <c r="X20" i="87"/>
  <c r="Z20" i="87" s="1"/>
  <c r="AR20" i="31"/>
  <c r="W21" i="43"/>
  <c r="AG20" i="43"/>
  <c r="AP20" i="43" s="1"/>
  <c r="AF20" i="43"/>
  <c r="AO20" i="43" s="1"/>
  <c r="AE20" i="43"/>
  <c r="AH21" i="36"/>
  <c r="AQ21" i="36" s="1"/>
  <c r="X20" i="76"/>
  <c r="Y20" i="76"/>
  <c r="W21" i="66"/>
  <c r="AF20" i="66"/>
  <c r="AO20" i="66" s="1"/>
  <c r="AE20" i="66"/>
  <c r="AG20" i="66"/>
  <c r="AP20" i="66" s="1"/>
  <c r="AR19" i="33"/>
  <c r="AI18" i="48"/>
  <c r="AN18" i="48"/>
  <c r="AR17" i="3"/>
  <c r="AN20" i="85"/>
  <c r="AI20" i="85"/>
  <c r="AN19" i="13"/>
  <c r="AI19" i="13"/>
  <c r="AI18" i="61"/>
  <c r="AN18" i="61"/>
  <c r="AN19" i="16"/>
  <c r="AI19" i="16"/>
  <c r="AR18" i="60"/>
  <c r="AH20" i="41"/>
  <c r="AQ20" i="41" s="1"/>
  <c r="AH18" i="3"/>
  <c r="AQ18" i="3" s="1"/>
  <c r="AI19" i="80"/>
  <c r="AN19" i="80"/>
  <c r="X19" i="23"/>
  <c r="Y19" i="23"/>
  <c r="AR20" i="36"/>
  <c r="AN19" i="50"/>
  <c r="AI19" i="50"/>
  <c r="AR19" i="68"/>
  <c r="AH20" i="90"/>
  <c r="AQ20" i="90" s="1"/>
  <c r="W22" i="47"/>
  <c r="AG21" i="47"/>
  <c r="AP21" i="47" s="1"/>
  <c r="AF21" i="47"/>
  <c r="AO21" i="47" s="1"/>
  <c r="AE21" i="47"/>
  <c r="AI20" i="70"/>
  <c r="AN20" i="70"/>
  <c r="AI21" i="25"/>
  <c r="AN21" i="25"/>
  <c r="AN19" i="53"/>
  <c r="AI19" i="53"/>
  <c r="Y19" i="92"/>
  <c r="X19" i="92"/>
  <c r="Y21" i="57"/>
  <c r="X21" i="57"/>
  <c r="AN19" i="59"/>
  <c r="AI19" i="59"/>
  <c r="X19" i="8"/>
  <c r="Y19" i="8"/>
  <c r="AH20" i="63"/>
  <c r="AQ20" i="63" s="1"/>
  <c r="X20" i="54"/>
  <c r="Z20" i="54" s="1"/>
  <c r="Y20" i="54"/>
  <c r="X19" i="5"/>
  <c r="Y19" i="5"/>
  <c r="W20" i="64"/>
  <c r="AG19" i="64"/>
  <c r="AP19" i="64" s="1"/>
  <c r="AE19" i="64"/>
  <c r="AF19" i="64"/>
  <c r="AO19" i="64" s="1"/>
  <c r="AR18" i="45"/>
  <c r="AR19" i="83"/>
  <c r="Y20" i="50"/>
  <c r="X20" i="50"/>
  <c r="AR18" i="4"/>
  <c r="Y19" i="42"/>
  <c r="X19" i="42"/>
  <c r="AH19" i="10"/>
  <c r="AQ19" i="10" s="1"/>
  <c r="AH19" i="45"/>
  <c r="AQ19" i="45" s="1"/>
  <c r="W21" i="37"/>
  <c r="AG20" i="37"/>
  <c r="AP20" i="37" s="1"/>
  <c r="AF20" i="37"/>
  <c r="AO20" i="37" s="1"/>
  <c r="AE20" i="37"/>
  <c r="Z20" i="63"/>
  <c r="Z20" i="95"/>
  <c r="AR19" i="41"/>
  <c r="X20" i="75"/>
  <c r="Y20" i="75"/>
  <c r="AH20" i="82"/>
  <c r="AQ20" i="82" s="1"/>
  <c r="AR18" i="32"/>
  <c r="AH19" i="38"/>
  <c r="AQ19" i="38" s="1"/>
  <c r="AH19" i="55"/>
  <c r="AQ19" i="55" s="1"/>
  <c r="X21" i="21"/>
  <c r="Y21" i="21"/>
  <c r="AH20" i="79"/>
  <c r="AQ20" i="79" s="1"/>
  <c r="Z19" i="45"/>
  <c r="AR18" i="15"/>
  <c r="AR20" i="52"/>
  <c r="Z21" i="9"/>
  <c r="X21" i="9"/>
  <c r="Y21" i="9"/>
  <c r="Y22" i="25"/>
  <c r="Z22" i="25" s="1"/>
  <c r="X22" i="25"/>
  <c r="AI19" i="96"/>
  <c r="AN19" i="96"/>
  <c r="AN20" i="35"/>
  <c r="AI20" i="35"/>
  <c r="Y21" i="1"/>
  <c r="X21" i="1"/>
  <c r="Y21" i="30"/>
  <c r="X21" i="30"/>
  <c r="Z21" i="30" s="1"/>
  <c r="AH20" i="83"/>
  <c r="AQ20" i="83" s="1"/>
  <c r="AR18" i="64"/>
  <c r="AH19" i="60"/>
  <c r="AQ19" i="60" s="1"/>
  <c r="AR19" i="71"/>
  <c r="Y20" i="14"/>
  <c r="X20" i="14"/>
  <c r="AN18" i="72"/>
  <c r="AI18" i="72"/>
  <c r="AR20" i="44"/>
  <c r="AR18" i="74"/>
  <c r="X19" i="48"/>
  <c r="Z19" i="48" s="1"/>
  <c r="Y19" i="48"/>
  <c r="Y21" i="85"/>
  <c r="X21" i="85"/>
  <c r="Z21" i="85" s="1"/>
  <c r="Y20" i="62"/>
  <c r="Z20" i="62" s="1"/>
  <c r="X20" i="62"/>
  <c r="AR20" i="47"/>
  <c r="AR19" i="43"/>
  <c r="AR19" i="27"/>
  <c r="Z20" i="82"/>
  <c r="Z19" i="38"/>
  <c r="X20" i="80"/>
  <c r="Y20" i="80"/>
  <c r="AR18" i="10"/>
  <c r="AI20" i="21"/>
  <c r="AN20" i="21"/>
  <c r="Z19" i="10"/>
  <c r="AN19" i="12"/>
  <c r="AI19" i="12"/>
  <c r="Z20" i="79"/>
  <c r="AR20" i="84"/>
  <c r="X21" i="20"/>
  <c r="Z21" i="20" s="1"/>
  <c r="Y21" i="20"/>
  <c r="AI18" i="92"/>
  <c r="AN18" i="92"/>
  <c r="AN20" i="1"/>
  <c r="AI20" i="1"/>
  <c r="AI18" i="8"/>
  <c r="AN18" i="8"/>
  <c r="AI19" i="17"/>
  <c r="AN19" i="17"/>
  <c r="AG20" i="7"/>
  <c r="AP20" i="7" s="1"/>
  <c r="AF20" i="7"/>
  <c r="AO20" i="7" s="1"/>
  <c r="AE20" i="7"/>
  <c r="W21" i="7"/>
  <c r="AR19" i="66"/>
  <c r="W22" i="84"/>
  <c r="AG21" i="84"/>
  <c r="AP21" i="84" s="1"/>
  <c r="AF21" i="84"/>
  <c r="AO21" i="84" s="1"/>
  <c r="AE21" i="84"/>
  <c r="AH19" i="4"/>
  <c r="AQ19" i="4" s="1"/>
  <c r="AN18" i="23"/>
  <c r="AI18" i="23"/>
  <c r="AR20" i="78"/>
  <c r="AH21" i="52"/>
  <c r="AQ21" i="52" s="1"/>
  <c r="X20" i="40"/>
  <c r="Y20" i="40"/>
  <c r="AN20" i="89"/>
  <c r="AI20" i="89"/>
  <c r="AR19" i="39"/>
  <c r="AE19" i="2"/>
  <c r="AG19" i="2"/>
  <c r="AP19" i="2" s="1"/>
  <c r="W20" i="2"/>
  <c r="AF19" i="2"/>
  <c r="AO19" i="2" s="1"/>
  <c r="AH21" i="44"/>
  <c r="AQ21" i="44" s="1"/>
  <c r="AH20" i="24"/>
  <c r="AQ20" i="24" s="1"/>
  <c r="AH20" i="33"/>
  <c r="AQ20" i="33" s="1"/>
  <c r="Z19" i="55"/>
  <c r="AE19" i="86"/>
  <c r="AG19" i="86"/>
  <c r="AP19" i="86" s="1"/>
  <c r="AF19" i="86"/>
  <c r="AO19" i="86" s="1"/>
  <c r="W20" i="86"/>
  <c r="AR19" i="77"/>
  <c r="AR18" i="55"/>
  <c r="AN19" i="40"/>
  <c r="AI19" i="40"/>
  <c r="AR18" i="38"/>
  <c r="AN20" i="20"/>
  <c r="AI20" i="20"/>
  <c r="AI19" i="67"/>
  <c r="AN19" i="67"/>
  <c r="X20" i="53"/>
  <c r="Y20" i="53"/>
  <c r="Y22" i="88"/>
  <c r="Z22" i="88" s="1"/>
  <c r="X22" i="88"/>
  <c r="Y21" i="35"/>
  <c r="X21" i="35"/>
  <c r="X21" i="89"/>
  <c r="Y21" i="89"/>
  <c r="AH21" i="31"/>
  <c r="AQ21" i="31" s="1"/>
  <c r="AH20" i="27"/>
  <c r="AQ20" i="27" s="1"/>
  <c r="AI20" i="26"/>
  <c r="AN20" i="26"/>
  <c r="AH20" i="77"/>
  <c r="AQ20" i="77" s="1"/>
  <c r="AR19" i="6"/>
  <c r="AE21" i="36"/>
  <c r="AF21" i="36"/>
  <c r="AO21" i="36" s="1"/>
  <c r="W22" i="36"/>
  <c r="AG21" i="36"/>
  <c r="AP21" i="36" s="1"/>
  <c r="AG20" i="6"/>
  <c r="AP20" i="6" s="1"/>
  <c r="AF20" i="6"/>
  <c r="AO20" i="6" s="1"/>
  <c r="AE20" i="6"/>
  <c r="W21" i="6"/>
  <c r="W21" i="58"/>
  <c r="AF20" i="58"/>
  <c r="AO20" i="58" s="1"/>
  <c r="AE20" i="58"/>
  <c r="AG20" i="58"/>
  <c r="AP20" i="58" s="1"/>
  <c r="AH19" i="74"/>
  <c r="AQ19" i="74" s="1"/>
  <c r="W21" i="41"/>
  <c r="AG20" i="41"/>
  <c r="AP20" i="41" s="1"/>
  <c r="AF20" i="41"/>
  <c r="AO20" i="41" s="1"/>
  <c r="AE20" i="41"/>
  <c r="AH20" i="34"/>
  <c r="AQ20" i="34" s="1"/>
  <c r="AH18" i="91"/>
  <c r="AQ18" i="91" s="1"/>
  <c r="AF20" i="90"/>
  <c r="AO20" i="90" s="1"/>
  <c r="AG20" i="90"/>
  <c r="AP20" i="90" s="1"/>
  <c r="AE20" i="90"/>
  <c r="W21" i="90"/>
  <c r="W20" i="46"/>
  <c r="AG19" i="46"/>
  <c r="AP19" i="46" s="1"/>
  <c r="AF19" i="46"/>
  <c r="AO19" i="46" s="1"/>
  <c r="AE19" i="46"/>
  <c r="AI20" i="9"/>
  <c r="AN20" i="9"/>
  <c r="Y20" i="67"/>
  <c r="Z20" i="67" s="1"/>
  <c r="X20" i="67"/>
  <c r="AI21" i="88"/>
  <c r="AN21" i="88"/>
  <c r="AI20" i="57"/>
  <c r="AN20" i="57"/>
  <c r="X20" i="18"/>
  <c r="Z20" i="18" s="1"/>
  <c r="Y20" i="18"/>
  <c r="AH21" i="78"/>
  <c r="AQ21" i="78" s="1"/>
  <c r="AE20" i="49"/>
  <c r="W21" i="49"/>
  <c r="AG20" i="49"/>
  <c r="AP20" i="49" s="1"/>
  <c r="AF20" i="49"/>
  <c r="AO20" i="49" s="1"/>
  <c r="AI19" i="76"/>
  <c r="AN19" i="76"/>
  <c r="AR19" i="37"/>
  <c r="AI19" i="54"/>
  <c r="AN19" i="54"/>
  <c r="X20" i="17"/>
  <c r="Z20" i="17" s="1"/>
  <c r="Y20" i="17"/>
  <c r="AR19" i="79"/>
  <c r="AH20" i="71"/>
  <c r="AQ20" i="71" s="1"/>
  <c r="X19" i="61"/>
  <c r="Y19" i="61"/>
  <c r="Z19" i="61" s="1"/>
  <c r="W21" i="81"/>
  <c r="AG20" i="81"/>
  <c r="AP20" i="81" s="1"/>
  <c r="AF20" i="81"/>
  <c r="AO20" i="81" s="1"/>
  <c r="AE20" i="81"/>
  <c r="AH19" i="15"/>
  <c r="AQ19" i="15" s="1"/>
  <c r="AR19" i="90"/>
  <c r="X21" i="26"/>
  <c r="Y21" i="26"/>
  <c r="AI19" i="87"/>
  <c r="AN19" i="87"/>
  <c r="AH19" i="32"/>
  <c r="AQ19" i="32" s="1"/>
  <c r="AR19" i="7"/>
  <c r="AH20" i="43"/>
  <c r="AQ20" i="43" s="1"/>
  <c r="AN19" i="14"/>
  <c r="AI19" i="14"/>
  <c r="AH20" i="66"/>
  <c r="AQ20" i="66" s="1"/>
  <c r="AF19" i="22"/>
  <c r="AO19" i="22" s="1"/>
  <c r="W20" i="22"/>
  <c r="AG19" i="22"/>
  <c r="AP19" i="22" s="1"/>
  <c r="AE19" i="22"/>
  <c r="AI19" i="62"/>
  <c r="AN19" i="62"/>
  <c r="AF19" i="73"/>
  <c r="AO19" i="73" s="1"/>
  <c r="AE19" i="73"/>
  <c r="AG19" i="73"/>
  <c r="AP19" i="73" s="1"/>
  <c r="W20" i="73"/>
  <c r="AH20" i="56"/>
  <c r="AQ20" i="56" s="1"/>
  <c r="AR17" i="91"/>
  <c r="AR19" i="95"/>
  <c r="AE20" i="19"/>
  <c r="AG20" i="19"/>
  <c r="AP20" i="19" s="1"/>
  <c r="W21" i="19"/>
  <c r="AF20" i="19"/>
  <c r="AO20" i="19" s="1"/>
  <c r="AH20" i="68"/>
  <c r="AQ20" i="68" s="1"/>
  <c r="AH20" i="29"/>
  <c r="AQ20" i="29" s="1"/>
  <c r="Y19" i="11"/>
  <c r="X19" i="11"/>
  <c r="Z19" i="32"/>
  <c r="AI19" i="18"/>
  <c r="AN19" i="18"/>
  <c r="AR19" i="34"/>
  <c r="AR19" i="24"/>
  <c r="AI19" i="75"/>
  <c r="AN19" i="75"/>
  <c r="X19" i="72"/>
  <c r="Y19" i="72"/>
  <c r="Z19" i="72" s="1"/>
  <c r="AH20" i="7"/>
  <c r="AQ20" i="7" s="1"/>
  <c r="AI18" i="5"/>
  <c r="AN18" i="5"/>
  <c r="AH19" i="64"/>
  <c r="AQ19" i="64" s="1"/>
  <c r="AH20" i="6"/>
  <c r="AQ20" i="6" s="1"/>
  <c r="AR19" i="63"/>
  <c r="W21" i="51"/>
  <c r="AG20" i="51"/>
  <c r="AP20" i="51" s="1"/>
  <c r="AE20" i="51"/>
  <c r="AF20" i="51"/>
  <c r="AO20" i="51" s="1"/>
  <c r="AE20" i="28"/>
  <c r="AF20" i="28"/>
  <c r="AO20" i="28" s="1"/>
  <c r="W21" i="28"/>
  <c r="AG20" i="28"/>
  <c r="AP20" i="28" s="1"/>
  <c r="Y20" i="13"/>
  <c r="X20" i="13"/>
  <c r="AH20" i="58"/>
  <c r="AQ20" i="58" s="1"/>
  <c r="Y20" i="16"/>
  <c r="X20" i="16"/>
  <c r="W20" i="69"/>
  <c r="AG19" i="69"/>
  <c r="AP19" i="69" s="1"/>
  <c r="AE19" i="69"/>
  <c r="AF19" i="69"/>
  <c r="AO19" i="69" s="1"/>
  <c r="AR19" i="29"/>
  <c r="Z20" i="56"/>
  <c r="AH21" i="84"/>
  <c r="AQ21" i="84" s="1"/>
  <c r="AE19" i="93"/>
  <c r="W20" i="93"/>
  <c r="AG19" i="93"/>
  <c r="AP19" i="93" s="1"/>
  <c r="AF19" i="93"/>
  <c r="AO19" i="93" s="1"/>
  <c r="AR18" i="46"/>
  <c r="AH20" i="39"/>
  <c r="AQ20" i="39" s="1"/>
  <c r="Z20" i="24"/>
  <c r="Z20" i="68"/>
  <c r="Z20" i="33"/>
  <c r="AG19" i="65"/>
  <c r="AP19" i="65" s="1"/>
  <c r="AF19" i="65"/>
  <c r="AO19" i="65" s="1"/>
  <c r="AE19" i="65"/>
  <c r="W20" i="65"/>
  <c r="W22" i="94"/>
  <c r="AG21" i="94"/>
  <c r="AP21" i="94" s="1"/>
  <c r="AF21" i="94"/>
  <c r="AO21" i="94" s="1"/>
  <c r="AE21" i="94"/>
  <c r="AI18" i="42"/>
  <c r="AN18" i="42"/>
  <c r="X20" i="12"/>
  <c r="Y20" i="12"/>
  <c r="AR19" i="56"/>
  <c r="AR19" i="82"/>
  <c r="AH20" i="37"/>
  <c r="AQ20" i="37" s="1"/>
  <c r="AH19" i="46"/>
  <c r="AQ19" i="46" s="1"/>
  <c r="AH21" i="47"/>
  <c r="AQ21" i="47" s="1"/>
  <c r="Y21" i="70"/>
  <c r="X21" i="70"/>
  <c r="Z21" i="70" s="1"/>
  <c r="X20" i="96"/>
  <c r="Z20" i="96" s="1"/>
  <c r="Y20" i="96"/>
  <c r="Y20" i="59"/>
  <c r="X20" i="59"/>
  <c r="AI20" i="30"/>
  <c r="AN20" i="30"/>
  <c r="Z20" i="14" l="1"/>
  <c r="Z19" i="92"/>
  <c r="AE18" i="3"/>
  <c r="Z20" i="16"/>
  <c r="Z20" i="40"/>
  <c r="Z21" i="1"/>
  <c r="AF21" i="1" s="1"/>
  <c r="AO21" i="1" s="1"/>
  <c r="Z20" i="76"/>
  <c r="Z20" i="12"/>
  <c r="Z19" i="23"/>
  <c r="AG19" i="23" s="1"/>
  <c r="AP19" i="23" s="1"/>
  <c r="Z20" i="13"/>
  <c r="Z21" i="26"/>
  <c r="W22" i="26" s="1"/>
  <c r="AG21" i="70"/>
  <c r="AP21" i="70" s="1"/>
  <c r="AF21" i="70"/>
  <c r="AO21" i="70" s="1"/>
  <c r="AE21" i="70"/>
  <c r="W22" i="70"/>
  <c r="W22" i="1"/>
  <c r="AE21" i="1"/>
  <c r="AG21" i="1"/>
  <c r="AP21" i="1" s="1"/>
  <c r="W21" i="76"/>
  <c r="AG20" i="76"/>
  <c r="AP20" i="76" s="1"/>
  <c r="AE20" i="76"/>
  <c r="AF20" i="76"/>
  <c r="AO20" i="76" s="1"/>
  <c r="AF19" i="61"/>
  <c r="AO19" i="61" s="1"/>
  <c r="AE19" i="61"/>
  <c r="AG19" i="61"/>
  <c r="AP19" i="61" s="1"/>
  <c r="W20" i="61"/>
  <c r="AF19" i="72"/>
  <c r="AO19" i="72" s="1"/>
  <c r="AG19" i="72"/>
  <c r="AP19" i="72" s="1"/>
  <c r="W20" i="72"/>
  <c r="AE19" i="72"/>
  <c r="W23" i="25"/>
  <c r="AG22" i="25"/>
  <c r="AP22" i="25" s="1"/>
  <c r="AF22" i="25"/>
  <c r="AO22" i="25" s="1"/>
  <c r="AE22" i="25"/>
  <c r="W21" i="12"/>
  <c r="AG20" i="12"/>
  <c r="AP20" i="12" s="1"/>
  <c r="AF20" i="12"/>
  <c r="AO20" i="12" s="1"/>
  <c r="AE20" i="12"/>
  <c r="AF19" i="23"/>
  <c r="AO19" i="23" s="1"/>
  <c r="W20" i="23"/>
  <c r="AF20" i="13"/>
  <c r="AO20" i="13" s="1"/>
  <c r="W21" i="13"/>
  <c r="AG20" i="13"/>
  <c r="AP20" i="13" s="1"/>
  <c r="AE20" i="13"/>
  <c r="AF21" i="26"/>
  <c r="AO21" i="26" s="1"/>
  <c r="AE21" i="26"/>
  <c r="AE20" i="17"/>
  <c r="AG20" i="17"/>
  <c r="AP20" i="17" s="1"/>
  <c r="W21" i="17"/>
  <c r="AF20" i="17"/>
  <c r="AO20" i="17" s="1"/>
  <c r="AE20" i="18"/>
  <c r="AG20" i="18"/>
  <c r="AP20" i="18" s="1"/>
  <c r="W21" i="18"/>
  <c r="AF20" i="18"/>
  <c r="AO20" i="18" s="1"/>
  <c r="W23" i="88"/>
  <c r="AG22" i="88"/>
  <c r="AP22" i="88" s="1"/>
  <c r="AF22" i="88"/>
  <c r="AO22" i="88" s="1"/>
  <c r="AE22" i="88"/>
  <c r="W22" i="30"/>
  <c r="AG21" i="30"/>
  <c r="AP21" i="30" s="1"/>
  <c r="AF21" i="30"/>
  <c r="AO21" i="30" s="1"/>
  <c r="AE21" i="30"/>
  <c r="W21" i="16"/>
  <c r="AF20" i="16"/>
  <c r="AO20" i="16" s="1"/>
  <c r="AG20" i="16"/>
  <c r="AP20" i="16" s="1"/>
  <c r="AE20" i="16"/>
  <c r="AI20" i="51"/>
  <c r="AN20" i="51"/>
  <c r="W20" i="32"/>
  <c r="AG19" i="32"/>
  <c r="AP19" i="32" s="1"/>
  <c r="AF19" i="32"/>
  <c r="AO19" i="32" s="1"/>
  <c r="AE19" i="32"/>
  <c r="X21" i="19"/>
  <c r="Y21" i="19"/>
  <c r="X20" i="22"/>
  <c r="Y20" i="22"/>
  <c r="Y21" i="81"/>
  <c r="X21" i="81"/>
  <c r="AH21" i="89"/>
  <c r="AQ21" i="89" s="1"/>
  <c r="AR19" i="17"/>
  <c r="AI20" i="83"/>
  <c r="AN20" i="83"/>
  <c r="AH20" i="59"/>
  <c r="AQ20" i="59" s="1"/>
  <c r="AH20" i="96"/>
  <c r="AQ20" i="96" s="1"/>
  <c r="AR19" i="75"/>
  <c r="AR19" i="18"/>
  <c r="AR19" i="76"/>
  <c r="AH22" i="88"/>
  <c r="AQ22" i="88" s="1"/>
  <c r="AR19" i="40"/>
  <c r="X20" i="86"/>
  <c r="Y20" i="86"/>
  <c r="AR20" i="89"/>
  <c r="AR20" i="21"/>
  <c r="W20" i="38"/>
  <c r="AG19" i="38"/>
  <c r="AP19" i="38" s="1"/>
  <c r="AF19" i="38"/>
  <c r="AO19" i="38" s="1"/>
  <c r="AE19" i="38"/>
  <c r="X20" i="64"/>
  <c r="Y20" i="64"/>
  <c r="AG20" i="54"/>
  <c r="AP20" i="54" s="1"/>
  <c r="AF20" i="54"/>
  <c r="AO20" i="54" s="1"/>
  <c r="AE20" i="54"/>
  <c r="W21" i="54"/>
  <c r="AR19" i="59"/>
  <c r="X22" i="47"/>
  <c r="Z22" i="47" s="1"/>
  <c r="Y22" i="47"/>
  <c r="AR19" i="13"/>
  <c r="X21" i="39"/>
  <c r="Y21" i="39"/>
  <c r="Z21" i="39" s="1"/>
  <c r="X20" i="60"/>
  <c r="Y20" i="60"/>
  <c r="Z22" i="31"/>
  <c r="Y22" i="31"/>
  <c r="X22" i="31"/>
  <c r="AN19" i="4"/>
  <c r="AI19" i="4"/>
  <c r="W21" i="96"/>
  <c r="AG20" i="96"/>
  <c r="AP20" i="96" s="1"/>
  <c r="AF20" i="96"/>
  <c r="AO20" i="96" s="1"/>
  <c r="AE20" i="96"/>
  <c r="AN19" i="73"/>
  <c r="AI19" i="73"/>
  <c r="X22" i="36"/>
  <c r="Y22" i="36"/>
  <c r="Y20" i="2"/>
  <c r="X20" i="2"/>
  <c r="AR18" i="92"/>
  <c r="W21" i="82"/>
  <c r="AG20" i="82"/>
  <c r="AP20" i="82" s="1"/>
  <c r="AF20" i="82"/>
  <c r="AO20" i="82" s="1"/>
  <c r="AE20" i="82"/>
  <c r="AR20" i="35"/>
  <c r="W21" i="95"/>
  <c r="AG20" i="95"/>
  <c r="AP20" i="95" s="1"/>
  <c r="AF20" i="95"/>
  <c r="AO20" i="95" s="1"/>
  <c r="AE20" i="95"/>
  <c r="X21" i="37"/>
  <c r="Y21" i="37"/>
  <c r="Y21" i="77"/>
  <c r="X21" i="77"/>
  <c r="X22" i="94"/>
  <c r="Y22" i="94"/>
  <c r="AF20" i="33"/>
  <c r="AO20" i="33" s="1"/>
  <c r="AE20" i="33"/>
  <c r="W21" i="33"/>
  <c r="AG20" i="33"/>
  <c r="AP20" i="33" s="1"/>
  <c r="Y20" i="93"/>
  <c r="X20" i="93"/>
  <c r="AI19" i="69"/>
  <c r="AN19" i="69"/>
  <c r="Y21" i="28"/>
  <c r="X21" i="28"/>
  <c r="AH19" i="11"/>
  <c r="AQ19" i="11" s="1"/>
  <c r="AR19" i="87"/>
  <c r="AR19" i="54"/>
  <c r="AR20" i="57"/>
  <c r="X21" i="6"/>
  <c r="Y21" i="6"/>
  <c r="Z21" i="89"/>
  <c r="AR20" i="20"/>
  <c r="AN21" i="84"/>
  <c r="AI21" i="84"/>
  <c r="Y21" i="7"/>
  <c r="X21" i="7"/>
  <c r="Z21" i="7" s="1"/>
  <c r="AR19" i="12"/>
  <c r="AH20" i="62"/>
  <c r="AQ20" i="62" s="1"/>
  <c r="AF20" i="63"/>
  <c r="AO20" i="63" s="1"/>
  <c r="AE20" i="63"/>
  <c r="AG20" i="63"/>
  <c r="AP20" i="63" s="1"/>
  <c r="W21" i="63"/>
  <c r="AH20" i="50"/>
  <c r="AQ20" i="50" s="1"/>
  <c r="AH19" i="5"/>
  <c r="AQ19" i="5" s="1"/>
  <c r="AH21" i="57"/>
  <c r="AQ21" i="57" s="1"/>
  <c r="AR19" i="53"/>
  <c r="AR19" i="50"/>
  <c r="AR19" i="16"/>
  <c r="AR20" i="85"/>
  <c r="Y21" i="43"/>
  <c r="X21" i="43"/>
  <c r="AR18" i="11"/>
  <c r="Y21" i="29"/>
  <c r="X21" i="29"/>
  <c r="Z21" i="29" s="1"/>
  <c r="AN20" i="39"/>
  <c r="AI20" i="39"/>
  <c r="X19" i="91"/>
  <c r="Y19" i="91"/>
  <c r="Y22" i="44"/>
  <c r="X22" i="44"/>
  <c r="Z22" i="44" s="1"/>
  <c r="AI20" i="34"/>
  <c r="AN20" i="34"/>
  <c r="AN19" i="60"/>
  <c r="AI19" i="60"/>
  <c r="AI21" i="52"/>
  <c r="AN21" i="52"/>
  <c r="X19" i="3"/>
  <c r="Y19" i="3"/>
  <c r="Y21" i="27"/>
  <c r="X21" i="27"/>
  <c r="AH20" i="12"/>
  <c r="AQ20" i="12" s="1"/>
  <c r="X20" i="46"/>
  <c r="Z20" i="46" s="1"/>
  <c r="Y20" i="46"/>
  <c r="AR19" i="67"/>
  <c r="W20" i="92"/>
  <c r="AG19" i="92"/>
  <c r="AP19" i="92" s="1"/>
  <c r="AF19" i="92"/>
  <c r="AO19" i="92" s="1"/>
  <c r="AE19" i="92"/>
  <c r="AR20" i="70"/>
  <c r="AF20" i="68"/>
  <c r="AO20" i="68" s="1"/>
  <c r="AE20" i="68"/>
  <c r="AG20" i="68"/>
  <c r="AP20" i="68" s="1"/>
  <c r="W21" i="68"/>
  <c r="AI19" i="93"/>
  <c r="AN19" i="93"/>
  <c r="Y21" i="51"/>
  <c r="X21" i="51"/>
  <c r="AH19" i="72"/>
  <c r="AQ19" i="72" s="1"/>
  <c r="AI20" i="19"/>
  <c r="AN20" i="19"/>
  <c r="X21" i="49"/>
  <c r="Y21" i="49"/>
  <c r="AR20" i="9"/>
  <c r="AN20" i="6"/>
  <c r="AI20" i="6"/>
  <c r="AH21" i="35"/>
  <c r="AQ21" i="35" s="1"/>
  <c r="AI19" i="86"/>
  <c r="AN19" i="86"/>
  <c r="AI19" i="2"/>
  <c r="AN19" i="2"/>
  <c r="AH20" i="40"/>
  <c r="AQ20" i="40" s="1"/>
  <c r="AR18" i="23"/>
  <c r="AN20" i="7"/>
  <c r="AI20" i="7"/>
  <c r="AR18" i="8"/>
  <c r="AH21" i="20"/>
  <c r="AQ21" i="20" s="1"/>
  <c r="AH19" i="48"/>
  <c r="AQ19" i="48" s="1"/>
  <c r="AR18" i="72"/>
  <c r="AH21" i="9"/>
  <c r="AQ21" i="9" s="1"/>
  <c r="W20" i="45"/>
  <c r="AG19" i="45"/>
  <c r="AP19" i="45" s="1"/>
  <c r="AF19" i="45"/>
  <c r="AO19" i="45" s="1"/>
  <c r="AE19" i="45"/>
  <c r="AH20" i="75"/>
  <c r="AQ20" i="75" s="1"/>
  <c r="AH19" i="42"/>
  <c r="AQ19" i="42" s="1"/>
  <c r="Z19" i="5"/>
  <c r="AN21" i="47"/>
  <c r="AI21" i="47"/>
  <c r="AH20" i="76"/>
  <c r="AQ20" i="76" s="1"/>
  <c r="Y20" i="15"/>
  <c r="X20" i="15"/>
  <c r="Z20" i="15" s="1"/>
  <c r="AI18" i="91"/>
  <c r="AN18" i="91"/>
  <c r="AI19" i="74"/>
  <c r="AN19" i="74"/>
  <c r="AI20" i="71"/>
  <c r="AN20" i="71"/>
  <c r="Y21" i="83"/>
  <c r="X21" i="83"/>
  <c r="AR20" i="30"/>
  <c r="AG20" i="67"/>
  <c r="AP20" i="67" s="1"/>
  <c r="AF20" i="67"/>
  <c r="AO20" i="67" s="1"/>
  <c r="W21" i="67"/>
  <c r="AE20" i="67"/>
  <c r="AN20" i="41"/>
  <c r="AI20" i="41"/>
  <c r="X21" i="58"/>
  <c r="Y21" i="58"/>
  <c r="AR20" i="26"/>
  <c r="W21" i="79"/>
  <c r="AG20" i="79"/>
  <c r="AP20" i="79" s="1"/>
  <c r="AF20" i="79"/>
  <c r="AO20" i="79" s="1"/>
  <c r="AE20" i="79"/>
  <c r="AG21" i="85"/>
  <c r="AP21" i="85" s="1"/>
  <c r="W22" i="85"/>
  <c r="AF21" i="85"/>
  <c r="AO21" i="85" s="1"/>
  <c r="AE21" i="85"/>
  <c r="W21" i="14"/>
  <c r="AF20" i="14"/>
  <c r="AO20" i="14" s="1"/>
  <c r="AG20" i="14"/>
  <c r="AP20" i="14" s="1"/>
  <c r="AE20" i="14"/>
  <c r="AH21" i="30"/>
  <c r="AQ21" i="30" s="1"/>
  <c r="AH19" i="23"/>
  <c r="AQ19" i="23" s="1"/>
  <c r="AR18" i="48"/>
  <c r="Y21" i="66"/>
  <c r="X21" i="66"/>
  <c r="Z21" i="66" s="1"/>
  <c r="W21" i="87"/>
  <c r="AG20" i="87"/>
  <c r="AP20" i="87" s="1"/>
  <c r="AF20" i="87"/>
  <c r="AO20" i="87" s="1"/>
  <c r="AE20" i="87"/>
  <c r="Z20" i="59"/>
  <c r="AR18" i="42"/>
  <c r="Y20" i="65"/>
  <c r="X20" i="65"/>
  <c r="AF20" i="24"/>
  <c r="AO20" i="24" s="1"/>
  <c r="AE20" i="24"/>
  <c r="W21" i="24"/>
  <c r="AG20" i="24"/>
  <c r="AP20" i="24" s="1"/>
  <c r="AE20" i="56"/>
  <c r="W21" i="56"/>
  <c r="AG20" i="56"/>
  <c r="AP20" i="56" s="1"/>
  <c r="AF20" i="56"/>
  <c r="AO20" i="56" s="1"/>
  <c r="X20" i="69"/>
  <c r="Y20" i="69"/>
  <c r="AH20" i="13"/>
  <c r="AQ20" i="13" s="1"/>
  <c r="Z19" i="11"/>
  <c r="AR19" i="62"/>
  <c r="AH21" i="26"/>
  <c r="AQ21" i="26" s="1"/>
  <c r="AI20" i="81"/>
  <c r="AN20" i="81"/>
  <c r="AH19" i="61"/>
  <c r="AQ19" i="61" s="1"/>
  <c r="AI20" i="49"/>
  <c r="AN20" i="49"/>
  <c r="AR21" i="88"/>
  <c r="AI19" i="46"/>
  <c r="AN19" i="46"/>
  <c r="Y21" i="90"/>
  <c r="X21" i="90"/>
  <c r="X21" i="41"/>
  <c r="Z21" i="41" s="1"/>
  <c r="Y21" i="41"/>
  <c r="AI21" i="36"/>
  <c r="AN21" i="36"/>
  <c r="AH20" i="53"/>
  <c r="AQ20" i="53" s="1"/>
  <c r="AF20" i="40"/>
  <c r="AO20" i="40" s="1"/>
  <c r="AE20" i="40"/>
  <c r="W21" i="40"/>
  <c r="AG20" i="40"/>
  <c r="AP20" i="40" s="1"/>
  <c r="AR20" i="1"/>
  <c r="AG21" i="20"/>
  <c r="AP21" i="20" s="1"/>
  <c r="AF21" i="20"/>
  <c r="AO21" i="20" s="1"/>
  <c r="AE21" i="20"/>
  <c r="W22" i="20"/>
  <c r="AG19" i="10"/>
  <c r="AP19" i="10" s="1"/>
  <c r="AF19" i="10"/>
  <c r="AO19" i="10" s="1"/>
  <c r="W20" i="10"/>
  <c r="AE19" i="10"/>
  <c r="AH20" i="80"/>
  <c r="AQ20" i="80" s="1"/>
  <c r="AG20" i="62"/>
  <c r="AP20" i="62" s="1"/>
  <c r="AF20" i="62"/>
  <c r="AO20" i="62" s="1"/>
  <c r="AE20" i="62"/>
  <c r="W21" i="62"/>
  <c r="W20" i="48"/>
  <c r="AG19" i="48"/>
  <c r="AP19" i="48" s="1"/>
  <c r="AE19" i="48"/>
  <c r="AF19" i="48"/>
  <c r="AO19" i="48" s="1"/>
  <c r="AH21" i="1"/>
  <c r="AQ21" i="1" s="1"/>
  <c r="AR19" i="96"/>
  <c r="AE21" i="9"/>
  <c r="AG21" i="9"/>
  <c r="AP21" i="9" s="1"/>
  <c r="W22" i="9"/>
  <c r="AF21" i="9"/>
  <c r="AO21" i="9" s="1"/>
  <c r="AH21" i="21"/>
  <c r="AQ21" i="21" s="1"/>
  <c r="Z20" i="75"/>
  <c r="AN20" i="37"/>
  <c r="AI20" i="37"/>
  <c r="Z20" i="50"/>
  <c r="AI19" i="64"/>
  <c r="AN19" i="64"/>
  <c r="AH19" i="8"/>
  <c r="AQ19" i="8" s="1"/>
  <c r="Z21" i="57"/>
  <c r="AR19" i="80"/>
  <c r="AN19" i="15"/>
  <c r="AI19" i="15"/>
  <c r="AI20" i="29"/>
  <c r="AN20" i="29"/>
  <c r="X22" i="78"/>
  <c r="Y22" i="78"/>
  <c r="AN21" i="31"/>
  <c r="AI21" i="31"/>
  <c r="X22" i="52"/>
  <c r="Z22" i="52" s="1"/>
  <c r="Y22" i="52"/>
  <c r="AH21" i="70"/>
  <c r="AQ21" i="70" s="1"/>
  <c r="AI21" i="94"/>
  <c r="AN21" i="94"/>
  <c r="AN19" i="65"/>
  <c r="AI19" i="65"/>
  <c r="AH20" i="16"/>
  <c r="AQ20" i="16" s="1"/>
  <c r="AI20" i="28"/>
  <c r="AN20" i="28"/>
  <c r="AR18" i="5"/>
  <c r="Y20" i="73"/>
  <c r="X20" i="73"/>
  <c r="AI19" i="22"/>
  <c r="AN19" i="22"/>
  <c r="AR19" i="14"/>
  <c r="AH20" i="17"/>
  <c r="AQ20" i="17" s="1"/>
  <c r="AH20" i="18"/>
  <c r="AQ20" i="18" s="1"/>
  <c r="AH20" i="67"/>
  <c r="AQ20" i="67" s="1"/>
  <c r="AI20" i="90"/>
  <c r="AN20" i="90"/>
  <c r="AI20" i="58"/>
  <c r="AN20" i="58"/>
  <c r="Z21" i="35"/>
  <c r="Z20" i="53"/>
  <c r="W20" i="55"/>
  <c r="AF19" i="55"/>
  <c r="AO19" i="55" s="1"/>
  <c r="AE19" i="55"/>
  <c r="AG19" i="55"/>
  <c r="AP19" i="55" s="1"/>
  <c r="X22" i="84"/>
  <c r="Y22" i="84"/>
  <c r="Z20" i="80"/>
  <c r="AH21" i="85"/>
  <c r="AQ21" i="85" s="1"/>
  <c r="AH20" i="14"/>
  <c r="AQ20" i="14" s="1"/>
  <c r="AH22" i="25"/>
  <c r="AQ22" i="25" s="1"/>
  <c r="Z21" i="21"/>
  <c r="Z19" i="42"/>
  <c r="AH20" i="54"/>
  <c r="AQ20" i="54" s="1"/>
  <c r="Z19" i="8"/>
  <c r="AH19" i="92"/>
  <c r="AQ19" i="92" s="1"/>
  <c r="AR21" i="25"/>
  <c r="AR18" i="61"/>
  <c r="AI20" i="66"/>
  <c r="AN20" i="66"/>
  <c r="AN20" i="43"/>
  <c r="AI20" i="43"/>
  <c r="AH20" i="87"/>
  <c r="AQ20" i="87" s="1"/>
  <c r="AN21" i="78"/>
  <c r="AI21" i="78"/>
  <c r="AI21" i="44"/>
  <c r="AN21" i="44"/>
  <c r="Y21" i="34"/>
  <c r="X21" i="34"/>
  <c r="Z21" i="34" s="1"/>
  <c r="X20" i="74"/>
  <c r="Z20" i="74" s="1"/>
  <c r="Y20" i="74"/>
  <c r="Y21" i="71"/>
  <c r="X21" i="71"/>
  <c r="AI20" i="77"/>
  <c r="AN20" i="77"/>
  <c r="AI18" i="3"/>
  <c r="AN18" i="3"/>
  <c r="X20" i="4"/>
  <c r="Y20" i="4"/>
  <c r="AI20" i="27"/>
  <c r="AN20" i="27"/>
  <c r="Z20" i="65" l="1"/>
  <c r="Z21" i="49"/>
  <c r="Z22" i="36"/>
  <c r="Z20" i="64"/>
  <c r="Z20" i="69"/>
  <c r="AF20" i="69" s="1"/>
  <c r="AO20" i="69" s="1"/>
  <c r="Z21" i="27"/>
  <c r="Z21" i="83"/>
  <c r="Z21" i="28"/>
  <c r="Z20" i="2"/>
  <c r="AG21" i="26"/>
  <c r="AP21" i="26" s="1"/>
  <c r="AE19" i="23"/>
  <c r="Z20" i="4"/>
  <c r="AG20" i="4" s="1"/>
  <c r="AP20" i="4" s="1"/>
  <c r="Z21" i="90"/>
  <c r="AF21" i="90" s="1"/>
  <c r="AO21" i="90" s="1"/>
  <c r="Z20" i="86"/>
  <c r="W22" i="83"/>
  <c r="AG21" i="83"/>
  <c r="AP21" i="83" s="1"/>
  <c r="AF21" i="83"/>
  <c r="AO21" i="83" s="1"/>
  <c r="AE21" i="83"/>
  <c r="AG20" i="69"/>
  <c r="AP20" i="69" s="1"/>
  <c r="W22" i="28"/>
  <c r="AG21" i="28"/>
  <c r="AP21" i="28" s="1"/>
  <c r="AF21" i="28"/>
  <c r="AO21" i="28" s="1"/>
  <c r="AE21" i="28"/>
  <c r="AE20" i="4"/>
  <c r="W21" i="4"/>
  <c r="W21" i="64"/>
  <c r="AE20" i="64"/>
  <c r="AG20" i="64"/>
  <c r="AP20" i="64" s="1"/>
  <c r="AF20" i="64"/>
  <c r="AO20" i="64" s="1"/>
  <c r="W22" i="29"/>
  <c r="AG21" i="29"/>
  <c r="AP21" i="29" s="1"/>
  <c r="AE21" i="29"/>
  <c r="AF21" i="29"/>
  <c r="AO21" i="29" s="1"/>
  <c r="AG20" i="2"/>
  <c r="AP20" i="2" s="1"/>
  <c r="AF20" i="2"/>
  <c r="AO20" i="2" s="1"/>
  <c r="AE20" i="2"/>
  <c r="W21" i="2"/>
  <c r="W22" i="34"/>
  <c r="AG21" i="34"/>
  <c r="AP21" i="34" s="1"/>
  <c r="AF21" i="34"/>
  <c r="AO21" i="34" s="1"/>
  <c r="AE21" i="34"/>
  <c r="W22" i="7"/>
  <c r="AF21" i="7"/>
  <c r="AO21" i="7" s="1"/>
  <c r="AG21" i="7"/>
  <c r="AP21" i="7" s="1"/>
  <c r="AE21" i="7"/>
  <c r="W22" i="90"/>
  <c r="AG21" i="90"/>
  <c r="AP21" i="90" s="1"/>
  <c r="AE21" i="90"/>
  <c r="W21" i="46"/>
  <c r="AG20" i="46"/>
  <c r="AP20" i="46" s="1"/>
  <c r="AF20" i="46"/>
  <c r="AO20" i="46" s="1"/>
  <c r="AE20" i="46"/>
  <c r="W21" i="86"/>
  <c r="AG20" i="86"/>
  <c r="AP20" i="86" s="1"/>
  <c r="AF20" i="86"/>
  <c r="AO20" i="86" s="1"/>
  <c r="AE20" i="86"/>
  <c r="AH20" i="73"/>
  <c r="AQ20" i="73" s="1"/>
  <c r="Y21" i="14"/>
  <c r="X21" i="14"/>
  <c r="AR20" i="77"/>
  <c r="W21" i="74"/>
  <c r="AG20" i="74"/>
  <c r="AP20" i="74" s="1"/>
  <c r="AE20" i="74"/>
  <c r="AF20" i="74"/>
  <c r="AO20" i="74" s="1"/>
  <c r="AR21" i="78"/>
  <c r="AG21" i="21"/>
  <c r="AP21" i="21" s="1"/>
  <c r="AF21" i="21"/>
  <c r="AO21" i="21" s="1"/>
  <c r="AE21" i="21"/>
  <c r="W22" i="21"/>
  <c r="AI19" i="55"/>
  <c r="AN19" i="55"/>
  <c r="AR20" i="58"/>
  <c r="AR19" i="22"/>
  <c r="AF22" i="52"/>
  <c r="AO22" i="52" s="1"/>
  <c r="AE22" i="52"/>
  <c r="AG22" i="52"/>
  <c r="AP22" i="52" s="1"/>
  <c r="W23" i="52"/>
  <c r="AG21" i="57"/>
  <c r="AP21" i="57" s="1"/>
  <c r="AF21" i="57"/>
  <c r="AO21" i="57" s="1"/>
  <c r="AE21" i="57"/>
  <c r="W22" i="57"/>
  <c r="AR20" i="37"/>
  <c r="X22" i="9"/>
  <c r="Y22" i="9"/>
  <c r="Z21" i="62"/>
  <c r="Y21" i="62"/>
  <c r="X21" i="62"/>
  <c r="AE21" i="41"/>
  <c r="AF21" i="41"/>
  <c r="AO21" i="41" s="1"/>
  <c r="W22" i="41"/>
  <c r="AG21" i="41"/>
  <c r="AP21" i="41" s="1"/>
  <c r="AI20" i="56"/>
  <c r="AN20" i="56"/>
  <c r="AE21" i="66"/>
  <c r="W22" i="66"/>
  <c r="AG21" i="66"/>
  <c r="AP21" i="66" s="1"/>
  <c r="AF21" i="66"/>
  <c r="AO21" i="66" s="1"/>
  <c r="W21" i="15"/>
  <c r="AG20" i="15"/>
  <c r="AP20" i="15" s="1"/>
  <c r="AF20" i="15"/>
  <c r="AO20" i="15" s="1"/>
  <c r="AE20" i="15"/>
  <c r="AR21" i="47"/>
  <c r="AH21" i="49"/>
  <c r="AQ21" i="49" s="1"/>
  <c r="AH21" i="51"/>
  <c r="AQ21" i="51" s="1"/>
  <c r="AR21" i="52"/>
  <c r="AH21" i="43"/>
  <c r="AQ21" i="43" s="1"/>
  <c r="AR19" i="69"/>
  <c r="Y21" i="33"/>
  <c r="X21" i="33"/>
  <c r="AH21" i="77"/>
  <c r="AQ21" i="77" s="1"/>
  <c r="AH22" i="36"/>
  <c r="AQ22" i="36" s="1"/>
  <c r="AH21" i="39"/>
  <c r="AQ21" i="39" s="1"/>
  <c r="AE22" i="47"/>
  <c r="W23" i="47"/>
  <c r="AG22" i="47"/>
  <c r="AP22" i="47" s="1"/>
  <c r="AF22" i="47"/>
  <c r="AO22" i="47" s="1"/>
  <c r="AR20" i="51"/>
  <c r="AI20" i="18"/>
  <c r="AN20" i="18"/>
  <c r="AN21" i="26"/>
  <c r="AI21" i="26"/>
  <c r="Y21" i="13"/>
  <c r="X21" i="13"/>
  <c r="AI20" i="12"/>
  <c r="AN20" i="12"/>
  <c r="AI20" i="76"/>
  <c r="AN20" i="76"/>
  <c r="AI21" i="1"/>
  <c r="AN21" i="1"/>
  <c r="AH21" i="71"/>
  <c r="AQ21" i="71" s="1"/>
  <c r="AN19" i="45"/>
  <c r="AI19" i="45"/>
  <c r="AR20" i="7"/>
  <c r="AR20" i="6"/>
  <c r="AN20" i="68"/>
  <c r="AI20" i="68"/>
  <c r="W23" i="44"/>
  <c r="AG22" i="44"/>
  <c r="AP22" i="44" s="1"/>
  <c r="AF22" i="44"/>
  <c r="AO22" i="44" s="1"/>
  <c r="AE22" i="44"/>
  <c r="AN20" i="63"/>
  <c r="AI20" i="63"/>
  <c r="AH20" i="93"/>
  <c r="AQ20" i="93" s="1"/>
  <c r="AN20" i="95"/>
  <c r="AI20" i="95"/>
  <c r="W23" i="36"/>
  <c r="AG22" i="36"/>
  <c r="AP22" i="36" s="1"/>
  <c r="AF22" i="36"/>
  <c r="AO22" i="36" s="1"/>
  <c r="AE22" i="36"/>
  <c r="AE21" i="39"/>
  <c r="AF21" i="39"/>
  <c r="AO21" i="39" s="1"/>
  <c r="W22" i="39"/>
  <c r="AG21" i="39"/>
  <c r="AP21" i="39" s="1"/>
  <c r="AH20" i="22"/>
  <c r="AQ20" i="22" s="1"/>
  <c r="AN19" i="32"/>
  <c r="AI19" i="32"/>
  <c r="X20" i="61"/>
  <c r="Y20" i="61"/>
  <c r="Y22" i="1"/>
  <c r="X22" i="1"/>
  <c r="Z22" i="1" s="1"/>
  <c r="AF19" i="8"/>
  <c r="AO19" i="8" s="1"/>
  <c r="AE19" i="8"/>
  <c r="W20" i="8"/>
  <c r="AG19" i="8"/>
  <c r="AP19" i="8" s="1"/>
  <c r="X20" i="55"/>
  <c r="Z20" i="55" s="1"/>
  <c r="Y20" i="55"/>
  <c r="AR20" i="90"/>
  <c r="AR19" i="15"/>
  <c r="AF20" i="75"/>
  <c r="AO20" i="75" s="1"/>
  <c r="AE20" i="75"/>
  <c r="W21" i="75"/>
  <c r="AG20" i="75"/>
  <c r="AP20" i="75" s="1"/>
  <c r="AI21" i="9"/>
  <c r="AN21" i="9"/>
  <c r="AN21" i="20"/>
  <c r="AI21" i="20"/>
  <c r="X21" i="40"/>
  <c r="Y21" i="40"/>
  <c r="Z21" i="24"/>
  <c r="Y21" i="24"/>
  <c r="X21" i="24"/>
  <c r="Y21" i="87"/>
  <c r="X21" i="87"/>
  <c r="AI21" i="85"/>
  <c r="AN21" i="85"/>
  <c r="AN20" i="79"/>
  <c r="AI20" i="79"/>
  <c r="X21" i="67"/>
  <c r="Y21" i="67"/>
  <c r="AF19" i="5"/>
  <c r="AO19" i="5" s="1"/>
  <c r="AE19" i="5"/>
  <c r="W20" i="5"/>
  <c r="AG19" i="5"/>
  <c r="AP19" i="5" s="1"/>
  <c r="Z21" i="51"/>
  <c r="Y20" i="92"/>
  <c r="X20" i="92"/>
  <c r="Z20" i="92" s="1"/>
  <c r="Z21" i="43"/>
  <c r="AE21" i="89"/>
  <c r="AF21" i="89"/>
  <c r="AO21" i="89" s="1"/>
  <c r="AG21" i="89"/>
  <c r="AP21" i="89" s="1"/>
  <c r="W22" i="89"/>
  <c r="AH21" i="28"/>
  <c r="AQ21" i="28" s="1"/>
  <c r="Z21" i="77"/>
  <c r="AH20" i="2"/>
  <c r="AQ20" i="2" s="1"/>
  <c r="AR19" i="73"/>
  <c r="Y21" i="96"/>
  <c r="X21" i="96"/>
  <c r="AH20" i="64"/>
  <c r="AQ20" i="64" s="1"/>
  <c r="AH20" i="86"/>
  <c r="AQ20" i="86" s="1"/>
  <c r="Z20" i="22"/>
  <c r="Y22" i="30"/>
  <c r="X22" i="30"/>
  <c r="Z22" i="30" s="1"/>
  <c r="X23" i="88"/>
  <c r="Y23" i="88"/>
  <c r="X21" i="17"/>
  <c r="Z21" i="17" s="1"/>
  <c r="Y21" i="17"/>
  <c r="AI19" i="23"/>
  <c r="AN19" i="23"/>
  <c r="Y23" i="25"/>
  <c r="X23" i="25"/>
  <c r="Y21" i="76"/>
  <c r="X21" i="76"/>
  <c r="Y22" i="70"/>
  <c r="X22" i="70"/>
  <c r="AR20" i="81"/>
  <c r="W22" i="27"/>
  <c r="AG21" i="27"/>
  <c r="AP21" i="27" s="1"/>
  <c r="AF21" i="27"/>
  <c r="AO21" i="27" s="1"/>
  <c r="AE21" i="27"/>
  <c r="AH22" i="84"/>
  <c r="AQ22" i="84" s="1"/>
  <c r="AR21" i="36"/>
  <c r="AR20" i="49"/>
  <c r="AG19" i="11"/>
  <c r="AP19" i="11" s="1"/>
  <c r="AF19" i="11"/>
  <c r="AO19" i="11" s="1"/>
  <c r="AE19" i="11"/>
  <c r="W20" i="11"/>
  <c r="AI20" i="24"/>
  <c r="AN20" i="24"/>
  <c r="AH21" i="58"/>
  <c r="AQ21" i="58" s="1"/>
  <c r="AR18" i="91"/>
  <c r="AR20" i="19"/>
  <c r="AH19" i="3"/>
  <c r="AQ19" i="3" s="1"/>
  <c r="AH19" i="91"/>
  <c r="AQ19" i="91" s="1"/>
  <c r="Z20" i="93"/>
  <c r="AR19" i="4"/>
  <c r="AH20" i="60"/>
  <c r="AQ20" i="60" s="1"/>
  <c r="Y21" i="54"/>
  <c r="X21" i="54"/>
  <c r="Z21" i="54" s="1"/>
  <c r="AH21" i="81"/>
  <c r="AQ21" i="81" s="1"/>
  <c r="Y22" i="26"/>
  <c r="X22" i="26"/>
  <c r="X21" i="12"/>
  <c r="Z21" i="12" s="1"/>
  <c r="Y21" i="12"/>
  <c r="AI19" i="72"/>
  <c r="AN19" i="72"/>
  <c r="AN19" i="61"/>
  <c r="AI19" i="61"/>
  <c r="AN21" i="70"/>
  <c r="AI21" i="70"/>
  <c r="AH20" i="4"/>
  <c r="AQ20" i="4" s="1"/>
  <c r="W21" i="80"/>
  <c r="AG20" i="80"/>
  <c r="AP20" i="80" s="1"/>
  <c r="AF20" i="80"/>
  <c r="AO20" i="80" s="1"/>
  <c r="AE20" i="80"/>
  <c r="AR21" i="31"/>
  <c r="AH21" i="83"/>
  <c r="AQ21" i="83" s="1"/>
  <c r="AG21" i="49"/>
  <c r="AP21" i="49" s="1"/>
  <c r="AF21" i="49"/>
  <c r="AO21" i="49" s="1"/>
  <c r="AE21" i="49"/>
  <c r="W22" i="49"/>
  <c r="AR19" i="60"/>
  <c r="AI20" i="16"/>
  <c r="AN20" i="16"/>
  <c r="Z21" i="71"/>
  <c r="Z20" i="73"/>
  <c r="AN19" i="10"/>
  <c r="AI19" i="10"/>
  <c r="AR18" i="3"/>
  <c r="AR20" i="66"/>
  <c r="Z22" i="84"/>
  <c r="AE21" i="35"/>
  <c r="W22" i="35"/>
  <c r="AG21" i="35"/>
  <c r="AP21" i="35" s="1"/>
  <c r="AF21" i="35"/>
  <c r="AO21" i="35" s="1"/>
  <c r="AR19" i="65"/>
  <c r="AH22" i="78"/>
  <c r="AQ22" i="78" s="1"/>
  <c r="AR19" i="64"/>
  <c r="Y20" i="10"/>
  <c r="X20" i="10"/>
  <c r="Z20" i="10" s="1"/>
  <c r="AI20" i="40"/>
  <c r="AN20" i="40"/>
  <c r="W21" i="59"/>
  <c r="AG20" i="59"/>
  <c r="AP20" i="59" s="1"/>
  <c r="AE20" i="59"/>
  <c r="AF20" i="59"/>
  <c r="AO20" i="59" s="1"/>
  <c r="AH21" i="66"/>
  <c r="AQ21" i="66" s="1"/>
  <c r="AI20" i="14"/>
  <c r="AN20" i="14"/>
  <c r="X22" i="85"/>
  <c r="Y22" i="85"/>
  <c r="Z21" i="58"/>
  <c r="AH20" i="15"/>
  <c r="AQ20" i="15" s="1"/>
  <c r="AR19" i="93"/>
  <c r="Z19" i="3"/>
  <c r="AR20" i="34"/>
  <c r="Z19" i="91"/>
  <c r="AR21" i="84"/>
  <c r="AH21" i="6"/>
  <c r="AQ21" i="6" s="1"/>
  <c r="AH22" i="94"/>
  <c r="AQ22" i="94" s="1"/>
  <c r="AH21" i="37"/>
  <c r="AQ21" i="37" s="1"/>
  <c r="X21" i="95"/>
  <c r="Y21" i="95"/>
  <c r="Z21" i="95" s="1"/>
  <c r="Z20" i="60"/>
  <c r="AN20" i="54"/>
  <c r="AI20" i="54"/>
  <c r="AI19" i="38"/>
  <c r="AN19" i="38"/>
  <c r="AH21" i="19"/>
  <c r="AQ21" i="19" s="1"/>
  <c r="X20" i="32"/>
  <c r="Y20" i="32"/>
  <c r="Y21" i="16"/>
  <c r="X21" i="16"/>
  <c r="X21" i="18"/>
  <c r="Z21" i="18" s="1"/>
  <c r="Y21" i="18"/>
  <c r="AI20" i="17"/>
  <c r="AN20" i="17"/>
  <c r="AI20" i="13"/>
  <c r="AN20" i="13"/>
  <c r="X20" i="23"/>
  <c r="Y20" i="23"/>
  <c r="X20" i="72"/>
  <c r="Z20" i="72" s="1"/>
  <c r="Y20" i="72"/>
  <c r="AH21" i="34"/>
  <c r="AQ21" i="34" s="1"/>
  <c r="AR20" i="43"/>
  <c r="AR20" i="28"/>
  <c r="AR21" i="94"/>
  <c r="AR20" i="29"/>
  <c r="AN20" i="62"/>
  <c r="AI20" i="62"/>
  <c r="X22" i="20"/>
  <c r="Y22" i="20"/>
  <c r="AH21" i="90"/>
  <c r="AQ21" i="90" s="1"/>
  <c r="AH20" i="69"/>
  <c r="AQ20" i="69" s="1"/>
  <c r="W21" i="65"/>
  <c r="AF20" i="65"/>
  <c r="AO20" i="65" s="1"/>
  <c r="AE20" i="65"/>
  <c r="AG20" i="65"/>
  <c r="AP20" i="65" s="1"/>
  <c r="AN20" i="67"/>
  <c r="AI20" i="67"/>
  <c r="AR19" i="74"/>
  <c r="AR19" i="86"/>
  <c r="AH20" i="46"/>
  <c r="AQ20" i="46" s="1"/>
  <c r="AH21" i="29"/>
  <c r="AQ21" i="29" s="1"/>
  <c r="AH21" i="7"/>
  <c r="AQ21" i="7" s="1"/>
  <c r="AN20" i="33"/>
  <c r="AI20" i="33"/>
  <c r="AN20" i="82"/>
  <c r="AI20" i="82"/>
  <c r="AF22" i="31"/>
  <c r="AO22" i="31" s="1"/>
  <c r="AE22" i="31"/>
  <c r="AG22" i="31"/>
  <c r="AP22" i="31" s="1"/>
  <c r="W23" i="31"/>
  <c r="Y20" i="38"/>
  <c r="X20" i="38"/>
  <c r="Z20" i="38" s="1"/>
  <c r="AR20" i="83"/>
  <c r="AG20" i="53"/>
  <c r="AP20" i="53" s="1"/>
  <c r="AF20" i="53"/>
  <c r="AO20" i="53" s="1"/>
  <c r="W21" i="53"/>
  <c r="AE20" i="53"/>
  <c r="AN19" i="48"/>
  <c r="AI19" i="48"/>
  <c r="AR20" i="27"/>
  <c r="AH20" i="74"/>
  <c r="AQ20" i="74" s="1"/>
  <c r="AR21" i="44"/>
  <c r="W20" i="42"/>
  <c r="AG19" i="42"/>
  <c r="AP19" i="42" s="1"/>
  <c r="AF19" i="42"/>
  <c r="AO19" i="42" s="1"/>
  <c r="AE19" i="42"/>
  <c r="AH22" i="52"/>
  <c r="AQ22" i="52" s="1"/>
  <c r="Z22" i="78"/>
  <c r="W21" i="50"/>
  <c r="AF20" i="50"/>
  <c r="AO20" i="50" s="1"/>
  <c r="AE20" i="50"/>
  <c r="AG20" i="50"/>
  <c r="AP20" i="50" s="1"/>
  <c r="Z20" i="48"/>
  <c r="Y20" i="48"/>
  <c r="X20" i="48"/>
  <c r="AH21" i="41"/>
  <c r="AQ21" i="41" s="1"/>
  <c r="AR19" i="46"/>
  <c r="Y21" i="56"/>
  <c r="X21" i="56"/>
  <c r="AH20" i="65"/>
  <c r="AQ20" i="65" s="1"/>
  <c r="AI20" i="87"/>
  <c r="AN20" i="87"/>
  <c r="X21" i="79"/>
  <c r="Y21" i="79"/>
  <c r="AR20" i="41"/>
  <c r="AR20" i="71"/>
  <c r="X20" i="45"/>
  <c r="Y20" i="45"/>
  <c r="AR19" i="2"/>
  <c r="Y21" i="68"/>
  <c r="X21" i="68"/>
  <c r="AI19" i="92"/>
  <c r="AN19" i="92"/>
  <c r="AH21" i="27"/>
  <c r="AQ21" i="27" s="1"/>
  <c r="AH22" i="44"/>
  <c r="AQ22" i="44" s="1"/>
  <c r="AR20" i="39"/>
  <c r="X21" i="63"/>
  <c r="Y21" i="63"/>
  <c r="Z21" i="6"/>
  <c r="Z22" i="94"/>
  <c r="Z21" i="37"/>
  <c r="X21" i="82"/>
  <c r="Y21" i="82"/>
  <c r="AN20" i="96"/>
  <c r="AI20" i="96"/>
  <c r="AH22" i="31"/>
  <c r="AQ22" i="31" s="1"/>
  <c r="AH22" i="47"/>
  <c r="AQ22" i="47" s="1"/>
  <c r="Z21" i="81"/>
  <c r="Z21" i="19"/>
  <c r="AI21" i="30"/>
  <c r="AN21" i="30"/>
  <c r="AN22" i="88"/>
  <c r="AI22" i="88"/>
  <c r="AN22" i="25"/>
  <c r="AI22" i="25"/>
  <c r="Z21" i="68" l="1"/>
  <c r="Z20" i="32"/>
  <c r="AF20" i="4"/>
  <c r="AO20" i="4" s="1"/>
  <c r="W21" i="69"/>
  <c r="Z22" i="20"/>
  <c r="AF22" i="20" s="1"/>
  <c r="AO22" i="20" s="1"/>
  <c r="Z22" i="85"/>
  <c r="Z22" i="70"/>
  <c r="Z21" i="67"/>
  <c r="AE20" i="69"/>
  <c r="Z20" i="45"/>
  <c r="AG20" i="45" s="1"/>
  <c r="AP20" i="45" s="1"/>
  <c r="Z23" i="25"/>
  <c r="W24" i="25" s="1"/>
  <c r="AG21" i="68"/>
  <c r="AP21" i="68" s="1"/>
  <c r="AF21" i="68"/>
  <c r="AO21" i="68" s="1"/>
  <c r="W22" i="68"/>
  <c r="AE21" i="68"/>
  <c r="AG20" i="72"/>
  <c r="AP20" i="72" s="1"/>
  <c r="AE20" i="72"/>
  <c r="W21" i="72"/>
  <c r="AF20" i="72"/>
  <c r="AO20" i="72" s="1"/>
  <c r="W21" i="38"/>
  <c r="AG20" i="38"/>
  <c r="AP20" i="38" s="1"/>
  <c r="AF20" i="38"/>
  <c r="AO20" i="38" s="1"/>
  <c r="AE20" i="38"/>
  <c r="AE22" i="20"/>
  <c r="AE21" i="95"/>
  <c r="W22" i="95"/>
  <c r="AG21" i="95"/>
  <c r="AP21" i="95" s="1"/>
  <c r="AF21" i="95"/>
  <c r="AO21" i="95" s="1"/>
  <c r="W22" i="67"/>
  <c r="AF21" i="67"/>
  <c r="AO21" i="67" s="1"/>
  <c r="AE21" i="67"/>
  <c r="AG21" i="67"/>
  <c r="AP21" i="67" s="1"/>
  <c r="AH21" i="56"/>
  <c r="AQ21" i="56" s="1"/>
  <c r="AR20" i="13"/>
  <c r="AG20" i="60"/>
  <c r="AP20" i="60" s="1"/>
  <c r="AF20" i="60"/>
  <c r="AO20" i="60" s="1"/>
  <c r="W21" i="60"/>
  <c r="AE20" i="60"/>
  <c r="W22" i="81"/>
  <c r="AG21" i="81"/>
  <c r="AP21" i="81" s="1"/>
  <c r="AF21" i="81"/>
  <c r="AO21" i="81" s="1"/>
  <c r="AE21" i="81"/>
  <c r="W22" i="6"/>
  <c r="AG21" i="6"/>
  <c r="AP21" i="6" s="1"/>
  <c r="AF21" i="6"/>
  <c r="AO21" i="6" s="1"/>
  <c r="AE21" i="6"/>
  <c r="AH21" i="68"/>
  <c r="AQ21" i="68" s="1"/>
  <c r="AH20" i="45"/>
  <c r="AQ20" i="45" s="1"/>
  <c r="W23" i="78"/>
  <c r="AG22" i="78"/>
  <c r="AP22" i="78" s="1"/>
  <c r="AF22" i="78"/>
  <c r="AO22" i="78" s="1"/>
  <c r="AE22" i="78"/>
  <c r="AG21" i="18"/>
  <c r="AP21" i="18" s="1"/>
  <c r="W22" i="18"/>
  <c r="AF21" i="18"/>
  <c r="AO21" i="18" s="1"/>
  <c r="AE21" i="18"/>
  <c r="AE20" i="32"/>
  <c r="W21" i="32"/>
  <c r="AG20" i="32"/>
  <c r="AP20" i="32" s="1"/>
  <c r="AF20" i="32"/>
  <c r="AO20" i="32" s="1"/>
  <c r="AF22" i="85"/>
  <c r="AO22" i="85" s="1"/>
  <c r="W23" i="85"/>
  <c r="AG22" i="85"/>
  <c r="AP22" i="85" s="1"/>
  <c r="AE22" i="85"/>
  <c r="AI20" i="59"/>
  <c r="AN20" i="59"/>
  <c r="AF21" i="71"/>
  <c r="AO21" i="71" s="1"/>
  <c r="AE21" i="71"/>
  <c r="W22" i="71"/>
  <c r="AG21" i="71"/>
  <c r="AP21" i="71" s="1"/>
  <c r="AN21" i="49"/>
  <c r="AI21" i="49"/>
  <c r="AH21" i="12"/>
  <c r="AQ21" i="12" s="1"/>
  <c r="W22" i="54"/>
  <c r="AG21" i="54"/>
  <c r="AP21" i="54" s="1"/>
  <c r="AE21" i="54"/>
  <c r="AF21" i="54"/>
  <c r="AO21" i="54" s="1"/>
  <c r="AG21" i="17"/>
  <c r="AP21" i="17" s="1"/>
  <c r="AF21" i="17"/>
  <c r="AO21" i="17" s="1"/>
  <c r="W22" i="17"/>
  <c r="AE21" i="17"/>
  <c r="W23" i="30"/>
  <c r="AG22" i="30"/>
  <c r="AP22" i="30" s="1"/>
  <c r="AF22" i="30"/>
  <c r="AO22" i="30" s="1"/>
  <c r="AE22" i="30"/>
  <c r="W21" i="92"/>
  <c r="AG20" i="92"/>
  <c r="AP20" i="92" s="1"/>
  <c r="AE20" i="92"/>
  <c r="AF20" i="92"/>
  <c r="AO20" i="92" s="1"/>
  <c r="AR21" i="85"/>
  <c r="AG21" i="24"/>
  <c r="AP21" i="24" s="1"/>
  <c r="AF21" i="24"/>
  <c r="AO21" i="24" s="1"/>
  <c r="AE21" i="24"/>
  <c r="W22" i="24"/>
  <c r="AH20" i="55"/>
  <c r="AQ20" i="55" s="1"/>
  <c r="AH22" i="1"/>
  <c r="AQ22" i="1" s="1"/>
  <c r="AR19" i="32"/>
  <c r="X22" i="39"/>
  <c r="Y22" i="39"/>
  <c r="Z22" i="39" s="1"/>
  <c r="X23" i="36"/>
  <c r="Y23" i="36"/>
  <c r="AN22" i="44"/>
  <c r="AI22" i="44"/>
  <c r="Y22" i="41"/>
  <c r="X22" i="41"/>
  <c r="Z22" i="41" s="1"/>
  <c r="W22" i="62"/>
  <c r="AG21" i="62"/>
  <c r="AP21" i="62" s="1"/>
  <c r="AE21" i="62"/>
  <c r="AF21" i="62"/>
  <c r="AO21" i="62" s="1"/>
  <c r="X22" i="57"/>
  <c r="Y22" i="57"/>
  <c r="AN22" i="52"/>
  <c r="AI22" i="52"/>
  <c r="Y21" i="74"/>
  <c r="X21" i="74"/>
  <c r="X22" i="90"/>
  <c r="Y22" i="90"/>
  <c r="AI21" i="34"/>
  <c r="AN21" i="34"/>
  <c r="AN20" i="2"/>
  <c r="AI20" i="2"/>
  <c r="Y22" i="29"/>
  <c r="X22" i="29"/>
  <c r="X21" i="4"/>
  <c r="Y21" i="4"/>
  <c r="AH21" i="79"/>
  <c r="AQ21" i="79" s="1"/>
  <c r="AF20" i="48"/>
  <c r="AO20" i="48" s="1"/>
  <c r="AE20" i="48"/>
  <c r="W21" i="48"/>
  <c r="AG20" i="48"/>
  <c r="AP20" i="48" s="1"/>
  <c r="Y22" i="27"/>
  <c r="X22" i="27"/>
  <c r="AF20" i="22"/>
  <c r="AO20" i="22" s="1"/>
  <c r="AE20" i="22"/>
  <c r="W21" i="22"/>
  <c r="AG20" i="22"/>
  <c r="AP20" i="22" s="1"/>
  <c r="AH21" i="82"/>
  <c r="AQ21" i="82" s="1"/>
  <c r="AH21" i="63"/>
  <c r="AQ21" i="63" s="1"/>
  <c r="AI20" i="65"/>
  <c r="AN20" i="65"/>
  <c r="AH21" i="76"/>
  <c r="AQ21" i="76" s="1"/>
  <c r="AH23" i="88"/>
  <c r="AQ23" i="88" s="1"/>
  <c r="AI21" i="89"/>
  <c r="AN21" i="89"/>
  <c r="AH21" i="40"/>
  <c r="AQ21" i="40" s="1"/>
  <c r="AN21" i="39"/>
  <c r="AI21" i="39"/>
  <c r="AH21" i="13"/>
  <c r="AQ21" i="13" s="1"/>
  <c r="AR20" i="18"/>
  <c r="AI21" i="66"/>
  <c r="AN21" i="66"/>
  <c r="AH22" i="9"/>
  <c r="AQ22" i="9" s="1"/>
  <c r="X22" i="21"/>
  <c r="Y22" i="21"/>
  <c r="Y21" i="46"/>
  <c r="X21" i="46"/>
  <c r="AI21" i="7"/>
  <c r="AN21" i="7"/>
  <c r="AF20" i="45"/>
  <c r="AO20" i="45" s="1"/>
  <c r="AE20" i="45"/>
  <c r="W21" i="45"/>
  <c r="AH21" i="16"/>
  <c r="AQ21" i="16" s="1"/>
  <c r="AR19" i="61"/>
  <c r="AH21" i="87"/>
  <c r="AQ21" i="87" s="1"/>
  <c r="AR21" i="9"/>
  <c r="AF20" i="55"/>
  <c r="AO20" i="55" s="1"/>
  <c r="AE20" i="55"/>
  <c r="AG20" i="55"/>
  <c r="AP20" i="55" s="1"/>
  <c r="W21" i="55"/>
  <c r="AH21" i="33"/>
  <c r="AQ21" i="33" s="1"/>
  <c r="AI20" i="15"/>
  <c r="AN20" i="15"/>
  <c r="X22" i="66"/>
  <c r="Z22" i="66" s="1"/>
  <c r="Y22" i="66"/>
  <c r="AN21" i="57"/>
  <c r="AI21" i="57"/>
  <c r="AR19" i="55"/>
  <c r="AI21" i="83"/>
  <c r="AN21" i="83"/>
  <c r="Z21" i="79"/>
  <c r="X21" i="53"/>
  <c r="Y21" i="53"/>
  <c r="AR20" i="24"/>
  <c r="Z21" i="82"/>
  <c r="Z21" i="63"/>
  <c r="Z21" i="56"/>
  <c r="AI20" i="50"/>
  <c r="AN20" i="50"/>
  <c r="AR20" i="82"/>
  <c r="AR20" i="62"/>
  <c r="AR20" i="17"/>
  <c r="Z21" i="16"/>
  <c r="AH21" i="95"/>
  <c r="AQ21" i="95" s="1"/>
  <c r="AF21" i="58"/>
  <c r="AO21" i="58" s="1"/>
  <c r="AE21" i="58"/>
  <c r="AG21" i="58"/>
  <c r="AP21" i="58" s="1"/>
  <c r="W22" i="58"/>
  <c r="AI21" i="35"/>
  <c r="AN21" i="35"/>
  <c r="AR19" i="10"/>
  <c r="Y20" i="11"/>
  <c r="X20" i="11"/>
  <c r="AR19" i="23"/>
  <c r="Z23" i="88"/>
  <c r="AH21" i="96"/>
  <c r="AQ21" i="96" s="1"/>
  <c r="AF21" i="43"/>
  <c r="AO21" i="43" s="1"/>
  <c r="AE21" i="43"/>
  <c r="W22" i="43"/>
  <c r="AG21" i="43"/>
  <c r="AP21" i="43" s="1"/>
  <c r="Y20" i="5"/>
  <c r="X20" i="5"/>
  <c r="AR20" i="79"/>
  <c r="Z21" i="87"/>
  <c r="Z21" i="40"/>
  <c r="X20" i="8"/>
  <c r="Y20" i="8"/>
  <c r="AI22" i="36"/>
  <c r="AN22" i="36"/>
  <c r="AR20" i="63"/>
  <c r="X23" i="44"/>
  <c r="Y23" i="44"/>
  <c r="AR21" i="1"/>
  <c r="AI22" i="47"/>
  <c r="AN22" i="47"/>
  <c r="Z21" i="33"/>
  <c r="AI21" i="41"/>
  <c r="AN21" i="41"/>
  <c r="Z22" i="9"/>
  <c r="AN21" i="21"/>
  <c r="AI21" i="21"/>
  <c r="AN20" i="74"/>
  <c r="AI20" i="74"/>
  <c r="AH21" i="14"/>
  <c r="AQ21" i="14" s="1"/>
  <c r="Y21" i="86"/>
  <c r="X21" i="86"/>
  <c r="AN21" i="90"/>
  <c r="AI21" i="90"/>
  <c r="X22" i="34"/>
  <c r="Y22" i="34"/>
  <c r="AR22" i="88"/>
  <c r="X20" i="42"/>
  <c r="Y20" i="42"/>
  <c r="AH20" i="38"/>
  <c r="AQ20" i="38" s="1"/>
  <c r="Y21" i="80"/>
  <c r="X21" i="80"/>
  <c r="Z21" i="80" s="1"/>
  <c r="AE21" i="12"/>
  <c r="AG21" i="12"/>
  <c r="AP21" i="12" s="1"/>
  <c r="W22" i="12"/>
  <c r="AF21" i="12"/>
  <c r="AO21" i="12" s="1"/>
  <c r="AH21" i="67"/>
  <c r="AQ21" i="67" s="1"/>
  <c r="AR20" i="12"/>
  <c r="Y23" i="47"/>
  <c r="X23" i="47"/>
  <c r="Y22" i="28"/>
  <c r="X22" i="28"/>
  <c r="AH22" i="26"/>
  <c r="AQ22" i="26" s="1"/>
  <c r="AR21" i="30"/>
  <c r="AF21" i="37"/>
  <c r="AO21" i="37" s="1"/>
  <c r="AE21" i="37"/>
  <c r="W22" i="37"/>
  <c r="AG21" i="37"/>
  <c r="AP21" i="37" s="1"/>
  <c r="AR20" i="87"/>
  <c r="AN19" i="42"/>
  <c r="AI19" i="42"/>
  <c r="X21" i="65"/>
  <c r="Y21" i="65"/>
  <c r="AH20" i="23"/>
  <c r="AQ20" i="23" s="1"/>
  <c r="AR19" i="38"/>
  <c r="AE19" i="3"/>
  <c r="W20" i="3"/>
  <c r="AF19" i="3"/>
  <c r="AO19" i="3" s="1"/>
  <c r="AG19" i="3"/>
  <c r="AP19" i="3" s="1"/>
  <c r="AR20" i="40"/>
  <c r="AF22" i="84"/>
  <c r="AO22" i="84" s="1"/>
  <c r="AE22" i="84"/>
  <c r="W23" i="84"/>
  <c r="AG22" i="84"/>
  <c r="AP22" i="84" s="1"/>
  <c r="AI20" i="80"/>
  <c r="AN20" i="80"/>
  <c r="AR19" i="72"/>
  <c r="Z22" i="26"/>
  <c r="AH21" i="54"/>
  <c r="AQ21" i="54" s="1"/>
  <c r="AN19" i="11"/>
  <c r="AI19" i="11"/>
  <c r="AI21" i="27"/>
  <c r="AN21" i="27"/>
  <c r="Z21" i="76"/>
  <c r="AH22" i="30"/>
  <c r="AQ22" i="30" s="1"/>
  <c r="W22" i="77"/>
  <c r="AG21" i="77"/>
  <c r="AP21" i="77" s="1"/>
  <c r="AF21" i="77"/>
  <c r="AO21" i="77" s="1"/>
  <c r="AE21" i="77"/>
  <c r="Y22" i="89"/>
  <c r="X22" i="89"/>
  <c r="AH20" i="92"/>
  <c r="AQ20" i="92" s="1"/>
  <c r="AI19" i="5"/>
  <c r="AN19" i="5"/>
  <c r="AH21" i="24"/>
  <c r="AQ21" i="24" s="1"/>
  <c r="AR21" i="20"/>
  <c r="Y21" i="75"/>
  <c r="X21" i="75"/>
  <c r="Z21" i="75" s="1"/>
  <c r="AI19" i="8"/>
  <c r="AN19" i="8"/>
  <c r="AH20" i="61"/>
  <c r="AQ20" i="61" s="1"/>
  <c r="AR20" i="68"/>
  <c r="AR19" i="45"/>
  <c r="Z21" i="13"/>
  <c r="Y21" i="15"/>
  <c r="X21" i="15"/>
  <c r="AR20" i="56"/>
  <c r="AH21" i="62"/>
  <c r="AQ21" i="62" s="1"/>
  <c r="X23" i="52"/>
  <c r="Z23" i="52" s="1"/>
  <c r="Y23" i="52"/>
  <c r="AI21" i="29"/>
  <c r="AN21" i="29"/>
  <c r="AI20" i="64"/>
  <c r="AN20" i="64"/>
  <c r="AI21" i="28"/>
  <c r="AN21" i="28"/>
  <c r="Y21" i="69"/>
  <c r="X21" i="69"/>
  <c r="X22" i="83"/>
  <c r="Z22" i="83" s="1"/>
  <c r="Y22" i="83"/>
  <c r="AN20" i="53"/>
  <c r="AI20" i="53"/>
  <c r="AI22" i="31"/>
  <c r="AN22" i="31"/>
  <c r="AH22" i="20"/>
  <c r="AQ22" i="20" s="1"/>
  <c r="AH20" i="72"/>
  <c r="AQ20" i="72" s="1"/>
  <c r="W20" i="91"/>
  <c r="AG19" i="91"/>
  <c r="AP19" i="91" s="1"/>
  <c r="AF19" i="91"/>
  <c r="AO19" i="91" s="1"/>
  <c r="AE19" i="91"/>
  <c r="W21" i="10"/>
  <c r="AE20" i="10"/>
  <c r="AG20" i="10"/>
  <c r="AP20" i="10" s="1"/>
  <c r="AF20" i="10"/>
  <c r="AO20" i="10" s="1"/>
  <c r="W23" i="70"/>
  <c r="AG22" i="70"/>
  <c r="AP22" i="70" s="1"/>
  <c r="AF22" i="70"/>
  <c r="AO22" i="70" s="1"/>
  <c r="AE22" i="70"/>
  <c r="AE21" i="51"/>
  <c r="W22" i="51"/>
  <c r="AG21" i="51"/>
  <c r="AP21" i="51" s="1"/>
  <c r="AF21" i="51"/>
  <c r="AO21" i="51" s="1"/>
  <c r="AE22" i="1"/>
  <c r="W23" i="1"/>
  <c r="AF22" i="1"/>
  <c r="AO22" i="1" s="1"/>
  <c r="AG22" i="1"/>
  <c r="AP22" i="1" s="1"/>
  <c r="AN20" i="4"/>
  <c r="AI20" i="4"/>
  <c r="AR20" i="14"/>
  <c r="Y21" i="59"/>
  <c r="X21" i="59"/>
  <c r="Z21" i="59" s="1"/>
  <c r="Y22" i="35"/>
  <c r="X22" i="35"/>
  <c r="AR20" i="16"/>
  <c r="AR20" i="95"/>
  <c r="AR22" i="25"/>
  <c r="AG21" i="19"/>
  <c r="AP21" i="19" s="1"/>
  <c r="W22" i="19"/>
  <c r="AF21" i="19"/>
  <c r="AO21" i="19" s="1"/>
  <c r="AE21" i="19"/>
  <c r="AR20" i="96"/>
  <c r="W23" i="94"/>
  <c r="AG22" i="94"/>
  <c r="AP22" i="94" s="1"/>
  <c r="AF22" i="94"/>
  <c r="AO22" i="94" s="1"/>
  <c r="AE22" i="94"/>
  <c r="AR19" i="92"/>
  <c r="AH20" i="48"/>
  <c r="AQ20" i="48" s="1"/>
  <c r="X21" i="50"/>
  <c r="Y21" i="50"/>
  <c r="AR19" i="48"/>
  <c r="Z23" i="31"/>
  <c r="X23" i="31"/>
  <c r="Y23" i="31"/>
  <c r="AR20" i="33"/>
  <c r="AR20" i="67"/>
  <c r="Z20" i="23"/>
  <c r="AH21" i="18"/>
  <c r="AQ21" i="18" s="1"/>
  <c r="AH20" i="32"/>
  <c r="AQ20" i="32" s="1"/>
  <c r="AR20" i="54"/>
  <c r="AH22" i="85"/>
  <c r="AQ22" i="85" s="1"/>
  <c r="AH20" i="10"/>
  <c r="AQ20" i="10" s="1"/>
  <c r="AF20" i="73"/>
  <c r="AO20" i="73" s="1"/>
  <c r="AG20" i="73"/>
  <c r="AP20" i="73" s="1"/>
  <c r="AE20" i="73"/>
  <c r="W21" i="73"/>
  <c r="Y22" i="49"/>
  <c r="X22" i="49"/>
  <c r="AR21" i="70"/>
  <c r="W21" i="93"/>
  <c r="AG20" i="93"/>
  <c r="AP20" i="93" s="1"/>
  <c r="AF20" i="93"/>
  <c r="AO20" i="93" s="1"/>
  <c r="AE20" i="93"/>
  <c r="AH22" i="70"/>
  <c r="AQ22" i="70" s="1"/>
  <c r="AH23" i="25"/>
  <c r="AQ23" i="25" s="1"/>
  <c r="AH21" i="17"/>
  <c r="AQ21" i="17" s="1"/>
  <c r="Z21" i="96"/>
  <c r="AN20" i="75"/>
  <c r="AI20" i="75"/>
  <c r="Z20" i="61"/>
  <c r="AR20" i="76"/>
  <c r="AR21" i="26"/>
  <c r="Z21" i="14"/>
  <c r="AN20" i="86"/>
  <c r="AI20" i="86"/>
  <c r="AN20" i="46"/>
  <c r="AI20" i="46"/>
  <c r="Z22" i="7"/>
  <c r="X22" i="7"/>
  <c r="Y22" i="7"/>
  <c r="Y21" i="2"/>
  <c r="X21" i="2"/>
  <c r="X21" i="64"/>
  <c r="Z21" i="64" s="1"/>
  <c r="Y21" i="64"/>
  <c r="AI20" i="69"/>
  <c r="AN20" i="69"/>
  <c r="Z21" i="15" l="1"/>
  <c r="AG22" i="20"/>
  <c r="AP22" i="20" s="1"/>
  <c r="AE23" i="25"/>
  <c r="Z22" i="21"/>
  <c r="W23" i="20"/>
  <c r="Z21" i="50"/>
  <c r="Z22" i="90"/>
  <c r="AG23" i="25"/>
  <c r="AP23" i="25" s="1"/>
  <c r="Z21" i="65"/>
  <c r="Z20" i="42"/>
  <c r="AF23" i="25"/>
  <c r="AO23" i="25" s="1"/>
  <c r="Z20" i="11"/>
  <c r="W21" i="11" s="1"/>
  <c r="Z21" i="46"/>
  <c r="Z22" i="27"/>
  <c r="Z22" i="28"/>
  <c r="W23" i="28" s="1"/>
  <c r="Z22" i="57"/>
  <c r="AE22" i="57" s="1"/>
  <c r="Z21" i="69"/>
  <c r="AG21" i="69" s="1"/>
  <c r="AP21" i="69" s="1"/>
  <c r="Z22" i="89"/>
  <c r="AG22" i="89" s="1"/>
  <c r="AP22" i="89" s="1"/>
  <c r="Z21" i="4"/>
  <c r="Z22" i="34"/>
  <c r="AG22" i="34" s="1"/>
  <c r="AP22" i="34" s="1"/>
  <c r="Z23" i="36"/>
  <c r="W23" i="41"/>
  <c r="AG22" i="41"/>
  <c r="AP22" i="41" s="1"/>
  <c r="AF22" i="41"/>
  <c r="AO22" i="41" s="1"/>
  <c r="AE22" i="41"/>
  <c r="W23" i="34"/>
  <c r="W24" i="36"/>
  <c r="AG23" i="36"/>
  <c r="AP23" i="36" s="1"/>
  <c r="AF23" i="36"/>
  <c r="AO23" i="36" s="1"/>
  <c r="AE23" i="36"/>
  <c r="AF22" i="28"/>
  <c r="AO22" i="28" s="1"/>
  <c r="AE22" i="28"/>
  <c r="W23" i="57"/>
  <c r="AG22" i="57"/>
  <c r="AP22" i="57" s="1"/>
  <c r="AF20" i="11"/>
  <c r="AO20" i="11" s="1"/>
  <c r="AE20" i="11"/>
  <c r="W22" i="69"/>
  <c r="AE22" i="89"/>
  <c r="W23" i="39"/>
  <c r="AG22" i="39"/>
  <c r="AP22" i="39" s="1"/>
  <c r="AF22" i="39"/>
  <c r="AO22" i="39" s="1"/>
  <c r="AE22" i="39"/>
  <c r="AE21" i="46"/>
  <c r="W22" i="46"/>
  <c r="AG21" i="46"/>
  <c r="AP21" i="46" s="1"/>
  <c r="AF21" i="46"/>
  <c r="AO21" i="46" s="1"/>
  <c r="W22" i="80"/>
  <c r="AG21" i="80"/>
  <c r="AP21" i="80" s="1"/>
  <c r="AF21" i="80"/>
  <c r="AO21" i="80" s="1"/>
  <c r="AE21" i="80"/>
  <c r="W22" i="4"/>
  <c r="AE21" i="4"/>
  <c r="AG21" i="4"/>
  <c r="AP21" i="4" s="1"/>
  <c r="AF21" i="4"/>
  <c r="AO21" i="4" s="1"/>
  <c r="Y23" i="1"/>
  <c r="X23" i="1"/>
  <c r="AE21" i="64"/>
  <c r="AF21" i="64"/>
  <c r="AO21" i="64" s="1"/>
  <c r="W22" i="64"/>
  <c r="AG21" i="64"/>
  <c r="AP21" i="64" s="1"/>
  <c r="AF22" i="7"/>
  <c r="AO22" i="7" s="1"/>
  <c r="AE22" i="7"/>
  <c r="W23" i="7"/>
  <c r="AG22" i="7"/>
  <c r="AP22" i="7" s="1"/>
  <c r="AH22" i="49"/>
  <c r="AQ22" i="49" s="1"/>
  <c r="AF20" i="23"/>
  <c r="AO20" i="23" s="1"/>
  <c r="AE20" i="23"/>
  <c r="W21" i="23"/>
  <c r="AG20" i="23"/>
  <c r="AP20" i="23" s="1"/>
  <c r="AH23" i="31"/>
  <c r="AQ23" i="31" s="1"/>
  <c r="AF21" i="50"/>
  <c r="AO21" i="50" s="1"/>
  <c r="AE21" i="50"/>
  <c r="AG21" i="50"/>
  <c r="AP21" i="50" s="1"/>
  <c r="W22" i="50"/>
  <c r="X23" i="94"/>
  <c r="Z23" i="94" s="1"/>
  <c r="Y23" i="94"/>
  <c r="AE21" i="59"/>
  <c r="W22" i="59"/>
  <c r="AG21" i="59"/>
  <c r="AP21" i="59" s="1"/>
  <c r="AF21" i="59"/>
  <c r="AO21" i="59" s="1"/>
  <c r="AI21" i="51"/>
  <c r="AN21" i="51"/>
  <c r="W23" i="83"/>
  <c r="AG22" i="83"/>
  <c r="AP22" i="83" s="1"/>
  <c r="AF22" i="83"/>
  <c r="AO22" i="83" s="1"/>
  <c r="AE22" i="83"/>
  <c r="AG23" i="52"/>
  <c r="AP23" i="52" s="1"/>
  <c r="AP25" i="52" s="1"/>
  <c r="AF23" i="52"/>
  <c r="AO23" i="52" s="1"/>
  <c r="AO25" i="52" s="1"/>
  <c r="AE23" i="52"/>
  <c r="AN19" i="3"/>
  <c r="AI19" i="3"/>
  <c r="AH21" i="65"/>
  <c r="AQ21" i="65" s="1"/>
  <c r="AH22" i="28"/>
  <c r="AQ22" i="28" s="1"/>
  <c r="AF20" i="42"/>
  <c r="AO20" i="42" s="1"/>
  <c r="AE20" i="42"/>
  <c r="W21" i="42"/>
  <c r="AG20" i="42"/>
  <c r="AP20" i="42" s="1"/>
  <c r="AR21" i="90"/>
  <c r="W22" i="87"/>
  <c r="AG21" i="87"/>
  <c r="AP21" i="87" s="1"/>
  <c r="AF21" i="87"/>
  <c r="AO21" i="87" s="1"/>
  <c r="AE21" i="87"/>
  <c r="AR21" i="83"/>
  <c r="AH22" i="66"/>
  <c r="AQ22" i="66" s="1"/>
  <c r="AR21" i="7"/>
  <c r="AF22" i="21"/>
  <c r="AO22" i="21" s="1"/>
  <c r="W23" i="21"/>
  <c r="AG22" i="21"/>
  <c r="AP22" i="21" s="1"/>
  <c r="AE22" i="21"/>
  <c r="AR20" i="2"/>
  <c r="AG22" i="90"/>
  <c r="AP22" i="90" s="1"/>
  <c r="AF22" i="90"/>
  <c r="AO22" i="90" s="1"/>
  <c r="W23" i="90"/>
  <c r="AE22" i="90"/>
  <c r="Y22" i="62"/>
  <c r="X22" i="62"/>
  <c r="Z22" i="62" s="1"/>
  <c r="Y22" i="24"/>
  <c r="X22" i="24"/>
  <c r="AN22" i="30"/>
  <c r="AI22" i="30"/>
  <c r="AI21" i="71"/>
  <c r="AN21" i="71"/>
  <c r="AI22" i="78"/>
  <c r="AN22" i="78"/>
  <c r="AI21" i="6"/>
  <c r="AN21" i="6"/>
  <c r="AI21" i="67"/>
  <c r="AN21" i="67"/>
  <c r="X21" i="72"/>
  <c r="Y21" i="72"/>
  <c r="AH21" i="2"/>
  <c r="AQ21" i="2" s="1"/>
  <c r="AH22" i="35"/>
  <c r="AQ22" i="35" s="1"/>
  <c r="AI20" i="10"/>
  <c r="AN20" i="10"/>
  <c r="AR20" i="64"/>
  <c r="X22" i="37"/>
  <c r="Z22" i="37" s="1"/>
  <c r="Y22" i="37"/>
  <c r="AR21" i="35"/>
  <c r="AH21" i="74"/>
  <c r="AQ21" i="74" s="1"/>
  <c r="W22" i="33"/>
  <c r="AG21" i="33"/>
  <c r="AP21" i="33" s="1"/>
  <c r="AF21" i="33"/>
  <c r="AO21" i="33" s="1"/>
  <c r="AE21" i="33"/>
  <c r="AH23" i="44"/>
  <c r="AQ23" i="44" s="1"/>
  <c r="X22" i="58"/>
  <c r="Y22" i="58"/>
  <c r="AG21" i="56"/>
  <c r="AP21" i="56" s="1"/>
  <c r="AF21" i="56"/>
  <c r="AO21" i="56" s="1"/>
  <c r="AE21" i="56"/>
  <c r="W22" i="56"/>
  <c r="AH21" i="53"/>
  <c r="AQ21" i="53" s="1"/>
  <c r="Y21" i="22"/>
  <c r="Z21" i="22" s="1"/>
  <c r="X21" i="22"/>
  <c r="AN20" i="92"/>
  <c r="AI20" i="92"/>
  <c r="AR21" i="49"/>
  <c r="AN21" i="18"/>
  <c r="AI21" i="18"/>
  <c r="Y22" i="81"/>
  <c r="X22" i="81"/>
  <c r="Y22" i="67"/>
  <c r="X22" i="67"/>
  <c r="Z22" i="67" s="1"/>
  <c r="W24" i="31"/>
  <c r="AE23" i="31"/>
  <c r="AF23" i="31"/>
  <c r="AO23" i="31" s="1"/>
  <c r="AG23" i="31"/>
  <c r="AP23" i="31" s="1"/>
  <c r="AI22" i="70"/>
  <c r="AN22" i="70"/>
  <c r="AR22" i="31"/>
  <c r="AF21" i="15"/>
  <c r="AO21" i="15" s="1"/>
  <c r="AE21" i="15"/>
  <c r="W22" i="15"/>
  <c r="AG21" i="15"/>
  <c r="AP21" i="15" s="1"/>
  <c r="AR19" i="5"/>
  <c r="AE21" i="65"/>
  <c r="AF21" i="65"/>
  <c r="AO21" i="65" s="1"/>
  <c r="W22" i="65"/>
  <c r="AG21" i="65"/>
  <c r="AP21" i="65" s="1"/>
  <c r="W23" i="27"/>
  <c r="AG22" i="27"/>
  <c r="AP22" i="27" s="1"/>
  <c r="AF22" i="27"/>
  <c r="AO22" i="27" s="1"/>
  <c r="AE22" i="27"/>
  <c r="AH21" i="4"/>
  <c r="AQ21" i="4" s="1"/>
  <c r="AH22" i="57"/>
  <c r="AQ22" i="57" s="1"/>
  <c r="AH23" i="36"/>
  <c r="AQ23" i="36" s="1"/>
  <c r="AN21" i="24"/>
  <c r="AI21" i="24"/>
  <c r="X23" i="85"/>
  <c r="Z23" i="85" s="1"/>
  <c r="Y23" i="85"/>
  <c r="AI21" i="95"/>
  <c r="AN21" i="95"/>
  <c r="AN20" i="38"/>
  <c r="AI20" i="38"/>
  <c r="Z22" i="49"/>
  <c r="W22" i="76"/>
  <c r="AG21" i="76"/>
  <c r="AP21" i="76" s="1"/>
  <c r="AF21" i="76"/>
  <c r="AO21" i="76" s="1"/>
  <c r="AE21" i="76"/>
  <c r="AR19" i="42"/>
  <c r="AH21" i="86"/>
  <c r="AQ21" i="86" s="1"/>
  <c r="AR20" i="69"/>
  <c r="Z21" i="2"/>
  <c r="AR20" i="86"/>
  <c r="Y21" i="93"/>
  <c r="X21" i="93"/>
  <c r="Y21" i="73"/>
  <c r="X21" i="73"/>
  <c r="AN22" i="94"/>
  <c r="AI22" i="94"/>
  <c r="AN21" i="19"/>
  <c r="AI21" i="19"/>
  <c r="Z22" i="35"/>
  <c r="AR20" i="4"/>
  <c r="AN19" i="91"/>
  <c r="AI19" i="91"/>
  <c r="AR21" i="29"/>
  <c r="AE22" i="26"/>
  <c r="W23" i="26"/>
  <c r="AG22" i="26"/>
  <c r="AP22" i="26" s="1"/>
  <c r="AF22" i="26"/>
  <c r="AO22" i="26" s="1"/>
  <c r="Y23" i="84"/>
  <c r="X23" i="84"/>
  <c r="Z23" i="84" s="1"/>
  <c r="AI21" i="37"/>
  <c r="AN21" i="37"/>
  <c r="AH23" i="47"/>
  <c r="AQ23" i="47" s="1"/>
  <c r="AR21" i="21"/>
  <c r="Z23" i="44"/>
  <c r="AH20" i="8"/>
  <c r="AQ20" i="8" s="1"/>
  <c r="AH20" i="5"/>
  <c r="AQ20" i="5" s="1"/>
  <c r="AI21" i="43"/>
  <c r="AN21" i="43"/>
  <c r="AG21" i="63"/>
  <c r="AP21" i="63" s="1"/>
  <c r="AF21" i="63"/>
  <c r="AO21" i="63" s="1"/>
  <c r="W22" i="63"/>
  <c r="AE21" i="63"/>
  <c r="Z21" i="53"/>
  <c r="AR21" i="57"/>
  <c r="AR20" i="15"/>
  <c r="X21" i="55"/>
  <c r="Y21" i="55"/>
  <c r="AN20" i="45"/>
  <c r="AI20" i="45"/>
  <c r="AR21" i="39"/>
  <c r="AI20" i="22"/>
  <c r="AN20" i="22"/>
  <c r="X21" i="48"/>
  <c r="Z21" i="48" s="1"/>
  <c r="Y21" i="48"/>
  <c r="AH22" i="29"/>
  <c r="AQ22" i="29" s="1"/>
  <c r="AR21" i="34"/>
  <c r="Z21" i="74"/>
  <c r="Y23" i="30"/>
  <c r="X23" i="30"/>
  <c r="Z23" i="30" s="1"/>
  <c r="AI21" i="54"/>
  <c r="AN21" i="54"/>
  <c r="AR20" i="59"/>
  <c r="X23" i="78"/>
  <c r="Y23" i="78"/>
  <c r="X22" i="6"/>
  <c r="Z22" i="6" s="1"/>
  <c r="Y22" i="6"/>
  <c r="AN20" i="60"/>
  <c r="AI20" i="60"/>
  <c r="AN21" i="68"/>
  <c r="AI21" i="68"/>
  <c r="Y24" i="25"/>
  <c r="X24" i="25"/>
  <c r="Z24" i="25" s="1"/>
  <c r="AR20" i="46"/>
  <c r="AF21" i="96"/>
  <c r="AO21" i="96" s="1"/>
  <c r="AE21" i="96"/>
  <c r="W22" i="96"/>
  <c r="AG21" i="96"/>
  <c r="AP21" i="96" s="1"/>
  <c r="X20" i="91"/>
  <c r="Y20" i="91"/>
  <c r="W22" i="75"/>
  <c r="AG21" i="75"/>
  <c r="AP21" i="75" s="1"/>
  <c r="AF21" i="75"/>
  <c r="AO21" i="75" s="1"/>
  <c r="AE21" i="75"/>
  <c r="AH22" i="89"/>
  <c r="AQ22" i="89" s="1"/>
  <c r="AR20" i="80"/>
  <c r="AR20" i="50"/>
  <c r="X21" i="45"/>
  <c r="Y21" i="45"/>
  <c r="Z21" i="45" s="1"/>
  <c r="AH22" i="41"/>
  <c r="AQ22" i="41" s="1"/>
  <c r="AI20" i="32"/>
  <c r="AN20" i="32"/>
  <c r="AI20" i="72"/>
  <c r="AN20" i="72"/>
  <c r="AN22" i="1"/>
  <c r="AI22" i="1"/>
  <c r="X21" i="10"/>
  <c r="Y21" i="10"/>
  <c r="AR20" i="53"/>
  <c r="AF21" i="13"/>
  <c r="AO21" i="13" s="1"/>
  <c r="AE21" i="13"/>
  <c r="W22" i="13"/>
  <c r="AG21" i="13"/>
  <c r="AP21" i="13" s="1"/>
  <c r="Y22" i="77"/>
  <c r="Z22" i="77" s="1"/>
  <c r="X22" i="77"/>
  <c r="AG20" i="61"/>
  <c r="AP20" i="61" s="1"/>
  <c r="AF20" i="61"/>
  <c r="AO20" i="61" s="1"/>
  <c r="W21" i="61"/>
  <c r="AE20" i="61"/>
  <c r="AI20" i="73"/>
  <c r="AN20" i="73"/>
  <c r="AH21" i="59"/>
  <c r="AQ21" i="59" s="1"/>
  <c r="Y23" i="70"/>
  <c r="X23" i="70"/>
  <c r="Z23" i="70" s="1"/>
  <c r="AR19" i="8"/>
  <c r="AR21" i="27"/>
  <c r="AH22" i="34"/>
  <c r="AQ22" i="34" s="1"/>
  <c r="Z21" i="86"/>
  <c r="AR22" i="47"/>
  <c r="Z20" i="8"/>
  <c r="AE23" i="88"/>
  <c r="AF23" i="88"/>
  <c r="AO23" i="88" s="1"/>
  <c r="AG23" i="88"/>
  <c r="AP23" i="88" s="1"/>
  <c r="W24" i="88"/>
  <c r="AN21" i="58"/>
  <c r="AI21" i="58"/>
  <c r="AF21" i="82"/>
  <c r="AO21" i="82" s="1"/>
  <c r="AE21" i="82"/>
  <c r="W22" i="82"/>
  <c r="AG21" i="82"/>
  <c r="AP21" i="82" s="1"/>
  <c r="AF21" i="79"/>
  <c r="AO21" i="79" s="1"/>
  <c r="AE21" i="79"/>
  <c r="W22" i="79"/>
  <c r="AG21" i="79"/>
  <c r="AP21" i="79" s="1"/>
  <c r="AR21" i="66"/>
  <c r="AR22" i="52"/>
  <c r="AI21" i="62"/>
  <c r="AN21" i="62"/>
  <c r="AR22" i="44"/>
  <c r="AH22" i="39"/>
  <c r="AQ22" i="39" s="1"/>
  <c r="X21" i="92"/>
  <c r="Y21" i="92"/>
  <c r="AN21" i="17"/>
  <c r="AI21" i="17"/>
  <c r="AN22" i="85"/>
  <c r="AI22" i="85"/>
  <c r="X22" i="18"/>
  <c r="Y22" i="18"/>
  <c r="X21" i="60"/>
  <c r="Y21" i="60"/>
  <c r="Z21" i="60" s="1"/>
  <c r="AI22" i="20"/>
  <c r="AN22" i="20"/>
  <c r="Y21" i="38"/>
  <c r="Z21" i="38" s="1"/>
  <c r="X21" i="38"/>
  <c r="Y22" i="68"/>
  <c r="X22" i="68"/>
  <c r="AH21" i="69"/>
  <c r="AQ21" i="69" s="1"/>
  <c r="AI21" i="12"/>
  <c r="AN21" i="12"/>
  <c r="AR20" i="74"/>
  <c r="AR21" i="41"/>
  <c r="AR22" i="36"/>
  <c r="Y22" i="43"/>
  <c r="X22" i="43"/>
  <c r="Z22" i="43" s="1"/>
  <c r="AH20" i="11"/>
  <c r="AQ20" i="11" s="1"/>
  <c r="AF22" i="66"/>
  <c r="AO22" i="66" s="1"/>
  <c r="AG22" i="66"/>
  <c r="AP22" i="66" s="1"/>
  <c r="AE22" i="66"/>
  <c r="W23" i="66"/>
  <c r="AH21" i="46"/>
  <c r="AQ21" i="46" s="1"/>
  <c r="AH21" i="80"/>
  <c r="AQ21" i="80" s="1"/>
  <c r="AH21" i="64"/>
  <c r="AQ21" i="64" s="1"/>
  <c r="AH22" i="7"/>
  <c r="AQ22" i="7" s="1"/>
  <c r="AF21" i="14"/>
  <c r="AO21" i="14" s="1"/>
  <c r="AE21" i="14"/>
  <c r="W22" i="14"/>
  <c r="AG21" i="14"/>
  <c r="AP21" i="14" s="1"/>
  <c r="AR20" i="75"/>
  <c r="AN20" i="93"/>
  <c r="AI20" i="93"/>
  <c r="AH21" i="50"/>
  <c r="AQ21" i="50" s="1"/>
  <c r="X22" i="19"/>
  <c r="Y22" i="19"/>
  <c r="Y22" i="51"/>
  <c r="X22" i="51"/>
  <c r="Z22" i="51" s="1"/>
  <c r="AH22" i="83"/>
  <c r="AQ22" i="83" s="1"/>
  <c r="AR21" i="28"/>
  <c r="AH23" i="52"/>
  <c r="AQ23" i="52" s="1"/>
  <c r="AQ25" i="52" s="1"/>
  <c r="AZ3" i="52"/>
  <c r="AX22" i="52" s="1"/>
  <c r="S22" i="52" s="1"/>
  <c r="AC22" i="52" s="1"/>
  <c r="AB23" i="52" s="1"/>
  <c r="AH21" i="15"/>
  <c r="AQ21" i="15" s="1"/>
  <c r="AH21" i="75"/>
  <c r="AQ21" i="75" s="1"/>
  <c r="AN21" i="77"/>
  <c r="AI21" i="77"/>
  <c r="AR19" i="11"/>
  <c r="AI22" i="84"/>
  <c r="AN22" i="84"/>
  <c r="Y20" i="3"/>
  <c r="X20" i="3"/>
  <c r="Z23" i="47"/>
  <c r="Y22" i="12"/>
  <c r="X22" i="12"/>
  <c r="Z22" i="12" s="1"/>
  <c r="AH20" i="42"/>
  <c r="AQ20" i="42" s="1"/>
  <c r="AG22" i="9"/>
  <c r="AP22" i="9" s="1"/>
  <c r="AF22" i="9"/>
  <c r="AO22" i="9" s="1"/>
  <c r="AE22" i="9"/>
  <c r="W23" i="9"/>
  <c r="W22" i="40"/>
  <c r="AG21" i="40"/>
  <c r="AP21" i="40" s="1"/>
  <c r="AE21" i="40"/>
  <c r="AF21" i="40"/>
  <c r="AO21" i="40" s="1"/>
  <c r="Z20" i="5"/>
  <c r="AF21" i="16"/>
  <c r="AO21" i="16" s="1"/>
  <c r="AE21" i="16"/>
  <c r="W22" i="16"/>
  <c r="AG21" i="16"/>
  <c r="AP21" i="16" s="1"/>
  <c r="AN20" i="55"/>
  <c r="AI20" i="55"/>
  <c r="AH22" i="21"/>
  <c r="AQ22" i="21" s="1"/>
  <c r="AR21" i="89"/>
  <c r="AR20" i="65"/>
  <c r="AH22" i="27"/>
  <c r="AQ22" i="27" s="1"/>
  <c r="AI20" i="48"/>
  <c r="AN20" i="48"/>
  <c r="Z22" i="29"/>
  <c r="AH22" i="90"/>
  <c r="AQ22" i="90" s="1"/>
  <c r="X22" i="17"/>
  <c r="Y22" i="17"/>
  <c r="X22" i="54"/>
  <c r="Y22" i="54"/>
  <c r="Y22" i="71"/>
  <c r="X22" i="71"/>
  <c r="Z22" i="71" s="1"/>
  <c r="X21" i="32"/>
  <c r="Y21" i="32"/>
  <c r="AN21" i="81"/>
  <c r="AI21" i="81"/>
  <c r="X22" i="95"/>
  <c r="Y22" i="95"/>
  <c r="X23" i="20"/>
  <c r="Z23" i="20" s="1"/>
  <c r="Y23" i="20"/>
  <c r="AI23" i="25"/>
  <c r="AN23" i="25"/>
  <c r="W23" i="89" l="1"/>
  <c r="AG20" i="11"/>
  <c r="AP20" i="11" s="1"/>
  <c r="Z22" i="18"/>
  <c r="Z23" i="78"/>
  <c r="Z22" i="81"/>
  <c r="AE22" i="81" s="1"/>
  <c r="AE21" i="69"/>
  <c r="AF22" i="57"/>
  <c r="AO22" i="57" s="1"/>
  <c r="AG22" i="28"/>
  <c r="AP22" i="28" s="1"/>
  <c r="Z22" i="17"/>
  <c r="Z21" i="73"/>
  <c r="AF21" i="69"/>
  <c r="AO21" i="69" s="1"/>
  <c r="Z21" i="92"/>
  <c r="AF21" i="92" s="1"/>
  <c r="AO21" i="92" s="1"/>
  <c r="AE22" i="34"/>
  <c r="Z22" i="68"/>
  <c r="AF22" i="89"/>
  <c r="AO22" i="89" s="1"/>
  <c r="AF22" i="34"/>
  <c r="AO22" i="34" s="1"/>
  <c r="Z22" i="19"/>
  <c r="W23" i="19" s="1"/>
  <c r="AE21" i="38"/>
  <c r="AF21" i="38"/>
  <c r="AO21" i="38" s="1"/>
  <c r="AG21" i="38"/>
  <c r="AP21" i="38" s="1"/>
  <c r="W22" i="38"/>
  <c r="AE21" i="45"/>
  <c r="W22" i="45"/>
  <c r="AF21" i="45"/>
  <c r="AO21" i="45" s="1"/>
  <c r="AG21" i="45"/>
  <c r="AP21" i="45" s="1"/>
  <c r="AF22" i="6"/>
  <c r="AO22" i="6" s="1"/>
  <c r="AE22" i="6"/>
  <c r="W23" i="6"/>
  <c r="AG22" i="6"/>
  <c r="AP22" i="6" s="1"/>
  <c r="AE21" i="92"/>
  <c r="AG21" i="92"/>
  <c r="AP21" i="92" s="1"/>
  <c r="W22" i="60"/>
  <c r="AF21" i="60"/>
  <c r="AO21" i="60" s="1"/>
  <c r="AE21" i="60"/>
  <c r="AG21" i="60"/>
  <c r="AP21" i="60" s="1"/>
  <c r="AE22" i="77"/>
  <c r="W23" i="77"/>
  <c r="AG22" i="77"/>
  <c r="AP22" i="77" s="1"/>
  <c r="AF22" i="77"/>
  <c r="AO22" i="77" s="1"/>
  <c r="AF22" i="81"/>
  <c r="AO22" i="81" s="1"/>
  <c r="AG22" i="81"/>
  <c r="AP22" i="81" s="1"/>
  <c r="AK23" i="52"/>
  <c r="AT23" i="52" s="1"/>
  <c r="W23" i="68"/>
  <c r="AE22" i="68"/>
  <c r="AF22" i="68"/>
  <c r="AO22" i="68" s="1"/>
  <c r="AG22" i="68"/>
  <c r="AP22" i="68" s="1"/>
  <c r="AH23" i="20"/>
  <c r="AQ23" i="20" s="1"/>
  <c r="AQ25" i="20" s="1"/>
  <c r="AZ3" i="20"/>
  <c r="AG22" i="71"/>
  <c r="AP22" i="71" s="1"/>
  <c r="AF22" i="71"/>
  <c r="AO22" i="71" s="1"/>
  <c r="AE22" i="71"/>
  <c r="W23" i="71"/>
  <c r="W23" i="17"/>
  <c r="AG22" i="17"/>
  <c r="AP22" i="17" s="1"/>
  <c r="AE22" i="17"/>
  <c r="AF22" i="17"/>
  <c r="AO22" i="17" s="1"/>
  <c r="W23" i="29"/>
  <c r="AG22" i="29"/>
  <c r="AP22" i="29" s="1"/>
  <c r="AF22" i="29"/>
  <c r="AO22" i="29" s="1"/>
  <c r="AE22" i="29"/>
  <c r="AI21" i="16"/>
  <c r="AN21" i="16"/>
  <c r="Y22" i="40"/>
  <c r="X22" i="40"/>
  <c r="Z22" i="40" s="1"/>
  <c r="Z22" i="14"/>
  <c r="Y22" i="14"/>
  <c r="X22" i="14"/>
  <c r="AN22" i="66"/>
  <c r="AI22" i="66"/>
  <c r="AH22" i="68"/>
  <c r="AQ22" i="68" s="1"/>
  <c r="AH22" i="18"/>
  <c r="AQ22" i="18" s="1"/>
  <c r="AN21" i="82"/>
  <c r="AI21" i="82"/>
  <c r="AF21" i="86"/>
  <c r="AO21" i="86" s="1"/>
  <c r="AE21" i="86"/>
  <c r="W22" i="86"/>
  <c r="AG21" i="86"/>
  <c r="AP21" i="86" s="1"/>
  <c r="AE23" i="70"/>
  <c r="AF23" i="70"/>
  <c r="AO23" i="70" s="1"/>
  <c r="AO25" i="70" s="1"/>
  <c r="AG23" i="70"/>
  <c r="AP23" i="70" s="1"/>
  <c r="AP25" i="70" s="1"/>
  <c r="Y21" i="61"/>
  <c r="X21" i="61"/>
  <c r="Z21" i="61" s="1"/>
  <c r="AR20" i="72"/>
  <c r="X22" i="75"/>
  <c r="Y22" i="75"/>
  <c r="AE23" i="30"/>
  <c r="AF23" i="30"/>
  <c r="AO23" i="30" s="1"/>
  <c r="W24" i="30"/>
  <c r="AG23" i="30"/>
  <c r="AP23" i="30" s="1"/>
  <c r="AE23" i="44"/>
  <c r="W24" i="44"/>
  <c r="AG23" i="44"/>
  <c r="AP23" i="44" s="1"/>
  <c r="AF23" i="44"/>
  <c r="AO23" i="44" s="1"/>
  <c r="W24" i="84"/>
  <c r="AG23" i="84"/>
  <c r="AP23" i="84" s="1"/>
  <c r="AE23" i="84"/>
  <c r="AF23" i="84"/>
  <c r="AO23" i="84" s="1"/>
  <c r="AF22" i="35"/>
  <c r="AO22" i="35" s="1"/>
  <c r="AE22" i="35"/>
  <c r="AG22" i="35"/>
  <c r="AP22" i="35" s="1"/>
  <c r="W23" i="35"/>
  <c r="AN21" i="76"/>
  <c r="AI21" i="76"/>
  <c r="AR21" i="24"/>
  <c r="AN22" i="27"/>
  <c r="AI22" i="27"/>
  <c r="AI21" i="15"/>
  <c r="AN21" i="15"/>
  <c r="W23" i="37"/>
  <c r="AG22" i="37"/>
  <c r="AP22" i="37" s="1"/>
  <c r="AE22" i="37"/>
  <c r="AF22" i="37"/>
  <c r="AO22" i="37" s="1"/>
  <c r="AR21" i="6"/>
  <c r="AE22" i="62"/>
  <c r="W23" i="62"/>
  <c r="AG22" i="62"/>
  <c r="AP22" i="62" s="1"/>
  <c r="AF22" i="62"/>
  <c r="AO22" i="62" s="1"/>
  <c r="AR21" i="51"/>
  <c r="AH23" i="94"/>
  <c r="AQ23" i="94" s="1"/>
  <c r="Y21" i="23"/>
  <c r="X21" i="23"/>
  <c r="Z21" i="23" s="1"/>
  <c r="Y23" i="7"/>
  <c r="X23" i="7"/>
  <c r="AI21" i="64"/>
  <c r="AN21" i="64"/>
  <c r="AI21" i="4"/>
  <c r="AN21" i="4"/>
  <c r="Y22" i="80"/>
  <c r="X22" i="80"/>
  <c r="AI22" i="39"/>
  <c r="AN22" i="39"/>
  <c r="X23" i="34"/>
  <c r="Y23" i="34"/>
  <c r="Z23" i="34" s="1"/>
  <c r="AG22" i="12"/>
  <c r="AP22" i="12" s="1"/>
  <c r="AF22" i="12"/>
  <c r="AO22" i="12" s="1"/>
  <c r="AE22" i="12"/>
  <c r="W23" i="12"/>
  <c r="AR22" i="84"/>
  <c r="AG22" i="51"/>
  <c r="AP22" i="51" s="1"/>
  <c r="AF22" i="51"/>
  <c r="AO22" i="51" s="1"/>
  <c r="AE22" i="51"/>
  <c r="W23" i="51"/>
  <c r="AR20" i="93"/>
  <c r="AI21" i="14"/>
  <c r="AN21" i="14"/>
  <c r="W23" i="43"/>
  <c r="AG22" i="43"/>
  <c r="AP22" i="43" s="1"/>
  <c r="AE22" i="43"/>
  <c r="AF22" i="43"/>
  <c r="AO22" i="43" s="1"/>
  <c r="AH21" i="10"/>
  <c r="AQ21" i="10" s="1"/>
  <c r="AI21" i="96"/>
  <c r="AN21" i="96"/>
  <c r="AE24" i="25"/>
  <c r="W25" i="25"/>
  <c r="AG24" i="25"/>
  <c r="AP24" i="25" s="1"/>
  <c r="AF24" i="25"/>
  <c r="AO24" i="25" s="1"/>
  <c r="AF21" i="74"/>
  <c r="AO21" i="74" s="1"/>
  <c r="AE21" i="74"/>
  <c r="W22" i="74"/>
  <c r="AG21" i="74"/>
  <c r="AP21" i="74" s="1"/>
  <c r="AR20" i="22"/>
  <c r="AH21" i="55"/>
  <c r="AQ21" i="55" s="1"/>
  <c r="AR21" i="43"/>
  <c r="W22" i="73"/>
  <c r="AG21" i="73"/>
  <c r="AP21" i="73" s="1"/>
  <c r="AF21" i="73"/>
  <c r="AO21" i="73" s="1"/>
  <c r="AE21" i="73"/>
  <c r="AN21" i="65"/>
  <c r="AI21" i="65"/>
  <c r="AE22" i="67"/>
  <c r="AF22" i="67"/>
  <c r="AO22" i="67" s="1"/>
  <c r="W23" i="67"/>
  <c r="AG22" i="67"/>
  <c r="AP22" i="67" s="1"/>
  <c r="AH22" i="24"/>
  <c r="AQ22" i="24" s="1"/>
  <c r="AH23" i="1"/>
  <c r="AQ23" i="1" s="1"/>
  <c r="AQ25" i="1" s="1"/>
  <c r="AZ3" i="1"/>
  <c r="AX22" i="1" s="1"/>
  <c r="AI22" i="57"/>
  <c r="AN22" i="57"/>
  <c r="AI22" i="41"/>
  <c r="AN22" i="41"/>
  <c r="AH21" i="32"/>
  <c r="AQ21" i="32" s="1"/>
  <c r="AH22" i="54"/>
  <c r="AQ22" i="54" s="1"/>
  <c r="AR20" i="48"/>
  <c r="AR22" i="85"/>
  <c r="AI23" i="88"/>
  <c r="AN23" i="88"/>
  <c r="AI21" i="13"/>
  <c r="AN21" i="13"/>
  <c r="AH20" i="91"/>
  <c r="AQ20" i="91" s="1"/>
  <c r="AR21" i="68"/>
  <c r="AR19" i="91"/>
  <c r="AH21" i="93"/>
  <c r="AQ21" i="93" s="1"/>
  <c r="AR21" i="95"/>
  <c r="AI23" i="31"/>
  <c r="AN23" i="31"/>
  <c r="AR22" i="78"/>
  <c r="AI22" i="21"/>
  <c r="AN22" i="21"/>
  <c r="Z23" i="1"/>
  <c r="X23" i="89"/>
  <c r="Y23" i="89"/>
  <c r="Y23" i="28"/>
  <c r="X23" i="28"/>
  <c r="AH22" i="95"/>
  <c r="AQ22" i="95" s="1"/>
  <c r="Z21" i="32"/>
  <c r="Z22" i="54"/>
  <c r="AN22" i="9"/>
  <c r="AI22" i="9"/>
  <c r="AH20" i="3"/>
  <c r="AQ20" i="3" s="1"/>
  <c r="AH22" i="19"/>
  <c r="AQ22" i="19" s="1"/>
  <c r="AR21" i="12"/>
  <c r="AH21" i="38"/>
  <c r="AQ21" i="38" s="1"/>
  <c r="AH21" i="60"/>
  <c r="AQ21" i="60" s="1"/>
  <c r="AG20" i="8"/>
  <c r="AP20" i="8" s="1"/>
  <c r="AF20" i="8"/>
  <c r="AO20" i="8" s="1"/>
  <c r="AE20" i="8"/>
  <c r="W21" i="8"/>
  <c r="AH22" i="77"/>
  <c r="AQ22" i="77" s="1"/>
  <c r="AR22" i="1"/>
  <c r="AH21" i="45"/>
  <c r="AQ21" i="45" s="1"/>
  <c r="Z20" i="91"/>
  <c r="AR21" i="54"/>
  <c r="Y22" i="63"/>
  <c r="X22" i="63"/>
  <c r="Z22" i="63" s="1"/>
  <c r="AR21" i="37"/>
  <c r="Y23" i="26"/>
  <c r="X23" i="26"/>
  <c r="AR22" i="94"/>
  <c r="Y22" i="76"/>
  <c r="X22" i="76"/>
  <c r="Y23" i="27"/>
  <c r="X23" i="27"/>
  <c r="Y24" i="31"/>
  <c r="X24" i="31"/>
  <c r="AR20" i="92"/>
  <c r="AH22" i="58"/>
  <c r="AQ22" i="58" s="1"/>
  <c r="Z22" i="24"/>
  <c r="Y23" i="90"/>
  <c r="Z23" i="90" s="1"/>
  <c r="X23" i="90"/>
  <c r="AN23" i="52"/>
  <c r="AN25" i="52" s="1"/>
  <c r="AI23" i="52"/>
  <c r="Y22" i="59"/>
  <c r="X22" i="59"/>
  <c r="AN21" i="80"/>
  <c r="AI21" i="80"/>
  <c r="Y22" i="46"/>
  <c r="X22" i="46"/>
  <c r="X23" i="39"/>
  <c r="Y23" i="39"/>
  <c r="X23" i="57"/>
  <c r="Y23" i="57"/>
  <c r="AN22" i="34"/>
  <c r="AI22" i="34"/>
  <c r="W22" i="53"/>
  <c r="AF21" i="53"/>
  <c r="AO21" i="53" s="1"/>
  <c r="AE21" i="53"/>
  <c r="AG21" i="53"/>
  <c r="AP21" i="53" s="1"/>
  <c r="AR21" i="19"/>
  <c r="W22" i="2"/>
  <c r="AG21" i="2"/>
  <c r="AP21" i="2" s="1"/>
  <c r="AE21" i="2"/>
  <c r="AF21" i="2"/>
  <c r="AO21" i="2" s="1"/>
  <c r="Y22" i="33"/>
  <c r="X22" i="33"/>
  <c r="AH21" i="72"/>
  <c r="AQ21" i="72" s="1"/>
  <c r="AN22" i="83"/>
  <c r="AI22" i="83"/>
  <c r="AI20" i="23"/>
  <c r="AN20" i="23"/>
  <c r="AI22" i="7"/>
  <c r="AN22" i="7"/>
  <c r="Y22" i="4"/>
  <c r="X22" i="4"/>
  <c r="Z22" i="4" s="1"/>
  <c r="X24" i="36"/>
  <c r="Y24" i="36"/>
  <c r="W24" i="47"/>
  <c r="AG23" i="47"/>
  <c r="AP23" i="47" s="1"/>
  <c r="AF23" i="47"/>
  <c r="AO23" i="47" s="1"/>
  <c r="AE23" i="47"/>
  <c r="AR21" i="58"/>
  <c r="Z21" i="10"/>
  <c r="Z21" i="55"/>
  <c r="AN21" i="63"/>
  <c r="AI21" i="63"/>
  <c r="X22" i="50"/>
  <c r="Y22" i="50"/>
  <c r="AR23" i="25"/>
  <c r="Z22" i="95"/>
  <c r="AH22" i="71"/>
  <c r="AQ22" i="71" s="1"/>
  <c r="AI21" i="40"/>
  <c r="AN21" i="40"/>
  <c r="AR21" i="77"/>
  <c r="AR21" i="17"/>
  <c r="Y22" i="82"/>
  <c r="X22" i="82"/>
  <c r="X24" i="88"/>
  <c r="Y24" i="88"/>
  <c r="AH23" i="70"/>
  <c r="AQ23" i="70" s="1"/>
  <c r="AQ25" i="70" s="1"/>
  <c r="AZ3" i="70"/>
  <c r="AX22" i="70" s="1"/>
  <c r="S22" i="70" s="1"/>
  <c r="AC22" i="70" s="1"/>
  <c r="AB23" i="70" s="1"/>
  <c r="AR20" i="73"/>
  <c r="AR20" i="60"/>
  <c r="AH23" i="78"/>
  <c r="AQ23" i="78" s="1"/>
  <c r="AH23" i="30"/>
  <c r="AQ23" i="30" s="1"/>
  <c r="AH21" i="48"/>
  <c r="AQ21" i="48" s="1"/>
  <c r="AR20" i="45"/>
  <c r="AH23" i="84"/>
  <c r="AQ23" i="84" s="1"/>
  <c r="Z21" i="93"/>
  <c r="W23" i="49"/>
  <c r="AG22" i="49"/>
  <c r="AP22" i="49" s="1"/>
  <c r="AE22" i="49"/>
  <c r="AF22" i="49"/>
  <c r="AO22" i="49" s="1"/>
  <c r="AH23" i="85"/>
  <c r="AQ23" i="85" s="1"/>
  <c r="X22" i="56"/>
  <c r="Y22" i="56"/>
  <c r="Z22" i="58"/>
  <c r="AI21" i="33"/>
  <c r="AN21" i="33"/>
  <c r="AR20" i="10"/>
  <c r="AR21" i="67"/>
  <c r="AR21" i="71"/>
  <c r="AH22" i="62"/>
  <c r="AQ22" i="62" s="1"/>
  <c r="X23" i="21"/>
  <c r="Y23" i="21"/>
  <c r="Y22" i="87"/>
  <c r="X22" i="87"/>
  <c r="AI20" i="42"/>
  <c r="AN20" i="42"/>
  <c r="Y23" i="83"/>
  <c r="X23" i="83"/>
  <c r="AI21" i="59"/>
  <c r="AN21" i="59"/>
  <c r="AN21" i="50"/>
  <c r="AI21" i="50"/>
  <c r="X22" i="64"/>
  <c r="Y22" i="64"/>
  <c r="Y22" i="69"/>
  <c r="X22" i="69"/>
  <c r="AN23" i="36"/>
  <c r="AI23" i="36"/>
  <c r="Y23" i="41"/>
  <c r="X23" i="41"/>
  <c r="AE23" i="20"/>
  <c r="AG23" i="20"/>
  <c r="AP23" i="20" s="1"/>
  <c r="AP25" i="20" s="1"/>
  <c r="AF23" i="20"/>
  <c r="AO23" i="20" s="1"/>
  <c r="AO25" i="20" s="1"/>
  <c r="AX23" i="52"/>
  <c r="S23" i="52" s="1"/>
  <c r="AC23" i="52" s="1"/>
  <c r="AJ23" i="52" s="1"/>
  <c r="AS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R22" i="20"/>
  <c r="W23" i="18"/>
  <c r="AG22" i="18"/>
  <c r="AP22" i="18" s="1"/>
  <c r="AE22" i="18"/>
  <c r="AF22" i="18"/>
  <c r="AO22" i="18" s="1"/>
  <c r="AH21" i="92"/>
  <c r="AQ21" i="92" s="1"/>
  <c r="AI21" i="79"/>
  <c r="AN21" i="79"/>
  <c r="Y22" i="13"/>
  <c r="X22" i="13"/>
  <c r="Z22" i="13" s="1"/>
  <c r="AH22" i="6"/>
  <c r="AQ22" i="6" s="1"/>
  <c r="AG21" i="22"/>
  <c r="AP21" i="22" s="1"/>
  <c r="AF21" i="22"/>
  <c r="AO21" i="22" s="1"/>
  <c r="AE21" i="22"/>
  <c r="W22" i="22"/>
  <c r="AN21" i="87"/>
  <c r="AI21" i="87"/>
  <c r="AR19" i="3"/>
  <c r="AE23" i="94"/>
  <c r="AG23" i="94"/>
  <c r="AP23" i="94" s="1"/>
  <c r="AF23" i="94"/>
  <c r="AO23" i="94" s="1"/>
  <c r="W24" i="94"/>
  <c r="AR20" i="55"/>
  <c r="AG20" i="5"/>
  <c r="AP20" i="5" s="1"/>
  <c r="AF20" i="5"/>
  <c r="AO20" i="5" s="1"/>
  <c r="AE20" i="5"/>
  <c r="W21" i="5"/>
  <c r="X23" i="9"/>
  <c r="Z23" i="9" s="1"/>
  <c r="Y23" i="9"/>
  <c r="AR20" i="32"/>
  <c r="AI21" i="75"/>
  <c r="AN21" i="75"/>
  <c r="AH22" i="81"/>
  <c r="AQ22" i="81" s="1"/>
  <c r="Z21" i="72"/>
  <c r="AN22" i="90"/>
  <c r="AI22" i="90"/>
  <c r="Y21" i="42"/>
  <c r="X21" i="42"/>
  <c r="AI20" i="11"/>
  <c r="AN20" i="11"/>
  <c r="AR21" i="81"/>
  <c r="AH22" i="17"/>
  <c r="AQ22" i="17" s="1"/>
  <c r="X22" i="16"/>
  <c r="Z22" i="16" s="1"/>
  <c r="Y22" i="16"/>
  <c r="AH22" i="12"/>
  <c r="AQ22" i="12" s="1"/>
  <c r="Z20" i="3"/>
  <c r="AH22" i="51"/>
  <c r="AQ22" i="51" s="1"/>
  <c r="Y23" i="66"/>
  <c r="X23" i="66"/>
  <c r="AH22" i="43"/>
  <c r="AQ22" i="43" s="1"/>
  <c r="AR21" i="62"/>
  <c r="X22" i="79"/>
  <c r="Y22" i="79"/>
  <c r="AN20" i="61"/>
  <c r="AI20" i="61"/>
  <c r="X22" i="96"/>
  <c r="Y22" i="96"/>
  <c r="AH24" i="25"/>
  <c r="AQ24" i="25" s="1"/>
  <c r="W24" i="78"/>
  <c r="AG23" i="78"/>
  <c r="AP23" i="78" s="1"/>
  <c r="AF23" i="78"/>
  <c r="AO23" i="78" s="1"/>
  <c r="AE23" i="78"/>
  <c r="W22" i="48"/>
  <c r="AG21" i="48"/>
  <c r="AP21" i="48" s="1"/>
  <c r="AF21" i="48"/>
  <c r="AO21" i="48" s="1"/>
  <c r="AE21" i="48"/>
  <c r="AI22" i="26"/>
  <c r="AN22" i="26"/>
  <c r="AH21" i="73"/>
  <c r="AQ21" i="73" s="1"/>
  <c r="AR20" i="38"/>
  <c r="AE23" i="85"/>
  <c r="AG23" i="85"/>
  <c r="AP23" i="85" s="1"/>
  <c r="AF23" i="85"/>
  <c r="AO23" i="85" s="1"/>
  <c r="W24" i="85"/>
  <c r="X22" i="65"/>
  <c r="Y22" i="65"/>
  <c r="Y22" i="15"/>
  <c r="X22" i="15"/>
  <c r="Z22" i="15" s="1"/>
  <c r="AR22" i="70"/>
  <c r="AH22" i="67"/>
  <c r="AQ22" i="67" s="1"/>
  <c r="AR21" i="18"/>
  <c r="AH21" i="22"/>
  <c r="AQ21" i="22" s="1"/>
  <c r="AN21" i="56"/>
  <c r="AI21" i="56"/>
  <c r="AH22" i="37"/>
  <c r="AQ22" i="37" s="1"/>
  <c r="AR22" i="30"/>
  <c r="AI21" i="46"/>
  <c r="AN21" i="46"/>
  <c r="AI22" i="89"/>
  <c r="AN22" i="89"/>
  <c r="AN21" i="69"/>
  <c r="AI21" i="69"/>
  <c r="X21" i="11"/>
  <c r="Y21" i="11"/>
  <c r="AN22" i="28"/>
  <c r="AI22" i="28"/>
  <c r="Z23" i="83" l="1"/>
  <c r="Z23" i="21"/>
  <c r="Z22" i="75"/>
  <c r="Z22" i="79"/>
  <c r="Z21" i="11"/>
  <c r="Z23" i="26"/>
  <c r="Z22" i="69"/>
  <c r="Z22" i="59"/>
  <c r="W23" i="81"/>
  <c r="W22" i="92"/>
  <c r="Z23" i="66"/>
  <c r="AF23" i="66" s="1"/>
  <c r="AO23" i="66" s="1"/>
  <c r="AO25" i="66" s="1"/>
  <c r="Z21" i="42"/>
  <c r="AF21" i="42" s="1"/>
  <c r="AO21" i="42" s="1"/>
  <c r="Z24" i="36"/>
  <c r="AF22" i="19"/>
  <c r="AO22" i="19" s="1"/>
  <c r="AG22" i="19"/>
  <c r="AP22" i="19" s="1"/>
  <c r="AE22" i="19"/>
  <c r="Z23" i="41"/>
  <c r="W24" i="41" s="1"/>
  <c r="Z22" i="64"/>
  <c r="AG22" i="64" s="1"/>
  <c r="AP22" i="64" s="1"/>
  <c r="AG21" i="42"/>
  <c r="AP21" i="42" s="1"/>
  <c r="AE21" i="42"/>
  <c r="AE24" i="36"/>
  <c r="AF24" i="36"/>
  <c r="AO24" i="36" s="1"/>
  <c r="AG24" i="36"/>
  <c r="AP24" i="36" s="1"/>
  <c r="W25" i="36"/>
  <c r="AE23" i="34"/>
  <c r="AF23" i="34"/>
  <c r="AO23" i="34" s="1"/>
  <c r="W24" i="34"/>
  <c r="AG23" i="34"/>
  <c r="AP23" i="34" s="1"/>
  <c r="W22" i="61"/>
  <c r="AF21" i="61"/>
  <c r="AO21" i="61" s="1"/>
  <c r="AE21" i="61"/>
  <c r="AG21" i="61"/>
  <c r="AP21" i="61" s="1"/>
  <c r="AG21" i="23"/>
  <c r="AP21" i="23" s="1"/>
  <c r="AF21" i="23"/>
  <c r="AO21" i="23" s="1"/>
  <c r="AE21" i="23"/>
  <c r="W22" i="23"/>
  <c r="AF23" i="41"/>
  <c r="AO23" i="41" s="1"/>
  <c r="AE22" i="64"/>
  <c r="AF22" i="64"/>
  <c r="AO22" i="64" s="1"/>
  <c r="AN23" i="78"/>
  <c r="AI23" i="78"/>
  <c r="AR21" i="87"/>
  <c r="AJ22" i="52"/>
  <c r="AK22" i="52"/>
  <c r="AT22" i="52" s="1"/>
  <c r="AJ16" i="52"/>
  <c r="AK16" i="52"/>
  <c r="AT16" i="52" s="1"/>
  <c r="AJ10" i="52"/>
  <c r="AK10" i="52"/>
  <c r="AT10" i="52" s="1"/>
  <c r="AB4" i="52"/>
  <c r="AJ3" i="52"/>
  <c r="W23" i="69"/>
  <c r="AG22" i="69"/>
  <c r="AP22" i="69" s="1"/>
  <c r="AE22" i="69"/>
  <c r="AF22" i="69"/>
  <c r="AO22" i="69" s="1"/>
  <c r="AR20" i="42"/>
  <c r="AF23" i="21"/>
  <c r="AO23" i="21" s="1"/>
  <c r="AO25" i="21" s="1"/>
  <c r="AE23" i="21"/>
  <c r="AG23" i="21"/>
  <c r="AP23" i="21" s="1"/>
  <c r="AP25" i="21" s="1"/>
  <c r="AF21" i="93"/>
  <c r="AO21" i="93" s="1"/>
  <c r="AE21" i="93"/>
  <c r="W22" i="93"/>
  <c r="AG21" i="93"/>
  <c r="AP21" i="93" s="1"/>
  <c r="AH22" i="50"/>
  <c r="AQ22" i="50" s="1"/>
  <c r="AE22" i="4"/>
  <c r="AG22" i="4"/>
  <c r="AP22" i="4" s="1"/>
  <c r="W23" i="4"/>
  <c r="AF22" i="4"/>
  <c r="AO22" i="4" s="1"/>
  <c r="AH22" i="46"/>
  <c r="AQ22" i="46" s="1"/>
  <c r="AF23" i="90"/>
  <c r="AO23" i="90" s="1"/>
  <c r="AG23" i="90"/>
  <c r="AP23" i="90" s="1"/>
  <c r="AE23" i="90"/>
  <c r="W24" i="90"/>
  <c r="AH24" i="31"/>
  <c r="AQ24" i="31" s="1"/>
  <c r="AH22" i="76"/>
  <c r="AQ22" i="76" s="1"/>
  <c r="W23" i="63"/>
  <c r="AF22" i="63"/>
  <c r="AO22" i="63" s="1"/>
  <c r="AE22" i="63"/>
  <c r="AG22" i="63"/>
  <c r="AP22" i="63" s="1"/>
  <c r="W22" i="32"/>
  <c r="AG21" i="32"/>
  <c r="AP21" i="32" s="1"/>
  <c r="AF21" i="32"/>
  <c r="AO21" i="32" s="1"/>
  <c r="AE21" i="32"/>
  <c r="AH23" i="28"/>
  <c r="AQ23" i="28" s="1"/>
  <c r="AG23" i="1"/>
  <c r="AP23" i="1" s="1"/>
  <c r="AP25" i="1" s="1"/>
  <c r="AF23" i="1"/>
  <c r="AO23" i="1" s="1"/>
  <c r="AO25" i="1" s="1"/>
  <c r="AE23" i="1"/>
  <c r="AR23" i="31"/>
  <c r="AR21" i="13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Z23" i="67"/>
  <c r="Y23" i="67"/>
  <c r="X23" i="67"/>
  <c r="Y22" i="74"/>
  <c r="X22" i="74"/>
  <c r="AI24" i="25"/>
  <c r="AN24" i="25"/>
  <c r="AR21" i="14"/>
  <c r="AH22" i="80"/>
  <c r="AQ22" i="80" s="1"/>
  <c r="AR21" i="64"/>
  <c r="AH22" i="75"/>
  <c r="AQ22" i="75" s="1"/>
  <c r="Y22" i="86"/>
  <c r="X22" i="86"/>
  <c r="AR21" i="16"/>
  <c r="X23" i="81"/>
  <c r="Y23" i="81"/>
  <c r="Z23" i="81" s="1"/>
  <c r="X23" i="77"/>
  <c r="Y23" i="77"/>
  <c r="Y22" i="60"/>
  <c r="X22" i="60"/>
  <c r="Y22" i="45"/>
  <c r="X22" i="45"/>
  <c r="Z22" i="45" s="1"/>
  <c r="AR22" i="28"/>
  <c r="AR21" i="56"/>
  <c r="AI21" i="48"/>
  <c r="AN21" i="48"/>
  <c r="AI22" i="18"/>
  <c r="AN22" i="18"/>
  <c r="AJ21" i="52"/>
  <c r="AK21" i="52"/>
  <c r="AT21" i="52" s="1"/>
  <c r="AJ15" i="52"/>
  <c r="AK15" i="52"/>
  <c r="AT15" i="52" s="1"/>
  <c r="AJ9" i="52"/>
  <c r="AK9" i="52"/>
  <c r="AT9" i="52" s="1"/>
  <c r="AR21" i="59"/>
  <c r="AH22" i="87"/>
  <c r="AQ22" i="87" s="1"/>
  <c r="AH22" i="56"/>
  <c r="AQ22" i="56" s="1"/>
  <c r="AH24" i="88"/>
  <c r="AQ24" i="88" s="1"/>
  <c r="Z22" i="50"/>
  <c r="AI21" i="2"/>
  <c r="AN21" i="2"/>
  <c r="AI21" i="53"/>
  <c r="AN21" i="53"/>
  <c r="AH23" i="57"/>
  <c r="AQ23" i="57" s="1"/>
  <c r="AQ25" i="57" s="1"/>
  <c r="AZ3" i="57"/>
  <c r="AG22" i="59"/>
  <c r="AP22" i="59" s="1"/>
  <c r="AF22" i="59"/>
  <c r="AO22" i="59" s="1"/>
  <c r="AE22" i="59"/>
  <c r="W23" i="59"/>
  <c r="W23" i="24"/>
  <c r="AF22" i="24"/>
  <c r="AO22" i="24" s="1"/>
  <c r="AG22" i="24"/>
  <c r="AP22" i="24" s="1"/>
  <c r="AE22" i="24"/>
  <c r="W24" i="26"/>
  <c r="AG23" i="26"/>
  <c r="AP23" i="26" s="1"/>
  <c r="AF23" i="26"/>
  <c r="AO23" i="26" s="1"/>
  <c r="AE23" i="26"/>
  <c r="S22" i="1"/>
  <c r="AC21" i="1"/>
  <c r="AB22" i="1" s="1"/>
  <c r="AN21" i="74"/>
  <c r="AI21" i="74"/>
  <c r="AI22" i="43"/>
  <c r="AN22" i="43"/>
  <c r="AH23" i="7"/>
  <c r="AQ23" i="7" s="1"/>
  <c r="AQ25" i="7" s="1"/>
  <c r="AZ3" i="7"/>
  <c r="AX22" i="7" s="1"/>
  <c r="S22" i="7" s="1"/>
  <c r="AC22" i="7" s="1"/>
  <c r="AB23" i="7" s="1"/>
  <c r="AR21" i="76"/>
  <c r="Y24" i="30"/>
  <c r="X24" i="30"/>
  <c r="Z24" i="30" s="1"/>
  <c r="AF22" i="75"/>
  <c r="AO22" i="75" s="1"/>
  <c r="AG22" i="75"/>
  <c r="AP22" i="75" s="1"/>
  <c r="AE22" i="75"/>
  <c r="W23" i="75"/>
  <c r="AN21" i="86"/>
  <c r="AI21" i="86"/>
  <c r="AG22" i="14"/>
  <c r="AP22" i="14" s="1"/>
  <c r="AF22" i="14"/>
  <c r="AO22" i="14" s="1"/>
  <c r="AE22" i="14"/>
  <c r="W23" i="14"/>
  <c r="AI22" i="17"/>
  <c r="AN22" i="17"/>
  <c r="AI22" i="68"/>
  <c r="AN22" i="68"/>
  <c r="Y23" i="6"/>
  <c r="X23" i="6"/>
  <c r="AI21" i="45"/>
  <c r="AN21" i="45"/>
  <c r="AI21" i="38"/>
  <c r="AN21" i="38"/>
  <c r="AG22" i="15"/>
  <c r="AP22" i="15" s="1"/>
  <c r="AF22" i="15"/>
  <c r="AO22" i="15" s="1"/>
  <c r="AE22" i="15"/>
  <c r="W23" i="15"/>
  <c r="AR22" i="89"/>
  <c r="AH22" i="65"/>
  <c r="AQ22" i="65" s="1"/>
  <c r="AN23" i="85"/>
  <c r="AI23" i="85"/>
  <c r="AR22" i="90"/>
  <c r="Y22" i="22"/>
  <c r="X22" i="22"/>
  <c r="AH22" i="13"/>
  <c r="AQ22" i="13" s="1"/>
  <c r="AJ20" i="52"/>
  <c r="AK20" i="52"/>
  <c r="AT20" i="52" s="1"/>
  <c r="AJ14" i="52"/>
  <c r="AK14" i="52"/>
  <c r="AT14" i="52" s="1"/>
  <c r="AJ8" i="52"/>
  <c r="AK8" i="52"/>
  <c r="AT8" i="52" s="1"/>
  <c r="AR23" i="36"/>
  <c r="AH22" i="64"/>
  <c r="AQ22" i="64" s="1"/>
  <c r="AH23" i="83"/>
  <c r="AQ23" i="83" s="1"/>
  <c r="Z22" i="56"/>
  <c r="Z24" i="88"/>
  <c r="W23" i="95"/>
  <c r="AG22" i="95"/>
  <c r="AP22" i="95" s="1"/>
  <c r="AF22" i="95"/>
  <c r="AO22" i="95" s="1"/>
  <c r="AE22" i="95"/>
  <c r="AR21" i="63"/>
  <c r="AI23" i="47"/>
  <c r="AN23" i="47"/>
  <c r="AH24" i="36"/>
  <c r="AQ24" i="36" s="1"/>
  <c r="AR22" i="7"/>
  <c r="Z23" i="57"/>
  <c r="Z22" i="46"/>
  <c r="AL23" i="52"/>
  <c r="AU23" i="52" s="1"/>
  <c r="AR23" i="52"/>
  <c r="AR25" i="52" s="1"/>
  <c r="Z24" i="31"/>
  <c r="Z22" i="76"/>
  <c r="Z23" i="28"/>
  <c r="AR22" i="21"/>
  <c r="AR23" i="88"/>
  <c r="AN22" i="67"/>
  <c r="AI22" i="67"/>
  <c r="AH23" i="34"/>
  <c r="AQ23" i="34" s="1"/>
  <c r="Z22" i="80"/>
  <c r="AR21" i="15"/>
  <c r="AH22" i="40"/>
  <c r="AQ22" i="40" s="1"/>
  <c r="AN22" i="29"/>
  <c r="AI22" i="29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X23" i="68"/>
  <c r="Y23" i="68"/>
  <c r="AI22" i="81"/>
  <c r="AN22" i="81"/>
  <c r="AI22" i="77"/>
  <c r="AN22" i="77"/>
  <c r="Y22" i="92"/>
  <c r="X22" i="92"/>
  <c r="AI22" i="6"/>
  <c r="AN22" i="6"/>
  <c r="AR20" i="61"/>
  <c r="AH23" i="66"/>
  <c r="AQ23" i="66" s="1"/>
  <c r="AQ25" i="66" s="1"/>
  <c r="AZ3" i="66"/>
  <c r="AX22" i="66" s="1"/>
  <c r="S22" i="66" s="1"/>
  <c r="AC22" i="66" s="1"/>
  <c r="AB23" i="66" s="1"/>
  <c r="AN20" i="5"/>
  <c r="AI20" i="5"/>
  <c r="AR21" i="79"/>
  <c r="AH21" i="11"/>
  <c r="AQ21" i="11" s="1"/>
  <c r="Z22" i="65"/>
  <c r="Y22" i="48"/>
  <c r="X22" i="48"/>
  <c r="X24" i="78"/>
  <c r="Y24" i="78"/>
  <c r="AH22" i="79"/>
  <c r="AQ22" i="79" s="1"/>
  <c r="AH22" i="16"/>
  <c r="AQ22" i="16" s="1"/>
  <c r="AH23" i="9"/>
  <c r="AQ23" i="9" s="1"/>
  <c r="AQ25" i="9" s="1"/>
  <c r="AZ3" i="9"/>
  <c r="AX22" i="9" s="1"/>
  <c r="S22" i="9" s="1"/>
  <c r="AC22" i="9" s="1"/>
  <c r="AB23" i="9" s="1"/>
  <c r="AI23" i="94"/>
  <c r="AN23" i="94"/>
  <c r="AN21" i="22"/>
  <c r="AI21" i="22"/>
  <c r="X23" i="18"/>
  <c r="Z23" i="18" s="1"/>
  <c r="Y23" i="18"/>
  <c r="AJ19" i="52"/>
  <c r="AK19" i="52"/>
  <c r="AT19" i="52" s="1"/>
  <c r="AJ13" i="52"/>
  <c r="AK13" i="52"/>
  <c r="AT13" i="52" s="1"/>
  <c r="AJ7" i="52"/>
  <c r="AK7" i="52"/>
  <c r="AT7" i="52" s="1"/>
  <c r="Z22" i="87"/>
  <c r="AI22" i="49"/>
  <c r="AN22" i="49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H22" i="82"/>
  <c r="AQ22" i="82" s="1"/>
  <c r="AH22" i="33"/>
  <c r="AQ22" i="33" s="1"/>
  <c r="Y22" i="2"/>
  <c r="X22" i="2"/>
  <c r="X22" i="53"/>
  <c r="Y22" i="53"/>
  <c r="AR21" i="80"/>
  <c r="AH23" i="27"/>
  <c r="AQ23" i="27" s="1"/>
  <c r="AF20" i="91"/>
  <c r="AO20" i="91" s="1"/>
  <c r="AE20" i="91"/>
  <c r="W21" i="91"/>
  <c r="AG20" i="91"/>
  <c r="AP20" i="91" s="1"/>
  <c r="AR22" i="9"/>
  <c r="AR22" i="41"/>
  <c r="AR21" i="65"/>
  <c r="Y22" i="73"/>
  <c r="X22" i="73"/>
  <c r="Z22" i="73" s="1"/>
  <c r="AR21" i="96"/>
  <c r="Y23" i="43"/>
  <c r="X23" i="43"/>
  <c r="Y23" i="51"/>
  <c r="X23" i="51"/>
  <c r="X23" i="12"/>
  <c r="Y23" i="12"/>
  <c r="Z23" i="7"/>
  <c r="AI22" i="37"/>
  <c r="AN22" i="37"/>
  <c r="AR22" i="27"/>
  <c r="Y23" i="35"/>
  <c r="X23" i="35"/>
  <c r="Z23" i="35" s="1"/>
  <c r="AI23" i="84"/>
  <c r="AN23" i="84"/>
  <c r="Y24" i="44"/>
  <c r="X24" i="44"/>
  <c r="AI23" i="70"/>
  <c r="AN23" i="70"/>
  <c r="AN25" i="70" s="1"/>
  <c r="AR21" i="82"/>
  <c r="AR22" i="66"/>
  <c r="Y23" i="17"/>
  <c r="Z23" i="17" s="1"/>
  <c r="X23" i="17"/>
  <c r="AX22" i="20"/>
  <c r="S22" i="20" s="1"/>
  <c r="AC22" i="20" s="1"/>
  <c r="AB23" i="20" s="1"/>
  <c r="Y22" i="38"/>
  <c r="X22" i="38"/>
  <c r="AE21" i="11"/>
  <c r="W22" i="11"/>
  <c r="AG21" i="11"/>
  <c r="AP21" i="11" s="1"/>
  <c r="AF21" i="11"/>
  <c r="AO21" i="11" s="1"/>
  <c r="AR21" i="46"/>
  <c r="AH22" i="96"/>
  <c r="AQ22" i="96" s="1"/>
  <c r="W23" i="79"/>
  <c r="AG22" i="79"/>
  <c r="AP22" i="79" s="1"/>
  <c r="AF22" i="79"/>
  <c r="AO22" i="79" s="1"/>
  <c r="AE22" i="79"/>
  <c r="AG22" i="16"/>
  <c r="AP22" i="16" s="1"/>
  <c r="AF22" i="16"/>
  <c r="AO22" i="16" s="1"/>
  <c r="AE22" i="16"/>
  <c r="W23" i="16"/>
  <c r="AR20" i="11"/>
  <c r="AF21" i="72"/>
  <c r="AO21" i="72" s="1"/>
  <c r="AE21" i="72"/>
  <c r="W22" i="72"/>
  <c r="AG21" i="72"/>
  <c r="AP21" i="72" s="1"/>
  <c r="AE23" i="9"/>
  <c r="AG23" i="9"/>
  <c r="AP23" i="9" s="1"/>
  <c r="AP25" i="9" s="1"/>
  <c r="AF23" i="9"/>
  <c r="AO23" i="9" s="1"/>
  <c r="AO25" i="9" s="1"/>
  <c r="AG22" i="13"/>
  <c r="AP22" i="13" s="1"/>
  <c r="AF22" i="13"/>
  <c r="AO22" i="13" s="1"/>
  <c r="AE22" i="13"/>
  <c r="W23" i="13"/>
  <c r="AJ18" i="52"/>
  <c r="AK18" i="52"/>
  <c r="AT18" i="52" s="1"/>
  <c r="AJ12" i="52"/>
  <c r="AK12" i="52"/>
  <c r="AT12" i="52" s="1"/>
  <c r="AJ6" i="52"/>
  <c r="AK6" i="52"/>
  <c r="AT6" i="52" s="1"/>
  <c r="AI23" i="20"/>
  <c r="AN23" i="20"/>
  <c r="AN25" i="20" s="1"/>
  <c r="AH22" i="69"/>
  <c r="AQ22" i="69" s="1"/>
  <c r="AR21" i="50"/>
  <c r="AE23" i="83"/>
  <c r="AF23" i="83"/>
  <c r="AO23" i="83" s="1"/>
  <c r="AG23" i="83"/>
  <c r="AP23" i="83" s="1"/>
  <c r="W24" i="83"/>
  <c r="AR21" i="33"/>
  <c r="AJ23" i="70"/>
  <c r="AS23" i="70" s="1"/>
  <c r="AK23" i="70"/>
  <c r="AT23" i="70" s="1"/>
  <c r="AG21" i="55"/>
  <c r="AP21" i="55" s="1"/>
  <c r="AF21" i="55"/>
  <c r="AO21" i="55" s="1"/>
  <c r="W22" i="55"/>
  <c r="AE21" i="55"/>
  <c r="AH22" i="4"/>
  <c r="AQ22" i="4" s="1"/>
  <c r="AR20" i="23"/>
  <c r="AR22" i="34"/>
  <c r="AH23" i="39"/>
  <c r="AQ23" i="39" s="1"/>
  <c r="AH23" i="90"/>
  <c r="AQ23" i="90" s="1"/>
  <c r="AH22" i="63"/>
  <c r="AQ22" i="63" s="1"/>
  <c r="Y21" i="8"/>
  <c r="X21" i="8"/>
  <c r="AH23" i="89"/>
  <c r="AQ23" i="89" s="1"/>
  <c r="AN22" i="51"/>
  <c r="AI22" i="51"/>
  <c r="AN22" i="12"/>
  <c r="AI22" i="12"/>
  <c r="AR21" i="4"/>
  <c r="AH21" i="23"/>
  <c r="AQ21" i="23" s="1"/>
  <c r="X23" i="62"/>
  <c r="Y23" i="62"/>
  <c r="Z23" i="62" s="1"/>
  <c r="AI23" i="30"/>
  <c r="AN23" i="30"/>
  <c r="AH21" i="61"/>
  <c r="AQ21" i="61" s="1"/>
  <c r="W23" i="40"/>
  <c r="AG22" i="40"/>
  <c r="AP22" i="40" s="1"/>
  <c r="AF22" i="40"/>
  <c r="AO22" i="40" s="1"/>
  <c r="AE22" i="40"/>
  <c r="Y23" i="71"/>
  <c r="X23" i="71"/>
  <c r="AI21" i="60"/>
  <c r="AN21" i="60"/>
  <c r="AI22" i="19"/>
  <c r="AN22" i="19"/>
  <c r="AH22" i="15"/>
  <c r="AQ22" i="15" s="1"/>
  <c r="AR21" i="69"/>
  <c r="Y24" i="85"/>
  <c r="X24" i="85"/>
  <c r="AR22" i="26"/>
  <c r="Z22" i="96"/>
  <c r="AG20" i="3"/>
  <c r="AP20" i="3" s="1"/>
  <c r="W21" i="3"/>
  <c r="AF20" i="3"/>
  <c r="AO20" i="3" s="1"/>
  <c r="AE20" i="3"/>
  <c r="AH21" i="42"/>
  <c r="AQ21" i="42" s="1"/>
  <c r="AR21" i="75"/>
  <c r="Y21" i="5"/>
  <c r="X21" i="5"/>
  <c r="Y24" i="94"/>
  <c r="X24" i="94"/>
  <c r="AJ17" i="52"/>
  <c r="AK17" i="52"/>
  <c r="AT17" i="52" s="1"/>
  <c r="AJ11" i="52"/>
  <c r="AK11" i="52"/>
  <c r="AT11" i="52" s="1"/>
  <c r="AJ5" i="52"/>
  <c r="AK5" i="52"/>
  <c r="AT5" i="52" s="1"/>
  <c r="AH23" i="41"/>
  <c r="AQ23" i="41" s="1"/>
  <c r="AH23" i="21"/>
  <c r="AQ23" i="21" s="1"/>
  <c r="AQ25" i="21" s="1"/>
  <c r="AZ3" i="21"/>
  <c r="AG22" i="58"/>
  <c r="AP22" i="58" s="1"/>
  <c r="AF22" i="58"/>
  <c r="AO22" i="58" s="1"/>
  <c r="W23" i="58"/>
  <c r="AE22" i="58"/>
  <c r="Y23" i="49"/>
  <c r="X23" i="49"/>
  <c r="Z22" i="82"/>
  <c r="AR21" i="40"/>
  <c r="AE21" i="10"/>
  <c r="AG21" i="10"/>
  <c r="AP21" i="10" s="1"/>
  <c r="W22" i="10"/>
  <c r="AF21" i="10"/>
  <c r="AO21" i="10" s="1"/>
  <c r="Y24" i="47"/>
  <c r="X24" i="47"/>
  <c r="Z24" i="47" s="1"/>
  <c r="AR22" i="83"/>
  <c r="Z22" i="33"/>
  <c r="Z23" i="39"/>
  <c r="AH22" i="59"/>
  <c r="AQ22" i="59" s="1"/>
  <c r="Z23" i="27"/>
  <c r="AH23" i="26"/>
  <c r="AQ23" i="26" s="1"/>
  <c r="AN20" i="8"/>
  <c r="AI20" i="8"/>
  <c r="AE22" i="54"/>
  <c r="W23" i="54"/>
  <c r="AG22" i="54"/>
  <c r="AP22" i="54" s="1"/>
  <c r="AF22" i="54"/>
  <c r="AO22" i="54" s="1"/>
  <c r="Z23" i="89"/>
  <c r="AR22" i="57"/>
  <c r="AN21" i="73"/>
  <c r="AI21" i="73"/>
  <c r="Y25" i="25"/>
  <c r="X25" i="25"/>
  <c r="Z25" i="25" s="1"/>
  <c r="AR22" i="39"/>
  <c r="AI22" i="62"/>
  <c r="AN22" i="62"/>
  <c r="Y23" i="37"/>
  <c r="X23" i="37"/>
  <c r="AI22" i="35"/>
  <c r="AN22" i="35"/>
  <c r="Y24" i="84"/>
  <c r="X24" i="84"/>
  <c r="AI23" i="44"/>
  <c r="AN23" i="44"/>
  <c r="AH22" i="14"/>
  <c r="AQ22" i="14" s="1"/>
  <c r="Y23" i="29"/>
  <c r="X23" i="29"/>
  <c r="Z23" i="29" s="1"/>
  <c r="AN22" i="71"/>
  <c r="AI22" i="71"/>
  <c r="AI21" i="92"/>
  <c r="AN21" i="92"/>
  <c r="Y23" i="19"/>
  <c r="X23" i="19"/>
  <c r="Z23" i="19" s="1"/>
  <c r="Z22" i="38" l="1"/>
  <c r="Z22" i="92"/>
  <c r="Z22" i="53"/>
  <c r="Z22" i="60"/>
  <c r="W23" i="64"/>
  <c r="W22" i="42"/>
  <c r="Z24" i="94"/>
  <c r="Z24" i="85"/>
  <c r="Z24" i="44"/>
  <c r="Z23" i="51"/>
  <c r="Z22" i="2"/>
  <c r="W23" i="2" s="1"/>
  <c r="AG23" i="66"/>
  <c r="AP23" i="66" s="1"/>
  <c r="AP25" i="66" s="1"/>
  <c r="AE23" i="66"/>
  <c r="Z23" i="37"/>
  <c r="Z23" i="71"/>
  <c r="AE23" i="71" s="1"/>
  <c r="Z21" i="8"/>
  <c r="Z24" i="78"/>
  <c r="AG24" i="78" s="1"/>
  <c r="AP24" i="78" s="1"/>
  <c r="Z23" i="77"/>
  <c r="Z22" i="74"/>
  <c r="AE23" i="41"/>
  <c r="Z23" i="68"/>
  <c r="Z23" i="43"/>
  <c r="Z23" i="6"/>
  <c r="AG23" i="41"/>
  <c r="AP23" i="41" s="1"/>
  <c r="AF22" i="73"/>
  <c r="AO22" i="73" s="1"/>
  <c r="AE22" i="73"/>
  <c r="W23" i="73"/>
  <c r="AG22" i="73"/>
  <c r="AP22" i="73" s="1"/>
  <c r="AE24" i="78"/>
  <c r="W25" i="78"/>
  <c r="AF23" i="68"/>
  <c r="AO23" i="68" s="1"/>
  <c r="AO25" i="68" s="1"/>
  <c r="AE23" i="68"/>
  <c r="AG23" i="68"/>
  <c r="AP23" i="68" s="1"/>
  <c r="AP25" i="68" s="1"/>
  <c r="AG23" i="71"/>
  <c r="AP23" i="71" s="1"/>
  <c r="AP25" i="71" s="1"/>
  <c r="W25" i="44"/>
  <c r="AG24" i="44"/>
  <c r="AP24" i="44" s="1"/>
  <c r="AF24" i="44"/>
  <c r="AO24" i="44" s="1"/>
  <c r="AE24" i="44"/>
  <c r="W23" i="38"/>
  <c r="AG22" i="38"/>
  <c r="AP22" i="38" s="1"/>
  <c r="AF22" i="38"/>
  <c r="AO22" i="38" s="1"/>
  <c r="AE22" i="38"/>
  <c r="AE22" i="2"/>
  <c r="AG22" i="2"/>
  <c r="AP22" i="2" s="1"/>
  <c r="AK23" i="66"/>
  <c r="AT23" i="66" s="1"/>
  <c r="W23" i="92"/>
  <c r="AG22" i="92"/>
  <c r="AP22" i="92" s="1"/>
  <c r="AF22" i="92"/>
  <c r="AO22" i="92" s="1"/>
  <c r="AE22" i="92"/>
  <c r="W25" i="30"/>
  <c r="AG24" i="30"/>
  <c r="AP24" i="30" s="1"/>
  <c r="AF24" i="30"/>
  <c r="AO24" i="30" s="1"/>
  <c r="AE24" i="30"/>
  <c r="AF22" i="74"/>
  <c r="AO22" i="74" s="1"/>
  <c r="W23" i="74"/>
  <c r="AG22" i="74"/>
  <c r="AP22" i="74" s="1"/>
  <c r="AE22" i="74"/>
  <c r="W25" i="94"/>
  <c r="AG24" i="94"/>
  <c r="AP24" i="94" s="1"/>
  <c r="AF24" i="94"/>
  <c r="AO24" i="94" s="1"/>
  <c r="AE24" i="94"/>
  <c r="AG23" i="62"/>
  <c r="AP23" i="62" s="1"/>
  <c r="AP25" i="62" s="1"/>
  <c r="AF23" i="62"/>
  <c r="AO23" i="62" s="1"/>
  <c r="AO25" i="62" s="1"/>
  <c r="AE23" i="62"/>
  <c r="W24" i="81"/>
  <c r="AG23" i="81"/>
  <c r="AP23" i="81" s="1"/>
  <c r="AF23" i="81"/>
  <c r="AO23" i="81" s="1"/>
  <c r="AE23" i="81"/>
  <c r="AE23" i="19"/>
  <c r="AG23" i="19"/>
  <c r="AP23" i="19" s="1"/>
  <c r="AP25" i="19" s="1"/>
  <c r="AF23" i="19"/>
  <c r="AO23" i="19" s="1"/>
  <c r="AO25" i="19" s="1"/>
  <c r="W24" i="35"/>
  <c r="AG23" i="35"/>
  <c r="AP23" i="35" s="1"/>
  <c r="AE23" i="35"/>
  <c r="AF23" i="35"/>
  <c r="AO23" i="35" s="1"/>
  <c r="W24" i="43"/>
  <c r="AG23" i="43"/>
  <c r="AP23" i="43" s="1"/>
  <c r="AF23" i="43"/>
  <c r="AO23" i="43" s="1"/>
  <c r="AE23" i="43"/>
  <c r="AG23" i="6"/>
  <c r="AP23" i="6" s="1"/>
  <c r="AP25" i="6" s="1"/>
  <c r="AF23" i="6"/>
  <c r="AO23" i="6" s="1"/>
  <c r="AO25" i="6" s="1"/>
  <c r="AE23" i="6"/>
  <c r="AF22" i="60"/>
  <c r="AO22" i="60" s="1"/>
  <c r="AE22" i="60"/>
  <c r="AG22" i="60"/>
  <c r="AP22" i="60" s="1"/>
  <c r="W23" i="60"/>
  <c r="AH23" i="29"/>
  <c r="AQ23" i="29" s="1"/>
  <c r="AR23" i="44"/>
  <c r="AH23" i="37"/>
  <c r="AQ23" i="37" s="1"/>
  <c r="AI22" i="54"/>
  <c r="AN22" i="54"/>
  <c r="W23" i="33"/>
  <c r="AG22" i="33"/>
  <c r="AP22" i="33" s="1"/>
  <c r="AF22" i="33"/>
  <c r="AO22" i="33" s="1"/>
  <c r="AE22" i="33"/>
  <c r="AF22" i="82"/>
  <c r="AO22" i="82" s="1"/>
  <c r="W23" i="82"/>
  <c r="AG22" i="82"/>
  <c r="AP22" i="82" s="1"/>
  <c r="AE22" i="82"/>
  <c r="AH24" i="85"/>
  <c r="AQ24" i="85" s="1"/>
  <c r="X23" i="40"/>
  <c r="Y23" i="40"/>
  <c r="AH23" i="62"/>
  <c r="AQ23" i="62" s="1"/>
  <c r="AQ25" i="62" s="1"/>
  <c r="AZ3" i="62"/>
  <c r="AX22" i="62" s="1"/>
  <c r="S22" i="62" s="1"/>
  <c r="AC22" i="62" s="1"/>
  <c r="AB23" i="62" s="1"/>
  <c r="AR22" i="12"/>
  <c r="AN21" i="55"/>
  <c r="AI21" i="55"/>
  <c r="AI23" i="83"/>
  <c r="AN23" i="83"/>
  <c r="AR23" i="20"/>
  <c r="AR25" i="20" s="1"/>
  <c r="AS18" i="52"/>
  <c r="AL18" i="52"/>
  <c r="AU18" i="52" s="1"/>
  <c r="AI22" i="79"/>
  <c r="AN22" i="79"/>
  <c r="AH23" i="43"/>
  <c r="AQ23" i="43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S7" i="52"/>
  <c r="AL7" i="52"/>
  <c r="AU7" i="52" s="1"/>
  <c r="AH23" i="18"/>
  <c r="AQ23" i="18" s="1"/>
  <c r="AQ25" i="18" s="1"/>
  <c r="AZ3" i="18"/>
  <c r="AX22" i="18" s="1"/>
  <c r="S22" i="18" s="1"/>
  <c r="AC22" i="18" s="1"/>
  <c r="AB23" i="18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H22" i="92"/>
  <c r="AQ22" i="92" s="1"/>
  <c r="AR22" i="81"/>
  <c r="AJ20" i="20"/>
  <c r="AK20" i="20"/>
  <c r="AT20" i="20" s="1"/>
  <c r="AJ14" i="20"/>
  <c r="AK14" i="20"/>
  <c r="AT14" i="20" s="1"/>
  <c r="AJ8" i="20"/>
  <c r="AK8" i="20"/>
  <c r="AT8" i="20" s="1"/>
  <c r="AR22" i="29"/>
  <c r="AR23" i="47"/>
  <c r="X23" i="95"/>
  <c r="Y23" i="95"/>
  <c r="AS20" i="52"/>
  <c r="AL20" i="52"/>
  <c r="AU20" i="52" s="1"/>
  <c r="AN22" i="14"/>
  <c r="AI22" i="14"/>
  <c r="X23" i="75"/>
  <c r="Y23" i="75"/>
  <c r="AI23" i="26"/>
  <c r="AN23" i="26"/>
  <c r="AS9" i="52"/>
  <c r="AL9" i="52"/>
  <c r="AU9" i="52" s="1"/>
  <c r="AR22" i="18"/>
  <c r="S19" i="1"/>
  <c r="AC18" i="1"/>
  <c r="AB19" i="1" s="1"/>
  <c r="S13" i="1"/>
  <c r="AC12" i="1"/>
  <c r="AB13" i="1" s="1"/>
  <c r="AC6" i="1"/>
  <c r="AB7" i="1" s="1"/>
  <c r="S7" i="1"/>
  <c r="AI21" i="32"/>
  <c r="AN21" i="32"/>
  <c r="AI22" i="63"/>
  <c r="AN22" i="63"/>
  <c r="X23" i="4"/>
  <c r="Z23" i="4" s="1"/>
  <c r="Y23" i="4"/>
  <c r="X23" i="69"/>
  <c r="Y23" i="69"/>
  <c r="AS16" i="52"/>
  <c r="AL16" i="52"/>
  <c r="AU16" i="52" s="1"/>
  <c r="AN23" i="41"/>
  <c r="AI23" i="41"/>
  <c r="AH24" i="84"/>
  <c r="AQ24" i="84" s="1"/>
  <c r="AH25" i="25"/>
  <c r="AQ25" i="25" s="1"/>
  <c r="AR20" i="8"/>
  <c r="Y22" i="10"/>
  <c r="X22" i="10"/>
  <c r="Z22" i="10" s="1"/>
  <c r="AH23" i="49"/>
  <c r="AQ23" i="49" s="1"/>
  <c r="AQ25" i="49" s="1"/>
  <c r="AZ3" i="49"/>
  <c r="AX22" i="49" s="1"/>
  <c r="AS11" i="52"/>
  <c r="AL11" i="52"/>
  <c r="AU11" i="52" s="1"/>
  <c r="AH21" i="5"/>
  <c r="AQ21" i="5" s="1"/>
  <c r="X21" i="3"/>
  <c r="Z21" i="3" s="1"/>
  <c r="Y21" i="3"/>
  <c r="Y22" i="55"/>
  <c r="X22" i="55"/>
  <c r="Y23" i="13"/>
  <c r="X23" i="13"/>
  <c r="Z23" i="13" s="1"/>
  <c r="AI23" i="9"/>
  <c r="AN23" i="9"/>
  <c r="AN25" i="9" s="1"/>
  <c r="AJ23" i="20"/>
  <c r="AS23" i="20" s="1"/>
  <c r="AK23" i="20"/>
  <c r="AT23" i="20" s="1"/>
  <c r="AH23" i="12"/>
  <c r="AQ23" i="12" s="1"/>
  <c r="AQ25" i="12" s="1"/>
  <c r="AZ3" i="12"/>
  <c r="AJ21" i="70"/>
  <c r="AK21" i="70"/>
  <c r="AT21" i="70" s="1"/>
  <c r="AJ15" i="70"/>
  <c r="AK15" i="70"/>
  <c r="AT15" i="70" s="1"/>
  <c r="AJ9" i="70"/>
  <c r="AK9" i="70"/>
  <c r="AT9" i="70" s="1"/>
  <c r="AE23" i="18"/>
  <c r="AG23" i="18"/>
  <c r="AP23" i="18" s="1"/>
  <c r="AP25" i="18" s="1"/>
  <c r="AF23" i="18"/>
  <c r="AO23" i="18" s="1"/>
  <c r="AO25" i="18" s="1"/>
  <c r="AJ23" i="9"/>
  <c r="AS23" i="9" s="1"/>
  <c r="AK23" i="9"/>
  <c r="AT23" i="9" s="1"/>
  <c r="AH22" i="48"/>
  <c r="AQ22" i="48" s="1"/>
  <c r="AJ19" i="20"/>
  <c r="AK19" i="20"/>
  <c r="AT19" i="20" s="1"/>
  <c r="AJ13" i="20"/>
  <c r="AK13" i="20"/>
  <c r="AT13" i="20" s="1"/>
  <c r="AJ7" i="20"/>
  <c r="AK7" i="20"/>
  <c r="AT7" i="20" s="1"/>
  <c r="AR21" i="38"/>
  <c r="AN22" i="75"/>
  <c r="AI22" i="75"/>
  <c r="AR22" i="43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R21" i="2"/>
  <c r="AH22" i="45"/>
  <c r="AQ22" i="45" s="1"/>
  <c r="AH23" i="67"/>
  <c r="AQ23" i="67" s="1"/>
  <c r="AQ25" i="67" s="1"/>
  <c r="AZ3" i="67"/>
  <c r="AX22" i="67" s="1"/>
  <c r="S22" i="67" s="1"/>
  <c r="AC22" i="67" s="1"/>
  <c r="AB23" i="67" s="1"/>
  <c r="S18" i="1"/>
  <c r="AC17" i="1"/>
  <c r="AB18" i="1" s="1"/>
  <c r="S12" i="1"/>
  <c r="AC11" i="1"/>
  <c r="AB12" i="1" s="1"/>
  <c r="S6" i="1"/>
  <c r="AC5" i="1"/>
  <c r="AB6" i="1" s="1"/>
  <c r="X24" i="90"/>
  <c r="Y24" i="90"/>
  <c r="Y22" i="93"/>
  <c r="Z22" i="93" s="1"/>
  <c r="X22" i="93"/>
  <c r="AS3" i="52"/>
  <c r="AL3" i="52"/>
  <c r="AU3" i="52" s="1"/>
  <c r="Y24" i="34"/>
  <c r="X24" i="34"/>
  <c r="Z24" i="34" s="1"/>
  <c r="Y22" i="42"/>
  <c r="X22" i="42"/>
  <c r="Z22" i="42" s="1"/>
  <c r="AR22" i="35"/>
  <c r="W24" i="39"/>
  <c r="AG23" i="39"/>
  <c r="AP23" i="39" s="1"/>
  <c r="AF23" i="39"/>
  <c r="AO23" i="39" s="1"/>
  <c r="AE23" i="39"/>
  <c r="Y23" i="58"/>
  <c r="X23" i="58"/>
  <c r="AH23" i="71"/>
  <c r="AQ23" i="71" s="1"/>
  <c r="AQ25" i="71" s="1"/>
  <c r="AZ3" i="71"/>
  <c r="AX22" i="71" s="1"/>
  <c r="S22" i="71" s="1"/>
  <c r="AC22" i="71" s="1"/>
  <c r="AB23" i="71" s="1"/>
  <c r="AF23" i="29"/>
  <c r="AO23" i="29" s="1"/>
  <c r="AE23" i="29"/>
  <c r="W24" i="29"/>
  <c r="AG23" i="29"/>
  <c r="AP23" i="29" s="1"/>
  <c r="W24" i="37"/>
  <c r="AG23" i="37"/>
  <c r="AP23" i="37" s="1"/>
  <c r="AF23" i="37"/>
  <c r="AO23" i="37" s="1"/>
  <c r="AE23" i="37"/>
  <c r="W26" i="25"/>
  <c r="AG25" i="25"/>
  <c r="AP25" i="25" s="1"/>
  <c r="AF25" i="25"/>
  <c r="AO25" i="25" s="1"/>
  <c r="AE25" i="25"/>
  <c r="W24" i="89"/>
  <c r="AG23" i="89"/>
  <c r="AP23" i="89" s="1"/>
  <c r="AF23" i="89"/>
  <c r="AO23" i="89" s="1"/>
  <c r="AE23" i="89"/>
  <c r="AE23" i="27"/>
  <c r="AF23" i="27"/>
  <c r="AO23" i="27" s="1"/>
  <c r="W24" i="27"/>
  <c r="AG23" i="27"/>
  <c r="AP23" i="27" s="1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G24" i="85"/>
  <c r="AP24" i="85" s="1"/>
  <c r="AE24" i="85"/>
  <c r="AF24" i="85"/>
  <c r="AO24" i="85" s="1"/>
  <c r="W25" i="85"/>
  <c r="AR22" i="19"/>
  <c r="AR22" i="51"/>
  <c r="Y24" i="83"/>
  <c r="X24" i="83"/>
  <c r="AS6" i="52"/>
  <c r="AL6" i="52"/>
  <c r="AU6" i="52" s="1"/>
  <c r="AN22" i="13"/>
  <c r="AI22" i="13"/>
  <c r="Y23" i="16"/>
  <c r="X23" i="16"/>
  <c r="Z23" i="16" s="1"/>
  <c r="Y22" i="11"/>
  <c r="X22" i="11"/>
  <c r="AH23" i="17"/>
  <c r="AQ23" i="17" s="1"/>
  <c r="AQ25" i="17" s="1"/>
  <c r="AZ3" i="17"/>
  <c r="AX22" i="17" s="1"/>
  <c r="S22" i="17" s="1"/>
  <c r="AC22" i="17" s="1"/>
  <c r="AB23" i="17" s="1"/>
  <c r="Z23" i="12"/>
  <c r="AJ20" i="70"/>
  <c r="AK20" i="70"/>
  <c r="AT20" i="70" s="1"/>
  <c r="AJ14" i="70"/>
  <c r="AK14" i="70"/>
  <c r="AT14" i="70" s="1"/>
  <c r="AJ8" i="70"/>
  <c r="AK8" i="70"/>
  <c r="AT8" i="70" s="1"/>
  <c r="AS13" i="52"/>
  <c r="AL13" i="52"/>
  <c r="AU13" i="52" s="1"/>
  <c r="AR21" i="22"/>
  <c r="AH23" i="68"/>
  <c r="AQ23" i="68" s="1"/>
  <c r="AQ25" i="68" s="1"/>
  <c r="AZ3" i="68"/>
  <c r="AJ18" i="20"/>
  <c r="AK18" i="20"/>
  <c r="AT18" i="20" s="1"/>
  <c r="AJ12" i="20"/>
  <c r="AK12" i="20"/>
  <c r="AT12" i="20" s="1"/>
  <c r="AJ6" i="20"/>
  <c r="AK6" i="20"/>
  <c r="AT6" i="20" s="1"/>
  <c r="W23" i="46"/>
  <c r="AG22" i="46"/>
  <c r="AP22" i="46" s="1"/>
  <c r="AF22" i="46"/>
  <c r="AO22" i="46" s="1"/>
  <c r="AE22" i="46"/>
  <c r="W25" i="88"/>
  <c r="AG24" i="88"/>
  <c r="AP24" i="88" s="1"/>
  <c r="AF24" i="88"/>
  <c r="AO24" i="88" s="1"/>
  <c r="AE24" i="88"/>
  <c r="AS8" i="52"/>
  <c r="AL8" i="52"/>
  <c r="AU8" i="52" s="1"/>
  <c r="AR23" i="85"/>
  <c r="Y23" i="15"/>
  <c r="X23" i="15"/>
  <c r="Z23" i="15" s="1"/>
  <c r="AR22" i="68"/>
  <c r="AR21" i="74"/>
  <c r="X23" i="24"/>
  <c r="Y23" i="24"/>
  <c r="Z23" i="24" s="1"/>
  <c r="AX22" i="57"/>
  <c r="S22" i="57" s="1"/>
  <c r="AC22" i="57" s="1"/>
  <c r="AB23" i="57" s="1"/>
  <c r="AG22" i="50"/>
  <c r="AP22" i="50" s="1"/>
  <c r="AF22" i="50"/>
  <c r="AO22" i="50" s="1"/>
  <c r="W23" i="50"/>
  <c r="AE22" i="50"/>
  <c r="AS15" i="52"/>
  <c r="AL15" i="52"/>
  <c r="AU15" i="52" s="1"/>
  <c r="AR21" i="48"/>
  <c r="AH23" i="77"/>
  <c r="AQ23" i="77" s="1"/>
  <c r="AC16" i="1"/>
  <c r="AB17" i="1" s="1"/>
  <c r="S17" i="1"/>
  <c r="AC10" i="1"/>
  <c r="AB11" i="1" s="1"/>
  <c r="S11" i="1"/>
  <c r="S5" i="1"/>
  <c r="AC4" i="1"/>
  <c r="AB5" i="1" s="1"/>
  <c r="X23" i="63"/>
  <c r="Y23" i="63"/>
  <c r="Z23" i="63" s="1"/>
  <c r="AI23" i="90"/>
  <c r="AN23" i="90"/>
  <c r="AI22" i="4"/>
  <c r="AN22" i="4"/>
  <c r="AN21" i="93"/>
  <c r="AI21" i="93"/>
  <c r="AJ4" i="52"/>
  <c r="AK4" i="52"/>
  <c r="AT4" i="52" s="1"/>
  <c r="AT25" i="52" s="1"/>
  <c r="AS22" i="52"/>
  <c r="AL22" i="52"/>
  <c r="AU22" i="52" s="1"/>
  <c r="X23" i="64"/>
  <c r="Y23" i="64"/>
  <c r="Z23" i="64" s="1"/>
  <c r="AH23" i="19"/>
  <c r="AQ23" i="19" s="1"/>
  <c r="AQ25" i="19" s="1"/>
  <c r="AZ3" i="19"/>
  <c r="AX22" i="19" s="1"/>
  <c r="S22" i="19" s="1"/>
  <c r="AC22" i="19" s="1"/>
  <c r="AB23" i="19" s="1"/>
  <c r="X23" i="54"/>
  <c r="Y23" i="54"/>
  <c r="W25" i="47"/>
  <c r="AG24" i="47"/>
  <c r="AP24" i="47" s="1"/>
  <c r="AF24" i="47"/>
  <c r="AO24" i="47" s="1"/>
  <c r="AE24" i="47"/>
  <c r="AR21" i="92"/>
  <c r="Z24" i="84"/>
  <c r="AH24" i="47"/>
  <c r="AQ24" i="47" s="1"/>
  <c r="AN21" i="10"/>
  <c r="AI21" i="10"/>
  <c r="Z23" i="49"/>
  <c r="AX22" i="21"/>
  <c r="S22" i="21" s="1"/>
  <c r="AC22" i="21" s="1"/>
  <c r="AB23" i="21" s="1"/>
  <c r="AS17" i="52"/>
  <c r="AL17" i="52"/>
  <c r="AU17" i="52" s="1"/>
  <c r="Z21" i="5"/>
  <c r="W23" i="96"/>
  <c r="AG22" i="96"/>
  <c r="AP22" i="96" s="1"/>
  <c r="AE22" i="96"/>
  <c r="AF22" i="96"/>
  <c r="AO22" i="96" s="1"/>
  <c r="AN22" i="40"/>
  <c r="AI22" i="40"/>
  <c r="AH21" i="8"/>
  <c r="AQ21" i="8" s="1"/>
  <c r="X22" i="72"/>
  <c r="Y22" i="72"/>
  <c r="AN22" i="16"/>
  <c r="AI22" i="16"/>
  <c r="X23" i="79"/>
  <c r="Y23" i="79"/>
  <c r="AI21" i="11"/>
  <c r="AN21" i="11"/>
  <c r="AR23" i="84"/>
  <c r="AH23" i="51"/>
  <c r="AQ23" i="51" s="1"/>
  <c r="AQ25" i="51" s="1"/>
  <c r="AZ3" i="51"/>
  <c r="AX22" i="51" s="1"/>
  <c r="S22" i="51" s="1"/>
  <c r="AC22" i="51" s="1"/>
  <c r="AB23" i="51" s="1"/>
  <c r="AH22" i="53"/>
  <c r="AQ22" i="53" s="1"/>
  <c r="AJ19" i="70"/>
  <c r="AK19" i="70"/>
  <c r="AT19" i="70" s="1"/>
  <c r="AJ13" i="70"/>
  <c r="AK13" i="70"/>
  <c r="AT13" i="70" s="1"/>
  <c r="AJ7" i="70"/>
  <c r="AK7" i="70"/>
  <c r="AT7" i="70" s="1"/>
  <c r="AR22" i="49"/>
  <c r="Z22" i="48"/>
  <c r="AR20" i="5"/>
  <c r="AJ17" i="20"/>
  <c r="AK17" i="20"/>
  <c r="AT17" i="20" s="1"/>
  <c r="AJ11" i="20"/>
  <c r="AK11" i="20"/>
  <c r="AT11" i="20" s="1"/>
  <c r="AJ5" i="20"/>
  <c r="AK5" i="20"/>
  <c r="AT5" i="20" s="1"/>
  <c r="AF22" i="80"/>
  <c r="AO22" i="80" s="1"/>
  <c r="AE22" i="80"/>
  <c r="AG22" i="80"/>
  <c r="AP22" i="80" s="1"/>
  <c r="W23" i="80"/>
  <c r="AR22" i="67"/>
  <c r="AE23" i="28"/>
  <c r="AF23" i="28"/>
  <c r="AO23" i="28" s="1"/>
  <c r="W24" i="28"/>
  <c r="AG23" i="28"/>
  <c r="AP23" i="28" s="1"/>
  <c r="AE23" i="57"/>
  <c r="AG23" i="57"/>
  <c r="AP23" i="57" s="1"/>
  <c r="AP25" i="57" s="1"/>
  <c r="AF23" i="57"/>
  <c r="AO23" i="57" s="1"/>
  <c r="AO25" i="57" s="1"/>
  <c r="AI22" i="95"/>
  <c r="AN22" i="95"/>
  <c r="W23" i="56"/>
  <c r="AG22" i="56"/>
  <c r="AP22" i="56" s="1"/>
  <c r="AE22" i="56"/>
  <c r="AF22" i="56"/>
  <c r="AO22" i="56" s="1"/>
  <c r="AH22" i="22"/>
  <c r="AQ22" i="22" s="1"/>
  <c r="AN22" i="15"/>
  <c r="AI22" i="15"/>
  <c r="AR21" i="45"/>
  <c r="AR21" i="86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Y24" i="26"/>
  <c r="X24" i="26"/>
  <c r="Y23" i="59"/>
  <c r="X23" i="59"/>
  <c r="Z23" i="59" s="1"/>
  <c r="W23" i="45"/>
  <c r="AG22" i="45"/>
  <c r="AP22" i="45" s="1"/>
  <c r="AF22" i="45"/>
  <c r="AO22" i="45" s="1"/>
  <c r="AE22" i="45"/>
  <c r="W24" i="77"/>
  <c r="AG23" i="77"/>
  <c r="AP23" i="77" s="1"/>
  <c r="AE23" i="77"/>
  <c r="AF23" i="77"/>
  <c r="AO23" i="77" s="1"/>
  <c r="AH22" i="86"/>
  <c r="AQ22" i="86" s="1"/>
  <c r="AR24" i="25"/>
  <c r="AG23" i="67"/>
  <c r="AP23" i="67" s="1"/>
  <c r="AP25" i="67" s="1"/>
  <c r="AF23" i="67"/>
  <c r="AO23" i="67" s="1"/>
  <c r="AO25" i="67" s="1"/>
  <c r="AE23" i="67"/>
  <c r="S16" i="1"/>
  <c r="AC15" i="1"/>
  <c r="AB16" i="1" s="1"/>
  <c r="AC9" i="1"/>
  <c r="AB10" i="1" s="1"/>
  <c r="S10" i="1"/>
  <c r="AC3" i="1"/>
  <c r="S4" i="1"/>
  <c r="Y22" i="32"/>
  <c r="X22" i="32"/>
  <c r="Z22" i="32" s="1"/>
  <c r="AN22" i="64"/>
  <c r="AI22" i="64"/>
  <c r="X24" i="41"/>
  <c r="Z24" i="41" s="1"/>
  <c r="Y24" i="41"/>
  <c r="AI21" i="61"/>
  <c r="AN21" i="61"/>
  <c r="AI24" i="36"/>
  <c r="AN24" i="36"/>
  <c r="AR22" i="71"/>
  <c r="AR22" i="62"/>
  <c r="AR21" i="73"/>
  <c r="AN22" i="58"/>
  <c r="AI22" i="58"/>
  <c r="AH24" i="94"/>
  <c r="AQ24" i="94" s="1"/>
  <c r="AR21" i="60"/>
  <c r="AR23" i="30"/>
  <c r="AS12" i="52"/>
  <c r="AL12" i="52"/>
  <c r="AU12" i="52" s="1"/>
  <c r="AN21" i="72"/>
  <c r="AI21" i="72"/>
  <c r="AH22" i="38"/>
  <c r="AQ22" i="38" s="1"/>
  <c r="AE23" i="17"/>
  <c r="AG23" i="17"/>
  <c r="AP23" i="17" s="1"/>
  <c r="AP25" i="17" s="1"/>
  <c r="AF23" i="17"/>
  <c r="AO23" i="17" s="1"/>
  <c r="AO25" i="17" s="1"/>
  <c r="AR23" i="70"/>
  <c r="AR25" i="70" s="1"/>
  <c r="AL23" i="70"/>
  <c r="AU23" i="70" s="1"/>
  <c r="AH23" i="35"/>
  <c r="AQ23" i="35" s="1"/>
  <c r="AR22" i="37"/>
  <c r="X21" i="91"/>
  <c r="Y21" i="91"/>
  <c r="AF22" i="53"/>
  <c r="AO22" i="53" s="1"/>
  <c r="AE22" i="53"/>
  <c r="AG22" i="53"/>
  <c r="AP22" i="53" s="1"/>
  <c r="W23" i="53"/>
  <c r="AJ18" i="70"/>
  <c r="AK18" i="70"/>
  <c r="AT18" i="70" s="1"/>
  <c r="AJ12" i="70"/>
  <c r="AK12" i="70"/>
  <c r="AT12" i="70" s="1"/>
  <c r="AJ6" i="70"/>
  <c r="AK6" i="70"/>
  <c r="AT6" i="70" s="1"/>
  <c r="AE22" i="87"/>
  <c r="AF22" i="87"/>
  <c r="AO22" i="87" s="1"/>
  <c r="AG22" i="87"/>
  <c r="AP22" i="87" s="1"/>
  <c r="W23" i="87"/>
  <c r="AS19" i="52"/>
  <c r="AL19" i="52"/>
  <c r="AU19" i="52" s="1"/>
  <c r="AG22" i="65"/>
  <c r="AP22" i="65" s="1"/>
  <c r="W23" i="65"/>
  <c r="AE22" i="65"/>
  <c r="AF22" i="65"/>
  <c r="AO22" i="65" s="1"/>
  <c r="AR22" i="77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E22" i="76"/>
  <c r="W23" i="76"/>
  <c r="AG22" i="76"/>
  <c r="AP22" i="76" s="1"/>
  <c r="AF22" i="76"/>
  <c r="AO22" i="76" s="1"/>
  <c r="AS14" i="52"/>
  <c r="AL14" i="52"/>
  <c r="AU14" i="52" s="1"/>
  <c r="AH23" i="6"/>
  <c r="AQ23" i="6" s="1"/>
  <c r="AQ25" i="6" s="1"/>
  <c r="AZ3" i="6"/>
  <c r="AR22" i="17"/>
  <c r="AH24" i="30"/>
  <c r="AQ24" i="30" s="1"/>
  <c r="AJ23" i="7"/>
  <c r="AS23" i="7" s="1"/>
  <c r="AK22" i="1"/>
  <c r="AT22" i="1" s="1"/>
  <c r="AN22" i="59"/>
  <c r="AI22" i="59"/>
  <c r="AS21" i="52"/>
  <c r="AL21" i="52"/>
  <c r="AU21" i="52" s="1"/>
  <c r="AH22" i="60"/>
  <c r="AQ22" i="60" s="1"/>
  <c r="AH22" i="74"/>
  <c r="AQ22" i="74" s="1"/>
  <c r="S21" i="1"/>
  <c r="AC20" i="1"/>
  <c r="AB21" i="1" s="1"/>
  <c r="S15" i="1"/>
  <c r="AC14" i="1"/>
  <c r="AB15" i="1" s="1"/>
  <c r="S9" i="1"/>
  <c r="AC8" i="1"/>
  <c r="AB9" i="1" s="1"/>
  <c r="AN23" i="1"/>
  <c r="AN25" i="1" s="1"/>
  <c r="AI23" i="1"/>
  <c r="AI22" i="69"/>
  <c r="AN22" i="69"/>
  <c r="AS10" i="52"/>
  <c r="AL10" i="52"/>
  <c r="AU10" i="52" s="1"/>
  <c r="Y22" i="23"/>
  <c r="X22" i="23"/>
  <c r="AI23" i="34"/>
  <c r="AN23" i="34"/>
  <c r="AI23" i="66"/>
  <c r="AN23" i="66"/>
  <c r="AN25" i="66" s="1"/>
  <c r="AS5" i="52"/>
  <c r="AL5" i="52"/>
  <c r="AU5" i="52" s="1"/>
  <c r="AN20" i="3"/>
  <c r="AI20" i="3"/>
  <c r="W22" i="8"/>
  <c r="AG21" i="8"/>
  <c r="AP21" i="8" s="1"/>
  <c r="AF21" i="8"/>
  <c r="AO21" i="8" s="1"/>
  <c r="AE21" i="8"/>
  <c r="AH24" i="44"/>
  <c r="AQ24" i="44" s="1"/>
  <c r="AG23" i="7"/>
  <c r="AP23" i="7" s="1"/>
  <c r="AP25" i="7" s="1"/>
  <c r="AF23" i="7"/>
  <c r="AO23" i="7" s="1"/>
  <c r="AO25" i="7" s="1"/>
  <c r="AE23" i="7"/>
  <c r="AG23" i="51"/>
  <c r="AP23" i="51" s="1"/>
  <c r="AP25" i="51" s="1"/>
  <c r="AE23" i="51"/>
  <c r="AF23" i="51"/>
  <c r="AO23" i="51" s="1"/>
  <c r="AO25" i="51" s="1"/>
  <c r="AH22" i="73"/>
  <c r="AQ22" i="73" s="1"/>
  <c r="AN20" i="91"/>
  <c r="AI20" i="91"/>
  <c r="AH22" i="2"/>
  <c r="AQ22" i="2" s="1"/>
  <c r="AJ17" i="70"/>
  <c r="AK17" i="70"/>
  <c r="AT17" i="70" s="1"/>
  <c r="AJ11" i="70"/>
  <c r="AK11" i="70"/>
  <c r="AT11" i="70" s="1"/>
  <c r="AJ5" i="70"/>
  <c r="AK5" i="70"/>
  <c r="AT5" i="70" s="1"/>
  <c r="AR23" i="94"/>
  <c r="AH24" i="78"/>
  <c r="AQ24" i="78" s="1"/>
  <c r="AX3" i="66"/>
  <c r="S3" i="66" s="1"/>
  <c r="AC3" i="66" s="1"/>
  <c r="AX23" i="66"/>
  <c r="S23" i="66" s="1"/>
  <c r="AC23" i="66" s="1"/>
  <c r="AJ23" i="66" s="1"/>
  <c r="AS2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R22" i="6"/>
  <c r="AJ21" i="20"/>
  <c r="AK21" i="20"/>
  <c r="AT21" i="20" s="1"/>
  <c r="AJ15" i="20"/>
  <c r="AK15" i="20"/>
  <c r="AT15" i="20" s="1"/>
  <c r="AJ9" i="20"/>
  <c r="AK9" i="20"/>
  <c r="AT9" i="20" s="1"/>
  <c r="W25" i="31"/>
  <c r="AG24" i="31"/>
  <c r="AP24" i="31" s="1"/>
  <c r="AF24" i="31"/>
  <c r="AO24" i="31" s="1"/>
  <c r="AE24" i="31"/>
  <c r="Z22" i="22"/>
  <c r="Y23" i="14"/>
  <c r="X23" i="14"/>
  <c r="AI22" i="24"/>
  <c r="AN22" i="24"/>
  <c r="AR21" i="53"/>
  <c r="AH23" i="81"/>
  <c r="AQ23" i="81" s="1"/>
  <c r="Z22" i="86"/>
  <c r="AC19" i="1"/>
  <c r="AB20" i="1" s="1"/>
  <c r="S20" i="1"/>
  <c r="AC13" i="1"/>
  <c r="AB14" i="1" s="1"/>
  <c r="S14" i="1"/>
  <c r="S8" i="1"/>
  <c r="AC7" i="1"/>
  <c r="AB8" i="1" s="1"/>
  <c r="AC22" i="1"/>
  <c r="AB23" i="1" s="1"/>
  <c r="S23" i="1"/>
  <c r="AI23" i="21"/>
  <c r="AN23" i="21"/>
  <c r="AN25" i="21" s="1"/>
  <c r="AR23" i="78"/>
  <c r="AN21" i="23"/>
  <c r="AI21" i="23"/>
  <c r="X22" i="61"/>
  <c r="Y22" i="61"/>
  <c r="Y25" i="36"/>
  <c r="Z25" i="36" s="1"/>
  <c r="X25" i="36"/>
  <c r="AI21" i="42"/>
  <c r="AN21" i="42"/>
  <c r="Z23" i="40" l="1"/>
  <c r="Z23" i="14"/>
  <c r="Z23" i="69"/>
  <c r="AF22" i="2"/>
  <c r="AO22" i="2" s="1"/>
  <c r="AF23" i="71"/>
  <c r="AO23" i="71" s="1"/>
  <c r="AO25" i="71" s="1"/>
  <c r="AF24" i="78"/>
  <c r="AO24" i="78" s="1"/>
  <c r="Z22" i="72"/>
  <c r="Z23" i="58"/>
  <c r="Z23" i="54"/>
  <c r="Z24" i="83"/>
  <c r="W26" i="36"/>
  <c r="AG25" i="36"/>
  <c r="AP25" i="36" s="1"/>
  <c r="AF25" i="36"/>
  <c r="AO25" i="36" s="1"/>
  <c r="AE25" i="36"/>
  <c r="AK23" i="51"/>
  <c r="AT23" i="51" s="1"/>
  <c r="AG22" i="10"/>
  <c r="AP22" i="10" s="1"/>
  <c r="AF22" i="10"/>
  <c r="AO22" i="10" s="1"/>
  <c r="AE22" i="10"/>
  <c r="W23" i="10"/>
  <c r="AG23" i="64"/>
  <c r="AP23" i="64" s="1"/>
  <c r="AP25" i="64" s="1"/>
  <c r="AF23" i="64"/>
  <c r="AO23" i="64" s="1"/>
  <c r="AO25" i="64" s="1"/>
  <c r="AE23" i="64"/>
  <c r="AF23" i="24"/>
  <c r="AO23" i="24" s="1"/>
  <c r="AO25" i="24" s="1"/>
  <c r="AE23" i="24"/>
  <c r="AG23" i="24"/>
  <c r="AP23" i="24" s="1"/>
  <c r="AP25" i="24" s="1"/>
  <c r="AE22" i="93"/>
  <c r="AF22" i="93"/>
  <c r="AO22" i="93" s="1"/>
  <c r="AG22" i="93"/>
  <c r="AP22" i="93" s="1"/>
  <c r="W23" i="93"/>
  <c r="AG23" i="54"/>
  <c r="AP23" i="54" s="1"/>
  <c r="AP25" i="54" s="1"/>
  <c r="AF23" i="54"/>
  <c r="AO23" i="54" s="1"/>
  <c r="AO25" i="54" s="1"/>
  <c r="AE23" i="54"/>
  <c r="W25" i="83"/>
  <c r="AG24" i="83"/>
  <c r="AP24" i="83" s="1"/>
  <c r="AF24" i="83"/>
  <c r="AO24" i="83" s="1"/>
  <c r="AE24" i="83"/>
  <c r="AG23" i="14"/>
  <c r="AP23" i="14" s="1"/>
  <c r="AP25" i="14" s="1"/>
  <c r="AF23" i="14"/>
  <c r="AO23" i="14" s="1"/>
  <c r="AO25" i="14" s="1"/>
  <c r="AE23" i="14"/>
  <c r="AF23" i="58"/>
  <c r="AO23" i="58" s="1"/>
  <c r="AO25" i="58" s="1"/>
  <c r="AE23" i="58"/>
  <c r="AG23" i="58"/>
  <c r="AP23" i="58" s="1"/>
  <c r="AP25" i="58" s="1"/>
  <c r="AR23" i="34"/>
  <c r="AJ15" i="1"/>
  <c r="AK15" i="1"/>
  <c r="AT15" i="1" s="1"/>
  <c r="AS12" i="70"/>
  <c r="AL12" i="70"/>
  <c r="AU12" i="70" s="1"/>
  <c r="AE24" i="41"/>
  <c r="AF24" i="41"/>
  <c r="AO24" i="41" s="1"/>
  <c r="W25" i="41"/>
  <c r="AG24" i="41"/>
  <c r="AP24" i="41" s="1"/>
  <c r="AJ18" i="7"/>
  <c r="AK18" i="7"/>
  <c r="AT18" i="7" s="1"/>
  <c r="AS20" i="70"/>
  <c r="AL20" i="70"/>
  <c r="AU20" i="70" s="1"/>
  <c r="AJ8" i="1"/>
  <c r="AK8" i="1"/>
  <c r="AT8" i="1" s="1"/>
  <c r="AE22" i="86"/>
  <c r="AG22" i="86"/>
  <c r="AP22" i="86" s="1"/>
  <c r="AF22" i="86"/>
  <c r="AO22" i="86" s="1"/>
  <c r="W23" i="86"/>
  <c r="Y25" i="31"/>
  <c r="X25" i="31"/>
  <c r="AS21" i="20"/>
  <c r="AL21" i="20"/>
  <c r="AU21" i="20" s="1"/>
  <c r="AJ19" i="66"/>
  <c r="AK19" i="66"/>
  <c r="AT19" i="66" s="1"/>
  <c r="AJ13" i="66"/>
  <c r="AK13" i="66"/>
  <c r="AT13" i="66" s="1"/>
  <c r="AJ7" i="66"/>
  <c r="AK7" i="66"/>
  <c r="AT7" i="66" s="1"/>
  <c r="AN23" i="7"/>
  <c r="AN25" i="7" s="1"/>
  <c r="AI23" i="7"/>
  <c r="AR20" i="3"/>
  <c r="AK23" i="7"/>
  <c r="AT23" i="7" s="1"/>
  <c r="AI22" i="76"/>
  <c r="AN22" i="76"/>
  <c r="AS16" i="20"/>
  <c r="AL16" i="20"/>
  <c r="AU16" i="20" s="1"/>
  <c r="AN22" i="65"/>
  <c r="AI22" i="65"/>
  <c r="AN22" i="53"/>
  <c r="AI22" i="53"/>
  <c r="AH24" i="41"/>
  <c r="AQ24" i="41" s="1"/>
  <c r="W23" i="32"/>
  <c r="AG22" i="32"/>
  <c r="AP22" i="32" s="1"/>
  <c r="AF22" i="32"/>
  <c r="AO22" i="32" s="1"/>
  <c r="AE22" i="32"/>
  <c r="AI23" i="77"/>
  <c r="AN23" i="77"/>
  <c r="AH24" i="26"/>
  <c r="AQ24" i="26" s="1"/>
  <c r="AJ19" i="7"/>
  <c r="AK19" i="7"/>
  <c r="AT19" i="7" s="1"/>
  <c r="AJ13" i="7"/>
  <c r="AK13" i="7"/>
  <c r="AT13" i="7" s="1"/>
  <c r="AJ7" i="7"/>
  <c r="AK7" i="7"/>
  <c r="AT7" i="7" s="1"/>
  <c r="AR22" i="95"/>
  <c r="W23" i="48"/>
  <c r="AG22" i="48"/>
  <c r="AP22" i="48" s="1"/>
  <c r="AE22" i="48"/>
  <c r="AF22" i="48"/>
  <c r="AO22" i="48" s="1"/>
  <c r="AS13" i="70"/>
  <c r="AL13" i="70"/>
  <c r="AU13" i="70" s="1"/>
  <c r="AH22" i="72"/>
  <c r="AQ22" i="72" s="1"/>
  <c r="Y25" i="47"/>
  <c r="X25" i="47"/>
  <c r="AJ23" i="57"/>
  <c r="AS23" i="57" s="1"/>
  <c r="AK23" i="57"/>
  <c r="AT23" i="57" s="1"/>
  <c r="X25" i="88"/>
  <c r="Y25" i="88"/>
  <c r="AS18" i="20"/>
  <c r="AL18" i="20"/>
  <c r="AU18" i="20" s="1"/>
  <c r="AH22" i="11"/>
  <c r="AQ22" i="11" s="1"/>
  <c r="AR22" i="13"/>
  <c r="AJ20" i="21"/>
  <c r="AK20" i="21"/>
  <c r="AT20" i="21" s="1"/>
  <c r="AJ14" i="21"/>
  <c r="AK14" i="21"/>
  <c r="AT14" i="21" s="1"/>
  <c r="AJ8" i="21"/>
  <c r="AK8" i="21"/>
  <c r="AT8" i="21" s="1"/>
  <c r="AN23" i="89"/>
  <c r="AI23" i="89"/>
  <c r="AJ12" i="1"/>
  <c r="AK12" i="1"/>
  <c r="AT12" i="1" s="1"/>
  <c r="AJ18" i="57"/>
  <c r="AK18" i="57"/>
  <c r="AT18" i="57" s="1"/>
  <c r="AJ12" i="57"/>
  <c r="AK12" i="57"/>
  <c r="AT12" i="57" s="1"/>
  <c r="AJ6" i="57"/>
  <c r="AK6" i="57"/>
  <c r="AT6" i="57" s="1"/>
  <c r="AR22" i="75"/>
  <c r="AH22" i="55"/>
  <c r="AQ22" i="55" s="1"/>
  <c r="AH23" i="4"/>
  <c r="AQ23" i="4" s="1"/>
  <c r="AQ25" i="4" s="1"/>
  <c r="AZ3" i="4"/>
  <c r="AX22" i="4" s="1"/>
  <c r="S22" i="4" s="1"/>
  <c r="AC22" i="4" s="1"/>
  <c r="AB23" i="4" s="1"/>
  <c r="AJ19" i="9"/>
  <c r="AK19" i="9"/>
  <c r="AT19" i="9" s="1"/>
  <c r="AJ13" i="9"/>
  <c r="AK13" i="9"/>
  <c r="AT13" i="9" s="1"/>
  <c r="AJ7" i="9"/>
  <c r="AK7" i="9"/>
  <c r="AT7" i="9" s="1"/>
  <c r="AK23" i="18"/>
  <c r="AT23" i="18" s="1"/>
  <c r="AR22" i="79"/>
  <c r="AR23" i="83"/>
  <c r="AK23" i="62"/>
  <c r="AT23" i="62" s="1"/>
  <c r="Y23" i="82"/>
  <c r="X23" i="82"/>
  <c r="Z23" i="82" s="1"/>
  <c r="AN22" i="60"/>
  <c r="AI22" i="60"/>
  <c r="AN23" i="43"/>
  <c r="AI23" i="43"/>
  <c r="AI23" i="81"/>
  <c r="AN23" i="81"/>
  <c r="AI24" i="30"/>
  <c r="AN24" i="30"/>
  <c r="X25" i="44"/>
  <c r="Y25" i="44"/>
  <c r="AN23" i="68"/>
  <c r="AN25" i="68" s="1"/>
  <c r="AI23" i="68"/>
  <c r="AI24" i="78"/>
  <c r="AN24" i="78"/>
  <c r="AJ12" i="66"/>
  <c r="AK12" i="66"/>
  <c r="AT12" i="66" s="1"/>
  <c r="AS5" i="70"/>
  <c r="AL5" i="70"/>
  <c r="AU5" i="70" s="1"/>
  <c r="AN23" i="67"/>
  <c r="AN25" i="67" s="1"/>
  <c r="AI23" i="67"/>
  <c r="AJ6" i="7"/>
  <c r="AK6" i="7"/>
  <c r="AT6" i="7" s="1"/>
  <c r="AS11" i="20"/>
  <c r="AL11" i="20"/>
  <c r="AU11" i="20" s="1"/>
  <c r="AH23" i="79"/>
  <c r="AQ23" i="79" s="1"/>
  <c r="AX23" i="68"/>
  <c r="S23" i="68" s="1"/>
  <c r="AC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7" i="21"/>
  <c r="AK7" i="21"/>
  <c r="AT7" i="21" s="1"/>
  <c r="X24" i="37"/>
  <c r="Z24" i="37" s="1"/>
  <c r="Y24" i="37"/>
  <c r="AN23" i="39"/>
  <c r="AI23" i="39"/>
  <c r="AJ17" i="57"/>
  <c r="AK17" i="57"/>
  <c r="AT17" i="57" s="1"/>
  <c r="AG23" i="4"/>
  <c r="AP23" i="4" s="1"/>
  <c r="AP25" i="4" s="1"/>
  <c r="AF23" i="4"/>
  <c r="AO23" i="4" s="1"/>
  <c r="AO25" i="4" s="1"/>
  <c r="AE23" i="4"/>
  <c r="AH23" i="75"/>
  <c r="AQ23" i="75" s="1"/>
  <c r="AJ18" i="9"/>
  <c r="AK18" i="9"/>
  <c r="AT18" i="9" s="1"/>
  <c r="Y23" i="2"/>
  <c r="X23" i="2"/>
  <c r="Z23" i="38"/>
  <c r="Y23" i="38"/>
  <c r="X23" i="38"/>
  <c r="AH22" i="61"/>
  <c r="AQ22" i="61" s="1"/>
  <c r="AS9" i="20"/>
  <c r="AL9" i="20"/>
  <c r="AU9" i="20" s="1"/>
  <c r="AJ17" i="66"/>
  <c r="AK17" i="66"/>
  <c r="AT17" i="66" s="1"/>
  <c r="AJ11" i="66"/>
  <c r="AK11" i="66"/>
  <c r="AT11" i="66" s="1"/>
  <c r="AJ5" i="66"/>
  <c r="AK5" i="66"/>
  <c r="AT5" i="66" s="1"/>
  <c r="AR20" i="91"/>
  <c r="AI21" i="8"/>
  <c r="AN21" i="8"/>
  <c r="AH22" i="23"/>
  <c r="AQ22" i="23" s="1"/>
  <c r="AR22" i="69"/>
  <c r="AR22" i="59"/>
  <c r="AS3" i="20"/>
  <c r="AL3" i="20"/>
  <c r="AU3" i="20" s="1"/>
  <c r="AS22" i="20"/>
  <c r="AL22" i="20"/>
  <c r="AU22" i="20" s="1"/>
  <c r="AR24" i="36"/>
  <c r="AR22" i="64"/>
  <c r="AJ3" i="1"/>
  <c r="AB4" i="1"/>
  <c r="Y24" i="77"/>
  <c r="X24" i="77"/>
  <c r="X23" i="45"/>
  <c r="Y23" i="45"/>
  <c r="Z23" i="45" s="1"/>
  <c r="Z24" i="26"/>
  <c r="AJ17" i="7"/>
  <c r="AK17" i="7"/>
  <c r="AT17" i="7" s="1"/>
  <c r="AJ11" i="7"/>
  <c r="AK11" i="7"/>
  <c r="AT11" i="7" s="1"/>
  <c r="AJ5" i="7"/>
  <c r="AK5" i="7"/>
  <c r="AT5" i="7" s="1"/>
  <c r="AI22" i="56"/>
  <c r="AN22" i="56"/>
  <c r="AI23" i="28"/>
  <c r="AN23" i="28"/>
  <c r="AI22" i="80"/>
  <c r="AN22" i="80"/>
  <c r="AS19" i="70"/>
  <c r="AL19" i="70"/>
  <c r="AU19" i="70" s="1"/>
  <c r="Z23" i="79"/>
  <c r="AJ23" i="21"/>
  <c r="AS23" i="21" s="1"/>
  <c r="AK23" i="21"/>
  <c r="AT23" i="21" s="1"/>
  <c r="AH23" i="54"/>
  <c r="AQ23" i="54" s="1"/>
  <c r="AQ25" i="54" s="1"/>
  <c r="AZ3" i="54"/>
  <c r="AH23" i="64"/>
  <c r="AQ23" i="64" s="1"/>
  <c r="AQ25" i="64" s="1"/>
  <c r="AZ3" i="64"/>
  <c r="AX22" i="64" s="1"/>
  <c r="S22" i="64" s="1"/>
  <c r="AC22" i="64" s="1"/>
  <c r="AB23" i="64" s="1"/>
  <c r="AR21" i="93"/>
  <c r="AJ11" i="1"/>
  <c r="AK11" i="1"/>
  <c r="AT11" i="1" s="1"/>
  <c r="AN22" i="50"/>
  <c r="AI22" i="50"/>
  <c r="AH23" i="24"/>
  <c r="AQ23" i="24" s="1"/>
  <c r="AQ25" i="24" s="1"/>
  <c r="AZ3" i="24"/>
  <c r="AX22" i="24" s="1"/>
  <c r="S22" i="24" s="1"/>
  <c r="AC22" i="24" s="1"/>
  <c r="AB23" i="24" s="1"/>
  <c r="AH23" i="15"/>
  <c r="AQ23" i="15" s="1"/>
  <c r="AQ25" i="15" s="1"/>
  <c r="AZ3" i="15"/>
  <c r="AX22" i="15" s="1"/>
  <c r="S22" i="15" s="1"/>
  <c r="AC22" i="15" s="1"/>
  <c r="AB23" i="15" s="1"/>
  <c r="AI22" i="46"/>
  <c r="AN22" i="46"/>
  <c r="AS6" i="20"/>
  <c r="AL6" i="20"/>
  <c r="AU6" i="20" s="1"/>
  <c r="AX22" i="68"/>
  <c r="S22" i="68" s="1"/>
  <c r="AC22" i="68" s="1"/>
  <c r="AB23" i="68" s="1"/>
  <c r="AE23" i="12"/>
  <c r="AG23" i="12"/>
  <c r="AP23" i="12" s="1"/>
  <c r="AP25" i="12" s="1"/>
  <c r="AF23" i="12"/>
  <c r="AO23" i="12" s="1"/>
  <c r="AO25" i="12" s="1"/>
  <c r="Z22" i="11"/>
  <c r="AJ18" i="21"/>
  <c r="AK18" i="21"/>
  <c r="AT18" i="21" s="1"/>
  <c r="AJ12" i="21"/>
  <c r="AK12" i="21"/>
  <c r="AT12" i="21" s="1"/>
  <c r="AJ6" i="21"/>
  <c r="AK6" i="21"/>
  <c r="AT6" i="21" s="1"/>
  <c r="Y26" i="25"/>
  <c r="X26" i="25"/>
  <c r="AH22" i="42"/>
  <c r="AQ22" i="42" s="1"/>
  <c r="AH24" i="90"/>
  <c r="AQ24" i="90" s="1"/>
  <c r="AJ18" i="1"/>
  <c r="AK18" i="1"/>
  <c r="AT18" i="1" s="1"/>
  <c r="AJ22" i="57"/>
  <c r="AK22" i="57"/>
  <c r="AT22" i="57" s="1"/>
  <c r="AJ16" i="57"/>
  <c r="AK16" i="57"/>
  <c r="AT16" i="57" s="1"/>
  <c r="AJ10" i="57"/>
  <c r="AK10" i="57"/>
  <c r="AT10" i="57" s="1"/>
  <c r="AB4" i="57"/>
  <c r="AJ3" i="57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R23" i="9"/>
  <c r="AR25" i="9" s="1"/>
  <c r="AL23" i="9"/>
  <c r="AU23" i="9" s="1"/>
  <c r="Z22" i="55"/>
  <c r="AJ13" i="1"/>
  <c r="AK13" i="1"/>
  <c r="AT13" i="1" s="1"/>
  <c r="Z23" i="75"/>
  <c r="AH23" i="95"/>
  <c r="AQ23" i="95" s="1"/>
  <c r="AJ17" i="9"/>
  <c r="AK17" i="9"/>
  <c r="AT17" i="9" s="1"/>
  <c r="AJ11" i="9"/>
  <c r="AK11" i="9"/>
  <c r="AT11" i="9" s="1"/>
  <c r="AJ5" i="9"/>
  <c r="AK5" i="9"/>
  <c r="AT5" i="9" s="1"/>
  <c r="AN23" i="6"/>
  <c r="AN25" i="6" s="1"/>
  <c r="AI23" i="6"/>
  <c r="Y24" i="35"/>
  <c r="X24" i="35"/>
  <c r="AI24" i="94"/>
  <c r="AN24" i="94"/>
  <c r="X23" i="92"/>
  <c r="Y23" i="92"/>
  <c r="W23" i="22"/>
  <c r="AG22" i="22"/>
  <c r="AP22" i="22" s="1"/>
  <c r="AE22" i="22"/>
  <c r="AF22" i="22"/>
  <c r="AO22" i="22" s="1"/>
  <c r="AJ6" i="66"/>
  <c r="AK6" i="66"/>
  <c r="AT6" i="66" s="1"/>
  <c r="AJ4" i="20"/>
  <c r="AK4" i="20"/>
  <c r="AT4" i="20" s="1"/>
  <c r="AT25" i="20" s="1"/>
  <c r="AF22" i="72"/>
  <c r="AO22" i="72" s="1"/>
  <c r="AG22" i="72"/>
  <c r="AP22" i="72" s="1"/>
  <c r="W23" i="72"/>
  <c r="AE22" i="72"/>
  <c r="AI22" i="96"/>
  <c r="AN22" i="96"/>
  <c r="AS4" i="52"/>
  <c r="AS25" i="52" s="1"/>
  <c r="AL4" i="52"/>
  <c r="AU4" i="52" s="1"/>
  <c r="AU25" i="52" s="1"/>
  <c r="C11" i="52" s="1"/>
  <c r="F5" i="97" s="1"/>
  <c r="AJ19" i="21"/>
  <c r="AK19" i="21"/>
  <c r="AT19" i="21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W25" i="34"/>
  <c r="AG24" i="34"/>
  <c r="AP24" i="34" s="1"/>
  <c r="AE24" i="34"/>
  <c r="AF24" i="34"/>
  <c r="AO24" i="34" s="1"/>
  <c r="AJ5" i="57"/>
  <c r="AK5" i="57"/>
  <c r="AT5" i="57" s="1"/>
  <c r="AJ7" i="1"/>
  <c r="AK7" i="1"/>
  <c r="AT7" i="1" s="1"/>
  <c r="AS20" i="20"/>
  <c r="AL20" i="20"/>
  <c r="AU20" i="20" s="1"/>
  <c r="AJ12" i="9"/>
  <c r="AK12" i="9"/>
  <c r="AT12" i="9" s="1"/>
  <c r="AI22" i="74"/>
  <c r="AN22" i="74"/>
  <c r="AR21" i="42"/>
  <c r="Z22" i="61"/>
  <c r="AL23" i="21"/>
  <c r="AU23" i="21" s="1"/>
  <c r="AR23" i="21"/>
  <c r="AR25" i="21" s="1"/>
  <c r="AJ14" i="1"/>
  <c r="AK14" i="1"/>
  <c r="AT14" i="1" s="1"/>
  <c r="AR22" i="24"/>
  <c r="AN24" i="31"/>
  <c r="AI24" i="31"/>
  <c r="AJ22" i="66"/>
  <c r="AK22" i="66"/>
  <c r="AT22" i="66" s="1"/>
  <c r="AJ16" i="66"/>
  <c r="AK16" i="66"/>
  <c r="AT16" i="66" s="1"/>
  <c r="AK10" i="66"/>
  <c r="AT10" i="66" s="1"/>
  <c r="AJ10" i="66"/>
  <c r="AS11" i="70"/>
  <c r="AL11" i="70"/>
  <c r="AU11" i="70" s="1"/>
  <c r="AR23" i="1"/>
  <c r="AR25" i="1" s="1"/>
  <c r="AJ21" i="1"/>
  <c r="AK21" i="1"/>
  <c r="AT21" i="1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I22" i="87"/>
  <c r="AN22" i="87"/>
  <c r="AS18" i="70"/>
  <c r="AL18" i="70"/>
  <c r="AU18" i="70" s="1"/>
  <c r="AH21" i="91"/>
  <c r="AQ21" i="91" s="1"/>
  <c r="AH23" i="59"/>
  <c r="AQ23" i="59" s="1"/>
  <c r="AQ25" i="59" s="1"/>
  <c r="AZ3" i="59"/>
  <c r="AX22" i="59" s="1"/>
  <c r="S22" i="59" s="1"/>
  <c r="AC22" i="59" s="1"/>
  <c r="AB23" i="59" s="1"/>
  <c r="AJ22" i="7"/>
  <c r="AK22" i="7"/>
  <c r="AT22" i="7" s="1"/>
  <c r="AJ16" i="7"/>
  <c r="AK16" i="7"/>
  <c r="AT16" i="7" s="1"/>
  <c r="AJ10" i="7"/>
  <c r="AK10" i="7"/>
  <c r="AT10" i="7" s="1"/>
  <c r="AB4" i="7"/>
  <c r="AJ3" i="7"/>
  <c r="AR22" i="15"/>
  <c r="AI23" i="57"/>
  <c r="AN23" i="57"/>
  <c r="AN25" i="57" s="1"/>
  <c r="AS17" i="20"/>
  <c r="AL17" i="20"/>
  <c r="AU17" i="20" s="1"/>
  <c r="AR22" i="16"/>
  <c r="Y23" i="96"/>
  <c r="X23" i="96"/>
  <c r="AE23" i="49"/>
  <c r="AG23" i="49"/>
  <c r="AP23" i="49" s="1"/>
  <c r="AP25" i="49" s="1"/>
  <c r="AF23" i="49"/>
  <c r="AO23" i="49" s="1"/>
  <c r="AO25" i="49" s="1"/>
  <c r="AN24" i="47"/>
  <c r="AI24" i="47"/>
  <c r="AH23" i="63"/>
  <c r="AQ23" i="63" s="1"/>
  <c r="AQ25" i="63" s="1"/>
  <c r="AZ3" i="63"/>
  <c r="AX22" i="63" s="1"/>
  <c r="S22" i="63" s="1"/>
  <c r="AC22" i="63" s="1"/>
  <c r="AB23" i="63" s="1"/>
  <c r="Y23" i="50"/>
  <c r="X23" i="50"/>
  <c r="AI24" i="88"/>
  <c r="AN24" i="88"/>
  <c r="AS8" i="70"/>
  <c r="AL8" i="70"/>
  <c r="AU8" i="70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H23" i="16"/>
  <c r="AQ23" i="16" s="1"/>
  <c r="AQ25" i="16" s="1"/>
  <c r="AX22" i="16"/>
  <c r="S22" i="16" s="1"/>
  <c r="AC22" i="16" s="1"/>
  <c r="AB23" i="16" s="1"/>
  <c r="AZ3" i="16"/>
  <c r="AJ17" i="21"/>
  <c r="AK17" i="21"/>
  <c r="AT17" i="21" s="1"/>
  <c r="AJ11" i="21"/>
  <c r="AK11" i="21"/>
  <c r="AT11" i="21" s="1"/>
  <c r="AJ5" i="21"/>
  <c r="AK5" i="21"/>
  <c r="AT5" i="21" s="1"/>
  <c r="X24" i="89"/>
  <c r="Y24" i="89"/>
  <c r="X24" i="29"/>
  <c r="Y24" i="29"/>
  <c r="Z24" i="90"/>
  <c r="AJ21" i="57"/>
  <c r="AK21" i="57"/>
  <c r="AT21" i="57" s="1"/>
  <c r="AJ15" i="57"/>
  <c r="AK15" i="57"/>
  <c r="AT15" i="57" s="1"/>
  <c r="AJ9" i="57"/>
  <c r="AK9" i="57"/>
  <c r="AT9" i="57" s="1"/>
  <c r="AS19" i="20"/>
  <c r="AL19" i="20"/>
  <c r="AU19" i="20" s="1"/>
  <c r="AS9" i="70"/>
  <c r="AL9" i="70"/>
  <c r="AU9" i="70" s="1"/>
  <c r="AX22" i="12"/>
  <c r="S22" i="12" s="1"/>
  <c r="AC22" i="12" s="1"/>
  <c r="AB23" i="12" s="1"/>
  <c r="AH23" i="13"/>
  <c r="AQ23" i="13" s="1"/>
  <c r="AQ25" i="13" s="1"/>
  <c r="AZ3" i="13"/>
  <c r="AX22" i="13" s="1"/>
  <c r="S22" i="13" s="1"/>
  <c r="AC22" i="13" s="1"/>
  <c r="AB23" i="13" s="1"/>
  <c r="AH23" i="69"/>
  <c r="AQ23" i="69" s="1"/>
  <c r="AQ25" i="69" s="1"/>
  <c r="AZ3" i="69"/>
  <c r="AX22" i="69" s="1"/>
  <c r="S22" i="69" s="1"/>
  <c r="AC22" i="69" s="1"/>
  <c r="AB23" i="69" s="1"/>
  <c r="AR22" i="63"/>
  <c r="AR22" i="14"/>
  <c r="Z23" i="95"/>
  <c r="AS8" i="20"/>
  <c r="AL8" i="20"/>
  <c r="AU8" i="20" s="1"/>
  <c r="AJ22" i="9"/>
  <c r="AK22" i="9"/>
  <c r="AT22" i="9" s="1"/>
  <c r="AJ16" i="9"/>
  <c r="AK16" i="9"/>
  <c r="AT16" i="9" s="1"/>
  <c r="AJ10" i="9"/>
  <c r="AK10" i="9"/>
  <c r="AT10" i="9" s="1"/>
  <c r="AB4" i="9"/>
  <c r="AJ3" i="9"/>
  <c r="AS16" i="70"/>
  <c r="AL16" i="70"/>
  <c r="AU16" i="70" s="1"/>
  <c r="AL23" i="20"/>
  <c r="AU23" i="20" s="1"/>
  <c r="AH23" i="40"/>
  <c r="AQ23" i="40" s="1"/>
  <c r="AN22" i="33"/>
  <c r="AI22" i="33"/>
  <c r="AR22" i="54"/>
  <c r="Y24" i="43"/>
  <c r="Z24" i="43" s="1"/>
  <c r="X24" i="43"/>
  <c r="X24" i="81"/>
  <c r="Y24" i="81"/>
  <c r="Z23" i="74"/>
  <c r="Y23" i="74"/>
  <c r="X23" i="74"/>
  <c r="Y25" i="30"/>
  <c r="X25" i="30"/>
  <c r="Z25" i="30" s="1"/>
  <c r="AI22" i="2"/>
  <c r="AN22" i="2"/>
  <c r="AI24" i="44"/>
  <c r="AN24" i="44"/>
  <c r="AI23" i="71"/>
  <c r="AN23" i="71"/>
  <c r="AN25" i="71" s="1"/>
  <c r="Y23" i="73"/>
  <c r="X23" i="73"/>
  <c r="Z23" i="73" s="1"/>
  <c r="AJ12" i="7"/>
  <c r="AK12" i="7"/>
  <c r="AT12" i="7" s="1"/>
  <c r="AR23" i="90"/>
  <c r="AJ13" i="21"/>
  <c r="AK13" i="21"/>
  <c r="AT13" i="21" s="1"/>
  <c r="AJ11" i="57"/>
  <c r="AK11" i="57"/>
  <c r="AT11" i="57" s="1"/>
  <c r="AS13" i="20"/>
  <c r="AL13" i="20"/>
  <c r="AU13" i="20" s="1"/>
  <c r="AN23" i="18"/>
  <c r="AN25" i="18" s="1"/>
  <c r="AI23" i="18"/>
  <c r="AS21" i="70"/>
  <c r="AL21" i="70"/>
  <c r="AU21" i="70" s="1"/>
  <c r="AH22" i="10"/>
  <c r="AQ22" i="10" s="1"/>
  <c r="AJ6" i="9"/>
  <c r="AK6" i="9"/>
  <c r="AT6" i="9" s="1"/>
  <c r="AS10" i="70"/>
  <c r="AL10" i="70"/>
  <c r="AU10" i="70" s="1"/>
  <c r="AR21" i="55"/>
  <c r="Y23" i="33"/>
  <c r="X23" i="33"/>
  <c r="AH25" i="36"/>
  <c r="AQ25" i="36" s="1"/>
  <c r="AR21" i="23"/>
  <c r="AH23" i="14"/>
  <c r="AQ23" i="14" s="1"/>
  <c r="AQ25" i="14" s="1"/>
  <c r="AZ3" i="14"/>
  <c r="AX22" i="14" s="1"/>
  <c r="S22" i="14" s="1"/>
  <c r="AC22" i="14" s="1"/>
  <c r="AB23" i="14" s="1"/>
  <c r="AS15" i="20"/>
  <c r="AL15" i="20"/>
  <c r="AU15" i="20" s="1"/>
  <c r="AJ21" i="66"/>
  <c r="AK21" i="66"/>
  <c r="AT21" i="66" s="1"/>
  <c r="AJ15" i="66"/>
  <c r="AK15" i="66"/>
  <c r="AT15" i="66" s="1"/>
  <c r="AJ9" i="66"/>
  <c r="AK9" i="66"/>
  <c r="AT9" i="66" s="1"/>
  <c r="AB4" i="66"/>
  <c r="AJ3" i="66"/>
  <c r="AI23" i="51"/>
  <c r="AN23" i="51"/>
  <c r="AN25" i="51" s="1"/>
  <c r="Z22" i="23"/>
  <c r="AX22" i="6"/>
  <c r="S22" i="6" s="1"/>
  <c r="AC22" i="6" s="1"/>
  <c r="AB23" i="6" s="1"/>
  <c r="X23" i="76"/>
  <c r="Y23" i="76"/>
  <c r="AS10" i="20"/>
  <c r="AL10" i="20"/>
  <c r="AU10" i="20" s="1"/>
  <c r="X23" i="53"/>
  <c r="Y23" i="53"/>
  <c r="Z21" i="91"/>
  <c r="AN23" i="17"/>
  <c r="AN25" i="17" s="1"/>
  <c r="AI23" i="17"/>
  <c r="AR21" i="72"/>
  <c r="AR21" i="61"/>
  <c r="AH22" i="32"/>
  <c r="AQ22" i="32" s="1"/>
  <c r="AJ10" i="1"/>
  <c r="AK10" i="1"/>
  <c r="AT10" i="1" s="1"/>
  <c r="AJ21" i="7"/>
  <c r="AK21" i="7"/>
  <c r="AT21" i="7" s="1"/>
  <c r="AJ15" i="7"/>
  <c r="AK15" i="7"/>
  <c r="AT15" i="7" s="1"/>
  <c r="AJ9" i="7"/>
  <c r="AK9" i="7"/>
  <c r="AT9" i="7" s="1"/>
  <c r="X23" i="56"/>
  <c r="Y23" i="56"/>
  <c r="AS7" i="70"/>
  <c r="AL7" i="70"/>
  <c r="AU7" i="70" s="1"/>
  <c r="AR22" i="40"/>
  <c r="AR21" i="10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F23" i="63"/>
  <c r="AO23" i="63" s="1"/>
  <c r="AO25" i="63" s="1"/>
  <c r="AE23" i="63"/>
  <c r="AG23" i="63"/>
  <c r="AP23" i="63" s="1"/>
  <c r="AP25" i="63" s="1"/>
  <c r="AJ17" i="1"/>
  <c r="AK17" i="1"/>
  <c r="AT17" i="1" s="1"/>
  <c r="AG23" i="15"/>
  <c r="AP23" i="15" s="1"/>
  <c r="AP25" i="15" s="1"/>
  <c r="AE23" i="15"/>
  <c r="AF23" i="15"/>
  <c r="AO23" i="15" s="1"/>
  <c r="AO25" i="15" s="1"/>
  <c r="AS12" i="20"/>
  <c r="AL12" i="20"/>
  <c r="AU12" i="20" s="1"/>
  <c r="AJ23" i="17"/>
  <c r="AS23" i="17" s="1"/>
  <c r="AK23" i="17"/>
  <c r="AT23" i="17" s="1"/>
  <c r="AH24" i="83"/>
  <c r="AQ24" i="83" s="1"/>
  <c r="AJ22" i="21"/>
  <c r="AK22" i="21"/>
  <c r="AT22" i="21" s="1"/>
  <c r="AJ16" i="21"/>
  <c r="AK16" i="21"/>
  <c r="AT16" i="21" s="1"/>
  <c r="AJ10" i="21"/>
  <c r="AK10" i="21"/>
  <c r="AT10" i="21" s="1"/>
  <c r="AJ3" i="21"/>
  <c r="AB4" i="21"/>
  <c r="AI23" i="27"/>
  <c r="AN23" i="27"/>
  <c r="AN23" i="37"/>
  <c r="AI23" i="37"/>
  <c r="AH23" i="58"/>
  <c r="AQ23" i="58" s="1"/>
  <c r="AQ25" i="58" s="1"/>
  <c r="AZ3" i="58"/>
  <c r="AX22" i="58" s="1"/>
  <c r="S22" i="58" s="1"/>
  <c r="AC22" i="58" s="1"/>
  <c r="AB23" i="58" s="1"/>
  <c r="W23" i="42"/>
  <c r="AG22" i="42"/>
  <c r="AP22" i="42" s="1"/>
  <c r="AF22" i="42"/>
  <c r="AO22" i="42" s="1"/>
  <c r="AE22" i="42"/>
  <c r="AH22" i="93"/>
  <c r="AQ22" i="93" s="1"/>
  <c r="AJ6" i="1"/>
  <c r="AK6" i="1"/>
  <c r="AT6" i="1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J20" i="57"/>
  <c r="AK20" i="57"/>
  <c r="AT20" i="57" s="1"/>
  <c r="AJ14" i="57"/>
  <c r="AK14" i="57"/>
  <c r="AT14" i="57" s="1"/>
  <c r="AJ8" i="57"/>
  <c r="AK8" i="57"/>
  <c r="AT8" i="57" s="1"/>
  <c r="AH21" i="3"/>
  <c r="AQ21" i="3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R23" i="41"/>
  <c r="AF23" i="69"/>
  <c r="AO23" i="69" s="1"/>
  <c r="AO25" i="69" s="1"/>
  <c r="AE23" i="69"/>
  <c r="AG23" i="69"/>
  <c r="AP23" i="69" s="1"/>
  <c r="AP25" i="69" s="1"/>
  <c r="AJ19" i="1"/>
  <c r="AK19" i="1"/>
  <c r="AT19" i="1" s="1"/>
  <c r="AJ21" i="9"/>
  <c r="AK21" i="9"/>
  <c r="AT21" i="9" s="1"/>
  <c r="AJ15" i="9"/>
  <c r="AK15" i="9"/>
  <c r="AT15" i="9" s="1"/>
  <c r="AJ9" i="9"/>
  <c r="AK9" i="9"/>
  <c r="AT9" i="9" s="1"/>
  <c r="AJ4" i="70"/>
  <c r="AK4" i="70"/>
  <c r="AT4" i="70" s="1"/>
  <c r="AT25" i="70" s="1"/>
  <c r="AF23" i="40"/>
  <c r="AO23" i="40" s="1"/>
  <c r="AE23" i="40"/>
  <c r="W24" i="40"/>
  <c r="AG23" i="40"/>
  <c r="AP23" i="40" s="1"/>
  <c r="AI22" i="82"/>
  <c r="AN22" i="82"/>
  <c r="X23" i="60"/>
  <c r="Y23" i="60"/>
  <c r="AI22" i="38"/>
  <c r="AN22" i="38"/>
  <c r="Y25" i="78"/>
  <c r="X25" i="78"/>
  <c r="Z25" i="78" s="1"/>
  <c r="AN22" i="73"/>
  <c r="AI22" i="73"/>
  <c r="AJ18" i="66"/>
  <c r="AK18" i="66"/>
  <c r="AT18" i="66" s="1"/>
  <c r="X23" i="65"/>
  <c r="Y23" i="65"/>
  <c r="Z23" i="65" s="1"/>
  <c r="AI24" i="85"/>
  <c r="AN24" i="85"/>
  <c r="X24" i="27"/>
  <c r="Y24" i="27"/>
  <c r="AJ23" i="1"/>
  <c r="AS23" i="1" s="1"/>
  <c r="AK23" i="1"/>
  <c r="AT23" i="1" s="1"/>
  <c r="AJ20" i="1"/>
  <c r="AK20" i="1"/>
  <c r="AT20" i="1" s="1"/>
  <c r="AJ20" i="66"/>
  <c r="AK20" i="66"/>
  <c r="AT20" i="66" s="1"/>
  <c r="AJ14" i="66"/>
  <c r="AK14" i="66"/>
  <c r="AT14" i="66" s="1"/>
  <c r="AJ8" i="66"/>
  <c r="AK8" i="66"/>
  <c r="AT8" i="66" s="1"/>
  <c r="AS17" i="70"/>
  <c r="AL17" i="70"/>
  <c r="AU17" i="70" s="1"/>
  <c r="X22" i="8"/>
  <c r="Y22" i="8"/>
  <c r="AL23" i="66"/>
  <c r="AU23" i="66" s="1"/>
  <c r="AR23" i="66"/>
  <c r="AR25" i="66" s="1"/>
  <c r="AJ9" i="1"/>
  <c r="AK9" i="1"/>
  <c r="AT9" i="1" s="1"/>
  <c r="AJ22" i="1"/>
  <c r="X23" i="87"/>
  <c r="Y23" i="87"/>
  <c r="AS6" i="70"/>
  <c r="AL6" i="70"/>
  <c r="AU6" i="70" s="1"/>
  <c r="AR22" i="58"/>
  <c r="AJ16" i="1"/>
  <c r="AK16" i="1"/>
  <c r="AT16" i="1" s="1"/>
  <c r="AN22" i="45"/>
  <c r="AI22" i="45"/>
  <c r="AG23" i="59"/>
  <c r="AP23" i="59" s="1"/>
  <c r="AP25" i="59" s="1"/>
  <c r="AE23" i="59"/>
  <c r="AF23" i="59"/>
  <c r="AO23" i="59" s="1"/>
  <c r="AO25" i="59" s="1"/>
  <c r="AJ20" i="7"/>
  <c r="AK20" i="7"/>
  <c r="AT20" i="7" s="1"/>
  <c r="AJ14" i="7"/>
  <c r="AK14" i="7"/>
  <c r="AT14" i="7" s="1"/>
  <c r="AJ8" i="7"/>
  <c r="AK8" i="7"/>
  <c r="AT8" i="7" s="1"/>
  <c r="Y24" i="28"/>
  <c r="X24" i="28"/>
  <c r="Y23" i="80"/>
  <c r="X23" i="80"/>
  <c r="AS5" i="20"/>
  <c r="AL5" i="20"/>
  <c r="AU5" i="20" s="1"/>
  <c r="AX23" i="51"/>
  <c r="S23" i="51" s="1"/>
  <c r="AC23" i="51" s="1"/>
  <c r="AJ23" i="51" s="1"/>
  <c r="AS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R21" i="11"/>
  <c r="AF21" i="5"/>
  <c r="AO21" i="5" s="1"/>
  <c r="W22" i="5"/>
  <c r="AG21" i="5"/>
  <c r="AP21" i="5" s="1"/>
  <c r="AE21" i="5"/>
  <c r="W25" i="84"/>
  <c r="AG24" i="84"/>
  <c r="AP24" i="84" s="1"/>
  <c r="AF24" i="84"/>
  <c r="AO24" i="84" s="1"/>
  <c r="AE24" i="84"/>
  <c r="AK23" i="19"/>
  <c r="AT23" i="19" s="1"/>
  <c r="AR22" i="4"/>
  <c r="AJ5" i="1"/>
  <c r="AK5" i="1"/>
  <c r="AT5" i="1" s="1"/>
  <c r="X23" i="46"/>
  <c r="Y23" i="46"/>
  <c r="AS14" i="70"/>
  <c r="AL14" i="70"/>
  <c r="AU14" i="70" s="1"/>
  <c r="AF23" i="16"/>
  <c r="AO23" i="16" s="1"/>
  <c r="AO25" i="16" s="1"/>
  <c r="AG23" i="16"/>
  <c r="AP23" i="16" s="1"/>
  <c r="AP25" i="16" s="1"/>
  <c r="AE23" i="16"/>
  <c r="Y25" i="85"/>
  <c r="X25" i="85"/>
  <c r="AJ21" i="21"/>
  <c r="AK21" i="21"/>
  <c r="AT21" i="21" s="1"/>
  <c r="AJ15" i="21"/>
  <c r="AK15" i="21"/>
  <c r="AT15" i="21" s="1"/>
  <c r="AJ9" i="21"/>
  <c r="AK9" i="21"/>
  <c r="AT9" i="21" s="1"/>
  <c r="AN25" i="25"/>
  <c r="AI25" i="25"/>
  <c r="AI23" i="29"/>
  <c r="AN23" i="29"/>
  <c r="Y24" i="39"/>
  <c r="X24" i="39"/>
  <c r="AH24" i="34"/>
  <c r="AQ24" i="34" s="1"/>
  <c r="AJ23" i="67"/>
  <c r="AS23" i="67" s="1"/>
  <c r="AK23" i="67"/>
  <c r="AT23" i="67" s="1"/>
  <c r="AJ19" i="57"/>
  <c r="AK19" i="57"/>
  <c r="AT19" i="57" s="1"/>
  <c r="AJ13" i="57"/>
  <c r="AK13" i="57"/>
  <c r="AT13" i="57" s="1"/>
  <c r="AJ7" i="57"/>
  <c r="AK7" i="57"/>
  <c r="AT7" i="57" s="1"/>
  <c r="AS7" i="20"/>
  <c r="AL7" i="20"/>
  <c r="AU7" i="20" s="1"/>
  <c r="AS15" i="70"/>
  <c r="AL15" i="70"/>
  <c r="AU15" i="70" s="1"/>
  <c r="AF23" i="13"/>
  <c r="AO23" i="13" s="1"/>
  <c r="AO25" i="13" s="1"/>
  <c r="AG23" i="13"/>
  <c r="AP23" i="13" s="1"/>
  <c r="AP25" i="13" s="1"/>
  <c r="AE23" i="13"/>
  <c r="W22" i="3"/>
  <c r="AG21" i="3"/>
  <c r="AP21" i="3" s="1"/>
  <c r="AF21" i="3"/>
  <c r="AO21" i="3" s="1"/>
  <c r="AE21" i="3"/>
  <c r="S22" i="49"/>
  <c r="AC21" i="49"/>
  <c r="AB22" i="49" s="1"/>
  <c r="AR21" i="32"/>
  <c r="AR23" i="26"/>
  <c r="AS14" i="20"/>
  <c r="AL14" i="20"/>
  <c r="AU14" i="20" s="1"/>
  <c r="AJ20" i="9"/>
  <c r="AK20" i="9"/>
  <c r="AT20" i="9" s="1"/>
  <c r="AJ14" i="9"/>
  <c r="AK14" i="9"/>
  <c r="AT14" i="9" s="1"/>
  <c r="AJ8" i="9"/>
  <c r="AK8" i="9"/>
  <c r="AT8" i="9" s="1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S3" i="70"/>
  <c r="AL3" i="70"/>
  <c r="AU3" i="70" s="1"/>
  <c r="AS22" i="70"/>
  <c r="AL22" i="70"/>
  <c r="AU22" i="70" s="1"/>
  <c r="AX23" i="62"/>
  <c r="S23" i="62" s="1"/>
  <c r="AC23" i="62" s="1"/>
  <c r="AJ23" i="62" s="1"/>
  <c r="AS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N23" i="35"/>
  <c r="AI23" i="35"/>
  <c r="AI23" i="19"/>
  <c r="AN23" i="19"/>
  <c r="AN25" i="19" s="1"/>
  <c r="AN23" i="62"/>
  <c r="AN25" i="62" s="1"/>
  <c r="AI23" i="62"/>
  <c r="Y25" i="94"/>
  <c r="X25" i="94"/>
  <c r="AI22" i="92"/>
  <c r="AN22" i="92"/>
  <c r="Z24" i="28" l="1"/>
  <c r="Z23" i="33"/>
  <c r="Z26" i="25"/>
  <c r="Z25" i="47"/>
  <c r="Z25" i="85"/>
  <c r="Z23" i="46"/>
  <c r="Z24" i="27"/>
  <c r="Z23" i="76"/>
  <c r="AK23" i="71"/>
  <c r="AT23" i="71" s="1"/>
  <c r="Z24" i="39"/>
  <c r="Z22" i="8"/>
  <c r="W23" i="8" s="1"/>
  <c r="Z23" i="60"/>
  <c r="AF23" i="60" s="1"/>
  <c r="AO23" i="60" s="1"/>
  <c r="AO25" i="60" s="1"/>
  <c r="Z23" i="53"/>
  <c r="Z24" i="81"/>
  <c r="Z25" i="88"/>
  <c r="W26" i="88" s="1"/>
  <c r="AL23" i="1"/>
  <c r="AU23" i="1" s="1"/>
  <c r="AF22" i="8"/>
  <c r="AO22" i="8" s="1"/>
  <c r="AE22" i="8"/>
  <c r="AG23" i="60"/>
  <c r="AP23" i="60" s="1"/>
  <c r="AP25" i="60" s="1"/>
  <c r="AG23" i="53"/>
  <c r="AP23" i="53" s="1"/>
  <c r="AP25" i="53" s="1"/>
  <c r="AF23" i="53"/>
  <c r="AO23" i="53" s="1"/>
  <c r="AO25" i="53" s="1"/>
  <c r="AE23" i="53"/>
  <c r="AF24" i="37"/>
  <c r="AO24" i="37" s="1"/>
  <c r="AE24" i="37"/>
  <c r="W25" i="37"/>
  <c r="AG24" i="37"/>
  <c r="AP24" i="37" s="1"/>
  <c r="AG23" i="65"/>
  <c r="AP23" i="65" s="1"/>
  <c r="AP25" i="65" s="1"/>
  <c r="AF23" i="65"/>
  <c r="AO23" i="65" s="1"/>
  <c r="AO25" i="65" s="1"/>
  <c r="AE23" i="65"/>
  <c r="AF23" i="33"/>
  <c r="AO23" i="33" s="1"/>
  <c r="AE23" i="33"/>
  <c r="W24" i="33"/>
  <c r="AG23" i="33"/>
  <c r="AP23" i="33" s="1"/>
  <c r="W26" i="30"/>
  <c r="AG25" i="30"/>
  <c r="AP25" i="30" s="1"/>
  <c r="AF25" i="30"/>
  <c r="AO25" i="30" s="1"/>
  <c r="AE25" i="30"/>
  <c r="AK23" i="13"/>
  <c r="AT23" i="13" s="1"/>
  <c r="AK23" i="24"/>
  <c r="AT23" i="24" s="1"/>
  <c r="W24" i="46"/>
  <c r="AG23" i="46"/>
  <c r="AP23" i="46" s="1"/>
  <c r="AF23" i="46"/>
  <c r="AO23" i="46" s="1"/>
  <c r="AE23" i="46"/>
  <c r="W25" i="28"/>
  <c r="AG24" i="28"/>
  <c r="AP24" i="28" s="1"/>
  <c r="AF24" i="28"/>
  <c r="AO24" i="28" s="1"/>
  <c r="AE24" i="28"/>
  <c r="W24" i="76"/>
  <c r="AG23" i="76"/>
  <c r="AP23" i="76" s="1"/>
  <c r="AE23" i="76"/>
  <c r="AF23" i="76"/>
  <c r="AO23" i="76" s="1"/>
  <c r="AE24" i="39"/>
  <c r="W25" i="39"/>
  <c r="AG24" i="39"/>
  <c r="AP24" i="39" s="1"/>
  <c r="AF24" i="39"/>
  <c r="AO24" i="39" s="1"/>
  <c r="W25" i="81"/>
  <c r="AG24" i="81"/>
  <c r="AP24" i="81" s="1"/>
  <c r="AF24" i="81"/>
  <c r="AO24" i="81" s="1"/>
  <c r="AE24" i="81"/>
  <c r="W24" i="82"/>
  <c r="AG23" i="82"/>
  <c r="AP23" i="82" s="1"/>
  <c r="AF23" i="82"/>
  <c r="AO23" i="82" s="1"/>
  <c r="AE23" i="82"/>
  <c r="AK23" i="4"/>
  <c r="AT23" i="4" s="1"/>
  <c r="AJ9" i="62"/>
  <c r="AK9" i="62"/>
  <c r="AT9" i="62" s="1"/>
  <c r="AJ12" i="51"/>
  <c r="AK12" i="51"/>
  <c r="AT12" i="51" s="1"/>
  <c r="AH23" i="87"/>
  <c r="AQ23" i="87" s="1"/>
  <c r="W25" i="27"/>
  <c r="AG24" i="27"/>
  <c r="AP24" i="27" s="1"/>
  <c r="AF24" i="27"/>
  <c r="AO24" i="27" s="1"/>
  <c r="AE24" i="27"/>
  <c r="S13" i="49"/>
  <c r="AC12" i="49"/>
  <c r="AB13" i="49" s="1"/>
  <c r="AJ6" i="67"/>
  <c r="AK6" i="67"/>
  <c r="AT6" i="67" s="1"/>
  <c r="AN22" i="42"/>
  <c r="AI22" i="42"/>
  <c r="AS22" i="21"/>
  <c r="AL22" i="21"/>
  <c r="AU22" i="21" s="1"/>
  <c r="AJ3" i="19"/>
  <c r="AB4" i="19"/>
  <c r="AE21" i="91"/>
  <c r="AG21" i="91"/>
  <c r="AP21" i="91" s="1"/>
  <c r="AF21" i="91"/>
  <c r="AO21" i="91" s="1"/>
  <c r="W22" i="91"/>
  <c r="AS15" i="66"/>
  <c r="AL15" i="66"/>
  <c r="AU15" i="66" s="1"/>
  <c r="AK23" i="16"/>
  <c r="AT23" i="16" s="1"/>
  <c r="AJ6" i="17"/>
  <c r="AK6" i="17"/>
  <c r="AT6" i="17" s="1"/>
  <c r="AI23" i="49"/>
  <c r="AN23" i="49"/>
  <c r="AN25" i="49" s="1"/>
  <c r="AS3" i="7"/>
  <c r="AL3" i="7"/>
  <c r="AU3" i="7" s="1"/>
  <c r="AJ6" i="6"/>
  <c r="AK6" i="6"/>
  <c r="AT6" i="6" s="1"/>
  <c r="AF22" i="61"/>
  <c r="AO22" i="61" s="1"/>
  <c r="AE22" i="61"/>
  <c r="AG22" i="61"/>
  <c r="AP22" i="61" s="1"/>
  <c r="W23" i="61"/>
  <c r="AS12" i="9"/>
  <c r="AL12" i="9"/>
  <c r="AU12" i="9" s="1"/>
  <c r="AS5" i="57"/>
  <c r="AL5" i="57"/>
  <c r="AU5" i="57" s="1"/>
  <c r="AB4" i="71"/>
  <c r="AJ3" i="71"/>
  <c r="AR24" i="94"/>
  <c r="AJ21" i="12"/>
  <c r="AK21" i="12"/>
  <c r="AT21" i="12" s="1"/>
  <c r="AS18" i="21"/>
  <c r="AL18" i="21"/>
  <c r="AU18" i="21" s="1"/>
  <c r="AR22" i="92"/>
  <c r="AJ8" i="18"/>
  <c r="AK8" i="18"/>
  <c r="AT8" i="18" s="1"/>
  <c r="AK22" i="49"/>
  <c r="AT22" i="49" s="1"/>
  <c r="AI23" i="13"/>
  <c r="AN23" i="13"/>
  <c r="AN25" i="13" s="1"/>
  <c r="AR23" i="29"/>
  <c r="AJ17" i="51"/>
  <c r="AK17" i="51"/>
  <c r="AT17" i="51" s="1"/>
  <c r="AI23" i="59"/>
  <c r="AN23" i="59"/>
  <c r="AN25" i="59" s="1"/>
  <c r="AR22" i="82"/>
  <c r="AC11" i="49"/>
  <c r="AB12" i="49" s="1"/>
  <c r="S12" i="49"/>
  <c r="AS20" i="57"/>
  <c r="AL20" i="57"/>
  <c r="AU20" i="57" s="1"/>
  <c r="AJ5" i="67"/>
  <c r="AK5" i="67"/>
  <c r="AT5" i="67" s="1"/>
  <c r="AR23" i="37"/>
  <c r="AJ21" i="19"/>
  <c r="AK21" i="19"/>
  <c r="AT21" i="19" s="1"/>
  <c r="AS3" i="66"/>
  <c r="AL3" i="66"/>
  <c r="AU3" i="66" s="1"/>
  <c r="AH24" i="35"/>
  <c r="AQ24" i="35" s="1"/>
  <c r="AL23" i="62"/>
  <c r="AU23" i="62" s="1"/>
  <c r="AR23" i="62"/>
  <c r="AR25" i="62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K22" i="18"/>
  <c r="AT22" i="18" s="1"/>
  <c r="AJ22" i="18"/>
  <c r="AK16" i="18"/>
  <c r="AT16" i="18" s="1"/>
  <c r="AJ16" i="18"/>
  <c r="AJ10" i="18"/>
  <c r="AK10" i="18"/>
  <c r="AT10" i="18" s="1"/>
  <c r="AJ3" i="18"/>
  <c r="AB4" i="18"/>
  <c r="AS13" i="57"/>
  <c r="AL13" i="57"/>
  <c r="AU13" i="57" s="1"/>
  <c r="AS9" i="21"/>
  <c r="AL9" i="21"/>
  <c r="AU9" i="21" s="1"/>
  <c r="AJ19" i="51"/>
  <c r="AK19" i="51"/>
  <c r="AT19" i="51" s="1"/>
  <c r="AJ13" i="51"/>
  <c r="AK13" i="51"/>
  <c r="AT13" i="51" s="1"/>
  <c r="AJ7" i="51"/>
  <c r="AK7" i="51"/>
  <c r="AT7" i="51" s="1"/>
  <c r="AS20" i="7"/>
  <c r="AL20" i="7"/>
  <c r="AU20" i="7" s="1"/>
  <c r="AS20" i="66"/>
  <c r="AL20" i="66"/>
  <c r="AU20" i="66" s="1"/>
  <c r="AH24" i="27"/>
  <c r="AQ24" i="27" s="1"/>
  <c r="AI23" i="40"/>
  <c r="AN23" i="40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S14" i="57"/>
  <c r="AL14" i="57"/>
  <c r="AU14" i="57" s="1"/>
  <c r="AJ19" i="67"/>
  <c r="AK19" i="67"/>
  <c r="AT19" i="67" s="1"/>
  <c r="AJ13" i="67"/>
  <c r="AK13" i="67"/>
  <c r="AT13" i="67" s="1"/>
  <c r="AJ7" i="67"/>
  <c r="AK7" i="67"/>
  <c r="AT7" i="67" s="1"/>
  <c r="AS6" i="1"/>
  <c r="AL6" i="1"/>
  <c r="AU6" i="1" s="1"/>
  <c r="AK23" i="58"/>
  <c r="AT23" i="58" s="1"/>
  <c r="AJ4" i="21"/>
  <c r="AK4" i="21"/>
  <c r="AT4" i="21" s="1"/>
  <c r="AT25" i="21" s="1"/>
  <c r="AI23" i="15"/>
  <c r="AN23" i="15"/>
  <c r="AN25" i="15" s="1"/>
  <c r="AJ17" i="19"/>
  <c r="AK17" i="19"/>
  <c r="AT17" i="19" s="1"/>
  <c r="AJ11" i="19"/>
  <c r="AK11" i="19"/>
  <c r="AT11" i="19" s="1"/>
  <c r="AJ5" i="19"/>
  <c r="AK5" i="19"/>
  <c r="AT5" i="19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6" i="9"/>
  <c r="AL6" i="9"/>
  <c r="AU6" i="9" s="1"/>
  <c r="AS13" i="21"/>
  <c r="AL13" i="21"/>
  <c r="AU13" i="21" s="1"/>
  <c r="W24" i="95"/>
  <c r="AG23" i="95"/>
  <c r="AP23" i="95" s="1"/>
  <c r="AF23" i="95"/>
  <c r="AO23" i="95" s="1"/>
  <c r="AE23" i="95"/>
  <c r="AK23" i="69"/>
  <c r="AT23" i="69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J19" i="17"/>
  <c r="AK19" i="17"/>
  <c r="AT19" i="17" s="1"/>
  <c r="AJ13" i="17"/>
  <c r="AK13" i="17"/>
  <c r="AT13" i="17" s="1"/>
  <c r="AJ7" i="17"/>
  <c r="AK7" i="17"/>
  <c r="AT7" i="17" s="1"/>
  <c r="AX23" i="63"/>
  <c r="S23" i="63" s="1"/>
  <c r="AC23" i="63" s="1"/>
  <c r="AJ23" i="63" s="1"/>
  <c r="AS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16" i="7"/>
  <c r="AL16" i="7"/>
  <c r="AU16" i="7" s="1"/>
  <c r="AJ19" i="6"/>
  <c r="AK19" i="6"/>
  <c r="AT19" i="6" s="1"/>
  <c r="AJ13" i="6"/>
  <c r="AK13" i="6"/>
  <c r="AT13" i="6" s="1"/>
  <c r="AJ7" i="6"/>
  <c r="AK7" i="6"/>
  <c r="AT7" i="6" s="1"/>
  <c r="AS21" i="1"/>
  <c r="AL21" i="1"/>
  <c r="AU21" i="1" s="1"/>
  <c r="AJ17" i="71"/>
  <c r="AK17" i="71"/>
  <c r="AT17" i="71" s="1"/>
  <c r="AJ11" i="71"/>
  <c r="AK11" i="71"/>
  <c r="AT11" i="71" s="1"/>
  <c r="AJ5" i="71"/>
  <c r="AK5" i="71"/>
  <c r="AT5" i="71" s="1"/>
  <c r="AI22" i="22"/>
  <c r="AN22" i="22"/>
  <c r="AS17" i="9"/>
  <c r="AL17" i="9"/>
  <c r="AU17" i="9" s="1"/>
  <c r="AF23" i="75"/>
  <c r="AO23" i="75" s="1"/>
  <c r="AG23" i="75"/>
  <c r="AP23" i="75" s="1"/>
  <c r="W24" i="75"/>
  <c r="AE23" i="75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J23" i="68"/>
  <c r="AS23" i="68" s="1"/>
  <c r="AK23" i="68"/>
  <c r="AT23" i="68" s="1"/>
  <c r="AK23" i="15"/>
  <c r="AT23" i="15" s="1"/>
  <c r="AK23" i="64"/>
  <c r="AT23" i="64" s="1"/>
  <c r="AH23" i="45"/>
  <c r="AQ23" i="45" s="1"/>
  <c r="AS3" i="1"/>
  <c r="AL3" i="1"/>
  <c r="AU3" i="1" s="1"/>
  <c r="AS17" i="66"/>
  <c r="AL17" i="66"/>
  <c r="AU17" i="66" s="1"/>
  <c r="AS18" i="9"/>
  <c r="AL18" i="9"/>
  <c r="AU18" i="9" s="1"/>
  <c r="AN23" i="4"/>
  <c r="AN25" i="4" s="1"/>
  <c r="AI23" i="4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R24" i="78"/>
  <c r="AR22" i="60"/>
  <c r="AS19" i="9"/>
  <c r="AL19" i="9"/>
  <c r="AU19" i="9" s="1"/>
  <c r="AS19" i="7"/>
  <c r="AL19" i="7"/>
  <c r="AU19" i="7" s="1"/>
  <c r="X23" i="32"/>
  <c r="Y23" i="32"/>
  <c r="AR22" i="53"/>
  <c r="AS19" i="66"/>
  <c r="AL19" i="66"/>
  <c r="AU19" i="66" s="1"/>
  <c r="Y23" i="86"/>
  <c r="X23" i="86"/>
  <c r="AS8" i="1"/>
  <c r="AL8" i="1"/>
  <c r="AU8" i="1" s="1"/>
  <c r="Y25" i="41"/>
  <c r="X25" i="41"/>
  <c r="Y23" i="93"/>
  <c r="X23" i="93"/>
  <c r="AJ9" i="18"/>
  <c r="AK9" i="18"/>
  <c r="AT9" i="18" s="1"/>
  <c r="AS20" i="9"/>
  <c r="AL20" i="9"/>
  <c r="AU20" i="9" s="1"/>
  <c r="AF25" i="85"/>
  <c r="AO25" i="85" s="1"/>
  <c r="W26" i="85"/>
  <c r="AG25" i="85"/>
  <c r="AP25" i="85" s="1"/>
  <c r="AE25" i="85"/>
  <c r="AJ18" i="51"/>
  <c r="AK18" i="51"/>
  <c r="AT18" i="51" s="1"/>
  <c r="AH23" i="80"/>
  <c r="AQ23" i="80" s="1"/>
  <c r="AS16" i="1"/>
  <c r="AL16" i="1"/>
  <c r="AU16" i="1" s="1"/>
  <c r="AC6" i="49"/>
  <c r="AB7" i="49" s="1"/>
  <c r="S7" i="49"/>
  <c r="AS3" i="21"/>
  <c r="AL3" i="21"/>
  <c r="AU3" i="21" s="1"/>
  <c r="AJ16" i="19"/>
  <c r="AK16" i="19"/>
  <c r="AT16" i="19" s="1"/>
  <c r="AS9" i="7"/>
  <c r="AL9" i="7"/>
  <c r="AU9" i="7" s="1"/>
  <c r="AR23" i="51"/>
  <c r="AR25" i="51" s="1"/>
  <c r="AL23" i="51"/>
  <c r="AU23" i="51" s="1"/>
  <c r="AJ23" i="14"/>
  <c r="AS23" i="14" s="1"/>
  <c r="AK23" i="14"/>
  <c r="AT23" i="14" s="1"/>
  <c r="AF23" i="73"/>
  <c r="AO23" i="73" s="1"/>
  <c r="W24" i="73"/>
  <c r="AE23" i="73"/>
  <c r="AG23" i="73"/>
  <c r="AP23" i="73" s="1"/>
  <c r="AF24" i="43"/>
  <c r="AO24" i="43" s="1"/>
  <c r="AE24" i="43"/>
  <c r="W25" i="43"/>
  <c r="AG24" i="43"/>
  <c r="AP24" i="43" s="1"/>
  <c r="AH24" i="29"/>
  <c r="AQ24" i="29" s="1"/>
  <c r="AJ18" i="17"/>
  <c r="AK18" i="17"/>
  <c r="AT18" i="17" s="1"/>
  <c r="AK23" i="63"/>
  <c r="AT23" i="63" s="1"/>
  <c r="AJ12" i="6"/>
  <c r="AK12" i="6"/>
  <c r="AT12" i="6" s="1"/>
  <c r="AJ22" i="71"/>
  <c r="AK22" i="71"/>
  <c r="AT22" i="71" s="1"/>
  <c r="AJ10" i="71"/>
  <c r="AK10" i="71"/>
  <c r="AT10" i="71" s="1"/>
  <c r="AJ15" i="12"/>
  <c r="AK15" i="12"/>
  <c r="AT15" i="12" s="1"/>
  <c r="AF23" i="45"/>
  <c r="AO23" i="45" s="1"/>
  <c r="AE23" i="45"/>
  <c r="W24" i="45"/>
  <c r="AG23" i="45"/>
  <c r="AP23" i="45" s="1"/>
  <c r="AJ15" i="68"/>
  <c r="AK15" i="68"/>
  <c r="AT15" i="68" s="1"/>
  <c r="AR23" i="68"/>
  <c r="AR25" i="68" s="1"/>
  <c r="AR24" i="30"/>
  <c r="AS18" i="57"/>
  <c r="AL18" i="57"/>
  <c r="AU18" i="57" s="1"/>
  <c r="AE25" i="47"/>
  <c r="W26" i="47"/>
  <c r="AG25" i="47"/>
  <c r="AP25" i="47" s="1"/>
  <c r="AF25" i="47"/>
  <c r="AO25" i="47" s="1"/>
  <c r="AR22" i="76"/>
  <c r="AS15" i="1"/>
  <c r="AL15" i="1"/>
  <c r="AU15" i="1" s="1"/>
  <c r="AJ8" i="62"/>
  <c r="AK8" i="62"/>
  <c r="AT8" i="62" s="1"/>
  <c r="AJ20" i="18"/>
  <c r="AK20" i="18"/>
  <c r="AT20" i="18" s="1"/>
  <c r="AS19" i="57"/>
  <c r="AL19" i="57"/>
  <c r="AU19" i="57" s="1"/>
  <c r="AJ11" i="51"/>
  <c r="AK11" i="51"/>
  <c r="AT11" i="51" s="1"/>
  <c r="AS8" i="7"/>
  <c r="AL8" i="7"/>
  <c r="AU8" i="7" s="1"/>
  <c r="AS8" i="66"/>
  <c r="AL8" i="66"/>
  <c r="AU8" i="66" s="1"/>
  <c r="AC17" i="49"/>
  <c r="AB18" i="49" s="1"/>
  <c r="S18" i="49"/>
  <c r="AJ11" i="67"/>
  <c r="AK11" i="67"/>
  <c r="AT11" i="67" s="1"/>
  <c r="AJ9" i="19"/>
  <c r="AK9" i="19"/>
  <c r="AT9" i="19" s="1"/>
  <c r="AS3" i="9"/>
  <c r="AL3" i="9"/>
  <c r="AU3" i="9" s="1"/>
  <c r="Z24" i="29"/>
  <c r="AJ17" i="17"/>
  <c r="AK17" i="17"/>
  <c r="AT17" i="17" s="1"/>
  <c r="AJ11" i="17"/>
  <c r="AK11" i="17"/>
  <c r="AT11" i="17" s="1"/>
  <c r="AR24" i="88"/>
  <c r="AH23" i="96"/>
  <c r="AQ23" i="96" s="1"/>
  <c r="AJ4" i="7"/>
  <c r="AK4" i="7"/>
  <c r="AT4" i="7" s="1"/>
  <c r="AT25" i="7" s="1"/>
  <c r="AS22" i="7"/>
  <c r="AL22" i="7"/>
  <c r="AU22" i="7" s="1"/>
  <c r="AJ17" i="6"/>
  <c r="AK17" i="6"/>
  <c r="AT17" i="6" s="1"/>
  <c r="AJ11" i="6"/>
  <c r="AK11" i="6"/>
  <c r="AT11" i="6" s="1"/>
  <c r="AJ15" i="71"/>
  <c r="AK15" i="71"/>
  <c r="AT15" i="71" s="1"/>
  <c r="AR22" i="96"/>
  <c r="AS4" i="20"/>
  <c r="AS25" i="20" s="1"/>
  <c r="AL4" i="20"/>
  <c r="AU4" i="20" s="1"/>
  <c r="AU25" i="20" s="1"/>
  <c r="C11" i="20" s="1"/>
  <c r="X23" i="22"/>
  <c r="Y23" i="22"/>
  <c r="AS5" i="9"/>
  <c r="AL5" i="9"/>
  <c r="AU5" i="9" s="1"/>
  <c r="AJ20" i="12"/>
  <c r="AK20" i="12"/>
  <c r="AT20" i="12" s="1"/>
  <c r="AJ14" i="12"/>
  <c r="AK14" i="12"/>
  <c r="AT14" i="12" s="1"/>
  <c r="AS3" i="57"/>
  <c r="AL3" i="57"/>
  <c r="AU3" i="57" s="1"/>
  <c r="AG22" i="11"/>
  <c r="AP22" i="11" s="1"/>
  <c r="AF22" i="11"/>
  <c r="AO22" i="11" s="1"/>
  <c r="AE22" i="11"/>
  <c r="W23" i="11"/>
  <c r="AX23" i="54"/>
  <c r="S23" i="54" s="1"/>
  <c r="AC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H24" i="77"/>
  <c r="AQ24" i="77" s="1"/>
  <c r="AS5" i="66"/>
  <c r="AL5" i="66"/>
  <c r="AU5" i="66" s="1"/>
  <c r="AH23" i="2"/>
  <c r="AQ23" i="2" s="1"/>
  <c r="AQ25" i="2" s="1"/>
  <c r="AZ3" i="2"/>
  <c r="AJ20" i="68"/>
  <c r="AK20" i="68"/>
  <c r="AT20" i="68" s="1"/>
  <c r="AJ14" i="68"/>
  <c r="AK14" i="68"/>
  <c r="AT14" i="68" s="1"/>
  <c r="AJ8" i="68"/>
  <c r="AK8" i="68"/>
  <c r="AT8" i="68" s="1"/>
  <c r="AS7" i="9"/>
  <c r="AL7" i="9"/>
  <c r="AU7" i="9" s="1"/>
  <c r="AN22" i="48"/>
  <c r="AI22" i="48"/>
  <c r="AS7" i="7"/>
  <c r="AL7" i="7"/>
  <c r="AU7" i="7" s="1"/>
  <c r="AR22" i="65"/>
  <c r="AS7" i="66"/>
  <c r="AL7" i="66"/>
  <c r="AU7" i="66" s="1"/>
  <c r="AI23" i="24"/>
  <c r="AN23" i="24"/>
  <c r="AN25" i="24" s="1"/>
  <c r="AN22" i="10"/>
  <c r="AI22" i="10"/>
  <c r="AH25" i="94"/>
  <c r="AQ25" i="94" s="1"/>
  <c r="AR23" i="19"/>
  <c r="AR25" i="19" s="1"/>
  <c r="AL23" i="19"/>
  <c r="AU23" i="19" s="1"/>
  <c r="AJ19" i="62"/>
  <c r="AK19" i="62"/>
  <c r="AT19" i="62" s="1"/>
  <c r="AJ13" i="62"/>
  <c r="AK13" i="62"/>
  <c r="AT13" i="62" s="1"/>
  <c r="AJ7" i="62"/>
  <c r="AK7" i="62"/>
  <c r="AT7" i="62" s="1"/>
  <c r="AJ19" i="18"/>
  <c r="AK19" i="18"/>
  <c r="AT19" i="18" s="1"/>
  <c r="AJ13" i="18"/>
  <c r="AK13" i="18"/>
  <c r="AT13" i="18" s="1"/>
  <c r="AJ7" i="18"/>
  <c r="AK7" i="18"/>
  <c r="AT7" i="18" s="1"/>
  <c r="AS8" i="9"/>
  <c r="AL8" i="9"/>
  <c r="AU8" i="9" s="1"/>
  <c r="AR25" i="25"/>
  <c r="AI21" i="5"/>
  <c r="AN21" i="5"/>
  <c r="AJ22" i="51"/>
  <c r="AK22" i="51"/>
  <c r="AT22" i="51" s="1"/>
  <c r="AJ16" i="51"/>
  <c r="AK16" i="51"/>
  <c r="AT16" i="51" s="1"/>
  <c r="AJ10" i="51"/>
  <c r="AK10" i="51"/>
  <c r="AT10" i="51" s="1"/>
  <c r="AB4" i="51"/>
  <c r="AJ3" i="51"/>
  <c r="Z23" i="80"/>
  <c r="AS22" i="1"/>
  <c r="AL22" i="1"/>
  <c r="AU22" i="1" s="1"/>
  <c r="AH22" i="8"/>
  <c r="AQ22" i="8" s="1"/>
  <c r="AR24" i="85"/>
  <c r="AR22" i="73"/>
  <c r="AR22" i="38"/>
  <c r="AS4" i="70"/>
  <c r="AS25" i="70" s="1"/>
  <c r="AL4" i="70"/>
  <c r="AU4" i="70" s="1"/>
  <c r="AU25" i="70" s="1"/>
  <c r="C11" i="70" s="1"/>
  <c r="F23" i="97" s="1"/>
  <c r="AS21" i="9"/>
  <c r="AL21" i="9"/>
  <c r="AU21" i="9" s="1"/>
  <c r="AC16" i="49"/>
  <c r="AB17" i="49" s="1"/>
  <c r="S17" i="49"/>
  <c r="AC10" i="49"/>
  <c r="AB11" i="49" s="1"/>
  <c r="S11" i="49"/>
  <c r="S5" i="49"/>
  <c r="AC4" i="49"/>
  <c r="AB5" i="49" s="1"/>
  <c r="AJ22" i="67"/>
  <c r="AK22" i="67"/>
  <c r="AT22" i="67" s="1"/>
  <c r="AJ16" i="67"/>
  <c r="AK16" i="67"/>
  <c r="AT16" i="67" s="1"/>
  <c r="AJ10" i="67"/>
  <c r="AK10" i="67"/>
  <c r="AT10" i="67" s="1"/>
  <c r="AB4" i="67"/>
  <c r="AJ3" i="67"/>
  <c r="AS10" i="21"/>
  <c r="AL10" i="21"/>
  <c r="AU10" i="21" s="1"/>
  <c r="AS17" i="1"/>
  <c r="AL17" i="1"/>
  <c r="AU17" i="1" s="1"/>
  <c r="AJ20" i="19"/>
  <c r="AK20" i="19"/>
  <c r="AT20" i="19" s="1"/>
  <c r="AJ14" i="19"/>
  <c r="AK14" i="19"/>
  <c r="AT14" i="19" s="1"/>
  <c r="AJ8" i="19"/>
  <c r="AK8" i="19"/>
  <c r="AT8" i="19" s="1"/>
  <c r="AS15" i="7"/>
  <c r="AL15" i="7"/>
  <c r="AU15" i="7" s="1"/>
  <c r="AH23" i="53"/>
  <c r="AQ23" i="53" s="1"/>
  <c r="AQ25" i="53" s="1"/>
  <c r="AZ3" i="53"/>
  <c r="AX22" i="53" s="1"/>
  <c r="S22" i="53" s="1"/>
  <c r="AC22" i="53" s="1"/>
  <c r="AB23" i="53" s="1"/>
  <c r="AJ4" i="66"/>
  <c r="AK4" i="66"/>
  <c r="AT4" i="66" s="1"/>
  <c r="AT25" i="66" s="1"/>
  <c r="AS21" i="66"/>
  <c r="AL21" i="66"/>
  <c r="AU21" i="66" s="1"/>
  <c r="AR23" i="71"/>
  <c r="AR25" i="71" s="1"/>
  <c r="AL23" i="71"/>
  <c r="AU23" i="71" s="1"/>
  <c r="AH24" i="81"/>
  <c r="AQ24" i="81" s="1"/>
  <c r="AJ4" i="9"/>
  <c r="AK4" i="9"/>
  <c r="AT4" i="9" s="1"/>
  <c r="AT25" i="9" s="1"/>
  <c r="AS22" i="9"/>
  <c r="AL22" i="9"/>
  <c r="AU22" i="9" s="1"/>
  <c r="AS21" i="57"/>
  <c r="AL21" i="57"/>
  <c r="AU21" i="57" s="1"/>
  <c r="AS11" i="21"/>
  <c r="AL11" i="21"/>
  <c r="AU11" i="21" s="1"/>
  <c r="AJ22" i="17"/>
  <c r="AK22" i="17"/>
  <c r="AT22" i="17" s="1"/>
  <c r="AJ16" i="17"/>
  <c r="AK16" i="17"/>
  <c r="AT16" i="17" s="1"/>
  <c r="AJ10" i="17"/>
  <c r="AK10" i="17"/>
  <c r="AT10" i="17" s="1"/>
  <c r="AB4" i="17"/>
  <c r="AJ3" i="17"/>
  <c r="AH23" i="50"/>
  <c r="AQ23" i="50" s="1"/>
  <c r="AQ25" i="50" s="1"/>
  <c r="AZ3" i="50"/>
  <c r="AX22" i="50" s="1"/>
  <c r="S22" i="50" s="1"/>
  <c r="AC22" i="50" s="1"/>
  <c r="AB23" i="50" s="1"/>
  <c r="AR24" i="47"/>
  <c r="AX23" i="59"/>
  <c r="S23" i="59" s="1"/>
  <c r="AC23" i="59" s="1"/>
  <c r="AJ23" i="59" s="1"/>
  <c r="AS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J22" i="6"/>
  <c r="AK22" i="6"/>
  <c r="AT22" i="6" s="1"/>
  <c r="AJ16" i="6"/>
  <c r="AK16" i="6"/>
  <c r="AT16" i="6" s="1"/>
  <c r="AJ10" i="6"/>
  <c r="AK10" i="6"/>
  <c r="AT10" i="6" s="1"/>
  <c r="AB4" i="6"/>
  <c r="AJ3" i="6"/>
  <c r="AI24" i="34"/>
  <c r="AN24" i="34"/>
  <c r="AJ20" i="71"/>
  <c r="AK20" i="71"/>
  <c r="AT20" i="71" s="1"/>
  <c r="AJ14" i="71"/>
  <c r="AK14" i="71"/>
  <c r="AT14" i="71" s="1"/>
  <c r="AJ8" i="71"/>
  <c r="AK8" i="71"/>
  <c r="AT8" i="71" s="1"/>
  <c r="AN22" i="72"/>
  <c r="AI22" i="72"/>
  <c r="W23" i="55"/>
  <c r="AF22" i="55"/>
  <c r="AO22" i="55" s="1"/>
  <c r="AE22" i="55"/>
  <c r="AG22" i="55"/>
  <c r="AP22" i="55" s="1"/>
  <c r="AJ19" i="12"/>
  <c r="AK19" i="12"/>
  <c r="AT19" i="12" s="1"/>
  <c r="AJ13" i="12"/>
  <c r="AK13" i="12"/>
  <c r="AT13" i="12" s="1"/>
  <c r="AJ7" i="12"/>
  <c r="AK7" i="12"/>
  <c r="AT7" i="12" s="1"/>
  <c r="AK4" i="57"/>
  <c r="AT4" i="57" s="1"/>
  <c r="AT25" i="57" s="1"/>
  <c r="AJ4" i="57"/>
  <c r="AS22" i="57"/>
  <c r="AL22" i="57"/>
  <c r="AU22" i="57" s="1"/>
  <c r="AS6" i="21"/>
  <c r="AL6" i="21"/>
  <c r="AU6" i="21" s="1"/>
  <c r="AX22" i="54"/>
  <c r="S22" i="54" s="1"/>
  <c r="AC22" i="54" s="1"/>
  <c r="AB23" i="54" s="1"/>
  <c r="AR22" i="56"/>
  <c r="AS17" i="7"/>
  <c r="AL17" i="7"/>
  <c r="AU17" i="7" s="1"/>
  <c r="AJ19" i="68"/>
  <c r="AK19" i="68"/>
  <c r="AT19" i="68" s="1"/>
  <c r="AJ13" i="68"/>
  <c r="AK13" i="68"/>
  <c r="AT13" i="68" s="1"/>
  <c r="AJ7" i="68"/>
  <c r="AK7" i="68"/>
  <c r="AT7" i="68" s="1"/>
  <c r="AR23" i="81"/>
  <c r="AS6" i="57"/>
  <c r="AL6" i="57"/>
  <c r="AU6" i="57" s="1"/>
  <c r="AS12" i="1"/>
  <c r="AL12" i="1"/>
  <c r="AU12" i="1" s="1"/>
  <c r="AS14" i="21"/>
  <c r="AL14" i="21"/>
  <c r="AU14" i="21" s="1"/>
  <c r="AN22" i="32"/>
  <c r="AI22" i="32"/>
  <c r="AH25" i="31"/>
  <c r="AQ25" i="31" s="1"/>
  <c r="AI22" i="86"/>
  <c r="AN22" i="86"/>
  <c r="AI24" i="41"/>
  <c r="AN24" i="41"/>
  <c r="AN23" i="54"/>
  <c r="AN25" i="54" s="1"/>
  <c r="AI23" i="54"/>
  <c r="AI22" i="93"/>
  <c r="AN22" i="93"/>
  <c r="AJ21" i="62"/>
  <c r="AK21" i="62"/>
  <c r="AT21" i="62" s="1"/>
  <c r="AJ15" i="18"/>
  <c r="AK15" i="18"/>
  <c r="AT15" i="18" s="1"/>
  <c r="Y22" i="3"/>
  <c r="X22" i="3"/>
  <c r="Z22" i="3" s="1"/>
  <c r="AJ6" i="51"/>
  <c r="AK6" i="51"/>
  <c r="AT6" i="51" s="1"/>
  <c r="W26" i="78"/>
  <c r="AG25" i="78"/>
  <c r="AP25" i="78" s="1"/>
  <c r="AF25" i="78"/>
  <c r="AO25" i="78" s="1"/>
  <c r="AE25" i="78"/>
  <c r="AI23" i="69"/>
  <c r="AN23" i="69"/>
  <c r="AN25" i="69" s="1"/>
  <c r="AJ18" i="67"/>
  <c r="AK18" i="67"/>
  <c r="AT18" i="67" s="1"/>
  <c r="AJ22" i="19"/>
  <c r="AK22" i="19"/>
  <c r="AT22" i="19" s="1"/>
  <c r="AS5" i="21"/>
  <c r="AL5" i="21"/>
  <c r="AU5" i="21" s="1"/>
  <c r="AR23" i="77"/>
  <c r="AI25" i="36"/>
  <c r="AN25" i="36"/>
  <c r="AJ14" i="62"/>
  <c r="AK14" i="62"/>
  <c r="AT14" i="62" s="1"/>
  <c r="AS15" i="21"/>
  <c r="AL15" i="21"/>
  <c r="AU15" i="21" s="1"/>
  <c r="AI23" i="16"/>
  <c r="AN23" i="16"/>
  <c r="AN25" i="16" s="1"/>
  <c r="AH23" i="46"/>
  <c r="AQ23" i="46" s="1"/>
  <c r="X25" i="84"/>
  <c r="Y25" i="84"/>
  <c r="Z23" i="87"/>
  <c r="AS20" i="1"/>
  <c r="AL20" i="1"/>
  <c r="AU20" i="1" s="1"/>
  <c r="AJ17" i="67"/>
  <c r="AK17" i="67"/>
  <c r="AT17" i="67" s="1"/>
  <c r="AR23" i="35"/>
  <c r="AJ12" i="62"/>
  <c r="AK12" i="62"/>
  <c r="AT12" i="62" s="1"/>
  <c r="AJ18" i="18"/>
  <c r="AK18" i="18"/>
  <c r="AT18" i="18" s="1"/>
  <c r="AJ12" i="18"/>
  <c r="AK12" i="18"/>
  <c r="AT12" i="18" s="1"/>
  <c r="AI21" i="3"/>
  <c r="AN21" i="3"/>
  <c r="AS7" i="57"/>
  <c r="AL7" i="57"/>
  <c r="AU7" i="57" s="1"/>
  <c r="AH24" i="39"/>
  <c r="AQ24" i="39" s="1"/>
  <c r="AS21" i="21"/>
  <c r="AL21" i="21"/>
  <c r="AU21" i="21" s="1"/>
  <c r="AJ21" i="51"/>
  <c r="AK21" i="51"/>
  <c r="AT21" i="51" s="1"/>
  <c r="AJ9" i="51"/>
  <c r="AK9" i="51"/>
  <c r="AT9" i="51" s="1"/>
  <c r="AH24" i="28"/>
  <c r="AQ24" i="28" s="1"/>
  <c r="AR22" i="45"/>
  <c r="S16" i="49"/>
  <c r="AC15" i="49"/>
  <c r="AB16" i="49" s="1"/>
  <c r="AC3" i="49"/>
  <c r="S4" i="49"/>
  <c r="AS8" i="57"/>
  <c r="AL8" i="57"/>
  <c r="AU8" i="57" s="1"/>
  <c r="AJ9" i="67"/>
  <c r="AK9" i="67"/>
  <c r="AT9" i="67" s="1"/>
  <c r="AJ19" i="19"/>
  <c r="AK19" i="19"/>
  <c r="AT19" i="19" s="1"/>
  <c r="AJ13" i="19"/>
  <c r="AK13" i="19"/>
  <c r="AT13" i="19" s="1"/>
  <c r="AJ7" i="19"/>
  <c r="AK7" i="19"/>
  <c r="AT7" i="19" s="1"/>
  <c r="AH23" i="56"/>
  <c r="AQ23" i="56" s="1"/>
  <c r="AQ25" i="56" s="1"/>
  <c r="AZ3" i="56"/>
  <c r="AX22" i="56" s="1"/>
  <c r="S22" i="56" s="1"/>
  <c r="AC22" i="56" s="1"/>
  <c r="AB23" i="56" s="1"/>
  <c r="AJ23" i="6"/>
  <c r="AS23" i="6" s="1"/>
  <c r="AK23" i="6"/>
  <c r="AT23" i="6" s="1"/>
  <c r="AH23" i="33"/>
  <c r="AQ23" i="33" s="1"/>
  <c r="AS11" i="57"/>
  <c r="AL11" i="57"/>
  <c r="AU11" i="57" s="1"/>
  <c r="AS12" i="7"/>
  <c r="AL12" i="7"/>
  <c r="AU12" i="7" s="1"/>
  <c r="AR22" i="33"/>
  <c r="AF24" i="90"/>
  <c r="AO24" i="90" s="1"/>
  <c r="AG24" i="90"/>
  <c r="AP24" i="90" s="1"/>
  <c r="AE24" i="90"/>
  <c r="W25" i="90"/>
  <c r="AH24" i="89"/>
  <c r="AQ24" i="89" s="1"/>
  <c r="AJ21" i="17"/>
  <c r="AK21" i="17"/>
  <c r="AT21" i="17" s="1"/>
  <c r="AJ15" i="17"/>
  <c r="AK15" i="17"/>
  <c r="AT15" i="17" s="1"/>
  <c r="AJ9" i="17"/>
  <c r="AK9" i="17"/>
  <c r="AT9" i="17" s="1"/>
  <c r="Z23" i="96"/>
  <c r="AR23" i="57"/>
  <c r="AR25" i="57" s="1"/>
  <c r="AL23" i="57"/>
  <c r="AU23" i="57" s="1"/>
  <c r="AS10" i="7"/>
  <c r="AL10" i="7"/>
  <c r="AU10" i="7" s="1"/>
  <c r="AK23" i="59"/>
  <c r="AT23" i="59" s="1"/>
  <c r="AJ21" i="6"/>
  <c r="AK21" i="6"/>
  <c r="AT21" i="6" s="1"/>
  <c r="AJ15" i="6"/>
  <c r="AK15" i="6"/>
  <c r="AT15" i="6" s="1"/>
  <c r="AJ9" i="6"/>
  <c r="AK9" i="6"/>
  <c r="AT9" i="6" s="1"/>
  <c r="AS22" i="66"/>
  <c r="AL22" i="66"/>
  <c r="AU22" i="66" s="1"/>
  <c r="AS14" i="1"/>
  <c r="AL14" i="1"/>
  <c r="AU14" i="1" s="1"/>
  <c r="AJ19" i="71"/>
  <c r="AK19" i="71"/>
  <c r="AT19" i="71" s="1"/>
  <c r="AJ13" i="71"/>
  <c r="AK13" i="71"/>
  <c r="AT13" i="71" s="1"/>
  <c r="AJ7" i="71"/>
  <c r="AK7" i="71"/>
  <c r="AT7" i="71" s="1"/>
  <c r="AS19" i="21"/>
  <c r="AL19" i="21"/>
  <c r="AU19" i="21" s="1"/>
  <c r="X23" i="72"/>
  <c r="Y23" i="72"/>
  <c r="AS6" i="66"/>
  <c r="AL6" i="66"/>
  <c r="AU6" i="66" s="1"/>
  <c r="AH23" i="92"/>
  <c r="AQ23" i="92" s="1"/>
  <c r="Z24" i="35"/>
  <c r="AS11" i="9"/>
  <c r="AL11" i="9"/>
  <c r="AU11" i="9" s="1"/>
  <c r="AJ18" i="12"/>
  <c r="AK18" i="12"/>
  <c r="AT18" i="12" s="1"/>
  <c r="AJ12" i="12"/>
  <c r="AK12" i="12"/>
  <c r="AT12" i="12" s="1"/>
  <c r="AJ6" i="12"/>
  <c r="AK6" i="12"/>
  <c r="AT6" i="12" s="1"/>
  <c r="AR22" i="46"/>
  <c r="W25" i="26"/>
  <c r="AG24" i="26"/>
  <c r="AP24" i="26" s="1"/>
  <c r="AF24" i="26"/>
  <c r="AO24" i="26" s="1"/>
  <c r="AE24" i="26"/>
  <c r="Z24" i="77"/>
  <c r="AR21" i="8"/>
  <c r="AS11" i="66"/>
  <c r="AL11" i="66"/>
  <c r="AU11" i="66" s="1"/>
  <c r="Z23" i="2"/>
  <c r="AS17" i="57"/>
  <c r="AL17" i="57"/>
  <c r="AU17" i="57" s="1"/>
  <c r="AJ18" i="68"/>
  <c r="AK18" i="68"/>
  <c r="AT18" i="68" s="1"/>
  <c r="AJ12" i="68"/>
  <c r="AK12" i="68"/>
  <c r="AT12" i="68" s="1"/>
  <c r="AJ6" i="68"/>
  <c r="AK6" i="68"/>
  <c r="AT6" i="68" s="1"/>
  <c r="AS6" i="7"/>
  <c r="AL6" i="7"/>
  <c r="AU6" i="7" s="1"/>
  <c r="AS12" i="66"/>
  <c r="AL12" i="66"/>
  <c r="AU12" i="66" s="1"/>
  <c r="AH25" i="44"/>
  <c r="AQ25" i="44" s="1"/>
  <c r="AR23" i="43"/>
  <c r="AS13" i="9"/>
  <c r="AL13" i="9"/>
  <c r="AU13" i="9" s="1"/>
  <c r="AR23" i="89"/>
  <c r="X23" i="48"/>
  <c r="Y23" i="48"/>
  <c r="AS13" i="7"/>
  <c r="AL13" i="7"/>
  <c r="AU13" i="7" s="1"/>
  <c r="AS13" i="66"/>
  <c r="AL13" i="66"/>
  <c r="AU13" i="66" s="1"/>
  <c r="AS18" i="7"/>
  <c r="AL18" i="7"/>
  <c r="AU18" i="7" s="1"/>
  <c r="AI24" i="83"/>
  <c r="AN24" i="83"/>
  <c r="AI23" i="64"/>
  <c r="AN23" i="64"/>
  <c r="AN25" i="64" s="1"/>
  <c r="Y26" i="36"/>
  <c r="X26" i="36"/>
  <c r="Z26" i="36" s="1"/>
  <c r="AJ15" i="62"/>
  <c r="AK15" i="62"/>
  <c r="AT15" i="62" s="1"/>
  <c r="AJ21" i="18"/>
  <c r="AK21" i="18"/>
  <c r="AT21" i="18" s="1"/>
  <c r="AS15" i="9"/>
  <c r="AL15" i="9"/>
  <c r="AU15" i="9" s="1"/>
  <c r="S19" i="49"/>
  <c r="AC18" i="49"/>
  <c r="AB19" i="49" s="1"/>
  <c r="AJ12" i="67"/>
  <c r="AK12" i="67"/>
  <c r="AT12" i="67" s="1"/>
  <c r="AJ10" i="19"/>
  <c r="AK10" i="19"/>
  <c r="AT10" i="19" s="1"/>
  <c r="AS10" i="1"/>
  <c r="AL10" i="1"/>
  <c r="AU10" i="1" s="1"/>
  <c r="AR22" i="2"/>
  <c r="W24" i="74"/>
  <c r="AG23" i="74"/>
  <c r="AP23" i="74" s="1"/>
  <c r="AE23" i="74"/>
  <c r="AF23" i="74"/>
  <c r="AO23" i="74" s="1"/>
  <c r="AS16" i="9"/>
  <c r="AL16" i="9"/>
  <c r="AU16" i="9" s="1"/>
  <c r="AS15" i="57"/>
  <c r="AL15" i="57"/>
  <c r="AU15" i="57" s="1"/>
  <c r="AJ12" i="17"/>
  <c r="AK12" i="17"/>
  <c r="AT12" i="17" s="1"/>
  <c r="AJ18" i="6"/>
  <c r="AK18" i="6"/>
  <c r="AT18" i="6" s="1"/>
  <c r="AJ16" i="71"/>
  <c r="AK16" i="71"/>
  <c r="AT16" i="71" s="1"/>
  <c r="AJ9" i="12"/>
  <c r="AK9" i="12"/>
  <c r="AT9" i="12" s="1"/>
  <c r="AS16" i="57"/>
  <c r="AL16" i="57"/>
  <c r="AU16" i="57" s="1"/>
  <c r="AE26" i="25"/>
  <c r="AG26" i="25"/>
  <c r="AP26" i="25" s="1"/>
  <c r="AF26" i="25"/>
  <c r="AO26" i="25" s="1"/>
  <c r="W27" i="25"/>
  <c r="W24" i="79"/>
  <c r="AG23" i="79"/>
  <c r="AP23" i="79" s="1"/>
  <c r="AF23" i="79"/>
  <c r="AO23" i="79" s="1"/>
  <c r="AE23" i="79"/>
  <c r="AR23" i="28"/>
  <c r="AS11" i="7"/>
  <c r="AL11" i="7"/>
  <c r="AU11" i="7" s="1"/>
  <c r="W24" i="38"/>
  <c r="AG23" i="38"/>
  <c r="AP23" i="38" s="1"/>
  <c r="AF23" i="38"/>
  <c r="AO23" i="38" s="1"/>
  <c r="AE23" i="38"/>
  <c r="AJ21" i="68"/>
  <c r="AK21" i="68"/>
  <c r="AT21" i="68" s="1"/>
  <c r="AJ9" i="68"/>
  <c r="AK9" i="68"/>
  <c r="AT9" i="68" s="1"/>
  <c r="AX23" i="4"/>
  <c r="S23" i="4" s="1"/>
  <c r="AC23" i="4" s="1"/>
  <c r="AJ23" i="4" s="1"/>
  <c r="AS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8" i="21"/>
  <c r="AL8" i="21"/>
  <c r="AU8" i="21" s="1"/>
  <c r="AH25" i="88"/>
  <c r="AQ25" i="88" s="1"/>
  <c r="AI23" i="14"/>
  <c r="AN23" i="14"/>
  <c r="AN25" i="14" s="1"/>
  <c r="X25" i="83"/>
  <c r="Z25" i="83" s="1"/>
  <c r="Y25" i="83"/>
  <c r="X23" i="10"/>
  <c r="Y23" i="10"/>
  <c r="Z23" i="10" s="1"/>
  <c r="AJ20" i="62"/>
  <c r="AK20" i="62"/>
  <c r="AT20" i="62" s="1"/>
  <c r="AJ14" i="18"/>
  <c r="AK14" i="18"/>
  <c r="AT14" i="18" s="1"/>
  <c r="AJ5" i="51"/>
  <c r="AK5" i="51"/>
  <c r="AT5" i="51" s="1"/>
  <c r="AS18" i="66"/>
  <c r="AL18" i="66"/>
  <c r="AU18" i="66" s="1"/>
  <c r="AC5" i="49"/>
  <c r="AB6" i="49" s="1"/>
  <c r="S6" i="49"/>
  <c r="AJ15" i="19"/>
  <c r="AK15" i="19"/>
  <c r="AT15" i="19" s="1"/>
  <c r="AH23" i="76"/>
  <c r="AQ23" i="76" s="1"/>
  <c r="AH25" i="30"/>
  <c r="AQ25" i="30" s="1"/>
  <c r="AX23" i="13"/>
  <c r="S23" i="13" s="1"/>
  <c r="AC23" i="13" s="1"/>
  <c r="AJ23" i="13" s="1"/>
  <c r="AS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J5" i="17"/>
  <c r="AK5" i="17"/>
  <c r="AT5" i="17" s="1"/>
  <c r="AR22" i="87"/>
  <c r="AJ5" i="6"/>
  <c r="AK5" i="6"/>
  <c r="AT5" i="6" s="1"/>
  <c r="AS16" i="66"/>
  <c r="AL16" i="66"/>
  <c r="AU16" i="66" s="1"/>
  <c r="AJ21" i="71"/>
  <c r="AK21" i="71"/>
  <c r="AT21" i="71" s="1"/>
  <c r="AJ9" i="71"/>
  <c r="AK9" i="71"/>
  <c r="AT9" i="71" s="1"/>
  <c r="AS13" i="1"/>
  <c r="AL13" i="1"/>
  <c r="AU13" i="1" s="1"/>
  <c r="AJ8" i="12"/>
  <c r="AK8" i="12"/>
  <c r="AT8" i="12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1" i="1"/>
  <c r="AL11" i="1"/>
  <c r="AU11" i="1" s="1"/>
  <c r="AH24" i="37"/>
  <c r="AQ24" i="37" s="1"/>
  <c r="AH23" i="82"/>
  <c r="AQ23" i="82" s="1"/>
  <c r="AJ18" i="62"/>
  <c r="AK18" i="62"/>
  <c r="AT18" i="62" s="1"/>
  <c r="AJ6" i="62"/>
  <c r="AK6" i="62"/>
  <c r="AT6" i="62" s="1"/>
  <c r="AJ6" i="18"/>
  <c r="AK6" i="18"/>
  <c r="AT6" i="18" s="1"/>
  <c r="AJ15" i="51"/>
  <c r="AK15" i="51"/>
  <c r="AT15" i="51" s="1"/>
  <c r="AS14" i="7"/>
  <c r="AL14" i="7"/>
  <c r="AU14" i="7" s="1"/>
  <c r="AS14" i="66"/>
  <c r="AL14" i="66"/>
  <c r="AU14" i="66" s="1"/>
  <c r="X24" i="40"/>
  <c r="Y24" i="40"/>
  <c r="S10" i="49"/>
  <c r="AC9" i="49"/>
  <c r="AB10" i="49" s="1"/>
  <c r="AJ21" i="67"/>
  <c r="AK21" i="67"/>
  <c r="AT21" i="67" s="1"/>
  <c r="AJ15" i="67"/>
  <c r="AK15" i="67"/>
  <c r="AT15" i="67" s="1"/>
  <c r="X23" i="42"/>
  <c r="Y23" i="42"/>
  <c r="Z25" i="94"/>
  <c r="AJ17" i="62"/>
  <c r="AK17" i="62"/>
  <c r="AT17" i="62" s="1"/>
  <c r="AJ11" i="62"/>
  <c r="AK11" i="62"/>
  <c r="AT11" i="62" s="1"/>
  <c r="AJ5" i="62"/>
  <c r="AK5" i="62"/>
  <c r="AT5" i="62" s="1"/>
  <c r="AJ17" i="18"/>
  <c r="AK17" i="18"/>
  <c r="AT17" i="18" s="1"/>
  <c r="AJ11" i="18"/>
  <c r="AK11" i="18"/>
  <c r="AT11" i="18" s="1"/>
  <c r="AJ5" i="18"/>
  <c r="AK5" i="18"/>
  <c r="AT5" i="18" s="1"/>
  <c r="AS14" i="9"/>
  <c r="AL14" i="9"/>
  <c r="AU14" i="9" s="1"/>
  <c r="AH25" i="85"/>
  <c r="AQ25" i="85" s="1"/>
  <c r="AS5" i="1"/>
  <c r="AL5" i="1"/>
  <c r="AU5" i="1" s="1"/>
  <c r="AN24" i="84"/>
  <c r="AI24" i="84"/>
  <c r="Y22" i="5"/>
  <c r="X22" i="5"/>
  <c r="Z22" i="5" s="1"/>
  <c r="AJ20" i="51"/>
  <c r="AK20" i="51"/>
  <c r="AT20" i="51" s="1"/>
  <c r="AJ14" i="51"/>
  <c r="AK14" i="51"/>
  <c r="AT14" i="51" s="1"/>
  <c r="AJ8" i="51"/>
  <c r="AK8" i="51"/>
  <c r="AT8" i="51" s="1"/>
  <c r="AS9" i="1"/>
  <c r="AL9" i="1"/>
  <c r="AU9" i="1" s="1"/>
  <c r="AH23" i="65"/>
  <c r="AQ23" i="65" s="1"/>
  <c r="AQ25" i="65" s="1"/>
  <c r="AZ3" i="65"/>
  <c r="AX22" i="65" s="1"/>
  <c r="S22" i="65" s="1"/>
  <c r="AC22" i="65" s="1"/>
  <c r="AB23" i="65" s="1"/>
  <c r="AH25" i="78"/>
  <c r="AQ25" i="78" s="1"/>
  <c r="AH23" i="60"/>
  <c r="AQ23" i="60" s="1"/>
  <c r="AQ25" i="60" s="1"/>
  <c r="AZ3" i="60"/>
  <c r="AS9" i="9"/>
  <c r="AL9" i="9"/>
  <c r="AU9" i="9" s="1"/>
  <c r="AS19" i="1"/>
  <c r="AL19" i="1"/>
  <c r="AU19" i="1" s="1"/>
  <c r="AC20" i="49"/>
  <c r="AB21" i="49" s="1"/>
  <c r="S21" i="49"/>
  <c r="AC14" i="49"/>
  <c r="AB15" i="49" s="1"/>
  <c r="S15" i="49"/>
  <c r="S9" i="49"/>
  <c r="AC8" i="49"/>
  <c r="AB9" i="49" s="1"/>
  <c r="AJ20" i="67"/>
  <c r="AK20" i="67"/>
  <c r="AT20" i="67" s="1"/>
  <c r="AJ14" i="67"/>
  <c r="AK14" i="67"/>
  <c r="AT14" i="67" s="1"/>
  <c r="AJ8" i="67"/>
  <c r="AK8" i="67"/>
  <c r="AT8" i="67" s="1"/>
  <c r="AX23" i="58"/>
  <c r="S23" i="58" s="1"/>
  <c r="AC23" i="58" s="1"/>
  <c r="AJ23" i="58" s="1"/>
  <c r="AS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R23" i="27"/>
  <c r="AS16" i="21"/>
  <c r="AL16" i="21"/>
  <c r="AU16" i="21" s="1"/>
  <c r="AN23" i="63"/>
  <c r="AN25" i="63" s="1"/>
  <c r="AI23" i="63"/>
  <c r="AJ18" i="19"/>
  <c r="AK18" i="19"/>
  <c r="AT18" i="19" s="1"/>
  <c r="AJ12" i="19"/>
  <c r="AK12" i="19"/>
  <c r="AT12" i="19" s="1"/>
  <c r="AJ6" i="19"/>
  <c r="AK6" i="19"/>
  <c r="AT6" i="19" s="1"/>
  <c r="Z23" i="56"/>
  <c r="AS21" i="7"/>
  <c r="AL21" i="7"/>
  <c r="AU21" i="7" s="1"/>
  <c r="AR23" i="17"/>
  <c r="AR25" i="17" s="1"/>
  <c r="AL23" i="17"/>
  <c r="AU23" i="17" s="1"/>
  <c r="W23" i="23"/>
  <c r="AG22" i="23"/>
  <c r="AP22" i="23" s="1"/>
  <c r="AE22" i="23"/>
  <c r="AF22" i="23"/>
  <c r="AO22" i="23" s="1"/>
  <c r="AS9" i="66"/>
  <c r="AL9" i="66"/>
  <c r="AU9" i="66" s="1"/>
  <c r="AR23" i="18"/>
  <c r="AR25" i="18" s="1"/>
  <c r="AL23" i="18"/>
  <c r="AU23" i="18" s="1"/>
  <c r="AH23" i="73"/>
  <c r="AQ23" i="73" s="1"/>
  <c r="AR24" i="44"/>
  <c r="AH23" i="74"/>
  <c r="AQ23" i="74" s="1"/>
  <c r="AH24" i="43"/>
  <c r="AQ24" i="43" s="1"/>
  <c r="AS10" i="9"/>
  <c r="AL10" i="9"/>
  <c r="AU10" i="9" s="1"/>
  <c r="AX23" i="69"/>
  <c r="S23" i="69" s="1"/>
  <c r="AC23" i="69" s="1"/>
  <c r="AJ23" i="69" s="1"/>
  <c r="AS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J23" i="12"/>
  <c r="AS23" i="12" s="1"/>
  <c r="AK23" i="12"/>
  <c r="AT23" i="12" s="1"/>
  <c r="AS9" i="57"/>
  <c r="AL9" i="57"/>
  <c r="AU9" i="57" s="1"/>
  <c r="Z24" i="89"/>
  <c r="AS17" i="21"/>
  <c r="AL17" i="21"/>
  <c r="AU17" i="21" s="1"/>
  <c r="AJ20" i="17"/>
  <c r="AK20" i="17"/>
  <c r="AT20" i="17" s="1"/>
  <c r="AJ14" i="17"/>
  <c r="AK14" i="17"/>
  <c r="AT14" i="17" s="1"/>
  <c r="AJ8" i="17"/>
  <c r="AK8" i="17"/>
  <c r="AT8" i="17" s="1"/>
  <c r="Z23" i="50"/>
  <c r="AJ20" i="6"/>
  <c r="AK20" i="6"/>
  <c r="AT20" i="6" s="1"/>
  <c r="AJ14" i="6"/>
  <c r="AK14" i="6"/>
  <c r="AT14" i="6" s="1"/>
  <c r="AJ8" i="6"/>
  <c r="AK8" i="6"/>
  <c r="AT8" i="6" s="1"/>
  <c r="AS10" i="66"/>
  <c r="AL10" i="66"/>
  <c r="AU10" i="66" s="1"/>
  <c r="AR24" i="31"/>
  <c r="AR22" i="74"/>
  <c r="AS7" i="1"/>
  <c r="AL7" i="1"/>
  <c r="AU7" i="1" s="1"/>
  <c r="Y25" i="34"/>
  <c r="X25" i="34"/>
  <c r="Z25" i="34" s="1"/>
  <c r="AJ18" i="71"/>
  <c r="AK18" i="71"/>
  <c r="AT18" i="71" s="1"/>
  <c r="AJ12" i="71"/>
  <c r="AK12" i="71"/>
  <c r="AT12" i="71" s="1"/>
  <c r="AJ6" i="71"/>
  <c r="AK6" i="71"/>
  <c r="AT6" i="71" s="1"/>
  <c r="Z23" i="92"/>
  <c r="AL23" i="6"/>
  <c r="AU23" i="6" s="1"/>
  <c r="AR23" i="6"/>
  <c r="AR25" i="6" s="1"/>
  <c r="AJ17" i="12"/>
  <c r="AK17" i="12"/>
  <c r="AT17" i="12" s="1"/>
  <c r="AJ11" i="12"/>
  <c r="AK11" i="12"/>
  <c r="AT11" i="12" s="1"/>
  <c r="AJ5" i="12"/>
  <c r="AK5" i="12"/>
  <c r="AT5" i="12" s="1"/>
  <c r="AS10" i="57"/>
  <c r="AL10" i="57"/>
  <c r="AU10" i="57" s="1"/>
  <c r="AS18" i="1"/>
  <c r="AL18" i="1"/>
  <c r="AU18" i="1" s="1"/>
  <c r="AH26" i="25"/>
  <c r="AQ26" i="25" s="1"/>
  <c r="AS12" i="21"/>
  <c r="AL12" i="21"/>
  <c r="AU12" i="21" s="1"/>
  <c r="AI23" i="12"/>
  <c r="AN23" i="12"/>
  <c r="AN25" i="12" s="1"/>
  <c r="AX23" i="15"/>
  <c r="S23" i="15" s="1"/>
  <c r="AC23" i="15" s="1"/>
  <c r="AJ23" i="15" s="1"/>
  <c r="AS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R22" i="50"/>
  <c r="AX23" i="64"/>
  <c r="S23" i="64" s="1"/>
  <c r="AC23" i="64" s="1"/>
  <c r="AJ23" i="64" s="1"/>
  <c r="AS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R22" i="80"/>
  <c r="AS5" i="7"/>
  <c r="AL5" i="7"/>
  <c r="AU5" i="7" s="1"/>
  <c r="AJ4" i="1"/>
  <c r="AK4" i="1"/>
  <c r="AT4" i="1" s="1"/>
  <c r="AT25" i="1" s="1"/>
  <c r="AH23" i="38"/>
  <c r="AQ23" i="38" s="1"/>
  <c r="AR23" i="39"/>
  <c r="AS7" i="21"/>
  <c r="AL7" i="21"/>
  <c r="AU7" i="21" s="1"/>
  <c r="AJ17" i="68"/>
  <c r="AK17" i="68"/>
  <c r="AT17" i="68" s="1"/>
  <c r="AJ11" i="68"/>
  <c r="AK11" i="68"/>
  <c r="AT11" i="68" s="1"/>
  <c r="AJ5" i="68"/>
  <c r="AK5" i="68"/>
  <c r="AT5" i="68" s="1"/>
  <c r="AR23" i="67"/>
  <c r="AR25" i="67" s="1"/>
  <c r="AL23" i="67"/>
  <c r="AU23" i="67" s="1"/>
  <c r="Z25" i="44"/>
  <c r="AS12" i="57"/>
  <c r="AL12" i="57"/>
  <c r="AU12" i="57" s="1"/>
  <c r="AS20" i="21"/>
  <c r="AL20" i="21"/>
  <c r="AU20" i="21" s="1"/>
  <c r="AH25" i="47"/>
  <c r="AQ25" i="47" s="1"/>
  <c r="AL23" i="7"/>
  <c r="AU23" i="7" s="1"/>
  <c r="AR23" i="7"/>
  <c r="AR25" i="7" s="1"/>
  <c r="Z25" i="31"/>
  <c r="AI23" i="58"/>
  <c r="AN23" i="58"/>
  <c r="AN25" i="58" s="1"/>
  <c r="Z25" i="41" l="1"/>
  <c r="Z23" i="22"/>
  <c r="AG22" i="8"/>
  <c r="AP22" i="8" s="1"/>
  <c r="Z23" i="93"/>
  <c r="AE25" i="88"/>
  <c r="Z24" i="40"/>
  <c r="AG24" i="40" s="1"/>
  <c r="AP24" i="40" s="1"/>
  <c r="AF25" i="88"/>
  <c r="AO25" i="88" s="1"/>
  <c r="AG25" i="88"/>
  <c r="AP25" i="88" s="1"/>
  <c r="Z23" i="48"/>
  <c r="W24" i="48" s="1"/>
  <c r="AE23" i="60"/>
  <c r="Z23" i="32"/>
  <c r="W24" i="32" s="1"/>
  <c r="AE23" i="32"/>
  <c r="W25" i="40"/>
  <c r="AE24" i="40"/>
  <c r="W26" i="41"/>
  <c r="AG25" i="41"/>
  <c r="AP25" i="41" s="1"/>
  <c r="AF25" i="41"/>
  <c r="AO25" i="41" s="1"/>
  <c r="AE25" i="41"/>
  <c r="AF23" i="22"/>
  <c r="AO23" i="22" s="1"/>
  <c r="AO25" i="22" s="1"/>
  <c r="AE23" i="22"/>
  <c r="AG23" i="22"/>
  <c r="AP23" i="22" s="1"/>
  <c r="AP25" i="22" s="1"/>
  <c r="AJ18" i="15"/>
  <c r="AK18" i="15"/>
  <c r="AT18" i="15" s="1"/>
  <c r="AJ13" i="69"/>
  <c r="AK13" i="69"/>
  <c r="AT13" i="69" s="1"/>
  <c r="AJ17" i="24"/>
  <c r="AK17" i="24"/>
  <c r="AT17" i="24" s="1"/>
  <c r="AS20" i="62"/>
  <c r="AL20" i="62"/>
  <c r="AU20" i="62" s="1"/>
  <c r="W26" i="83"/>
  <c r="AG25" i="83"/>
  <c r="AP25" i="83" s="1"/>
  <c r="AF25" i="83"/>
  <c r="AO25" i="83" s="1"/>
  <c r="AE25" i="83"/>
  <c r="Y27" i="25"/>
  <c r="X27" i="25"/>
  <c r="AS15" i="6"/>
  <c r="AL15" i="6"/>
  <c r="AU15" i="6" s="1"/>
  <c r="AE22" i="3"/>
  <c r="AG22" i="3"/>
  <c r="AP22" i="3" s="1"/>
  <c r="W23" i="3"/>
  <c r="AF22" i="3"/>
  <c r="AO22" i="3" s="1"/>
  <c r="AJ17" i="59"/>
  <c r="AK17" i="59"/>
  <c r="AT17" i="59" s="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X26" i="88"/>
  <c r="Y26" i="88"/>
  <c r="AS4" i="1"/>
  <c r="AS25" i="1" s="1"/>
  <c r="AL4" i="1"/>
  <c r="AU4" i="1" s="1"/>
  <c r="AJ21" i="64"/>
  <c r="AK21" i="64"/>
  <c r="AT21" i="64" s="1"/>
  <c r="AJ15" i="64"/>
  <c r="AK15" i="64"/>
  <c r="AT15" i="64" s="1"/>
  <c r="AJ9" i="64"/>
  <c r="AK9" i="64"/>
  <c r="AT9" i="64" s="1"/>
  <c r="AJ19" i="15"/>
  <c r="AK19" i="15"/>
  <c r="AT19" i="15" s="1"/>
  <c r="AJ13" i="15"/>
  <c r="AK13" i="15"/>
  <c r="AT13" i="15" s="1"/>
  <c r="AJ7" i="15"/>
  <c r="AK7" i="15"/>
  <c r="AT7" i="15" s="1"/>
  <c r="AL23" i="12"/>
  <c r="AU23" i="12" s="1"/>
  <c r="AR23" i="12"/>
  <c r="AR25" i="12" s="1"/>
  <c r="AS12" i="71"/>
  <c r="AL12" i="71"/>
  <c r="AU12" i="71" s="1"/>
  <c r="AS14" i="17"/>
  <c r="AL14" i="17"/>
  <c r="AU14" i="17" s="1"/>
  <c r="AJ20" i="69"/>
  <c r="AK20" i="69"/>
  <c r="AT20" i="69" s="1"/>
  <c r="AJ14" i="69"/>
  <c r="AK14" i="69"/>
  <c r="AT14" i="69" s="1"/>
  <c r="AJ8" i="69"/>
  <c r="AK8" i="69"/>
  <c r="AT8" i="69" s="1"/>
  <c r="AI22" i="23"/>
  <c r="AN22" i="23"/>
  <c r="AJ18" i="58"/>
  <c r="AK18" i="58"/>
  <c r="AT18" i="58" s="1"/>
  <c r="AJ12" i="58"/>
  <c r="AK12" i="58"/>
  <c r="AT12" i="58" s="1"/>
  <c r="AJ6" i="58"/>
  <c r="AK6" i="58"/>
  <c r="AT6" i="58" s="1"/>
  <c r="AS14" i="51"/>
  <c r="AL14" i="51"/>
  <c r="AU14" i="51" s="1"/>
  <c r="AR24" i="84"/>
  <c r="AS5" i="18"/>
  <c r="AL5" i="18"/>
  <c r="AU5" i="18" s="1"/>
  <c r="W26" i="94"/>
  <c r="AG25" i="94"/>
  <c r="AP25" i="94" s="1"/>
  <c r="AF25" i="94"/>
  <c r="AO25" i="94" s="1"/>
  <c r="AE25" i="94"/>
  <c r="AS15" i="51"/>
  <c r="AL15" i="51"/>
  <c r="AU15" i="51" s="1"/>
  <c r="AJ18" i="24"/>
  <c r="AK18" i="24"/>
  <c r="AT18" i="24" s="1"/>
  <c r="AJ12" i="24"/>
  <c r="AK12" i="24"/>
  <c r="AT12" i="24" s="1"/>
  <c r="AJ6" i="24"/>
  <c r="AK6" i="24"/>
  <c r="AT6" i="24" s="1"/>
  <c r="AJ18" i="13"/>
  <c r="AK18" i="13"/>
  <c r="AT18" i="13" s="1"/>
  <c r="AJ12" i="13"/>
  <c r="AK12" i="13"/>
  <c r="AT12" i="13" s="1"/>
  <c r="AJ6" i="13"/>
  <c r="AK6" i="13"/>
  <c r="AT6" i="13" s="1"/>
  <c r="AH25" i="83"/>
  <c r="AQ25" i="83" s="1"/>
  <c r="AJ21" i="4"/>
  <c r="AK21" i="4"/>
  <c r="AT21" i="4" s="1"/>
  <c r="AJ15" i="4"/>
  <c r="AK15" i="4"/>
  <c r="AT15" i="4" s="1"/>
  <c r="AJ9" i="4"/>
  <c r="AK9" i="4"/>
  <c r="AT9" i="4" s="1"/>
  <c r="AN23" i="38"/>
  <c r="AI23" i="38"/>
  <c r="Y24" i="79"/>
  <c r="X24" i="79"/>
  <c r="Z24" i="79" s="1"/>
  <c r="Y24" i="74"/>
  <c r="X24" i="74"/>
  <c r="Z24" i="74" s="1"/>
  <c r="AS10" i="19"/>
  <c r="AL10" i="19"/>
  <c r="AU10" i="19" s="1"/>
  <c r="Y25" i="26"/>
  <c r="Z25" i="26" s="1"/>
  <c r="X25" i="26"/>
  <c r="AS12" i="12"/>
  <c r="AL12" i="12"/>
  <c r="AU12" i="12" s="1"/>
  <c r="AS9" i="17"/>
  <c r="AL9" i="17"/>
  <c r="AU9" i="17" s="1"/>
  <c r="AN24" i="90"/>
  <c r="AI24" i="90"/>
  <c r="AS19" i="19"/>
  <c r="AL19" i="19"/>
  <c r="AU19" i="19" s="1"/>
  <c r="AJ3" i="49"/>
  <c r="AB4" i="49"/>
  <c r="AR21" i="3"/>
  <c r="AS12" i="62"/>
  <c r="AL12" i="62"/>
  <c r="AU12" i="62" s="1"/>
  <c r="AS7" i="68"/>
  <c r="AL7" i="68"/>
  <c r="AU7" i="68" s="1"/>
  <c r="AS3" i="6"/>
  <c r="AL3" i="6"/>
  <c r="AU3" i="6" s="1"/>
  <c r="AJ18" i="59"/>
  <c r="AK18" i="59"/>
  <c r="AT18" i="59" s="1"/>
  <c r="AJ12" i="59"/>
  <c r="AK12" i="59"/>
  <c r="AT12" i="59" s="1"/>
  <c r="AJ6" i="59"/>
  <c r="AK6" i="59"/>
  <c r="AT6" i="59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S10" i="17"/>
  <c r="AL10" i="17"/>
  <c r="AU10" i="17" s="1"/>
  <c r="AS4" i="9"/>
  <c r="AL4" i="9"/>
  <c r="AU4" i="9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S8" i="19"/>
  <c r="AL8" i="19"/>
  <c r="AU8" i="19" s="1"/>
  <c r="AS10" i="67"/>
  <c r="AL10" i="67"/>
  <c r="AU10" i="67" s="1"/>
  <c r="AS20" i="68"/>
  <c r="AL20" i="68"/>
  <c r="AU20" i="68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S11" i="6"/>
  <c r="AL11" i="6"/>
  <c r="AU11" i="6" s="1"/>
  <c r="AS4" i="7"/>
  <c r="AS25" i="7" s="1"/>
  <c r="AL4" i="7"/>
  <c r="AU4" i="7" s="1"/>
  <c r="AU25" i="7" s="1"/>
  <c r="C11" i="7" s="1"/>
  <c r="W25" i="29"/>
  <c r="AG24" i="29"/>
  <c r="AP24" i="29" s="1"/>
  <c r="AE24" i="29"/>
  <c r="AF24" i="29"/>
  <c r="AO24" i="29" s="1"/>
  <c r="AS11" i="67"/>
  <c r="AL11" i="67"/>
  <c r="AU11" i="67" s="1"/>
  <c r="AS20" i="18"/>
  <c r="AL20" i="18"/>
  <c r="AU20" i="18" s="1"/>
  <c r="AS22" i="71"/>
  <c r="AL22" i="71"/>
  <c r="AU22" i="71" s="1"/>
  <c r="AS18" i="17"/>
  <c r="AL18" i="17"/>
  <c r="AU18" i="17" s="1"/>
  <c r="AI23" i="73"/>
  <c r="AN23" i="73"/>
  <c r="AS18" i="51"/>
  <c r="AL18" i="51"/>
  <c r="AU18" i="51" s="1"/>
  <c r="W24" i="93"/>
  <c r="AG23" i="93"/>
  <c r="AP23" i="93" s="1"/>
  <c r="AE23" i="93"/>
  <c r="AF23" i="93"/>
  <c r="AO23" i="93" s="1"/>
  <c r="AH23" i="86"/>
  <c r="AQ23" i="86" s="1"/>
  <c r="AS3" i="68"/>
  <c r="AL3" i="68"/>
  <c r="AU3" i="68" s="1"/>
  <c r="AS10" i="12"/>
  <c r="AL10" i="12"/>
  <c r="AU10" i="12" s="1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18" i="16"/>
  <c r="AK18" i="16"/>
  <c r="AT18" i="16" s="1"/>
  <c r="AJ12" i="16"/>
  <c r="AK12" i="16"/>
  <c r="AT12" i="16" s="1"/>
  <c r="AJ6" i="16"/>
  <c r="AK6" i="16"/>
  <c r="AT6" i="16" s="1"/>
  <c r="AJ19" i="14"/>
  <c r="AK19" i="14"/>
  <c r="AT19" i="14" s="1"/>
  <c r="AJ13" i="14"/>
  <c r="AK13" i="14"/>
  <c r="AT13" i="14" s="1"/>
  <c r="AJ7" i="14"/>
  <c r="AK7" i="14"/>
  <c r="AT7" i="14" s="1"/>
  <c r="AS5" i="19"/>
  <c r="AL5" i="19"/>
  <c r="AU5" i="19" s="1"/>
  <c r="AL23" i="15"/>
  <c r="AU23" i="15" s="1"/>
  <c r="AR23" i="15"/>
  <c r="AR25" i="15" s="1"/>
  <c r="AS19" i="67"/>
  <c r="AL19" i="67"/>
  <c r="AU19" i="67" s="1"/>
  <c r="AR23" i="40"/>
  <c r="AS16" i="18"/>
  <c r="AL16" i="18"/>
  <c r="AU16" i="18" s="1"/>
  <c r="AJ12" i="49"/>
  <c r="AK12" i="49"/>
  <c r="AT12" i="49" s="1"/>
  <c r="AS17" i="51"/>
  <c r="AL17" i="51"/>
  <c r="AU17" i="51" s="1"/>
  <c r="AJ22" i="49"/>
  <c r="AS3" i="71"/>
  <c r="AL3" i="71"/>
  <c r="AU3" i="71" s="1"/>
  <c r="X23" i="61"/>
  <c r="Y23" i="61"/>
  <c r="AS12" i="51"/>
  <c r="AL12" i="51"/>
  <c r="AU12" i="51" s="1"/>
  <c r="Y25" i="39"/>
  <c r="X25" i="39"/>
  <c r="Y26" i="30"/>
  <c r="X26" i="30"/>
  <c r="Z26" i="30" s="1"/>
  <c r="AI23" i="65"/>
  <c r="AN23" i="65"/>
  <c r="AN25" i="65" s="1"/>
  <c r="AI24" i="37"/>
  <c r="AN24" i="37"/>
  <c r="AJ14" i="64"/>
  <c r="AK14" i="64"/>
  <c r="AT14" i="64" s="1"/>
  <c r="AE23" i="56"/>
  <c r="AG23" i="56"/>
  <c r="AP23" i="56" s="1"/>
  <c r="AP25" i="56" s="1"/>
  <c r="AF23" i="56"/>
  <c r="AO23" i="56" s="1"/>
  <c r="AO25" i="56" s="1"/>
  <c r="AJ17" i="58"/>
  <c r="AK17" i="58"/>
  <c r="AT17" i="58" s="1"/>
  <c r="AJ15" i="49"/>
  <c r="AK15" i="49"/>
  <c r="AT15" i="49" s="1"/>
  <c r="AJ11" i="13"/>
  <c r="AK11" i="13"/>
  <c r="AT11" i="13" s="1"/>
  <c r="AJ8" i="4"/>
  <c r="AK8" i="4"/>
  <c r="AT8" i="4" s="1"/>
  <c r="AJ16" i="49"/>
  <c r="AK16" i="49"/>
  <c r="AT16" i="49" s="1"/>
  <c r="AJ21" i="54"/>
  <c r="AK21" i="54"/>
  <c r="AT21" i="54" s="1"/>
  <c r="Y25" i="43"/>
  <c r="X25" i="43"/>
  <c r="Z25" i="43" s="1"/>
  <c r="AR22" i="22"/>
  <c r="AS13" i="6"/>
  <c r="AL13" i="6"/>
  <c r="AU13" i="6" s="1"/>
  <c r="AJ15" i="63"/>
  <c r="AK15" i="63"/>
  <c r="AT15" i="63" s="1"/>
  <c r="AJ5" i="16"/>
  <c r="AK5" i="16"/>
  <c r="AT5" i="16" s="1"/>
  <c r="AJ6" i="14"/>
  <c r="AK6" i="14"/>
  <c r="AT6" i="14" s="1"/>
  <c r="AI24" i="39"/>
  <c r="AN24" i="39"/>
  <c r="AJ19" i="64"/>
  <c r="AK19" i="64"/>
  <c r="AT19" i="64" s="1"/>
  <c r="AJ13" i="64"/>
  <c r="AK13" i="64"/>
  <c r="AT13" i="64" s="1"/>
  <c r="AJ7" i="64"/>
  <c r="AK7" i="64"/>
  <c r="AT7" i="64" s="1"/>
  <c r="AJ17" i="15"/>
  <c r="AK17" i="15"/>
  <c r="AT17" i="15" s="1"/>
  <c r="AJ11" i="15"/>
  <c r="AK11" i="15"/>
  <c r="AT11" i="15" s="1"/>
  <c r="AJ5" i="15"/>
  <c r="AK5" i="15"/>
  <c r="AT5" i="15" s="1"/>
  <c r="W24" i="92"/>
  <c r="AG23" i="92"/>
  <c r="AP23" i="92" s="1"/>
  <c r="AE23" i="92"/>
  <c r="AF23" i="92"/>
  <c r="AO23" i="92" s="1"/>
  <c r="AS18" i="71"/>
  <c r="AL18" i="71"/>
  <c r="AU18" i="71" s="1"/>
  <c r="AF23" i="50"/>
  <c r="AO23" i="50" s="1"/>
  <c r="AO25" i="50" s="1"/>
  <c r="AE23" i="50"/>
  <c r="AG23" i="50"/>
  <c r="AP23" i="50" s="1"/>
  <c r="AP25" i="50" s="1"/>
  <c r="AS20" i="17"/>
  <c r="AL20" i="17"/>
  <c r="AU20" i="17" s="1"/>
  <c r="AJ18" i="69"/>
  <c r="AK18" i="69"/>
  <c r="AT18" i="69" s="1"/>
  <c r="AJ12" i="69"/>
  <c r="AK12" i="69"/>
  <c r="AT12" i="69" s="1"/>
  <c r="AJ6" i="69"/>
  <c r="AK6" i="69"/>
  <c r="AT6" i="69" s="1"/>
  <c r="X23" i="23"/>
  <c r="Z23" i="23" s="1"/>
  <c r="Y23" i="23"/>
  <c r="AL23" i="63"/>
  <c r="AU23" i="63" s="1"/>
  <c r="AR23" i="63"/>
  <c r="AR25" i="63" s="1"/>
  <c r="AJ22" i="58"/>
  <c r="AK22" i="58"/>
  <c r="AT22" i="58" s="1"/>
  <c r="AJ16" i="58"/>
  <c r="AK16" i="58"/>
  <c r="AT16" i="58" s="1"/>
  <c r="AJ10" i="58"/>
  <c r="AK10" i="58"/>
  <c r="AT10" i="58" s="1"/>
  <c r="AB4" i="58"/>
  <c r="AJ3" i="58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S20" i="51"/>
  <c r="AL20" i="51"/>
  <c r="AU20" i="51" s="1"/>
  <c r="AS11" i="18"/>
  <c r="AL11" i="18"/>
  <c r="AU11" i="18" s="1"/>
  <c r="AH23" i="42"/>
  <c r="AQ23" i="42" s="1"/>
  <c r="AJ10" i="49"/>
  <c r="AK10" i="49"/>
  <c r="AT10" i="49" s="1"/>
  <c r="AS6" i="18"/>
  <c r="AL6" i="18"/>
  <c r="AU6" i="18" s="1"/>
  <c r="AJ22" i="24"/>
  <c r="AK22" i="24"/>
  <c r="AT22" i="24" s="1"/>
  <c r="AJ16" i="24"/>
  <c r="AK16" i="24"/>
  <c r="AT16" i="24" s="1"/>
  <c r="AJ10" i="24"/>
  <c r="AK10" i="24"/>
  <c r="AT10" i="24" s="1"/>
  <c r="AJ3" i="24"/>
  <c r="AB4" i="24"/>
  <c r="AJ22" i="13"/>
  <c r="AK22" i="13"/>
  <c r="AT22" i="13" s="1"/>
  <c r="AJ16" i="13"/>
  <c r="AK16" i="13"/>
  <c r="AT16" i="13" s="1"/>
  <c r="AJ10" i="13"/>
  <c r="AK10" i="13"/>
  <c r="AT10" i="13" s="1"/>
  <c r="AB4" i="13"/>
  <c r="AJ3" i="13"/>
  <c r="AJ19" i="4"/>
  <c r="AK19" i="4"/>
  <c r="AT19" i="4" s="1"/>
  <c r="AJ13" i="4"/>
  <c r="AK13" i="4"/>
  <c r="AT13" i="4" s="1"/>
  <c r="AJ7" i="4"/>
  <c r="AK7" i="4"/>
  <c r="AT7" i="4" s="1"/>
  <c r="AS9" i="68"/>
  <c r="AL9" i="68"/>
  <c r="AU9" i="68" s="1"/>
  <c r="AS12" i="67"/>
  <c r="AL12" i="67"/>
  <c r="AU12" i="67" s="1"/>
  <c r="AS21" i="18"/>
  <c r="AL21" i="18"/>
  <c r="AU21" i="18" s="1"/>
  <c r="AG23" i="2"/>
  <c r="AP23" i="2" s="1"/>
  <c r="AP25" i="2" s="1"/>
  <c r="AF23" i="2"/>
  <c r="AO23" i="2" s="1"/>
  <c r="AO25" i="2" s="1"/>
  <c r="AE23" i="2"/>
  <c r="AS18" i="12"/>
  <c r="AL18" i="12"/>
  <c r="AU18" i="12" s="1"/>
  <c r="AH23" i="72"/>
  <c r="AQ23" i="72" s="1"/>
  <c r="AQ25" i="72" s="1"/>
  <c r="AZ3" i="72"/>
  <c r="AS15" i="17"/>
  <c r="AL15" i="17"/>
  <c r="AU15" i="17" s="1"/>
  <c r="AS7" i="19"/>
  <c r="AL7" i="19"/>
  <c r="AU7" i="19" s="1"/>
  <c r="AS9" i="67"/>
  <c r="AL9" i="67"/>
  <c r="AU9" i="67" s="1"/>
  <c r="AS12" i="18"/>
  <c r="AL12" i="18"/>
  <c r="AU12" i="18" s="1"/>
  <c r="AR23" i="54"/>
  <c r="AR25" i="54" s="1"/>
  <c r="AS13" i="68"/>
  <c r="AL13" i="68"/>
  <c r="AU13" i="68" s="1"/>
  <c r="AS4" i="57"/>
  <c r="AL4" i="57"/>
  <c r="AU4" i="57" s="1"/>
  <c r="AU25" i="57" s="1"/>
  <c r="C11" i="57" s="1"/>
  <c r="F10" i="97" s="1"/>
  <c r="AR22" i="72"/>
  <c r="AJ22" i="59"/>
  <c r="AK22" i="59"/>
  <c r="AT22" i="59" s="1"/>
  <c r="AJ16" i="59"/>
  <c r="AK16" i="59"/>
  <c r="AT16" i="59" s="1"/>
  <c r="AJ10" i="59"/>
  <c r="AK10" i="59"/>
  <c r="AT10" i="59" s="1"/>
  <c r="AB4" i="59"/>
  <c r="AJ3" i="59"/>
  <c r="AS16" i="17"/>
  <c r="AL16" i="17"/>
  <c r="AU16" i="17" s="1"/>
  <c r="AS14" i="19"/>
  <c r="AL14" i="19"/>
  <c r="AU14" i="19" s="1"/>
  <c r="AS16" i="67"/>
  <c r="AL16" i="67"/>
  <c r="AU16" i="67" s="1"/>
  <c r="AJ11" i="49"/>
  <c r="AK11" i="49"/>
  <c r="AT11" i="49" s="1"/>
  <c r="AS3" i="51"/>
  <c r="AL3" i="51"/>
  <c r="AU3" i="51" s="1"/>
  <c r="AL23" i="24"/>
  <c r="AU23" i="24" s="1"/>
  <c r="AR23" i="24"/>
  <c r="AR25" i="24" s="1"/>
  <c r="AS8" i="68"/>
  <c r="AL8" i="68"/>
  <c r="AU8" i="68" s="1"/>
  <c r="AX22" i="2"/>
  <c r="S22" i="2" s="1"/>
  <c r="AC22" i="2" s="1"/>
  <c r="AB23" i="2" s="1"/>
  <c r="AJ20" i="54"/>
  <c r="AK20" i="54"/>
  <c r="AT20" i="54" s="1"/>
  <c r="AJ14" i="54"/>
  <c r="AK14" i="54"/>
  <c r="AT14" i="54" s="1"/>
  <c r="AJ8" i="54"/>
  <c r="AK8" i="54"/>
  <c r="AT8" i="54" s="1"/>
  <c r="X23" i="11"/>
  <c r="Y23" i="11"/>
  <c r="AS17" i="6"/>
  <c r="AL17" i="6"/>
  <c r="AU17" i="6" s="1"/>
  <c r="AS25" i="9"/>
  <c r="AJ18" i="49"/>
  <c r="AK18" i="49"/>
  <c r="AT18" i="49" s="1"/>
  <c r="AS11" i="51"/>
  <c r="AL11" i="51"/>
  <c r="AU11" i="51" s="1"/>
  <c r="AS8" i="62"/>
  <c r="AL8" i="62"/>
  <c r="AU8" i="62" s="1"/>
  <c r="AS15" i="12"/>
  <c r="AL15" i="12"/>
  <c r="AU15" i="12" s="1"/>
  <c r="AS12" i="6"/>
  <c r="AL12" i="6"/>
  <c r="AU12" i="6" s="1"/>
  <c r="AN25" i="85"/>
  <c r="AI25" i="85"/>
  <c r="Z23" i="86"/>
  <c r="AH23" i="32"/>
  <c r="AQ23" i="32" s="1"/>
  <c r="AL23" i="4"/>
  <c r="AU23" i="4" s="1"/>
  <c r="AR23" i="4"/>
  <c r="AR25" i="4" s="1"/>
  <c r="AU25" i="1"/>
  <c r="C11" i="1" s="1"/>
  <c r="AS16" i="12"/>
  <c r="AL16" i="12"/>
  <c r="AU16" i="12" s="1"/>
  <c r="AJ20" i="63"/>
  <c r="AK20" i="63"/>
  <c r="AT20" i="63" s="1"/>
  <c r="AJ14" i="63"/>
  <c r="AK14" i="63"/>
  <c r="AT14" i="63" s="1"/>
  <c r="AJ8" i="63"/>
  <c r="AK8" i="63"/>
  <c r="AT8" i="63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AJ17" i="14"/>
  <c r="AK17" i="14"/>
  <c r="AT17" i="14" s="1"/>
  <c r="AJ11" i="14"/>
  <c r="AK11" i="14"/>
  <c r="AT11" i="14" s="1"/>
  <c r="AJ5" i="14"/>
  <c r="AK5" i="14"/>
  <c r="AT5" i="14" s="1"/>
  <c r="AS11" i="19"/>
  <c r="AL11" i="19"/>
  <c r="AU11" i="19" s="1"/>
  <c r="AS4" i="21"/>
  <c r="AS25" i="21" s="1"/>
  <c r="AL4" i="21"/>
  <c r="AU4" i="21" s="1"/>
  <c r="AU25" i="21" s="1"/>
  <c r="C11" i="21" s="1"/>
  <c r="AS7" i="67"/>
  <c r="AL7" i="67"/>
  <c r="AU7" i="67" s="1"/>
  <c r="AJ14" i="49"/>
  <c r="AK14" i="49"/>
  <c r="AT14" i="49" s="1"/>
  <c r="AJ4" i="18"/>
  <c r="AK4" i="18"/>
  <c r="AT4" i="18" s="1"/>
  <c r="AT25" i="18" s="1"/>
  <c r="AS22" i="18"/>
  <c r="AL22" i="18"/>
  <c r="AU22" i="18" s="1"/>
  <c r="AS5" i="67"/>
  <c r="AL5" i="67"/>
  <c r="AU5" i="67" s="1"/>
  <c r="AS8" i="18"/>
  <c r="AL8" i="18"/>
  <c r="AU8" i="18" s="1"/>
  <c r="AN22" i="61"/>
  <c r="AI22" i="61"/>
  <c r="AS9" i="62"/>
  <c r="AL9" i="62"/>
  <c r="AU9" i="62" s="1"/>
  <c r="Y25" i="81"/>
  <c r="Z25" i="81" s="1"/>
  <c r="X25" i="81"/>
  <c r="X24" i="33"/>
  <c r="Y24" i="33"/>
  <c r="AN23" i="53"/>
  <c r="AN25" i="53" s="1"/>
  <c r="AI23" i="53"/>
  <c r="AJ20" i="64"/>
  <c r="AK20" i="64"/>
  <c r="AT20" i="64" s="1"/>
  <c r="AJ12" i="15"/>
  <c r="AK12" i="15"/>
  <c r="AT12" i="15" s="1"/>
  <c r="AS5" i="12"/>
  <c r="AL5" i="12"/>
  <c r="AU5" i="12" s="1"/>
  <c r="AJ19" i="69"/>
  <c r="AK19" i="69"/>
  <c r="AT19" i="69" s="1"/>
  <c r="AJ5" i="58"/>
  <c r="AK5" i="58"/>
  <c r="AT5" i="58" s="1"/>
  <c r="AJ11" i="24"/>
  <c r="AK11" i="24"/>
  <c r="AT11" i="24" s="1"/>
  <c r="AJ17" i="13"/>
  <c r="AK17" i="13"/>
  <c r="AT17" i="13" s="1"/>
  <c r="AJ20" i="4"/>
  <c r="AK20" i="4"/>
  <c r="AT20" i="4" s="1"/>
  <c r="W27" i="36"/>
  <c r="AG26" i="36"/>
  <c r="AP26" i="36" s="1"/>
  <c r="AF26" i="36"/>
  <c r="AO26" i="36" s="1"/>
  <c r="AE26" i="36"/>
  <c r="AR22" i="86"/>
  <c r="AJ5" i="59"/>
  <c r="AK5" i="59"/>
  <c r="AT5" i="59" s="1"/>
  <c r="AS22" i="68"/>
  <c r="AL22" i="68"/>
  <c r="AU22" i="68" s="1"/>
  <c r="X24" i="75"/>
  <c r="Y24" i="75"/>
  <c r="AJ21" i="63"/>
  <c r="AK21" i="63"/>
  <c r="AT21" i="63" s="1"/>
  <c r="AJ17" i="16"/>
  <c r="AK17" i="16"/>
  <c r="AT17" i="16" s="1"/>
  <c r="AJ18" i="14"/>
  <c r="AK18" i="14"/>
  <c r="AT18" i="14" s="1"/>
  <c r="AS13" i="51"/>
  <c r="AL13" i="51"/>
  <c r="AU13" i="51" s="1"/>
  <c r="AS10" i="62"/>
  <c r="AL10" i="62"/>
  <c r="AU10" i="62" s="1"/>
  <c r="AJ4" i="71"/>
  <c r="AK4" i="71"/>
  <c r="AT4" i="71" s="1"/>
  <c r="AT25" i="71" s="1"/>
  <c r="AI21" i="91"/>
  <c r="AN21" i="91"/>
  <c r="AR22" i="42"/>
  <c r="AI24" i="27"/>
  <c r="AN24" i="27"/>
  <c r="AI24" i="28"/>
  <c r="AN24" i="28"/>
  <c r="AS5" i="68"/>
  <c r="AL5" i="68"/>
  <c r="AU5" i="68" s="1"/>
  <c r="AJ18" i="64"/>
  <c r="AK18" i="64"/>
  <c r="AT18" i="64" s="1"/>
  <c r="AJ12" i="64"/>
  <c r="AK12" i="64"/>
  <c r="AT12" i="64" s="1"/>
  <c r="AJ6" i="64"/>
  <c r="AK6" i="64"/>
  <c r="AT6" i="64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S11" i="12"/>
  <c r="AL11" i="12"/>
  <c r="AU11" i="12" s="1"/>
  <c r="AH25" i="34"/>
  <c r="AQ25" i="34" s="1"/>
  <c r="AS8" i="6"/>
  <c r="AL8" i="6"/>
  <c r="AU8" i="6" s="1"/>
  <c r="AJ17" i="69"/>
  <c r="AK17" i="69"/>
  <c r="AT17" i="69" s="1"/>
  <c r="AJ11" i="69"/>
  <c r="AK11" i="69"/>
  <c r="AT11" i="69" s="1"/>
  <c r="AJ5" i="69"/>
  <c r="AK5" i="69"/>
  <c r="AT5" i="69" s="1"/>
  <c r="AS6" i="19"/>
  <c r="AL6" i="19"/>
  <c r="AU6" i="19" s="1"/>
  <c r="AJ21" i="58"/>
  <c r="AK21" i="58"/>
  <c r="AT21" i="58" s="1"/>
  <c r="AJ15" i="58"/>
  <c r="AK15" i="58"/>
  <c r="AT15" i="58" s="1"/>
  <c r="AJ9" i="58"/>
  <c r="AK9" i="58"/>
  <c r="AT9" i="58" s="1"/>
  <c r="AS20" i="67"/>
  <c r="AL20" i="67"/>
  <c r="AU20" i="67" s="1"/>
  <c r="AJ21" i="49"/>
  <c r="AK21" i="49"/>
  <c r="AT21" i="49" s="1"/>
  <c r="AX22" i="60"/>
  <c r="S22" i="60" s="1"/>
  <c r="AC22" i="60" s="1"/>
  <c r="AB23" i="60" s="1"/>
  <c r="AH22" i="5"/>
  <c r="AQ22" i="5" s="1"/>
  <c r="AS11" i="62"/>
  <c r="AL11" i="62"/>
  <c r="AU11" i="62" s="1"/>
  <c r="Z23" i="42"/>
  <c r="AJ21" i="24"/>
  <c r="AK21" i="24"/>
  <c r="AT21" i="24" s="1"/>
  <c r="AJ15" i="24"/>
  <c r="AK15" i="24"/>
  <c r="AT15" i="24" s="1"/>
  <c r="AJ9" i="24"/>
  <c r="AK9" i="24"/>
  <c r="AT9" i="24" s="1"/>
  <c r="AS9" i="71"/>
  <c r="AL9" i="71"/>
  <c r="AU9" i="71" s="1"/>
  <c r="AS5" i="6"/>
  <c r="AL5" i="6"/>
  <c r="AU5" i="6" s="1"/>
  <c r="AJ21" i="13"/>
  <c r="AK21" i="13"/>
  <c r="AT21" i="13" s="1"/>
  <c r="AJ15" i="13"/>
  <c r="AK15" i="13"/>
  <c r="AT15" i="13" s="1"/>
  <c r="AJ9" i="13"/>
  <c r="AK9" i="13"/>
  <c r="AT9" i="13" s="1"/>
  <c r="AS15" i="19"/>
  <c r="AL15" i="19"/>
  <c r="AU15" i="19" s="1"/>
  <c r="AS5" i="51"/>
  <c r="AL5" i="51"/>
  <c r="AU5" i="51" s="1"/>
  <c r="AH23" i="10"/>
  <c r="AQ23" i="10" s="1"/>
  <c r="AQ25" i="10" s="1"/>
  <c r="AZ3" i="10"/>
  <c r="AR23" i="14"/>
  <c r="AR25" i="14" s="1"/>
  <c r="AL23" i="14"/>
  <c r="AU23" i="14" s="1"/>
  <c r="AJ18" i="4"/>
  <c r="AK18" i="4"/>
  <c r="AT18" i="4" s="1"/>
  <c r="AJ12" i="4"/>
  <c r="AK12" i="4"/>
  <c r="AT12" i="4" s="1"/>
  <c r="AK6" i="4"/>
  <c r="AT6" i="4" s="1"/>
  <c r="AJ6" i="4"/>
  <c r="X24" i="38"/>
  <c r="Z24" i="38" s="1"/>
  <c r="Y24" i="38"/>
  <c r="AN23" i="79"/>
  <c r="AI23" i="79"/>
  <c r="AS9" i="12"/>
  <c r="AL9" i="12"/>
  <c r="AU9" i="12" s="1"/>
  <c r="AS12" i="17"/>
  <c r="AL12" i="17"/>
  <c r="AU12" i="17" s="1"/>
  <c r="AN23" i="74"/>
  <c r="AI23" i="74"/>
  <c r="AJ19" i="49"/>
  <c r="AK19" i="49"/>
  <c r="AT19" i="49" s="1"/>
  <c r="AL23" i="64"/>
  <c r="AU23" i="64" s="1"/>
  <c r="AR23" i="64"/>
  <c r="AR25" i="64" s="1"/>
  <c r="AS12" i="68"/>
  <c r="AL12" i="68"/>
  <c r="AU12" i="68" s="1"/>
  <c r="AN24" i="26"/>
  <c r="AI24" i="26"/>
  <c r="Z23" i="72"/>
  <c r="AS13" i="71"/>
  <c r="AL13" i="71"/>
  <c r="AU13" i="71" s="1"/>
  <c r="AS21" i="6"/>
  <c r="AL21" i="6"/>
  <c r="AU21" i="6" s="1"/>
  <c r="AH25" i="84"/>
  <c r="AQ25" i="84" s="1"/>
  <c r="AS14" i="62"/>
  <c r="AL14" i="62"/>
  <c r="AU14" i="62" s="1"/>
  <c r="AL23" i="69"/>
  <c r="AU23" i="69" s="1"/>
  <c r="AR23" i="69"/>
  <c r="AR25" i="69" s="1"/>
  <c r="AS15" i="18"/>
  <c r="AL15" i="18"/>
  <c r="AU15" i="18" s="1"/>
  <c r="AJ23" i="54"/>
  <c r="AS23" i="54" s="1"/>
  <c r="AK23" i="54"/>
  <c r="AT23" i="54" s="1"/>
  <c r="AS19" i="12"/>
  <c r="AL19" i="12"/>
  <c r="AU19" i="12" s="1"/>
  <c r="AS20" i="71"/>
  <c r="AL20" i="71"/>
  <c r="AU20" i="71" s="1"/>
  <c r="AS10" i="6"/>
  <c r="AL10" i="6"/>
  <c r="AU10" i="6" s="1"/>
  <c r="AJ21" i="59"/>
  <c r="AK21" i="59"/>
  <c r="AT21" i="59" s="1"/>
  <c r="AJ15" i="59"/>
  <c r="AK15" i="59"/>
  <c r="AT15" i="59" s="1"/>
  <c r="AJ9" i="59"/>
  <c r="AK9" i="59"/>
  <c r="AT9" i="59" s="1"/>
  <c r="AS3" i="17"/>
  <c r="AL3" i="17"/>
  <c r="AU3" i="17" s="1"/>
  <c r="AS3" i="67"/>
  <c r="AL3" i="67"/>
  <c r="AU3" i="67" s="1"/>
  <c r="AJ4" i="51"/>
  <c r="AK4" i="51"/>
  <c r="AT4" i="51" s="1"/>
  <c r="AT25" i="51" s="1"/>
  <c r="AS22" i="51"/>
  <c r="AL22" i="51"/>
  <c r="AU22" i="51" s="1"/>
  <c r="AS19" i="18"/>
  <c r="AL19" i="18"/>
  <c r="AU19" i="18" s="1"/>
  <c r="AS19" i="62"/>
  <c r="AL19" i="62"/>
  <c r="AU19" i="62" s="1"/>
  <c r="AR22" i="48"/>
  <c r="AJ19" i="54"/>
  <c r="AK19" i="54"/>
  <c r="AT19" i="54" s="1"/>
  <c r="AJ13" i="54"/>
  <c r="AK13" i="54"/>
  <c r="AT13" i="54" s="1"/>
  <c r="AJ7" i="54"/>
  <c r="AK7" i="54"/>
  <c r="AT7" i="54" s="1"/>
  <c r="AN22" i="11"/>
  <c r="AI22" i="11"/>
  <c r="AS14" i="12"/>
  <c r="AL14" i="12"/>
  <c r="AU14" i="12" s="1"/>
  <c r="AH23" i="22"/>
  <c r="AQ23" i="22" s="1"/>
  <c r="AQ25" i="22" s="1"/>
  <c r="AZ3" i="22"/>
  <c r="AS11" i="17"/>
  <c r="AL11" i="17"/>
  <c r="AU11" i="17" s="1"/>
  <c r="Y26" i="47"/>
  <c r="X26" i="47"/>
  <c r="Z26" i="47" s="1"/>
  <c r="X24" i="45"/>
  <c r="Y24" i="45"/>
  <c r="Z24" i="45" s="1"/>
  <c r="AI24" i="43"/>
  <c r="AN24" i="43"/>
  <c r="AJ7" i="49"/>
  <c r="AK7" i="49"/>
  <c r="AT7" i="49" s="1"/>
  <c r="AS9" i="18"/>
  <c r="AL9" i="18"/>
  <c r="AU9" i="18" s="1"/>
  <c r="AS10" i="68"/>
  <c r="AL10" i="68"/>
  <c r="AU10" i="68" s="1"/>
  <c r="AJ4" i="12"/>
  <c r="AK4" i="12"/>
  <c r="AT4" i="12" s="1"/>
  <c r="AT25" i="12" s="1"/>
  <c r="AS5" i="71"/>
  <c r="AL5" i="71"/>
  <c r="AU5" i="71" s="1"/>
  <c r="AS19" i="6"/>
  <c r="AL19" i="6"/>
  <c r="AU19" i="6" s="1"/>
  <c r="AJ19" i="63"/>
  <c r="AK19" i="63"/>
  <c r="AT19" i="63" s="1"/>
  <c r="AJ13" i="63"/>
  <c r="AK13" i="63"/>
  <c r="AT13" i="63" s="1"/>
  <c r="AJ7" i="63"/>
  <c r="AK7" i="63"/>
  <c r="AT7" i="63" s="1"/>
  <c r="AS7" i="17"/>
  <c r="AL7" i="17"/>
  <c r="AU7" i="17" s="1"/>
  <c r="AJ21" i="16"/>
  <c r="AK21" i="16"/>
  <c r="AT21" i="16" s="1"/>
  <c r="AJ15" i="16"/>
  <c r="AK15" i="16"/>
  <c r="AT15" i="16" s="1"/>
  <c r="AJ9" i="16"/>
  <c r="AK9" i="16"/>
  <c r="AT9" i="16" s="1"/>
  <c r="AJ22" i="14"/>
  <c r="AK22" i="14"/>
  <c r="AT22" i="14" s="1"/>
  <c r="AJ16" i="14"/>
  <c r="AK16" i="14"/>
  <c r="AT16" i="14" s="1"/>
  <c r="AJ10" i="14"/>
  <c r="AK10" i="14"/>
  <c r="AT10" i="14" s="1"/>
  <c r="AB4" i="14"/>
  <c r="AJ3" i="14"/>
  <c r="AS19" i="51"/>
  <c r="AL19" i="51"/>
  <c r="AU19" i="51" s="1"/>
  <c r="AS3" i="18"/>
  <c r="AL3" i="18"/>
  <c r="AU3" i="18" s="1"/>
  <c r="AS16" i="62"/>
  <c r="AL16" i="62"/>
  <c r="AU16" i="62" s="1"/>
  <c r="AS21" i="12"/>
  <c r="AL21" i="12"/>
  <c r="AU21" i="12" s="1"/>
  <c r="AR23" i="49"/>
  <c r="AR25" i="49" s="1"/>
  <c r="AJ4" i="19"/>
  <c r="AK4" i="19"/>
  <c r="AT4" i="19" s="1"/>
  <c r="AT25" i="19" s="1"/>
  <c r="Z24" i="82"/>
  <c r="Y24" i="82"/>
  <c r="X24" i="82"/>
  <c r="AI23" i="76"/>
  <c r="AN23" i="76"/>
  <c r="AN25" i="30"/>
  <c r="AI25" i="30"/>
  <c r="Y23" i="8"/>
  <c r="Z23" i="8" s="1"/>
  <c r="X23" i="8"/>
  <c r="AJ6" i="15"/>
  <c r="AK6" i="15"/>
  <c r="AT6" i="15" s="1"/>
  <c r="AS20" i="6"/>
  <c r="AL20" i="6"/>
  <c r="AU20" i="6" s="1"/>
  <c r="AS18" i="19"/>
  <c r="AL18" i="19"/>
  <c r="AU18" i="19" s="1"/>
  <c r="AS5" i="62"/>
  <c r="AL5" i="62"/>
  <c r="AU5" i="62" s="1"/>
  <c r="AS21" i="67"/>
  <c r="AL21" i="67"/>
  <c r="AU21" i="67" s="1"/>
  <c r="AS18" i="62"/>
  <c r="AL18" i="62"/>
  <c r="AU18" i="62" s="1"/>
  <c r="AJ5" i="13"/>
  <c r="AK5" i="13"/>
  <c r="AT5" i="13" s="1"/>
  <c r="AJ14" i="4"/>
  <c r="AK14" i="4"/>
  <c r="AT14" i="4" s="1"/>
  <c r="AS7" i="71"/>
  <c r="AL7" i="71"/>
  <c r="AU7" i="71" s="1"/>
  <c r="AR22" i="32"/>
  <c r="AJ11" i="59"/>
  <c r="AK11" i="59"/>
  <c r="AT11" i="59" s="1"/>
  <c r="AJ23" i="53"/>
  <c r="AS23" i="53" s="1"/>
  <c r="AK23" i="53"/>
  <c r="AT23" i="53" s="1"/>
  <c r="W24" i="80"/>
  <c r="AG23" i="80"/>
  <c r="AP23" i="80" s="1"/>
  <c r="AF23" i="80"/>
  <c r="AO23" i="80" s="1"/>
  <c r="AE23" i="80"/>
  <c r="AS13" i="18"/>
  <c r="AL13" i="18"/>
  <c r="AU13" i="18" s="1"/>
  <c r="AS13" i="62"/>
  <c r="AL13" i="62"/>
  <c r="AU13" i="62" s="1"/>
  <c r="AJ9" i="54"/>
  <c r="AK9" i="54"/>
  <c r="AT9" i="54" s="1"/>
  <c r="AU25" i="9"/>
  <c r="C11" i="9" s="1"/>
  <c r="AS15" i="68"/>
  <c r="AL15" i="68"/>
  <c r="AU15" i="68" s="1"/>
  <c r="AH25" i="41"/>
  <c r="AQ25" i="41" s="1"/>
  <c r="AJ4" i="68"/>
  <c r="AK4" i="68"/>
  <c r="AT4" i="68" s="1"/>
  <c r="AT25" i="68" s="1"/>
  <c r="AS17" i="71"/>
  <c r="AL17" i="71"/>
  <c r="AU17" i="71" s="1"/>
  <c r="AJ9" i="63"/>
  <c r="AK9" i="63"/>
  <c r="AT9" i="63" s="1"/>
  <c r="AS19" i="17"/>
  <c r="AL19" i="17"/>
  <c r="AU19" i="17" s="1"/>
  <c r="AJ11" i="16"/>
  <c r="AK11" i="16"/>
  <c r="AT11" i="16" s="1"/>
  <c r="AN23" i="95"/>
  <c r="AI23" i="95"/>
  <c r="AJ12" i="14"/>
  <c r="AK12" i="14"/>
  <c r="AT12" i="14" s="1"/>
  <c r="AN23" i="46"/>
  <c r="AI23" i="46"/>
  <c r="AL23" i="58"/>
  <c r="AU23" i="58" s="1"/>
  <c r="AR23" i="58"/>
  <c r="AR25" i="58" s="1"/>
  <c r="AJ17" i="64"/>
  <c r="AK17" i="64"/>
  <c r="AT17" i="64" s="1"/>
  <c r="AJ11" i="64"/>
  <c r="AK11" i="64"/>
  <c r="AT11" i="64" s="1"/>
  <c r="AJ5" i="64"/>
  <c r="AK5" i="64"/>
  <c r="AT5" i="64" s="1"/>
  <c r="AJ21" i="15"/>
  <c r="AK21" i="15"/>
  <c r="AT21" i="15" s="1"/>
  <c r="AJ15" i="15"/>
  <c r="AK15" i="15"/>
  <c r="AT15" i="15" s="1"/>
  <c r="AJ9" i="15"/>
  <c r="AK9" i="15"/>
  <c r="AT9" i="15" s="1"/>
  <c r="AS6" i="71"/>
  <c r="AL6" i="71"/>
  <c r="AU6" i="71" s="1"/>
  <c r="AS8" i="17"/>
  <c r="AL8" i="17"/>
  <c r="AU8" i="17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AJ20" i="58"/>
  <c r="AK20" i="58"/>
  <c r="AT20" i="58" s="1"/>
  <c r="AJ14" i="58"/>
  <c r="AK14" i="58"/>
  <c r="AT14" i="58" s="1"/>
  <c r="AJ8" i="58"/>
  <c r="AK8" i="58"/>
  <c r="AT8" i="58" s="1"/>
  <c r="AJ9" i="49"/>
  <c r="AK9" i="49"/>
  <c r="AT9" i="49" s="1"/>
  <c r="AX23" i="65"/>
  <c r="S23" i="65" s="1"/>
  <c r="AC23" i="65" s="1"/>
  <c r="AJ23" i="65" s="1"/>
  <c r="AS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8" i="51"/>
  <c r="AL8" i="51"/>
  <c r="AU8" i="51" s="1"/>
  <c r="AS17" i="18"/>
  <c r="AL17" i="18"/>
  <c r="AU17" i="18" s="1"/>
  <c r="AJ20" i="24"/>
  <c r="AK20" i="24"/>
  <c r="AT20" i="24" s="1"/>
  <c r="AJ14" i="24"/>
  <c r="AK14" i="24"/>
  <c r="AT14" i="24" s="1"/>
  <c r="AJ8" i="24"/>
  <c r="AK8" i="24"/>
  <c r="AT8" i="24" s="1"/>
  <c r="AJ20" i="13"/>
  <c r="AK20" i="13"/>
  <c r="AT20" i="13" s="1"/>
  <c r="AJ14" i="13"/>
  <c r="AK14" i="13"/>
  <c r="AT14" i="13" s="1"/>
  <c r="AJ8" i="13"/>
  <c r="AK8" i="13"/>
  <c r="AT8" i="13" s="1"/>
  <c r="AE23" i="10"/>
  <c r="AG23" i="10"/>
  <c r="AP23" i="10" s="1"/>
  <c r="AP25" i="10" s="1"/>
  <c r="AF23" i="10"/>
  <c r="AO23" i="10" s="1"/>
  <c r="AO25" i="10" s="1"/>
  <c r="AJ17" i="4"/>
  <c r="AK17" i="4"/>
  <c r="AT17" i="4" s="1"/>
  <c r="AJ11" i="4"/>
  <c r="AK11" i="4"/>
  <c r="AT11" i="4" s="1"/>
  <c r="AJ5" i="4"/>
  <c r="AK5" i="4"/>
  <c r="AT5" i="4" s="1"/>
  <c r="AS21" i="68"/>
  <c r="AL21" i="68"/>
  <c r="AU21" i="68" s="1"/>
  <c r="AS15" i="62"/>
  <c r="AL15" i="62"/>
  <c r="AU15" i="62" s="1"/>
  <c r="AS6" i="12"/>
  <c r="AL6" i="12"/>
  <c r="AU6" i="12" s="1"/>
  <c r="W24" i="96"/>
  <c r="AG23" i="96"/>
  <c r="AP23" i="96" s="1"/>
  <c r="AF23" i="96"/>
  <c r="AO23" i="96" s="1"/>
  <c r="AE23" i="96"/>
  <c r="AS21" i="17"/>
  <c r="AL21" i="17"/>
  <c r="AU21" i="17" s="1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S13" i="19"/>
  <c r="AL13" i="19"/>
  <c r="AU13" i="19" s="1"/>
  <c r="AS18" i="18"/>
  <c r="AL18" i="18"/>
  <c r="AU18" i="18" s="1"/>
  <c r="AS17" i="67"/>
  <c r="AL17" i="67"/>
  <c r="AU17" i="67" s="1"/>
  <c r="Z25" i="84"/>
  <c r="AI25" i="78"/>
  <c r="AN25" i="78"/>
  <c r="AS6" i="51"/>
  <c r="AL6" i="51"/>
  <c r="AU6" i="51" s="1"/>
  <c r="AS19" i="68"/>
  <c r="AL19" i="68"/>
  <c r="AU19" i="68" s="1"/>
  <c r="AJ20" i="59"/>
  <c r="AK20" i="59"/>
  <c r="AT20" i="59" s="1"/>
  <c r="AJ14" i="59"/>
  <c r="AK14" i="59"/>
  <c r="AT14" i="59" s="1"/>
  <c r="AJ8" i="59"/>
  <c r="AK8" i="59"/>
  <c r="AT8" i="59" s="1"/>
  <c r="AJ4" i="17"/>
  <c r="AK4" i="17"/>
  <c r="AT4" i="17" s="1"/>
  <c r="AT25" i="17" s="1"/>
  <c r="AS22" i="17"/>
  <c r="AL22" i="17"/>
  <c r="AU22" i="17" s="1"/>
  <c r="AS20" i="19"/>
  <c r="AL20" i="19"/>
  <c r="AU20" i="19" s="1"/>
  <c r="AJ4" i="67"/>
  <c r="AK4" i="67"/>
  <c r="AT4" i="67" s="1"/>
  <c r="AT25" i="67" s="1"/>
  <c r="AS22" i="67"/>
  <c r="AL22" i="67"/>
  <c r="AU22" i="67" s="1"/>
  <c r="AJ17" i="49"/>
  <c r="AK17" i="49"/>
  <c r="AT17" i="49" s="1"/>
  <c r="AS14" i="68"/>
  <c r="AL14" i="68"/>
  <c r="AU14" i="68" s="1"/>
  <c r="AJ18" i="54"/>
  <c r="AK18" i="54"/>
  <c r="AT18" i="54" s="1"/>
  <c r="AJ12" i="54"/>
  <c r="AK12" i="54"/>
  <c r="AT12" i="54" s="1"/>
  <c r="AJ6" i="54"/>
  <c r="AK6" i="54"/>
  <c r="AT6" i="54" s="1"/>
  <c r="AS15" i="71"/>
  <c r="AL15" i="71"/>
  <c r="AU15" i="71" s="1"/>
  <c r="AS9" i="19"/>
  <c r="AL9" i="19"/>
  <c r="AU9" i="19" s="1"/>
  <c r="AS10" i="71"/>
  <c r="AL10" i="71"/>
  <c r="AU10" i="71" s="1"/>
  <c r="X26" i="85"/>
  <c r="Y26" i="85"/>
  <c r="AH23" i="93"/>
  <c r="AQ23" i="93" s="1"/>
  <c r="AS3" i="12"/>
  <c r="AL3" i="12"/>
  <c r="AU3" i="12" s="1"/>
  <c r="AS22" i="12"/>
  <c r="AL22" i="12"/>
  <c r="AU22" i="12" s="1"/>
  <c r="AJ18" i="63"/>
  <c r="AK18" i="63"/>
  <c r="AT18" i="63" s="1"/>
  <c r="AJ12" i="63"/>
  <c r="AK12" i="63"/>
  <c r="AT12" i="63" s="1"/>
  <c r="AJ6" i="63"/>
  <c r="AK6" i="63"/>
  <c r="AT6" i="63" s="1"/>
  <c r="AJ20" i="16"/>
  <c r="AK20" i="16"/>
  <c r="AT20" i="16" s="1"/>
  <c r="AJ14" i="16"/>
  <c r="AK14" i="16"/>
  <c r="AT14" i="16" s="1"/>
  <c r="AJ8" i="16"/>
  <c r="AK8" i="16"/>
  <c r="AT8" i="16" s="1"/>
  <c r="X24" i="95"/>
  <c r="Y24" i="95"/>
  <c r="AJ21" i="14"/>
  <c r="AK21" i="14"/>
  <c r="AT21" i="14" s="1"/>
  <c r="AJ15" i="14"/>
  <c r="AK15" i="14"/>
  <c r="AT15" i="14" s="1"/>
  <c r="AJ9" i="14"/>
  <c r="AK9" i="14"/>
  <c r="AT9" i="14" s="1"/>
  <c r="AS17" i="19"/>
  <c r="AL17" i="19"/>
  <c r="AU17" i="19" s="1"/>
  <c r="AS13" i="67"/>
  <c r="AL13" i="67"/>
  <c r="AU13" i="67" s="1"/>
  <c r="AJ23" i="49"/>
  <c r="AS23" i="49" s="1"/>
  <c r="AK23" i="49"/>
  <c r="AT23" i="49" s="1"/>
  <c r="AJ20" i="49"/>
  <c r="AK20" i="49"/>
  <c r="AT20" i="49" s="1"/>
  <c r="AJ4" i="62"/>
  <c r="AK4" i="62"/>
  <c r="AT4" i="62" s="1"/>
  <c r="AT25" i="62" s="1"/>
  <c r="AS21" i="19"/>
  <c r="AL21" i="19"/>
  <c r="AU21" i="19" s="1"/>
  <c r="AR23" i="59"/>
  <c r="AR25" i="59" s="1"/>
  <c r="AL23" i="59"/>
  <c r="AU23" i="59" s="1"/>
  <c r="AL23" i="13"/>
  <c r="AU23" i="13" s="1"/>
  <c r="AR23" i="13"/>
  <c r="AR25" i="13" s="1"/>
  <c r="X22" i="91"/>
  <c r="Y22" i="91"/>
  <c r="AS3" i="19"/>
  <c r="AL3" i="19"/>
  <c r="AU3" i="19" s="1"/>
  <c r="AS6" i="67"/>
  <c r="AL6" i="67"/>
  <c r="AU6" i="67" s="1"/>
  <c r="X25" i="27"/>
  <c r="Z25" i="27" s="1"/>
  <c r="Y25" i="27"/>
  <c r="Y25" i="28"/>
  <c r="X25" i="28"/>
  <c r="Y24" i="46"/>
  <c r="X24" i="46"/>
  <c r="AN25" i="88"/>
  <c r="AI25" i="88"/>
  <c r="AN23" i="33"/>
  <c r="AI23" i="33"/>
  <c r="Y25" i="37"/>
  <c r="X25" i="37"/>
  <c r="AI22" i="8"/>
  <c r="AN22" i="8"/>
  <c r="AS17" i="68"/>
  <c r="AL17" i="68"/>
  <c r="AU17" i="68" s="1"/>
  <c r="AJ8" i="64"/>
  <c r="AK8" i="64"/>
  <c r="AT8" i="64" s="1"/>
  <c r="AJ7" i="69"/>
  <c r="AK7" i="69"/>
  <c r="AT7" i="69" s="1"/>
  <c r="AJ11" i="58"/>
  <c r="AK11" i="58"/>
  <c r="AT11" i="58" s="1"/>
  <c r="AS14" i="67"/>
  <c r="AL14" i="67"/>
  <c r="AU14" i="67" s="1"/>
  <c r="AJ5" i="24"/>
  <c r="AK5" i="24"/>
  <c r="AT5" i="24" s="1"/>
  <c r="AS5" i="17"/>
  <c r="AL5" i="17"/>
  <c r="AU5" i="17" s="1"/>
  <c r="AS18" i="6"/>
  <c r="AL18" i="6"/>
  <c r="AU18" i="6" s="1"/>
  <c r="AH23" i="48"/>
  <c r="AQ23" i="48" s="1"/>
  <c r="AS6" i="68"/>
  <c r="AL6" i="68"/>
  <c r="AU6" i="68" s="1"/>
  <c r="W25" i="77"/>
  <c r="AG24" i="77"/>
  <c r="AP24" i="77" s="1"/>
  <c r="AF24" i="77"/>
  <c r="AO24" i="77" s="1"/>
  <c r="AE24" i="77"/>
  <c r="AS21" i="51"/>
  <c r="AL21" i="51"/>
  <c r="AU21" i="51" s="1"/>
  <c r="W24" i="87"/>
  <c r="AG23" i="87"/>
  <c r="AP23" i="87" s="1"/>
  <c r="AF23" i="87"/>
  <c r="AO23" i="87" s="1"/>
  <c r="AE23" i="87"/>
  <c r="AS18" i="67"/>
  <c r="AL18" i="67"/>
  <c r="AU18" i="67" s="1"/>
  <c r="X26" i="78"/>
  <c r="Y26" i="78"/>
  <c r="AR22" i="93"/>
  <c r="AS13" i="12"/>
  <c r="AL13" i="12"/>
  <c r="AU13" i="12" s="1"/>
  <c r="Y23" i="55"/>
  <c r="X23" i="55"/>
  <c r="AS14" i="71"/>
  <c r="AL14" i="71"/>
  <c r="AU14" i="71" s="1"/>
  <c r="AJ4" i="6"/>
  <c r="AK4" i="6"/>
  <c r="AT4" i="6" s="1"/>
  <c r="AT25" i="6" s="1"/>
  <c r="AS22" i="6"/>
  <c r="AL22" i="6"/>
  <c r="AU22" i="6" s="1"/>
  <c r="AJ23" i="50"/>
  <c r="AS23" i="50" s="1"/>
  <c r="AK23" i="50"/>
  <c r="AT23" i="50" s="1"/>
  <c r="AS16" i="51"/>
  <c r="AL16" i="51"/>
  <c r="AU16" i="51" s="1"/>
  <c r="AJ15" i="54"/>
  <c r="AK15" i="54"/>
  <c r="AT15" i="54" s="1"/>
  <c r="AS25" i="57"/>
  <c r="Y24" i="73"/>
  <c r="Z24" i="73" s="1"/>
  <c r="X24" i="73"/>
  <c r="AF25" i="31"/>
  <c r="AO25" i="31" s="1"/>
  <c r="AE25" i="31"/>
  <c r="W26" i="31"/>
  <c r="AG25" i="31"/>
  <c r="AP25" i="31" s="1"/>
  <c r="W26" i="44"/>
  <c r="AG25" i="44"/>
  <c r="AP25" i="44" s="1"/>
  <c r="AF25" i="44"/>
  <c r="AO25" i="44" s="1"/>
  <c r="AE25" i="44"/>
  <c r="AS11" i="68"/>
  <c r="AL11" i="68"/>
  <c r="AU11" i="68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J20" i="15"/>
  <c r="AK20" i="15"/>
  <c r="AT20" i="15" s="1"/>
  <c r="AJ14" i="15"/>
  <c r="AK14" i="15"/>
  <c r="AT14" i="15" s="1"/>
  <c r="AJ8" i="15"/>
  <c r="AK8" i="15"/>
  <c r="AT8" i="15" s="1"/>
  <c r="AS17" i="12"/>
  <c r="AL17" i="12"/>
  <c r="AU17" i="12" s="1"/>
  <c r="W26" i="34"/>
  <c r="AG25" i="34"/>
  <c r="AP25" i="34" s="1"/>
  <c r="AF25" i="34"/>
  <c r="AO25" i="34" s="1"/>
  <c r="AE25" i="34"/>
  <c r="AS14" i="6"/>
  <c r="AL14" i="6"/>
  <c r="AU14" i="6" s="1"/>
  <c r="AE24" i="89"/>
  <c r="AF24" i="89"/>
  <c r="AO24" i="89" s="1"/>
  <c r="AG24" i="89"/>
  <c r="AP24" i="89" s="1"/>
  <c r="W25" i="89"/>
  <c r="AJ21" i="69"/>
  <c r="AK21" i="69"/>
  <c r="AT21" i="69" s="1"/>
  <c r="AJ15" i="69"/>
  <c r="AK15" i="69"/>
  <c r="AT15" i="69" s="1"/>
  <c r="AJ9" i="69"/>
  <c r="AK9" i="69"/>
  <c r="AT9" i="69" s="1"/>
  <c r="AS12" i="19"/>
  <c r="AL12" i="19"/>
  <c r="AU12" i="19" s="1"/>
  <c r="AJ19" i="58"/>
  <c r="AK19" i="58"/>
  <c r="AT19" i="58" s="1"/>
  <c r="AJ13" i="58"/>
  <c r="AK13" i="58"/>
  <c r="AT13" i="58" s="1"/>
  <c r="AJ7" i="58"/>
  <c r="AK7" i="58"/>
  <c r="AT7" i="58" s="1"/>
  <c r="AS8" i="67"/>
  <c r="AL8" i="67"/>
  <c r="AU8" i="67" s="1"/>
  <c r="AK23" i="65"/>
  <c r="AT23" i="65" s="1"/>
  <c r="AF22" i="5"/>
  <c r="AO22" i="5" s="1"/>
  <c r="AE22" i="5"/>
  <c r="W23" i="5"/>
  <c r="AG22" i="5"/>
  <c r="AP22" i="5" s="1"/>
  <c r="AS17" i="62"/>
  <c r="AL17" i="62"/>
  <c r="AU17" i="62" s="1"/>
  <c r="AS15" i="67"/>
  <c r="AL15" i="67"/>
  <c r="AU15" i="67" s="1"/>
  <c r="AH24" i="40"/>
  <c r="AQ24" i="40" s="1"/>
  <c r="AS6" i="62"/>
  <c r="AL6" i="62"/>
  <c r="AU6" i="62" s="1"/>
  <c r="AJ19" i="24"/>
  <c r="AK19" i="24"/>
  <c r="AT19" i="24" s="1"/>
  <c r="AJ13" i="24"/>
  <c r="AK13" i="24"/>
  <c r="AT13" i="24" s="1"/>
  <c r="AJ7" i="24"/>
  <c r="AK7" i="24"/>
  <c r="AT7" i="24" s="1"/>
  <c r="AS8" i="12"/>
  <c r="AL8" i="12"/>
  <c r="AU8" i="12" s="1"/>
  <c r="AS21" i="71"/>
  <c r="AL21" i="71"/>
  <c r="AU21" i="71" s="1"/>
  <c r="AJ19" i="13"/>
  <c r="AK19" i="13"/>
  <c r="AT19" i="13" s="1"/>
  <c r="AJ13" i="13"/>
  <c r="AK13" i="13"/>
  <c r="AT13" i="13" s="1"/>
  <c r="AJ7" i="13"/>
  <c r="AK7" i="13"/>
  <c r="AT7" i="13" s="1"/>
  <c r="AJ6" i="49"/>
  <c r="AK6" i="49"/>
  <c r="AT6" i="49" s="1"/>
  <c r="AS14" i="18"/>
  <c r="AL14" i="18"/>
  <c r="AU14" i="18" s="1"/>
  <c r="AJ22" i="4"/>
  <c r="AK22" i="4"/>
  <c r="AT22" i="4" s="1"/>
  <c r="AJ16" i="4"/>
  <c r="AK16" i="4"/>
  <c r="AT16" i="4" s="1"/>
  <c r="AJ10" i="4"/>
  <c r="AK10" i="4"/>
  <c r="AT10" i="4" s="1"/>
  <c r="AJ3" i="4"/>
  <c r="AB4" i="4"/>
  <c r="AN26" i="25"/>
  <c r="AI26" i="25"/>
  <c r="AS16" i="71"/>
  <c r="AL16" i="71"/>
  <c r="AU16" i="71" s="1"/>
  <c r="AH26" i="36"/>
  <c r="AQ26" i="36" s="1"/>
  <c r="AR24" i="83"/>
  <c r="AS18" i="68"/>
  <c r="AL18" i="68"/>
  <c r="AU18" i="68" s="1"/>
  <c r="AE24" i="35"/>
  <c r="AG24" i="35"/>
  <c r="AP24" i="35" s="1"/>
  <c r="AF24" i="35"/>
  <c r="AO24" i="35" s="1"/>
  <c r="W25" i="35"/>
  <c r="AS19" i="71"/>
  <c r="AL19" i="71"/>
  <c r="AU19" i="71" s="1"/>
  <c r="AS9" i="6"/>
  <c r="AL9" i="6"/>
  <c r="AU9" i="6" s="1"/>
  <c r="X25" i="90"/>
  <c r="Z25" i="90" s="1"/>
  <c r="Y25" i="90"/>
  <c r="AS9" i="51"/>
  <c r="AL9" i="51"/>
  <c r="AU9" i="51" s="1"/>
  <c r="AL23" i="16"/>
  <c r="AU23" i="16" s="1"/>
  <c r="AR23" i="16"/>
  <c r="AR25" i="16" s="1"/>
  <c r="AR25" i="36"/>
  <c r="AS22" i="19"/>
  <c r="AL22" i="19"/>
  <c r="AU22" i="19" s="1"/>
  <c r="AH22" i="3"/>
  <c r="AQ22" i="3" s="1"/>
  <c r="AS21" i="62"/>
  <c r="AL21" i="62"/>
  <c r="AU21" i="62" s="1"/>
  <c r="AR24" i="41"/>
  <c r="AS7" i="12"/>
  <c r="AL7" i="12"/>
  <c r="AU7" i="12" s="1"/>
  <c r="AI22" i="55"/>
  <c r="AN22" i="55"/>
  <c r="AS8" i="71"/>
  <c r="AL8" i="71"/>
  <c r="AU8" i="71" s="1"/>
  <c r="AR24" i="34"/>
  <c r="AS16" i="6"/>
  <c r="AL16" i="6"/>
  <c r="AU16" i="6" s="1"/>
  <c r="AJ19" i="59"/>
  <c r="AK19" i="59"/>
  <c r="AT19" i="59" s="1"/>
  <c r="AJ13" i="59"/>
  <c r="AK13" i="59"/>
  <c r="AT13" i="59" s="1"/>
  <c r="AJ7" i="59"/>
  <c r="AK7" i="59"/>
  <c r="AT7" i="59" s="1"/>
  <c r="AS4" i="66"/>
  <c r="AS25" i="66" s="1"/>
  <c r="AL4" i="66"/>
  <c r="AU4" i="66" s="1"/>
  <c r="AU25" i="66" s="1"/>
  <c r="C11" i="66" s="1"/>
  <c r="F19" i="97" s="1"/>
  <c r="AJ5" i="49"/>
  <c r="AK5" i="49"/>
  <c r="AT5" i="49" s="1"/>
  <c r="AS10" i="51"/>
  <c r="AL10" i="51"/>
  <c r="AU10" i="51" s="1"/>
  <c r="AR21" i="5"/>
  <c r="AS7" i="18"/>
  <c r="AL7" i="18"/>
  <c r="AU7" i="18" s="1"/>
  <c r="AS7" i="62"/>
  <c r="AL7" i="62"/>
  <c r="AU7" i="62" s="1"/>
  <c r="AR22" i="10"/>
  <c r="AJ17" i="54"/>
  <c r="AK17" i="54"/>
  <c r="AT17" i="54" s="1"/>
  <c r="AJ11" i="54"/>
  <c r="AK11" i="54"/>
  <c r="AT11" i="54" s="1"/>
  <c r="AJ5" i="54"/>
  <c r="AK5" i="54"/>
  <c r="AT5" i="54" s="1"/>
  <c r="AS20" i="12"/>
  <c r="AL20" i="12"/>
  <c r="AU20" i="12" s="1"/>
  <c r="AS17" i="17"/>
  <c r="AL17" i="17"/>
  <c r="AU17" i="17" s="1"/>
  <c r="AI25" i="47"/>
  <c r="AN25" i="47"/>
  <c r="AL23" i="68"/>
  <c r="AU23" i="68" s="1"/>
  <c r="AI23" i="45"/>
  <c r="AN23" i="45"/>
  <c r="AS16" i="19"/>
  <c r="AL16" i="19"/>
  <c r="AU16" i="19" s="1"/>
  <c r="AS16" i="68"/>
  <c r="AL16" i="68"/>
  <c r="AU16" i="68" s="1"/>
  <c r="AI23" i="75"/>
  <c r="AN23" i="75"/>
  <c r="AS11" i="71"/>
  <c r="AL11" i="71"/>
  <c r="AU11" i="71" s="1"/>
  <c r="AS7" i="6"/>
  <c r="AL7" i="6"/>
  <c r="AU7" i="6" s="1"/>
  <c r="AJ17" i="63"/>
  <c r="AK17" i="63"/>
  <c r="AT17" i="63" s="1"/>
  <c r="AJ11" i="63"/>
  <c r="AK11" i="63"/>
  <c r="AT11" i="63" s="1"/>
  <c r="AJ5" i="63"/>
  <c r="AK5" i="63"/>
  <c r="AT5" i="63" s="1"/>
  <c r="AS13" i="17"/>
  <c r="AL13" i="17"/>
  <c r="AU13" i="17" s="1"/>
  <c r="AJ19" i="16"/>
  <c r="AK19" i="16"/>
  <c r="AT19" i="16" s="1"/>
  <c r="AJ13" i="16"/>
  <c r="AK13" i="16"/>
  <c r="AT13" i="16" s="1"/>
  <c r="AJ7" i="16"/>
  <c r="AK7" i="16"/>
  <c r="AT7" i="16" s="1"/>
  <c r="AJ20" i="14"/>
  <c r="AK20" i="14"/>
  <c r="AT20" i="14" s="1"/>
  <c r="AJ14" i="14"/>
  <c r="AK14" i="14"/>
  <c r="AT14" i="14" s="1"/>
  <c r="AJ8" i="14"/>
  <c r="AK8" i="14"/>
  <c r="AT8" i="14" s="1"/>
  <c r="AJ8" i="49"/>
  <c r="AK8" i="49"/>
  <c r="AT8" i="49" s="1"/>
  <c r="AS7" i="51"/>
  <c r="AL7" i="51"/>
  <c r="AU7" i="51" s="1"/>
  <c r="AS10" i="18"/>
  <c r="AL10" i="18"/>
  <c r="AU10" i="18" s="1"/>
  <c r="AS3" i="62"/>
  <c r="AL3" i="62"/>
  <c r="AU3" i="62" s="1"/>
  <c r="AS22" i="62"/>
  <c r="AL22" i="62"/>
  <c r="AU22" i="62" s="1"/>
  <c r="AS6" i="6"/>
  <c r="AL6" i="6"/>
  <c r="AU6" i="6" s="1"/>
  <c r="AS6" i="17"/>
  <c r="AL6" i="17"/>
  <c r="AU6" i="17" s="1"/>
  <c r="AJ13" i="49"/>
  <c r="AK13" i="49"/>
  <c r="AT13" i="49" s="1"/>
  <c r="AN23" i="82"/>
  <c r="AI23" i="82"/>
  <c r="AN24" i="81"/>
  <c r="AI24" i="81"/>
  <c r="Y24" i="76"/>
  <c r="X24" i="76"/>
  <c r="Z24" i="76" s="1"/>
  <c r="AN23" i="60"/>
  <c r="AN25" i="60" s="1"/>
  <c r="AI23" i="60"/>
  <c r="Z23" i="55" l="1"/>
  <c r="Z23" i="11"/>
  <c r="Z23" i="61"/>
  <c r="AF23" i="32"/>
  <c r="AO23" i="32" s="1"/>
  <c r="Z22" i="91"/>
  <c r="Z24" i="95"/>
  <c r="AG23" i="32"/>
  <c r="AP23" i="32" s="1"/>
  <c r="Z24" i="46"/>
  <c r="Z26" i="85"/>
  <c r="AF23" i="48"/>
  <c r="AO23" i="48" s="1"/>
  <c r="AE23" i="48"/>
  <c r="AF24" i="40"/>
  <c r="AO24" i="40" s="1"/>
  <c r="Z24" i="75"/>
  <c r="AF24" i="75" s="1"/>
  <c r="AO24" i="75" s="1"/>
  <c r="AG23" i="48"/>
  <c r="AP23" i="48" s="1"/>
  <c r="AK23" i="56"/>
  <c r="AT23" i="56" s="1"/>
  <c r="AG23" i="8"/>
  <c r="AP23" i="8" s="1"/>
  <c r="AP25" i="8" s="1"/>
  <c r="AF23" i="8"/>
  <c r="AO23" i="8" s="1"/>
  <c r="AO25" i="8" s="1"/>
  <c r="AE23" i="8"/>
  <c r="W25" i="45"/>
  <c r="AG24" i="45"/>
  <c r="AP24" i="45" s="1"/>
  <c r="AE24" i="45"/>
  <c r="AF24" i="45"/>
  <c r="AO24" i="45" s="1"/>
  <c r="AG23" i="61"/>
  <c r="AP23" i="61" s="1"/>
  <c r="AP25" i="61" s="1"/>
  <c r="AF23" i="61"/>
  <c r="AO23" i="61" s="1"/>
  <c r="AO25" i="61" s="1"/>
  <c r="AE23" i="61"/>
  <c r="AF23" i="55"/>
  <c r="AO23" i="55" s="1"/>
  <c r="AO25" i="55" s="1"/>
  <c r="AE23" i="55"/>
  <c r="AG23" i="55"/>
  <c r="AP23" i="55" s="1"/>
  <c r="AP25" i="55" s="1"/>
  <c r="W25" i="75"/>
  <c r="AE24" i="75"/>
  <c r="AG24" i="75"/>
  <c r="AP24" i="75" s="1"/>
  <c r="AR23" i="60"/>
  <c r="AR25" i="60" s="1"/>
  <c r="AS20" i="14"/>
  <c r="AL20" i="14"/>
  <c r="AU20" i="14" s="1"/>
  <c r="AS5" i="24"/>
  <c r="AL5" i="24"/>
  <c r="AU5" i="24" s="1"/>
  <c r="AE26" i="85"/>
  <c r="AG26" i="85"/>
  <c r="AP26" i="85" s="1"/>
  <c r="AF26" i="85"/>
  <c r="AO26" i="85" s="1"/>
  <c r="W27" i="85"/>
  <c r="AR24" i="81"/>
  <c r="AR25" i="47"/>
  <c r="AS5" i="54"/>
  <c r="AL5" i="54"/>
  <c r="AU5" i="54" s="1"/>
  <c r="AS19" i="59"/>
  <c r="AL19" i="59"/>
  <c r="AU19" i="59" s="1"/>
  <c r="AS13" i="58"/>
  <c r="AL13" i="58"/>
  <c r="AU13" i="58" s="1"/>
  <c r="AS9" i="69"/>
  <c r="AL9" i="69"/>
  <c r="AU9" i="69" s="1"/>
  <c r="AS20" i="15"/>
  <c r="AL20" i="15"/>
  <c r="AU20" i="15" s="1"/>
  <c r="AS16" i="64"/>
  <c r="AL16" i="64"/>
  <c r="AU16" i="64" s="1"/>
  <c r="AN25" i="44"/>
  <c r="AI25" i="44"/>
  <c r="X26" i="31"/>
  <c r="Y26" i="31"/>
  <c r="Y25" i="77"/>
  <c r="X25" i="77"/>
  <c r="Z25" i="77" s="1"/>
  <c r="AH25" i="28"/>
  <c r="AQ25" i="28" s="1"/>
  <c r="W23" i="91"/>
  <c r="AG22" i="91"/>
  <c r="AP22" i="91" s="1"/>
  <c r="AF22" i="91"/>
  <c r="AO22" i="91" s="1"/>
  <c r="AE22" i="91"/>
  <c r="AS9" i="14"/>
  <c r="AL9" i="14"/>
  <c r="AU9" i="14" s="1"/>
  <c r="AH24" i="95"/>
  <c r="AQ24" i="95" s="1"/>
  <c r="AH26" i="85"/>
  <c r="AQ26" i="85" s="1"/>
  <c r="AJ21" i="56"/>
  <c r="AK21" i="56"/>
  <c r="AT21" i="56" s="1"/>
  <c r="AJ15" i="56"/>
  <c r="AK15" i="56"/>
  <c r="AT15" i="56" s="1"/>
  <c r="AJ9" i="56"/>
  <c r="AK9" i="56"/>
  <c r="AT9" i="56" s="1"/>
  <c r="AS8" i="13"/>
  <c r="AL8" i="13"/>
  <c r="AU8" i="13" s="1"/>
  <c r="AS8" i="24"/>
  <c r="AL8" i="24"/>
  <c r="AU8" i="24" s="1"/>
  <c r="AJ19" i="65"/>
  <c r="AK19" i="65"/>
  <c r="AT19" i="65" s="1"/>
  <c r="AJ13" i="65"/>
  <c r="AK13" i="65"/>
  <c r="AT13" i="65" s="1"/>
  <c r="AJ7" i="65"/>
  <c r="AK7" i="65"/>
  <c r="AT7" i="65" s="1"/>
  <c r="AS9" i="49"/>
  <c r="AL9" i="49"/>
  <c r="AU9" i="49" s="1"/>
  <c r="AS20" i="58"/>
  <c r="AL20" i="58"/>
  <c r="AU20" i="58" s="1"/>
  <c r="AS16" i="69"/>
  <c r="AL16" i="69"/>
  <c r="AU16" i="69" s="1"/>
  <c r="AS21" i="15"/>
  <c r="AL21" i="15"/>
  <c r="AU21" i="15" s="1"/>
  <c r="AS17" i="64"/>
  <c r="AL17" i="64"/>
  <c r="AU17" i="64" s="1"/>
  <c r="AS12" i="14"/>
  <c r="AL12" i="14"/>
  <c r="AU12" i="14" s="1"/>
  <c r="AS4" i="68"/>
  <c r="AL4" i="68"/>
  <c r="AU4" i="68" s="1"/>
  <c r="AU25" i="68" s="1"/>
  <c r="C11" i="68" s="1"/>
  <c r="F21" i="97" s="1"/>
  <c r="Y24" i="80"/>
  <c r="X24" i="80"/>
  <c r="Z24" i="80" s="1"/>
  <c r="AS3" i="14"/>
  <c r="AL3" i="14"/>
  <c r="AU3" i="14" s="1"/>
  <c r="AR24" i="43"/>
  <c r="W27" i="47"/>
  <c r="AG26" i="47"/>
  <c r="AP26" i="47" s="1"/>
  <c r="AF26" i="47"/>
  <c r="AO26" i="47" s="1"/>
  <c r="AE26" i="47"/>
  <c r="AR24" i="26"/>
  <c r="AE24" i="38"/>
  <c r="AF24" i="38"/>
  <c r="AO24" i="38" s="1"/>
  <c r="W25" i="38"/>
  <c r="AG24" i="38"/>
  <c r="AP24" i="38" s="1"/>
  <c r="AS18" i="4"/>
  <c r="AL18" i="4"/>
  <c r="AU18" i="4" s="1"/>
  <c r="AJ4" i="15"/>
  <c r="AK4" i="15"/>
  <c r="AT4" i="15" s="1"/>
  <c r="AT25" i="15" s="1"/>
  <c r="AS22" i="15"/>
  <c r="AL22" i="15"/>
  <c r="AU22" i="15" s="1"/>
  <c r="AS18" i="64"/>
  <c r="AL18" i="64"/>
  <c r="AU18" i="64" s="1"/>
  <c r="AR24" i="27"/>
  <c r="AS5" i="59"/>
  <c r="AL5" i="59"/>
  <c r="AU5" i="59" s="1"/>
  <c r="AL23" i="53"/>
  <c r="AU23" i="53" s="1"/>
  <c r="AR23" i="53"/>
  <c r="AR25" i="53" s="1"/>
  <c r="AS5" i="14"/>
  <c r="AL5" i="14"/>
  <c r="AU5" i="14" s="1"/>
  <c r="AJ4" i="16"/>
  <c r="AK4" i="16"/>
  <c r="AT4" i="16" s="1"/>
  <c r="AT25" i="16" s="1"/>
  <c r="AS22" i="16"/>
  <c r="AL22" i="16"/>
  <c r="AU22" i="16" s="1"/>
  <c r="AS20" i="63"/>
  <c r="AL20" i="63"/>
  <c r="AU20" i="63" s="1"/>
  <c r="AR25" i="85"/>
  <c r="AJ23" i="2"/>
  <c r="AS23" i="2" s="1"/>
  <c r="AK23" i="2"/>
  <c r="AT23" i="2" s="1"/>
  <c r="AS10" i="59"/>
  <c r="AL10" i="59"/>
  <c r="AU10" i="59" s="1"/>
  <c r="AL23" i="54"/>
  <c r="AU23" i="54" s="1"/>
  <c r="AS7" i="4"/>
  <c r="AL7" i="4"/>
  <c r="AU7" i="4" s="1"/>
  <c r="AJ4" i="13"/>
  <c r="AK4" i="13"/>
  <c r="AT4" i="13" s="1"/>
  <c r="AT25" i="13" s="1"/>
  <c r="AS22" i="13"/>
  <c r="AL22" i="13"/>
  <c r="AU22" i="13" s="1"/>
  <c r="AS16" i="24"/>
  <c r="AL16" i="24"/>
  <c r="AU16" i="24" s="1"/>
  <c r="AS10" i="49"/>
  <c r="AL10" i="49"/>
  <c r="AU10" i="49" s="1"/>
  <c r="AJ20" i="60"/>
  <c r="AK20" i="60"/>
  <c r="AT20" i="60" s="1"/>
  <c r="AJ14" i="60"/>
  <c r="AK14" i="60"/>
  <c r="AT14" i="60" s="1"/>
  <c r="AJ8" i="60"/>
  <c r="AK8" i="60"/>
  <c r="AT8" i="60" s="1"/>
  <c r="AS3" i="58"/>
  <c r="AL3" i="58"/>
  <c r="AU3" i="58" s="1"/>
  <c r="AF23" i="23"/>
  <c r="AO23" i="23" s="1"/>
  <c r="AO25" i="23" s="1"/>
  <c r="AE23" i="23"/>
  <c r="AG23" i="23"/>
  <c r="AP23" i="23" s="1"/>
  <c r="AP25" i="23" s="1"/>
  <c r="AS18" i="69"/>
  <c r="AL18" i="69"/>
  <c r="AU18" i="69" s="1"/>
  <c r="Y24" i="92"/>
  <c r="X24" i="92"/>
  <c r="Z24" i="92" s="1"/>
  <c r="AS17" i="15"/>
  <c r="AL17" i="15"/>
  <c r="AU17" i="15" s="1"/>
  <c r="AS19" i="64"/>
  <c r="AL19" i="64"/>
  <c r="AU19" i="64" s="1"/>
  <c r="AR24" i="37"/>
  <c r="AH25" i="39"/>
  <c r="AQ25" i="39" s="1"/>
  <c r="AS3" i="54"/>
  <c r="AL3" i="54"/>
  <c r="AU3" i="54" s="1"/>
  <c r="AS22" i="54"/>
  <c r="AL22" i="54"/>
  <c r="AU22" i="54" s="1"/>
  <c r="AJ17" i="53"/>
  <c r="AK17" i="53"/>
  <c r="AT17" i="53" s="1"/>
  <c r="AJ11" i="53"/>
  <c r="AK11" i="53"/>
  <c r="AT11" i="53" s="1"/>
  <c r="AJ5" i="53"/>
  <c r="AK5" i="53"/>
  <c r="AT5" i="53" s="1"/>
  <c r="AJ17" i="50"/>
  <c r="AK17" i="50"/>
  <c r="AT17" i="50" s="1"/>
  <c r="AJ11" i="50"/>
  <c r="AK11" i="50"/>
  <c r="AT11" i="50" s="1"/>
  <c r="AJ5" i="50"/>
  <c r="AK5" i="50"/>
  <c r="AT5" i="50" s="1"/>
  <c r="AS12" i="59"/>
  <c r="AL12" i="59"/>
  <c r="AU12" i="59" s="1"/>
  <c r="AS3" i="49"/>
  <c r="AL3" i="49"/>
  <c r="AU3" i="49" s="1"/>
  <c r="AS12" i="13"/>
  <c r="AL12" i="13"/>
  <c r="AU12" i="13" s="1"/>
  <c r="AS12" i="24"/>
  <c r="AL12" i="24"/>
  <c r="AU12" i="24" s="1"/>
  <c r="AN25" i="94"/>
  <c r="AI25" i="94"/>
  <c r="AJ21" i="2"/>
  <c r="AK21" i="2"/>
  <c r="AT21" i="2" s="1"/>
  <c r="AJ15" i="2"/>
  <c r="AK15" i="2"/>
  <c r="AT15" i="2" s="1"/>
  <c r="AJ9" i="2"/>
  <c r="AK9" i="2"/>
  <c r="AT9" i="2" s="1"/>
  <c r="AI22" i="3"/>
  <c r="AN22" i="3"/>
  <c r="AS18" i="15"/>
  <c r="AL18" i="15"/>
  <c r="AU18" i="15" s="1"/>
  <c r="X26" i="41"/>
  <c r="Y26" i="41"/>
  <c r="AN25" i="34"/>
  <c r="AI25" i="34"/>
  <c r="AN25" i="31"/>
  <c r="AI25" i="31"/>
  <c r="AI23" i="87"/>
  <c r="AN23" i="87"/>
  <c r="AR22" i="8"/>
  <c r="AE24" i="95"/>
  <c r="W25" i="95"/>
  <c r="AG24" i="95"/>
  <c r="AP24" i="95" s="1"/>
  <c r="AF24" i="95"/>
  <c r="AO24" i="95" s="1"/>
  <c r="AS18" i="54"/>
  <c r="AL18" i="54"/>
  <c r="AU18" i="54" s="1"/>
  <c r="AS14" i="59"/>
  <c r="AL14" i="59"/>
  <c r="AU14" i="59" s="1"/>
  <c r="AJ20" i="56"/>
  <c r="AK20" i="56"/>
  <c r="AT20" i="56" s="1"/>
  <c r="AJ18" i="65"/>
  <c r="AK18" i="65"/>
  <c r="AT18" i="65" s="1"/>
  <c r="AS5" i="13"/>
  <c r="AL5" i="13"/>
  <c r="AU5" i="13" s="1"/>
  <c r="AJ4" i="14"/>
  <c r="AK4" i="14"/>
  <c r="AT4" i="14" s="1"/>
  <c r="AT25" i="14" s="1"/>
  <c r="AS13" i="63"/>
  <c r="AL13" i="63"/>
  <c r="AU13" i="63" s="1"/>
  <c r="AS4" i="51"/>
  <c r="AS25" i="51" s="1"/>
  <c r="AL4" i="51"/>
  <c r="AU4" i="51" s="1"/>
  <c r="AU25" i="51" s="1"/>
  <c r="C11" i="51" s="1"/>
  <c r="F4" i="97" s="1"/>
  <c r="AS15" i="13"/>
  <c r="AL15" i="13"/>
  <c r="AU15" i="13" s="1"/>
  <c r="AS21" i="24"/>
  <c r="AL21" i="24"/>
  <c r="AU21" i="24" s="1"/>
  <c r="AS9" i="58"/>
  <c r="AL9" i="58"/>
  <c r="AU9" i="58" s="1"/>
  <c r="AS18" i="14"/>
  <c r="AL18" i="14"/>
  <c r="AU18" i="14" s="1"/>
  <c r="AS11" i="24"/>
  <c r="AL11" i="24"/>
  <c r="AU11" i="24" s="1"/>
  <c r="AJ4" i="24"/>
  <c r="AK4" i="24"/>
  <c r="AT4" i="24" s="1"/>
  <c r="AT25" i="24" s="1"/>
  <c r="AJ7" i="60"/>
  <c r="AK7" i="60"/>
  <c r="AT7" i="60" s="1"/>
  <c r="AS22" i="58"/>
  <c r="AL22" i="58"/>
  <c r="AU22" i="58" s="1"/>
  <c r="AS5" i="16"/>
  <c r="AL5" i="16"/>
  <c r="AU5" i="16" s="1"/>
  <c r="AS21" i="54"/>
  <c r="AL21" i="54"/>
  <c r="AU21" i="54" s="1"/>
  <c r="AS11" i="13"/>
  <c r="AL11" i="13"/>
  <c r="AU11" i="13" s="1"/>
  <c r="AS19" i="14"/>
  <c r="AL19" i="14"/>
  <c r="AU19" i="14" s="1"/>
  <c r="AS16" i="63"/>
  <c r="AL16" i="63"/>
  <c r="AU16" i="63" s="1"/>
  <c r="AJ10" i="53"/>
  <c r="AK10" i="53"/>
  <c r="AT10" i="53" s="1"/>
  <c r="AJ16" i="50"/>
  <c r="AK16" i="50"/>
  <c r="AT16" i="50" s="1"/>
  <c r="AS12" i="58"/>
  <c r="AL12" i="58"/>
  <c r="AU12" i="58" s="1"/>
  <c r="AS7" i="15"/>
  <c r="AL7" i="15"/>
  <c r="AU7" i="15" s="1"/>
  <c r="AJ14" i="2"/>
  <c r="AK14" i="2"/>
  <c r="AT14" i="2" s="1"/>
  <c r="AR23" i="82"/>
  <c r="AS11" i="54"/>
  <c r="AL11" i="54"/>
  <c r="AU11" i="54" s="1"/>
  <c r="AS7" i="59"/>
  <c r="AL7" i="59"/>
  <c r="AU7" i="59" s="1"/>
  <c r="AR22" i="55"/>
  <c r="AN24" i="35"/>
  <c r="AI24" i="35"/>
  <c r="AR26" i="25"/>
  <c r="Y23" i="5"/>
  <c r="X23" i="5"/>
  <c r="AS19" i="58"/>
  <c r="AL19" i="58"/>
  <c r="AU19" i="58" s="1"/>
  <c r="AS15" i="69"/>
  <c r="AL15" i="69"/>
  <c r="AU15" i="69" s="1"/>
  <c r="AS8" i="15"/>
  <c r="AL8" i="15"/>
  <c r="AU8" i="15" s="1"/>
  <c r="AS3" i="64"/>
  <c r="AL3" i="64"/>
  <c r="AU3" i="64" s="1"/>
  <c r="AS22" i="64"/>
  <c r="AL22" i="64"/>
  <c r="AU22" i="64" s="1"/>
  <c r="AS15" i="54"/>
  <c r="AL15" i="54"/>
  <c r="AU15" i="54" s="1"/>
  <c r="AH25" i="37"/>
  <c r="AQ25" i="37" s="1"/>
  <c r="Z25" i="28"/>
  <c r="AS4" i="62"/>
  <c r="AS25" i="62" s="1"/>
  <c r="AL4" i="62"/>
  <c r="AU4" i="62" s="1"/>
  <c r="AU25" i="62" s="1"/>
  <c r="C11" i="62" s="1"/>
  <c r="F15" i="97" s="1"/>
  <c r="AS15" i="14"/>
  <c r="AL15" i="14"/>
  <c r="AU15" i="14" s="1"/>
  <c r="AJ19" i="56"/>
  <c r="AK19" i="56"/>
  <c r="AT19" i="56" s="1"/>
  <c r="AJ13" i="56"/>
  <c r="AK13" i="56"/>
  <c r="AT13" i="56" s="1"/>
  <c r="AJ7" i="56"/>
  <c r="AK7" i="56"/>
  <c r="AT7" i="56" s="1"/>
  <c r="AS14" i="13"/>
  <c r="AL14" i="13"/>
  <c r="AU14" i="13" s="1"/>
  <c r="AS14" i="24"/>
  <c r="AL14" i="24"/>
  <c r="AU14" i="24" s="1"/>
  <c r="AJ17" i="65"/>
  <c r="AK17" i="65"/>
  <c r="AT17" i="65" s="1"/>
  <c r="AJ11" i="65"/>
  <c r="AK11" i="65"/>
  <c r="AT11" i="65" s="1"/>
  <c r="AJ5" i="65"/>
  <c r="AK5" i="65"/>
  <c r="AT5" i="65" s="1"/>
  <c r="AS8" i="58"/>
  <c r="AL8" i="58"/>
  <c r="AU8" i="58" s="1"/>
  <c r="AS3" i="69"/>
  <c r="AL3" i="69"/>
  <c r="AU3" i="69" s="1"/>
  <c r="AS22" i="69"/>
  <c r="AL22" i="69"/>
  <c r="AU22" i="69" s="1"/>
  <c r="AS9" i="15"/>
  <c r="AL9" i="15"/>
  <c r="AU9" i="15" s="1"/>
  <c r="AS5" i="64"/>
  <c r="AL5" i="64"/>
  <c r="AU5" i="64" s="1"/>
  <c r="AS9" i="63"/>
  <c r="AL9" i="63"/>
  <c r="AU9" i="63" s="1"/>
  <c r="AH23" i="8"/>
  <c r="AQ23" i="8" s="1"/>
  <c r="AQ25" i="8" s="1"/>
  <c r="AZ3" i="8"/>
  <c r="AX22" i="8" s="1"/>
  <c r="S22" i="8" s="1"/>
  <c r="AC22" i="8" s="1"/>
  <c r="AB23" i="8" s="1"/>
  <c r="AR23" i="76"/>
  <c r="AL23" i="49"/>
  <c r="AU23" i="49" s="1"/>
  <c r="AH24" i="45"/>
  <c r="AQ24" i="45" s="1"/>
  <c r="AR22" i="11"/>
  <c r="AR23" i="74"/>
  <c r="AR23" i="79"/>
  <c r="AF23" i="42"/>
  <c r="AO23" i="42" s="1"/>
  <c r="AE23" i="42"/>
  <c r="W24" i="42"/>
  <c r="AG23" i="42"/>
  <c r="AP23" i="42" s="1"/>
  <c r="AS10" i="15"/>
  <c r="AL10" i="15"/>
  <c r="AU10" i="15" s="1"/>
  <c r="AS6" i="64"/>
  <c r="AL6" i="64"/>
  <c r="AU6" i="64" s="1"/>
  <c r="AS4" i="18"/>
  <c r="AL4" i="18"/>
  <c r="AU4" i="18" s="1"/>
  <c r="AU25" i="18" s="1"/>
  <c r="C11" i="18" s="1"/>
  <c r="AS11" i="14"/>
  <c r="AL11" i="14"/>
  <c r="AU11" i="14" s="1"/>
  <c r="AS10" i="16"/>
  <c r="AL10" i="16"/>
  <c r="AU10" i="16" s="1"/>
  <c r="AS8" i="63"/>
  <c r="AL8" i="63"/>
  <c r="AU8" i="63" s="1"/>
  <c r="AS11" i="49"/>
  <c r="AL11" i="49"/>
  <c r="AU11" i="49" s="1"/>
  <c r="AS16" i="59"/>
  <c r="AL16" i="59"/>
  <c r="AU16" i="59" s="1"/>
  <c r="AN23" i="2"/>
  <c r="AN25" i="2" s="1"/>
  <c r="AI23" i="2"/>
  <c r="AS13" i="4"/>
  <c r="AL13" i="4"/>
  <c r="AU13" i="4" s="1"/>
  <c r="AS10" i="13"/>
  <c r="AL10" i="13"/>
  <c r="AU10" i="13" s="1"/>
  <c r="AS3" i="24"/>
  <c r="AL3" i="24"/>
  <c r="AU3" i="24" s="1"/>
  <c r="AS22" i="24"/>
  <c r="AL22" i="24"/>
  <c r="AU22" i="24" s="1"/>
  <c r="AJ18" i="60"/>
  <c r="AK18" i="60"/>
  <c r="AT18" i="60" s="1"/>
  <c r="AJ12" i="60"/>
  <c r="AK12" i="60"/>
  <c r="AT12" i="60" s="1"/>
  <c r="AJ6" i="60"/>
  <c r="AK6" i="60"/>
  <c r="AT6" i="60" s="1"/>
  <c r="AS6" i="69"/>
  <c r="AL6" i="69"/>
  <c r="AU6" i="69" s="1"/>
  <c r="AS5" i="15"/>
  <c r="AL5" i="15"/>
  <c r="AU5" i="15" s="1"/>
  <c r="AS7" i="64"/>
  <c r="AL7" i="64"/>
  <c r="AU7" i="64" s="1"/>
  <c r="AR24" i="39"/>
  <c r="AI23" i="56"/>
  <c r="AN23" i="56"/>
  <c r="AN25" i="56" s="1"/>
  <c r="AR23" i="65"/>
  <c r="AR25" i="65" s="1"/>
  <c r="AL23" i="65"/>
  <c r="AU23" i="65" s="1"/>
  <c r="Z25" i="39"/>
  <c r="AJ4" i="63"/>
  <c r="AK4" i="63"/>
  <c r="AT4" i="63" s="1"/>
  <c r="AT25" i="63" s="1"/>
  <c r="AI24" i="29"/>
  <c r="AN24" i="29"/>
  <c r="AS10" i="54"/>
  <c r="AL10" i="54"/>
  <c r="AU10" i="54" s="1"/>
  <c r="AJ21" i="53"/>
  <c r="AK21" i="53"/>
  <c r="AT21" i="53" s="1"/>
  <c r="AJ15" i="53"/>
  <c r="AK15" i="53"/>
  <c r="AT15" i="53" s="1"/>
  <c r="AJ9" i="53"/>
  <c r="AK9" i="53"/>
  <c r="AT9" i="53" s="1"/>
  <c r="AJ21" i="50"/>
  <c r="AK21" i="50"/>
  <c r="AT21" i="50" s="1"/>
  <c r="AJ15" i="50"/>
  <c r="AK15" i="50"/>
  <c r="AT15" i="50" s="1"/>
  <c r="AJ9" i="50"/>
  <c r="AK9" i="50"/>
  <c r="AT9" i="50" s="1"/>
  <c r="AS18" i="59"/>
  <c r="AL18" i="59"/>
  <c r="AU18" i="59" s="1"/>
  <c r="AH24" i="74"/>
  <c r="AQ24" i="74" s="1"/>
  <c r="AR23" i="38"/>
  <c r="AS18" i="13"/>
  <c r="AL18" i="13"/>
  <c r="AU18" i="13" s="1"/>
  <c r="AS18" i="24"/>
  <c r="AL18" i="24"/>
  <c r="AU18" i="24" s="1"/>
  <c r="AJ19" i="2"/>
  <c r="AK19" i="2"/>
  <c r="AT19" i="2" s="1"/>
  <c r="AJ13" i="2"/>
  <c r="AK13" i="2"/>
  <c r="AT13" i="2" s="1"/>
  <c r="AJ7" i="2"/>
  <c r="AK7" i="2"/>
  <c r="AT7" i="2" s="1"/>
  <c r="AS17" i="59"/>
  <c r="AL17" i="59"/>
  <c r="AU17" i="59" s="1"/>
  <c r="AS17" i="24"/>
  <c r="AL17" i="24"/>
  <c r="AU17" i="24" s="1"/>
  <c r="X24" i="48"/>
  <c r="Y24" i="48"/>
  <c r="AS19" i="16"/>
  <c r="AL19" i="16"/>
  <c r="AU19" i="16" s="1"/>
  <c r="AS13" i="13"/>
  <c r="AL13" i="13"/>
  <c r="AU13" i="13" s="1"/>
  <c r="AJ8" i="56"/>
  <c r="AK8" i="56"/>
  <c r="AT8" i="56" s="1"/>
  <c r="AJ6" i="65"/>
  <c r="AK6" i="65"/>
  <c r="AT6" i="65" s="1"/>
  <c r="AJ4" i="69"/>
  <c r="AK4" i="69"/>
  <c r="AT4" i="69" s="1"/>
  <c r="AT25" i="69" s="1"/>
  <c r="AR23" i="95"/>
  <c r="AS4" i="19"/>
  <c r="AS25" i="19" s="1"/>
  <c r="AL4" i="19"/>
  <c r="AU4" i="19" s="1"/>
  <c r="AU25" i="19" s="1"/>
  <c r="C11" i="19" s="1"/>
  <c r="AS21" i="16"/>
  <c r="AL21" i="16"/>
  <c r="AU21" i="16" s="1"/>
  <c r="AS4" i="71"/>
  <c r="AL4" i="71"/>
  <c r="AU4" i="71" s="1"/>
  <c r="X27" i="36"/>
  <c r="Z27" i="36" s="1"/>
  <c r="Y27" i="36"/>
  <c r="AF25" i="81"/>
  <c r="AO25" i="81" s="1"/>
  <c r="AE25" i="81"/>
  <c r="W26" i="81"/>
  <c r="AG25" i="81"/>
  <c r="AP25" i="81" s="1"/>
  <c r="AJ13" i="60"/>
  <c r="AK13" i="60"/>
  <c r="AT13" i="60" s="1"/>
  <c r="AH23" i="61"/>
  <c r="AQ23" i="61" s="1"/>
  <c r="AQ25" i="61" s="1"/>
  <c r="AZ3" i="61"/>
  <c r="AX22" i="61" s="1"/>
  <c r="S22" i="61" s="1"/>
  <c r="AC22" i="61" s="1"/>
  <c r="AB23" i="61" s="1"/>
  <c r="AS25" i="68"/>
  <c r="AJ22" i="53"/>
  <c r="AK22" i="53"/>
  <c r="AT22" i="53" s="1"/>
  <c r="AJ3" i="53"/>
  <c r="AB4" i="53"/>
  <c r="AB4" i="50"/>
  <c r="AJ3" i="50"/>
  <c r="AF24" i="79"/>
  <c r="AO24" i="79" s="1"/>
  <c r="AE24" i="79"/>
  <c r="W25" i="79"/>
  <c r="AG24" i="79"/>
  <c r="AP24" i="79" s="1"/>
  <c r="AS8" i="69"/>
  <c r="AL8" i="69"/>
  <c r="AU8" i="69" s="1"/>
  <c r="AS9" i="64"/>
  <c r="AL9" i="64"/>
  <c r="AU9" i="64" s="1"/>
  <c r="AJ8" i="2"/>
  <c r="AK8" i="2"/>
  <c r="AT8" i="2" s="1"/>
  <c r="AN25" i="83"/>
  <c r="AI25" i="83"/>
  <c r="AI23" i="22"/>
  <c r="AN23" i="22"/>
  <c r="AN25" i="22" s="1"/>
  <c r="AH24" i="76"/>
  <c r="AQ24" i="76" s="1"/>
  <c r="AS8" i="14"/>
  <c r="AL8" i="14"/>
  <c r="AU8" i="14" s="1"/>
  <c r="AS7" i="16"/>
  <c r="AL7" i="16"/>
  <c r="AU7" i="16" s="1"/>
  <c r="AS17" i="63"/>
  <c r="AL17" i="63"/>
  <c r="AU17" i="63" s="1"/>
  <c r="AR23" i="75"/>
  <c r="AR23" i="45"/>
  <c r="AS16" i="4"/>
  <c r="AL16" i="4"/>
  <c r="AU16" i="4" s="1"/>
  <c r="AS6" i="49"/>
  <c r="AL6" i="49"/>
  <c r="AU6" i="49" s="1"/>
  <c r="AS19" i="13"/>
  <c r="AL19" i="13"/>
  <c r="AU19" i="13" s="1"/>
  <c r="AS7" i="24"/>
  <c r="AL7" i="24"/>
  <c r="AU7" i="24" s="1"/>
  <c r="AI22" i="5"/>
  <c r="AN22" i="5"/>
  <c r="AI24" i="89"/>
  <c r="AN24" i="89"/>
  <c r="Y26" i="44"/>
  <c r="X26" i="44"/>
  <c r="Z26" i="44" s="1"/>
  <c r="AH24" i="73"/>
  <c r="AQ24" i="73" s="1"/>
  <c r="AH26" i="78"/>
  <c r="AQ26" i="78" s="1"/>
  <c r="AN24" i="77"/>
  <c r="AI24" i="77"/>
  <c r="AS8" i="64"/>
  <c r="AL8" i="64"/>
  <c r="AU8" i="64" s="1"/>
  <c r="AH24" i="46"/>
  <c r="AQ24" i="46" s="1"/>
  <c r="AS8" i="16"/>
  <c r="AL8" i="16"/>
  <c r="AU8" i="16" s="1"/>
  <c r="AS6" i="63"/>
  <c r="AL6" i="63"/>
  <c r="AU6" i="63" s="1"/>
  <c r="AS6" i="54"/>
  <c r="AL6" i="54"/>
  <c r="AU6" i="54" s="1"/>
  <c r="AS4" i="67"/>
  <c r="AS25" i="67" s="1"/>
  <c r="AL4" i="67"/>
  <c r="AU4" i="67" s="1"/>
  <c r="AU25" i="67" s="1"/>
  <c r="C11" i="67" s="1"/>
  <c r="F20" i="97" s="1"/>
  <c r="AS4" i="17"/>
  <c r="AL4" i="17"/>
  <c r="AU4" i="17" s="1"/>
  <c r="AS20" i="59"/>
  <c r="AL20" i="59"/>
  <c r="AU20" i="59" s="1"/>
  <c r="AR25" i="78"/>
  <c r="AJ18" i="56"/>
  <c r="AK18" i="56"/>
  <c r="AT18" i="56" s="1"/>
  <c r="AJ12" i="56"/>
  <c r="AK12" i="56"/>
  <c r="AT12" i="56" s="1"/>
  <c r="AJ6" i="56"/>
  <c r="AK6" i="56"/>
  <c r="AT6" i="56" s="1"/>
  <c r="AS5" i="4"/>
  <c r="AL5" i="4"/>
  <c r="AU5" i="4" s="1"/>
  <c r="AJ22" i="65"/>
  <c r="AK22" i="65"/>
  <c r="AT22" i="65" s="1"/>
  <c r="AJ16" i="65"/>
  <c r="AK16" i="65"/>
  <c r="AT16" i="65" s="1"/>
  <c r="AJ10" i="65"/>
  <c r="AK10" i="65"/>
  <c r="AT10" i="65" s="1"/>
  <c r="AB4" i="65"/>
  <c r="AJ3" i="65"/>
  <c r="AR23" i="46"/>
  <c r="AI23" i="80"/>
  <c r="AN23" i="80"/>
  <c r="AH24" i="82"/>
  <c r="AQ24" i="82" s="1"/>
  <c r="AS25" i="18"/>
  <c r="AS10" i="14"/>
  <c r="AL10" i="14"/>
  <c r="AU10" i="14" s="1"/>
  <c r="AS9" i="16"/>
  <c r="AL9" i="16"/>
  <c r="AU9" i="16" s="1"/>
  <c r="AS19" i="63"/>
  <c r="AL19" i="63"/>
  <c r="AU19" i="63" s="1"/>
  <c r="AS4" i="12"/>
  <c r="AL4" i="12"/>
  <c r="AU4" i="12" s="1"/>
  <c r="AU25" i="12" s="1"/>
  <c r="C11" i="12" s="1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19" i="54"/>
  <c r="AL19" i="54"/>
  <c r="AU19" i="54" s="1"/>
  <c r="AS15" i="59"/>
  <c r="AL15" i="59"/>
  <c r="AU15" i="59" s="1"/>
  <c r="AX3" i="10"/>
  <c r="S3" i="10" s="1"/>
  <c r="AC3" i="10" s="1"/>
  <c r="AX23" i="10"/>
  <c r="S23" i="10" s="1"/>
  <c r="AC2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21" i="13"/>
  <c r="AL21" i="13"/>
  <c r="AU21" i="13" s="1"/>
  <c r="AS9" i="24"/>
  <c r="AL9" i="24"/>
  <c r="AU9" i="24" s="1"/>
  <c r="AS21" i="49"/>
  <c r="AL21" i="49"/>
  <c r="AU21" i="49" s="1"/>
  <c r="AS15" i="58"/>
  <c r="AL15" i="58"/>
  <c r="AU15" i="58" s="1"/>
  <c r="AS5" i="69"/>
  <c r="AL5" i="69"/>
  <c r="AU5" i="69" s="1"/>
  <c r="AS17" i="16"/>
  <c r="AL17" i="16"/>
  <c r="AU17" i="16" s="1"/>
  <c r="AS20" i="4"/>
  <c r="AL20" i="4"/>
  <c r="AU20" i="4" s="1"/>
  <c r="AS5" i="58"/>
  <c r="AL5" i="58"/>
  <c r="AU5" i="58" s="1"/>
  <c r="AS12" i="15"/>
  <c r="AL12" i="15"/>
  <c r="AU12" i="15" s="1"/>
  <c r="AH24" i="33"/>
  <c r="AQ24" i="33" s="1"/>
  <c r="AS14" i="54"/>
  <c r="AL14" i="54"/>
  <c r="AU14" i="54" s="1"/>
  <c r="AS3" i="59"/>
  <c r="AL3" i="59"/>
  <c r="AU3" i="59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7" i="60"/>
  <c r="AK17" i="60"/>
  <c r="AT17" i="60" s="1"/>
  <c r="AJ11" i="60"/>
  <c r="AK11" i="60"/>
  <c r="AT11" i="60" s="1"/>
  <c r="AJ5" i="60"/>
  <c r="AK5" i="60"/>
  <c r="AT5" i="60" s="1"/>
  <c r="AS10" i="58"/>
  <c r="AL10" i="58"/>
  <c r="AU10" i="58" s="1"/>
  <c r="AS15" i="63"/>
  <c r="AL15" i="63"/>
  <c r="AU15" i="63" s="1"/>
  <c r="AH25" i="43"/>
  <c r="AQ25" i="43" s="1"/>
  <c r="AS16" i="49"/>
  <c r="AL16" i="49"/>
  <c r="AU16" i="49" s="1"/>
  <c r="AS15" i="49"/>
  <c r="AL15" i="49"/>
  <c r="AU15" i="49" s="1"/>
  <c r="AH26" i="30"/>
  <c r="AQ26" i="30" s="1"/>
  <c r="AU25" i="71"/>
  <c r="C11" i="71" s="1"/>
  <c r="F24" i="97" s="1"/>
  <c r="AS12" i="49"/>
  <c r="AL12" i="49"/>
  <c r="AU12" i="49" s="1"/>
  <c r="AS7" i="14"/>
  <c r="AL7" i="14"/>
  <c r="AU7" i="14" s="1"/>
  <c r="AS6" i="16"/>
  <c r="AL6" i="16"/>
  <c r="AU6" i="16" s="1"/>
  <c r="AS3" i="63"/>
  <c r="AL3" i="63"/>
  <c r="AU3" i="63" s="1"/>
  <c r="AS22" i="63"/>
  <c r="AL22" i="63"/>
  <c r="AU22" i="63" s="1"/>
  <c r="AN23" i="93"/>
  <c r="AI23" i="93"/>
  <c r="AJ20" i="53"/>
  <c r="AK20" i="53"/>
  <c r="AT20" i="53" s="1"/>
  <c r="AJ14" i="53"/>
  <c r="AK14" i="53"/>
  <c r="AT14" i="53" s="1"/>
  <c r="AJ8" i="53"/>
  <c r="AK8" i="53"/>
  <c r="AT8" i="53" s="1"/>
  <c r="AJ20" i="50"/>
  <c r="AK20" i="50"/>
  <c r="AT20" i="50" s="1"/>
  <c r="AJ14" i="50"/>
  <c r="AK14" i="50"/>
  <c r="AT14" i="50" s="1"/>
  <c r="AJ8" i="50"/>
  <c r="AK8" i="50"/>
  <c r="AT8" i="50" s="1"/>
  <c r="AR24" i="90"/>
  <c r="AH25" i="26"/>
  <c r="AQ25" i="26" s="1"/>
  <c r="AS21" i="4"/>
  <c r="AL21" i="4"/>
  <c r="AU21" i="4" s="1"/>
  <c r="Y26" i="94"/>
  <c r="Z26" i="94" s="1"/>
  <c r="X26" i="94"/>
  <c r="AS18" i="58"/>
  <c r="AL18" i="58"/>
  <c r="AU18" i="58" s="1"/>
  <c r="AS14" i="69"/>
  <c r="AL14" i="69"/>
  <c r="AU14" i="69" s="1"/>
  <c r="AS13" i="15"/>
  <c r="AL13" i="15"/>
  <c r="AU13" i="15" s="1"/>
  <c r="AS15" i="64"/>
  <c r="AL15" i="64"/>
  <c r="AU15" i="64" s="1"/>
  <c r="AH26" i="88"/>
  <c r="AQ26" i="88" s="1"/>
  <c r="AJ18" i="2"/>
  <c r="AK18" i="2"/>
  <c r="AT18" i="2" s="1"/>
  <c r="AJ12" i="2"/>
  <c r="AK12" i="2"/>
  <c r="AT12" i="2" s="1"/>
  <c r="AJ6" i="2"/>
  <c r="AK6" i="2"/>
  <c r="AT6" i="2" s="1"/>
  <c r="AH27" i="25"/>
  <c r="AQ27" i="25" s="1"/>
  <c r="AI25" i="41"/>
  <c r="AN25" i="41"/>
  <c r="AI24" i="40"/>
  <c r="AN24" i="40"/>
  <c r="Y24" i="32"/>
  <c r="X24" i="32"/>
  <c r="AS8" i="49"/>
  <c r="AL8" i="49"/>
  <c r="AU8" i="49" s="1"/>
  <c r="AS19" i="24"/>
  <c r="AL19" i="24"/>
  <c r="AU19" i="24" s="1"/>
  <c r="AH23" i="55"/>
  <c r="AQ23" i="55" s="1"/>
  <c r="AQ25" i="55" s="1"/>
  <c r="AZ3" i="55"/>
  <c r="AS7" i="69"/>
  <c r="AL7" i="69"/>
  <c r="AU7" i="69" s="1"/>
  <c r="AS20" i="16"/>
  <c r="AL20" i="16"/>
  <c r="AU20" i="16" s="1"/>
  <c r="AJ14" i="56"/>
  <c r="AK14" i="56"/>
  <c r="AT14" i="56" s="1"/>
  <c r="Y24" i="96"/>
  <c r="Z24" i="96" s="1"/>
  <c r="X24" i="96"/>
  <c r="AS17" i="4"/>
  <c r="AL17" i="4"/>
  <c r="AU17" i="4" s="1"/>
  <c r="AJ12" i="65"/>
  <c r="AK12" i="65"/>
  <c r="AT12" i="65" s="1"/>
  <c r="AS6" i="15"/>
  <c r="AL6" i="15"/>
  <c r="AU6" i="15" s="1"/>
  <c r="AS22" i="14"/>
  <c r="AL22" i="14"/>
  <c r="AU22" i="14" s="1"/>
  <c r="AS9" i="59"/>
  <c r="AL9" i="59"/>
  <c r="AU9" i="59" s="1"/>
  <c r="AS19" i="49"/>
  <c r="AL19" i="49"/>
  <c r="AU19" i="49" s="1"/>
  <c r="AS6" i="4"/>
  <c r="AL6" i="4"/>
  <c r="AU6" i="4" s="1"/>
  <c r="AJ23" i="60"/>
  <c r="AS23" i="60" s="1"/>
  <c r="AK23" i="60"/>
  <c r="AT23" i="60" s="1"/>
  <c r="AS17" i="69"/>
  <c r="AL17" i="69"/>
  <c r="AU17" i="69" s="1"/>
  <c r="AH24" i="75"/>
  <c r="AQ24" i="75" s="1"/>
  <c r="AS8" i="54"/>
  <c r="AL8" i="54"/>
  <c r="AU8" i="54" s="1"/>
  <c r="AJ19" i="60"/>
  <c r="AK19" i="60"/>
  <c r="AT19" i="60" s="1"/>
  <c r="AK4" i="58"/>
  <c r="AT4" i="58" s="1"/>
  <c r="AT25" i="58" s="1"/>
  <c r="AJ4" i="58"/>
  <c r="AS18" i="16"/>
  <c r="AL18" i="16"/>
  <c r="AU18" i="16" s="1"/>
  <c r="AJ16" i="53"/>
  <c r="AK16" i="53"/>
  <c r="AT16" i="53" s="1"/>
  <c r="AJ22" i="50"/>
  <c r="AK22" i="50"/>
  <c r="AT22" i="50" s="1"/>
  <c r="AJ10" i="50"/>
  <c r="AK10" i="50"/>
  <c r="AT10" i="50" s="1"/>
  <c r="AS15" i="4"/>
  <c r="AL15" i="4"/>
  <c r="AU15" i="4" s="1"/>
  <c r="AJ20" i="2"/>
  <c r="AK20" i="2"/>
  <c r="AT20" i="2" s="1"/>
  <c r="AS17" i="54"/>
  <c r="AL17" i="54"/>
  <c r="AU17" i="54" s="1"/>
  <c r="AS5" i="49"/>
  <c r="AL5" i="49"/>
  <c r="AU5" i="49" s="1"/>
  <c r="AS13" i="59"/>
  <c r="AL13" i="59"/>
  <c r="AU13" i="59" s="1"/>
  <c r="AH25" i="90"/>
  <c r="AQ25" i="90" s="1"/>
  <c r="Y25" i="35"/>
  <c r="X25" i="35"/>
  <c r="AJ4" i="4"/>
  <c r="AK4" i="4"/>
  <c r="AT4" i="4" s="1"/>
  <c r="AT25" i="4" s="1"/>
  <c r="AS7" i="58"/>
  <c r="AL7" i="58"/>
  <c r="AU7" i="58" s="1"/>
  <c r="AS21" i="69"/>
  <c r="AL21" i="69"/>
  <c r="AU21" i="69" s="1"/>
  <c r="Y26" i="34"/>
  <c r="X26" i="34"/>
  <c r="AS14" i="15"/>
  <c r="AL14" i="15"/>
  <c r="AU14" i="15" s="1"/>
  <c r="AS10" i="64"/>
  <c r="AL10" i="64"/>
  <c r="AU10" i="64" s="1"/>
  <c r="AS4" i="6"/>
  <c r="AS25" i="6" s="1"/>
  <c r="AL4" i="6"/>
  <c r="AU4" i="6" s="1"/>
  <c r="AU25" i="6" s="1"/>
  <c r="C11" i="6" s="1"/>
  <c r="Z26" i="78"/>
  <c r="X24" i="87"/>
  <c r="Y24" i="87"/>
  <c r="Z25" i="37"/>
  <c r="AH25" i="27"/>
  <c r="AQ25" i="27" s="1"/>
  <c r="AS20" i="49"/>
  <c r="AL20" i="49"/>
  <c r="AU20" i="49" s="1"/>
  <c r="AS21" i="14"/>
  <c r="AL21" i="14"/>
  <c r="AU21" i="14" s="1"/>
  <c r="AF25" i="84"/>
  <c r="AO25" i="84" s="1"/>
  <c r="AE25" i="84"/>
  <c r="W26" i="84"/>
  <c r="AG25" i="84"/>
  <c r="AP25" i="84" s="1"/>
  <c r="AJ17" i="56"/>
  <c r="AK17" i="56"/>
  <c r="AT17" i="56" s="1"/>
  <c r="AJ11" i="56"/>
  <c r="AK11" i="56"/>
  <c r="AT11" i="56" s="1"/>
  <c r="AJ5" i="56"/>
  <c r="AK5" i="56"/>
  <c r="AT5" i="56" s="1"/>
  <c r="AN23" i="96"/>
  <c r="AI23" i="96"/>
  <c r="AI23" i="10"/>
  <c r="AN23" i="10"/>
  <c r="AN25" i="10" s="1"/>
  <c r="AS20" i="13"/>
  <c r="AL20" i="13"/>
  <c r="AU20" i="13" s="1"/>
  <c r="AS20" i="24"/>
  <c r="AL20" i="24"/>
  <c r="AU20" i="24" s="1"/>
  <c r="AJ21" i="65"/>
  <c r="AK21" i="65"/>
  <c r="AT21" i="65" s="1"/>
  <c r="AJ15" i="65"/>
  <c r="AK15" i="65"/>
  <c r="AT15" i="65" s="1"/>
  <c r="AJ9" i="65"/>
  <c r="AK9" i="65"/>
  <c r="AT9" i="65" s="1"/>
  <c r="AS14" i="58"/>
  <c r="AL14" i="58"/>
  <c r="AU14" i="58" s="1"/>
  <c r="AS10" i="69"/>
  <c r="AL10" i="69"/>
  <c r="AU10" i="69" s="1"/>
  <c r="AS15" i="15"/>
  <c r="AL15" i="15"/>
  <c r="AU15" i="15" s="1"/>
  <c r="AS11" i="64"/>
  <c r="AL11" i="64"/>
  <c r="AU11" i="64" s="1"/>
  <c r="AS11" i="16"/>
  <c r="AL11" i="16"/>
  <c r="AU11" i="16" s="1"/>
  <c r="AS9" i="54"/>
  <c r="AL9" i="54"/>
  <c r="AU9" i="54" s="1"/>
  <c r="AS7" i="49"/>
  <c r="AL7" i="49"/>
  <c r="AU7" i="49" s="1"/>
  <c r="AH26" i="47"/>
  <c r="AQ26" i="47" s="1"/>
  <c r="AX22" i="22"/>
  <c r="S22" i="22" s="1"/>
  <c r="AC22" i="22" s="1"/>
  <c r="AB23" i="22" s="1"/>
  <c r="AU25" i="17"/>
  <c r="C11" i="17" s="1"/>
  <c r="AS12" i="4"/>
  <c r="AL12" i="4"/>
  <c r="AU12" i="4" s="1"/>
  <c r="AX22" i="10"/>
  <c r="S22" i="10" s="1"/>
  <c r="AC22" i="10" s="1"/>
  <c r="AB23" i="10" s="1"/>
  <c r="AS16" i="15"/>
  <c r="AL16" i="15"/>
  <c r="AU16" i="15" s="1"/>
  <c r="AS12" i="64"/>
  <c r="AL12" i="64"/>
  <c r="AU12" i="64" s="1"/>
  <c r="AR24" i="28"/>
  <c r="AR21" i="91"/>
  <c r="AN26" i="36"/>
  <c r="AI26" i="36"/>
  <c r="Z24" i="33"/>
  <c r="AR22" i="61"/>
  <c r="AS14" i="49"/>
  <c r="AL14" i="49"/>
  <c r="AU14" i="49" s="1"/>
  <c r="AS17" i="14"/>
  <c r="AL17" i="14"/>
  <c r="AU17" i="14" s="1"/>
  <c r="AS16" i="16"/>
  <c r="AL16" i="16"/>
  <c r="AU16" i="16" s="1"/>
  <c r="AS14" i="63"/>
  <c r="AL14" i="63"/>
  <c r="AU14" i="63" s="1"/>
  <c r="AH23" i="11"/>
  <c r="AQ23" i="11" s="1"/>
  <c r="AQ25" i="11" s="1"/>
  <c r="AZ3" i="11"/>
  <c r="AJ4" i="59"/>
  <c r="AK4" i="59"/>
  <c r="AT4" i="59" s="1"/>
  <c r="AT25" i="59" s="1"/>
  <c r="AS22" i="59"/>
  <c r="AL22" i="59"/>
  <c r="AU22" i="59" s="1"/>
  <c r="AX22" i="72"/>
  <c r="S22" i="72" s="1"/>
  <c r="AC22" i="72" s="1"/>
  <c r="AB23" i="72" s="1"/>
  <c r="AS19" i="4"/>
  <c r="AL19" i="4"/>
  <c r="AU19" i="4" s="1"/>
  <c r="AS16" i="13"/>
  <c r="AL16" i="13"/>
  <c r="AU16" i="13" s="1"/>
  <c r="AS10" i="24"/>
  <c r="AL10" i="24"/>
  <c r="AU10" i="24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S12" i="69"/>
  <c r="AL12" i="69"/>
  <c r="AU12" i="69" s="1"/>
  <c r="AI23" i="50"/>
  <c r="AN23" i="50"/>
  <c r="AN25" i="50" s="1"/>
  <c r="AN23" i="92"/>
  <c r="AI23" i="92"/>
  <c r="AS11" i="15"/>
  <c r="AL11" i="15"/>
  <c r="AU11" i="15" s="1"/>
  <c r="AS13" i="64"/>
  <c r="AL13" i="64"/>
  <c r="AU13" i="64" s="1"/>
  <c r="AS14" i="64"/>
  <c r="AL14" i="64"/>
  <c r="AU14" i="64" s="1"/>
  <c r="AS25" i="71"/>
  <c r="AR23" i="73"/>
  <c r="X25" i="29"/>
  <c r="Y25" i="29"/>
  <c r="AS16" i="54"/>
  <c r="AL16" i="54"/>
  <c r="AU16" i="54" s="1"/>
  <c r="AJ19" i="53"/>
  <c r="AK19" i="53"/>
  <c r="AT19" i="53" s="1"/>
  <c r="AJ13" i="53"/>
  <c r="AK13" i="53"/>
  <c r="AT13" i="53" s="1"/>
  <c r="AJ7" i="53"/>
  <c r="AK7" i="53"/>
  <c r="AT7" i="53" s="1"/>
  <c r="AJ19" i="50"/>
  <c r="AK19" i="50"/>
  <c r="AT19" i="50" s="1"/>
  <c r="AJ13" i="50"/>
  <c r="AK13" i="50"/>
  <c r="AT13" i="50" s="1"/>
  <c r="AJ7" i="50"/>
  <c r="AK7" i="50"/>
  <c r="AT7" i="50" s="1"/>
  <c r="AS6" i="59"/>
  <c r="AL6" i="59"/>
  <c r="AU6" i="59" s="1"/>
  <c r="W25" i="74"/>
  <c r="AG24" i="74"/>
  <c r="AP24" i="74" s="1"/>
  <c r="AF24" i="74"/>
  <c r="AO24" i="74" s="1"/>
  <c r="AE24" i="74"/>
  <c r="AS6" i="13"/>
  <c r="AL6" i="13"/>
  <c r="AU6" i="13" s="1"/>
  <c r="AS6" i="24"/>
  <c r="AL6" i="24"/>
  <c r="AU6" i="24" s="1"/>
  <c r="Z26" i="88"/>
  <c r="AJ17" i="2"/>
  <c r="AK17" i="2"/>
  <c r="AT17" i="2" s="1"/>
  <c r="AJ11" i="2"/>
  <c r="AK11" i="2"/>
  <c r="AT11" i="2" s="1"/>
  <c r="AJ5" i="2"/>
  <c r="AK5" i="2"/>
  <c r="AT5" i="2" s="1"/>
  <c r="Y23" i="3"/>
  <c r="X23" i="3"/>
  <c r="Y26" i="83"/>
  <c r="X26" i="83"/>
  <c r="AS13" i="69"/>
  <c r="AL13" i="69"/>
  <c r="AU13" i="69" s="1"/>
  <c r="AI23" i="48"/>
  <c r="AN23" i="48"/>
  <c r="AS11" i="63"/>
  <c r="AL11" i="63"/>
  <c r="AU11" i="63" s="1"/>
  <c r="AS10" i="4"/>
  <c r="AL10" i="4"/>
  <c r="AU10" i="4" s="1"/>
  <c r="AJ4" i="64"/>
  <c r="AK4" i="64"/>
  <c r="AT4" i="64" s="1"/>
  <c r="AT25" i="64" s="1"/>
  <c r="AR25" i="88"/>
  <c r="AS18" i="63"/>
  <c r="AL18" i="63"/>
  <c r="AU18" i="63" s="1"/>
  <c r="AS13" i="54"/>
  <c r="AL13" i="54"/>
  <c r="AU13" i="54" s="1"/>
  <c r="W25" i="76"/>
  <c r="AG24" i="76"/>
  <c r="AP24" i="76" s="1"/>
  <c r="AF24" i="76"/>
  <c r="AO24" i="76" s="1"/>
  <c r="AE24" i="76"/>
  <c r="AS13" i="49"/>
  <c r="AL13" i="49"/>
  <c r="AU13" i="49" s="1"/>
  <c r="AS14" i="14"/>
  <c r="AL14" i="14"/>
  <c r="AU14" i="14" s="1"/>
  <c r="AS13" i="16"/>
  <c r="AL13" i="16"/>
  <c r="AU13" i="16" s="1"/>
  <c r="AS5" i="63"/>
  <c r="AL5" i="63"/>
  <c r="AU5" i="63" s="1"/>
  <c r="AG25" i="90"/>
  <c r="AP25" i="90" s="1"/>
  <c r="AF25" i="90"/>
  <c r="AO25" i="90" s="1"/>
  <c r="W26" i="90"/>
  <c r="AE25" i="90"/>
  <c r="AS3" i="4"/>
  <c r="AL3" i="4"/>
  <c r="AU3" i="4" s="1"/>
  <c r="AS22" i="4"/>
  <c r="AL22" i="4"/>
  <c r="AU22" i="4" s="1"/>
  <c r="AS7" i="13"/>
  <c r="AL7" i="13"/>
  <c r="AU7" i="13" s="1"/>
  <c r="AS13" i="24"/>
  <c r="AL13" i="24"/>
  <c r="AU13" i="24" s="1"/>
  <c r="X25" i="89"/>
  <c r="Y25" i="89"/>
  <c r="W25" i="73"/>
  <c r="AG24" i="73"/>
  <c r="AP24" i="73" s="1"/>
  <c r="AE24" i="73"/>
  <c r="AF24" i="73"/>
  <c r="AO24" i="73" s="1"/>
  <c r="AS11" i="58"/>
  <c r="AL11" i="58"/>
  <c r="AU11" i="58" s="1"/>
  <c r="AR23" i="33"/>
  <c r="AE24" i="46"/>
  <c r="W25" i="46"/>
  <c r="AG24" i="46"/>
  <c r="AP24" i="46" s="1"/>
  <c r="AF24" i="46"/>
  <c r="AO24" i="46" s="1"/>
  <c r="W26" i="27"/>
  <c r="AG25" i="27"/>
  <c r="AP25" i="27" s="1"/>
  <c r="AF25" i="27"/>
  <c r="AO25" i="27" s="1"/>
  <c r="AE25" i="27"/>
  <c r="AH22" i="91"/>
  <c r="AQ22" i="91" s="1"/>
  <c r="AS14" i="16"/>
  <c r="AL14" i="16"/>
  <c r="AU14" i="16" s="1"/>
  <c r="AS12" i="63"/>
  <c r="AL12" i="63"/>
  <c r="AU12" i="63" s="1"/>
  <c r="AS25" i="12"/>
  <c r="AS12" i="54"/>
  <c r="AL12" i="54"/>
  <c r="AU12" i="54" s="1"/>
  <c r="AS17" i="49"/>
  <c r="AL17" i="49"/>
  <c r="AU17" i="49" s="1"/>
  <c r="AS8" i="59"/>
  <c r="AL8" i="59"/>
  <c r="AU8" i="59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11" i="4"/>
  <c r="AL11" i="4"/>
  <c r="AU11" i="4" s="1"/>
  <c r="AJ20" i="65"/>
  <c r="AK20" i="65"/>
  <c r="AT20" i="65" s="1"/>
  <c r="AJ14" i="65"/>
  <c r="AK14" i="65"/>
  <c r="AT14" i="65" s="1"/>
  <c r="AJ8" i="65"/>
  <c r="AK8" i="65"/>
  <c r="AT8" i="65" s="1"/>
  <c r="AS11" i="59"/>
  <c r="AL11" i="59"/>
  <c r="AU11" i="59" s="1"/>
  <c r="AS14" i="4"/>
  <c r="AL14" i="4"/>
  <c r="AU14" i="4" s="1"/>
  <c r="AR25" i="30"/>
  <c r="AF24" i="82"/>
  <c r="AO24" i="82" s="1"/>
  <c r="AE24" i="82"/>
  <c r="W25" i="82"/>
  <c r="AG24" i="82"/>
  <c r="AP24" i="82" s="1"/>
  <c r="AS16" i="14"/>
  <c r="AL16" i="14"/>
  <c r="AU16" i="14" s="1"/>
  <c r="AS15" i="16"/>
  <c r="AL15" i="16"/>
  <c r="AU15" i="16" s="1"/>
  <c r="AS7" i="63"/>
  <c r="AL7" i="63"/>
  <c r="AU7" i="63" s="1"/>
  <c r="AS7" i="54"/>
  <c r="AL7" i="54"/>
  <c r="AU7" i="54" s="1"/>
  <c r="AS25" i="17"/>
  <c r="AS21" i="59"/>
  <c r="AL21" i="59"/>
  <c r="AU21" i="59" s="1"/>
  <c r="AG23" i="72"/>
  <c r="AP23" i="72" s="1"/>
  <c r="AP25" i="72" s="1"/>
  <c r="AF23" i="72"/>
  <c r="AO23" i="72" s="1"/>
  <c r="AO25" i="72" s="1"/>
  <c r="AE23" i="72"/>
  <c r="AH24" i="38"/>
  <c r="AQ24" i="38" s="1"/>
  <c r="AS9" i="13"/>
  <c r="AL9" i="13"/>
  <c r="AU9" i="13" s="1"/>
  <c r="AS15" i="24"/>
  <c r="AL15" i="24"/>
  <c r="AU15" i="24" s="1"/>
  <c r="AS21" i="58"/>
  <c r="AL21" i="58"/>
  <c r="AU21" i="58" s="1"/>
  <c r="AS11" i="69"/>
  <c r="AL11" i="69"/>
  <c r="AU11" i="69" s="1"/>
  <c r="AS3" i="15"/>
  <c r="AL3" i="15"/>
  <c r="AU3" i="15" s="1"/>
  <c r="AS21" i="63"/>
  <c r="AL21" i="63"/>
  <c r="AU21" i="63" s="1"/>
  <c r="AS17" i="13"/>
  <c r="AL17" i="13"/>
  <c r="AU17" i="13" s="1"/>
  <c r="AS19" i="69"/>
  <c r="AL19" i="69"/>
  <c r="AU19" i="69" s="1"/>
  <c r="AS20" i="64"/>
  <c r="AL20" i="64"/>
  <c r="AU20" i="64" s="1"/>
  <c r="AH25" i="81"/>
  <c r="AQ25" i="81" s="1"/>
  <c r="AS3" i="16"/>
  <c r="AL3" i="16"/>
  <c r="AU3" i="16" s="1"/>
  <c r="W24" i="86"/>
  <c r="AG23" i="86"/>
  <c r="AP23" i="86" s="1"/>
  <c r="AF23" i="86"/>
  <c r="AO23" i="86" s="1"/>
  <c r="AE23" i="86"/>
  <c r="AS18" i="49"/>
  <c r="AL18" i="49"/>
  <c r="AU18" i="49" s="1"/>
  <c r="AG23" i="11"/>
  <c r="AP23" i="11" s="1"/>
  <c r="AP25" i="11" s="1"/>
  <c r="AF23" i="11"/>
  <c r="AO23" i="11" s="1"/>
  <c r="AO25" i="11" s="1"/>
  <c r="AE23" i="11"/>
  <c r="AS20" i="54"/>
  <c r="AL20" i="54"/>
  <c r="AU20" i="54" s="1"/>
  <c r="AS3" i="13"/>
  <c r="AL3" i="13"/>
  <c r="AU3" i="13" s="1"/>
  <c r="AJ21" i="60"/>
  <c r="AK21" i="60"/>
  <c r="AT21" i="60" s="1"/>
  <c r="AJ15" i="60"/>
  <c r="AK15" i="60"/>
  <c r="AT15" i="60" s="1"/>
  <c r="AJ9" i="60"/>
  <c r="AK9" i="60"/>
  <c r="AT9" i="60" s="1"/>
  <c r="AS16" i="58"/>
  <c r="AL16" i="58"/>
  <c r="AU16" i="58" s="1"/>
  <c r="AH23" i="23"/>
  <c r="AQ23" i="23" s="1"/>
  <c r="AQ25" i="23" s="1"/>
  <c r="AZ3" i="23"/>
  <c r="AS6" i="14"/>
  <c r="AL6" i="14"/>
  <c r="AU6" i="14" s="1"/>
  <c r="W26" i="43"/>
  <c r="AG25" i="43"/>
  <c r="AP25" i="43" s="1"/>
  <c r="AE25" i="43"/>
  <c r="AF25" i="43"/>
  <c r="AO25" i="43" s="1"/>
  <c r="AS8" i="4"/>
  <c r="AL8" i="4"/>
  <c r="AU8" i="4" s="1"/>
  <c r="AS17" i="58"/>
  <c r="AL17" i="58"/>
  <c r="AU17" i="58" s="1"/>
  <c r="AE26" i="30"/>
  <c r="AF26" i="30"/>
  <c r="AO26" i="30" s="1"/>
  <c r="W27" i="30"/>
  <c r="AG26" i="30"/>
  <c r="AP26" i="30" s="1"/>
  <c r="AS22" i="49"/>
  <c r="AL22" i="49"/>
  <c r="AU22" i="49" s="1"/>
  <c r="AS13" i="14"/>
  <c r="AL13" i="14"/>
  <c r="AU13" i="14" s="1"/>
  <c r="AS12" i="16"/>
  <c r="AL12" i="16"/>
  <c r="AU12" i="16" s="1"/>
  <c r="AS10" i="63"/>
  <c r="AL10" i="63"/>
  <c r="AU10" i="63" s="1"/>
  <c r="Y24" i="93"/>
  <c r="X24" i="93"/>
  <c r="Z24" i="93" s="1"/>
  <c r="AJ4" i="54"/>
  <c r="AK4" i="54"/>
  <c r="AT4" i="54" s="1"/>
  <c r="AT25" i="54" s="1"/>
  <c r="AJ18" i="53"/>
  <c r="AK18" i="53"/>
  <c r="AT18" i="53" s="1"/>
  <c r="AJ12" i="53"/>
  <c r="AK12" i="53"/>
  <c r="AT12" i="53" s="1"/>
  <c r="AJ6" i="53"/>
  <c r="AK6" i="53"/>
  <c r="AT6" i="53" s="1"/>
  <c r="AJ18" i="50"/>
  <c r="AK18" i="50"/>
  <c r="AT18" i="50" s="1"/>
  <c r="AJ12" i="50"/>
  <c r="AK12" i="50"/>
  <c r="AT12" i="50" s="1"/>
  <c r="AJ6" i="50"/>
  <c r="AK6" i="50"/>
  <c r="AT6" i="50" s="1"/>
  <c r="AJ4" i="49"/>
  <c r="AK4" i="49"/>
  <c r="AT4" i="49" s="1"/>
  <c r="AT25" i="49" s="1"/>
  <c r="AE25" i="26"/>
  <c r="W26" i="26"/>
  <c r="AG25" i="26"/>
  <c r="AP25" i="26" s="1"/>
  <c r="AF25" i="26"/>
  <c r="AO25" i="26" s="1"/>
  <c r="AH24" i="79"/>
  <c r="AQ24" i="79" s="1"/>
  <c r="AS9" i="4"/>
  <c r="AL9" i="4"/>
  <c r="AU9" i="4" s="1"/>
  <c r="AS6" i="58"/>
  <c r="AL6" i="58"/>
  <c r="AU6" i="58" s="1"/>
  <c r="AR22" i="23"/>
  <c r="AS20" i="69"/>
  <c r="AL20" i="69"/>
  <c r="AU20" i="69" s="1"/>
  <c r="AS19" i="15"/>
  <c r="AL19" i="15"/>
  <c r="AU19" i="15" s="1"/>
  <c r="AS21" i="64"/>
  <c r="AL21" i="64"/>
  <c r="AU21" i="64" s="1"/>
  <c r="AJ22" i="2"/>
  <c r="AK22" i="2"/>
  <c r="AT22" i="2" s="1"/>
  <c r="AJ16" i="2"/>
  <c r="AK16" i="2"/>
  <c r="AT16" i="2" s="1"/>
  <c r="AJ10" i="2"/>
  <c r="AK10" i="2"/>
  <c r="AT10" i="2" s="1"/>
  <c r="AJ3" i="2"/>
  <c r="AB4" i="2"/>
  <c r="Z27" i="25"/>
  <c r="X25" i="40"/>
  <c r="Y25" i="40"/>
  <c r="AI23" i="32"/>
  <c r="AN23" i="32"/>
  <c r="Z26" i="83" l="1"/>
  <c r="Z25" i="35"/>
  <c r="Z23" i="5"/>
  <c r="AE26" i="83"/>
  <c r="AF26" i="83"/>
  <c r="AO26" i="83" s="1"/>
  <c r="W27" i="83"/>
  <c r="AG26" i="83"/>
  <c r="AP26" i="83" s="1"/>
  <c r="AF24" i="96"/>
  <c r="AO24" i="96" s="1"/>
  <c r="AE24" i="96"/>
  <c r="W25" i="96"/>
  <c r="AG24" i="96"/>
  <c r="AP24" i="96" s="1"/>
  <c r="AK23" i="61"/>
  <c r="AT23" i="61" s="1"/>
  <c r="AS3" i="2"/>
  <c r="AL3" i="2"/>
  <c r="AU3" i="2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9" i="60"/>
  <c r="AL9" i="60"/>
  <c r="AU9" i="60" s="1"/>
  <c r="AS22" i="56"/>
  <c r="AL22" i="56"/>
  <c r="AU22" i="56" s="1"/>
  <c r="AR23" i="48"/>
  <c r="AJ20" i="72"/>
  <c r="AK20" i="72"/>
  <c r="AT20" i="72" s="1"/>
  <c r="AJ4" i="2"/>
  <c r="AK4" i="2"/>
  <c r="AT4" i="2" s="1"/>
  <c r="AT25" i="2" s="1"/>
  <c r="AF24" i="93"/>
  <c r="AO24" i="93" s="1"/>
  <c r="AE24" i="93"/>
  <c r="W25" i="93"/>
  <c r="AG24" i="93"/>
  <c r="AP24" i="93" s="1"/>
  <c r="Y25" i="82"/>
  <c r="X25" i="82"/>
  <c r="AJ4" i="56"/>
  <c r="AK4" i="56"/>
  <c r="AT4" i="56" s="1"/>
  <c r="AT25" i="56" s="1"/>
  <c r="Y25" i="73"/>
  <c r="X25" i="73"/>
  <c r="AS7" i="50"/>
  <c r="AL7" i="50"/>
  <c r="AU7" i="50" s="1"/>
  <c r="AS7" i="53"/>
  <c r="AL7" i="53"/>
  <c r="AU7" i="53" s="1"/>
  <c r="AS16" i="60"/>
  <c r="AL16" i="60"/>
  <c r="AU16" i="60" s="1"/>
  <c r="AJ23" i="22"/>
  <c r="AS23" i="22" s="1"/>
  <c r="AK23" i="22"/>
  <c r="AT23" i="22" s="1"/>
  <c r="AH26" i="34"/>
  <c r="AQ26" i="34" s="1"/>
  <c r="AS20" i="2"/>
  <c r="AL20" i="2"/>
  <c r="AU20" i="2" s="1"/>
  <c r="AS22" i="50"/>
  <c r="AL22" i="50"/>
  <c r="AU22" i="50" s="1"/>
  <c r="AR24" i="40"/>
  <c r="AS5" i="60"/>
  <c r="AL5" i="60"/>
  <c r="AU5" i="60" s="1"/>
  <c r="AJ21" i="72"/>
  <c r="AK21" i="72"/>
  <c r="AT21" i="72" s="1"/>
  <c r="AJ15" i="72"/>
  <c r="AK15" i="72"/>
  <c r="AT15" i="72" s="1"/>
  <c r="AJ9" i="72"/>
  <c r="AK9" i="72"/>
  <c r="AT9" i="72" s="1"/>
  <c r="AJ20" i="10"/>
  <c r="AK20" i="10"/>
  <c r="AT20" i="10" s="1"/>
  <c r="AJ14" i="10"/>
  <c r="AK14" i="10"/>
  <c r="AT14" i="10" s="1"/>
  <c r="AJ8" i="10"/>
  <c r="AK8" i="10"/>
  <c r="AT8" i="10" s="1"/>
  <c r="AJ21" i="22"/>
  <c r="AK21" i="22"/>
  <c r="AT21" i="22" s="1"/>
  <c r="AJ15" i="22"/>
  <c r="AK15" i="22"/>
  <c r="AT15" i="22" s="1"/>
  <c r="AJ9" i="22"/>
  <c r="AK9" i="22"/>
  <c r="AT9" i="22" s="1"/>
  <c r="AS16" i="65"/>
  <c r="AL16" i="65"/>
  <c r="AU16" i="65" s="1"/>
  <c r="AS6" i="56"/>
  <c r="AL6" i="56"/>
  <c r="AU6" i="56" s="1"/>
  <c r="AS3" i="50"/>
  <c r="AL3" i="50"/>
  <c r="AU3" i="50" s="1"/>
  <c r="AH27" i="36"/>
  <c r="AQ27" i="36" s="1"/>
  <c r="AS13" i="2"/>
  <c r="AL13" i="2"/>
  <c r="AU13" i="2" s="1"/>
  <c r="AS6" i="60"/>
  <c r="AL6" i="60"/>
  <c r="AU6" i="60" s="1"/>
  <c r="AS17" i="65"/>
  <c r="AL17" i="65"/>
  <c r="AU17" i="65" s="1"/>
  <c r="AS7" i="56"/>
  <c r="AL7" i="56"/>
  <c r="AU7" i="56" s="1"/>
  <c r="AG23" i="5"/>
  <c r="AP23" i="5" s="1"/>
  <c r="AP25" i="5" s="1"/>
  <c r="AF23" i="5"/>
  <c r="AO23" i="5" s="1"/>
  <c r="AO25" i="5" s="1"/>
  <c r="AE23" i="5"/>
  <c r="AS7" i="60"/>
  <c r="AL7" i="60"/>
  <c r="AU7" i="60" s="1"/>
  <c r="AS4" i="14"/>
  <c r="AL4" i="14"/>
  <c r="AU4" i="14" s="1"/>
  <c r="AS20" i="56"/>
  <c r="AL20" i="56"/>
  <c r="AU20" i="56" s="1"/>
  <c r="AE24" i="92"/>
  <c r="AF24" i="92"/>
  <c r="AO24" i="92" s="1"/>
  <c r="W25" i="92"/>
  <c r="AG24" i="92"/>
  <c r="AP24" i="92" s="1"/>
  <c r="W25" i="80"/>
  <c r="AG24" i="80"/>
  <c r="AP24" i="80" s="1"/>
  <c r="AF24" i="80"/>
  <c r="AO24" i="80" s="1"/>
  <c r="AE24" i="80"/>
  <c r="AS13" i="65"/>
  <c r="AL13" i="65"/>
  <c r="AU13" i="65" s="1"/>
  <c r="AS21" i="56"/>
  <c r="AL21" i="56"/>
  <c r="AU21" i="56" s="1"/>
  <c r="Y27" i="85"/>
  <c r="X27" i="85"/>
  <c r="AR23" i="32"/>
  <c r="AI25" i="90"/>
  <c r="AN25" i="90"/>
  <c r="AH23" i="3"/>
  <c r="AQ23" i="3" s="1"/>
  <c r="AQ25" i="3" s="1"/>
  <c r="AZ3" i="3"/>
  <c r="AX22" i="3" s="1"/>
  <c r="S22" i="3" s="1"/>
  <c r="AC22" i="3" s="1"/>
  <c r="AB23" i="3" s="1"/>
  <c r="AR23" i="92"/>
  <c r="AS4" i="59"/>
  <c r="AL4" i="59"/>
  <c r="AU4" i="59" s="1"/>
  <c r="AR23" i="10"/>
  <c r="AR25" i="10" s="1"/>
  <c r="AI25" i="84"/>
  <c r="AN25" i="84"/>
  <c r="W26" i="37"/>
  <c r="AG25" i="37"/>
  <c r="AP25" i="37" s="1"/>
  <c r="AE25" i="37"/>
  <c r="AF25" i="37"/>
  <c r="AO25" i="37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S18" i="2"/>
  <c r="AL18" i="2"/>
  <c r="AU18" i="2" s="1"/>
  <c r="AS14" i="53"/>
  <c r="AL14" i="53"/>
  <c r="AU14" i="53" s="1"/>
  <c r="AJ14" i="72"/>
  <c r="AK14" i="72"/>
  <c r="AT14" i="72" s="1"/>
  <c r="AU25" i="59"/>
  <c r="C11" i="59" s="1"/>
  <c r="F12" i="97" s="1"/>
  <c r="AJ7" i="10"/>
  <c r="AK7" i="10"/>
  <c r="AT7" i="10" s="1"/>
  <c r="AJ8" i="22"/>
  <c r="AK8" i="22"/>
  <c r="AT8" i="22" s="1"/>
  <c r="AR24" i="89"/>
  <c r="AJ4" i="50"/>
  <c r="AK4" i="50"/>
  <c r="AT4" i="50" s="1"/>
  <c r="AT25" i="50" s="1"/>
  <c r="X26" i="81"/>
  <c r="Y26" i="81"/>
  <c r="AR23" i="87"/>
  <c r="AR22" i="3"/>
  <c r="AS5" i="53"/>
  <c r="AL5" i="53"/>
  <c r="AU5" i="53" s="1"/>
  <c r="AN23" i="61"/>
  <c r="AN25" i="61" s="1"/>
  <c r="AI23" i="61"/>
  <c r="AX22" i="23"/>
  <c r="S22" i="23" s="1"/>
  <c r="AC22" i="23" s="1"/>
  <c r="AB23" i="23" s="1"/>
  <c r="Y24" i="86"/>
  <c r="X24" i="86"/>
  <c r="AN24" i="82"/>
  <c r="AI24" i="82"/>
  <c r="AH25" i="89"/>
  <c r="AQ25" i="89" s="1"/>
  <c r="X26" i="90"/>
  <c r="Y26" i="90"/>
  <c r="AN24" i="76"/>
  <c r="AI24" i="76"/>
  <c r="AS13" i="50"/>
  <c r="AL13" i="50"/>
  <c r="AU13" i="50" s="1"/>
  <c r="AS13" i="53"/>
  <c r="AL13" i="53"/>
  <c r="AU13" i="53" s="1"/>
  <c r="AH25" i="29"/>
  <c r="AQ25" i="29" s="1"/>
  <c r="AJ4" i="60"/>
  <c r="AK4" i="60"/>
  <c r="AT4" i="60" s="1"/>
  <c r="AT25" i="60" s="1"/>
  <c r="AS22" i="60"/>
  <c r="AL22" i="60"/>
  <c r="AU22" i="60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J23" i="10"/>
  <c r="AS23" i="10" s="1"/>
  <c r="AK23" i="10"/>
  <c r="AT23" i="10" s="1"/>
  <c r="AR23" i="96"/>
  <c r="Z26" i="34"/>
  <c r="AS4" i="4"/>
  <c r="AL4" i="4"/>
  <c r="AU4" i="4" s="1"/>
  <c r="AS16" i="53"/>
  <c r="AL16" i="53"/>
  <c r="AU16" i="53" s="1"/>
  <c r="AS19" i="60"/>
  <c r="AL19" i="60"/>
  <c r="AU19" i="60" s="1"/>
  <c r="AS14" i="56"/>
  <c r="AL14" i="56"/>
  <c r="AU14" i="56" s="1"/>
  <c r="AX22" i="55"/>
  <c r="S22" i="55" s="1"/>
  <c r="AC22" i="55" s="1"/>
  <c r="AB23" i="55" s="1"/>
  <c r="AH24" i="32"/>
  <c r="AQ24" i="32" s="1"/>
  <c r="AR25" i="41"/>
  <c r="AS11" i="60"/>
  <c r="AL11" i="60"/>
  <c r="AU11" i="60" s="1"/>
  <c r="AJ19" i="72"/>
  <c r="AK19" i="72"/>
  <c r="AT19" i="72" s="1"/>
  <c r="AJ13" i="72"/>
  <c r="AK13" i="72"/>
  <c r="AT13" i="72" s="1"/>
  <c r="AJ7" i="72"/>
  <c r="AK7" i="72"/>
  <c r="AT7" i="72" s="1"/>
  <c r="AS25" i="59"/>
  <c r="AJ18" i="10"/>
  <c r="AK18" i="10"/>
  <c r="AT18" i="10" s="1"/>
  <c r="AJ12" i="10"/>
  <c r="AK12" i="10"/>
  <c r="AT12" i="10" s="1"/>
  <c r="AJ6" i="10"/>
  <c r="AK6" i="10"/>
  <c r="AT6" i="10" s="1"/>
  <c r="AJ19" i="22"/>
  <c r="AK19" i="22"/>
  <c r="AT19" i="22" s="1"/>
  <c r="AJ13" i="22"/>
  <c r="AK13" i="22"/>
  <c r="AT13" i="22" s="1"/>
  <c r="AJ7" i="22"/>
  <c r="AK7" i="22"/>
  <c r="AT7" i="22" s="1"/>
  <c r="AJ4" i="65"/>
  <c r="AK4" i="65"/>
  <c r="AT4" i="65" s="1"/>
  <c r="AT25" i="65" s="1"/>
  <c r="AS22" i="65"/>
  <c r="AL22" i="65"/>
  <c r="AU22" i="65" s="1"/>
  <c r="AS12" i="56"/>
  <c r="AL12" i="56"/>
  <c r="AU12" i="56" s="1"/>
  <c r="AS8" i="2"/>
  <c r="AL8" i="2"/>
  <c r="AU8" i="2" s="1"/>
  <c r="X25" i="79"/>
  <c r="Y25" i="79"/>
  <c r="AJ4" i="53"/>
  <c r="AK4" i="53"/>
  <c r="AT4" i="53" s="1"/>
  <c r="AT25" i="53" s="1"/>
  <c r="AS19" i="2"/>
  <c r="AL19" i="2"/>
  <c r="AU19" i="2" s="1"/>
  <c r="AR23" i="56"/>
  <c r="AR25" i="56" s="1"/>
  <c r="AL23" i="56"/>
  <c r="AU23" i="56" s="1"/>
  <c r="AS12" i="60"/>
  <c r="AL12" i="60"/>
  <c r="AU12" i="60" s="1"/>
  <c r="X24" i="42"/>
  <c r="Y24" i="42"/>
  <c r="AS5" i="65"/>
  <c r="AL5" i="65"/>
  <c r="AU5" i="65" s="1"/>
  <c r="AS13" i="56"/>
  <c r="AL13" i="56"/>
  <c r="AU13" i="56" s="1"/>
  <c r="AS14" i="2"/>
  <c r="AL14" i="2"/>
  <c r="AU14" i="2" s="1"/>
  <c r="AS16" i="50"/>
  <c r="AL16" i="50"/>
  <c r="AU16" i="50" s="1"/>
  <c r="AS4" i="24"/>
  <c r="AS25" i="24" s="1"/>
  <c r="AL4" i="24"/>
  <c r="AU4" i="24" s="1"/>
  <c r="AU25" i="24" s="1"/>
  <c r="C11" i="24" s="1"/>
  <c r="AR25" i="31"/>
  <c r="AH26" i="41"/>
  <c r="AQ26" i="41" s="1"/>
  <c r="AR25" i="94"/>
  <c r="AU25" i="14"/>
  <c r="C11" i="14" s="1"/>
  <c r="AS19" i="65"/>
  <c r="AL19" i="65"/>
  <c r="AU19" i="65" s="1"/>
  <c r="AS9" i="56"/>
  <c r="AL9" i="56"/>
  <c r="AU9" i="56" s="1"/>
  <c r="Y25" i="75"/>
  <c r="X25" i="75"/>
  <c r="AI25" i="43"/>
  <c r="AN25" i="43"/>
  <c r="AS14" i="65"/>
  <c r="AL14" i="65"/>
  <c r="AU14" i="65" s="1"/>
  <c r="AS3" i="56"/>
  <c r="AL3" i="56"/>
  <c r="AU3" i="56" s="1"/>
  <c r="AN25" i="27"/>
  <c r="AI25" i="27"/>
  <c r="AS4" i="64"/>
  <c r="AL4" i="64"/>
  <c r="AU4" i="64" s="1"/>
  <c r="AU25" i="64" s="1"/>
  <c r="C11" i="64" s="1"/>
  <c r="F17" i="97" s="1"/>
  <c r="AS11" i="2"/>
  <c r="AL11" i="2"/>
  <c r="AU11" i="2" s="1"/>
  <c r="AS3" i="60"/>
  <c r="AL3" i="60"/>
  <c r="AU3" i="60" s="1"/>
  <c r="AS12" i="65"/>
  <c r="AL12" i="65"/>
  <c r="AU12" i="65" s="1"/>
  <c r="AJ8" i="72"/>
  <c r="AK8" i="72"/>
  <c r="AT8" i="72" s="1"/>
  <c r="AJ19" i="10"/>
  <c r="AK19" i="10"/>
  <c r="AT19" i="10" s="1"/>
  <c r="AJ20" i="22"/>
  <c r="AK20" i="22"/>
  <c r="AT20" i="22" s="1"/>
  <c r="AJ14" i="22"/>
  <c r="AK14" i="22"/>
  <c r="AT14" i="22" s="1"/>
  <c r="AS3" i="65"/>
  <c r="AL3" i="65"/>
  <c r="AU3" i="65" s="1"/>
  <c r="AE27" i="36"/>
  <c r="AF27" i="36"/>
  <c r="AO27" i="36" s="1"/>
  <c r="W28" i="36"/>
  <c r="AG27" i="36"/>
  <c r="AP27" i="36" s="1"/>
  <c r="AS15" i="53"/>
  <c r="AL15" i="53"/>
  <c r="AU15" i="53" s="1"/>
  <c r="X25" i="95"/>
  <c r="Y25" i="95"/>
  <c r="AS21" i="2"/>
  <c r="AL21" i="2"/>
  <c r="AU21" i="2" s="1"/>
  <c r="AS5" i="50"/>
  <c r="AL5" i="50"/>
  <c r="AU5" i="50" s="1"/>
  <c r="AS4" i="16"/>
  <c r="AL4" i="16"/>
  <c r="AU4" i="16" s="1"/>
  <c r="AU25" i="16" s="1"/>
  <c r="C11" i="16" s="1"/>
  <c r="AI26" i="47"/>
  <c r="AN26" i="47"/>
  <c r="X25" i="45"/>
  <c r="Y25" i="45"/>
  <c r="Z25" i="45" s="1"/>
  <c r="AH25" i="40"/>
  <c r="AQ25" i="40" s="1"/>
  <c r="AS10" i="2"/>
  <c r="AL10" i="2"/>
  <c r="AU10" i="2" s="1"/>
  <c r="Y26" i="26"/>
  <c r="Z26" i="26" s="1"/>
  <c r="X26" i="26"/>
  <c r="AS6" i="50"/>
  <c r="AL6" i="50"/>
  <c r="AU6" i="50" s="1"/>
  <c r="AS6" i="53"/>
  <c r="AL6" i="53"/>
  <c r="AU6" i="53" s="1"/>
  <c r="AS4" i="54"/>
  <c r="AL4" i="54"/>
  <c r="AU4" i="54" s="1"/>
  <c r="AU25" i="54" s="1"/>
  <c r="C11" i="54" s="1"/>
  <c r="F7" i="97" s="1"/>
  <c r="Y26" i="43"/>
  <c r="X26" i="43"/>
  <c r="AS15" i="60"/>
  <c r="AL15" i="60"/>
  <c r="AU15" i="60" s="1"/>
  <c r="AI23" i="72"/>
  <c r="AN23" i="72"/>
  <c r="AN25" i="72" s="1"/>
  <c r="AS20" i="65"/>
  <c r="AL20" i="65"/>
  <c r="AU20" i="65" s="1"/>
  <c r="AS10" i="56"/>
  <c r="AL10" i="56"/>
  <c r="AU10" i="56" s="1"/>
  <c r="AI24" i="46"/>
  <c r="AN24" i="46"/>
  <c r="AN24" i="73"/>
  <c r="AI24" i="73"/>
  <c r="Z25" i="89"/>
  <c r="Z23" i="3"/>
  <c r="AS17" i="2"/>
  <c r="AL17" i="2"/>
  <c r="AU17" i="2" s="1"/>
  <c r="Z25" i="29"/>
  <c r="AJ23" i="72"/>
  <c r="AS23" i="72" s="1"/>
  <c r="AK23" i="72"/>
  <c r="AT23" i="72" s="1"/>
  <c r="AX22" i="11"/>
  <c r="S22" i="11" s="1"/>
  <c r="AC22" i="11" s="1"/>
  <c r="AB23" i="11" s="1"/>
  <c r="AG24" i="33"/>
  <c r="AP24" i="33" s="1"/>
  <c r="AF24" i="33"/>
  <c r="AO24" i="33" s="1"/>
  <c r="AE24" i="33"/>
  <c r="W25" i="33"/>
  <c r="AS9" i="65"/>
  <c r="AL9" i="65"/>
  <c r="AU9" i="65" s="1"/>
  <c r="AS17" i="56"/>
  <c r="AL17" i="56"/>
  <c r="AU17" i="56" s="1"/>
  <c r="AH24" i="87"/>
  <c r="AQ24" i="87" s="1"/>
  <c r="AH25" i="35"/>
  <c r="AQ25" i="35" s="1"/>
  <c r="AS6" i="2"/>
  <c r="AL6" i="2"/>
  <c r="AU6" i="2" s="1"/>
  <c r="AH26" i="94"/>
  <c r="AQ26" i="94" s="1"/>
  <c r="AS20" i="50"/>
  <c r="AL20" i="50"/>
  <c r="AU20" i="50" s="1"/>
  <c r="AS20" i="53"/>
  <c r="AL20" i="53"/>
  <c r="AU20" i="53" s="1"/>
  <c r="AJ18" i="72"/>
  <c r="AK18" i="72"/>
  <c r="AT18" i="72" s="1"/>
  <c r="AJ12" i="72"/>
  <c r="AK12" i="72"/>
  <c r="AT12" i="72" s="1"/>
  <c r="AJ6" i="72"/>
  <c r="AK6" i="72"/>
  <c r="AT6" i="72" s="1"/>
  <c r="AJ17" i="10"/>
  <c r="AK17" i="10"/>
  <c r="AT17" i="10" s="1"/>
  <c r="AJ11" i="10"/>
  <c r="AK11" i="10"/>
  <c r="AT11" i="10" s="1"/>
  <c r="AJ5" i="10"/>
  <c r="AK5" i="10"/>
  <c r="AT5" i="10" s="1"/>
  <c r="AJ18" i="22"/>
  <c r="AK18" i="22"/>
  <c r="AT18" i="22" s="1"/>
  <c r="AJ12" i="22"/>
  <c r="AK12" i="22"/>
  <c r="AT12" i="22" s="1"/>
  <c r="AJ6" i="22"/>
  <c r="AK6" i="22"/>
  <c r="AT6" i="22" s="1"/>
  <c r="AR24" i="77"/>
  <c r="AH26" i="44"/>
  <c r="AQ26" i="44" s="1"/>
  <c r="AR22" i="5"/>
  <c r="AS3" i="53"/>
  <c r="AL3" i="53"/>
  <c r="AU3" i="53" s="1"/>
  <c r="AI25" i="81"/>
  <c r="AN25" i="81"/>
  <c r="AS8" i="56"/>
  <c r="AL8" i="56"/>
  <c r="AU8" i="56" s="1"/>
  <c r="AH24" i="48"/>
  <c r="AQ24" i="48" s="1"/>
  <c r="AS21" i="50"/>
  <c r="AL21" i="50"/>
  <c r="AU21" i="50" s="1"/>
  <c r="AS21" i="53"/>
  <c r="AL21" i="53"/>
  <c r="AU21" i="53" s="1"/>
  <c r="AS4" i="63"/>
  <c r="AS25" i="63" s="1"/>
  <c r="AL4" i="63"/>
  <c r="AU4" i="63" s="1"/>
  <c r="AU25" i="63" s="1"/>
  <c r="C11" i="63" s="1"/>
  <c r="F16" i="97" s="1"/>
  <c r="AS25" i="64"/>
  <c r="AR24" i="35"/>
  <c r="AI24" i="95"/>
  <c r="AN24" i="95"/>
  <c r="Z26" i="41"/>
  <c r="AS9" i="2"/>
  <c r="AL9" i="2"/>
  <c r="AU9" i="2" s="1"/>
  <c r="AS11" i="50"/>
  <c r="AL11" i="50"/>
  <c r="AU11" i="50" s="1"/>
  <c r="AS11" i="53"/>
  <c r="AL11" i="53"/>
  <c r="AU11" i="53" s="1"/>
  <c r="AS25" i="54"/>
  <c r="AS8" i="60"/>
  <c r="AL8" i="60"/>
  <c r="AU8" i="60" s="1"/>
  <c r="AS4" i="13"/>
  <c r="AS25" i="13" s="1"/>
  <c r="AL4" i="13"/>
  <c r="AU4" i="13" s="1"/>
  <c r="AU25" i="13" s="1"/>
  <c r="C11" i="13" s="1"/>
  <c r="AS4" i="15"/>
  <c r="AS25" i="15" s="1"/>
  <c r="AL4" i="15"/>
  <c r="AU4" i="15" s="1"/>
  <c r="AU25" i="15" s="1"/>
  <c r="C11" i="15" s="1"/>
  <c r="AS25" i="14"/>
  <c r="AH26" i="31"/>
  <c r="AQ26" i="31" s="1"/>
  <c r="AN23" i="8"/>
  <c r="AN25" i="8" s="1"/>
  <c r="AI23" i="8"/>
  <c r="AS22" i="2"/>
  <c r="AL22" i="2"/>
  <c r="AU22" i="2" s="1"/>
  <c r="AS4" i="49"/>
  <c r="AS25" i="49" s="1"/>
  <c r="AL4" i="49"/>
  <c r="AU4" i="49" s="1"/>
  <c r="AU25" i="49" s="1"/>
  <c r="C11" i="49" s="1"/>
  <c r="F2" i="97" s="1"/>
  <c r="Y25" i="74"/>
  <c r="X25" i="74"/>
  <c r="AS21" i="65"/>
  <c r="AL21" i="65"/>
  <c r="AU21" i="65" s="1"/>
  <c r="AS11" i="56"/>
  <c r="AL11" i="56"/>
  <c r="AU11" i="56" s="1"/>
  <c r="AS14" i="50"/>
  <c r="AL14" i="50"/>
  <c r="AU14" i="50" s="1"/>
  <c r="AJ13" i="10"/>
  <c r="AK13" i="10"/>
  <c r="AT13" i="10" s="1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6" i="65"/>
  <c r="AL6" i="65"/>
  <c r="AU6" i="65" s="1"/>
  <c r="AS15" i="50"/>
  <c r="AL15" i="50"/>
  <c r="AU15" i="50" s="1"/>
  <c r="AR24" i="29"/>
  <c r="AL23" i="2"/>
  <c r="AU23" i="2" s="1"/>
  <c r="AR23" i="2"/>
  <c r="AR25" i="2" s="1"/>
  <c r="AS20" i="60"/>
  <c r="AL20" i="60"/>
  <c r="AU20" i="60" s="1"/>
  <c r="X25" i="38"/>
  <c r="Z25" i="38" s="1"/>
  <c r="Y25" i="38"/>
  <c r="AN22" i="91"/>
  <c r="AI22" i="91"/>
  <c r="AE25" i="77"/>
  <c r="W26" i="77"/>
  <c r="AG25" i="77"/>
  <c r="AP25" i="77" s="1"/>
  <c r="AF25" i="77"/>
  <c r="AO25" i="77" s="1"/>
  <c r="AN24" i="75"/>
  <c r="AI24" i="75"/>
  <c r="Z25" i="40"/>
  <c r="AH24" i="93"/>
  <c r="AQ24" i="93" s="1"/>
  <c r="Y27" i="30"/>
  <c r="X27" i="30"/>
  <c r="AN23" i="86"/>
  <c r="AI23" i="86"/>
  <c r="AS25" i="16"/>
  <c r="Y26" i="27"/>
  <c r="X26" i="27"/>
  <c r="Z26" i="27" s="1"/>
  <c r="AU25" i="4"/>
  <c r="C11" i="4" s="1"/>
  <c r="AH26" i="83"/>
  <c r="AQ26" i="83" s="1"/>
  <c r="AE26" i="88"/>
  <c r="AF26" i="88"/>
  <c r="AO26" i="88" s="1"/>
  <c r="W27" i="88"/>
  <c r="AG26" i="88"/>
  <c r="AP26" i="88" s="1"/>
  <c r="AN24" i="74"/>
  <c r="AI24" i="74"/>
  <c r="AS19" i="50"/>
  <c r="AL19" i="50"/>
  <c r="AU19" i="50" s="1"/>
  <c r="AS19" i="53"/>
  <c r="AL19" i="53"/>
  <c r="AU19" i="53" s="1"/>
  <c r="AL23" i="50"/>
  <c r="AU23" i="50" s="1"/>
  <c r="AR23" i="50"/>
  <c r="AR25" i="50" s="1"/>
  <c r="AS10" i="60"/>
  <c r="AL10" i="60"/>
  <c r="AU10" i="60" s="1"/>
  <c r="AR26" i="36"/>
  <c r="Z24" i="87"/>
  <c r="AS10" i="50"/>
  <c r="AL10" i="50"/>
  <c r="AU10" i="50" s="1"/>
  <c r="AH24" i="96"/>
  <c r="AQ24" i="96" s="1"/>
  <c r="Z24" i="32"/>
  <c r="AR23" i="93"/>
  <c r="AS17" i="60"/>
  <c r="AL17" i="60"/>
  <c r="AU17" i="60" s="1"/>
  <c r="AJ17" i="72"/>
  <c r="AK17" i="72"/>
  <c r="AT17" i="72" s="1"/>
  <c r="AJ11" i="72"/>
  <c r="AK11" i="72"/>
  <c r="AT11" i="72" s="1"/>
  <c r="AJ5" i="72"/>
  <c r="AK5" i="72"/>
  <c r="AT5" i="72" s="1"/>
  <c r="AJ22" i="10"/>
  <c r="AK22" i="10"/>
  <c r="AT22" i="10" s="1"/>
  <c r="AJ16" i="10"/>
  <c r="AK16" i="10"/>
  <c r="AT16" i="10" s="1"/>
  <c r="AK10" i="10"/>
  <c r="AT10" i="10" s="1"/>
  <c r="AJ10" i="10"/>
  <c r="AJ17" i="22"/>
  <c r="AK17" i="22"/>
  <c r="AT17" i="22" s="1"/>
  <c r="AJ11" i="22"/>
  <c r="AK11" i="22"/>
  <c r="AT11" i="22" s="1"/>
  <c r="AJ5" i="22"/>
  <c r="AK5" i="22"/>
  <c r="AT5" i="22" s="1"/>
  <c r="AR23" i="80"/>
  <c r="AS10" i="65"/>
  <c r="AL10" i="65"/>
  <c r="AU10" i="65" s="1"/>
  <c r="AS18" i="56"/>
  <c r="AL18" i="56"/>
  <c r="AU18" i="56" s="1"/>
  <c r="AR23" i="22"/>
  <c r="AR25" i="22" s="1"/>
  <c r="AI24" i="79"/>
  <c r="AN24" i="79"/>
  <c r="Z24" i="48"/>
  <c r="AS7" i="2"/>
  <c r="AL7" i="2"/>
  <c r="AU7" i="2" s="1"/>
  <c r="AG25" i="39"/>
  <c r="AP25" i="39" s="1"/>
  <c r="AF25" i="39"/>
  <c r="AO25" i="39" s="1"/>
  <c r="AE25" i="39"/>
  <c r="W26" i="39"/>
  <c r="AS18" i="60"/>
  <c r="AL18" i="60"/>
  <c r="AU18" i="60" s="1"/>
  <c r="AI23" i="42"/>
  <c r="AN23" i="42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S11" i="65"/>
  <c r="AL11" i="65"/>
  <c r="AU11" i="65" s="1"/>
  <c r="AS19" i="56"/>
  <c r="AL19" i="56"/>
  <c r="AU19" i="56" s="1"/>
  <c r="W26" i="28"/>
  <c r="AG25" i="28"/>
  <c r="AP25" i="28" s="1"/>
  <c r="AF25" i="28"/>
  <c r="AO25" i="28" s="1"/>
  <c r="AE25" i="28"/>
  <c r="AH23" i="5"/>
  <c r="AQ23" i="5" s="1"/>
  <c r="AQ25" i="5" s="1"/>
  <c r="AZ3" i="5"/>
  <c r="AS10" i="53"/>
  <c r="AL10" i="53"/>
  <c r="AU10" i="53" s="1"/>
  <c r="AS18" i="65"/>
  <c r="AL18" i="65"/>
  <c r="AU18" i="65" s="1"/>
  <c r="AR25" i="34"/>
  <c r="AH24" i="92"/>
  <c r="AQ24" i="92" s="1"/>
  <c r="AI23" i="23"/>
  <c r="AN23" i="23"/>
  <c r="AN25" i="23" s="1"/>
  <c r="AI24" i="38"/>
  <c r="AN24" i="38"/>
  <c r="Y27" i="47"/>
  <c r="X27" i="47"/>
  <c r="AH24" i="80"/>
  <c r="AQ24" i="80" s="1"/>
  <c r="AS7" i="65"/>
  <c r="AL7" i="65"/>
  <c r="AU7" i="65" s="1"/>
  <c r="AS15" i="56"/>
  <c r="AL15" i="56"/>
  <c r="AU15" i="56" s="1"/>
  <c r="Z26" i="31"/>
  <c r="AI26" i="85"/>
  <c r="AN26" i="85"/>
  <c r="AL23" i="60"/>
  <c r="AU23" i="60" s="1"/>
  <c r="AS18" i="50"/>
  <c r="AL18" i="50"/>
  <c r="AU18" i="50" s="1"/>
  <c r="AS18" i="53"/>
  <c r="AL18" i="53"/>
  <c r="AU18" i="53" s="1"/>
  <c r="AI26" i="30"/>
  <c r="AN26" i="30"/>
  <c r="Z25" i="46"/>
  <c r="Y25" i="46"/>
  <c r="X25" i="46"/>
  <c r="AE27" i="25"/>
  <c r="W28" i="25"/>
  <c r="AG27" i="25"/>
  <c r="AP27" i="25" s="1"/>
  <c r="AF27" i="25"/>
  <c r="AO27" i="25" s="1"/>
  <c r="AS16" i="2"/>
  <c r="AL16" i="2"/>
  <c r="AU16" i="2" s="1"/>
  <c r="AI25" i="26"/>
  <c r="AN25" i="26"/>
  <c r="AS12" i="50"/>
  <c r="AL12" i="50"/>
  <c r="AU12" i="50" s="1"/>
  <c r="AS12" i="53"/>
  <c r="AL12" i="53"/>
  <c r="AU12" i="53" s="1"/>
  <c r="AS21" i="60"/>
  <c r="AL21" i="60"/>
  <c r="AU21" i="60" s="1"/>
  <c r="AI23" i="11"/>
  <c r="AN23" i="11"/>
  <c r="AN25" i="11" s="1"/>
  <c r="AS8" i="65"/>
  <c r="AL8" i="65"/>
  <c r="AU8" i="65" s="1"/>
  <c r="AS16" i="56"/>
  <c r="AL16" i="56"/>
  <c r="AU16" i="56" s="1"/>
  <c r="AS25" i="4"/>
  <c r="Y25" i="76"/>
  <c r="Z25" i="76" s="1"/>
  <c r="X25" i="76"/>
  <c r="AS5" i="2"/>
  <c r="AL5" i="2"/>
  <c r="AU5" i="2" s="1"/>
  <c r="AS15" i="65"/>
  <c r="AL15" i="65"/>
  <c r="AU15" i="65" s="1"/>
  <c r="AS5" i="56"/>
  <c r="AL5" i="56"/>
  <c r="AU5" i="56" s="1"/>
  <c r="X26" i="84"/>
  <c r="Y26" i="84"/>
  <c r="W27" i="78"/>
  <c r="AG26" i="78"/>
  <c r="AP26" i="78" s="1"/>
  <c r="AF26" i="78"/>
  <c r="AO26" i="78" s="1"/>
  <c r="AE26" i="78"/>
  <c r="W26" i="35"/>
  <c r="AE25" i="35"/>
  <c r="AG25" i="35"/>
  <c r="AP25" i="35" s="1"/>
  <c r="AF25" i="35"/>
  <c r="AO25" i="35" s="1"/>
  <c r="AS4" i="58"/>
  <c r="AS25" i="58" s="1"/>
  <c r="AL4" i="58"/>
  <c r="AU4" i="58" s="1"/>
  <c r="AU25" i="58" s="1"/>
  <c r="C11" i="58" s="1"/>
  <c r="F11" i="97" s="1"/>
  <c r="AS12" i="2"/>
  <c r="AL12" i="2"/>
  <c r="AU12" i="2" s="1"/>
  <c r="AE26" i="94"/>
  <c r="AF26" i="94"/>
  <c r="AO26" i="94" s="1"/>
  <c r="W27" i="94"/>
  <c r="AG26" i="94"/>
  <c r="AP26" i="94" s="1"/>
  <c r="AS8" i="50"/>
  <c r="AL8" i="50"/>
  <c r="AU8" i="50" s="1"/>
  <c r="AS8" i="53"/>
  <c r="AL8" i="53"/>
  <c r="AU8" i="53" s="1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J21" i="10"/>
  <c r="AK21" i="10"/>
  <c r="AT21" i="10" s="1"/>
  <c r="AJ15" i="10"/>
  <c r="AK15" i="10"/>
  <c r="AT15" i="10" s="1"/>
  <c r="AJ9" i="10"/>
  <c r="AK9" i="10"/>
  <c r="AT9" i="10" s="1"/>
  <c r="AB4" i="10"/>
  <c r="AJ3" i="10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E26" i="44"/>
  <c r="W27" i="44"/>
  <c r="AG26" i="44"/>
  <c r="AP26" i="44" s="1"/>
  <c r="AF26" i="44"/>
  <c r="AO26" i="44" s="1"/>
  <c r="AR25" i="83"/>
  <c r="AS22" i="53"/>
  <c r="AL22" i="53"/>
  <c r="AU22" i="53" s="1"/>
  <c r="AS13" i="60"/>
  <c r="AL13" i="60"/>
  <c r="AU13" i="60" s="1"/>
  <c r="AS4" i="69"/>
  <c r="AS25" i="69" s="1"/>
  <c r="AL4" i="69"/>
  <c r="AU4" i="69" s="1"/>
  <c r="AU25" i="69" s="1"/>
  <c r="C11" i="69" s="1"/>
  <c r="F22" i="97" s="1"/>
  <c r="AS9" i="50"/>
  <c r="AL9" i="50"/>
  <c r="AU9" i="50" s="1"/>
  <c r="AS9" i="53"/>
  <c r="AL9" i="53"/>
  <c r="AU9" i="53" s="1"/>
  <c r="AJ23" i="8"/>
  <c r="AS23" i="8" s="1"/>
  <c r="AK23" i="8"/>
  <c r="AT23" i="8" s="1"/>
  <c r="AS15" i="2"/>
  <c r="AL15" i="2"/>
  <c r="AU15" i="2" s="1"/>
  <c r="AS17" i="50"/>
  <c r="AL17" i="50"/>
  <c r="AU17" i="50" s="1"/>
  <c r="AS17" i="53"/>
  <c r="AL17" i="53"/>
  <c r="AU17" i="53" s="1"/>
  <c r="AS14" i="60"/>
  <c r="AL14" i="60"/>
  <c r="AU14" i="60" s="1"/>
  <c r="Y23" i="91"/>
  <c r="X23" i="91"/>
  <c r="AH25" i="77"/>
  <c r="AQ25" i="77" s="1"/>
  <c r="AR25" i="44"/>
  <c r="AN23" i="55"/>
  <c r="AN25" i="55" s="1"/>
  <c r="AI23" i="55"/>
  <c r="AI24" i="45"/>
  <c r="AN24" i="45"/>
  <c r="Z27" i="30" l="1"/>
  <c r="Z25" i="95"/>
  <c r="Z24" i="42"/>
  <c r="Z24" i="86"/>
  <c r="W25" i="86" s="1"/>
  <c r="Z25" i="75"/>
  <c r="Z25" i="79"/>
  <c r="Z25" i="82"/>
  <c r="Z27" i="85"/>
  <c r="Z25" i="73"/>
  <c r="AL23" i="22"/>
  <c r="AU23" i="22" s="1"/>
  <c r="AF24" i="86"/>
  <c r="AO24" i="86" s="1"/>
  <c r="AE24" i="86"/>
  <c r="W27" i="26"/>
  <c r="AG26" i="26"/>
  <c r="AP26" i="26" s="1"/>
  <c r="AE26" i="26"/>
  <c r="AF26" i="26"/>
  <c r="AO26" i="26" s="1"/>
  <c r="AE25" i="76"/>
  <c r="W26" i="76"/>
  <c r="AG25" i="76"/>
  <c r="AP25" i="76" s="1"/>
  <c r="AF25" i="76"/>
  <c r="AO25" i="76" s="1"/>
  <c r="AE27" i="85"/>
  <c r="W28" i="85"/>
  <c r="AF27" i="85"/>
  <c r="AO27" i="85" s="1"/>
  <c r="AG27" i="85"/>
  <c r="AP27" i="85" s="1"/>
  <c r="AF25" i="73"/>
  <c r="AO25" i="73" s="1"/>
  <c r="AE25" i="73"/>
  <c r="AG25" i="73"/>
  <c r="AP25" i="73" s="1"/>
  <c r="W26" i="73"/>
  <c r="AH23" i="91"/>
  <c r="AQ23" i="91" s="1"/>
  <c r="AJ4" i="22"/>
  <c r="AK4" i="22"/>
  <c r="AT4" i="22" s="1"/>
  <c r="AT25" i="22" s="1"/>
  <c r="AH26" i="84"/>
  <c r="AQ26" i="84" s="1"/>
  <c r="Y28" i="25"/>
  <c r="X28" i="25"/>
  <c r="AJ18" i="8"/>
  <c r="AK18" i="8"/>
  <c r="AT18" i="8" s="1"/>
  <c r="AJ12" i="8"/>
  <c r="AK12" i="8"/>
  <c r="AT12" i="8" s="1"/>
  <c r="AJ6" i="8"/>
  <c r="AK6" i="8"/>
  <c r="AT6" i="8" s="1"/>
  <c r="W25" i="32"/>
  <c r="AG24" i="32"/>
  <c r="AP24" i="32" s="1"/>
  <c r="AF24" i="32"/>
  <c r="AO24" i="32" s="1"/>
  <c r="AE24" i="32"/>
  <c r="AR23" i="86"/>
  <c r="AR22" i="91"/>
  <c r="AJ19" i="61"/>
  <c r="AK19" i="61"/>
  <c r="AT19" i="61" s="1"/>
  <c r="AJ13" i="61"/>
  <c r="AK13" i="61"/>
  <c r="AT13" i="61" s="1"/>
  <c r="AJ7" i="61"/>
  <c r="AK7" i="61"/>
  <c r="AT7" i="61" s="1"/>
  <c r="AS13" i="10"/>
  <c r="AL13" i="10"/>
  <c r="AU13" i="10" s="1"/>
  <c r="W27" i="41"/>
  <c r="AG26" i="41"/>
  <c r="AP26" i="41" s="1"/>
  <c r="AF26" i="41"/>
  <c r="AO26" i="41" s="1"/>
  <c r="AE26" i="41"/>
  <c r="AS12" i="22"/>
  <c r="AL12" i="22"/>
  <c r="AU12" i="22" s="1"/>
  <c r="AS11" i="10"/>
  <c r="AL11" i="10"/>
  <c r="AU11" i="10" s="1"/>
  <c r="AS12" i="72"/>
  <c r="AL12" i="72"/>
  <c r="AU12" i="72" s="1"/>
  <c r="AI24" i="33"/>
  <c r="AN24" i="33"/>
  <c r="AR24" i="73"/>
  <c r="AR26" i="47"/>
  <c r="AR25" i="27"/>
  <c r="AS4" i="65"/>
  <c r="AL4" i="65"/>
  <c r="AU4" i="65" s="1"/>
  <c r="AU25" i="65" s="1"/>
  <c r="C11" i="65" s="1"/>
  <c r="F18" i="97" s="1"/>
  <c r="AS19" i="22"/>
  <c r="AL19" i="22"/>
  <c r="AU19" i="22" s="1"/>
  <c r="AS18" i="10"/>
  <c r="AL18" i="10"/>
  <c r="AU18" i="10" s="1"/>
  <c r="AJ23" i="55"/>
  <c r="AS23" i="55" s="1"/>
  <c r="AK23" i="55"/>
  <c r="AT23" i="55" s="1"/>
  <c r="AJ18" i="11"/>
  <c r="AK18" i="11"/>
  <c r="AT18" i="11" s="1"/>
  <c r="AJ12" i="11"/>
  <c r="AK12" i="11"/>
  <c r="AT12" i="11" s="1"/>
  <c r="AJ6" i="11"/>
  <c r="AK6" i="11"/>
  <c r="AT6" i="11" s="1"/>
  <c r="AJ22" i="55"/>
  <c r="AK22" i="55"/>
  <c r="AT22" i="55" s="1"/>
  <c r="AJ16" i="55"/>
  <c r="AK16" i="55"/>
  <c r="AT16" i="55" s="1"/>
  <c r="AJ10" i="55"/>
  <c r="AK10" i="55"/>
  <c r="AT10" i="55" s="1"/>
  <c r="AJ3" i="55"/>
  <c r="AB4" i="55"/>
  <c r="AN24" i="80"/>
  <c r="AI24" i="80"/>
  <c r="X25" i="92"/>
  <c r="Y25" i="92"/>
  <c r="AF25" i="82"/>
  <c r="AO25" i="82" s="1"/>
  <c r="W26" i="82"/>
  <c r="AG25" i="82"/>
  <c r="AP25" i="82" s="1"/>
  <c r="AE25" i="82"/>
  <c r="AI24" i="93"/>
  <c r="AN24" i="93"/>
  <c r="AJ18" i="23"/>
  <c r="AK18" i="23"/>
  <c r="AT18" i="23" s="1"/>
  <c r="AJ12" i="23"/>
  <c r="AK12" i="23"/>
  <c r="AT12" i="23" s="1"/>
  <c r="AJ6" i="23"/>
  <c r="AK6" i="23"/>
  <c r="AT6" i="23" s="1"/>
  <c r="AS3" i="22"/>
  <c r="AL3" i="22"/>
  <c r="AU3" i="22" s="1"/>
  <c r="AS22" i="22"/>
  <c r="AL22" i="22"/>
  <c r="AU22" i="22" s="1"/>
  <c r="AS15" i="10"/>
  <c r="AL15" i="10"/>
  <c r="AU15" i="10" s="1"/>
  <c r="AS10" i="72"/>
  <c r="AL10" i="72"/>
  <c r="AU10" i="72" s="1"/>
  <c r="AN26" i="78"/>
  <c r="AI26" i="78"/>
  <c r="Z26" i="84"/>
  <c r="AR25" i="26"/>
  <c r="AI27" i="25"/>
  <c r="AN27" i="25"/>
  <c r="AR26" i="30"/>
  <c r="AH27" i="47"/>
  <c r="AQ27" i="47" s="1"/>
  <c r="AR23" i="23"/>
  <c r="AR25" i="23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J17" i="8"/>
  <c r="AK17" i="8"/>
  <c r="AT17" i="8" s="1"/>
  <c r="AJ11" i="8"/>
  <c r="AK11" i="8"/>
  <c r="AT11" i="8" s="1"/>
  <c r="AJ5" i="8"/>
  <c r="AK5" i="8"/>
  <c r="AT5" i="8" s="1"/>
  <c r="AS17" i="22"/>
  <c r="AL17" i="22"/>
  <c r="AU17" i="22" s="1"/>
  <c r="AS22" i="10"/>
  <c r="AL22" i="10"/>
  <c r="AU22" i="10" s="1"/>
  <c r="AS17" i="72"/>
  <c r="AL17" i="72"/>
  <c r="AU17" i="72" s="1"/>
  <c r="AR24" i="74"/>
  <c r="AI26" i="88"/>
  <c r="AN26" i="88"/>
  <c r="AJ18" i="61"/>
  <c r="AK18" i="61"/>
  <c r="AT18" i="61" s="1"/>
  <c r="AJ12" i="61"/>
  <c r="AK12" i="61"/>
  <c r="AT12" i="61" s="1"/>
  <c r="AJ6" i="61"/>
  <c r="AK6" i="61"/>
  <c r="AT6" i="61" s="1"/>
  <c r="AH25" i="74"/>
  <c r="AQ25" i="74" s="1"/>
  <c r="W26" i="29"/>
  <c r="AG25" i="29"/>
  <c r="AP25" i="29" s="1"/>
  <c r="AF25" i="29"/>
  <c r="AO25" i="29" s="1"/>
  <c r="AE25" i="29"/>
  <c r="AH26" i="43"/>
  <c r="AQ26" i="43" s="1"/>
  <c r="AS25" i="65"/>
  <c r="AS19" i="10"/>
  <c r="AL19" i="10"/>
  <c r="AU19" i="10" s="1"/>
  <c r="AR25" i="43"/>
  <c r="AS4" i="53"/>
  <c r="AL4" i="53"/>
  <c r="AU4" i="53" s="1"/>
  <c r="AS19" i="72"/>
  <c r="AL19" i="72"/>
  <c r="AU19" i="72" s="1"/>
  <c r="AJ17" i="11"/>
  <c r="AK17" i="11"/>
  <c r="AT17" i="11" s="1"/>
  <c r="AJ11" i="11"/>
  <c r="AK11" i="11"/>
  <c r="AT11" i="11" s="1"/>
  <c r="AJ5" i="11"/>
  <c r="AK5" i="11"/>
  <c r="AT5" i="11" s="1"/>
  <c r="AS4" i="60"/>
  <c r="AS25" i="60" s="1"/>
  <c r="AL4" i="60"/>
  <c r="AU4" i="60" s="1"/>
  <c r="AU25" i="60" s="1"/>
  <c r="C11" i="60" s="1"/>
  <c r="F13" i="97" s="1"/>
  <c r="AH26" i="81"/>
  <c r="AQ26" i="81" s="1"/>
  <c r="AS14" i="72"/>
  <c r="AL14" i="72"/>
  <c r="AU14" i="72" s="1"/>
  <c r="AJ21" i="55"/>
  <c r="AK21" i="55"/>
  <c r="AT21" i="55" s="1"/>
  <c r="AJ15" i="55"/>
  <c r="AK15" i="55"/>
  <c r="AT15" i="55" s="1"/>
  <c r="AJ9" i="55"/>
  <c r="AK9" i="55"/>
  <c r="AT9" i="55" s="1"/>
  <c r="AR25" i="90"/>
  <c r="AS21" i="22"/>
  <c r="AL21" i="22"/>
  <c r="AU21" i="22" s="1"/>
  <c r="AS20" i="10"/>
  <c r="AL20" i="10"/>
  <c r="AU20" i="10" s="1"/>
  <c r="AS21" i="72"/>
  <c r="AL21" i="72"/>
  <c r="AU21" i="72" s="1"/>
  <c r="AJ17" i="23"/>
  <c r="AK17" i="23"/>
  <c r="AT17" i="23" s="1"/>
  <c r="AJ11" i="23"/>
  <c r="AK11" i="23"/>
  <c r="AT11" i="23" s="1"/>
  <c r="AJ5" i="23"/>
  <c r="AK5" i="23"/>
  <c r="AT5" i="23" s="1"/>
  <c r="AR24" i="45"/>
  <c r="Z23" i="91"/>
  <c r="AS3" i="10"/>
  <c r="AL3" i="10"/>
  <c r="AU3" i="10" s="1"/>
  <c r="AI26" i="94"/>
  <c r="AN26" i="94"/>
  <c r="AH25" i="76"/>
  <c r="AQ25" i="76" s="1"/>
  <c r="AR26" i="85"/>
  <c r="AX22" i="5"/>
  <c r="S22" i="5" s="1"/>
  <c r="AC22" i="5" s="1"/>
  <c r="AB23" i="5" s="1"/>
  <c r="Y26" i="28"/>
  <c r="X26" i="28"/>
  <c r="AJ22" i="8"/>
  <c r="AK22" i="8"/>
  <c r="AT22" i="8" s="1"/>
  <c r="AJ16" i="8"/>
  <c r="AK16" i="8"/>
  <c r="AT16" i="8" s="1"/>
  <c r="AJ10" i="8"/>
  <c r="AK10" i="8"/>
  <c r="AT10" i="8" s="1"/>
  <c r="AB4" i="8"/>
  <c r="AJ3" i="8"/>
  <c r="X26" i="39"/>
  <c r="Y26" i="39"/>
  <c r="AS10" i="10"/>
  <c r="AL10" i="10"/>
  <c r="AU10" i="10" s="1"/>
  <c r="W25" i="87"/>
  <c r="AG24" i="87"/>
  <c r="AP24" i="87" s="1"/>
  <c r="AF24" i="87"/>
  <c r="AO24" i="87" s="1"/>
  <c r="AE24" i="87"/>
  <c r="AH26" i="27"/>
  <c r="AQ26" i="27" s="1"/>
  <c r="AH27" i="30"/>
  <c r="AQ27" i="30" s="1"/>
  <c r="AJ17" i="61"/>
  <c r="AK17" i="61"/>
  <c r="AT17" i="61" s="1"/>
  <c r="AJ11" i="61"/>
  <c r="AK11" i="61"/>
  <c r="AT11" i="61" s="1"/>
  <c r="AJ5" i="61"/>
  <c r="AK5" i="61"/>
  <c r="AT5" i="61" s="1"/>
  <c r="AL23" i="8"/>
  <c r="AU23" i="8" s="1"/>
  <c r="AR23" i="8"/>
  <c r="AR25" i="8" s="1"/>
  <c r="AR24" i="95"/>
  <c r="AS18" i="22"/>
  <c r="AL18" i="22"/>
  <c r="AU18" i="22" s="1"/>
  <c r="AS17" i="10"/>
  <c r="AL17" i="10"/>
  <c r="AU17" i="10" s="1"/>
  <c r="AS18" i="72"/>
  <c r="AL18" i="72"/>
  <c r="AU18" i="72" s="1"/>
  <c r="X28" i="36"/>
  <c r="Y28" i="36"/>
  <c r="AH25" i="75"/>
  <c r="AQ25" i="75" s="1"/>
  <c r="AS7" i="22"/>
  <c r="AL7" i="22"/>
  <c r="AU7" i="22" s="1"/>
  <c r="AS6" i="10"/>
  <c r="AL6" i="10"/>
  <c r="AU6" i="10" s="1"/>
  <c r="AJ22" i="11"/>
  <c r="AK22" i="11"/>
  <c r="AT22" i="11" s="1"/>
  <c r="AJ16" i="11"/>
  <c r="AK16" i="11"/>
  <c r="AT16" i="11" s="1"/>
  <c r="AJ10" i="11"/>
  <c r="AK10" i="11"/>
  <c r="AT10" i="11" s="1"/>
  <c r="AB4" i="11"/>
  <c r="AJ3" i="11"/>
  <c r="AH26" i="90"/>
  <c r="AQ26" i="90" s="1"/>
  <c r="AJ23" i="23"/>
  <c r="AS23" i="23" s="1"/>
  <c r="AK23" i="23"/>
  <c r="AT23" i="23" s="1"/>
  <c r="Z26" i="81"/>
  <c r="AS8" i="22"/>
  <c r="AL8" i="22"/>
  <c r="AU8" i="22" s="1"/>
  <c r="AJ20" i="55"/>
  <c r="AK20" i="55"/>
  <c r="AT20" i="55" s="1"/>
  <c r="AJ14" i="55"/>
  <c r="AK14" i="55"/>
  <c r="AT14" i="55" s="1"/>
  <c r="AJ8" i="55"/>
  <c r="AK8" i="55"/>
  <c r="AT8" i="55" s="1"/>
  <c r="AR25" i="84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Y27" i="83"/>
  <c r="X27" i="83"/>
  <c r="AL23" i="55"/>
  <c r="AU23" i="55" s="1"/>
  <c r="AR23" i="55"/>
  <c r="AR25" i="55" s="1"/>
  <c r="Y27" i="44"/>
  <c r="X27" i="44"/>
  <c r="Z27" i="44" s="1"/>
  <c r="AS10" i="22"/>
  <c r="AL10" i="22"/>
  <c r="AU10" i="22" s="1"/>
  <c r="AJ4" i="10"/>
  <c r="AK4" i="10"/>
  <c r="AT4" i="10" s="1"/>
  <c r="AT25" i="10" s="1"/>
  <c r="AS21" i="10"/>
  <c r="AL21" i="10"/>
  <c r="AU21" i="10" s="1"/>
  <c r="AS16" i="72"/>
  <c r="AL16" i="72"/>
  <c r="AU16" i="72" s="1"/>
  <c r="AI25" i="35"/>
  <c r="AN25" i="35"/>
  <c r="AH25" i="46"/>
  <c r="AQ25" i="46" s="1"/>
  <c r="AG26" i="31"/>
  <c r="AP26" i="31" s="1"/>
  <c r="AF26" i="31"/>
  <c r="AO26" i="31" s="1"/>
  <c r="W27" i="31"/>
  <c r="AE26" i="31"/>
  <c r="Z27" i="47"/>
  <c r="AJ21" i="8"/>
  <c r="AK21" i="8"/>
  <c r="AT21" i="8" s="1"/>
  <c r="AJ15" i="8"/>
  <c r="AK15" i="8"/>
  <c r="AT15" i="8" s="1"/>
  <c r="AJ9" i="8"/>
  <c r="AK9" i="8"/>
  <c r="AT9" i="8" s="1"/>
  <c r="AI25" i="39"/>
  <c r="AN25" i="39"/>
  <c r="W25" i="48"/>
  <c r="AG24" i="48"/>
  <c r="AP24" i="48" s="1"/>
  <c r="AF24" i="48"/>
  <c r="AO24" i="48" s="1"/>
  <c r="AE24" i="48"/>
  <c r="AS5" i="22"/>
  <c r="AL5" i="22"/>
  <c r="AU5" i="22" s="1"/>
  <c r="AS5" i="72"/>
  <c r="AL5" i="72"/>
  <c r="AU5" i="72" s="1"/>
  <c r="Y26" i="77"/>
  <c r="X26" i="77"/>
  <c r="AH25" i="38"/>
  <c r="AQ25" i="38" s="1"/>
  <c r="AJ22" i="61"/>
  <c r="AK22" i="61"/>
  <c r="AT22" i="61" s="1"/>
  <c r="AJ16" i="61"/>
  <c r="AK16" i="61"/>
  <c r="AT16" i="61" s="1"/>
  <c r="AJ10" i="61"/>
  <c r="AK10" i="61"/>
  <c r="AT10" i="61" s="1"/>
  <c r="AJ3" i="61"/>
  <c r="AB4" i="61"/>
  <c r="Z25" i="74"/>
  <c r="AR25" i="81"/>
  <c r="AR24" i="46"/>
  <c r="AR23" i="72"/>
  <c r="AR25" i="72" s="1"/>
  <c r="AL23" i="72"/>
  <c r="AU23" i="72" s="1"/>
  <c r="Z26" i="43"/>
  <c r="AH25" i="45"/>
  <c r="AQ25" i="45" s="1"/>
  <c r="AH25" i="95"/>
  <c r="AQ25" i="95" s="1"/>
  <c r="AS14" i="22"/>
  <c r="AL14" i="22"/>
  <c r="AU14" i="22" s="1"/>
  <c r="AS8" i="72"/>
  <c r="AL8" i="72"/>
  <c r="AU8" i="72" s="1"/>
  <c r="AH24" i="42"/>
  <c r="AQ24" i="42" s="1"/>
  <c r="AH25" i="79"/>
  <c r="AQ25" i="79" s="1"/>
  <c r="AS7" i="72"/>
  <c r="AL7" i="72"/>
  <c r="AU7" i="72" s="1"/>
  <c r="AE26" i="34"/>
  <c r="AF26" i="34"/>
  <c r="AO26" i="34" s="1"/>
  <c r="AG26" i="34"/>
  <c r="AP26" i="34" s="1"/>
  <c r="W27" i="34"/>
  <c r="AJ21" i="11"/>
  <c r="AK21" i="11"/>
  <c r="AT21" i="11" s="1"/>
  <c r="AJ15" i="11"/>
  <c r="AK15" i="11"/>
  <c r="AT15" i="11" s="1"/>
  <c r="AJ9" i="11"/>
  <c r="AK9" i="11"/>
  <c r="AT9" i="11" s="1"/>
  <c r="Z26" i="90"/>
  <c r="AR24" i="82"/>
  <c r="AL23" i="61"/>
  <c r="AU23" i="61" s="1"/>
  <c r="AR23" i="61"/>
  <c r="AR25" i="61" s="1"/>
  <c r="AJ19" i="55"/>
  <c r="AK19" i="55"/>
  <c r="AT19" i="55" s="1"/>
  <c r="AJ13" i="55"/>
  <c r="AK13" i="55"/>
  <c r="AT13" i="55" s="1"/>
  <c r="AJ7" i="55"/>
  <c r="AK7" i="55"/>
  <c r="AT7" i="55" s="1"/>
  <c r="AI25" i="37"/>
  <c r="AN25" i="37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Y25" i="80"/>
  <c r="X25" i="80"/>
  <c r="AI24" i="92"/>
  <c r="AN24" i="92"/>
  <c r="AS9" i="22"/>
  <c r="AL9" i="22"/>
  <c r="AU9" i="22" s="1"/>
  <c r="AS8" i="10"/>
  <c r="AL8" i="10"/>
  <c r="AU8" i="10" s="1"/>
  <c r="AS9" i="72"/>
  <c r="AL9" i="72"/>
  <c r="AU9" i="72" s="1"/>
  <c r="AS4" i="56"/>
  <c r="AS25" i="56" s="1"/>
  <c r="AL4" i="56"/>
  <c r="AU4" i="56" s="1"/>
  <c r="AU25" i="56" s="1"/>
  <c r="C11" i="56" s="1"/>
  <c r="F9" i="97" s="1"/>
  <c r="AS4" i="2"/>
  <c r="AS25" i="2" s="1"/>
  <c r="AL4" i="2"/>
  <c r="AU4" i="2" s="1"/>
  <c r="AJ21" i="23"/>
  <c r="AK21" i="23"/>
  <c r="AT21" i="23" s="1"/>
  <c r="AJ15" i="23"/>
  <c r="AK15" i="23"/>
  <c r="AT15" i="23" s="1"/>
  <c r="AJ9" i="23"/>
  <c r="AK9" i="23"/>
  <c r="AT9" i="23" s="1"/>
  <c r="Y25" i="96"/>
  <c r="X25" i="96"/>
  <c r="AS3" i="72"/>
  <c r="AL3" i="72"/>
  <c r="AU3" i="72" s="1"/>
  <c r="X26" i="35"/>
  <c r="Y26" i="35"/>
  <c r="X27" i="78"/>
  <c r="Y27" i="78"/>
  <c r="AJ20" i="8"/>
  <c r="AK20" i="8"/>
  <c r="AT20" i="8" s="1"/>
  <c r="AJ14" i="8"/>
  <c r="AK14" i="8"/>
  <c r="AT14" i="8" s="1"/>
  <c r="AJ8" i="8"/>
  <c r="AK8" i="8"/>
  <c r="AT8" i="8" s="1"/>
  <c r="X27" i="88"/>
  <c r="Y27" i="88"/>
  <c r="AE26" i="27"/>
  <c r="AF26" i="27"/>
  <c r="AO26" i="27" s="1"/>
  <c r="W27" i="27"/>
  <c r="AG26" i="27"/>
  <c r="AP26" i="27" s="1"/>
  <c r="W28" i="30"/>
  <c r="AG27" i="30"/>
  <c r="AP27" i="30" s="1"/>
  <c r="AF27" i="30"/>
  <c r="AO27" i="30" s="1"/>
  <c r="AE27" i="30"/>
  <c r="W26" i="40"/>
  <c r="AG25" i="40"/>
  <c r="AP25" i="40" s="1"/>
  <c r="AF25" i="40"/>
  <c r="AO25" i="40" s="1"/>
  <c r="AE25" i="40"/>
  <c r="W26" i="38"/>
  <c r="AG25" i="38"/>
  <c r="AP25" i="38" s="1"/>
  <c r="AF25" i="38"/>
  <c r="AO25" i="38" s="1"/>
  <c r="AE25" i="38"/>
  <c r="AJ21" i="61"/>
  <c r="AK21" i="61"/>
  <c r="AT21" i="61" s="1"/>
  <c r="AJ15" i="61"/>
  <c r="AK15" i="61"/>
  <c r="AT15" i="61" s="1"/>
  <c r="AJ9" i="61"/>
  <c r="AK9" i="61"/>
  <c r="AT9" i="61" s="1"/>
  <c r="AU25" i="53"/>
  <c r="C11" i="53" s="1"/>
  <c r="F6" i="97" s="1"/>
  <c r="AS6" i="22"/>
  <c r="AL6" i="22"/>
  <c r="AU6" i="22" s="1"/>
  <c r="AS5" i="10"/>
  <c r="AL5" i="10"/>
  <c r="AU5" i="10" s="1"/>
  <c r="AS6" i="72"/>
  <c r="AL6" i="72"/>
  <c r="AU6" i="72" s="1"/>
  <c r="AJ23" i="11"/>
  <c r="AS23" i="11" s="1"/>
  <c r="AK23" i="11"/>
  <c r="AT23" i="11" s="1"/>
  <c r="AG23" i="3"/>
  <c r="AP23" i="3" s="1"/>
  <c r="AP25" i="3" s="1"/>
  <c r="AF23" i="3"/>
  <c r="AO23" i="3" s="1"/>
  <c r="AO25" i="3" s="1"/>
  <c r="AE23" i="3"/>
  <c r="AK23" i="3" s="1"/>
  <c r="AT23" i="3" s="1"/>
  <c r="AH26" i="26"/>
  <c r="AQ26" i="26" s="1"/>
  <c r="W26" i="45"/>
  <c r="AG25" i="45"/>
  <c r="AP25" i="45" s="1"/>
  <c r="AF25" i="45"/>
  <c r="AO25" i="45" s="1"/>
  <c r="AE25" i="45"/>
  <c r="W26" i="95"/>
  <c r="AG25" i="95"/>
  <c r="AP25" i="95" s="1"/>
  <c r="AF25" i="95"/>
  <c r="AO25" i="95" s="1"/>
  <c r="AE25" i="95"/>
  <c r="AF25" i="75"/>
  <c r="AO25" i="75" s="1"/>
  <c r="AG25" i="75"/>
  <c r="AP25" i="75" s="1"/>
  <c r="AE25" i="75"/>
  <c r="W26" i="75"/>
  <c r="W25" i="42"/>
  <c r="AG24" i="42"/>
  <c r="AP24" i="42" s="1"/>
  <c r="AE24" i="42"/>
  <c r="AF24" i="42"/>
  <c r="AO24" i="42" s="1"/>
  <c r="W26" i="79"/>
  <c r="AG25" i="79"/>
  <c r="AP25" i="79" s="1"/>
  <c r="AF25" i="79"/>
  <c r="AO25" i="79" s="1"/>
  <c r="AE25" i="79"/>
  <c r="AS13" i="22"/>
  <c r="AL13" i="22"/>
  <c r="AU13" i="22" s="1"/>
  <c r="AS12" i="10"/>
  <c r="AL12" i="10"/>
  <c r="AU12" i="10" s="1"/>
  <c r="AJ20" i="11"/>
  <c r="AK20" i="11"/>
  <c r="AT20" i="11" s="1"/>
  <c r="AJ14" i="11"/>
  <c r="AK14" i="11"/>
  <c r="AT14" i="11" s="1"/>
  <c r="AJ8" i="11"/>
  <c r="AK8" i="11"/>
  <c r="AT8" i="11" s="1"/>
  <c r="AS4" i="50"/>
  <c r="AS25" i="50" s="1"/>
  <c r="AL4" i="50"/>
  <c r="AU4" i="50" s="1"/>
  <c r="AU25" i="50" s="1"/>
  <c r="C11" i="50" s="1"/>
  <c r="F3" i="97" s="1"/>
  <c r="AS7" i="10"/>
  <c r="AL7" i="10"/>
  <c r="AU7" i="10" s="1"/>
  <c r="AJ18" i="55"/>
  <c r="AK18" i="55"/>
  <c r="AT18" i="55" s="1"/>
  <c r="AJ12" i="55"/>
  <c r="AK12" i="55"/>
  <c r="AT12" i="55" s="1"/>
  <c r="AJ6" i="55"/>
  <c r="AK6" i="55"/>
  <c r="AT6" i="55" s="1"/>
  <c r="AL23" i="10"/>
  <c r="AU23" i="10" s="1"/>
  <c r="AH27" i="85"/>
  <c r="AQ27" i="85" s="1"/>
  <c r="AN23" i="5"/>
  <c r="AN25" i="5" s="1"/>
  <c r="AI23" i="5"/>
  <c r="AH25" i="82"/>
  <c r="AQ25" i="82" s="1"/>
  <c r="Y25" i="93"/>
  <c r="X25" i="93"/>
  <c r="Z25" i="93" s="1"/>
  <c r="AJ20" i="23"/>
  <c r="AK20" i="23"/>
  <c r="AT20" i="23" s="1"/>
  <c r="AJ14" i="23"/>
  <c r="AK14" i="23"/>
  <c r="AT14" i="23" s="1"/>
  <c r="AJ8" i="23"/>
  <c r="AK8" i="23"/>
  <c r="AT8" i="23" s="1"/>
  <c r="AU25" i="2"/>
  <c r="C11" i="2" s="1"/>
  <c r="AI26" i="44"/>
  <c r="AN26" i="44"/>
  <c r="AS16" i="22"/>
  <c r="AL16" i="22"/>
  <c r="AU16" i="22" s="1"/>
  <c r="AS9" i="10"/>
  <c r="AL9" i="10"/>
  <c r="AU9" i="10" s="1"/>
  <c r="AJ4" i="72"/>
  <c r="AK4" i="72"/>
  <c r="AT4" i="72" s="1"/>
  <c r="AT25" i="72" s="1"/>
  <c r="AS22" i="72"/>
  <c r="AL22" i="72"/>
  <c r="AU22" i="72" s="1"/>
  <c r="Y27" i="94"/>
  <c r="X27" i="94"/>
  <c r="AR23" i="11"/>
  <c r="AR25" i="11" s="1"/>
  <c r="W26" i="46"/>
  <c r="AG25" i="46"/>
  <c r="AP25" i="46" s="1"/>
  <c r="AF25" i="46"/>
  <c r="AO25" i="46" s="1"/>
  <c r="AE25" i="46"/>
  <c r="AR24" i="38"/>
  <c r="AN25" i="28"/>
  <c r="AI25" i="28"/>
  <c r="AJ19" i="8"/>
  <c r="AK19" i="8"/>
  <c r="AT19" i="8" s="1"/>
  <c r="AJ13" i="8"/>
  <c r="AK13" i="8"/>
  <c r="AT13" i="8" s="1"/>
  <c r="AJ7" i="8"/>
  <c r="AK7" i="8"/>
  <c r="AT7" i="8" s="1"/>
  <c r="AR23" i="42"/>
  <c r="AR24" i="79"/>
  <c r="AS11" i="22"/>
  <c r="AL11" i="22"/>
  <c r="AU11" i="22" s="1"/>
  <c r="AS16" i="10"/>
  <c r="AL16" i="10"/>
  <c r="AU16" i="10" s="1"/>
  <c r="AS11" i="72"/>
  <c r="AL11" i="72"/>
  <c r="AU11" i="72" s="1"/>
  <c r="AR24" i="75"/>
  <c r="AI25" i="77"/>
  <c r="AN25" i="77"/>
  <c r="AJ20" i="61"/>
  <c r="AK20" i="61"/>
  <c r="AT20" i="61" s="1"/>
  <c r="AJ14" i="61"/>
  <c r="AK14" i="61"/>
  <c r="AT14" i="61" s="1"/>
  <c r="AJ8" i="61"/>
  <c r="AK8" i="61"/>
  <c r="AT8" i="61" s="1"/>
  <c r="AS25" i="53"/>
  <c r="X25" i="33"/>
  <c r="Y25" i="33"/>
  <c r="W26" i="89"/>
  <c r="AG25" i="89"/>
  <c r="AP25" i="89" s="1"/>
  <c r="AF25" i="89"/>
  <c r="AO25" i="89" s="1"/>
  <c r="AE25" i="89"/>
  <c r="AI27" i="36"/>
  <c r="AN27" i="36"/>
  <c r="AS20" i="22"/>
  <c r="AL20" i="22"/>
  <c r="AU20" i="22" s="1"/>
  <c r="AS13" i="72"/>
  <c r="AL13" i="72"/>
  <c r="AU13" i="72" s="1"/>
  <c r="AJ19" i="11"/>
  <c r="AK19" i="11"/>
  <c r="AT19" i="11" s="1"/>
  <c r="AJ13" i="11"/>
  <c r="AK13" i="11"/>
  <c r="AT13" i="11" s="1"/>
  <c r="AJ7" i="11"/>
  <c r="AK7" i="11"/>
  <c r="AT7" i="11" s="1"/>
  <c r="AR24" i="76"/>
  <c r="AH24" i="86"/>
  <c r="AQ24" i="86" s="1"/>
  <c r="AJ17" i="55"/>
  <c r="AK17" i="55"/>
  <c r="AT17" i="55" s="1"/>
  <c r="AJ11" i="55"/>
  <c r="AK11" i="55"/>
  <c r="AT11" i="55" s="1"/>
  <c r="AJ5" i="55"/>
  <c r="AK5" i="55"/>
  <c r="AT5" i="55" s="1"/>
  <c r="Y26" i="37"/>
  <c r="X26" i="37"/>
  <c r="AS15" i="22"/>
  <c r="AL15" i="22"/>
  <c r="AU15" i="22" s="1"/>
  <c r="AS14" i="10"/>
  <c r="AL14" i="10"/>
  <c r="AU14" i="10" s="1"/>
  <c r="AS15" i="72"/>
  <c r="AL15" i="72"/>
  <c r="AU15" i="72" s="1"/>
  <c r="AH25" i="73"/>
  <c r="AQ25" i="73" s="1"/>
  <c r="AS20" i="72"/>
  <c r="AL20" i="72"/>
  <c r="AU20" i="72" s="1"/>
  <c r="AJ19" i="23"/>
  <c r="AK19" i="23"/>
  <c r="AT19" i="23" s="1"/>
  <c r="AJ13" i="23"/>
  <c r="AK13" i="23"/>
  <c r="AT13" i="23" s="1"/>
  <c r="AJ7" i="23"/>
  <c r="AK7" i="23"/>
  <c r="AT7" i="23" s="1"/>
  <c r="AI24" i="96"/>
  <c r="AN24" i="96"/>
  <c r="AI26" i="83"/>
  <c r="AN26" i="83"/>
  <c r="Z27" i="78" l="1"/>
  <c r="AG24" i="86"/>
  <c r="AP24" i="86" s="1"/>
  <c r="Z26" i="37"/>
  <c r="Z26" i="77"/>
  <c r="Z25" i="80"/>
  <c r="AF25" i="80" s="1"/>
  <c r="AO25" i="80" s="1"/>
  <c r="Z27" i="83"/>
  <c r="AF27" i="83" s="1"/>
  <c r="AO27" i="83" s="1"/>
  <c r="Z25" i="33"/>
  <c r="AG25" i="33" s="1"/>
  <c r="AP25" i="33" s="1"/>
  <c r="Z26" i="28"/>
  <c r="AG26" i="28" s="1"/>
  <c r="AP26" i="28" s="1"/>
  <c r="AL23" i="11"/>
  <c r="AU23" i="11" s="1"/>
  <c r="W26" i="33"/>
  <c r="AE25" i="33"/>
  <c r="AE26" i="28"/>
  <c r="AF26" i="28"/>
  <c r="AO26" i="28" s="1"/>
  <c r="W27" i="28"/>
  <c r="W27" i="37"/>
  <c r="AG26" i="37"/>
  <c r="AP26" i="37" s="1"/>
  <c r="AF26" i="37"/>
  <c r="AO26" i="37" s="1"/>
  <c r="AE26" i="37"/>
  <c r="W26" i="80"/>
  <c r="W28" i="83"/>
  <c r="AG27" i="83"/>
  <c r="AP27" i="83" s="1"/>
  <c r="AE27" i="78"/>
  <c r="W28" i="78"/>
  <c r="AG27" i="78"/>
  <c r="AP27" i="78" s="1"/>
  <c r="AF27" i="78"/>
  <c r="AO27" i="78" s="1"/>
  <c r="W28" i="44"/>
  <c r="AG27" i="44"/>
  <c r="AP27" i="44" s="1"/>
  <c r="AF27" i="44"/>
  <c r="AO27" i="44" s="1"/>
  <c r="AE27" i="44"/>
  <c r="AJ12" i="3"/>
  <c r="AK12" i="3"/>
  <c r="AT12" i="3" s="1"/>
  <c r="W27" i="77"/>
  <c r="AG26" i="77"/>
  <c r="AP26" i="77" s="1"/>
  <c r="AE26" i="77"/>
  <c r="AF26" i="77"/>
  <c r="AO26" i="77" s="1"/>
  <c r="W28" i="47"/>
  <c r="AG27" i="47"/>
  <c r="AP27" i="47" s="1"/>
  <c r="AF27" i="47"/>
  <c r="AO27" i="47" s="1"/>
  <c r="AE27" i="47"/>
  <c r="W27" i="81"/>
  <c r="AG26" i="81"/>
  <c r="AP26" i="81" s="1"/>
  <c r="AF26" i="81"/>
  <c r="AO26" i="81" s="1"/>
  <c r="AE26" i="81"/>
  <c r="AJ4" i="8"/>
  <c r="AK4" i="8"/>
  <c r="AT4" i="8" s="1"/>
  <c r="AT25" i="8" s="1"/>
  <c r="AS22" i="8"/>
  <c r="AL22" i="8"/>
  <c r="AU22" i="8" s="1"/>
  <c r="AS17" i="23"/>
  <c r="AL17" i="23"/>
  <c r="AU17" i="23" s="1"/>
  <c r="AS15" i="55"/>
  <c r="AL15" i="55"/>
  <c r="AU15" i="55" s="1"/>
  <c r="AS5" i="8"/>
  <c r="AL5" i="8"/>
  <c r="AU5" i="8" s="1"/>
  <c r="AJ21" i="5"/>
  <c r="AK21" i="5"/>
  <c r="AT21" i="5" s="1"/>
  <c r="AS13" i="11"/>
  <c r="AL13" i="11"/>
  <c r="AU13" i="11" s="1"/>
  <c r="X26" i="89"/>
  <c r="Y26" i="89"/>
  <c r="Z26" i="89" s="1"/>
  <c r="AS14" i="23"/>
  <c r="AL14" i="23"/>
  <c r="AU14" i="23" s="1"/>
  <c r="AH25" i="96"/>
  <c r="AQ25" i="96" s="1"/>
  <c r="AJ17" i="3"/>
  <c r="AK17" i="3"/>
  <c r="AT17" i="3" s="1"/>
  <c r="AS7" i="11"/>
  <c r="AL7" i="11"/>
  <c r="AU7" i="11" s="1"/>
  <c r="AS8" i="23"/>
  <c r="AL8" i="23"/>
  <c r="AU8" i="23" s="1"/>
  <c r="AS6" i="55"/>
  <c r="AL6" i="55"/>
  <c r="AU6" i="55" s="1"/>
  <c r="AS14" i="11"/>
  <c r="AL14" i="11"/>
  <c r="AU14" i="11" s="1"/>
  <c r="AS21" i="61"/>
  <c r="AL21" i="61"/>
  <c r="AU21" i="61" s="1"/>
  <c r="AS9" i="23"/>
  <c r="AL9" i="23"/>
  <c r="AU9" i="23" s="1"/>
  <c r="AH25" i="80"/>
  <c r="AQ25" i="80" s="1"/>
  <c r="AJ19" i="3"/>
  <c r="AK19" i="3"/>
  <c r="AT19" i="3" s="1"/>
  <c r="AJ13" i="3"/>
  <c r="AK13" i="3"/>
  <c r="AT13" i="3" s="1"/>
  <c r="AJ7" i="3"/>
  <c r="AK7" i="3"/>
  <c r="AT7" i="3" s="1"/>
  <c r="AR25" i="37"/>
  <c r="AS19" i="55"/>
  <c r="AL19" i="55"/>
  <c r="AU19" i="55" s="1"/>
  <c r="Y27" i="34"/>
  <c r="X27" i="34"/>
  <c r="AI24" i="48"/>
  <c r="AN24" i="48"/>
  <c r="AR25" i="39"/>
  <c r="AS21" i="8"/>
  <c r="AL21" i="8"/>
  <c r="AU21" i="8" s="1"/>
  <c r="AS3" i="23"/>
  <c r="AL3" i="23"/>
  <c r="AU3" i="23" s="1"/>
  <c r="AS8" i="55"/>
  <c r="AL8" i="55"/>
  <c r="AU8" i="55" s="1"/>
  <c r="AS10" i="11"/>
  <c r="AL10" i="11"/>
  <c r="AU10" i="11" s="1"/>
  <c r="Y25" i="87"/>
  <c r="Z25" i="87"/>
  <c r="X25" i="87"/>
  <c r="AS3" i="8"/>
  <c r="AL3" i="8"/>
  <c r="AU3" i="8" s="1"/>
  <c r="AS17" i="11"/>
  <c r="AL17" i="11"/>
  <c r="AU17" i="11" s="1"/>
  <c r="AJ22" i="5"/>
  <c r="AK22" i="5"/>
  <c r="AT22" i="5" s="1"/>
  <c r="AJ16" i="5"/>
  <c r="AK16" i="5"/>
  <c r="AT16" i="5" s="1"/>
  <c r="AJ10" i="5"/>
  <c r="AK10" i="5"/>
  <c r="AT10" i="5" s="1"/>
  <c r="AJ3" i="5"/>
  <c r="AB4" i="5"/>
  <c r="AR27" i="25"/>
  <c r="X26" i="82"/>
  <c r="Y26" i="82"/>
  <c r="AR24" i="80"/>
  <c r="AS7" i="61"/>
  <c r="AL7" i="61"/>
  <c r="AU7" i="61" s="1"/>
  <c r="Y25" i="32"/>
  <c r="Z25" i="32" s="1"/>
  <c r="X25" i="32"/>
  <c r="Y26" i="73"/>
  <c r="X26" i="73"/>
  <c r="X28" i="85"/>
  <c r="Z28" i="85" s="1"/>
  <c r="Y28" i="85"/>
  <c r="W26" i="93"/>
  <c r="AG25" i="93"/>
  <c r="AP25" i="93" s="1"/>
  <c r="AE25" i="93"/>
  <c r="AF25" i="93"/>
  <c r="AO25" i="93" s="1"/>
  <c r="AI25" i="79"/>
  <c r="AN25" i="79"/>
  <c r="AI25" i="75"/>
  <c r="AN25" i="75"/>
  <c r="X26" i="45"/>
  <c r="Y26" i="45"/>
  <c r="AN25" i="40"/>
  <c r="AI25" i="40"/>
  <c r="AS8" i="8"/>
  <c r="AL8" i="8"/>
  <c r="AU8" i="8" s="1"/>
  <c r="AJ18" i="3"/>
  <c r="AK18" i="3"/>
  <c r="AT18" i="3" s="1"/>
  <c r="AR25" i="35"/>
  <c r="AS4" i="10"/>
  <c r="AL4" i="10"/>
  <c r="AU4" i="10" s="1"/>
  <c r="AU25" i="10" s="1"/>
  <c r="C11" i="10" s="1"/>
  <c r="AJ4" i="23"/>
  <c r="AK4" i="23"/>
  <c r="AT4" i="23" s="1"/>
  <c r="AT25" i="23" s="1"/>
  <c r="AS22" i="23"/>
  <c r="AL22" i="23"/>
  <c r="AU22" i="23" s="1"/>
  <c r="AS18" i="61"/>
  <c r="AL18" i="61"/>
  <c r="AU18" i="61" s="1"/>
  <c r="AJ9" i="5"/>
  <c r="AK9" i="5"/>
  <c r="AT9" i="5" s="1"/>
  <c r="AS16" i="55"/>
  <c r="AL16" i="55"/>
  <c r="AU16" i="55" s="1"/>
  <c r="AS12" i="11"/>
  <c r="AL12" i="11"/>
  <c r="AU12" i="11" s="1"/>
  <c r="AS18" i="8"/>
  <c r="AL18" i="8"/>
  <c r="AU18" i="8" s="1"/>
  <c r="AI27" i="85"/>
  <c r="AN27" i="85"/>
  <c r="AI25" i="46"/>
  <c r="AN25" i="46"/>
  <c r="AS12" i="55"/>
  <c r="AL12" i="55"/>
  <c r="AU12" i="55" s="1"/>
  <c r="AS20" i="11"/>
  <c r="AL20" i="11"/>
  <c r="AU20" i="11" s="1"/>
  <c r="AS9" i="61"/>
  <c r="AL9" i="61"/>
  <c r="AU9" i="61" s="1"/>
  <c r="X28" i="30"/>
  <c r="Y28" i="30"/>
  <c r="AJ11" i="3"/>
  <c r="AK11" i="3"/>
  <c r="AT11" i="3" s="1"/>
  <c r="AS9" i="8"/>
  <c r="AL9" i="8"/>
  <c r="AU9" i="8" s="1"/>
  <c r="AI26" i="31"/>
  <c r="AN26" i="31"/>
  <c r="AS16" i="11"/>
  <c r="AL16" i="11"/>
  <c r="AU16" i="11" s="1"/>
  <c r="AS5" i="11"/>
  <c r="AL5" i="11"/>
  <c r="AU5" i="11" s="1"/>
  <c r="X26" i="29"/>
  <c r="Y26" i="29"/>
  <c r="AJ14" i="5"/>
  <c r="AK14" i="5"/>
  <c r="AT14" i="5" s="1"/>
  <c r="AJ8" i="5"/>
  <c r="AK8" i="5"/>
  <c r="AT8" i="5" s="1"/>
  <c r="AJ4" i="55"/>
  <c r="AK4" i="55"/>
  <c r="AT4" i="55" s="1"/>
  <c r="AT25" i="55" s="1"/>
  <c r="X27" i="41"/>
  <c r="Y27" i="41"/>
  <c r="AS13" i="61"/>
  <c r="AL13" i="61"/>
  <c r="AU13" i="61" s="1"/>
  <c r="AH28" i="25"/>
  <c r="AQ28" i="25" s="1"/>
  <c r="AN25" i="73"/>
  <c r="AI25" i="73"/>
  <c r="AS13" i="23"/>
  <c r="AL13" i="23"/>
  <c r="AU13" i="23" s="1"/>
  <c r="AS17" i="55"/>
  <c r="AL17" i="55"/>
  <c r="AU17" i="55" s="1"/>
  <c r="AS8" i="61"/>
  <c r="AL8" i="61"/>
  <c r="AU8" i="61" s="1"/>
  <c r="AR25" i="77"/>
  <c r="AS19" i="8"/>
  <c r="AL19" i="8"/>
  <c r="AU19" i="8" s="1"/>
  <c r="AH27" i="94"/>
  <c r="AQ27" i="94" s="1"/>
  <c r="AS4" i="72"/>
  <c r="AS25" i="72" s="1"/>
  <c r="AL4" i="72"/>
  <c r="AU4" i="72" s="1"/>
  <c r="AU25" i="72" s="1"/>
  <c r="C11" i="72" s="1"/>
  <c r="F25" i="97" s="1"/>
  <c r="AR26" i="44"/>
  <c r="Y25" i="42"/>
  <c r="X25" i="42"/>
  <c r="Z25" i="42" s="1"/>
  <c r="AS14" i="8"/>
  <c r="AL14" i="8"/>
  <c r="AU14" i="8" s="1"/>
  <c r="AJ22" i="3"/>
  <c r="AK22" i="3"/>
  <c r="AT22" i="3" s="1"/>
  <c r="AJ16" i="3"/>
  <c r="AK16" i="3"/>
  <c r="AT16" i="3" s="1"/>
  <c r="AJ10" i="3"/>
  <c r="AK10" i="3"/>
  <c r="AT10" i="3" s="1"/>
  <c r="AJ3" i="3"/>
  <c r="AB4" i="3"/>
  <c r="AS15" i="11"/>
  <c r="AL15" i="11"/>
  <c r="AU15" i="11" s="1"/>
  <c r="AF25" i="74"/>
  <c r="AO25" i="74" s="1"/>
  <c r="AE25" i="74"/>
  <c r="W26" i="74"/>
  <c r="AG25" i="74"/>
  <c r="AP25" i="74" s="1"/>
  <c r="AS16" i="61"/>
  <c r="AL16" i="61"/>
  <c r="AU16" i="61" s="1"/>
  <c r="Y25" i="48"/>
  <c r="X25" i="48"/>
  <c r="Y27" i="31"/>
  <c r="X27" i="31"/>
  <c r="AH27" i="83"/>
  <c r="AQ27" i="83" s="1"/>
  <c r="AS10" i="23"/>
  <c r="AL10" i="23"/>
  <c r="AU10" i="23" s="1"/>
  <c r="AS3" i="11"/>
  <c r="AL3" i="11"/>
  <c r="AU3" i="11" s="1"/>
  <c r="AS17" i="61"/>
  <c r="AL17" i="61"/>
  <c r="AU17" i="61" s="1"/>
  <c r="AN24" i="87"/>
  <c r="AI24" i="87"/>
  <c r="AS10" i="8"/>
  <c r="AL10" i="8"/>
  <c r="AU10" i="8" s="1"/>
  <c r="AS5" i="23"/>
  <c r="AL5" i="23"/>
  <c r="AU5" i="23" s="1"/>
  <c r="AS21" i="55"/>
  <c r="AL21" i="55"/>
  <c r="AU21" i="55" s="1"/>
  <c r="AS6" i="61"/>
  <c r="AL6" i="61"/>
  <c r="AU6" i="61" s="1"/>
  <c r="AR26" i="88"/>
  <c r="AS11" i="8"/>
  <c r="AL11" i="8"/>
  <c r="AU11" i="8" s="1"/>
  <c r="AJ19" i="5"/>
  <c r="AK19" i="5"/>
  <c r="AT19" i="5" s="1"/>
  <c r="AJ13" i="5"/>
  <c r="AK13" i="5"/>
  <c r="AT13" i="5" s="1"/>
  <c r="AJ7" i="5"/>
  <c r="AK7" i="5"/>
  <c r="AT7" i="5" s="1"/>
  <c r="AL23" i="23"/>
  <c r="AU23" i="23" s="1"/>
  <c r="W27" i="84"/>
  <c r="AG26" i="84"/>
  <c r="AP26" i="84" s="1"/>
  <c r="AE26" i="84"/>
  <c r="AF26" i="84"/>
  <c r="AO26" i="84" s="1"/>
  <c r="AS6" i="23"/>
  <c r="AL6" i="23"/>
  <c r="AU6" i="23" s="1"/>
  <c r="AR24" i="93"/>
  <c r="AS3" i="55"/>
  <c r="AL3" i="55"/>
  <c r="AU3" i="55" s="1"/>
  <c r="AS22" i="55"/>
  <c r="AL22" i="55"/>
  <c r="AU22" i="55" s="1"/>
  <c r="AS18" i="11"/>
  <c r="AL18" i="11"/>
  <c r="AU18" i="11" s="1"/>
  <c r="AR24" i="33"/>
  <c r="AI24" i="32"/>
  <c r="AN24" i="32"/>
  <c r="AS6" i="8"/>
  <c r="AL6" i="8"/>
  <c r="AU6" i="8" s="1"/>
  <c r="Z28" i="25"/>
  <c r="AI26" i="26"/>
  <c r="AN26" i="26"/>
  <c r="X25" i="86"/>
  <c r="Y25" i="86"/>
  <c r="Z25" i="86" s="1"/>
  <c r="AI25" i="38"/>
  <c r="AN25" i="38"/>
  <c r="AR24" i="96"/>
  <c r="AS19" i="11"/>
  <c r="AL19" i="11"/>
  <c r="AU19" i="11" s="1"/>
  <c r="AS20" i="23"/>
  <c r="AL20" i="23"/>
  <c r="AU20" i="23" s="1"/>
  <c r="AS18" i="55"/>
  <c r="AL18" i="55"/>
  <c r="AU18" i="55" s="1"/>
  <c r="X26" i="79"/>
  <c r="Y26" i="79"/>
  <c r="Z26" i="79" s="1"/>
  <c r="X26" i="38"/>
  <c r="Z26" i="38" s="1"/>
  <c r="Y26" i="38"/>
  <c r="X26" i="40"/>
  <c r="Y26" i="40"/>
  <c r="Z26" i="40" s="1"/>
  <c r="AH27" i="88"/>
  <c r="AQ27" i="88" s="1"/>
  <c r="AH26" i="35"/>
  <c r="AQ26" i="35" s="1"/>
  <c r="AJ21" i="3"/>
  <c r="AK21" i="3"/>
  <c r="AT21" i="3" s="1"/>
  <c r="AJ9" i="3"/>
  <c r="AK9" i="3"/>
  <c r="AT9" i="3" s="1"/>
  <c r="AS13" i="55"/>
  <c r="AL13" i="55"/>
  <c r="AU13" i="55" s="1"/>
  <c r="AI26" i="34"/>
  <c r="AN26" i="34"/>
  <c r="AJ4" i="61"/>
  <c r="AK4" i="61"/>
  <c r="AT4" i="61" s="1"/>
  <c r="AT25" i="61" s="1"/>
  <c r="AS15" i="8"/>
  <c r="AL15" i="8"/>
  <c r="AU15" i="8" s="1"/>
  <c r="AH27" i="44"/>
  <c r="AQ27" i="44" s="1"/>
  <c r="AS20" i="55"/>
  <c r="AL20" i="55"/>
  <c r="AU20" i="55" s="1"/>
  <c r="AJ4" i="11"/>
  <c r="AK4" i="11"/>
  <c r="AT4" i="11" s="1"/>
  <c r="AT25" i="11" s="1"/>
  <c r="AS22" i="11"/>
  <c r="AL22" i="11"/>
  <c r="AU22" i="11" s="1"/>
  <c r="AH28" i="36"/>
  <c r="AQ28" i="36" s="1"/>
  <c r="AH26" i="39"/>
  <c r="AQ26" i="39" s="1"/>
  <c r="AS25" i="10"/>
  <c r="AS11" i="11"/>
  <c r="AL11" i="11"/>
  <c r="AU11" i="11" s="1"/>
  <c r="AJ18" i="5"/>
  <c r="AK18" i="5"/>
  <c r="AT18" i="5" s="1"/>
  <c r="AJ12" i="5"/>
  <c r="AK12" i="5"/>
  <c r="AT12" i="5" s="1"/>
  <c r="AJ6" i="5"/>
  <c r="AK6" i="5"/>
  <c r="AT6" i="5" s="1"/>
  <c r="AR26" i="78"/>
  <c r="AI25" i="82"/>
  <c r="AN25" i="82"/>
  <c r="AH25" i="92"/>
  <c r="AQ25" i="92" s="1"/>
  <c r="AS19" i="61"/>
  <c r="AL19" i="61"/>
  <c r="AU19" i="61" s="1"/>
  <c r="AN24" i="86"/>
  <c r="AI24" i="86"/>
  <c r="AS7" i="23"/>
  <c r="AL7" i="23"/>
  <c r="AU7" i="23" s="1"/>
  <c r="AH26" i="37"/>
  <c r="AQ26" i="37" s="1"/>
  <c r="AS11" i="55"/>
  <c r="AL11" i="55"/>
  <c r="AU11" i="55" s="1"/>
  <c r="AS20" i="61"/>
  <c r="AL20" i="61"/>
  <c r="AU20" i="61" s="1"/>
  <c r="AS13" i="8"/>
  <c r="AL13" i="8"/>
  <c r="AU13" i="8" s="1"/>
  <c r="AR23" i="5"/>
  <c r="AR25" i="5" s="1"/>
  <c r="AI24" i="42"/>
  <c r="AN24" i="42"/>
  <c r="X26" i="95"/>
  <c r="Y26" i="95"/>
  <c r="AN23" i="3"/>
  <c r="AN25" i="3" s="1"/>
  <c r="AI23" i="3"/>
  <c r="AH27" i="78"/>
  <c r="AQ27" i="78" s="1"/>
  <c r="AK6" i="3"/>
  <c r="AT6" i="3" s="1"/>
  <c r="AJ6" i="3"/>
  <c r="AS9" i="11"/>
  <c r="AL9" i="11"/>
  <c r="AU9" i="11" s="1"/>
  <c r="AS10" i="61"/>
  <c r="AL10" i="61"/>
  <c r="AU10" i="61" s="1"/>
  <c r="AS11" i="61"/>
  <c r="AL11" i="61"/>
  <c r="AU11" i="61" s="1"/>
  <c r="AJ15" i="5"/>
  <c r="AK15" i="5"/>
  <c r="AT15" i="5" s="1"/>
  <c r="AS18" i="23"/>
  <c r="AL18" i="23"/>
  <c r="AU18" i="23" s="1"/>
  <c r="AI25" i="76"/>
  <c r="AN25" i="76"/>
  <c r="AR26" i="83"/>
  <c r="AI26" i="27"/>
  <c r="AN26" i="27"/>
  <c r="AS15" i="23"/>
  <c r="AL15" i="23"/>
  <c r="AU15" i="23" s="1"/>
  <c r="AJ5" i="3"/>
  <c r="AK5" i="3"/>
  <c r="AT5" i="3" s="1"/>
  <c r="AS7" i="55"/>
  <c r="AL7" i="55"/>
  <c r="AU7" i="55" s="1"/>
  <c r="W27" i="43"/>
  <c r="AG26" i="43"/>
  <c r="AP26" i="43" s="1"/>
  <c r="AF26" i="43"/>
  <c r="AO26" i="43" s="1"/>
  <c r="AE26" i="43"/>
  <c r="AS14" i="55"/>
  <c r="AL14" i="55"/>
  <c r="AU14" i="55" s="1"/>
  <c r="AH26" i="28"/>
  <c r="AQ26" i="28" s="1"/>
  <c r="AR26" i="94"/>
  <c r="AJ20" i="5"/>
  <c r="AK20" i="5"/>
  <c r="AT20" i="5" s="1"/>
  <c r="AR27" i="36"/>
  <c r="AR25" i="28"/>
  <c r="AS8" i="11"/>
  <c r="AL8" i="11"/>
  <c r="AU8" i="11" s="1"/>
  <c r="AI25" i="95"/>
  <c r="AN25" i="95"/>
  <c r="AN25" i="45"/>
  <c r="AI25" i="45"/>
  <c r="AS15" i="61"/>
  <c r="AL15" i="61"/>
  <c r="AU15" i="61" s="1"/>
  <c r="Z25" i="96"/>
  <c r="AS21" i="23"/>
  <c r="AL21" i="23"/>
  <c r="AU21" i="23" s="1"/>
  <c r="AJ15" i="3"/>
  <c r="AK15" i="3"/>
  <c r="AT15" i="3" s="1"/>
  <c r="AS19" i="23"/>
  <c r="AL19" i="23"/>
  <c r="AU19" i="23" s="1"/>
  <c r="AS5" i="55"/>
  <c r="AL5" i="55"/>
  <c r="AU5" i="55" s="1"/>
  <c r="AI25" i="89"/>
  <c r="AN25" i="89"/>
  <c r="AH25" i="33"/>
  <c r="AQ25" i="33" s="1"/>
  <c r="AS14" i="61"/>
  <c r="AL14" i="61"/>
  <c r="AU14" i="61" s="1"/>
  <c r="AS7" i="8"/>
  <c r="AL7" i="8"/>
  <c r="AU7" i="8" s="1"/>
  <c r="Y26" i="46"/>
  <c r="X26" i="46"/>
  <c r="Z27" i="94"/>
  <c r="AH25" i="93"/>
  <c r="AQ25" i="93" s="1"/>
  <c r="X26" i="75"/>
  <c r="Y26" i="75"/>
  <c r="AI27" i="30"/>
  <c r="AN27" i="30"/>
  <c r="Y27" i="27"/>
  <c r="X27" i="27"/>
  <c r="Z27" i="27" s="1"/>
  <c r="Z27" i="88"/>
  <c r="AS20" i="8"/>
  <c r="AL20" i="8"/>
  <c r="AU20" i="8" s="1"/>
  <c r="Z26" i="35"/>
  <c r="AR24" i="92"/>
  <c r="AJ20" i="3"/>
  <c r="AK20" i="3"/>
  <c r="AT20" i="3" s="1"/>
  <c r="AJ14" i="3"/>
  <c r="AK14" i="3"/>
  <c r="AT14" i="3" s="1"/>
  <c r="AJ8" i="3"/>
  <c r="AK8" i="3"/>
  <c r="AT8" i="3" s="1"/>
  <c r="AF26" i="90"/>
  <c r="AO26" i="90" s="1"/>
  <c r="AE26" i="90"/>
  <c r="W27" i="90"/>
  <c r="AG26" i="90"/>
  <c r="AP26" i="90" s="1"/>
  <c r="AS21" i="11"/>
  <c r="AL21" i="11"/>
  <c r="AU21" i="11" s="1"/>
  <c r="AS3" i="61"/>
  <c r="AL3" i="61"/>
  <c r="AU3" i="61" s="1"/>
  <c r="AS22" i="61"/>
  <c r="AL22" i="61"/>
  <c r="AU22" i="61" s="1"/>
  <c r="AH26" i="77"/>
  <c r="AQ26" i="77" s="1"/>
  <c r="AS16" i="23"/>
  <c r="AL16" i="23"/>
  <c r="AU16" i="23" s="1"/>
  <c r="Z28" i="36"/>
  <c r="AS5" i="61"/>
  <c r="AL5" i="61"/>
  <c r="AU5" i="61" s="1"/>
  <c r="Z26" i="39"/>
  <c r="AS16" i="8"/>
  <c r="AL16" i="8"/>
  <c r="AU16" i="8" s="1"/>
  <c r="AJ23" i="5"/>
  <c r="AS23" i="5" s="1"/>
  <c r="AK23" i="5"/>
  <c r="AT23" i="5" s="1"/>
  <c r="AF23" i="91"/>
  <c r="AO23" i="91" s="1"/>
  <c r="AE23" i="91"/>
  <c r="W24" i="91"/>
  <c r="AG23" i="91"/>
  <c r="AP23" i="91" s="1"/>
  <c r="AS11" i="23"/>
  <c r="AL11" i="23"/>
  <c r="AU11" i="23" s="1"/>
  <c r="AS9" i="55"/>
  <c r="AL9" i="55"/>
  <c r="AU9" i="55" s="1"/>
  <c r="AN25" i="29"/>
  <c r="AI25" i="29"/>
  <c r="AS12" i="61"/>
  <c r="AL12" i="61"/>
  <c r="AU12" i="61" s="1"/>
  <c r="AS17" i="8"/>
  <c r="AL17" i="8"/>
  <c r="AU17" i="8" s="1"/>
  <c r="AJ17" i="5"/>
  <c r="AK17" i="5"/>
  <c r="AT17" i="5" s="1"/>
  <c r="AJ11" i="5"/>
  <c r="AK11" i="5"/>
  <c r="AT11" i="5" s="1"/>
  <c r="AJ5" i="5"/>
  <c r="AK5" i="5"/>
  <c r="AT5" i="5" s="1"/>
  <c r="AS12" i="23"/>
  <c r="AL12" i="23"/>
  <c r="AU12" i="23" s="1"/>
  <c r="Z25" i="92"/>
  <c r="AS10" i="55"/>
  <c r="AL10" i="55"/>
  <c r="AU10" i="55" s="1"/>
  <c r="AS6" i="11"/>
  <c r="AL6" i="11"/>
  <c r="AU6" i="11" s="1"/>
  <c r="AN26" i="41"/>
  <c r="AI26" i="41"/>
  <c r="AS12" i="8"/>
  <c r="AL12" i="8"/>
  <c r="AU12" i="8" s="1"/>
  <c r="AS4" i="22"/>
  <c r="AS25" i="22" s="1"/>
  <c r="AL4" i="22"/>
  <c r="AU4" i="22" s="1"/>
  <c r="AU25" i="22" s="1"/>
  <c r="C11" i="22" s="1"/>
  <c r="X26" i="76"/>
  <c r="Y26" i="76"/>
  <c r="Y27" i="26"/>
  <c r="X27" i="26"/>
  <c r="Z27" i="26" s="1"/>
  <c r="Z27" i="31" l="1"/>
  <c r="AG25" i="80"/>
  <c r="AP25" i="80" s="1"/>
  <c r="Z26" i="76"/>
  <c r="Z26" i="95"/>
  <c r="Z26" i="45"/>
  <c r="AE27" i="83"/>
  <c r="AE25" i="80"/>
  <c r="Z26" i="46"/>
  <c r="Z28" i="30"/>
  <c r="Z26" i="82"/>
  <c r="W27" i="82" s="1"/>
  <c r="Z26" i="29"/>
  <c r="W27" i="29" s="1"/>
  <c r="AF25" i="33"/>
  <c r="AO25" i="33" s="1"/>
  <c r="W27" i="79"/>
  <c r="AG26" i="79"/>
  <c r="AP26" i="79" s="1"/>
  <c r="AF26" i="79"/>
  <c r="AO26" i="79" s="1"/>
  <c r="AE26" i="79"/>
  <c r="AF26" i="29"/>
  <c r="AO26" i="29" s="1"/>
  <c r="AE26" i="29"/>
  <c r="AF26" i="40"/>
  <c r="AO26" i="40" s="1"/>
  <c r="AE26" i="40"/>
  <c r="W27" i="40"/>
  <c r="AG26" i="40"/>
  <c r="AP26" i="40" s="1"/>
  <c r="W27" i="89"/>
  <c r="AG26" i="89"/>
  <c r="AP26" i="89" s="1"/>
  <c r="AF26" i="89"/>
  <c r="AO26" i="89" s="1"/>
  <c r="AE26" i="89"/>
  <c r="W27" i="46"/>
  <c r="AG26" i="46"/>
  <c r="AP26" i="46" s="1"/>
  <c r="AF26" i="46"/>
  <c r="AO26" i="46" s="1"/>
  <c r="AE26" i="46"/>
  <c r="W27" i="38"/>
  <c r="AG26" i="38"/>
  <c r="AP26" i="38" s="1"/>
  <c r="AF26" i="38"/>
  <c r="AO26" i="38" s="1"/>
  <c r="AE26" i="38"/>
  <c r="AF26" i="82"/>
  <c r="AO26" i="82" s="1"/>
  <c r="AE26" i="82"/>
  <c r="AR25" i="29"/>
  <c r="W28" i="88"/>
  <c r="AG27" i="88"/>
  <c r="AP27" i="88" s="1"/>
  <c r="AF27" i="88"/>
  <c r="AO27" i="88" s="1"/>
  <c r="AE27" i="88"/>
  <c r="W28" i="26"/>
  <c r="AG27" i="26"/>
  <c r="AP27" i="26" s="1"/>
  <c r="AF27" i="26"/>
  <c r="AO27" i="26" s="1"/>
  <c r="AE27" i="26"/>
  <c r="AH26" i="76"/>
  <c r="AQ26" i="76" s="1"/>
  <c r="AR26" i="41"/>
  <c r="W26" i="92"/>
  <c r="AG25" i="92"/>
  <c r="AP25" i="92" s="1"/>
  <c r="AF25" i="92"/>
  <c r="AO25" i="92" s="1"/>
  <c r="AE25" i="92"/>
  <c r="AS11" i="5"/>
  <c r="AL11" i="5"/>
  <c r="AU11" i="5" s="1"/>
  <c r="AN26" i="90"/>
  <c r="AI26" i="90"/>
  <c r="AR27" i="30"/>
  <c r="Y27" i="43"/>
  <c r="X27" i="43"/>
  <c r="AR25" i="76"/>
  <c r="AL23" i="3"/>
  <c r="AU23" i="3" s="1"/>
  <c r="AR23" i="3"/>
  <c r="AR25" i="3" s="1"/>
  <c r="AR24" i="42"/>
  <c r="AS6" i="5"/>
  <c r="AL6" i="5"/>
  <c r="AU6" i="5" s="1"/>
  <c r="AE25" i="86"/>
  <c r="AG25" i="86"/>
  <c r="AP25" i="86" s="1"/>
  <c r="AF25" i="86"/>
  <c r="AO25" i="86" s="1"/>
  <c r="W26" i="86"/>
  <c r="W28" i="31"/>
  <c r="AG27" i="31"/>
  <c r="AP27" i="31" s="1"/>
  <c r="AF27" i="31"/>
  <c r="AO27" i="31" s="1"/>
  <c r="AE27" i="31"/>
  <c r="AS16" i="3"/>
  <c r="AL16" i="3"/>
  <c r="AU16" i="3" s="1"/>
  <c r="AS8" i="5"/>
  <c r="AL8" i="5"/>
  <c r="AU8" i="5" s="1"/>
  <c r="W29" i="30"/>
  <c r="AG28" i="30"/>
  <c r="AP28" i="30" s="1"/>
  <c r="AF28" i="30"/>
  <c r="AO28" i="30" s="1"/>
  <c r="AE28" i="30"/>
  <c r="AS9" i="5"/>
  <c r="AL9" i="5"/>
  <c r="AU9" i="5" s="1"/>
  <c r="AS4" i="23"/>
  <c r="AL4" i="23"/>
  <c r="AU4" i="23" s="1"/>
  <c r="AS18" i="3"/>
  <c r="AL18" i="3"/>
  <c r="AU18" i="3" s="1"/>
  <c r="AH26" i="45"/>
  <c r="AQ26" i="45" s="1"/>
  <c r="AH28" i="85"/>
  <c r="AQ28" i="85" s="1"/>
  <c r="AJ4" i="5"/>
  <c r="AK4" i="5"/>
  <c r="AT4" i="5" s="1"/>
  <c r="AT25" i="5" s="1"/>
  <c r="AH25" i="87"/>
  <c r="AQ25" i="87" s="1"/>
  <c r="AS4" i="8"/>
  <c r="AL4" i="8"/>
  <c r="AU4" i="8" s="1"/>
  <c r="AI26" i="77"/>
  <c r="AN26" i="77"/>
  <c r="AI26" i="28"/>
  <c r="AN26" i="28"/>
  <c r="AH27" i="41"/>
  <c r="AQ27" i="41" s="1"/>
  <c r="AI25" i="93"/>
  <c r="AN25" i="93"/>
  <c r="W26" i="32"/>
  <c r="AG25" i="32"/>
  <c r="AP25" i="32" s="1"/>
  <c r="AF25" i="32"/>
  <c r="AO25" i="32" s="1"/>
  <c r="AE25" i="32"/>
  <c r="AS3" i="5"/>
  <c r="AL3" i="5"/>
  <c r="AU3" i="5" s="1"/>
  <c r="AE25" i="87"/>
  <c r="AF25" i="87"/>
  <c r="AO25" i="87" s="1"/>
  <c r="W26" i="87"/>
  <c r="AG25" i="87"/>
  <c r="AP25" i="87" s="1"/>
  <c r="AN27" i="47"/>
  <c r="AI27" i="47"/>
  <c r="AI27" i="44"/>
  <c r="AN27" i="44"/>
  <c r="AN25" i="33"/>
  <c r="AI25" i="33"/>
  <c r="AH27" i="26"/>
  <c r="AQ27" i="26" s="1"/>
  <c r="AS17" i="5"/>
  <c r="AL17" i="5"/>
  <c r="AU17" i="5" s="1"/>
  <c r="AH27" i="27"/>
  <c r="AQ27" i="27" s="1"/>
  <c r="AH26" i="75"/>
  <c r="AQ26" i="75" s="1"/>
  <c r="W26" i="96"/>
  <c r="AG25" i="96"/>
  <c r="AP25" i="96" s="1"/>
  <c r="AE25" i="96"/>
  <c r="AF25" i="96"/>
  <c r="AO25" i="96" s="1"/>
  <c r="AR25" i="95"/>
  <c r="AR26" i="27"/>
  <c r="AL23" i="5"/>
  <c r="AU23" i="5" s="1"/>
  <c r="AR25" i="82"/>
  <c r="AS12" i="5"/>
  <c r="AL12" i="5"/>
  <c r="AU12" i="5" s="1"/>
  <c r="AS4" i="61"/>
  <c r="AS25" i="61" s="1"/>
  <c r="AL4" i="61"/>
  <c r="AU4" i="61" s="1"/>
  <c r="AS9" i="3"/>
  <c r="AL9" i="3"/>
  <c r="AU9" i="3" s="1"/>
  <c r="AR26" i="26"/>
  <c r="AS3" i="3"/>
  <c r="AL3" i="3"/>
  <c r="AU3" i="3" s="1"/>
  <c r="AS22" i="3"/>
  <c r="AL22" i="3"/>
  <c r="AU22" i="3" s="1"/>
  <c r="Z27" i="41"/>
  <c r="AS14" i="5"/>
  <c r="AL14" i="5"/>
  <c r="AU14" i="5" s="1"/>
  <c r="AR25" i="46"/>
  <c r="AH26" i="73"/>
  <c r="AQ26" i="73" s="1"/>
  <c r="AS25" i="23"/>
  <c r="AR24" i="48"/>
  <c r="AH26" i="89"/>
  <c r="AQ26" i="89" s="1"/>
  <c r="AS21" i="5"/>
  <c r="AL21" i="5"/>
  <c r="AU21" i="5" s="1"/>
  <c r="Y27" i="77"/>
  <c r="X27" i="77"/>
  <c r="X28" i="78"/>
  <c r="Y28" i="78"/>
  <c r="X28" i="83"/>
  <c r="Y28" i="83"/>
  <c r="W29" i="36"/>
  <c r="AG28" i="36"/>
  <c r="AP28" i="36" s="1"/>
  <c r="AF28" i="36"/>
  <c r="AO28" i="36" s="1"/>
  <c r="AE28" i="36"/>
  <c r="AS20" i="3"/>
  <c r="AL20" i="3"/>
  <c r="AU20" i="3" s="1"/>
  <c r="AH26" i="38"/>
  <c r="AQ26" i="38" s="1"/>
  <c r="AR24" i="32"/>
  <c r="AS19" i="5"/>
  <c r="AL19" i="5"/>
  <c r="AU19" i="5" s="1"/>
  <c r="AH25" i="48"/>
  <c r="AQ25" i="48" s="1"/>
  <c r="X26" i="74"/>
  <c r="Y26" i="74"/>
  <c r="Z26" i="74" s="1"/>
  <c r="AJ4" i="3"/>
  <c r="AK4" i="3"/>
  <c r="AT4" i="3" s="1"/>
  <c r="AT25" i="3" s="1"/>
  <c r="W26" i="42"/>
  <c r="AG25" i="42"/>
  <c r="AP25" i="42" s="1"/>
  <c r="AF25" i="42"/>
  <c r="AO25" i="42" s="1"/>
  <c r="AE25" i="42"/>
  <c r="AF26" i="45"/>
  <c r="AO26" i="45" s="1"/>
  <c r="AE26" i="45"/>
  <c r="W27" i="45"/>
  <c r="AG26" i="45"/>
  <c r="AP26" i="45" s="1"/>
  <c r="AF28" i="85"/>
  <c r="AO28" i="85" s="1"/>
  <c r="W29" i="85"/>
  <c r="AG28" i="85"/>
  <c r="AP28" i="85" s="1"/>
  <c r="AE28" i="85"/>
  <c r="AH26" i="82"/>
  <c r="AQ26" i="82" s="1"/>
  <c r="AS22" i="5"/>
  <c r="AL22" i="5"/>
  <c r="AU22" i="5" s="1"/>
  <c r="AU25" i="23"/>
  <c r="C11" i="23" s="1"/>
  <c r="AS13" i="3"/>
  <c r="AL13" i="3"/>
  <c r="AU13" i="3" s="1"/>
  <c r="AI26" i="81"/>
  <c r="AN26" i="81"/>
  <c r="AI25" i="80"/>
  <c r="AN25" i="80"/>
  <c r="X27" i="37"/>
  <c r="Y27" i="37"/>
  <c r="X24" i="91"/>
  <c r="Z24" i="91" s="1"/>
  <c r="Y24" i="91"/>
  <c r="AS8" i="3"/>
  <c r="AL8" i="3"/>
  <c r="AU8" i="3" s="1"/>
  <c r="Z26" i="75"/>
  <c r="W28" i="94"/>
  <c r="AG27" i="94"/>
  <c r="AP27" i="94" s="1"/>
  <c r="AF27" i="94"/>
  <c r="AO27" i="94" s="1"/>
  <c r="AE27" i="94"/>
  <c r="AN26" i="43"/>
  <c r="AI26" i="43"/>
  <c r="AH26" i="95"/>
  <c r="AQ26" i="95" s="1"/>
  <c r="AS4" i="11"/>
  <c r="AS25" i="11" s="1"/>
  <c r="AL4" i="11"/>
  <c r="AU4" i="11" s="1"/>
  <c r="AU25" i="11" s="1"/>
  <c r="C11" i="11" s="1"/>
  <c r="AR25" i="38"/>
  <c r="W29" i="25"/>
  <c r="AG28" i="25"/>
  <c r="AP28" i="25" s="1"/>
  <c r="AF28" i="25"/>
  <c r="AO28" i="25" s="1"/>
  <c r="AE28" i="25"/>
  <c r="AI26" i="84"/>
  <c r="AN26" i="84"/>
  <c r="AS7" i="5"/>
  <c r="AL7" i="5"/>
  <c r="AU7" i="5" s="1"/>
  <c r="AR24" i="87"/>
  <c r="Z25" i="48"/>
  <c r="AI25" i="74"/>
  <c r="AN25" i="74"/>
  <c r="AR25" i="73"/>
  <c r="AS11" i="3"/>
  <c r="AL11" i="3"/>
  <c r="AU11" i="3" s="1"/>
  <c r="AR25" i="40"/>
  <c r="AR25" i="75"/>
  <c r="X26" i="93"/>
  <c r="Y26" i="93"/>
  <c r="AS10" i="5"/>
  <c r="AL10" i="5"/>
  <c r="AU10" i="5" s="1"/>
  <c r="AH27" i="34"/>
  <c r="AQ27" i="34" s="1"/>
  <c r="AS19" i="3"/>
  <c r="AL19" i="3"/>
  <c r="AU19" i="3" s="1"/>
  <c r="Y27" i="28"/>
  <c r="X27" i="28"/>
  <c r="W28" i="27"/>
  <c r="AG27" i="27"/>
  <c r="AP27" i="27" s="1"/>
  <c r="AF27" i="27"/>
  <c r="AO27" i="27" s="1"/>
  <c r="AE27" i="27"/>
  <c r="AR24" i="86"/>
  <c r="AS18" i="5"/>
  <c r="AL18" i="5"/>
  <c r="AU18" i="5" s="1"/>
  <c r="AR26" i="34"/>
  <c r="AS21" i="3"/>
  <c r="AL21" i="3"/>
  <c r="AU21" i="3" s="1"/>
  <c r="AH26" i="40"/>
  <c r="AQ26" i="40" s="1"/>
  <c r="AH26" i="79"/>
  <c r="AQ26" i="79" s="1"/>
  <c r="AH27" i="31"/>
  <c r="AQ27" i="31" s="1"/>
  <c r="AS10" i="3"/>
  <c r="AL10" i="3"/>
  <c r="AU10" i="3" s="1"/>
  <c r="AS4" i="55"/>
  <c r="AS25" i="55" s="1"/>
  <c r="AL4" i="55"/>
  <c r="AU4" i="55" s="1"/>
  <c r="AU25" i="55" s="1"/>
  <c r="C11" i="55" s="1"/>
  <c r="F8" i="97" s="1"/>
  <c r="AH26" i="29"/>
  <c r="AQ26" i="29" s="1"/>
  <c r="AR27" i="85"/>
  <c r="Z26" i="73"/>
  <c r="AU25" i="8"/>
  <c r="C11" i="8" s="1"/>
  <c r="Y27" i="81"/>
  <c r="X27" i="81"/>
  <c r="Z27" i="81" s="1"/>
  <c r="X28" i="47"/>
  <c r="Y28" i="47"/>
  <c r="Y28" i="44"/>
  <c r="X28" i="44"/>
  <c r="Z28" i="44" s="1"/>
  <c r="AI27" i="78"/>
  <c r="AN27" i="78"/>
  <c r="X26" i="80"/>
  <c r="Z26" i="80" s="1"/>
  <c r="Y26" i="80"/>
  <c r="AN26" i="37"/>
  <c r="AI26" i="37"/>
  <c r="W27" i="76"/>
  <c r="AG26" i="76"/>
  <c r="AP26" i="76" s="1"/>
  <c r="AE26" i="76"/>
  <c r="AF26" i="76"/>
  <c r="AO26" i="76" s="1"/>
  <c r="AS5" i="5"/>
  <c r="AL5" i="5"/>
  <c r="AU5" i="5" s="1"/>
  <c r="AN23" i="91"/>
  <c r="AI23" i="91"/>
  <c r="W27" i="39"/>
  <c r="AG26" i="39"/>
  <c r="AP26" i="39" s="1"/>
  <c r="AE26" i="39"/>
  <c r="AF26" i="39"/>
  <c r="AO26" i="39" s="1"/>
  <c r="W27" i="35"/>
  <c r="AG26" i="35"/>
  <c r="AP26" i="35" s="1"/>
  <c r="AF26" i="35"/>
  <c r="AO26" i="35" s="1"/>
  <c r="AE26" i="35"/>
  <c r="AH26" i="46"/>
  <c r="AQ26" i="46" s="1"/>
  <c r="AS20" i="5"/>
  <c r="AL20" i="5"/>
  <c r="AU20" i="5" s="1"/>
  <c r="AS5" i="3"/>
  <c r="AL5" i="3"/>
  <c r="AU5" i="3" s="1"/>
  <c r="AS15" i="5"/>
  <c r="AL15" i="5"/>
  <c r="AU15" i="5" s="1"/>
  <c r="W27" i="95"/>
  <c r="AG26" i="95"/>
  <c r="AP26" i="95" s="1"/>
  <c r="AF26" i="95"/>
  <c r="AO26" i="95" s="1"/>
  <c r="AE26" i="95"/>
  <c r="AU25" i="61"/>
  <c r="C11" i="61" s="1"/>
  <c r="F14" i="97" s="1"/>
  <c r="X27" i="90"/>
  <c r="Y27" i="90"/>
  <c r="AS14" i="3"/>
  <c r="AL14" i="3"/>
  <c r="AU14" i="3" s="1"/>
  <c r="AR25" i="89"/>
  <c r="AS15" i="3"/>
  <c r="AL15" i="3"/>
  <c r="AU15" i="3" s="1"/>
  <c r="AR25" i="45"/>
  <c r="AS6" i="3"/>
  <c r="AL6" i="3"/>
  <c r="AU6" i="3" s="1"/>
  <c r="AH25" i="86"/>
  <c r="AQ25" i="86" s="1"/>
  <c r="Y27" i="84"/>
  <c r="X27" i="84"/>
  <c r="AS13" i="5"/>
  <c r="AL13" i="5"/>
  <c r="AU13" i="5" s="1"/>
  <c r="AH25" i="42"/>
  <c r="AQ25" i="42" s="1"/>
  <c r="AR26" i="31"/>
  <c r="AH28" i="30"/>
  <c r="AQ28" i="30" s="1"/>
  <c r="AR25" i="79"/>
  <c r="AH25" i="32"/>
  <c r="AQ25" i="32" s="1"/>
  <c r="AS16" i="5"/>
  <c r="AL16" i="5"/>
  <c r="AU16" i="5" s="1"/>
  <c r="AS25" i="8"/>
  <c r="Z27" i="34"/>
  <c r="AS7" i="3"/>
  <c r="AL7" i="3"/>
  <c r="AU7" i="3" s="1"/>
  <c r="AS17" i="3"/>
  <c r="AL17" i="3"/>
  <c r="AU17" i="3" s="1"/>
  <c r="AS12" i="3"/>
  <c r="AL12" i="3"/>
  <c r="AU12" i="3" s="1"/>
  <c r="AI27" i="83"/>
  <c r="AN27" i="83"/>
  <c r="X26" i="33"/>
  <c r="Y26" i="33"/>
  <c r="Z26" i="33" s="1"/>
  <c r="Z27" i="77" l="1"/>
  <c r="Z27" i="90"/>
  <c r="Z27" i="84"/>
  <c r="AG26" i="82"/>
  <c r="AP26" i="82" s="1"/>
  <c r="AG26" i="29"/>
  <c r="AP26" i="29" s="1"/>
  <c r="Z27" i="37"/>
  <c r="Z27" i="43"/>
  <c r="W25" i="91"/>
  <c r="AE24" i="91"/>
  <c r="AF24" i="91"/>
  <c r="AO24" i="91" s="1"/>
  <c r="AG24" i="91"/>
  <c r="AP24" i="91" s="1"/>
  <c r="AF26" i="33"/>
  <c r="AO26" i="33" s="1"/>
  <c r="AE26" i="33"/>
  <c r="W27" i="33"/>
  <c r="AG26" i="33"/>
  <c r="AP26" i="33" s="1"/>
  <c r="W28" i="77"/>
  <c r="AG27" i="77"/>
  <c r="AP27" i="77" s="1"/>
  <c r="AF27" i="77"/>
  <c r="AO27" i="77" s="1"/>
  <c r="AE27" i="77"/>
  <c r="AF27" i="43"/>
  <c r="AO27" i="43" s="1"/>
  <c r="AE27" i="43"/>
  <c r="W28" i="43"/>
  <c r="AG27" i="43"/>
  <c r="AP27" i="43" s="1"/>
  <c r="W28" i="34"/>
  <c r="AG27" i="34"/>
  <c r="AP27" i="34" s="1"/>
  <c r="AF27" i="34"/>
  <c r="AO27" i="34" s="1"/>
  <c r="AE27" i="34"/>
  <c r="AN26" i="95"/>
  <c r="AI26" i="95"/>
  <c r="X27" i="39"/>
  <c r="Z27" i="39" s="1"/>
  <c r="Y27" i="39"/>
  <c r="AI26" i="76"/>
  <c r="AN26" i="76"/>
  <c r="AR26" i="43"/>
  <c r="AH26" i="74"/>
  <c r="AQ26" i="74" s="1"/>
  <c r="AH27" i="77"/>
  <c r="AQ27" i="77" s="1"/>
  <c r="AR25" i="33"/>
  <c r="AI27" i="88"/>
  <c r="AN27" i="88"/>
  <c r="AN26" i="46"/>
  <c r="AI26" i="46"/>
  <c r="AI26" i="40"/>
  <c r="AN26" i="40"/>
  <c r="AH27" i="84"/>
  <c r="AQ27" i="84" s="1"/>
  <c r="Y27" i="35"/>
  <c r="X27" i="35"/>
  <c r="Z27" i="35" s="1"/>
  <c r="AR23" i="91"/>
  <c r="AH26" i="80"/>
  <c r="AQ26" i="80" s="1"/>
  <c r="W29" i="44"/>
  <c r="AG28" i="44"/>
  <c r="AP28" i="44" s="1"/>
  <c r="AF28" i="44"/>
  <c r="AO28" i="44" s="1"/>
  <c r="AE28" i="44"/>
  <c r="W28" i="81"/>
  <c r="AG27" i="81"/>
  <c r="AP27" i="81" s="1"/>
  <c r="AF27" i="81"/>
  <c r="AO27" i="81" s="1"/>
  <c r="AE27" i="81"/>
  <c r="AH27" i="28"/>
  <c r="AQ27" i="28" s="1"/>
  <c r="AR25" i="74"/>
  <c r="AF26" i="75"/>
  <c r="AO26" i="75" s="1"/>
  <c r="AE26" i="75"/>
  <c r="W27" i="75"/>
  <c r="AG26" i="75"/>
  <c r="AP26" i="75" s="1"/>
  <c r="AR26" i="81"/>
  <c r="AN28" i="85"/>
  <c r="AI28" i="85"/>
  <c r="Y27" i="45"/>
  <c r="X27" i="45"/>
  <c r="W27" i="74"/>
  <c r="AG26" i="74"/>
  <c r="AP26" i="74" s="1"/>
  <c r="AE26" i="74"/>
  <c r="AF26" i="74"/>
  <c r="AO26" i="74" s="1"/>
  <c r="AI28" i="36"/>
  <c r="AN28" i="36"/>
  <c r="AH28" i="83"/>
  <c r="AQ28" i="83" s="1"/>
  <c r="Y26" i="87"/>
  <c r="X26" i="87"/>
  <c r="AR25" i="93"/>
  <c r="AS4" i="5"/>
  <c r="AS25" i="5" s="1"/>
  <c r="AL4" i="5"/>
  <c r="AU4" i="5" s="1"/>
  <c r="AN28" i="30"/>
  <c r="AI28" i="30"/>
  <c r="Y28" i="31"/>
  <c r="X28" i="31"/>
  <c r="AI25" i="92"/>
  <c r="AN25" i="92"/>
  <c r="AN26" i="82"/>
  <c r="AI26" i="82"/>
  <c r="AN26" i="38"/>
  <c r="AI26" i="38"/>
  <c r="AH26" i="33"/>
  <c r="AQ26" i="33" s="1"/>
  <c r="AH27" i="90"/>
  <c r="AQ27" i="90" s="1"/>
  <c r="Y27" i="76"/>
  <c r="X27" i="76"/>
  <c r="W27" i="80"/>
  <c r="AG26" i="80"/>
  <c r="AP26" i="80" s="1"/>
  <c r="AF26" i="80"/>
  <c r="AO26" i="80" s="1"/>
  <c r="AE26" i="80"/>
  <c r="AI27" i="27"/>
  <c r="AN27" i="27"/>
  <c r="AH26" i="93"/>
  <c r="AQ26" i="93" s="1"/>
  <c r="W26" i="48"/>
  <c r="AG25" i="48"/>
  <c r="AP25" i="48" s="1"/>
  <c r="AE25" i="48"/>
  <c r="AF25" i="48"/>
  <c r="AO25" i="48" s="1"/>
  <c r="AR26" i="84"/>
  <c r="Y29" i="25"/>
  <c r="X29" i="25"/>
  <c r="Z29" i="25" s="1"/>
  <c r="AI27" i="94"/>
  <c r="AN27" i="94"/>
  <c r="AH27" i="37"/>
  <c r="AQ27" i="37" s="1"/>
  <c r="AI26" i="45"/>
  <c r="AN26" i="45"/>
  <c r="X26" i="42"/>
  <c r="Y26" i="42"/>
  <c r="Z28" i="83"/>
  <c r="AN25" i="32"/>
  <c r="AI25" i="32"/>
  <c r="AR26" i="28"/>
  <c r="X26" i="86"/>
  <c r="Y26" i="86"/>
  <c r="AR26" i="90"/>
  <c r="AN27" i="26"/>
  <c r="AI27" i="26"/>
  <c r="X27" i="89"/>
  <c r="Y27" i="89"/>
  <c r="AN26" i="79"/>
  <c r="AI26" i="79"/>
  <c r="W28" i="84"/>
  <c r="AG27" i="84"/>
  <c r="AP27" i="84" s="1"/>
  <c r="AF27" i="84"/>
  <c r="AO27" i="84" s="1"/>
  <c r="AE27" i="84"/>
  <c r="AF27" i="90"/>
  <c r="AO27" i="90" s="1"/>
  <c r="AG27" i="90"/>
  <c r="AP27" i="90" s="1"/>
  <c r="AE27" i="90"/>
  <c r="W28" i="90"/>
  <c r="Y27" i="95"/>
  <c r="X27" i="95"/>
  <c r="AN26" i="35"/>
  <c r="AI26" i="35"/>
  <c r="AH28" i="47"/>
  <c r="AQ28" i="47" s="1"/>
  <c r="AF26" i="73"/>
  <c r="AO26" i="73" s="1"/>
  <c r="AG26" i="73"/>
  <c r="AP26" i="73" s="1"/>
  <c r="AE26" i="73"/>
  <c r="W27" i="73"/>
  <c r="Z27" i="28"/>
  <c r="Z26" i="93"/>
  <c r="AF27" i="37"/>
  <c r="AO27" i="37" s="1"/>
  <c r="AE27" i="37"/>
  <c r="W28" i="37"/>
  <c r="AG27" i="37"/>
  <c r="AP27" i="37" s="1"/>
  <c r="X29" i="85"/>
  <c r="Z29" i="85" s="1"/>
  <c r="Y29" i="85"/>
  <c r="AI25" i="96"/>
  <c r="AN25" i="96"/>
  <c r="AR27" i="44"/>
  <c r="AN27" i="31"/>
  <c r="AI27" i="31"/>
  <c r="AH27" i="43"/>
  <c r="AQ27" i="43" s="1"/>
  <c r="X28" i="88"/>
  <c r="Y28" i="88"/>
  <c r="Y27" i="46"/>
  <c r="X27" i="46"/>
  <c r="Y27" i="29"/>
  <c r="Z27" i="29" s="1"/>
  <c r="X27" i="29"/>
  <c r="AN26" i="39"/>
  <c r="AI26" i="39"/>
  <c r="AR26" i="37"/>
  <c r="AR27" i="78"/>
  <c r="Z28" i="47"/>
  <c r="AN28" i="25"/>
  <c r="AI28" i="25"/>
  <c r="AS4" i="3"/>
  <c r="AS25" i="3" s="1"/>
  <c r="AL4" i="3"/>
  <c r="AU4" i="3" s="1"/>
  <c r="AU25" i="3" s="1"/>
  <c r="C11" i="3" s="1"/>
  <c r="Y29" i="36"/>
  <c r="X29" i="36"/>
  <c r="AH28" i="78"/>
  <c r="AQ28" i="78" s="1"/>
  <c r="AE27" i="41"/>
  <c r="AF27" i="41"/>
  <c r="AO27" i="41" s="1"/>
  <c r="W28" i="41"/>
  <c r="AG27" i="41"/>
  <c r="AP27" i="41" s="1"/>
  <c r="AR27" i="47"/>
  <c r="AI25" i="87"/>
  <c r="AN25" i="87"/>
  <c r="AR26" i="77"/>
  <c r="Y29" i="30"/>
  <c r="X29" i="30"/>
  <c r="Y26" i="92"/>
  <c r="X26" i="92"/>
  <c r="Y27" i="38"/>
  <c r="X27" i="38"/>
  <c r="X27" i="40"/>
  <c r="Y27" i="40"/>
  <c r="AR27" i="83"/>
  <c r="AH28" i="44"/>
  <c r="AQ28" i="44" s="1"/>
  <c r="AH27" i="81"/>
  <c r="AQ27" i="81" s="1"/>
  <c r="Y28" i="27"/>
  <c r="X28" i="27"/>
  <c r="Y28" i="94"/>
  <c r="X28" i="94"/>
  <c r="AH24" i="91"/>
  <c r="AQ24" i="91" s="1"/>
  <c r="AR25" i="80"/>
  <c r="AN25" i="42"/>
  <c r="AI25" i="42"/>
  <c r="Z28" i="78"/>
  <c r="Y26" i="96"/>
  <c r="X26" i="96"/>
  <c r="Z26" i="96" s="1"/>
  <c r="AU25" i="5"/>
  <c r="C11" i="5" s="1"/>
  <c r="X26" i="32"/>
  <c r="Y26" i="32"/>
  <c r="Z26" i="32" s="1"/>
  <c r="AI25" i="86"/>
  <c r="AN25" i="86"/>
  <c r="Y28" i="26"/>
  <c r="X28" i="26"/>
  <c r="X27" i="82"/>
  <c r="Y27" i="82"/>
  <c r="AN26" i="89"/>
  <c r="AI26" i="89"/>
  <c r="AI26" i="29"/>
  <c r="AN26" i="29"/>
  <c r="X27" i="79"/>
  <c r="Y27" i="79"/>
  <c r="Z27" i="79" l="1"/>
  <c r="Z26" i="86"/>
  <c r="Z26" i="42"/>
  <c r="Z27" i="95"/>
  <c r="Z26" i="92"/>
  <c r="Z27" i="76"/>
  <c r="Z27" i="82"/>
  <c r="Z27" i="40"/>
  <c r="Z29" i="36"/>
  <c r="Z27" i="45"/>
  <c r="Z28" i="94"/>
  <c r="W29" i="94" s="1"/>
  <c r="Z28" i="88"/>
  <c r="W29" i="88" s="1"/>
  <c r="Z28" i="31"/>
  <c r="AF28" i="31" s="1"/>
  <c r="AO28" i="31" s="1"/>
  <c r="AE28" i="94"/>
  <c r="AE28" i="31"/>
  <c r="AG28" i="31"/>
  <c r="AP28" i="31" s="1"/>
  <c r="W29" i="31"/>
  <c r="AF28" i="88"/>
  <c r="AO28" i="88" s="1"/>
  <c r="AE28" i="88"/>
  <c r="AE27" i="39"/>
  <c r="AG27" i="39"/>
  <c r="AP27" i="39" s="1"/>
  <c r="AF27" i="39"/>
  <c r="AO27" i="39" s="1"/>
  <c r="W28" i="39"/>
  <c r="AE26" i="32"/>
  <c r="W27" i="32"/>
  <c r="AG26" i="32"/>
  <c r="AP26" i="32" s="1"/>
  <c r="AF26" i="32"/>
  <c r="AO26" i="32" s="1"/>
  <c r="W28" i="29"/>
  <c r="AG27" i="29"/>
  <c r="AP27" i="29" s="1"/>
  <c r="AE27" i="29"/>
  <c r="AF27" i="29"/>
  <c r="AO27" i="29" s="1"/>
  <c r="AE29" i="85"/>
  <c r="AG29" i="85"/>
  <c r="AP29" i="85" s="1"/>
  <c r="W30" i="85"/>
  <c r="AF29" i="85"/>
  <c r="AO29" i="85" s="1"/>
  <c r="AF27" i="82"/>
  <c r="AO27" i="82" s="1"/>
  <c r="AE27" i="82"/>
  <c r="W28" i="82"/>
  <c r="AG27" i="82"/>
  <c r="AP27" i="82" s="1"/>
  <c r="AR26" i="29"/>
  <c r="AH28" i="26"/>
  <c r="AQ28" i="26" s="1"/>
  <c r="AH26" i="32"/>
  <c r="AQ26" i="32" s="1"/>
  <c r="W29" i="78"/>
  <c r="AG28" i="78"/>
  <c r="AP28" i="78" s="1"/>
  <c r="AF28" i="78"/>
  <c r="AO28" i="78" s="1"/>
  <c r="AE28" i="78"/>
  <c r="W28" i="40"/>
  <c r="AG27" i="40"/>
  <c r="AP27" i="40" s="1"/>
  <c r="AE27" i="40"/>
  <c r="AF27" i="40"/>
  <c r="AO27" i="40" s="1"/>
  <c r="W27" i="92"/>
  <c r="AG26" i="92"/>
  <c r="AP26" i="92" s="1"/>
  <c r="AE26" i="92"/>
  <c r="AF26" i="92"/>
  <c r="AO26" i="92" s="1"/>
  <c r="AR27" i="31"/>
  <c r="AI27" i="37"/>
  <c r="AN27" i="37"/>
  <c r="AE27" i="95"/>
  <c r="W28" i="95"/>
  <c r="AG27" i="95"/>
  <c r="AP27" i="95" s="1"/>
  <c r="AF27" i="95"/>
  <c r="AO27" i="95" s="1"/>
  <c r="AH26" i="42"/>
  <c r="AQ26" i="42" s="1"/>
  <c r="AN25" i="48"/>
  <c r="AI25" i="48"/>
  <c r="AR26" i="82"/>
  <c r="AN28" i="44"/>
  <c r="AI28" i="44"/>
  <c r="AR27" i="88"/>
  <c r="W27" i="96"/>
  <c r="AG26" i="96"/>
  <c r="AP26" i="96" s="1"/>
  <c r="AF26" i="96"/>
  <c r="AO26" i="96" s="1"/>
  <c r="AE26" i="96"/>
  <c r="AR26" i="89"/>
  <c r="AH27" i="38"/>
  <c r="AQ27" i="38" s="1"/>
  <c r="AH29" i="30"/>
  <c r="AQ29" i="30" s="1"/>
  <c r="AR25" i="87"/>
  <c r="AH27" i="46"/>
  <c r="AQ27" i="46" s="1"/>
  <c r="AF26" i="42"/>
  <c r="AO26" i="42" s="1"/>
  <c r="AE26" i="42"/>
  <c r="W27" i="42"/>
  <c r="AG26" i="42"/>
  <c r="AP26" i="42" s="1"/>
  <c r="AR28" i="30"/>
  <c r="AH26" i="87"/>
  <c r="AQ26" i="87" s="1"/>
  <c r="AN27" i="81"/>
  <c r="AI27" i="81"/>
  <c r="Z28" i="26"/>
  <c r="AI27" i="41"/>
  <c r="AN27" i="41"/>
  <c r="AH29" i="36"/>
  <c r="AQ29" i="36" s="1"/>
  <c r="AR26" i="39"/>
  <c r="W27" i="93"/>
  <c r="AG26" i="93"/>
  <c r="AP26" i="93" s="1"/>
  <c r="AE26" i="93"/>
  <c r="AF26" i="93"/>
  <c r="AO26" i="93" s="1"/>
  <c r="AR26" i="35"/>
  <c r="X28" i="90"/>
  <c r="Y28" i="90"/>
  <c r="AH27" i="89"/>
  <c r="AQ27" i="89" s="1"/>
  <c r="X26" i="48"/>
  <c r="Y26" i="48"/>
  <c r="AR28" i="85"/>
  <c r="X27" i="75"/>
  <c r="Y27" i="75"/>
  <c r="Z27" i="75" s="1"/>
  <c r="AR26" i="40"/>
  <c r="X28" i="34"/>
  <c r="Y28" i="34"/>
  <c r="AH28" i="27"/>
  <c r="AQ28" i="27" s="1"/>
  <c r="AH29" i="85"/>
  <c r="AQ29" i="85" s="1"/>
  <c r="AE27" i="35"/>
  <c r="W28" i="35"/>
  <c r="AF27" i="35"/>
  <c r="AO27" i="35" s="1"/>
  <c r="AG27" i="35"/>
  <c r="AP27" i="35" s="1"/>
  <c r="AH27" i="39"/>
  <c r="AQ27" i="39" s="1"/>
  <c r="AI27" i="43"/>
  <c r="AN27" i="43"/>
  <c r="Y28" i="77"/>
  <c r="X28" i="77"/>
  <c r="AH27" i="79"/>
  <c r="AQ27" i="79" s="1"/>
  <c r="AH26" i="96"/>
  <c r="AQ26" i="96" s="1"/>
  <c r="Z28" i="27"/>
  <c r="Z27" i="38"/>
  <c r="Z29" i="30"/>
  <c r="AE28" i="47"/>
  <c r="W29" i="47"/>
  <c r="AG28" i="47"/>
  <c r="AP28" i="47" s="1"/>
  <c r="AF28" i="47"/>
  <c r="AO28" i="47" s="1"/>
  <c r="Z27" i="46"/>
  <c r="W28" i="28"/>
  <c r="AG27" i="28"/>
  <c r="AP27" i="28" s="1"/>
  <c r="AF27" i="28"/>
  <c r="AO27" i="28" s="1"/>
  <c r="AE27" i="28"/>
  <c r="AI27" i="90"/>
  <c r="AN27" i="90"/>
  <c r="Z27" i="89"/>
  <c r="AH26" i="86"/>
  <c r="AQ26" i="86" s="1"/>
  <c r="AR26" i="45"/>
  <c r="AR27" i="27"/>
  <c r="AH27" i="76"/>
  <c r="AQ27" i="76" s="1"/>
  <c r="AR25" i="92"/>
  <c r="Z26" i="87"/>
  <c r="Y27" i="74"/>
  <c r="X27" i="74"/>
  <c r="AN26" i="75"/>
  <c r="AI26" i="75"/>
  <c r="Y29" i="44"/>
  <c r="X29" i="44"/>
  <c r="AR26" i="46"/>
  <c r="AR26" i="95"/>
  <c r="X27" i="33"/>
  <c r="Y27" i="33"/>
  <c r="AI24" i="91"/>
  <c r="AN24" i="91"/>
  <c r="AR25" i="42"/>
  <c r="AR28" i="25"/>
  <c r="AN27" i="84"/>
  <c r="AI27" i="84"/>
  <c r="AR25" i="32"/>
  <c r="AE29" i="25"/>
  <c r="AG29" i="25"/>
  <c r="AP29" i="25" s="1"/>
  <c r="W30" i="25"/>
  <c r="AF29" i="25"/>
  <c r="AO29" i="25" s="1"/>
  <c r="Y27" i="80"/>
  <c r="X27" i="80"/>
  <c r="AI26" i="74"/>
  <c r="AN26" i="74"/>
  <c r="W28" i="45"/>
  <c r="AG27" i="45"/>
  <c r="AP27" i="45" s="1"/>
  <c r="AF27" i="45"/>
  <c r="AO27" i="45" s="1"/>
  <c r="AE27" i="45"/>
  <c r="AF27" i="79"/>
  <c r="AO27" i="79" s="1"/>
  <c r="AE27" i="79"/>
  <c r="AG27" i="79"/>
  <c r="AP27" i="79" s="1"/>
  <c r="W28" i="79"/>
  <c r="AH27" i="82"/>
  <c r="AQ27" i="82" s="1"/>
  <c r="AR25" i="86"/>
  <c r="AH28" i="94"/>
  <c r="AQ28" i="94" s="1"/>
  <c r="AH26" i="92"/>
  <c r="AQ26" i="92" s="1"/>
  <c r="W30" i="36"/>
  <c r="AG29" i="36"/>
  <c r="AP29" i="36" s="1"/>
  <c r="AF29" i="36"/>
  <c r="AO29" i="36" s="1"/>
  <c r="AE29" i="36"/>
  <c r="AH27" i="29"/>
  <c r="AQ27" i="29" s="1"/>
  <c r="X28" i="37"/>
  <c r="Y28" i="37"/>
  <c r="Y27" i="73"/>
  <c r="X27" i="73"/>
  <c r="AH27" i="95"/>
  <c r="AQ27" i="95" s="1"/>
  <c r="X28" i="84"/>
  <c r="Y28" i="84"/>
  <c r="AR27" i="26"/>
  <c r="W27" i="86"/>
  <c r="AG26" i="86"/>
  <c r="AP26" i="86" s="1"/>
  <c r="AF26" i="86"/>
  <c r="AO26" i="86" s="1"/>
  <c r="AE26" i="86"/>
  <c r="W29" i="83"/>
  <c r="AG28" i="83"/>
  <c r="AP28" i="83" s="1"/>
  <c r="AF28" i="83"/>
  <c r="AO28" i="83" s="1"/>
  <c r="AE28" i="83"/>
  <c r="AR27" i="94"/>
  <c r="AI26" i="80"/>
  <c r="AN26" i="80"/>
  <c r="AR26" i="38"/>
  <c r="AH28" i="31"/>
  <c r="AQ28" i="31" s="1"/>
  <c r="Y28" i="81"/>
  <c r="X28" i="81"/>
  <c r="AN27" i="77"/>
  <c r="AI27" i="77"/>
  <c r="X25" i="91"/>
  <c r="Y25" i="91"/>
  <c r="AH27" i="40"/>
  <c r="AQ27" i="40" s="1"/>
  <c r="Y28" i="41"/>
  <c r="X28" i="41"/>
  <c r="AH28" i="88"/>
  <c r="AQ28" i="88" s="1"/>
  <c r="AR25" i="96"/>
  <c r="AI26" i="73"/>
  <c r="AN26" i="73"/>
  <c r="AR26" i="79"/>
  <c r="AH29" i="25"/>
  <c r="AQ29" i="25" s="1"/>
  <c r="W28" i="76"/>
  <c r="AG27" i="76"/>
  <c r="AP27" i="76" s="1"/>
  <c r="AF27" i="76"/>
  <c r="AO27" i="76" s="1"/>
  <c r="AE27" i="76"/>
  <c r="AR28" i="36"/>
  <c r="AH27" i="45"/>
  <c r="AQ27" i="45" s="1"/>
  <c r="AH27" i="35"/>
  <c r="AQ27" i="35" s="1"/>
  <c r="AR26" i="76"/>
  <c r="AI27" i="34"/>
  <c r="AN27" i="34"/>
  <c r="Y28" i="43"/>
  <c r="X28" i="43"/>
  <c r="AN26" i="33"/>
  <c r="AI26" i="33"/>
  <c r="AG28" i="88" l="1"/>
  <c r="AP28" i="88" s="1"/>
  <c r="AF28" i="94"/>
  <c r="AO28" i="94" s="1"/>
  <c r="AG28" i="94"/>
  <c r="AP28" i="94" s="1"/>
  <c r="Z28" i="84"/>
  <c r="AF28" i="84" s="1"/>
  <c r="AO28" i="84" s="1"/>
  <c r="Z29" i="44"/>
  <c r="AE29" i="44" s="1"/>
  <c r="Z28" i="43"/>
  <c r="AE28" i="43" s="1"/>
  <c r="AG27" i="75"/>
  <c r="AP27" i="75" s="1"/>
  <c r="AF27" i="75"/>
  <c r="AO27" i="75" s="1"/>
  <c r="W28" i="75"/>
  <c r="AE27" i="75"/>
  <c r="W29" i="43"/>
  <c r="AG28" i="43"/>
  <c r="AP28" i="43" s="1"/>
  <c r="AG29" i="44"/>
  <c r="AP29" i="44" s="1"/>
  <c r="AF29" i="44"/>
  <c r="AO29" i="44" s="1"/>
  <c r="AR27" i="77"/>
  <c r="AE28" i="84"/>
  <c r="W29" i="84"/>
  <c r="AG28" i="84"/>
  <c r="AP28" i="84" s="1"/>
  <c r="AH27" i="73"/>
  <c r="AQ27" i="73" s="1"/>
  <c r="AN29" i="36"/>
  <c r="AI29" i="36"/>
  <c r="AI27" i="79"/>
  <c r="AN27" i="79"/>
  <c r="W27" i="87"/>
  <c r="AG26" i="87"/>
  <c r="AP26" i="87" s="1"/>
  <c r="AF26" i="87"/>
  <c r="AO26" i="87" s="1"/>
  <c r="AE26" i="87"/>
  <c r="AI28" i="47"/>
  <c r="AN28" i="47"/>
  <c r="AR27" i="43"/>
  <c r="Y27" i="93"/>
  <c r="X27" i="93"/>
  <c r="X27" i="96"/>
  <c r="Y27" i="96"/>
  <c r="AI27" i="95"/>
  <c r="AN27" i="95"/>
  <c r="X29" i="78"/>
  <c r="Y29" i="78"/>
  <c r="AH28" i="41"/>
  <c r="AQ28" i="41" s="1"/>
  <c r="AR26" i="80"/>
  <c r="AR27" i="84"/>
  <c r="AH28" i="81"/>
  <c r="AQ28" i="81" s="1"/>
  <c r="Z27" i="73"/>
  <c r="AI27" i="45"/>
  <c r="AN27" i="45"/>
  <c r="AR26" i="74"/>
  <c r="AR24" i="91"/>
  <c r="AI27" i="28"/>
  <c r="AN27" i="28"/>
  <c r="AE27" i="38"/>
  <c r="AF27" i="38"/>
  <c r="AO27" i="38" s="1"/>
  <c r="AG27" i="38"/>
  <c r="AP27" i="38" s="1"/>
  <c r="W28" i="38"/>
  <c r="AH28" i="77"/>
  <c r="AQ28" i="77" s="1"/>
  <c r="AH26" i="48"/>
  <c r="AQ26" i="48" s="1"/>
  <c r="AR27" i="37"/>
  <c r="AN27" i="39"/>
  <c r="AI27" i="39"/>
  <c r="AN28" i="94"/>
  <c r="AI28" i="94"/>
  <c r="Z30" i="25"/>
  <c r="Y30" i="25"/>
  <c r="X30" i="25"/>
  <c r="Y28" i="76"/>
  <c r="X28" i="76"/>
  <c r="Y29" i="83"/>
  <c r="X29" i="83"/>
  <c r="Z29" i="83" s="1"/>
  <c r="AH28" i="43"/>
  <c r="AQ28" i="43" s="1"/>
  <c r="Z28" i="41"/>
  <c r="AN26" i="86"/>
  <c r="AI26" i="86"/>
  <c r="X30" i="36"/>
  <c r="Z30" i="36" s="1"/>
  <c r="Y30" i="36"/>
  <c r="Y28" i="79"/>
  <c r="X28" i="79"/>
  <c r="Z28" i="79" s="1"/>
  <c r="AH27" i="80"/>
  <c r="AQ27" i="80" s="1"/>
  <c r="AH27" i="74"/>
  <c r="AQ27" i="74" s="1"/>
  <c r="W29" i="27"/>
  <c r="AG28" i="27"/>
  <c r="AP28" i="27" s="1"/>
  <c r="AF28" i="27"/>
  <c r="AO28" i="27" s="1"/>
  <c r="AE28" i="27"/>
  <c r="Y28" i="35"/>
  <c r="X28" i="35"/>
  <c r="Z28" i="35" s="1"/>
  <c r="AH27" i="75"/>
  <c r="AQ27" i="75" s="1"/>
  <c r="Z26" i="48"/>
  <c r="AR27" i="41"/>
  <c r="Y27" i="42"/>
  <c r="X27" i="42"/>
  <c r="Z27" i="42" s="1"/>
  <c r="AN26" i="96"/>
  <c r="AI26" i="96"/>
  <c r="AR28" i="44"/>
  <c r="Y27" i="92"/>
  <c r="X27" i="92"/>
  <c r="Z27" i="92" s="1"/>
  <c r="AI28" i="78"/>
  <c r="AN28" i="78"/>
  <c r="X28" i="82"/>
  <c r="Y28" i="82"/>
  <c r="X30" i="85"/>
  <c r="Y30" i="85"/>
  <c r="X28" i="29"/>
  <c r="Y28" i="29"/>
  <c r="AI26" i="32"/>
  <c r="AN26" i="32"/>
  <c r="X29" i="31"/>
  <c r="Z29" i="31" s="1"/>
  <c r="Y29" i="31"/>
  <c r="AR27" i="34"/>
  <c r="AE27" i="46"/>
  <c r="W28" i="46"/>
  <c r="AG27" i="46"/>
  <c r="AP27" i="46" s="1"/>
  <c r="AF27" i="46"/>
  <c r="AO27" i="46" s="1"/>
  <c r="AE29" i="30"/>
  <c r="AF29" i="30"/>
  <c r="AO29" i="30" s="1"/>
  <c r="W30" i="30"/>
  <c r="AG29" i="30"/>
  <c r="AP29" i="30" s="1"/>
  <c r="AR25" i="48"/>
  <c r="AN26" i="92"/>
  <c r="AI26" i="92"/>
  <c r="X28" i="40"/>
  <c r="Z28" i="40" s="1"/>
  <c r="Y28" i="40"/>
  <c r="Y27" i="32"/>
  <c r="X27" i="32"/>
  <c r="AH25" i="91"/>
  <c r="AQ25" i="91" s="1"/>
  <c r="Z28" i="81"/>
  <c r="AH28" i="37"/>
  <c r="AQ28" i="37" s="1"/>
  <c r="AI29" i="25"/>
  <c r="AN29" i="25"/>
  <c r="AH27" i="33"/>
  <c r="AQ27" i="33" s="1"/>
  <c r="AH29" i="44"/>
  <c r="AQ29" i="44" s="1"/>
  <c r="Y29" i="47"/>
  <c r="Z29" i="47" s="1"/>
  <c r="X29" i="47"/>
  <c r="Z28" i="77"/>
  <c r="AI27" i="35"/>
  <c r="AN27" i="35"/>
  <c r="AH28" i="34"/>
  <c r="AQ28" i="34" s="1"/>
  <c r="AH28" i="90"/>
  <c r="AQ28" i="90" s="1"/>
  <c r="AN26" i="93"/>
  <c r="AI26" i="93"/>
  <c r="AE28" i="26"/>
  <c r="W29" i="26"/>
  <c r="AG28" i="26"/>
  <c r="AP28" i="26" s="1"/>
  <c r="AF28" i="26"/>
  <c r="AO28" i="26" s="1"/>
  <c r="X28" i="95"/>
  <c r="Y28" i="95"/>
  <c r="X28" i="39"/>
  <c r="Z28" i="39" s="1"/>
  <c r="Y28" i="39"/>
  <c r="AN28" i="88"/>
  <c r="AI28" i="88"/>
  <c r="AR26" i="33"/>
  <c r="Y27" i="86"/>
  <c r="X27" i="86"/>
  <c r="AR26" i="75"/>
  <c r="AR27" i="90"/>
  <c r="AI27" i="29"/>
  <c r="AN27" i="29"/>
  <c r="Y29" i="88"/>
  <c r="X29" i="88"/>
  <c r="Z29" i="88" s="1"/>
  <c r="AN27" i="76"/>
  <c r="AI27" i="76"/>
  <c r="AR26" i="73"/>
  <c r="Z25" i="91"/>
  <c r="AN28" i="83"/>
  <c r="AI28" i="83"/>
  <c r="AH28" i="84"/>
  <c r="AQ28" i="84" s="1"/>
  <c r="Z28" i="37"/>
  <c r="Y28" i="45"/>
  <c r="X28" i="45"/>
  <c r="Z27" i="80"/>
  <c r="Z27" i="33"/>
  <c r="Z27" i="74"/>
  <c r="AE27" i="89"/>
  <c r="AF27" i="89"/>
  <c r="AO27" i="89" s="1"/>
  <c r="AG27" i="89"/>
  <c r="AP27" i="89" s="1"/>
  <c r="W28" i="89"/>
  <c r="Y28" i="28"/>
  <c r="X28" i="28"/>
  <c r="Z28" i="28" s="1"/>
  <c r="Z28" i="34"/>
  <c r="Z28" i="90"/>
  <c r="AR27" i="81"/>
  <c r="AI26" i="42"/>
  <c r="AN26" i="42"/>
  <c r="AI27" i="40"/>
  <c r="AN27" i="40"/>
  <c r="AN27" i="82"/>
  <c r="AI27" i="82"/>
  <c r="AI29" i="85"/>
  <c r="AN29" i="85"/>
  <c r="AN28" i="31"/>
  <c r="AI28" i="31"/>
  <c r="Y29" i="94"/>
  <c r="X29" i="94"/>
  <c r="Z28" i="29" l="1"/>
  <c r="W30" i="44"/>
  <c r="Z27" i="96"/>
  <c r="AF28" i="43"/>
  <c r="AO28" i="43" s="1"/>
  <c r="Z29" i="94"/>
  <c r="Z28" i="95"/>
  <c r="Z28" i="82"/>
  <c r="Z27" i="93"/>
  <c r="W29" i="28"/>
  <c r="AG28" i="28"/>
  <c r="AP28" i="28" s="1"/>
  <c r="AF28" i="28"/>
  <c r="AO28" i="28" s="1"/>
  <c r="AE28" i="28"/>
  <c r="AH27" i="86"/>
  <c r="AQ27" i="86" s="1"/>
  <c r="AR26" i="93"/>
  <c r="AH30" i="85"/>
  <c r="AQ30" i="85" s="1"/>
  <c r="AR26" i="96"/>
  <c r="AR27" i="40"/>
  <c r="W29" i="34"/>
  <c r="AG28" i="34"/>
  <c r="AP28" i="34" s="1"/>
  <c r="AF28" i="34"/>
  <c r="AO28" i="34" s="1"/>
  <c r="AE28" i="34"/>
  <c r="AH28" i="45"/>
  <c r="AQ28" i="45" s="1"/>
  <c r="AE29" i="88"/>
  <c r="AF29" i="88"/>
  <c r="AO29" i="88" s="1"/>
  <c r="AG29" i="88"/>
  <c r="AP29" i="88" s="1"/>
  <c r="W30" i="88"/>
  <c r="AR28" i="88"/>
  <c r="AH28" i="95"/>
  <c r="AQ28" i="95" s="1"/>
  <c r="AI28" i="26"/>
  <c r="AN28" i="26"/>
  <c r="W30" i="47"/>
  <c r="AG29" i="47"/>
  <c r="AP29" i="47" s="1"/>
  <c r="AF29" i="47"/>
  <c r="AO29" i="47" s="1"/>
  <c r="AE29" i="47"/>
  <c r="AR29" i="25"/>
  <c r="AF28" i="81"/>
  <c r="AO28" i="81" s="1"/>
  <c r="AE28" i="81"/>
  <c r="AG28" i="81"/>
  <c r="AP28" i="81" s="1"/>
  <c r="W29" i="81"/>
  <c r="AH27" i="32"/>
  <c r="AQ27" i="32" s="1"/>
  <c r="AR26" i="92"/>
  <c r="AG29" i="31"/>
  <c r="AP29" i="31" s="1"/>
  <c r="AF29" i="31"/>
  <c r="AO29" i="31" s="1"/>
  <c r="W30" i="31"/>
  <c r="AE29" i="31"/>
  <c r="AN28" i="27"/>
  <c r="AI28" i="27"/>
  <c r="AH30" i="36"/>
  <c r="AQ30" i="36" s="1"/>
  <c r="AE29" i="83"/>
  <c r="AF29" i="83"/>
  <c r="AO29" i="83" s="1"/>
  <c r="AG29" i="83"/>
  <c r="AP29" i="83" s="1"/>
  <c r="W30" i="83"/>
  <c r="AE30" i="25"/>
  <c r="W31" i="25"/>
  <c r="AG30" i="25"/>
  <c r="AP30" i="25" s="1"/>
  <c r="AF30" i="25"/>
  <c r="AO30" i="25" s="1"/>
  <c r="W28" i="73"/>
  <c r="AG27" i="73"/>
  <c r="AP27" i="73" s="1"/>
  <c r="AF27" i="73"/>
  <c r="AO27" i="73" s="1"/>
  <c r="AE27" i="73"/>
  <c r="AI26" i="87"/>
  <c r="AN26" i="87"/>
  <c r="AR27" i="79"/>
  <c r="AH28" i="76"/>
  <c r="AQ28" i="76" s="1"/>
  <c r="AR28" i="94"/>
  <c r="AH29" i="94"/>
  <c r="AQ29" i="94" s="1"/>
  <c r="AR29" i="85"/>
  <c r="AR26" i="42"/>
  <c r="AI27" i="89"/>
  <c r="AN27" i="89"/>
  <c r="Z28" i="45"/>
  <c r="AR27" i="76"/>
  <c r="AR27" i="29"/>
  <c r="AR27" i="35"/>
  <c r="Z27" i="32"/>
  <c r="AI29" i="30"/>
  <c r="AN29" i="30"/>
  <c r="AR26" i="32"/>
  <c r="Z30" i="85"/>
  <c r="AH27" i="92"/>
  <c r="AQ27" i="92" s="1"/>
  <c r="AF26" i="48"/>
  <c r="AO26" i="48" s="1"/>
  <c r="AE26" i="48"/>
  <c r="W27" i="48"/>
  <c r="AG26" i="48"/>
  <c r="AP26" i="48" s="1"/>
  <c r="AH28" i="35"/>
  <c r="AQ28" i="35" s="1"/>
  <c r="AH28" i="79"/>
  <c r="AQ28" i="79" s="1"/>
  <c r="AR26" i="86"/>
  <c r="AI27" i="75"/>
  <c r="AN27" i="75"/>
  <c r="AR27" i="95"/>
  <c r="AR29" i="36"/>
  <c r="AI29" i="44"/>
  <c r="AN29" i="44"/>
  <c r="AR27" i="82"/>
  <c r="W28" i="74"/>
  <c r="AG27" i="74"/>
  <c r="AP27" i="74" s="1"/>
  <c r="AF27" i="74"/>
  <c r="AO27" i="74" s="1"/>
  <c r="AE27" i="74"/>
  <c r="W29" i="37"/>
  <c r="AG28" i="37"/>
  <c r="AP28" i="37" s="1"/>
  <c r="AE28" i="37"/>
  <c r="AF28" i="37"/>
  <c r="AO28" i="37" s="1"/>
  <c r="AR28" i="83"/>
  <c r="Z27" i="86"/>
  <c r="AH28" i="39"/>
  <c r="AQ28" i="39" s="1"/>
  <c r="AE28" i="77"/>
  <c r="W29" i="77"/>
  <c r="AG28" i="77"/>
  <c r="AP28" i="77" s="1"/>
  <c r="AF28" i="77"/>
  <c r="AO28" i="77" s="1"/>
  <c r="AH27" i="42"/>
  <c r="AQ27" i="42" s="1"/>
  <c r="Y29" i="27"/>
  <c r="X29" i="27"/>
  <c r="Z29" i="27" s="1"/>
  <c r="Z28" i="76"/>
  <c r="AR27" i="39"/>
  <c r="AI27" i="38"/>
  <c r="AN27" i="38"/>
  <c r="AH27" i="96"/>
  <c r="AQ27" i="96" s="1"/>
  <c r="Y27" i="87"/>
  <c r="X27" i="87"/>
  <c r="X29" i="84"/>
  <c r="Z29" i="84" s="1"/>
  <c r="Y29" i="84"/>
  <c r="AI28" i="43"/>
  <c r="AN28" i="43"/>
  <c r="Y28" i="75"/>
  <c r="Z28" i="75" s="1"/>
  <c r="X28" i="75"/>
  <c r="AH28" i="28"/>
  <c r="AQ28" i="28" s="1"/>
  <c r="AI27" i="46"/>
  <c r="AN27" i="46"/>
  <c r="AF27" i="93"/>
  <c r="AO27" i="93" s="1"/>
  <c r="AE27" i="93"/>
  <c r="W28" i="93"/>
  <c r="AG27" i="93"/>
  <c r="AP27" i="93" s="1"/>
  <c r="AE29" i="94"/>
  <c r="W30" i="94"/>
  <c r="AG29" i="94"/>
  <c r="AP29" i="94" s="1"/>
  <c r="AF29" i="94"/>
  <c r="AO29" i="94" s="1"/>
  <c r="Y28" i="89"/>
  <c r="X28" i="89"/>
  <c r="AF27" i="33"/>
  <c r="AO27" i="33" s="1"/>
  <c r="AE27" i="33"/>
  <c r="AG27" i="33"/>
  <c r="AP27" i="33" s="1"/>
  <c r="W28" i="33"/>
  <c r="AH29" i="88"/>
  <c r="AQ29" i="88" s="1"/>
  <c r="AE28" i="39"/>
  <c r="W29" i="39"/>
  <c r="AF28" i="39"/>
  <c r="AO28" i="39" s="1"/>
  <c r="AG28" i="39"/>
  <c r="AP28" i="39" s="1"/>
  <c r="Y29" i="26"/>
  <c r="X29" i="26"/>
  <c r="AH29" i="47"/>
  <c r="AQ29" i="47" s="1"/>
  <c r="AH28" i="40"/>
  <c r="AQ28" i="40" s="1"/>
  <c r="AH28" i="29"/>
  <c r="AQ28" i="29" s="1"/>
  <c r="AH28" i="82"/>
  <c r="AQ28" i="82" s="1"/>
  <c r="AE27" i="92"/>
  <c r="AF27" i="92"/>
  <c r="AO27" i="92" s="1"/>
  <c r="W28" i="92"/>
  <c r="AG27" i="92"/>
  <c r="AP27" i="92" s="1"/>
  <c r="AG28" i="35"/>
  <c r="AP28" i="35" s="1"/>
  <c r="AF28" i="35"/>
  <c r="AO28" i="35" s="1"/>
  <c r="W29" i="35"/>
  <c r="AE28" i="35"/>
  <c r="W29" i="79"/>
  <c r="AG28" i="79"/>
  <c r="AP28" i="79" s="1"/>
  <c r="AF28" i="79"/>
  <c r="AO28" i="79" s="1"/>
  <c r="AE28" i="79"/>
  <c r="W29" i="41"/>
  <c r="AG28" i="41"/>
  <c r="AP28" i="41" s="1"/>
  <c r="AF28" i="41"/>
  <c r="AO28" i="41" s="1"/>
  <c r="AE28" i="41"/>
  <c r="AH29" i="83"/>
  <c r="AQ29" i="83" s="1"/>
  <c r="AH30" i="25"/>
  <c r="AQ30" i="25" s="1"/>
  <c r="AH29" i="78"/>
  <c r="AQ29" i="78" s="1"/>
  <c r="AF27" i="96"/>
  <c r="AO27" i="96" s="1"/>
  <c r="AE27" i="96"/>
  <c r="W28" i="96"/>
  <c r="AG27" i="96"/>
  <c r="AP27" i="96" s="1"/>
  <c r="W29" i="95"/>
  <c r="AG28" i="95"/>
  <c r="AP28" i="95" s="1"/>
  <c r="AF28" i="95"/>
  <c r="AO28" i="95" s="1"/>
  <c r="AE28" i="95"/>
  <c r="AR28" i="78"/>
  <c r="AE30" i="36"/>
  <c r="AF30" i="36"/>
  <c r="AO30" i="36" s="1"/>
  <c r="W31" i="36"/>
  <c r="AG30" i="36"/>
  <c r="AP30" i="36" s="1"/>
  <c r="AR28" i="31"/>
  <c r="W29" i="90"/>
  <c r="AE28" i="90"/>
  <c r="AG28" i="90"/>
  <c r="AP28" i="90" s="1"/>
  <c r="AF28" i="90"/>
  <c r="AO28" i="90" s="1"/>
  <c r="W28" i="80"/>
  <c r="AG27" i="80"/>
  <c r="AP27" i="80" s="1"/>
  <c r="AF27" i="80"/>
  <c r="AO27" i="80" s="1"/>
  <c r="AE27" i="80"/>
  <c r="W26" i="91"/>
  <c r="AG25" i="91"/>
  <c r="AP25" i="91" s="1"/>
  <c r="AF25" i="91"/>
  <c r="AO25" i="91" s="1"/>
  <c r="AE25" i="91"/>
  <c r="W29" i="40"/>
  <c r="AG28" i="40"/>
  <c r="AP28" i="40" s="1"/>
  <c r="AF28" i="40"/>
  <c r="AO28" i="40" s="1"/>
  <c r="AE28" i="40"/>
  <c r="Y30" i="30"/>
  <c r="Z30" i="30" s="1"/>
  <c r="X30" i="30"/>
  <c r="Y28" i="46"/>
  <c r="X28" i="46"/>
  <c r="AH29" i="31"/>
  <c r="AQ29" i="31" s="1"/>
  <c r="W29" i="29"/>
  <c r="AG28" i="29"/>
  <c r="AP28" i="29" s="1"/>
  <c r="AF28" i="29"/>
  <c r="AO28" i="29" s="1"/>
  <c r="AE28" i="29"/>
  <c r="AF28" i="82"/>
  <c r="AO28" i="82" s="1"/>
  <c r="W29" i="82"/>
  <c r="AG28" i="82"/>
  <c r="AP28" i="82" s="1"/>
  <c r="AE28" i="82"/>
  <c r="W28" i="42"/>
  <c r="AG27" i="42"/>
  <c r="AP27" i="42" s="1"/>
  <c r="AE27" i="42"/>
  <c r="AF27" i="42"/>
  <c r="AO27" i="42" s="1"/>
  <c r="X28" i="38"/>
  <c r="Y28" i="38"/>
  <c r="AR27" i="28"/>
  <c r="AR27" i="45"/>
  <c r="Z29" i="78"/>
  <c r="AH27" i="93"/>
  <c r="AQ27" i="93" s="1"/>
  <c r="AR28" i="47"/>
  <c r="AI28" i="84"/>
  <c r="AN28" i="84"/>
  <c r="Y30" i="44"/>
  <c r="X30" i="44"/>
  <c r="Y29" i="43"/>
  <c r="X29" i="43"/>
  <c r="Z28" i="89" l="1"/>
  <c r="Z29" i="43"/>
  <c r="Z29" i="26"/>
  <c r="AE29" i="26" s="1"/>
  <c r="Z28" i="46"/>
  <c r="W29" i="46" s="1"/>
  <c r="W30" i="26"/>
  <c r="AG29" i="26"/>
  <c r="AP29" i="26" s="1"/>
  <c r="AF28" i="75"/>
  <c r="AO28" i="75" s="1"/>
  <c r="W29" i="75"/>
  <c r="AE28" i="75"/>
  <c r="AG28" i="75"/>
  <c r="AP28" i="75" s="1"/>
  <c r="AF28" i="46"/>
  <c r="AO28" i="46" s="1"/>
  <c r="AE28" i="46"/>
  <c r="AN28" i="40"/>
  <c r="AI28" i="40"/>
  <c r="Y29" i="90"/>
  <c r="X29" i="90"/>
  <c r="Z29" i="90" s="1"/>
  <c r="AI27" i="33"/>
  <c r="AN27" i="33"/>
  <c r="X28" i="93"/>
  <c r="Y28" i="93"/>
  <c r="W30" i="78"/>
  <c r="AG29" i="78"/>
  <c r="AP29" i="78" s="1"/>
  <c r="AF29" i="78"/>
  <c r="AO29" i="78" s="1"/>
  <c r="AE29" i="78"/>
  <c r="AR28" i="84"/>
  <c r="X29" i="29"/>
  <c r="Y29" i="29"/>
  <c r="AH28" i="46"/>
  <c r="AQ28" i="46" s="1"/>
  <c r="AN25" i="91"/>
  <c r="AI25" i="91"/>
  <c r="AN28" i="90"/>
  <c r="AI28" i="90"/>
  <c r="AI28" i="41"/>
  <c r="AN28" i="41"/>
  <c r="W29" i="89"/>
  <c r="AG28" i="89"/>
  <c r="AP28" i="89" s="1"/>
  <c r="AF28" i="89"/>
  <c r="AO28" i="89" s="1"/>
  <c r="AE28" i="89"/>
  <c r="AR27" i="46"/>
  <c r="AH28" i="75"/>
  <c r="AQ28" i="75" s="1"/>
  <c r="AH29" i="84"/>
  <c r="AQ29" i="84" s="1"/>
  <c r="AN27" i="74"/>
  <c r="AI27" i="74"/>
  <c r="W31" i="85"/>
  <c r="AF30" i="85"/>
  <c r="AO30" i="85" s="1"/>
  <c r="AE30" i="85"/>
  <c r="AG30" i="85"/>
  <c r="AP30" i="85" s="1"/>
  <c r="W29" i="45"/>
  <c r="AG28" i="45"/>
  <c r="AP28" i="45" s="1"/>
  <c r="AF28" i="45"/>
  <c r="AO28" i="45" s="1"/>
  <c r="AE28" i="45"/>
  <c r="Y31" i="25"/>
  <c r="X31" i="25"/>
  <c r="Z31" i="25" s="1"/>
  <c r="AI28" i="81"/>
  <c r="AN28" i="81"/>
  <c r="X30" i="88"/>
  <c r="Y30" i="88"/>
  <c r="W30" i="43"/>
  <c r="AG29" i="43"/>
  <c r="AP29" i="43" s="1"/>
  <c r="AF29" i="43"/>
  <c r="AO29" i="43" s="1"/>
  <c r="AE29" i="43"/>
  <c r="Z28" i="42"/>
  <c r="Y28" i="42"/>
  <c r="X28" i="42"/>
  <c r="W30" i="84"/>
  <c r="AG29" i="84"/>
  <c r="AP29" i="84" s="1"/>
  <c r="AE29" i="84"/>
  <c r="AF29" i="84"/>
  <c r="AO29" i="84" s="1"/>
  <c r="Y28" i="80"/>
  <c r="X28" i="80"/>
  <c r="AI30" i="36"/>
  <c r="AN30" i="36"/>
  <c r="Y29" i="95"/>
  <c r="X29" i="95"/>
  <c r="Z29" i="95" s="1"/>
  <c r="AH27" i="87"/>
  <c r="AQ27" i="87" s="1"/>
  <c r="AE28" i="76"/>
  <c r="W29" i="76"/>
  <c r="AG28" i="76"/>
  <c r="AP28" i="76" s="1"/>
  <c r="AF28" i="76"/>
  <c r="AO28" i="76" s="1"/>
  <c r="AR27" i="89"/>
  <c r="X29" i="34"/>
  <c r="Y29" i="34"/>
  <c r="AN28" i="28"/>
  <c r="AI28" i="28"/>
  <c r="X30" i="47"/>
  <c r="Y30" i="47"/>
  <c r="AH30" i="44"/>
  <c r="AQ30" i="44" s="1"/>
  <c r="AH28" i="38"/>
  <c r="AQ28" i="38" s="1"/>
  <c r="Z28" i="38"/>
  <c r="AI28" i="82"/>
  <c r="AN28" i="82"/>
  <c r="AN28" i="29"/>
  <c r="AI28" i="29"/>
  <c r="AH30" i="30"/>
  <c r="AQ30" i="30" s="1"/>
  <c r="X26" i="91"/>
  <c r="Y26" i="91"/>
  <c r="X29" i="41"/>
  <c r="Y29" i="41"/>
  <c r="X29" i="39"/>
  <c r="Y29" i="39"/>
  <c r="X30" i="94"/>
  <c r="Z30" i="94" s="1"/>
  <c r="Y30" i="94"/>
  <c r="AI27" i="93"/>
  <c r="AN27" i="93"/>
  <c r="AH29" i="27"/>
  <c r="AQ29" i="27" s="1"/>
  <c r="AI28" i="77"/>
  <c r="AN28" i="77"/>
  <c r="AF27" i="86"/>
  <c r="AO27" i="86" s="1"/>
  <c r="AE27" i="86"/>
  <c r="W28" i="86"/>
  <c r="AG27" i="86"/>
  <c r="AP27" i="86" s="1"/>
  <c r="Y29" i="37"/>
  <c r="X29" i="37"/>
  <c r="X28" i="74"/>
  <c r="Y28" i="74"/>
  <c r="X27" i="48"/>
  <c r="Y27" i="48"/>
  <c r="X28" i="73"/>
  <c r="Y28" i="73"/>
  <c r="Y30" i="83"/>
  <c r="X30" i="83"/>
  <c r="AI29" i="31"/>
  <c r="AN29" i="31"/>
  <c r="X29" i="81"/>
  <c r="Y29" i="81"/>
  <c r="AI27" i="92"/>
  <c r="AN27" i="92"/>
  <c r="X29" i="77"/>
  <c r="Y29" i="77"/>
  <c r="AI28" i="37"/>
  <c r="AN28" i="37"/>
  <c r="AI30" i="25"/>
  <c r="AN30" i="25"/>
  <c r="AI29" i="83"/>
  <c r="AN29" i="83"/>
  <c r="AR28" i="27"/>
  <c r="Z30" i="44"/>
  <c r="Y29" i="40"/>
  <c r="X29" i="40"/>
  <c r="AI28" i="35"/>
  <c r="AN28" i="35"/>
  <c r="X28" i="92"/>
  <c r="Z28" i="92" s="1"/>
  <c r="Y28" i="92"/>
  <c r="AH29" i="26"/>
  <c r="AQ29" i="26" s="1"/>
  <c r="AI28" i="39"/>
  <c r="AN28" i="39"/>
  <c r="AH28" i="89"/>
  <c r="AQ28" i="89" s="1"/>
  <c r="AR28" i="43"/>
  <c r="Z27" i="87"/>
  <c r="AR29" i="30"/>
  <c r="AR26" i="87"/>
  <c r="Y30" i="31"/>
  <c r="X30" i="31"/>
  <c r="AI29" i="47"/>
  <c r="AN29" i="47"/>
  <c r="AR28" i="26"/>
  <c r="AI29" i="88"/>
  <c r="AN29" i="88"/>
  <c r="AI27" i="96"/>
  <c r="AN27" i="96"/>
  <c r="AR29" i="44"/>
  <c r="AR27" i="75"/>
  <c r="X29" i="79"/>
  <c r="Y29" i="79"/>
  <c r="AH29" i="43"/>
  <c r="AQ29" i="43" s="1"/>
  <c r="AI27" i="42"/>
  <c r="AN27" i="42"/>
  <c r="X29" i="82"/>
  <c r="Y29" i="82"/>
  <c r="W31" i="30"/>
  <c r="AG30" i="30"/>
  <c r="AP30" i="30" s="1"/>
  <c r="AF30" i="30"/>
  <c r="AO30" i="30" s="1"/>
  <c r="AE30" i="30"/>
  <c r="AN27" i="80"/>
  <c r="AI27" i="80"/>
  <c r="Y31" i="36"/>
  <c r="X31" i="36"/>
  <c r="AI28" i="95"/>
  <c r="AN28" i="95"/>
  <c r="X28" i="96"/>
  <c r="Y28" i="96"/>
  <c r="Z28" i="96" s="1"/>
  <c r="AI28" i="79"/>
  <c r="AN28" i="79"/>
  <c r="X29" i="35"/>
  <c r="Y29" i="35"/>
  <c r="Y28" i="33"/>
  <c r="X28" i="33"/>
  <c r="Z28" i="33" s="1"/>
  <c r="AI29" i="94"/>
  <c r="AN29" i="94"/>
  <c r="AR27" i="38"/>
  <c r="AE29" i="27"/>
  <c r="AF29" i="27"/>
  <c r="AO29" i="27" s="1"/>
  <c r="W30" i="27"/>
  <c r="AG29" i="27"/>
  <c r="AP29" i="27" s="1"/>
  <c r="AI26" i="48"/>
  <c r="AN26" i="48"/>
  <c r="W28" i="32"/>
  <c r="AG27" i="32"/>
  <c r="AP27" i="32" s="1"/>
  <c r="AF27" i="32"/>
  <c r="AO27" i="32" s="1"/>
  <c r="AE27" i="32"/>
  <c r="AN27" i="73"/>
  <c r="AI27" i="73"/>
  <c r="AN28" i="34"/>
  <c r="AI28" i="34"/>
  <c r="Y29" i="28"/>
  <c r="X29" i="28"/>
  <c r="Z29" i="82" l="1"/>
  <c r="Z29" i="41"/>
  <c r="Z30" i="47"/>
  <c r="Z28" i="93"/>
  <c r="Z28" i="74"/>
  <c r="Z29" i="81"/>
  <c r="Z28" i="73"/>
  <c r="AG28" i="46"/>
  <c r="AP28" i="46" s="1"/>
  <c r="AF29" i="26"/>
  <c r="AO29" i="26" s="1"/>
  <c r="Z29" i="29"/>
  <c r="Z29" i="40"/>
  <c r="AF29" i="40" s="1"/>
  <c r="AO29" i="40" s="1"/>
  <c r="Z29" i="34"/>
  <c r="W30" i="34" s="1"/>
  <c r="Z29" i="28"/>
  <c r="W30" i="28" s="1"/>
  <c r="Z30" i="88"/>
  <c r="AF30" i="88" s="1"/>
  <c r="AO30" i="88" s="1"/>
  <c r="AE29" i="28"/>
  <c r="AF29" i="28"/>
  <c r="AO29" i="28" s="1"/>
  <c r="W30" i="41"/>
  <c r="AG29" i="41"/>
  <c r="AP29" i="41" s="1"/>
  <c r="AF29" i="41"/>
  <c r="AO29" i="41" s="1"/>
  <c r="AE29" i="41"/>
  <c r="AF29" i="29"/>
  <c r="AO29" i="29" s="1"/>
  <c r="AE29" i="29"/>
  <c r="W30" i="29"/>
  <c r="AG29" i="29"/>
  <c r="AP29" i="29" s="1"/>
  <c r="W30" i="40"/>
  <c r="AG29" i="40"/>
  <c r="AP29" i="40" s="1"/>
  <c r="AE29" i="34"/>
  <c r="AF29" i="34"/>
  <c r="AO29" i="34" s="1"/>
  <c r="AF29" i="90"/>
  <c r="AO29" i="90" s="1"/>
  <c r="AG29" i="90"/>
  <c r="AP29" i="90" s="1"/>
  <c r="AE29" i="90"/>
  <c r="W30" i="90"/>
  <c r="W31" i="88"/>
  <c r="AG30" i="88"/>
  <c r="AP30" i="88" s="1"/>
  <c r="W30" i="95"/>
  <c r="AG29" i="95"/>
  <c r="AP29" i="95" s="1"/>
  <c r="AF29" i="95"/>
  <c r="AO29" i="95" s="1"/>
  <c r="AE29" i="95"/>
  <c r="W31" i="94"/>
  <c r="AG30" i="94"/>
  <c r="AP30" i="94" s="1"/>
  <c r="AF30" i="94"/>
  <c r="AO30" i="94" s="1"/>
  <c r="AE30" i="94"/>
  <c r="W29" i="33"/>
  <c r="AG28" i="33"/>
  <c r="AP28" i="33" s="1"/>
  <c r="AF28" i="33"/>
  <c r="AO28" i="33" s="1"/>
  <c r="AE28" i="33"/>
  <c r="AR28" i="95"/>
  <c r="AI30" i="30"/>
  <c r="AN30" i="30"/>
  <c r="AH29" i="82"/>
  <c r="AQ29" i="82" s="1"/>
  <c r="AH30" i="31"/>
  <c r="AQ30" i="31" s="1"/>
  <c r="W29" i="92"/>
  <c r="AG28" i="92"/>
  <c r="AP28" i="92" s="1"/>
  <c r="AF28" i="92"/>
  <c r="AO28" i="92" s="1"/>
  <c r="AE28" i="92"/>
  <c r="W31" i="44"/>
  <c r="AG30" i="44"/>
  <c r="AP30" i="44" s="1"/>
  <c r="AF30" i="44"/>
  <c r="AO30" i="44" s="1"/>
  <c r="AE30" i="44"/>
  <c r="AR30" i="25"/>
  <c r="AR29" i="31"/>
  <c r="AF28" i="73"/>
  <c r="AO28" i="73" s="1"/>
  <c r="AE28" i="73"/>
  <c r="W29" i="73"/>
  <c r="AG28" i="73"/>
  <c r="AP28" i="73" s="1"/>
  <c r="AF28" i="74"/>
  <c r="AO28" i="74" s="1"/>
  <c r="AE28" i="74"/>
  <c r="W29" i="74"/>
  <c r="AG28" i="74"/>
  <c r="AP28" i="74" s="1"/>
  <c r="Y28" i="86"/>
  <c r="X28" i="86"/>
  <c r="Z28" i="86" s="1"/>
  <c r="Y30" i="43"/>
  <c r="X30" i="43"/>
  <c r="AH31" i="25"/>
  <c r="AQ31" i="25" s="1"/>
  <c r="Y29" i="89"/>
  <c r="X29" i="89"/>
  <c r="AR25" i="91"/>
  <c r="AH28" i="93"/>
  <c r="AQ28" i="93" s="1"/>
  <c r="Y29" i="46"/>
  <c r="X29" i="46"/>
  <c r="AR28" i="79"/>
  <c r="AH31" i="36"/>
  <c r="AQ31" i="36" s="1"/>
  <c r="W30" i="82"/>
  <c r="AG29" i="82"/>
  <c r="AP29" i="82" s="1"/>
  <c r="AF29" i="82"/>
  <c r="AO29" i="82" s="1"/>
  <c r="AE29" i="82"/>
  <c r="AR27" i="92"/>
  <c r="AH29" i="37"/>
  <c r="AQ29" i="37" s="1"/>
  <c r="AN29" i="78"/>
  <c r="AI29" i="78"/>
  <c r="W29" i="93"/>
  <c r="AG28" i="93"/>
  <c r="AP28" i="93" s="1"/>
  <c r="AE28" i="93"/>
  <c r="AF28" i="93"/>
  <c r="AO28" i="93" s="1"/>
  <c r="AR28" i="40"/>
  <c r="AI27" i="32"/>
  <c r="AN27" i="32"/>
  <c r="AR26" i="48"/>
  <c r="Z30" i="31"/>
  <c r="AR28" i="35"/>
  <c r="AR28" i="37"/>
  <c r="AH27" i="48"/>
  <c r="AQ27" i="48" s="1"/>
  <c r="AR28" i="82"/>
  <c r="AH29" i="34"/>
  <c r="AQ29" i="34" s="1"/>
  <c r="X29" i="76"/>
  <c r="Y29" i="76"/>
  <c r="AR30" i="36"/>
  <c r="AH30" i="88"/>
  <c r="AQ30" i="88" s="1"/>
  <c r="AH29" i="29"/>
  <c r="AQ29" i="29" s="1"/>
  <c r="AI29" i="26"/>
  <c r="AN29" i="26"/>
  <c r="AR27" i="73"/>
  <c r="AH28" i="33"/>
  <c r="AQ28" i="33" s="1"/>
  <c r="AI29" i="27"/>
  <c r="AN29" i="27"/>
  <c r="AH30" i="83"/>
  <c r="AQ30" i="83" s="1"/>
  <c r="AN27" i="86"/>
  <c r="AI27" i="86"/>
  <c r="AH30" i="94"/>
  <c r="AQ30" i="94" s="1"/>
  <c r="AH29" i="41"/>
  <c r="AQ29" i="41" s="1"/>
  <c r="W29" i="42"/>
  <c r="AG28" i="42"/>
  <c r="AP28" i="42" s="1"/>
  <c r="AF28" i="42"/>
  <c r="AO28" i="42" s="1"/>
  <c r="AE28" i="42"/>
  <c r="W32" i="25"/>
  <c r="AG31" i="25"/>
  <c r="AP31" i="25" s="1"/>
  <c r="AF31" i="25"/>
  <c r="AO31" i="25" s="1"/>
  <c r="AE31" i="25"/>
  <c r="Y29" i="45"/>
  <c r="X29" i="45"/>
  <c r="Z29" i="45" s="1"/>
  <c r="AR27" i="74"/>
  <c r="AH28" i="96"/>
  <c r="AQ28" i="96" s="1"/>
  <c r="Z31" i="36"/>
  <c r="Y31" i="30"/>
  <c r="X31" i="30"/>
  <c r="AR27" i="42"/>
  <c r="AH29" i="40"/>
  <c r="AQ29" i="40" s="1"/>
  <c r="AH29" i="81"/>
  <c r="AQ29" i="81" s="1"/>
  <c r="Z30" i="83"/>
  <c r="Z27" i="48"/>
  <c r="Z29" i="37"/>
  <c r="W29" i="38"/>
  <c r="AG28" i="38"/>
  <c r="AP28" i="38" s="1"/>
  <c r="AF28" i="38"/>
  <c r="AO28" i="38" s="1"/>
  <c r="AE28" i="38"/>
  <c r="AH30" i="47"/>
  <c r="AQ30" i="47" s="1"/>
  <c r="AH28" i="80"/>
  <c r="AQ28" i="80" s="1"/>
  <c r="Y30" i="84"/>
  <c r="X30" i="84"/>
  <c r="Z30" i="84" s="1"/>
  <c r="AN29" i="43"/>
  <c r="AI29" i="43"/>
  <c r="AN28" i="45"/>
  <c r="AI28" i="45"/>
  <c r="AI30" i="85"/>
  <c r="AN30" i="85"/>
  <c r="AI28" i="89"/>
  <c r="AN28" i="89"/>
  <c r="AR28" i="41"/>
  <c r="AR27" i="33"/>
  <c r="AI28" i="46"/>
  <c r="AN28" i="46"/>
  <c r="AN28" i="75"/>
  <c r="AI28" i="75"/>
  <c r="AH29" i="28"/>
  <c r="AQ29" i="28" s="1"/>
  <c r="Y30" i="27"/>
  <c r="X30" i="27"/>
  <c r="Z30" i="27" s="1"/>
  <c r="AH29" i="35"/>
  <c r="AQ29" i="35" s="1"/>
  <c r="W29" i="96"/>
  <c r="AG28" i="96"/>
  <c r="AP28" i="96" s="1"/>
  <c r="AE28" i="96"/>
  <c r="AF28" i="96"/>
  <c r="AO28" i="96" s="1"/>
  <c r="AR27" i="80"/>
  <c r="AH29" i="79"/>
  <c r="AQ29" i="79" s="1"/>
  <c r="AR28" i="39"/>
  <c r="AR29" i="83"/>
  <c r="AH29" i="77"/>
  <c r="AQ29" i="77" s="1"/>
  <c r="W30" i="81"/>
  <c r="AG29" i="81"/>
  <c r="AP29" i="81" s="1"/>
  <c r="AF29" i="81"/>
  <c r="AO29" i="81" s="1"/>
  <c r="AE29" i="81"/>
  <c r="AR28" i="77"/>
  <c r="AH29" i="39"/>
  <c r="AQ29" i="39" s="1"/>
  <c r="AH26" i="91"/>
  <c r="AQ26" i="91" s="1"/>
  <c r="W31" i="47"/>
  <c r="AG30" i="47"/>
  <c r="AP30" i="47" s="1"/>
  <c r="AF30" i="47"/>
  <c r="AO30" i="47" s="1"/>
  <c r="AE30" i="47"/>
  <c r="AI28" i="76"/>
  <c r="AN28" i="76"/>
  <c r="AH29" i="95"/>
  <c r="AQ29" i="95" s="1"/>
  <c r="AR28" i="90"/>
  <c r="X30" i="78"/>
  <c r="Z30" i="78" s="1"/>
  <c r="Y30" i="78"/>
  <c r="AH29" i="90"/>
  <c r="AQ29" i="90" s="1"/>
  <c r="Y30" i="26"/>
  <c r="X30" i="26"/>
  <c r="AR29" i="88"/>
  <c r="W28" i="87"/>
  <c r="AG27" i="87"/>
  <c r="AP27" i="87" s="1"/>
  <c r="AF27" i="87"/>
  <c r="AO27" i="87" s="1"/>
  <c r="AE27" i="87"/>
  <c r="AI29" i="84"/>
  <c r="AN29" i="84"/>
  <c r="AR28" i="34"/>
  <c r="Y28" i="32"/>
  <c r="X28" i="32"/>
  <c r="Z28" i="32" s="1"/>
  <c r="AR29" i="94"/>
  <c r="Z29" i="35"/>
  <c r="Z29" i="79"/>
  <c r="AR27" i="96"/>
  <c r="AR29" i="47"/>
  <c r="AH28" i="92"/>
  <c r="AQ28" i="92" s="1"/>
  <c r="Z29" i="77"/>
  <c r="AH28" i="73"/>
  <c r="AQ28" i="73" s="1"/>
  <c r="AH28" i="74"/>
  <c r="AQ28" i="74" s="1"/>
  <c r="AR27" i="93"/>
  <c r="Z29" i="39"/>
  <c r="Z26" i="91"/>
  <c r="AR28" i="29"/>
  <c r="AR28" i="28"/>
  <c r="Z28" i="80"/>
  <c r="AH28" i="42"/>
  <c r="AQ28" i="42" s="1"/>
  <c r="AR28" i="81"/>
  <c r="X31" i="85"/>
  <c r="Y31" i="85"/>
  <c r="X29" i="75"/>
  <c r="Y29" i="75"/>
  <c r="AG29" i="34" l="1"/>
  <c r="AP29" i="34" s="1"/>
  <c r="AE29" i="40"/>
  <c r="Z31" i="30"/>
  <c r="W32" i="30" s="1"/>
  <c r="Z29" i="76"/>
  <c r="Z29" i="89"/>
  <c r="AE29" i="89" s="1"/>
  <c r="AE30" i="88"/>
  <c r="AG29" i="28"/>
  <c r="AP29" i="28" s="1"/>
  <c r="AG31" i="30"/>
  <c r="AP31" i="30" s="1"/>
  <c r="AF31" i="30"/>
  <c r="AO31" i="30" s="1"/>
  <c r="AE31" i="30"/>
  <c r="W30" i="76"/>
  <c r="AG29" i="76"/>
  <c r="AP29" i="76" s="1"/>
  <c r="AE29" i="76"/>
  <c r="AF29" i="76"/>
  <c r="AO29" i="76" s="1"/>
  <c r="W30" i="79"/>
  <c r="AG29" i="79"/>
  <c r="AP29" i="79" s="1"/>
  <c r="AF29" i="79"/>
  <c r="AO29" i="79" s="1"/>
  <c r="AE29" i="79"/>
  <c r="AH30" i="26"/>
  <c r="AQ30" i="26" s="1"/>
  <c r="Y31" i="44"/>
  <c r="X31" i="44"/>
  <c r="AH31" i="85"/>
  <c r="AQ31" i="85" s="1"/>
  <c r="Z31" i="85"/>
  <c r="AI28" i="96"/>
  <c r="AN28" i="96"/>
  <c r="AH31" i="30"/>
  <c r="AQ31" i="30" s="1"/>
  <c r="Y32" i="25"/>
  <c r="X32" i="25"/>
  <c r="AR29" i="27"/>
  <c r="Y30" i="82"/>
  <c r="X30" i="82"/>
  <c r="Z30" i="82" s="1"/>
  <c r="AH29" i="89"/>
  <c r="AQ29" i="89" s="1"/>
  <c r="Y29" i="92"/>
  <c r="X29" i="92"/>
  <c r="Y31" i="94"/>
  <c r="X31" i="94"/>
  <c r="Y30" i="95"/>
  <c r="X30" i="95"/>
  <c r="Y30" i="34"/>
  <c r="X30" i="34"/>
  <c r="AI29" i="29"/>
  <c r="AN29" i="29"/>
  <c r="X30" i="41"/>
  <c r="Y30" i="41"/>
  <c r="X31" i="47"/>
  <c r="Z31" i="47" s="1"/>
  <c r="Y31" i="47"/>
  <c r="AR29" i="43"/>
  <c r="AF29" i="45"/>
  <c r="AO29" i="45" s="1"/>
  <c r="AE29" i="45"/>
  <c r="W30" i="45"/>
  <c r="AG29" i="45"/>
  <c r="AP29" i="45" s="1"/>
  <c r="AI29" i="40"/>
  <c r="AN29" i="40"/>
  <c r="AH29" i="75"/>
  <c r="AQ29" i="75" s="1"/>
  <c r="AF28" i="80"/>
  <c r="AO28" i="80" s="1"/>
  <c r="AE28" i="80"/>
  <c r="W29" i="80"/>
  <c r="AG28" i="80"/>
  <c r="AP28" i="80" s="1"/>
  <c r="W30" i="39"/>
  <c r="AG29" i="39"/>
  <c r="AP29" i="39" s="1"/>
  <c r="AF29" i="39"/>
  <c r="AO29" i="39" s="1"/>
  <c r="AE29" i="39"/>
  <c r="AI29" i="81"/>
  <c r="AN29" i="81"/>
  <c r="AR28" i="46"/>
  <c r="AR28" i="89"/>
  <c r="AN31" i="25"/>
  <c r="AI31" i="25"/>
  <c r="AN28" i="42"/>
  <c r="AI28" i="42"/>
  <c r="AN29" i="82"/>
  <c r="AI29" i="82"/>
  <c r="AH29" i="46"/>
  <c r="AQ29" i="46" s="1"/>
  <c r="AH30" i="43"/>
  <c r="AQ30" i="43" s="1"/>
  <c r="X29" i="33"/>
  <c r="Y29" i="33"/>
  <c r="AI29" i="90"/>
  <c r="AN29" i="90"/>
  <c r="Z30" i="28"/>
  <c r="Y30" i="28"/>
  <c r="X30" i="28"/>
  <c r="AF26" i="91"/>
  <c r="AO26" i="91" s="1"/>
  <c r="AE26" i="91"/>
  <c r="W27" i="91"/>
  <c r="AG26" i="91"/>
  <c r="AP26" i="91" s="1"/>
  <c r="X29" i="38"/>
  <c r="Y29" i="38"/>
  <c r="AI28" i="93"/>
  <c r="AN28" i="93"/>
  <c r="AR30" i="30"/>
  <c r="AI30" i="88"/>
  <c r="AN30" i="88"/>
  <c r="W30" i="35"/>
  <c r="AG29" i="35"/>
  <c r="AP29" i="35" s="1"/>
  <c r="AE29" i="35"/>
  <c r="AF29" i="35"/>
  <c r="AO29" i="35" s="1"/>
  <c r="AR28" i="76"/>
  <c r="Z29" i="75"/>
  <c r="W30" i="77"/>
  <c r="AG29" i="77"/>
  <c r="AP29" i="77" s="1"/>
  <c r="AE29" i="77"/>
  <c r="AF29" i="77"/>
  <c r="AO29" i="77" s="1"/>
  <c r="Z30" i="26"/>
  <c r="X29" i="96"/>
  <c r="Y29" i="96"/>
  <c r="AH30" i="27"/>
  <c r="AQ30" i="27" s="1"/>
  <c r="AH30" i="84"/>
  <c r="AQ30" i="84" s="1"/>
  <c r="W30" i="37"/>
  <c r="AG29" i="37"/>
  <c r="AP29" i="37" s="1"/>
  <c r="AF29" i="37"/>
  <c r="AO29" i="37" s="1"/>
  <c r="AE29" i="37"/>
  <c r="W32" i="36"/>
  <c r="AG31" i="36"/>
  <c r="AP31" i="36" s="1"/>
  <c r="AF31" i="36"/>
  <c r="AO31" i="36" s="1"/>
  <c r="AE31" i="36"/>
  <c r="AR29" i="26"/>
  <c r="AR27" i="32"/>
  <c r="Y29" i="93"/>
  <c r="X29" i="93"/>
  <c r="Y29" i="74"/>
  <c r="X29" i="74"/>
  <c r="Z29" i="74" s="1"/>
  <c r="Y29" i="73"/>
  <c r="X29" i="73"/>
  <c r="AI28" i="92"/>
  <c r="AN28" i="92"/>
  <c r="AI30" i="94"/>
  <c r="AN30" i="94"/>
  <c r="AN29" i="95"/>
  <c r="AI29" i="95"/>
  <c r="AI29" i="34"/>
  <c r="AN29" i="34"/>
  <c r="AN29" i="41"/>
  <c r="AI29" i="41"/>
  <c r="AE28" i="86"/>
  <c r="AG28" i="86"/>
  <c r="AP28" i="86" s="1"/>
  <c r="W29" i="86"/>
  <c r="AF28" i="86"/>
  <c r="AO28" i="86" s="1"/>
  <c r="X30" i="90"/>
  <c r="Z30" i="90" s="1"/>
  <c r="Y30" i="90"/>
  <c r="Y28" i="87"/>
  <c r="X28" i="87"/>
  <c r="AH30" i="78"/>
  <c r="AQ30" i="78" s="1"/>
  <c r="AN30" i="47"/>
  <c r="AI30" i="47"/>
  <c r="AR30" i="85"/>
  <c r="AI28" i="38"/>
  <c r="AN28" i="38"/>
  <c r="W28" i="48"/>
  <c r="AG27" i="48"/>
  <c r="AP27" i="48" s="1"/>
  <c r="AF27" i="48"/>
  <c r="AO27" i="48" s="1"/>
  <c r="AE27" i="48"/>
  <c r="AR27" i="86"/>
  <c r="Z29" i="46"/>
  <c r="Z30" i="43"/>
  <c r="AN28" i="73"/>
  <c r="AI28" i="73"/>
  <c r="AI30" i="44"/>
  <c r="AN30" i="44"/>
  <c r="AN28" i="33"/>
  <c r="AI28" i="33"/>
  <c r="Y31" i="88"/>
  <c r="X31" i="88"/>
  <c r="Z31" i="88" s="1"/>
  <c r="X30" i="29"/>
  <c r="Y30" i="29"/>
  <c r="W29" i="32"/>
  <c r="AG28" i="32"/>
  <c r="AP28" i="32" s="1"/>
  <c r="AF28" i="32"/>
  <c r="AO28" i="32" s="1"/>
  <c r="AE28" i="32"/>
  <c r="AN27" i="87"/>
  <c r="AI27" i="87"/>
  <c r="AH28" i="32"/>
  <c r="AQ28" i="32" s="1"/>
  <c r="AR29" i="84"/>
  <c r="AE30" i="78"/>
  <c r="W31" i="78"/>
  <c r="AG30" i="78"/>
  <c r="AP30" i="78" s="1"/>
  <c r="AF30" i="78"/>
  <c r="AO30" i="78" s="1"/>
  <c r="X30" i="81"/>
  <c r="Y30" i="81"/>
  <c r="W31" i="27"/>
  <c r="AG30" i="27"/>
  <c r="AP30" i="27" s="1"/>
  <c r="AF30" i="27"/>
  <c r="AO30" i="27" s="1"/>
  <c r="AE30" i="27"/>
  <c r="AR28" i="75"/>
  <c r="AR28" i="45"/>
  <c r="W31" i="84"/>
  <c r="AG30" i="84"/>
  <c r="AP30" i="84" s="1"/>
  <c r="AF30" i="84"/>
  <c r="AO30" i="84" s="1"/>
  <c r="AE30" i="84"/>
  <c r="W31" i="83"/>
  <c r="AG30" i="83"/>
  <c r="AP30" i="83" s="1"/>
  <c r="AF30" i="83"/>
  <c r="AO30" i="83" s="1"/>
  <c r="AE30" i="83"/>
  <c r="AH29" i="45"/>
  <c r="AQ29" i="45" s="1"/>
  <c r="X29" i="42"/>
  <c r="Y29" i="42"/>
  <c r="AH29" i="76"/>
  <c r="AQ29" i="76" s="1"/>
  <c r="W31" i="31"/>
  <c r="AG30" i="31"/>
  <c r="AP30" i="31" s="1"/>
  <c r="AE30" i="31"/>
  <c r="AF30" i="31"/>
  <c r="AO30" i="31" s="1"/>
  <c r="AR29" i="78"/>
  <c r="AH28" i="86"/>
  <c r="AQ28" i="86" s="1"/>
  <c r="AI28" i="74"/>
  <c r="AN28" i="74"/>
  <c r="X30" i="40"/>
  <c r="Y30" i="40"/>
  <c r="AI29" i="28"/>
  <c r="AN29" i="28"/>
  <c r="W30" i="89" l="1"/>
  <c r="Z30" i="81"/>
  <c r="Z29" i="33"/>
  <c r="W30" i="33" s="1"/>
  <c r="AF29" i="89"/>
  <c r="AO29" i="89" s="1"/>
  <c r="Z29" i="96"/>
  <c r="AG29" i="89"/>
  <c r="AP29" i="89" s="1"/>
  <c r="Z29" i="42"/>
  <c r="AF29" i="42" s="1"/>
  <c r="AO29" i="42" s="1"/>
  <c r="AE29" i="42"/>
  <c r="W30" i="42"/>
  <c r="AG29" i="42"/>
  <c r="AP29" i="42" s="1"/>
  <c r="AF29" i="33"/>
  <c r="AO29" i="33" s="1"/>
  <c r="AE29" i="33"/>
  <c r="AF30" i="90"/>
  <c r="AO30" i="90" s="1"/>
  <c r="W31" i="90"/>
  <c r="AG30" i="90"/>
  <c r="AP30" i="90" s="1"/>
  <c r="AE30" i="90"/>
  <c r="AR28" i="74"/>
  <c r="Y31" i="31"/>
  <c r="X31" i="31"/>
  <c r="Z31" i="31" s="1"/>
  <c r="AR27" i="87"/>
  <c r="Y29" i="32"/>
  <c r="X29" i="32"/>
  <c r="W32" i="88"/>
  <c r="AG31" i="88"/>
  <c r="AP31" i="88" s="1"/>
  <c r="AF31" i="88"/>
  <c r="AO31" i="88" s="1"/>
  <c r="AE31" i="88"/>
  <c r="AI28" i="86"/>
  <c r="AN28" i="86"/>
  <c r="AR29" i="95"/>
  <c r="AH29" i="73"/>
  <c r="AQ29" i="73" s="1"/>
  <c r="AH29" i="93"/>
  <c r="AQ29" i="93" s="1"/>
  <c r="W31" i="26"/>
  <c r="AG30" i="26"/>
  <c r="AP30" i="26" s="1"/>
  <c r="AF30" i="26"/>
  <c r="AO30" i="26" s="1"/>
  <c r="AE30" i="26"/>
  <c r="AF29" i="75"/>
  <c r="AO29" i="75" s="1"/>
  <c r="AG29" i="75"/>
  <c r="AP29" i="75" s="1"/>
  <c r="AE29" i="75"/>
  <c r="W30" i="75"/>
  <c r="X27" i="91"/>
  <c r="Z27" i="91" s="1"/>
  <c r="Y27" i="91"/>
  <c r="W31" i="28"/>
  <c r="AG30" i="28"/>
  <c r="AP30" i="28" s="1"/>
  <c r="AF30" i="28"/>
  <c r="AO30" i="28" s="1"/>
  <c r="AE30" i="28"/>
  <c r="AR28" i="42"/>
  <c r="AI28" i="80"/>
  <c r="AN28" i="80"/>
  <c r="AN29" i="45"/>
  <c r="AI29" i="45"/>
  <c r="AE31" i="47"/>
  <c r="W32" i="47"/>
  <c r="AG31" i="47"/>
  <c r="AP31" i="47" s="1"/>
  <c r="AF31" i="47"/>
  <c r="AO31" i="47" s="1"/>
  <c r="AH30" i="34"/>
  <c r="AQ30" i="34" s="1"/>
  <c r="AH31" i="94"/>
  <c r="AQ31" i="94" s="1"/>
  <c r="Y30" i="76"/>
  <c r="X30" i="76"/>
  <c r="Z30" i="76" s="1"/>
  <c r="X30" i="89"/>
  <c r="Y30" i="89"/>
  <c r="Y31" i="27"/>
  <c r="X31" i="27"/>
  <c r="Z31" i="27" s="1"/>
  <c r="AF30" i="43"/>
  <c r="AO30" i="43" s="1"/>
  <c r="AE30" i="43"/>
  <c r="W31" i="43"/>
  <c r="AG30" i="43"/>
  <c r="AP30" i="43" s="1"/>
  <c r="Y30" i="35"/>
  <c r="X30" i="35"/>
  <c r="AI30" i="83"/>
  <c r="AN30" i="83"/>
  <c r="AN30" i="84"/>
  <c r="AI30" i="84"/>
  <c r="Y31" i="78"/>
  <c r="X31" i="78"/>
  <c r="AH30" i="29"/>
  <c r="AQ30" i="29" s="1"/>
  <c r="W30" i="46"/>
  <c r="AG29" i="46"/>
  <c r="AP29" i="46" s="1"/>
  <c r="AF29" i="46"/>
  <c r="AO29" i="46" s="1"/>
  <c r="AE29" i="46"/>
  <c r="X28" i="48"/>
  <c r="Y28" i="48"/>
  <c r="AR30" i="47"/>
  <c r="AR29" i="41"/>
  <c r="Z29" i="73"/>
  <c r="Z29" i="93"/>
  <c r="AI29" i="77"/>
  <c r="AN29" i="77"/>
  <c r="AI26" i="91"/>
  <c r="AN26" i="91"/>
  <c r="AR29" i="90"/>
  <c r="AR31" i="25"/>
  <c r="Y30" i="39"/>
  <c r="X30" i="39"/>
  <c r="AR29" i="40"/>
  <c r="AH30" i="41"/>
  <c r="AQ30" i="41" s="1"/>
  <c r="Z30" i="34"/>
  <c r="Z31" i="94"/>
  <c r="AF31" i="85"/>
  <c r="AO31" i="85" s="1"/>
  <c r="W32" i="85"/>
  <c r="AG31" i="85"/>
  <c r="AP31" i="85" s="1"/>
  <c r="AE31" i="85"/>
  <c r="AH31" i="44"/>
  <c r="AQ31" i="44" s="1"/>
  <c r="X30" i="79"/>
  <c r="Z30" i="79" s="1"/>
  <c r="Y30" i="79"/>
  <c r="AN31" i="30"/>
  <c r="AI31" i="30"/>
  <c r="AH30" i="40"/>
  <c r="AQ30" i="40" s="1"/>
  <c r="AN28" i="32"/>
  <c r="AI28" i="32"/>
  <c r="Z30" i="29"/>
  <c r="AH28" i="87"/>
  <c r="AQ28" i="87" s="1"/>
  <c r="AR30" i="94"/>
  <c r="AH29" i="74"/>
  <c r="AQ29" i="74" s="1"/>
  <c r="AR30" i="88"/>
  <c r="AH29" i="38"/>
  <c r="AQ29" i="38" s="1"/>
  <c r="AR29" i="81"/>
  <c r="Z30" i="41"/>
  <c r="AH30" i="95"/>
  <c r="AQ30" i="95" s="1"/>
  <c r="AH29" i="92"/>
  <c r="AQ29" i="92" s="1"/>
  <c r="AN29" i="89"/>
  <c r="AI29" i="89"/>
  <c r="AR29" i="28"/>
  <c r="AI31" i="36"/>
  <c r="AN31" i="36"/>
  <c r="AR28" i="93"/>
  <c r="AF30" i="82"/>
  <c r="AO30" i="82" s="1"/>
  <c r="AE30" i="82"/>
  <c r="W31" i="82"/>
  <c r="AG30" i="82"/>
  <c r="AP30" i="82" s="1"/>
  <c r="Z30" i="40"/>
  <c r="AN30" i="31"/>
  <c r="AI30" i="31"/>
  <c r="AI30" i="27"/>
  <c r="AN30" i="27"/>
  <c r="AH30" i="81"/>
  <c r="AQ30" i="81" s="1"/>
  <c r="AI30" i="78"/>
  <c r="AN30" i="78"/>
  <c r="AH31" i="88"/>
  <c r="AQ31" i="88" s="1"/>
  <c r="AR30" i="44"/>
  <c r="Z28" i="87"/>
  <c r="Y29" i="86"/>
  <c r="Z29" i="86" s="1"/>
  <c r="X29" i="86"/>
  <c r="X32" i="36"/>
  <c r="Y32" i="36"/>
  <c r="Y30" i="37"/>
  <c r="X30" i="37"/>
  <c r="AH29" i="96"/>
  <c r="AQ29" i="96" s="1"/>
  <c r="Y30" i="77"/>
  <c r="X30" i="77"/>
  <c r="Z29" i="38"/>
  <c r="AH30" i="28"/>
  <c r="AQ30" i="28" s="1"/>
  <c r="AH29" i="33"/>
  <c r="AQ29" i="33" s="1"/>
  <c r="AR29" i="82"/>
  <c r="AN29" i="39"/>
  <c r="AI29" i="39"/>
  <c r="Y29" i="80"/>
  <c r="X29" i="80"/>
  <c r="AH32" i="25"/>
  <c r="AQ32" i="25" s="1"/>
  <c r="Z31" i="44"/>
  <c r="AI29" i="76"/>
  <c r="AN29" i="76"/>
  <c r="AH29" i="42"/>
  <c r="AQ29" i="42" s="1"/>
  <c r="AR28" i="33"/>
  <c r="AH30" i="90"/>
  <c r="AQ30" i="90" s="1"/>
  <c r="AN29" i="37"/>
  <c r="AI29" i="37"/>
  <c r="AR28" i="96"/>
  <c r="X31" i="83"/>
  <c r="Y31" i="83"/>
  <c r="X31" i="84"/>
  <c r="Y31" i="84"/>
  <c r="W31" i="81"/>
  <c r="AG30" i="81"/>
  <c r="AP30" i="81" s="1"/>
  <c r="AF30" i="81"/>
  <c r="AO30" i="81" s="1"/>
  <c r="AE30" i="81"/>
  <c r="AR28" i="73"/>
  <c r="AI27" i="48"/>
  <c r="AN27" i="48"/>
  <c r="AR28" i="38"/>
  <c r="AR29" i="34"/>
  <c r="AR28" i="92"/>
  <c r="W30" i="74"/>
  <c r="AG29" i="74"/>
  <c r="AP29" i="74" s="1"/>
  <c r="AE29" i="74"/>
  <c r="AF29" i="74"/>
  <c r="AO29" i="74" s="1"/>
  <c r="AE29" i="96"/>
  <c r="W30" i="96"/>
  <c r="AG29" i="96"/>
  <c r="AP29" i="96" s="1"/>
  <c r="AF29" i="96"/>
  <c r="AO29" i="96" s="1"/>
  <c r="AN29" i="35"/>
  <c r="AI29" i="35"/>
  <c r="X30" i="45"/>
  <c r="Y30" i="45"/>
  <c r="AH31" i="47"/>
  <c r="AQ31" i="47" s="1"/>
  <c r="AR29" i="29"/>
  <c r="Z30" i="95"/>
  <c r="Z29" i="92"/>
  <c r="AH30" i="82"/>
  <c r="AQ30" i="82" s="1"/>
  <c r="Z32" i="25"/>
  <c r="AN29" i="79"/>
  <c r="AI29" i="79"/>
  <c r="Y32" i="30"/>
  <c r="X32" i="30"/>
  <c r="Z32" i="30" s="1"/>
  <c r="Z29" i="32" l="1"/>
  <c r="Z30" i="37"/>
  <c r="Z32" i="36"/>
  <c r="AE32" i="36" s="1"/>
  <c r="AG29" i="33"/>
  <c r="AP29" i="33" s="1"/>
  <c r="Z28" i="48"/>
  <c r="AG28" i="48" s="1"/>
  <c r="AP28" i="48" s="1"/>
  <c r="W33" i="36"/>
  <c r="AG32" i="36"/>
  <c r="AP32" i="36" s="1"/>
  <c r="AF32" i="36"/>
  <c r="AO32" i="36" s="1"/>
  <c r="W32" i="44"/>
  <c r="AG31" i="44"/>
  <c r="AP31" i="44" s="1"/>
  <c r="AF31" i="44"/>
  <c r="AO31" i="44" s="1"/>
  <c r="AE31" i="44"/>
  <c r="AH30" i="77"/>
  <c r="AQ30" i="77" s="1"/>
  <c r="AE30" i="41"/>
  <c r="AF30" i="41"/>
  <c r="AO30" i="41" s="1"/>
  <c r="W31" i="41"/>
  <c r="AG30" i="41"/>
  <c r="AP30" i="41" s="1"/>
  <c r="AH32" i="30"/>
  <c r="AQ32" i="30" s="1"/>
  <c r="AR27" i="48"/>
  <c r="AH31" i="83"/>
  <c r="AQ31" i="83" s="1"/>
  <c r="AI29" i="74"/>
  <c r="AN29" i="74"/>
  <c r="Y31" i="81"/>
  <c r="X31" i="81"/>
  <c r="Z31" i="83"/>
  <c r="AR29" i="76"/>
  <c r="W30" i="38"/>
  <c r="AG29" i="38"/>
  <c r="AP29" i="38" s="1"/>
  <c r="AF29" i="38"/>
  <c r="AO29" i="38" s="1"/>
  <c r="AE29" i="38"/>
  <c r="AE28" i="87"/>
  <c r="AF28" i="87"/>
  <c r="AO28" i="87" s="1"/>
  <c r="W29" i="87"/>
  <c r="AG28" i="87"/>
  <c r="AP28" i="87" s="1"/>
  <c r="AR28" i="32"/>
  <c r="AN31" i="85"/>
  <c r="AI31" i="85"/>
  <c r="W30" i="93"/>
  <c r="AG29" i="93"/>
  <c r="AP29" i="93" s="1"/>
  <c r="AF29" i="93"/>
  <c r="AO29" i="93" s="1"/>
  <c r="AE29" i="93"/>
  <c r="Y31" i="43"/>
  <c r="X31" i="43"/>
  <c r="Z31" i="43" s="1"/>
  <c r="W32" i="27"/>
  <c r="AG31" i="27"/>
  <c r="AP31" i="27" s="1"/>
  <c r="AF31" i="27"/>
  <c r="AO31" i="27" s="1"/>
  <c r="AE31" i="27"/>
  <c r="W31" i="76"/>
  <c r="AG30" i="76"/>
  <c r="AP30" i="76" s="1"/>
  <c r="AF30" i="76"/>
  <c r="AO30" i="76" s="1"/>
  <c r="AE30" i="76"/>
  <c r="AN30" i="26"/>
  <c r="AI30" i="26"/>
  <c r="AF31" i="31"/>
  <c r="AO31" i="31" s="1"/>
  <c r="AE31" i="31"/>
  <c r="AG31" i="31"/>
  <c r="AP31" i="31" s="1"/>
  <c r="W32" i="31"/>
  <c r="X31" i="90"/>
  <c r="Y31" i="90"/>
  <c r="AH29" i="80"/>
  <c r="AQ29" i="80" s="1"/>
  <c r="AF29" i="73"/>
  <c r="AO29" i="73" s="1"/>
  <c r="W30" i="73"/>
  <c r="AE29" i="73"/>
  <c r="AG29" i="73"/>
  <c r="AP29" i="73" s="1"/>
  <c r="Y30" i="46"/>
  <c r="X30" i="46"/>
  <c r="AH31" i="78"/>
  <c r="AQ31" i="78" s="1"/>
  <c r="X32" i="47"/>
  <c r="Y32" i="47"/>
  <c r="Y31" i="28"/>
  <c r="Z31" i="28" s="1"/>
  <c r="X31" i="28"/>
  <c r="X30" i="75"/>
  <c r="Y30" i="75"/>
  <c r="AH30" i="45"/>
  <c r="AQ30" i="45" s="1"/>
  <c r="X30" i="74"/>
  <c r="Y30" i="74"/>
  <c r="AH31" i="84"/>
  <c r="AQ31" i="84" s="1"/>
  <c r="X32" i="85"/>
  <c r="Y32" i="85"/>
  <c r="Z32" i="85" s="1"/>
  <c r="AH30" i="35"/>
  <c r="AQ30" i="35" s="1"/>
  <c r="AI30" i="43"/>
  <c r="AN30" i="43"/>
  <c r="AH30" i="89"/>
  <c r="AQ30" i="89" s="1"/>
  <c r="AN29" i="75"/>
  <c r="AI29" i="75"/>
  <c r="X30" i="42"/>
  <c r="Z30" i="42" s="1"/>
  <c r="Y30" i="42"/>
  <c r="AE32" i="30"/>
  <c r="AF32" i="30"/>
  <c r="AO32" i="30" s="1"/>
  <c r="W33" i="30"/>
  <c r="AG32" i="30"/>
  <c r="AP32" i="30" s="1"/>
  <c r="W31" i="40"/>
  <c r="AG30" i="40"/>
  <c r="AP30" i="40" s="1"/>
  <c r="AE30" i="40"/>
  <c r="AF30" i="40"/>
  <c r="AO30" i="40" s="1"/>
  <c r="AH30" i="39"/>
  <c r="AQ30" i="39" s="1"/>
  <c r="AH28" i="48"/>
  <c r="AQ28" i="48" s="1"/>
  <c r="AR30" i="83"/>
  <c r="AN31" i="88"/>
  <c r="AI31" i="88"/>
  <c r="AR29" i="79"/>
  <c r="Z30" i="45"/>
  <c r="X30" i="96"/>
  <c r="Z30" i="96" s="1"/>
  <c r="Y30" i="96"/>
  <c r="AN30" i="81"/>
  <c r="AI30" i="81"/>
  <c r="Z31" i="84"/>
  <c r="AR29" i="37"/>
  <c r="Z29" i="80"/>
  <c r="Z30" i="77"/>
  <c r="AH30" i="37"/>
  <c r="AQ30" i="37" s="1"/>
  <c r="AH29" i="86"/>
  <c r="AQ29" i="86" s="1"/>
  <c r="AR30" i="78"/>
  <c r="X31" i="82"/>
  <c r="Y31" i="82"/>
  <c r="Z30" i="39"/>
  <c r="AR26" i="91"/>
  <c r="Z31" i="78"/>
  <c r="Z30" i="89"/>
  <c r="AI31" i="47"/>
  <c r="AN31" i="47"/>
  <c r="X31" i="26"/>
  <c r="Y31" i="26"/>
  <c r="AN30" i="90"/>
  <c r="AI30" i="90"/>
  <c r="X30" i="33"/>
  <c r="Y30" i="33"/>
  <c r="AR29" i="89"/>
  <c r="AR31" i="30"/>
  <c r="AR28" i="80"/>
  <c r="AE29" i="32"/>
  <c r="W30" i="32"/>
  <c r="AG29" i="32"/>
  <c r="AP29" i="32" s="1"/>
  <c r="AF29" i="32"/>
  <c r="AO29" i="32" s="1"/>
  <c r="AE32" i="25"/>
  <c r="W33" i="25"/>
  <c r="AG32" i="25"/>
  <c r="AP32" i="25" s="1"/>
  <c r="AF32" i="25"/>
  <c r="AO32" i="25" s="1"/>
  <c r="W30" i="92"/>
  <c r="AG29" i="92"/>
  <c r="AP29" i="92" s="1"/>
  <c r="AE29" i="92"/>
  <c r="AF29" i="92"/>
  <c r="AO29" i="92" s="1"/>
  <c r="AR29" i="35"/>
  <c r="AI29" i="96"/>
  <c r="AN29" i="96"/>
  <c r="AR29" i="39"/>
  <c r="AR30" i="27"/>
  <c r="AR31" i="36"/>
  <c r="AH30" i="79"/>
  <c r="AQ30" i="79" s="1"/>
  <c r="W32" i="94"/>
  <c r="AG31" i="94"/>
  <c r="AP31" i="94" s="1"/>
  <c r="AF31" i="94"/>
  <c r="AO31" i="94" s="1"/>
  <c r="AE31" i="94"/>
  <c r="AN29" i="46"/>
  <c r="AI29" i="46"/>
  <c r="AR30" i="84"/>
  <c r="Z30" i="35"/>
  <c r="AH31" i="27"/>
  <c r="AQ31" i="27" s="1"/>
  <c r="AH30" i="76"/>
  <c r="AQ30" i="76" s="1"/>
  <c r="AR29" i="45"/>
  <c r="AI30" i="28"/>
  <c r="AN30" i="28"/>
  <c r="AH27" i="91"/>
  <c r="AQ27" i="91" s="1"/>
  <c r="X32" i="88"/>
  <c r="Y32" i="88"/>
  <c r="AH31" i="31"/>
  <c r="AQ31" i="31" s="1"/>
  <c r="AI29" i="42"/>
  <c r="AN29" i="42"/>
  <c r="AH32" i="36"/>
  <c r="AQ32" i="36" s="1"/>
  <c r="AE30" i="95"/>
  <c r="AG30" i="95"/>
  <c r="AP30" i="95" s="1"/>
  <c r="W31" i="95"/>
  <c r="AF30" i="95"/>
  <c r="AO30" i="95" s="1"/>
  <c r="AF30" i="37"/>
  <c r="AO30" i="37" s="1"/>
  <c r="AE30" i="37"/>
  <c r="W31" i="37"/>
  <c r="AG30" i="37"/>
  <c r="AP30" i="37" s="1"/>
  <c r="W30" i="86"/>
  <c r="AG29" i="86"/>
  <c r="AP29" i="86" s="1"/>
  <c r="AF29" i="86"/>
  <c r="AO29" i="86" s="1"/>
  <c r="AE29" i="86"/>
  <c r="AR30" i="31"/>
  <c r="AN30" i="82"/>
  <c r="AI30" i="82"/>
  <c r="W31" i="29"/>
  <c r="AG30" i="29"/>
  <c r="AP30" i="29" s="1"/>
  <c r="AE30" i="29"/>
  <c r="AF30" i="29"/>
  <c r="AO30" i="29" s="1"/>
  <c r="AF30" i="79"/>
  <c r="AO30" i="79" s="1"/>
  <c r="AE30" i="79"/>
  <c r="W31" i="79"/>
  <c r="AG30" i="79"/>
  <c r="AP30" i="79" s="1"/>
  <c r="W31" i="34"/>
  <c r="AG30" i="34"/>
  <c r="AP30" i="34" s="1"/>
  <c r="AF30" i="34"/>
  <c r="AO30" i="34" s="1"/>
  <c r="AE30" i="34"/>
  <c r="AR29" i="77"/>
  <c r="W28" i="91"/>
  <c r="AG27" i="91"/>
  <c r="AP27" i="91" s="1"/>
  <c r="AE27" i="91"/>
  <c r="AF27" i="91"/>
  <c r="AO27" i="91" s="1"/>
  <c r="AR28" i="86"/>
  <c r="AH29" i="32"/>
  <c r="AQ29" i="32" s="1"/>
  <c r="AN29" i="33"/>
  <c r="AI29" i="33"/>
  <c r="W29" i="48" l="1"/>
  <c r="Z31" i="82"/>
  <c r="Z31" i="81"/>
  <c r="AG31" i="81" s="1"/>
  <c r="AP31" i="81" s="1"/>
  <c r="AF28" i="48"/>
  <c r="AO28" i="48" s="1"/>
  <c r="Z30" i="74"/>
  <c r="AE28" i="48"/>
  <c r="Z31" i="26"/>
  <c r="W32" i="28"/>
  <c r="AG31" i="28"/>
  <c r="AP31" i="28" s="1"/>
  <c r="AF31" i="28"/>
  <c r="AO31" i="28" s="1"/>
  <c r="AE31" i="28"/>
  <c r="AE32" i="85"/>
  <c r="W33" i="85"/>
  <c r="AF32" i="85"/>
  <c r="AO32" i="85" s="1"/>
  <c r="AG32" i="85"/>
  <c r="AP32" i="85" s="1"/>
  <c r="AF31" i="81"/>
  <c r="AO31" i="81" s="1"/>
  <c r="AE31" i="81"/>
  <c r="W32" i="81"/>
  <c r="AE31" i="26"/>
  <c r="W32" i="26"/>
  <c r="AG31" i="26"/>
  <c r="AP31" i="26" s="1"/>
  <c r="AF31" i="26"/>
  <c r="AO31" i="26" s="1"/>
  <c r="AI30" i="29"/>
  <c r="AN30" i="29"/>
  <c r="Y30" i="86"/>
  <c r="X30" i="86"/>
  <c r="Z30" i="86" s="1"/>
  <c r="AR29" i="46"/>
  <c r="AN29" i="92"/>
  <c r="AI29" i="92"/>
  <c r="W32" i="78"/>
  <c r="AG31" i="78"/>
  <c r="AP31" i="78" s="1"/>
  <c r="AF31" i="78"/>
  <c r="AO31" i="78" s="1"/>
  <c r="AE31" i="78"/>
  <c r="AH30" i="75"/>
  <c r="AQ30" i="75" s="1"/>
  <c r="Y30" i="73"/>
  <c r="X30" i="73"/>
  <c r="X32" i="44"/>
  <c r="Y32" i="44"/>
  <c r="Z32" i="44" s="1"/>
  <c r="AI30" i="95"/>
  <c r="AN30" i="95"/>
  <c r="Y30" i="32"/>
  <c r="X30" i="32"/>
  <c r="AR31" i="47"/>
  <c r="Y33" i="30"/>
  <c r="Z33" i="30" s="1"/>
  <c r="X33" i="30"/>
  <c r="AR29" i="42"/>
  <c r="AE30" i="89"/>
  <c r="AF30" i="89"/>
  <c r="AO30" i="89" s="1"/>
  <c r="AG30" i="89"/>
  <c r="AP30" i="89" s="1"/>
  <c r="W31" i="89"/>
  <c r="AH31" i="82"/>
  <c r="AQ31" i="82" s="1"/>
  <c r="AF31" i="84"/>
  <c r="AO31" i="84" s="1"/>
  <c r="AE31" i="84"/>
  <c r="W32" i="84"/>
  <c r="AG31" i="84"/>
  <c r="AP31" i="84" s="1"/>
  <c r="W31" i="45"/>
  <c r="AG30" i="45"/>
  <c r="AP30" i="45" s="1"/>
  <c r="AF30" i="45"/>
  <c r="AO30" i="45" s="1"/>
  <c r="AE30" i="45"/>
  <c r="AI30" i="40"/>
  <c r="AN30" i="40"/>
  <c r="AR29" i="75"/>
  <c r="W31" i="74"/>
  <c r="AG30" i="74"/>
  <c r="AP30" i="74" s="1"/>
  <c r="AF30" i="74"/>
  <c r="AO30" i="74" s="1"/>
  <c r="AE30" i="74"/>
  <c r="AI29" i="73"/>
  <c r="AN29" i="73"/>
  <c r="Y30" i="93"/>
  <c r="X30" i="93"/>
  <c r="Z30" i="93" s="1"/>
  <c r="X29" i="87"/>
  <c r="Y29" i="87"/>
  <c r="AH31" i="81"/>
  <c r="AQ31" i="81" s="1"/>
  <c r="Y31" i="41"/>
  <c r="X31" i="41"/>
  <c r="Y33" i="36"/>
  <c r="X33" i="36"/>
  <c r="AH32" i="88"/>
  <c r="AQ32" i="88" s="1"/>
  <c r="AR30" i="81"/>
  <c r="X32" i="31"/>
  <c r="Z32" i="31" s="1"/>
  <c r="Y32" i="31"/>
  <c r="AN31" i="27"/>
  <c r="AI31" i="27"/>
  <c r="AR29" i="96"/>
  <c r="AI32" i="25"/>
  <c r="AN32" i="25"/>
  <c r="W31" i="77"/>
  <c r="AG30" i="77"/>
  <c r="AP30" i="77" s="1"/>
  <c r="AF30" i="77"/>
  <c r="AO30" i="77" s="1"/>
  <c r="AE30" i="77"/>
  <c r="Y31" i="40"/>
  <c r="X31" i="40"/>
  <c r="AI32" i="30"/>
  <c r="AN32" i="30"/>
  <c r="AR30" i="43"/>
  <c r="AN30" i="76"/>
  <c r="AI30" i="76"/>
  <c r="X31" i="29"/>
  <c r="Y31" i="29"/>
  <c r="AN29" i="86"/>
  <c r="AI29" i="86"/>
  <c r="Y31" i="37"/>
  <c r="X31" i="37"/>
  <c r="AR30" i="28"/>
  <c r="X30" i="92"/>
  <c r="Y30" i="92"/>
  <c r="AH30" i="33"/>
  <c r="AQ30" i="33" s="1"/>
  <c r="W30" i="80"/>
  <c r="AG29" i="80"/>
  <c r="AP29" i="80" s="1"/>
  <c r="AF29" i="80"/>
  <c r="AO29" i="80" s="1"/>
  <c r="AE29" i="80"/>
  <c r="AR31" i="88"/>
  <c r="AH32" i="85"/>
  <c r="AQ32" i="85" s="1"/>
  <c r="AH31" i="28"/>
  <c r="AQ31" i="28" s="1"/>
  <c r="AI31" i="31"/>
  <c r="AN31" i="31"/>
  <c r="AN29" i="93"/>
  <c r="AI29" i="93"/>
  <c r="AI28" i="87"/>
  <c r="AN28" i="87"/>
  <c r="AI30" i="41"/>
  <c r="AN30" i="41"/>
  <c r="AN32" i="36"/>
  <c r="AI32" i="36"/>
  <c r="AN28" i="48"/>
  <c r="AI28" i="48"/>
  <c r="Y32" i="94"/>
  <c r="X32" i="94"/>
  <c r="Y33" i="25"/>
  <c r="Z33" i="25" s="1"/>
  <c r="X33" i="25"/>
  <c r="AI29" i="32"/>
  <c r="AN29" i="32"/>
  <c r="AF31" i="82"/>
  <c r="AO31" i="82" s="1"/>
  <c r="W32" i="82"/>
  <c r="AG31" i="82"/>
  <c r="AP31" i="82" s="1"/>
  <c r="AE31" i="82"/>
  <c r="AH32" i="47"/>
  <c r="AQ32" i="47" s="1"/>
  <c r="W32" i="43"/>
  <c r="AG31" i="43"/>
  <c r="AP31" i="43" s="1"/>
  <c r="AE31" i="43"/>
  <c r="AF31" i="43"/>
  <c r="AO31" i="43" s="1"/>
  <c r="AR31" i="85"/>
  <c r="AI27" i="91"/>
  <c r="AN27" i="91"/>
  <c r="AI30" i="34"/>
  <c r="AN30" i="34"/>
  <c r="X31" i="79"/>
  <c r="Y31" i="79"/>
  <c r="X31" i="95"/>
  <c r="Y31" i="95"/>
  <c r="Z32" i="88"/>
  <c r="AH31" i="26"/>
  <c r="AQ31" i="26" s="1"/>
  <c r="Z30" i="75"/>
  <c r="Z32" i="47"/>
  <c r="AH30" i="46"/>
  <c r="AQ30" i="46" s="1"/>
  <c r="X30" i="38"/>
  <c r="Y30" i="38"/>
  <c r="AR29" i="33"/>
  <c r="Y28" i="91"/>
  <c r="X28" i="91"/>
  <c r="AI30" i="79"/>
  <c r="AN30" i="79"/>
  <c r="AE30" i="35"/>
  <c r="W31" i="35"/>
  <c r="AG30" i="35"/>
  <c r="AP30" i="35" s="1"/>
  <c r="AF30" i="35"/>
  <c r="AO30" i="35" s="1"/>
  <c r="AN31" i="94"/>
  <c r="AI31" i="94"/>
  <c r="Z30" i="33"/>
  <c r="AE30" i="39"/>
  <c r="AF30" i="39"/>
  <c r="AO30" i="39" s="1"/>
  <c r="W31" i="39"/>
  <c r="AG30" i="39"/>
  <c r="AP30" i="39" s="1"/>
  <c r="AH30" i="96"/>
  <c r="AQ30" i="96" s="1"/>
  <c r="AH30" i="42"/>
  <c r="AQ30" i="42" s="1"/>
  <c r="Z30" i="46"/>
  <c r="AH31" i="90"/>
  <c r="AQ31" i="90" s="1"/>
  <c r="Y32" i="27"/>
  <c r="Z32" i="27" s="1"/>
  <c r="X32" i="27"/>
  <c r="AR29" i="74"/>
  <c r="AN31" i="44"/>
  <c r="AI31" i="44"/>
  <c r="Y31" i="34"/>
  <c r="X31" i="34"/>
  <c r="AR30" i="82"/>
  <c r="AI30" i="37"/>
  <c r="AN30" i="37"/>
  <c r="AR30" i="90"/>
  <c r="W31" i="96"/>
  <c r="AG30" i="96"/>
  <c r="AP30" i="96" s="1"/>
  <c r="AE30" i="96"/>
  <c r="AF30" i="96"/>
  <c r="AO30" i="96" s="1"/>
  <c r="W31" i="42"/>
  <c r="AG30" i="42"/>
  <c r="AP30" i="42" s="1"/>
  <c r="AE30" i="42"/>
  <c r="AF30" i="42"/>
  <c r="AO30" i="42" s="1"/>
  <c r="AH30" i="74"/>
  <c r="AQ30" i="74" s="1"/>
  <c r="Z31" i="90"/>
  <c r="AR30" i="26"/>
  <c r="X31" i="76"/>
  <c r="Y31" i="76"/>
  <c r="AH31" i="43"/>
  <c r="AQ31" i="43" s="1"/>
  <c r="AN29" i="38"/>
  <c r="AI29" i="38"/>
  <c r="W32" i="83"/>
  <c r="AG31" i="83"/>
  <c r="AP31" i="83" s="1"/>
  <c r="AF31" i="83"/>
  <c r="AO31" i="83" s="1"/>
  <c r="AE31" i="83"/>
  <c r="X29" i="48"/>
  <c r="Y29" i="48"/>
  <c r="Z30" i="32" l="1"/>
  <c r="Z31" i="29"/>
  <c r="Z31" i="37"/>
  <c r="AF31" i="37" s="1"/>
  <c r="AO31" i="37" s="1"/>
  <c r="W32" i="37"/>
  <c r="AG31" i="37"/>
  <c r="AP31" i="37" s="1"/>
  <c r="AE31" i="37"/>
  <c r="AE32" i="44"/>
  <c r="W33" i="44"/>
  <c r="AG32" i="44"/>
  <c r="AP32" i="44" s="1"/>
  <c r="AF32" i="44"/>
  <c r="AO32" i="44" s="1"/>
  <c r="W32" i="29"/>
  <c r="AG31" i="29"/>
  <c r="AP31" i="29" s="1"/>
  <c r="AF31" i="29"/>
  <c r="AO31" i="29" s="1"/>
  <c r="AE31" i="29"/>
  <c r="AE30" i="46"/>
  <c r="W31" i="46"/>
  <c r="AG30" i="46"/>
  <c r="AP30" i="46" s="1"/>
  <c r="AF30" i="46"/>
  <c r="AO30" i="46" s="1"/>
  <c r="AH31" i="95"/>
  <c r="AQ31" i="95" s="1"/>
  <c r="AR30" i="34"/>
  <c r="AI31" i="43"/>
  <c r="AN31" i="43"/>
  <c r="W34" i="25"/>
  <c r="AG33" i="25"/>
  <c r="AP33" i="25" s="1"/>
  <c r="AE33" i="25"/>
  <c r="AF33" i="25"/>
  <c r="AO33" i="25" s="1"/>
  <c r="AR32" i="36"/>
  <c r="AR29" i="93"/>
  <c r="AR32" i="25"/>
  <c r="AH32" i="31"/>
  <c r="AQ32" i="31" s="1"/>
  <c r="AH31" i="41"/>
  <c r="AQ31" i="41" s="1"/>
  <c r="AR30" i="40"/>
  <c r="W31" i="32"/>
  <c r="AG30" i="32"/>
  <c r="AP30" i="32" s="1"/>
  <c r="AF30" i="32"/>
  <c r="AO30" i="32" s="1"/>
  <c r="AE30" i="32"/>
  <c r="AH30" i="73"/>
  <c r="AQ30" i="73" s="1"/>
  <c r="Y32" i="26"/>
  <c r="X32" i="26"/>
  <c r="AI31" i="81"/>
  <c r="AN31" i="81"/>
  <c r="AN32" i="85"/>
  <c r="AI32" i="85"/>
  <c r="AI30" i="42"/>
  <c r="AN30" i="42"/>
  <c r="AR31" i="44"/>
  <c r="AE32" i="27"/>
  <c r="AF32" i="27"/>
  <c r="AO32" i="27" s="1"/>
  <c r="W33" i="27"/>
  <c r="AG32" i="27"/>
  <c r="AP32" i="27" s="1"/>
  <c r="AN31" i="83"/>
  <c r="AI31" i="83"/>
  <c r="AH31" i="76"/>
  <c r="AQ31" i="76" s="1"/>
  <c r="AF30" i="93"/>
  <c r="AO30" i="93" s="1"/>
  <c r="AE30" i="93"/>
  <c r="W31" i="93"/>
  <c r="AG30" i="93"/>
  <c r="AP30" i="93" s="1"/>
  <c r="Y32" i="84"/>
  <c r="X32" i="84"/>
  <c r="Z32" i="84" s="1"/>
  <c r="AH28" i="91"/>
  <c r="AQ28" i="91" s="1"/>
  <c r="AH30" i="38"/>
  <c r="AQ30" i="38" s="1"/>
  <c r="AR27" i="91"/>
  <c r="Y32" i="43"/>
  <c r="Z32" i="43" s="1"/>
  <c r="X32" i="43"/>
  <c r="AR32" i="30"/>
  <c r="Z31" i="41"/>
  <c r="Y31" i="74"/>
  <c r="X31" i="74"/>
  <c r="AI30" i="89"/>
  <c r="AN30" i="89"/>
  <c r="AR30" i="95"/>
  <c r="Z30" i="73"/>
  <c r="AI31" i="78"/>
  <c r="AN31" i="78"/>
  <c r="AI31" i="26"/>
  <c r="AN31" i="26"/>
  <c r="AN31" i="28"/>
  <c r="AI31" i="28"/>
  <c r="AR30" i="37"/>
  <c r="Z31" i="95"/>
  <c r="AH32" i="94"/>
  <c r="AQ32" i="94" s="1"/>
  <c r="AH31" i="29"/>
  <c r="AQ31" i="29" s="1"/>
  <c r="W33" i="31"/>
  <c r="AE32" i="31"/>
  <c r="AF32" i="31"/>
  <c r="AO32" i="31" s="1"/>
  <c r="AG32" i="31"/>
  <c r="AP32" i="31" s="1"/>
  <c r="AI30" i="45"/>
  <c r="AN30" i="45"/>
  <c r="AF30" i="86"/>
  <c r="AO30" i="86" s="1"/>
  <c r="AE30" i="86"/>
  <c r="W31" i="86"/>
  <c r="AG30" i="86"/>
  <c r="AP30" i="86" s="1"/>
  <c r="AH31" i="34"/>
  <c r="AQ31" i="34" s="1"/>
  <c r="AN30" i="39"/>
  <c r="AI30" i="39"/>
  <c r="Z30" i="38"/>
  <c r="W33" i="47"/>
  <c r="AG32" i="47"/>
  <c r="AP32" i="47" s="1"/>
  <c r="AF32" i="47"/>
  <c r="AO32" i="47" s="1"/>
  <c r="AE32" i="47"/>
  <c r="AH31" i="79"/>
  <c r="AQ31" i="79" s="1"/>
  <c r="AI31" i="82"/>
  <c r="AN31" i="82"/>
  <c r="AR29" i="32"/>
  <c r="Z32" i="94"/>
  <c r="AR30" i="41"/>
  <c r="AR31" i="31"/>
  <c r="AH30" i="92"/>
  <c r="AQ30" i="92" s="1"/>
  <c r="AR30" i="76"/>
  <c r="AH31" i="40"/>
  <c r="AQ31" i="40" s="1"/>
  <c r="AR31" i="27"/>
  <c r="AH33" i="36"/>
  <c r="AQ33" i="36" s="1"/>
  <c r="AH29" i="87"/>
  <c r="AQ29" i="87" s="1"/>
  <c r="AR29" i="73"/>
  <c r="AI31" i="84"/>
  <c r="AN31" i="84"/>
  <c r="AR30" i="29"/>
  <c r="Y31" i="39"/>
  <c r="X31" i="39"/>
  <c r="AR30" i="79"/>
  <c r="AH31" i="37"/>
  <c r="AQ31" i="37" s="1"/>
  <c r="Z31" i="76"/>
  <c r="Y31" i="42"/>
  <c r="X31" i="42"/>
  <c r="AH29" i="48"/>
  <c r="AQ29" i="48" s="1"/>
  <c r="Y32" i="83"/>
  <c r="X32" i="83"/>
  <c r="Z32" i="83" s="1"/>
  <c r="AH32" i="27"/>
  <c r="AQ32" i="27" s="1"/>
  <c r="AE30" i="33"/>
  <c r="W31" i="33"/>
  <c r="AF30" i="33"/>
  <c r="AO30" i="33" s="1"/>
  <c r="AG30" i="33"/>
  <c r="AP30" i="33" s="1"/>
  <c r="Y31" i="35"/>
  <c r="X31" i="35"/>
  <c r="Z28" i="91"/>
  <c r="AF30" i="75"/>
  <c r="AO30" i="75" s="1"/>
  <c r="AE30" i="75"/>
  <c r="W31" i="75"/>
  <c r="AG30" i="75"/>
  <c r="AP30" i="75" s="1"/>
  <c r="AE32" i="88"/>
  <c r="AF32" i="88"/>
  <c r="AO32" i="88" s="1"/>
  <c r="AG32" i="88"/>
  <c r="AP32" i="88" s="1"/>
  <c r="W33" i="88"/>
  <c r="Z31" i="79"/>
  <c r="AH33" i="25"/>
  <c r="AQ33" i="25" s="1"/>
  <c r="AR28" i="48"/>
  <c r="AI29" i="80"/>
  <c r="AN29" i="80"/>
  <c r="Z30" i="92"/>
  <c r="AR29" i="86"/>
  <c r="Y31" i="77"/>
  <c r="X31" i="77"/>
  <c r="Z29" i="87"/>
  <c r="X31" i="45"/>
  <c r="Y31" i="45"/>
  <c r="Z31" i="45" s="1"/>
  <c r="X31" i="89"/>
  <c r="Y31" i="89"/>
  <c r="AH30" i="32"/>
  <c r="AQ30" i="32" s="1"/>
  <c r="AH32" i="44"/>
  <c r="AQ32" i="44" s="1"/>
  <c r="X32" i="81"/>
  <c r="Y32" i="81"/>
  <c r="Y31" i="96"/>
  <c r="X31" i="96"/>
  <c r="Y30" i="80"/>
  <c r="X30" i="80"/>
  <c r="Z30" i="80" s="1"/>
  <c r="AN30" i="77"/>
  <c r="AI30" i="77"/>
  <c r="W34" i="30"/>
  <c r="AG33" i="30"/>
  <c r="AP33" i="30" s="1"/>
  <c r="AF33" i="30"/>
  <c r="AO33" i="30" s="1"/>
  <c r="AE33" i="30"/>
  <c r="AR29" i="92"/>
  <c r="Z29" i="48"/>
  <c r="AR29" i="38"/>
  <c r="AG31" i="90"/>
  <c r="AP31" i="90" s="1"/>
  <c r="AF31" i="90"/>
  <c r="AO31" i="90" s="1"/>
  <c r="W32" i="90"/>
  <c r="AE31" i="90"/>
  <c r="AI30" i="96"/>
  <c r="AN30" i="96"/>
  <c r="Z31" i="34"/>
  <c r="AR31" i="94"/>
  <c r="AI30" i="35"/>
  <c r="AN30" i="35"/>
  <c r="X32" i="82"/>
  <c r="Y32" i="82"/>
  <c r="AR28" i="87"/>
  <c r="Z31" i="40"/>
  <c r="Z33" i="36"/>
  <c r="AH30" i="93"/>
  <c r="AQ30" i="93" s="1"/>
  <c r="AN30" i="74"/>
  <c r="AI30" i="74"/>
  <c r="AH33" i="30"/>
  <c r="AQ33" i="30" s="1"/>
  <c r="X32" i="78"/>
  <c r="Y32" i="78"/>
  <c r="AH30" i="86"/>
  <c r="AQ30" i="86" s="1"/>
  <c r="Y33" i="85"/>
  <c r="Z33" i="85" s="1"/>
  <c r="X33" i="85"/>
  <c r="Y32" i="28"/>
  <c r="X32" i="28"/>
  <c r="Z32" i="81" l="1"/>
  <c r="Z31" i="35"/>
  <c r="Z31" i="77"/>
  <c r="W32" i="77" s="1"/>
  <c r="Z31" i="39"/>
  <c r="AE31" i="39" s="1"/>
  <c r="Z32" i="78"/>
  <c r="W33" i="78" s="1"/>
  <c r="Z31" i="74"/>
  <c r="W32" i="74" s="1"/>
  <c r="AE31" i="77"/>
  <c r="AF31" i="77"/>
  <c r="AO31" i="77" s="1"/>
  <c r="W32" i="39"/>
  <c r="AG31" i="39"/>
  <c r="AP31" i="39" s="1"/>
  <c r="W33" i="43"/>
  <c r="AG32" i="43"/>
  <c r="AP32" i="43" s="1"/>
  <c r="AF32" i="43"/>
  <c r="AO32" i="43" s="1"/>
  <c r="AE32" i="43"/>
  <c r="AN30" i="75"/>
  <c r="AI30" i="75"/>
  <c r="AE32" i="83"/>
  <c r="AF32" i="83"/>
  <c r="AO32" i="83" s="1"/>
  <c r="AG32" i="83"/>
  <c r="AP32" i="83" s="1"/>
  <c r="W33" i="83"/>
  <c r="AR30" i="35"/>
  <c r="AH32" i="81"/>
  <c r="AQ32" i="81" s="1"/>
  <c r="W30" i="87"/>
  <c r="AG29" i="87"/>
  <c r="AP29" i="87" s="1"/>
  <c r="AE29" i="87"/>
  <c r="AF29" i="87"/>
  <c r="AO29" i="87" s="1"/>
  <c r="AE30" i="92"/>
  <c r="AF30" i="92"/>
  <c r="AO30" i="92" s="1"/>
  <c r="W31" i="92"/>
  <c r="AG30" i="92"/>
  <c r="AP30" i="92" s="1"/>
  <c r="X31" i="75"/>
  <c r="Y31" i="75"/>
  <c r="AF31" i="35"/>
  <c r="AO31" i="35" s="1"/>
  <c r="AE31" i="35"/>
  <c r="AG31" i="35"/>
  <c r="AP31" i="35" s="1"/>
  <c r="W32" i="35"/>
  <c r="AH31" i="39"/>
  <c r="AQ31" i="39" s="1"/>
  <c r="AR31" i="84"/>
  <c r="AR30" i="45"/>
  <c r="AR31" i="78"/>
  <c r="AH31" i="74"/>
  <c r="AQ31" i="74" s="1"/>
  <c r="AH32" i="43"/>
  <c r="AQ32" i="43" s="1"/>
  <c r="AR31" i="81"/>
  <c r="X31" i="32"/>
  <c r="Y31" i="32"/>
  <c r="Y31" i="46"/>
  <c r="X31" i="46"/>
  <c r="Z31" i="46" s="1"/>
  <c r="AI32" i="44"/>
  <c r="AN32" i="44"/>
  <c r="AN31" i="90"/>
  <c r="AI31" i="90"/>
  <c r="W31" i="80"/>
  <c r="AG30" i="80"/>
  <c r="AP30" i="80" s="1"/>
  <c r="AF30" i="80"/>
  <c r="AO30" i="80" s="1"/>
  <c r="AE30" i="80"/>
  <c r="AH31" i="89"/>
  <c r="AQ31" i="89" s="1"/>
  <c r="AH31" i="42"/>
  <c r="AQ31" i="42" s="1"/>
  <c r="AF32" i="94"/>
  <c r="AO32" i="94" s="1"/>
  <c r="AE32" i="94"/>
  <c r="W33" i="94"/>
  <c r="AG32" i="94"/>
  <c r="AP32" i="94" s="1"/>
  <c r="AR31" i="28"/>
  <c r="AH32" i="26"/>
  <c r="AQ32" i="26" s="1"/>
  <c r="AH32" i="28"/>
  <c r="AQ32" i="28" s="1"/>
  <c r="AH31" i="96"/>
  <c r="AQ31" i="96" s="1"/>
  <c r="X33" i="47"/>
  <c r="Y33" i="47"/>
  <c r="AR30" i="74"/>
  <c r="AH32" i="82"/>
  <c r="AQ32" i="82" s="1"/>
  <c r="W32" i="34"/>
  <c r="AG31" i="34"/>
  <c r="AP31" i="34" s="1"/>
  <c r="AF31" i="34"/>
  <c r="AO31" i="34" s="1"/>
  <c r="AE31" i="34"/>
  <c r="AR30" i="77"/>
  <c r="AI32" i="88"/>
  <c r="AN32" i="88"/>
  <c r="W29" i="91"/>
  <c r="AG28" i="91"/>
  <c r="AP28" i="91" s="1"/>
  <c r="AF28" i="91"/>
  <c r="AO28" i="91" s="1"/>
  <c r="AE28" i="91"/>
  <c r="X31" i="33"/>
  <c r="Y31" i="33"/>
  <c r="Z31" i="42"/>
  <c r="AN30" i="86"/>
  <c r="AI30" i="86"/>
  <c r="AI32" i="31"/>
  <c r="AN32" i="31"/>
  <c r="W32" i="41"/>
  <c r="AG31" i="41"/>
  <c r="AP31" i="41" s="1"/>
  <c r="AF31" i="41"/>
  <c r="AO31" i="41" s="1"/>
  <c r="AE31" i="41"/>
  <c r="AH32" i="84"/>
  <c r="AQ32" i="84" s="1"/>
  <c r="AI30" i="93"/>
  <c r="AN30" i="93"/>
  <c r="AR32" i="85"/>
  <c r="Z32" i="26"/>
  <c r="AI30" i="32"/>
  <c r="AN30" i="32"/>
  <c r="AI33" i="25"/>
  <c r="AN33" i="25"/>
  <c r="AG33" i="85"/>
  <c r="AP33" i="85" s="1"/>
  <c r="W34" i="85"/>
  <c r="AF33" i="85"/>
  <c r="AO33" i="85" s="1"/>
  <c r="AE33" i="85"/>
  <c r="Z31" i="89"/>
  <c r="X31" i="86"/>
  <c r="Y31" i="86"/>
  <c r="AR30" i="42"/>
  <c r="AR31" i="43"/>
  <c r="AI30" i="46"/>
  <c r="AN30" i="46"/>
  <c r="AI31" i="37"/>
  <c r="AN31" i="37"/>
  <c r="Z32" i="28"/>
  <c r="AE33" i="36"/>
  <c r="AF33" i="36"/>
  <c r="AO33" i="36" s="1"/>
  <c r="AG33" i="36"/>
  <c r="AP33" i="36" s="1"/>
  <c r="W34" i="36"/>
  <c r="Z32" i="82"/>
  <c r="AI33" i="30"/>
  <c r="AN33" i="30"/>
  <c r="Z31" i="96"/>
  <c r="AH31" i="45"/>
  <c r="AQ31" i="45" s="1"/>
  <c r="W32" i="79"/>
  <c r="AG31" i="79"/>
  <c r="AP31" i="79" s="1"/>
  <c r="AF31" i="79"/>
  <c r="AO31" i="79" s="1"/>
  <c r="AE31" i="79"/>
  <c r="AH31" i="35"/>
  <c r="AQ31" i="35" s="1"/>
  <c r="AI30" i="33"/>
  <c r="AN30" i="33"/>
  <c r="AE31" i="76"/>
  <c r="W32" i="76"/>
  <c r="AG31" i="76"/>
  <c r="AP31" i="76" s="1"/>
  <c r="AF31" i="76"/>
  <c r="AO31" i="76" s="1"/>
  <c r="AE30" i="38"/>
  <c r="AF30" i="38"/>
  <c r="AO30" i="38" s="1"/>
  <c r="AG30" i="38"/>
  <c r="AP30" i="38" s="1"/>
  <c r="W31" i="38"/>
  <c r="Y33" i="31"/>
  <c r="X33" i="31"/>
  <c r="Z33" i="31" s="1"/>
  <c r="W32" i="95"/>
  <c r="AG31" i="95"/>
  <c r="AP31" i="95" s="1"/>
  <c r="AF31" i="95"/>
  <c r="AO31" i="95" s="1"/>
  <c r="AE31" i="95"/>
  <c r="AR31" i="26"/>
  <c r="AR31" i="83"/>
  <c r="AI32" i="27"/>
  <c r="AN32" i="27"/>
  <c r="AN31" i="29"/>
  <c r="AI31" i="29"/>
  <c r="Y33" i="44"/>
  <c r="X33" i="44"/>
  <c r="Z33" i="44" s="1"/>
  <c r="Y32" i="37"/>
  <c r="X32" i="37"/>
  <c r="AF29" i="48"/>
  <c r="AO29" i="48" s="1"/>
  <c r="AE29" i="48"/>
  <c r="W30" i="48"/>
  <c r="AG29" i="48"/>
  <c r="AP29" i="48" s="1"/>
  <c r="X34" i="30"/>
  <c r="Y34" i="30"/>
  <c r="W33" i="81"/>
  <c r="AG32" i="81"/>
  <c r="AP32" i="81" s="1"/>
  <c r="AF32" i="81"/>
  <c r="AO32" i="81" s="1"/>
  <c r="AE32" i="81"/>
  <c r="AH31" i="77"/>
  <c r="AQ31" i="77" s="1"/>
  <c r="W31" i="73"/>
  <c r="AG30" i="73"/>
  <c r="AP30" i="73" s="1"/>
  <c r="AE30" i="73"/>
  <c r="AF30" i="73"/>
  <c r="AO30" i="73" s="1"/>
  <c r="X31" i="93"/>
  <c r="Y31" i="93"/>
  <c r="Y33" i="27"/>
  <c r="X33" i="27"/>
  <c r="Z33" i="27" s="1"/>
  <c r="X32" i="29"/>
  <c r="Y32" i="29"/>
  <c r="Z32" i="29" s="1"/>
  <c r="AH32" i="78"/>
  <c r="AQ32" i="78" s="1"/>
  <c r="X32" i="90"/>
  <c r="Y32" i="90"/>
  <c r="AR29" i="80"/>
  <c r="AH33" i="85"/>
  <c r="AQ33" i="85" s="1"/>
  <c r="W32" i="40"/>
  <c r="AG31" i="40"/>
  <c r="AP31" i="40" s="1"/>
  <c r="AF31" i="40"/>
  <c r="AO31" i="40" s="1"/>
  <c r="AE31" i="40"/>
  <c r="AR30" i="96"/>
  <c r="AH30" i="80"/>
  <c r="AQ30" i="80" s="1"/>
  <c r="W32" i="45"/>
  <c r="AG31" i="45"/>
  <c r="AP31" i="45" s="1"/>
  <c r="AF31" i="45"/>
  <c r="AO31" i="45" s="1"/>
  <c r="AE31" i="45"/>
  <c r="X33" i="88"/>
  <c r="Y33" i="88"/>
  <c r="AH32" i="83"/>
  <c r="AQ32" i="83" s="1"/>
  <c r="AR31" i="82"/>
  <c r="AI32" i="47"/>
  <c r="AN32" i="47"/>
  <c r="AR30" i="39"/>
  <c r="AR30" i="89"/>
  <c r="W33" i="84"/>
  <c r="AG32" i="84"/>
  <c r="AP32" i="84" s="1"/>
  <c r="AE32" i="84"/>
  <c r="AF32" i="84"/>
  <c r="AO32" i="84" s="1"/>
  <c r="Y34" i="25"/>
  <c r="X34" i="25"/>
  <c r="Z34" i="25" s="1"/>
  <c r="Z31" i="93" l="1"/>
  <c r="AF31" i="39"/>
  <c r="AO31" i="39" s="1"/>
  <c r="AE32" i="78"/>
  <c r="AF32" i="78"/>
  <c r="AO32" i="78" s="1"/>
  <c r="Z33" i="88"/>
  <c r="AG32" i="78"/>
  <c r="AP32" i="78" s="1"/>
  <c r="AG31" i="77"/>
  <c r="AP31" i="77" s="1"/>
  <c r="Z34" i="30"/>
  <c r="Z32" i="37"/>
  <c r="Z31" i="86"/>
  <c r="AE31" i="74"/>
  <c r="AF31" i="74"/>
  <c r="AO31" i="74" s="1"/>
  <c r="AG31" i="74"/>
  <c r="AP31" i="74" s="1"/>
  <c r="AF32" i="29"/>
  <c r="AO32" i="29" s="1"/>
  <c r="AE32" i="29"/>
  <c r="W33" i="29"/>
  <c r="AG32" i="29"/>
  <c r="AP32" i="29" s="1"/>
  <c r="W34" i="44"/>
  <c r="AG33" i="44"/>
  <c r="AP33" i="44" s="1"/>
  <c r="AF33" i="44"/>
  <c r="AO33" i="44" s="1"/>
  <c r="AE33" i="44"/>
  <c r="W35" i="30"/>
  <c r="AG34" i="30"/>
  <c r="AP34" i="30" s="1"/>
  <c r="AF34" i="30"/>
  <c r="AO34" i="30" s="1"/>
  <c r="AE34" i="30"/>
  <c r="W32" i="93"/>
  <c r="AG31" i="93"/>
  <c r="AP31" i="93" s="1"/>
  <c r="AE31" i="93"/>
  <c r="AF31" i="93"/>
  <c r="AO31" i="93" s="1"/>
  <c r="AN31" i="40"/>
  <c r="AI31" i="40"/>
  <c r="X32" i="41"/>
  <c r="Y32" i="41"/>
  <c r="AH34" i="25"/>
  <c r="AQ34" i="25" s="1"/>
  <c r="Y33" i="84"/>
  <c r="X33" i="84"/>
  <c r="AN31" i="45"/>
  <c r="AI31" i="45"/>
  <c r="AN30" i="73"/>
  <c r="AI30" i="73"/>
  <c r="Y33" i="81"/>
  <c r="X33" i="81"/>
  <c r="Y30" i="48"/>
  <c r="X30" i="48"/>
  <c r="W33" i="37"/>
  <c r="AG32" i="37"/>
  <c r="AP32" i="37" s="1"/>
  <c r="AF32" i="37"/>
  <c r="AO32" i="37" s="1"/>
  <c r="AE32" i="37"/>
  <c r="AI31" i="95"/>
  <c r="AN31" i="95"/>
  <c r="AI30" i="38"/>
  <c r="AN30" i="38"/>
  <c r="AR30" i="46"/>
  <c r="AH31" i="86"/>
  <c r="AQ31" i="86" s="1"/>
  <c r="W33" i="26"/>
  <c r="AG32" i="26"/>
  <c r="AP32" i="26" s="1"/>
  <c r="AE32" i="26"/>
  <c r="AF32" i="26"/>
  <c r="AO32" i="26" s="1"/>
  <c r="AN28" i="91"/>
  <c r="AI28" i="91"/>
  <c r="X32" i="34"/>
  <c r="Y32" i="34"/>
  <c r="AI32" i="94"/>
  <c r="AN32" i="94"/>
  <c r="AR31" i="90"/>
  <c r="W32" i="46"/>
  <c r="AG31" i="46"/>
  <c r="AP31" i="46" s="1"/>
  <c r="AF31" i="46"/>
  <c r="AO31" i="46" s="1"/>
  <c r="AE31" i="46"/>
  <c r="Y31" i="92"/>
  <c r="X31" i="92"/>
  <c r="AN32" i="43"/>
  <c r="AI32" i="43"/>
  <c r="X33" i="78"/>
  <c r="Z33" i="78" s="1"/>
  <c r="Y33" i="78"/>
  <c r="X30" i="87"/>
  <c r="Z30" i="87" s="1"/>
  <c r="Y30" i="87"/>
  <c r="X32" i="39"/>
  <c r="Z32" i="39" s="1"/>
  <c r="Y32" i="39"/>
  <c r="W32" i="89"/>
  <c r="AG31" i="89"/>
  <c r="AP31" i="89" s="1"/>
  <c r="AF31" i="89"/>
  <c r="AO31" i="89" s="1"/>
  <c r="AE31" i="89"/>
  <c r="AN30" i="80"/>
  <c r="AI30" i="80"/>
  <c r="AH31" i="32"/>
  <c r="AQ31" i="32" s="1"/>
  <c r="X32" i="74"/>
  <c r="Y32" i="74"/>
  <c r="AH32" i="29"/>
  <c r="AQ32" i="29" s="1"/>
  <c r="AH31" i="93"/>
  <c r="AQ31" i="93" s="1"/>
  <c r="Y31" i="73"/>
  <c r="X31" i="73"/>
  <c r="AI32" i="81"/>
  <c r="AN32" i="81"/>
  <c r="AH34" i="30"/>
  <c r="AQ34" i="30" s="1"/>
  <c r="X32" i="95"/>
  <c r="Y32" i="95"/>
  <c r="X32" i="76"/>
  <c r="Y32" i="76"/>
  <c r="X34" i="36"/>
  <c r="Y34" i="36"/>
  <c r="AI33" i="85"/>
  <c r="AN33" i="85"/>
  <c r="AR33" i="25"/>
  <c r="AH31" i="33"/>
  <c r="AQ31" i="33" s="1"/>
  <c r="Y29" i="91"/>
  <c r="X29" i="91"/>
  <c r="AN31" i="34"/>
  <c r="AI31" i="34"/>
  <c r="AH33" i="47"/>
  <c r="AQ33" i="47" s="1"/>
  <c r="AR32" i="44"/>
  <c r="Z31" i="32"/>
  <c r="X32" i="35"/>
  <c r="Y32" i="35"/>
  <c r="AH31" i="75"/>
  <c r="AQ31" i="75" s="1"/>
  <c r="AI30" i="92"/>
  <c r="AN30" i="92"/>
  <c r="AR30" i="75"/>
  <c r="Y33" i="43"/>
  <c r="X33" i="43"/>
  <c r="AN32" i="78"/>
  <c r="AI32" i="78"/>
  <c r="W35" i="25"/>
  <c r="AG34" i="25"/>
  <c r="AP34" i="25" s="1"/>
  <c r="AF34" i="25"/>
  <c r="AO34" i="25" s="1"/>
  <c r="AE34" i="25"/>
  <c r="AR32" i="47"/>
  <c r="AR32" i="27"/>
  <c r="AR30" i="33"/>
  <c r="W32" i="42"/>
  <c r="AG31" i="42"/>
  <c r="AP31" i="42" s="1"/>
  <c r="AF31" i="42"/>
  <c r="AO31" i="42" s="1"/>
  <c r="AE31" i="42"/>
  <c r="AI31" i="77"/>
  <c r="AN31" i="77"/>
  <c r="AI29" i="48"/>
  <c r="AN29" i="48"/>
  <c r="Y31" i="38"/>
  <c r="X31" i="38"/>
  <c r="AE32" i="28"/>
  <c r="AF32" i="28"/>
  <c r="AO32" i="28" s="1"/>
  <c r="W33" i="28"/>
  <c r="AG32" i="28"/>
  <c r="AP32" i="28" s="1"/>
  <c r="AI32" i="83"/>
  <c r="AN32" i="83"/>
  <c r="AI32" i="84"/>
  <c r="AN32" i="84"/>
  <c r="AH33" i="88"/>
  <c r="AQ33" i="88" s="1"/>
  <c r="X32" i="45"/>
  <c r="Y32" i="45"/>
  <c r="Y32" i="40"/>
  <c r="X32" i="40"/>
  <c r="Z32" i="40" s="1"/>
  <c r="AH32" i="37"/>
  <c r="AQ32" i="37" s="1"/>
  <c r="AR31" i="29"/>
  <c r="X32" i="79"/>
  <c r="Y32" i="79"/>
  <c r="AR31" i="37"/>
  <c r="AR30" i="93"/>
  <c r="AI31" i="41"/>
  <c r="AN31" i="41"/>
  <c r="AR32" i="31"/>
  <c r="Z31" i="33"/>
  <c r="Z33" i="47"/>
  <c r="AH31" i="46"/>
  <c r="AQ31" i="46" s="1"/>
  <c r="Z31" i="75"/>
  <c r="Y33" i="83"/>
  <c r="X33" i="83"/>
  <c r="AI31" i="39"/>
  <c r="AN31" i="39"/>
  <c r="AI31" i="74"/>
  <c r="AN31" i="74"/>
  <c r="AH32" i="90"/>
  <c r="AQ32" i="90" s="1"/>
  <c r="W34" i="27"/>
  <c r="AG33" i="27"/>
  <c r="AP33" i="27" s="1"/>
  <c r="AF33" i="27"/>
  <c r="AO33" i="27" s="1"/>
  <c r="AE33" i="27"/>
  <c r="AH33" i="44"/>
  <c r="AQ33" i="44" s="1"/>
  <c r="W34" i="31"/>
  <c r="AG33" i="31"/>
  <c r="AP33" i="31" s="1"/>
  <c r="AF33" i="31"/>
  <c r="AO33" i="31" s="1"/>
  <c r="AE33" i="31"/>
  <c r="AI31" i="79"/>
  <c r="AN31" i="79"/>
  <c r="AR33" i="30"/>
  <c r="AI33" i="36"/>
  <c r="AN33" i="36"/>
  <c r="AE31" i="86"/>
  <c r="W32" i="86"/>
  <c r="AF31" i="86"/>
  <c r="AO31" i="86" s="1"/>
  <c r="AG31" i="86"/>
  <c r="AP31" i="86" s="1"/>
  <c r="Z32" i="90"/>
  <c r="W33" i="82"/>
  <c r="AG32" i="82"/>
  <c r="AP32" i="82" s="1"/>
  <c r="AF32" i="82"/>
  <c r="AO32" i="82" s="1"/>
  <c r="AE32" i="82"/>
  <c r="W34" i="88"/>
  <c r="AG33" i="88"/>
  <c r="AP33" i="88" s="1"/>
  <c r="AF33" i="88"/>
  <c r="AO33" i="88" s="1"/>
  <c r="AE33" i="88"/>
  <c r="AH33" i="27"/>
  <c r="AQ33" i="27" s="1"/>
  <c r="AH33" i="31"/>
  <c r="AQ33" i="31" s="1"/>
  <c r="AI31" i="76"/>
  <c r="AN31" i="76"/>
  <c r="AG31" i="96"/>
  <c r="AP31" i="96" s="1"/>
  <c r="AF31" i="96"/>
  <c r="AO31" i="96" s="1"/>
  <c r="AE31" i="96"/>
  <c r="W32" i="96"/>
  <c r="X34" i="85"/>
  <c r="Y34" i="85"/>
  <c r="AR30" i="32"/>
  <c r="AR30" i="86"/>
  <c r="AR32" i="88"/>
  <c r="X33" i="94"/>
  <c r="Z33" i="94" s="1"/>
  <c r="Y33" i="94"/>
  <c r="Y31" i="80"/>
  <c r="X31" i="80"/>
  <c r="Z31" i="80" s="1"/>
  <c r="AI31" i="35"/>
  <c r="AN31" i="35"/>
  <c r="AI29" i="87"/>
  <c r="AN29" i="87"/>
  <c r="Y32" i="77"/>
  <c r="X32" i="77"/>
  <c r="Z32" i="77" s="1"/>
  <c r="Z33" i="43" l="1"/>
  <c r="Z32" i="35"/>
  <c r="Z34" i="85"/>
  <c r="Z33" i="83"/>
  <c r="W34" i="83" s="1"/>
  <c r="Z32" i="74"/>
  <c r="Z30" i="48"/>
  <c r="W31" i="48" s="1"/>
  <c r="Z32" i="45"/>
  <c r="AF32" i="45" s="1"/>
  <c r="AO32" i="45" s="1"/>
  <c r="AE32" i="45"/>
  <c r="W33" i="45"/>
  <c r="AG32" i="45"/>
  <c r="AP32" i="45" s="1"/>
  <c r="AF34" i="85"/>
  <c r="AO34" i="85" s="1"/>
  <c r="W35" i="85"/>
  <c r="AG34" i="85"/>
  <c r="AP34" i="85" s="1"/>
  <c r="AE34" i="85"/>
  <c r="AF33" i="83"/>
  <c r="AO33" i="83" s="1"/>
  <c r="AE33" i="83"/>
  <c r="AH32" i="76"/>
  <c r="AQ32" i="76" s="1"/>
  <c r="AH31" i="73"/>
  <c r="AQ31" i="73" s="1"/>
  <c r="W33" i="39"/>
  <c r="AG32" i="39"/>
  <c r="AP32" i="39" s="1"/>
  <c r="AF32" i="39"/>
  <c r="AO32" i="39" s="1"/>
  <c r="AE32" i="39"/>
  <c r="AE33" i="78"/>
  <c r="W34" i="78"/>
  <c r="AG33" i="78"/>
  <c r="AP33" i="78" s="1"/>
  <c r="AF33" i="78"/>
  <c r="AO33" i="78" s="1"/>
  <c r="AI31" i="46"/>
  <c r="AN31" i="46"/>
  <c r="AR28" i="91"/>
  <c r="AH32" i="41"/>
  <c r="AQ32" i="41" s="1"/>
  <c r="AR32" i="83"/>
  <c r="AH31" i="38"/>
  <c r="AQ31" i="38" s="1"/>
  <c r="AR31" i="77"/>
  <c r="AN34" i="25"/>
  <c r="AI34" i="25"/>
  <c r="AR31" i="34"/>
  <c r="AI33" i="88"/>
  <c r="AN33" i="88"/>
  <c r="AR31" i="41"/>
  <c r="AH32" i="79"/>
  <c r="AQ32" i="79" s="1"/>
  <c r="AH33" i="43"/>
  <c r="AQ33" i="43" s="1"/>
  <c r="AR30" i="92"/>
  <c r="AR33" i="85"/>
  <c r="Z32" i="76"/>
  <c r="AR32" i="43"/>
  <c r="AN32" i="37"/>
  <c r="AI32" i="37"/>
  <c r="AR31" i="45"/>
  <c r="Z32" i="41"/>
  <c r="X32" i="93"/>
  <c r="Z32" i="93" s="1"/>
  <c r="Y32" i="93"/>
  <c r="Y35" i="30"/>
  <c r="X35" i="30"/>
  <c r="W33" i="77"/>
  <c r="AG32" i="77"/>
  <c r="AP32" i="77" s="1"/>
  <c r="AE32" i="77"/>
  <c r="AF32" i="77"/>
  <c r="AO32" i="77" s="1"/>
  <c r="Y34" i="27"/>
  <c r="X34" i="27"/>
  <c r="AF32" i="40"/>
  <c r="AO32" i="40" s="1"/>
  <c r="AE32" i="40"/>
  <c r="W33" i="40"/>
  <c r="AG32" i="40"/>
  <c r="AP32" i="40" s="1"/>
  <c r="AR29" i="87"/>
  <c r="X32" i="96"/>
  <c r="Y32" i="96"/>
  <c r="AR31" i="76"/>
  <c r="Y32" i="86"/>
  <c r="X32" i="86"/>
  <c r="AR31" i="74"/>
  <c r="AF31" i="75"/>
  <c r="AO31" i="75" s="1"/>
  <c r="W32" i="75"/>
  <c r="AG31" i="75"/>
  <c r="AP31" i="75" s="1"/>
  <c r="AE31" i="75"/>
  <c r="W34" i="47"/>
  <c r="AG33" i="47"/>
  <c r="AP33" i="47" s="1"/>
  <c r="AF33" i="47"/>
  <c r="AO33" i="47" s="1"/>
  <c r="AE33" i="47"/>
  <c r="Z32" i="79"/>
  <c r="AH32" i="45"/>
  <c r="AQ32" i="45" s="1"/>
  <c r="Y33" i="28"/>
  <c r="X33" i="28"/>
  <c r="Z31" i="38"/>
  <c r="AN31" i="42"/>
  <c r="AI31" i="42"/>
  <c r="AH32" i="35"/>
  <c r="AQ32" i="35" s="1"/>
  <c r="AH29" i="91"/>
  <c r="AQ29" i="91" s="1"/>
  <c r="Z31" i="73"/>
  <c r="AH32" i="74"/>
  <c r="AQ32" i="74" s="1"/>
  <c r="X32" i="89"/>
  <c r="Y32" i="89"/>
  <c r="AH30" i="87"/>
  <c r="AQ30" i="87" s="1"/>
  <c r="AR32" i="94"/>
  <c r="AH33" i="81"/>
  <c r="AQ33" i="81" s="1"/>
  <c r="AR31" i="40"/>
  <c r="AI33" i="44"/>
  <c r="AN33" i="44"/>
  <c r="X33" i="29"/>
  <c r="Y33" i="29"/>
  <c r="Z33" i="29" s="1"/>
  <c r="AN32" i="82"/>
  <c r="AI32" i="82"/>
  <c r="AR33" i="36"/>
  <c r="AN33" i="31"/>
  <c r="AI33" i="31"/>
  <c r="AH33" i="94"/>
  <c r="AQ33" i="94" s="1"/>
  <c r="AN31" i="96"/>
  <c r="AI31" i="96"/>
  <c r="AI31" i="86"/>
  <c r="AN31" i="86"/>
  <c r="X34" i="31"/>
  <c r="Y34" i="31"/>
  <c r="Z34" i="31" s="1"/>
  <c r="AI33" i="27"/>
  <c r="AN33" i="27"/>
  <c r="W32" i="33"/>
  <c r="AG31" i="33"/>
  <c r="AP31" i="33" s="1"/>
  <c r="AF31" i="33"/>
  <c r="AO31" i="33" s="1"/>
  <c r="AE31" i="33"/>
  <c r="AF33" i="43"/>
  <c r="AO33" i="43" s="1"/>
  <c r="AE33" i="43"/>
  <c r="W34" i="43"/>
  <c r="AG33" i="43"/>
  <c r="AP33" i="43" s="1"/>
  <c r="W33" i="35"/>
  <c r="AG32" i="35"/>
  <c r="AP32" i="35" s="1"/>
  <c r="AF32" i="35"/>
  <c r="AO32" i="35" s="1"/>
  <c r="AE32" i="35"/>
  <c r="AH34" i="36"/>
  <c r="AQ34" i="36" s="1"/>
  <c r="AH32" i="95"/>
  <c r="AQ32" i="95" s="1"/>
  <c r="W33" i="74"/>
  <c r="AG32" i="74"/>
  <c r="AP32" i="74" s="1"/>
  <c r="AE32" i="74"/>
  <c r="AF32" i="74"/>
  <c r="AO32" i="74" s="1"/>
  <c r="AR30" i="80"/>
  <c r="W31" i="87"/>
  <c r="AG30" i="87"/>
  <c r="AP30" i="87" s="1"/>
  <c r="AF30" i="87"/>
  <c r="AO30" i="87" s="1"/>
  <c r="AE30" i="87"/>
  <c r="AH31" i="92"/>
  <c r="AQ31" i="92" s="1"/>
  <c r="Y32" i="46"/>
  <c r="X32" i="46"/>
  <c r="AI32" i="26"/>
  <c r="AN32" i="26"/>
  <c r="AR30" i="38"/>
  <c r="AH33" i="84"/>
  <c r="AQ33" i="84" s="1"/>
  <c r="AF31" i="80"/>
  <c r="AO31" i="80" s="1"/>
  <c r="AE31" i="80"/>
  <c r="W32" i="80"/>
  <c r="AG31" i="80"/>
  <c r="AP31" i="80" s="1"/>
  <c r="AH34" i="85"/>
  <c r="AQ34" i="85" s="1"/>
  <c r="AH32" i="77"/>
  <c r="AQ32" i="77" s="1"/>
  <c r="AR31" i="35"/>
  <c r="W34" i="94"/>
  <c r="AG33" i="94"/>
  <c r="AP33" i="94" s="1"/>
  <c r="AE33" i="94"/>
  <c r="AF33" i="94"/>
  <c r="AO33" i="94" s="1"/>
  <c r="X34" i="88"/>
  <c r="Z34" i="88" s="1"/>
  <c r="Y34" i="88"/>
  <c r="Y33" i="82"/>
  <c r="X33" i="82"/>
  <c r="AR31" i="79"/>
  <c r="AR31" i="39"/>
  <c r="AH32" i="40"/>
  <c r="AQ32" i="40" s="1"/>
  <c r="AR32" i="84"/>
  <c r="AR29" i="48"/>
  <c r="Y35" i="25"/>
  <c r="X35" i="25"/>
  <c r="Z35" i="25" s="1"/>
  <c r="W32" i="32"/>
  <c r="AG31" i="32"/>
  <c r="AP31" i="32" s="1"/>
  <c r="AF31" i="32"/>
  <c r="AO31" i="32" s="1"/>
  <c r="AE31" i="32"/>
  <c r="Z29" i="91"/>
  <c r="Z34" i="36"/>
  <c r="Z32" i="95"/>
  <c r="AH32" i="34"/>
  <c r="AQ32" i="34" s="1"/>
  <c r="Y33" i="37"/>
  <c r="X33" i="37"/>
  <c r="Z33" i="81"/>
  <c r="AN34" i="30"/>
  <c r="AI34" i="30"/>
  <c r="AI32" i="29"/>
  <c r="AN32" i="29"/>
  <c r="AH31" i="80"/>
  <c r="AQ31" i="80" s="1"/>
  <c r="AF32" i="90"/>
  <c r="AO32" i="90" s="1"/>
  <c r="AG32" i="90"/>
  <c r="AP32" i="90" s="1"/>
  <c r="AE32" i="90"/>
  <c r="W33" i="90"/>
  <c r="AH33" i="83"/>
  <c r="AQ33" i="83" s="1"/>
  <c r="AI32" i="28"/>
  <c r="AN32" i="28"/>
  <c r="X32" i="42"/>
  <c r="Y32" i="42"/>
  <c r="AR32" i="78"/>
  <c r="AR32" i="81"/>
  <c r="AI31" i="89"/>
  <c r="AN31" i="89"/>
  <c r="AH32" i="39"/>
  <c r="AQ32" i="39" s="1"/>
  <c r="AH33" i="78"/>
  <c r="AQ33" i="78" s="1"/>
  <c r="Z31" i="92"/>
  <c r="Z32" i="34"/>
  <c r="Y33" i="26"/>
  <c r="X33" i="26"/>
  <c r="Z33" i="26" s="1"/>
  <c r="AR31" i="95"/>
  <c r="AH30" i="48"/>
  <c r="AQ30" i="48" s="1"/>
  <c r="AR30" i="73"/>
  <c r="Z33" i="84"/>
  <c r="AI31" i="93"/>
  <c r="AN31" i="93"/>
  <c r="Y34" i="44"/>
  <c r="X34" i="44"/>
  <c r="Z34" i="44" s="1"/>
  <c r="Z34" i="27" l="1"/>
  <c r="AE30" i="48"/>
  <c r="Z33" i="28"/>
  <c r="AF30" i="48"/>
  <c r="AO30" i="48" s="1"/>
  <c r="AG30" i="48"/>
  <c r="AP30" i="48" s="1"/>
  <c r="Z33" i="37"/>
  <c r="AF33" i="37" s="1"/>
  <c r="AO33" i="37" s="1"/>
  <c r="AG33" i="83"/>
  <c r="AP33" i="83" s="1"/>
  <c r="Z32" i="42"/>
  <c r="Z32" i="46"/>
  <c r="W34" i="26"/>
  <c r="AG33" i="26"/>
  <c r="AP33" i="26" s="1"/>
  <c r="AF33" i="26"/>
  <c r="AO33" i="26" s="1"/>
  <c r="AE33" i="26"/>
  <c r="W35" i="27"/>
  <c r="AG34" i="27"/>
  <c r="AP34" i="27" s="1"/>
  <c r="AF34" i="27"/>
  <c r="AO34" i="27" s="1"/>
  <c r="AE34" i="27"/>
  <c r="AF34" i="31"/>
  <c r="AO34" i="31" s="1"/>
  <c r="AE34" i="31"/>
  <c r="W35" i="31"/>
  <c r="AG34" i="31"/>
  <c r="AP34" i="31" s="1"/>
  <c r="W34" i="29"/>
  <c r="AG33" i="29"/>
  <c r="AP33" i="29" s="1"/>
  <c r="AE33" i="29"/>
  <c r="AF33" i="29"/>
  <c r="AO33" i="29" s="1"/>
  <c r="W34" i="28"/>
  <c r="AG33" i="28"/>
  <c r="AP33" i="28" s="1"/>
  <c r="AF33" i="28"/>
  <c r="AO33" i="28" s="1"/>
  <c r="AE33" i="28"/>
  <c r="AF32" i="42"/>
  <c r="AO32" i="42" s="1"/>
  <c r="AE32" i="42"/>
  <c r="W33" i="42"/>
  <c r="AG32" i="42"/>
  <c r="AP32" i="42" s="1"/>
  <c r="W33" i="46"/>
  <c r="AG32" i="46"/>
  <c r="AP32" i="46" s="1"/>
  <c r="AF32" i="46"/>
  <c r="AO32" i="46" s="1"/>
  <c r="AE32" i="46"/>
  <c r="AE33" i="37"/>
  <c r="W34" i="37"/>
  <c r="AG33" i="37"/>
  <c r="AP33" i="37" s="1"/>
  <c r="AH33" i="82"/>
  <c r="AQ33" i="82" s="1"/>
  <c r="W33" i="93"/>
  <c r="AG32" i="93"/>
  <c r="AP32" i="93" s="1"/>
  <c r="AF32" i="93"/>
  <c r="AO32" i="93" s="1"/>
  <c r="AE32" i="93"/>
  <c r="AN32" i="39"/>
  <c r="AI32" i="39"/>
  <c r="W35" i="44"/>
  <c r="AG34" i="44"/>
  <c r="AP34" i="44" s="1"/>
  <c r="AF34" i="44"/>
  <c r="AO34" i="44" s="1"/>
  <c r="AE34" i="44"/>
  <c r="W35" i="88"/>
  <c r="AG34" i="88"/>
  <c r="AP34" i="88" s="1"/>
  <c r="AF34" i="88"/>
  <c r="AO34" i="88" s="1"/>
  <c r="AE34" i="88"/>
  <c r="AI32" i="74"/>
  <c r="AN32" i="74"/>
  <c r="X33" i="35"/>
  <c r="Y33" i="35"/>
  <c r="AN31" i="33"/>
  <c r="AI31" i="33"/>
  <c r="AR33" i="27"/>
  <c r="AR31" i="96"/>
  <c r="AH33" i="28"/>
  <c r="AQ33" i="28" s="1"/>
  <c r="AH34" i="27"/>
  <c r="AQ34" i="27" s="1"/>
  <c r="Y33" i="77"/>
  <c r="X33" i="77"/>
  <c r="Z33" i="77" s="1"/>
  <c r="AH32" i="93"/>
  <c r="AQ32" i="93" s="1"/>
  <c r="AR34" i="25"/>
  <c r="AI33" i="78"/>
  <c r="AN33" i="78"/>
  <c r="X35" i="85"/>
  <c r="Y35" i="85"/>
  <c r="Z35" i="85" s="1"/>
  <c r="AR32" i="29"/>
  <c r="X32" i="80"/>
  <c r="Y32" i="80"/>
  <c r="AR32" i="26"/>
  <c r="AR31" i="46"/>
  <c r="AI30" i="48"/>
  <c r="AN30" i="48"/>
  <c r="AR31" i="93"/>
  <c r="AR32" i="28"/>
  <c r="X33" i="90"/>
  <c r="Y33" i="90"/>
  <c r="AR34" i="30"/>
  <c r="W35" i="36"/>
  <c r="AG34" i="36"/>
  <c r="AP34" i="36" s="1"/>
  <c r="AF34" i="36"/>
  <c r="AO34" i="36" s="1"/>
  <c r="AE34" i="36"/>
  <c r="X32" i="32"/>
  <c r="Y32" i="32"/>
  <c r="AH32" i="46"/>
  <c r="AQ32" i="46" s="1"/>
  <c r="Y31" i="87"/>
  <c r="X31" i="87"/>
  <c r="Z31" i="87" s="1"/>
  <c r="Y33" i="74"/>
  <c r="X33" i="74"/>
  <c r="Y34" i="43"/>
  <c r="X34" i="43"/>
  <c r="Z34" i="43" s="1"/>
  <c r="AH34" i="31"/>
  <c r="AQ34" i="31" s="1"/>
  <c r="AH33" i="29"/>
  <c r="AQ33" i="29" s="1"/>
  <c r="W33" i="79"/>
  <c r="AG32" i="79"/>
  <c r="AP32" i="79" s="1"/>
  <c r="AF32" i="79"/>
  <c r="AO32" i="79" s="1"/>
  <c r="AE32" i="79"/>
  <c r="AI31" i="75"/>
  <c r="AN31" i="75"/>
  <c r="X33" i="40"/>
  <c r="Y33" i="40"/>
  <c r="AH35" i="30"/>
  <c r="AQ35" i="30" s="1"/>
  <c r="W33" i="41"/>
  <c r="AG32" i="41"/>
  <c r="AP32" i="41" s="1"/>
  <c r="AF32" i="41"/>
  <c r="AO32" i="41" s="1"/>
  <c r="AE32" i="41"/>
  <c r="AR33" i="31"/>
  <c r="Y34" i="47"/>
  <c r="X34" i="47"/>
  <c r="Z34" i="47" s="1"/>
  <c r="X34" i="83"/>
  <c r="Y34" i="83"/>
  <c r="W34" i="84"/>
  <c r="AG33" i="84"/>
  <c r="AP33" i="84" s="1"/>
  <c r="AF33" i="84"/>
  <c r="AO33" i="84" s="1"/>
  <c r="AE33" i="84"/>
  <c r="AI32" i="90"/>
  <c r="AN32" i="90"/>
  <c r="AF29" i="91"/>
  <c r="AO29" i="91" s="1"/>
  <c r="AE29" i="91"/>
  <c r="W30" i="91"/>
  <c r="AG29" i="91"/>
  <c r="AP29" i="91" s="1"/>
  <c r="AH35" i="25"/>
  <c r="AQ35" i="25" s="1"/>
  <c r="Z33" i="82"/>
  <c r="AN33" i="94"/>
  <c r="AI33" i="94"/>
  <c r="AI31" i="80"/>
  <c r="AN31" i="80"/>
  <c r="AN32" i="35"/>
  <c r="AI32" i="35"/>
  <c r="AH32" i="89"/>
  <c r="AQ32" i="89" s="1"/>
  <c r="AR31" i="42"/>
  <c r="AH32" i="86"/>
  <c r="AQ32" i="86" s="1"/>
  <c r="AH32" i="96"/>
  <c r="AQ32" i="96" s="1"/>
  <c r="W33" i="76"/>
  <c r="AG32" i="76"/>
  <c r="AP32" i="76" s="1"/>
  <c r="AE32" i="76"/>
  <c r="AF32" i="76"/>
  <c r="AO32" i="76" s="1"/>
  <c r="AR33" i="88"/>
  <c r="X33" i="45"/>
  <c r="Z33" i="45" s="1"/>
  <c r="Y33" i="45"/>
  <c r="AH34" i="44"/>
  <c r="AQ34" i="44" s="1"/>
  <c r="AE32" i="34"/>
  <c r="AF32" i="34"/>
  <c r="AO32" i="34" s="1"/>
  <c r="W33" i="34"/>
  <c r="AG32" i="34"/>
  <c r="AP32" i="34" s="1"/>
  <c r="W34" i="81"/>
  <c r="AG33" i="81"/>
  <c r="AP33" i="81" s="1"/>
  <c r="AF33" i="81"/>
  <c r="AO33" i="81" s="1"/>
  <c r="AE33" i="81"/>
  <c r="AI33" i="43"/>
  <c r="AN33" i="43"/>
  <c r="X32" i="33"/>
  <c r="Y32" i="33"/>
  <c r="Z32" i="89"/>
  <c r="AF31" i="73"/>
  <c r="AO31" i="73" s="1"/>
  <c r="AE31" i="73"/>
  <c r="AG31" i="73"/>
  <c r="AP31" i="73" s="1"/>
  <c r="W32" i="73"/>
  <c r="AN33" i="47"/>
  <c r="AI33" i="47"/>
  <c r="X32" i="75"/>
  <c r="Y32" i="75"/>
  <c r="Z32" i="96"/>
  <c r="AI32" i="40"/>
  <c r="AN32" i="40"/>
  <c r="AI32" i="77"/>
  <c r="AN32" i="77"/>
  <c r="Z35" i="30"/>
  <c r="X34" i="78"/>
  <c r="Y34" i="78"/>
  <c r="Z34" i="78" s="1"/>
  <c r="AI33" i="83"/>
  <c r="AN33" i="83"/>
  <c r="AN34" i="85"/>
  <c r="AI34" i="85"/>
  <c r="Y31" i="48"/>
  <c r="X31" i="48"/>
  <c r="AH33" i="26"/>
  <c r="AQ33" i="26" s="1"/>
  <c r="W33" i="95"/>
  <c r="AG32" i="95"/>
  <c r="AP32" i="95" s="1"/>
  <c r="AF32" i="95"/>
  <c r="AO32" i="95" s="1"/>
  <c r="AE32" i="95"/>
  <c r="W32" i="92"/>
  <c r="AG31" i="92"/>
  <c r="AP31" i="92" s="1"/>
  <c r="AF31" i="92"/>
  <c r="AO31" i="92" s="1"/>
  <c r="AE31" i="92"/>
  <c r="AR31" i="89"/>
  <c r="AH32" i="42"/>
  <c r="AQ32" i="42" s="1"/>
  <c r="AH33" i="37"/>
  <c r="AQ33" i="37" s="1"/>
  <c r="AN31" i="32"/>
  <c r="AI31" i="32"/>
  <c r="AE35" i="25"/>
  <c r="W36" i="25"/>
  <c r="AG35" i="25"/>
  <c r="AP35" i="25" s="1"/>
  <c r="AF35" i="25"/>
  <c r="AO35" i="25" s="1"/>
  <c r="AH34" i="88"/>
  <c r="AQ34" i="88" s="1"/>
  <c r="X34" i="94"/>
  <c r="Y34" i="94"/>
  <c r="AN30" i="87"/>
  <c r="AI30" i="87"/>
  <c r="AR31" i="86"/>
  <c r="AR32" i="82"/>
  <c r="AR33" i="44"/>
  <c r="W32" i="38"/>
  <c r="AG31" i="38"/>
  <c r="AP31" i="38" s="1"/>
  <c r="AF31" i="38"/>
  <c r="AO31" i="38" s="1"/>
  <c r="AE31" i="38"/>
  <c r="Z32" i="86"/>
  <c r="AR32" i="37"/>
  <c r="Y33" i="39"/>
  <c r="Z33" i="39" s="1"/>
  <c r="X33" i="39"/>
  <c r="AN32" i="45"/>
  <c r="AI32" i="45"/>
  <c r="Z33" i="35" l="1"/>
  <c r="Z32" i="33"/>
  <c r="Z32" i="80"/>
  <c r="Z33" i="74"/>
  <c r="W34" i="74" s="1"/>
  <c r="Z33" i="90"/>
  <c r="AF33" i="90" s="1"/>
  <c r="AO33" i="90" s="1"/>
  <c r="Z32" i="75"/>
  <c r="Z32" i="32"/>
  <c r="AE32" i="32" s="1"/>
  <c r="AF33" i="74"/>
  <c r="AO33" i="74" s="1"/>
  <c r="AE33" i="74"/>
  <c r="W33" i="32"/>
  <c r="AG32" i="32"/>
  <c r="AP32" i="32" s="1"/>
  <c r="AF32" i="32"/>
  <c r="AO32" i="32" s="1"/>
  <c r="AG33" i="90"/>
  <c r="AP33" i="90" s="1"/>
  <c r="AE33" i="90"/>
  <c r="W34" i="90"/>
  <c r="AE35" i="85"/>
  <c r="AF35" i="85"/>
  <c r="AO35" i="85" s="1"/>
  <c r="W36" i="85"/>
  <c r="AG35" i="85"/>
  <c r="AP35" i="85" s="1"/>
  <c r="W34" i="77"/>
  <c r="AG33" i="77"/>
  <c r="AP33" i="77" s="1"/>
  <c r="AF33" i="77"/>
  <c r="AO33" i="77" s="1"/>
  <c r="AE33" i="77"/>
  <c r="AE31" i="87"/>
  <c r="AF31" i="87"/>
  <c r="AO31" i="87" s="1"/>
  <c r="W32" i="87"/>
  <c r="AG31" i="87"/>
  <c r="AP31" i="87" s="1"/>
  <c r="W35" i="43"/>
  <c r="AG34" i="43"/>
  <c r="AP34" i="43" s="1"/>
  <c r="AE34" i="43"/>
  <c r="AF34" i="43"/>
  <c r="AO34" i="43" s="1"/>
  <c r="W35" i="78"/>
  <c r="AG34" i="78"/>
  <c r="AP34" i="78" s="1"/>
  <c r="AF34" i="78"/>
  <c r="AO34" i="78" s="1"/>
  <c r="AE34" i="78"/>
  <c r="AF32" i="75"/>
  <c r="AO32" i="75" s="1"/>
  <c r="W33" i="75"/>
  <c r="AG32" i="75"/>
  <c r="AP32" i="75" s="1"/>
  <c r="AE32" i="75"/>
  <c r="AI35" i="25"/>
  <c r="AN35" i="25"/>
  <c r="X32" i="92"/>
  <c r="Y32" i="92"/>
  <c r="X33" i="95"/>
  <c r="Y33" i="95"/>
  <c r="AH31" i="48"/>
  <c r="AQ31" i="48" s="1"/>
  <c r="AR33" i="83"/>
  <c r="AR32" i="77"/>
  <c r="AN31" i="73"/>
  <c r="AI31" i="73"/>
  <c r="Y34" i="81"/>
  <c r="X34" i="81"/>
  <c r="AH33" i="45"/>
  <c r="AQ33" i="45" s="1"/>
  <c r="AR33" i="94"/>
  <c r="AR31" i="75"/>
  <c r="Y35" i="36"/>
  <c r="X35" i="36"/>
  <c r="Z35" i="36" s="1"/>
  <c r="AR30" i="48"/>
  <c r="AH32" i="80"/>
  <c r="AQ32" i="80" s="1"/>
  <c r="AH33" i="35"/>
  <c r="AQ33" i="35" s="1"/>
  <c r="AN34" i="31"/>
  <c r="AI34" i="31"/>
  <c r="Y35" i="27"/>
  <c r="X35" i="27"/>
  <c r="AH34" i="94"/>
  <c r="AQ34" i="94" s="1"/>
  <c r="AR33" i="47"/>
  <c r="AG33" i="45"/>
  <c r="AP33" i="45" s="1"/>
  <c r="AF33" i="45"/>
  <c r="AO33" i="45" s="1"/>
  <c r="AE33" i="45"/>
  <c r="W34" i="45"/>
  <c r="W33" i="80"/>
  <c r="AG32" i="80"/>
  <c r="AP32" i="80" s="1"/>
  <c r="AF32" i="80"/>
  <c r="AO32" i="80" s="1"/>
  <c r="AE32" i="80"/>
  <c r="AE33" i="35"/>
  <c r="AG33" i="35"/>
  <c r="AP33" i="35" s="1"/>
  <c r="AF33" i="35"/>
  <c r="AO33" i="35" s="1"/>
  <c r="W34" i="35"/>
  <c r="Y33" i="42"/>
  <c r="X33" i="42"/>
  <c r="Z33" i="42" s="1"/>
  <c r="X34" i="29"/>
  <c r="Y34" i="29"/>
  <c r="Y32" i="38"/>
  <c r="X32" i="38"/>
  <c r="Z32" i="38" s="1"/>
  <c r="Z34" i="94"/>
  <c r="Z31" i="48"/>
  <c r="AH34" i="78"/>
  <c r="AQ34" i="78" s="1"/>
  <c r="AR32" i="40"/>
  <c r="W33" i="89"/>
  <c r="AG32" i="89"/>
  <c r="AP32" i="89" s="1"/>
  <c r="AF32" i="89"/>
  <c r="AO32" i="89" s="1"/>
  <c r="AE32" i="89"/>
  <c r="Y33" i="34"/>
  <c r="Z33" i="34" s="1"/>
  <c r="X33" i="34"/>
  <c r="AR32" i="35"/>
  <c r="AF33" i="82"/>
  <c r="AO33" i="82" s="1"/>
  <c r="AE33" i="82"/>
  <c r="W34" i="82"/>
  <c r="AG33" i="82"/>
  <c r="AP33" i="82" s="1"/>
  <c r="AR32" i="90"/>
  <c r="Y33" i="41"/>
  <c r="X33" i="41"/>
  <c r="AN32" i="79"/>
  <c r="AI32" i="79"/>
  <c r="AR33" i="78"/>
  <c r="Y35" i="88"/>
  <c r="X35" i="88"/>
  <c r="Z35" i="88" s="1"/>
  <c r="AR32" i="39"/>
  <c r="Y33" i="93"/>
  <c r="X33" i="93"/>
  <c r="AN32" i="46"/>
  <c r="AI32" i="46"/>
  <c r="Y34" i="28"/>
  <c r="X34" i="28"/>
  <c r="Z34" i="28" s="1"/>
  <c r="AN33" i="26"/>
  <c r="AI33" i="26"/>
  <c r="AR32" i="45"/>
  <c r="AI31" i="92"/>
  <c r="AN31" i="92"/>
  <c r="AN32" i="95"/>
  <c r="AI32" i="95"/>
  <c r="AR34" i="85"/>
  <c r="W33" i="96"/>
  <c r="AG32" i="96"/>
  <c r="AP32" i="96" s="1"/>
  <c r="AE32" i="96"/>
  <c r="AF32" i="96"/>
  <c r="AO32" i="96" s="1"/>
  <c r="AN33" i="81"/>
  <c r="AI33" i="81"/>
  <c r="X30" i="91"/>
  <c r="Z30" i="91" s="1"/>
  <c r="Y30" i="91"/>
  <c r="AH34" i="83"/>
  <c r="AQ34" i="83" s="1"/>
  <c r="AH33" i="40"/>
  <c r="AQ33" i="40" s="1"/>
  <c r="AI34" i="36"/>
  <c r="AN34" i="36"/>
  <c r="AR31" i="33"/>
  <c r="AR32" i="74"/>
  <c r="Y34" i="37"/>
  <c r="X34" i="37"/>
  <c r="Z34" i="37" s="1"/>
  <c r="AI32" i="42"/>
  <c r="AN32" i="42"/>
  <c r="AN34" i="27"/>
  <c r="AI34" i="27"/>
  <c r="AR33" i="43"/>
  <c r="Y33" i="76"/>
  <c r="X33" i="76"/>
  <c r="AE34" i="47"/>
  <c r="W35" i="47"/>
  <c r="AG34" i="47"/>
  <c r="AP34" i="47" s="1"/>
  <c r="AF34" i="47"/>
  <c r="AO34" i="47" s="1"/>
  <c r="AH32" i="32"/>
  <c r="AQ32" i="32" s="1"/>
  <c r="X35" i="44"/>
  <c r="Y35" i="44"/>
  <c r="W33" i="86"/>
  <c r="AG32" i="86"/>
  <c r="AP32" i="86" s="1"/>
  <c r="AF32" i="86"/>
  <c r="AO32" i="86" s="1"/>
  <c r="AE32" i="86"/>
  <c r="AR30" i="87"/>
  <c r="AE35" i="30"/>
  <c r="AF35" i="30"/>
  <c r="AO35" i="30" s="1"/>
  <c r="W36" i="30"/>
  <c r="AG35" i="30"/>
  <c r="AP35" i="30" s="1"/>
  <c r="Y32" i="73"/>
  <c r="X32" i="73"/>
  <c r="AH32" i="33"/>
  <c r="AQ32" i="33" s="1"/>
  <c r="AN33" i="84"/>
  <c r="AI33" i="84"/>
  <c r="Z34" i="83"/>
  <c r="Z33" i="40"/>
  <c r="AH34" i="43"/>
  <c r="AQ34" i="43" s="1"/>
  <c r="AH31" i="87"/>
  <c r="AQ31" i="87" s="1"/>
  <c r="AH33" i="77"/>
  <c r="AQ33" i="77" s="1"/>
  <c r="AN34" i="44"/>
  <c r="AI34" i="44"/>
  <c r="AE33" i="39"/>
  <c r="W34" i="39"/>
  <c r="AG33" i="39"/>
  <c r="AP33" i="39" s="1"/>
  <c r="AF33" i="39"/>
  <c r="AO33" i="39" s="1"/>
  <c r="AR31" i="32"/>
  <c r="X34" i="84"/>
  <c r="Y34" i="84"/>
  <c r="AH33" i="74"/>
  <c r="AQ33" i="74" s="1"/>
  <c r="AH33" i="39"/>
  <c r="AQ33" i="39" s="1"/>
  <c r="AI31" i="38"/>
  <c r="AN31" i="38"/>
  <c r="Y36" i="25"/>
  <c r="X36" i="25"/>
  <c r="AH32" i="75"/>
  <c r="AQ32" i="75" s="1"/>
  <c r="AF32" i="33"/>
  <c r="AO32" i="33" s="1"/>
  <c r="AE32" i="33"/>
  <c r="W33" i="33"/>
  <c r="AG32" i="33"/>
  <c r="AP32" i="33" s="1"/>
  <c r="AI32" i="34"/>
  <c r="AN32" i="34"/>
  <c r="AI32" i="76"/>
  <c r="AN32" i="76"/>
  <c r="AR31" i="80"/>
  <c r="AI29" i="91"/>
  <c r="AN29" i="91"/>
  <c r="AH34" i="47"/>
  <c r="AQ34" i="47" s="1"/>
  <c r="AN32" i="41"/>
  <c r="AI32" i="41"/>
  <c r="Y33" i="79"/>
  <c r="X33" i="79"/>
  <c r="Z33" i="79" s="1"/>
  <c r="AH33" i="90"/>
  <c r="AQ33" i="90" s="1"/>
  <c r="AH35" i="85"/>
  <c r="AQ35" i="85" s="1"/>
  <c r="AN34" i="88"/>
  <c r="AI34" i="88"/>
  <c r="AN32" i="93"/>
  <c r="AI32" i="93"/>
  <c r="AI33" i="37"/>
  <c r="AN33" i="37"/>
  <c r="Y33" i="46"/>
  <c r="X33" i="46"/>
  <c r="AI33" i="28"/>
  <c r="AN33" i="28"/>
  <c r="AI33" i="29"/>
  <c r="AN33" i="29"/>
  <c r="X35" i="31"/>
  <c r="Y35" i="31"/>
  <c r="X34" i="26"/>
  <c r="Y34" i="26"/>
  <c r="Z33" i="93" l="1"/>
  <c r="Z33" i="41"/>
  <c r="Z32" i="92"/>
  <c r="AG33" i="74"/>
  <c r="AP33" i="74" s="1"/>
  <c r="Z33" i="46"/>
  <c r="AG33" i="46" s="1"/>
  <c r="AP33" i="46" s="1"/>
  <c r="Z34" i="81"/>
  <c r="Z36" i="25"/>
  <c r="Z35" i="27"/>
  <c r="Z34" i="29"/>
  <c r="AE34" i="29" s="1"/>
  <c r="W35" i="29"/>
  <c r="AG34" i="29"/>
  <c r="AP34" i="29" s="1"/>
  <c r="AF34" i="29"/>
  <c r="AO34" i="29" s="1"/>
  <c r="AF33" i="93"/>
  <c r="AO33" i="93" s="1"/>
  <c r="AE33" i="93"/>
  <c r="W34" i="93"/>
  <c r="AG33" i="93"/>
  <c r="AP33" i="93" s="1"/>
  <c r="AF33" i="79"/>
  <c r="AO33" i="79" s="1"/>
  <c r="AE33" i="79"/>
  <c r="W34" i="79"/>
  <c r="AG33" i="79"/>
  <c r="AP33" i="79" s="1"/>
  <c r="W37" i="25"/>
  <c r="AG36" i="25"/>
  <c r="AP36" i="25" s="1"/>
  <c r="AF36" i="25"/>
  <c r="AO36" i="25" s="1"/>
  <c r="AE36" i="25"/>
  <c r="W35" i="28"/>
  <c r="AG34" i="28"/>
  <c r="AP34" i="28" s="1"/>
  <c r="AF34" i="28"/>
  <c r="AO34" i="28" s="1"/>
  <c r="AE34" i="28"/>
  <c r="AE35" i="27"/>
  <c r="AF35" i="27"/>
  <c r="AO35" i="27" s="1"/>
  <c r="W36" i="27"/>
  <c r="AG35" i="27"/>
  <c r="AP35" i="27" s="1"/>
  <c r="W34" i="34"/>
  <c r="AG33" i="34"/>
  <c r="AP33" i="34" s="1"/>
  <c r="AE33" i="34"/>
  <c r="AF33" i="34"/>
  <c r="AO33" i="34" s="1"/>
  <c r="W35" i="37"/>
  <c r="AG34" i="37"/>
  <c r="AP34" i="37" s="1"/>
  <c r="AE34" i="37"/>
  <c r="AF34" i="37"/>
  <c r="AO34" i="37" s="1"/>
  <c r="AE33" i="46"/>
  <c r="W34" i="46"/>
  <c r="AE33" i="41"/>
  <c r="AF33" i="41"/>
  <c r="AO33" i="41" s="1"/>
  <c r="W34" i="41"/>
  <c r="AG33" i="41"/>
  <c r="AP33" i="41" s="1"/>
  <c r="AN32" i="86"/>
  <c r="AI32" i="86"/>
  <c r="AH33" i="76"/>
  <c r="AQ33" i="76" s="1"/>
  <c r="X33" i="89"/>
  <c r="Y33" i="89"/>
  <c r="W33" i="38"/>
  <c r="AG32" i="38"/>
  <c r="AP32" i="38" s="1"/>
  <c r="AF32" i="38"/>
  <c r="AO32" i="38" s="1"/>
  <c r="AE32" i="38"/>
  <c r="AR33" i="29"/>
  <c r="AH34" i="84"/>
  <c r="AQ34" i="84" s="1"/>
  <c r="AR32" i="79"/>
  <c r="AR33" i="28"/>
  <c r="AR32" i="93"/>
  <c r="AH36" i="25"/>
  <c r="AQ36" i="25" s="1"/>
  <c r="AI33" i="39"/>
  <c r="AN33" i="39"/>
  <c r="W34" i="40"/>
  <c r="AG33" i="40"/>
  <c r="AP33" i="40" s="1"/>
  <c r="AE33" i="40"/>
  <c r="AF33" i="40"/>
  <c r="AO33" i="40" s="1"/>
  <c r="AI34" i="47"/>
  <c r="AN34" i="47"/>
  <c r="AR34" i="27"/>
  <c r="AR34" i="36"/>
  <c r="AH30" i="91"/>
  <c r="AQ30" i="91" s="1"/>
  <c r="AH33" i="93"/>
  <c r="AQ33" i="93" s="1"/>
  <c r="AH33" i="41"/>
  <c r="AQ33" i="41" s="1"/>
  <c r="X34" i="82"/>
  <c r="Z34" i="82" s="1"/>
  <c r="Y34" i="82"/>
  <c r="AH33" i="34"/>
  <c r="AQ33" i="34" s="1"/>
  <c r="AN33" i="35"/>
  <c r="AI33" i="35"/>
  <c r="Y34" i="45"/>
  <c r="X34" i="45"/>
  <c r="AH35" i="27"/>
  <c r="AQ35" i="27" s="1"/>
  <c r="W33" i="92"/>
  <c r="AG32" i="92"/>
  <c r="AP32" i="92" s="1"/>
  <c r="AE32" i="92"/>
  <c r="AF32" i="92"/>
  <c r="AO32" i="92" s="1"/>
  <c r="AN33" i="77"/>
  <c r="AI33" i="77"/>
  <c r="X36" i="85"/>
  <c r="Z36" i="85" s="1"/>
  <c r="Y36" i="85"/>
  <c r="AI32" i="32"/>
  <c r="AN32" i="32"/>
  <c r="AR29" i="91"/>
  <c r="AR32" i="34"/>
  <c r="AR34" i="44"/>
  <c r="W35" i="83"/>
  <c r="AG34" i="83"/>
  <c r="AP34" i="83" s="1"/>
  <c r="AF34" i="83"/>
  <c r="AO34" i="83" s="1"/>
  <c r="AE34" i="83"/>
  <c r="AH35" i="44"/>
  <c r="AQ35" i="44" s="1"/>
  <c r="X33" i="96"/>
  <c r="Y33" i="96"/>
  <c r="AE35" i="88"/>
  <c r="AF35" i="88"/>
  <c r="AO35" i="88" s="1"/>
  <c r="W36" i="88"/>
  <c r="AG35" i="88"/>
  <c r="AP35" i="88" s="1"/>
  <c r="AF34" i="81"/>
  <c r="AO34" i="81" s="1"/>
  <c r="AE34" i="81"/>
  <c r="W35" i="81"/>
  <c r="AG34" i="81"/>
  <c r="AP34" i="81" s="1"/>
  <c r="Y32" i="87"/>
  <c r="X32" i="87"/>
  <c r="AR34" i="88"/>
  <c r="AR33" i="84"/>
  <c r="Z35" i="44"/>
  <c r="AR31" i="92"/>
  <c r="AN33" i="82"/>
  <c r="AI33" i="82"/>
  <c r="Y34" i="35"/>
  <c r="X34" i="35"/>
  <c r="Z34" i="35" s="1"/>
  <c r="AR31" i="73"/>
  <c r="AH33" i="95"/>
  <c r="AQ33" i="95" s="1"/>
  <c r="AR35" i="25"/>
  <c r="AI34" i="78"/>
  <c r="AN34" i="78"/>
  <c r="AI34" i="43"/>
  <c r="AN34" i="43"/>
  <c r="AN35" i="85"/>
  <c r="AI35" i="85"/>
  <c r="AN33" i="74"/>
  <c r="AI33" i="74"/>
  <c r="AH32" i="73"/>
  <c r="AQ32" i="73" s="1"/>
  <c r="Z33" i="76"/>
  <c r="AR32" i="42"/>
  <c r="W32" i="48"/>
  <c r="AG31" i="48"/>
  <c r="AP31" i="48" s="1"/>
  <c r="AE31" i="48"/>
  <c r="AF31" i="48"/>
  <c r="AO31" i="48" s="1"/>
  <c r="AH34" i="29"/>
  <c r="AQ34" i="29" s="1"/>
  <c r="AR34" i="31"/>
  <c r="Z33" i="95"/>
  <c r="AN32" i="75"/>
  <c r="AI32" i="75"/>
  <c r="Y34" i="77"/>
  <c r="X34" i="77"/>
  <c r="AH34" i="26"/>
  <c r="AQ34" i="26" s="1"/>
  <c r="Y33" i="33"/>
  <c r="X33" i="33"/>
  <c r="Z33" i="33" s="1"/>
  <c r="AN32" i="89"/>
  <c r="AI32" i="89"/>
  <c r="Y35" i="43"/>
  <c r="Z35" i="43" s="1"/>
  <c r="X35" i="43"/>
  <c r="AI31" i="87"/>
  <c r="AN31" i="87"/>
  <c r="X34" i="90"/>
  <c r="Y34" i="90"/>
  <c r="X33" i="32"/>
  <c r="Y33" i="32"/>
  <c r="AH35" i="31"/>
  <c r="AQ35" i="31" s="1"/>
  <c r="AH33" i="46"/>
  <c r="AQ33" i="46" s="1"/>
  <c r="Y36" i="30"/>
  <c r="X36" i="30"/>
  <c r="W31" i="91"/>
  <c r="AG30" i="91"/>
  <c r="AP30" i="91" s="1"/>
  <c r="AE30" i="91"/>
  <c r="AF30" i="91"/>
  <c r="AO30" i="91" s="1"/>
  <c r="AH34" i="28"/>
  <c r="AQ34" i="28" s="1"/>
  <c r="W34" i="42"/>
  <c r="AG33" i="42"/>
  <c r="AP33" i="42" s="1"/>
  <c r="AE33" i="42"/>
  <c r="AF33" i="42"/>
  <c r="AO33" i="42" s="1"/>
  <c r="AI32" i="80"/>
  <c r="AN32" i="80"/>
  <c r="AI33" i="45"/>
  <c r="AN33" i="45"/>
  <c r="W36" i="36"/>
  <c r="AG35" i="36"/>
  <c r="AP35" i="36" s="1"/>
  <c r="AF35" i="36"/>
  <c r="AO35" i="36" s="1"/>
  <c r="AE35" i="36"/>
  <c r="Z35" i="31"/>
  <c r="AH33" i="79"/>
  <c r="AQ33" i="79" s="1"/>
  <c r="AR33" i="81"/>
  <c r="AR31" i="38"/>
  <c r="AI35" i="30"/>
  <c r="AN35" i="30"/>
  <c r="Y35" i="47"/>
  <c r="X35" i="47"/>
  <c r="AH34" i="37"/>
  <c r="AQ34" i="37" s="1"/>
  <c r="AR32" i="46"/>
  <c r="AF34" i="94"/>
  <c r="AO34" i="94" s="1"/>
  <c r="AE34" i="94"/>
  <c r="AG34" i="94"/>
  <c r="AP34" i="94" s="1"/>
  <c r="W35" i="94"/>
  <c r="Y33" i="80"/>
  <c r="X33" i="80"/>
  <c r="Z34" i="26"/>
  <c r="AR33" i="37"/>
  <c r="AR32" i="41"/>
  <c r="AR32" i="76"/>
  <c r="AN32" i="33"/>
  <c r="AI32" i="33"/>
  <c r="Z34" i="84"/>
  <c r="X34" i="39"/>
  <c r="Y34" i="39"/>
  <c r="Z32" i="73"/>
  <c r="Y33" i="86"/>
  <c r="X33" i="86"/>
  <c r="AI32" i="96"/>
  <c r="AN32" i="96"/>
  <c r="AR32" i="95"/>
  <c r="AR33" i="26"/>
  <c r="AH35" i="88"/>
  <c r="AQ35" i="88" s="1"/>
  <c r="AH32" i="38"/>
  <c r="AQ32" i="38" s="1"/>
  <c r="AH33" i="42"/>
  <c r="AQ33" i="42" s="1"/>
  <c r="AH35" i="36"/>
  <c r="AQ35" i="36" s="1"/>
  <c r="AH34" i="81"/>
  <c r="AQ34" i="81" s="1"/>
  <c r="AH32" i="92"/>
  <c r="AQ32" i="92" s="1"/>
  <c r="X33" i="75"/>
  <c r="Y33" i="75"/>
  <c r="X35" i="78"/>
  <c r="Y35" i="78"/>
  <c r="AN33" i="90"/>
  <c r="AI33" i="90"/>
  <c r="Y34" i="74"/>
  <c r="X34" i="74"/>
  <c r="Z34" i="74" s="1"/>
  <c r="Z35" i="47" l="1"/>
  <c r="Z34" i="77"/>
  <c r="Z33" i="96"/>
  <c r="AF33" i="46"/>
  <c r="AO33" i="46" s="1"/>
  <c r="Z34" i="90"/>
  <c r="AG34" i="90" s="1"/>
  <c r="AP34" i="90" s="1"/>
  <c r="AE33" i="33"/>
  <c r="AG33" i="33"/>
  <c r="AP33" i="33" s="1"/>
  <c r="AF33" i="33"/>
  <c r="AO33" i="33" s="1"/>
  <c r="W34" i="33"/>
  <c r="AF34" i="82"/>
  <c r="AO34" i="82" s="1"/>
  <c r="W35" i="82"/>
  <c r="AG34" i="82"/>
  <c r="AP34" i="82" s="1"/>
  <c r="AE34" i="82"/>
  <c r="AE34" i="90"/>
  <c r="AE34" i="77"/>
  <c r="W35" i="77"/>
  <c r="AG34" i="77"/>
  <c r="AP34" i="77" s="1"/>
  <c r="AF34" i="77"/>
  <c r="AO34" i="77" s="1"/>
  <c r="W35" i="35"/>
  <c r="AE34" i="35"/>
  <c r="AF34" i="35"/>
  <c r="AO34" i="35" s="1"/>
  <c r="AG34" i="35"/>
  <c r="AP34" i="35" s="1"/>
  <c r="W34" i="96"/>
  <c r="AG33" i="96"/>
  <c r="AP33" i="96" s="1"/>
  <c r="AF33" i="96"/>
  <c r="AO33" i="96" s="1"/>
  <c r="AE33" i="96"/>
  <c r="AR33" i="90"/>
  <c r="AG35" i="31"/>
  <c r="AP35" i="31" s="1"/>
  <c r="AF35" i="31"/>
  <c r="AO35" i="31" s="1"/>
  <c r="W36" i="31"/>
  <c r="AE35" i="31"/>
  <c r="AG36" i="85"/>
  <c r="AP36" i="85" s="1"/>
  <c r="W37" i="85"/>
  <c r="AF36" i="85"/>
  <c r="AO36" i="85" s="1"/>
  <c r="AE36" i="85"/>
  <c r="AF34" i="74"/>
  <c r="AO34" i="74" s="1"/>
  <c r="AE34" i="74"/>
  <c r="W35" i="74"/>
  <c r="AG34" i="74"/>
  <c r="AP34" i="74" s="1"/>
  <c r="AF32" i="73"/>
  <c r="AO32" i="73" s="1"/>
  <c r="AG32" i="73"/>
  <c r="AP32" i="73" s="1"/>
  <c r="AE32" i="73"/>
  <c r="W33" i="73"/>
  <c r="Y35" i="94"/>
  <c r="Z35" i="94" s="1"/>
  <c r="X35" i="94"/>
  <c r="X36" i="36"/>
  <c r="Y36" i="36"/>
  <c r="AI33" i="42"/>
  <c r="AN33" i="42"/>
  <c r="X31" i="91"/>
  <c r="Y31" i="91"/>
  <c r="AH34" i="77"/>
  <c r="AQ34" i="77" s="1"/>
  <c r="AH36" i="85"/>
  <c r="AQ36" i="85" s="1"/>
  <c r="AN32" i="92"/>
  <c r="AI32" i="92"/>
  <c r="AR33" i="39"/>
  <c r="AN34" i="28"/>
  <c r="AI34" i="28"/>
  <c r="AI33" i="79"/>
  <c r="AN33" i="79"/>
  <c r="AH33" i="75"/>
  <c r="AQ33" i="75" s="1"/>
  <c r="AH32" i="87"/>
  <c r="AQ32" i="87" s="1"/>
  <c r="AI33" i="40"/>
  <c r="AN33" i="40"/>
  <c r="AH33" i="89"/>
  <c r="AQ33" i="89" s="1"/>
  <c r="Y36" i="27"/>
  <c r="X36" i="27"/>
  <c r="Y37" i="25"/>
  <c r="X37" i="25"/>
  <c r="Z33" i="75"/>
  <c r="AH34" i="39"/>
  <c r="AQ34" i="39" s="1"/>
  <c r="AI34" i="94"/>
  <c r="AN34" i="94"/>
  <c r="W34" i="76"/>
  <c r="AG33" i="76"/>
  <c r="AP33" i="76" s="1"/>
  <c r="AF33" i="76"/>
  <c r="AO33" i="76" s="1"/>
  <c r="AE33" i="76"/>
  <c r="AR33" i="74"/>
  <c r="AE35" i="44"/>
  <c r="W36" i="44"/>
  <c r="AG35" i="44"/>
  <c r="AP35" i="44" s="1"/>
  <c r="AF35" i="44"/>
  <c r="AO35" i="44" s="1"/>
  <c r="Y35" i="83"/>
  <c r="Z35" i="83" s="1"/>
  <c r="X35" i="83"/>
  <c r="AR33" i="77"/>
  <c r="X33" i="92"/>
  <c r="Y33" i="92"/>
  <c r="AH34" i="45"/>
  <c r="AQ34" i="45" s="1"/>
  <c r="AN32" i="38"/>
  <c r="AI32" i="38"/>
  <c r="Z33" i="89"/>
  <c r="AR32" i="86"/>
  <c r="AI33" i="41"/>
  <c r="AN33" i="41"/>
  <c r="AI33" i="34"/>
  <c r="AN33" i="34"/>
  <c r="AN34" i="29"/>
  <c r="AI34" i="29"/>
  <c r="AH34" i="90"/>
  <c r="AQ34" i="90" s="1"/>
  <c r="AI33" i="46"/>
  <c r="AN33" i="46"/>
  <c r="AR32" i="96"/>
  <c r="AH33" i="80"/>
  <c r="AQ33" i="80" s="1"/>
  <c r="AR33" i="45"/>
  <c r="Y34" i="42"/>
  <c r="X34" i="42"/>
  <c r="AH36" i="30"/>
  <c r="AQ36" i="30" s="1"/>
  <c r="AR32" i="89"/>
  <c r="AH33" i="86"/>
  <c r="AQ33" i="86" s="1"/>
  <c r="Z34" i="39"/>
  <c r="AR35" i="30"/>
  <c r="AN35" i="36"/>
  <c r="AI35" i="36"/>
  <c r="AR32" i="75"/>
  <c r="AN31" i="48"/>
  <c r="AI31" i="48"/>
  <c r="AR34" i="78"/>
  <c r="Z32" i="87"/>
  <c r="AH33" i="96"/>
  <c r="AQ33" i="96" s="1"/>
  <c r="X34" i="40"/>
  <c r="Y34" i="40"/>
  <c r="AI34" i="37"/>
  <c r="AN34" i="37"/>
  <c r="Y35" i="28"/>
  <c r="X35" i="28"/>
  <c r="X34" i="93"/>
  <c r="Y34" i="93"/>
  <c r="W36" i="43"/>
  <c r="AG35" i="43"/>
  <c r="AP35" i="43" s="1"/>
  <c r="AF35" i="43"/>
  <c r="AO35" i="43" s="1"/>
  <c r="AE35" i="43"/>
  <c r="AH34" i="35"/>
  <c r="AQ34" i="35" s="1"/>
  <c r="AI34" i="81"/>
  <c r="AN34" i="81"/>
  <c r="AI35" i="88"/>
  <c r="AN35" i="88"/>
  <c r="Z33" i="80"/>
  <c r="AR32" i="80"/>
  <c r="AI30" i="91"/>
  <c r="AN30" i="91"/>
  <c r="AH33" i="32"/>
  <c r="AQ33" i="32" s="1"/>
  <c r="AR31" i="87"/>
  <c r="AH33" i="33"/>
  <c r="AQ33" i="33" s="1"/>
  <c r="AR35" i="85"/>
  <c r="AR33" i="82"/>
  <c r="Y36" i="88"/>
  <c r="X36" i="88"/>
  <c r="AR32" i="32"/>
  <c r="Z34" i="45"/>
  <c r="X34" i="34"/>
  <c r="Y34" i="34"/>
  <c r="Z34" i="34" s="1"/>
  <c r="AI35" i="27"/>
  <c r="AN35" i="27"/>
  <c r="AI36" i="25"/>
  <c r="AN36" i="25"/>
  <c r="X34" i="79"/>
  <c r="Y34" i="79"/>
  <c r="AE34" i="26"/>
  <c r="W35" i="26"/>
  <c r="AG34" i="26"/>
  <c r="AP34" i="26" s="1"/>
  <c r="AF34" i="26"/>
  <c r="AO34" i="26" s="1"/>
  <c r="W36" i="47"/>
  <c r="AG35" i="47"/>
  <c r="AP35" i="47" s="1"/>
  <c r="AF35" i="47"/>
  <c r="AO35" i="47" s="1"/>
  <c r="AE35" i="47"/>
  <c r="AR34" i="43"/>
  <c r="AH34" i="82"/>
  <c r="AQ34" i="82" s="1"/>
  <c r="AH34" i="74"/>
  <c r="AQ34" i="74" s="1"/>
  <c r="AH35" i="78"/>
  <c r="AQ35" i="78" s="1"/>
  <c r="AF34" i="84"/>
  <c r="AO34" i="84" s="1"/>
  <c r="AE34" i="84"/>
  <c r="W35" i="84"/>
  <c r="AG34" i="84"/>
  <c r="AP34" i="84" s="1"/>
  <c r="Z36" i="30"/>
  <c r="Z35" i="78"/>
  <c r="Z33" i="86"/>
  <c r="AR32" i="33"/>
  <c r="AH35" i="47"/>
  <c r="AQ35" i="47" s="1"/>
  <c r="Z33" i="32"/>
  <c r="AH35" i="43"/>
  <c r="AQ35" i="43" s="1"/>
  <c r="AE33" i="95"/>
  <c r="AG33" i="95"/>
  <c r="AP33" i="95" s="1"/>
  <c r="AF33" i="95"/>
  <c r="AO33" i="95" s="1"/>
  <c r="W34" i="95"/>
  <c r="X32" i="48"/>
  <c r="Y32" i="48"/>
  <c r="X35" i="81"/>
  <c r="Y35" i="81"/>
  <c r="Z35" i="81" s="1"/>
  <c r="AN34" i="83"/>
  <c r="AI34" i="83"/>
  <c r="AR33" i="35"/>
  <c r="AR34" i="47"/>
  <c r="Y33" i="38"/>
  <c r="X33" i="38"/>
  <c r="X34" i="41"/>
  <c r="Y34" i="41"/>
  <c r="Y34" i="46"/>
  <c r="X34" i="46"/>
  <c r="Y35" i="37"/>
  <c r="X35" i="37"/>
  <c r="AI33" i="93"/>
  <c r="AN33" i="93"/>
  <c r="Y35" i="29"/>
  <c r="X35" i="29"/>
  <c r="Z34" i="93" l="1"/>
  <c r="Z34" i="40"/>
  <c r="W35" i="90"/>
  <c r="AF34" i="90"/>
  <c r="AO34" i="90" s="1"/>
  <c r="Z33" i="38"/>
  <c r="AF33" i="38" s="1"/>
  <c r="AO33" i="38" s="1"/>
  <c r="Z37" i="25"/>
  <c r="Z31" i="91"/>
  <c r="Z34" i="46"/>
  <c r="Z32" i="48"/>
  <c r="AE32" i="48" s="1"/>
  <c r="Z35" i="29"/>
  <c r="AG35" i="29" s="1"/>
  <c r="AP35" i="29" s="1"/>
  <c r="Z34" i="41"/>
  <c r="AE34" i="41" s="1"/>
  <c r="AE33" i="38"/>
  <c r="AF35" i="29"/>
  <c r="AO35" i="29" s="1"/>
  <c r="AE35" i="29"/>
  <c r="W36" i="29"/>
  <c r="W35" i="46"/>
  <c r="AG34" i="46"/>
  <c r="AP34" i="46" s="1"/>
  <c r="AF34" i="46"/>
  <c r="AO34" i="46" s="1"/>
  <c r="AE34" i="46"/>
  <c r="AF32" i="48"/>
  <c r="AO32" i="48" s="1"/>
  <c r="AG32" i="48"/>
  <c r="AP32" i="48" s="1"/>
  <c r="W32" i="91"/>
  <c r="AG31" i="91"/>
  <c r="AP31" i="91" s="1"/>
  <c r="AF31" i="91"/>
  <c r="AO31" i="91" s="1"/>
  <c r="AE31" i="91"/>
  <c r="W36" i="81"/>
  <c r="AG35" i="81"/>
  <c r="AP35" i="81" s="1"/>
  <c r="AF35" i="81"/>
  <c r="AO35" i="81" s="1"/>
  <c r="AE35" i="81"/>
  <c r="W35" i="34"/>
  <c r="AG34" i="34"/>
  <c r="AP34" i="34" s="1"/>
  <c r="AF34" i="34"/>
  <c r="AO34" i="34" s="1"/>
  <c r="AE34" i="34"/>
  <c r="W35" i="41"/>
  <c r="AG34" i="41"/>
  <c r="AP34" i="41" s="1"/>
  <c r="AF34" i="41"/>
  <c r="AO34" i="41" s="1"/>
  <c r="AR33" i="93"/>
  <c r="AR35" i="27"/>
  <c r="W34" i="80"/>
  <c r="AG33" i="80"/>
  <c r="AP33" i="80" s="1"/>
  <c r="AF33" i="80"/>
  <c r="AO33" i="80" s="1"/>
  <c r="AE33" i="80"/>
  <c r="AH35" i="28"/>
  <c r="AQ35" i="28" s="1"/>
  <c r="AH34" i="40"/>
  <c r="AQ34" i="40" s="1"/>
  <c r="AG34" i="39"/>
  <c r="AP34" i="39" s="1"/>
  <c r="AF34" i="39"/>
  <c r="AO34" i="39" s="1"/>
  <c r="AE34" i="39"/>
  <c r="W35" i="39"/>
  <c r="AI35" i="44"/>
  <c r="AN35" i="44"/>
  <c r="AI36" i="85"/>
  <c r="AN36" i="85"/>
  <c r="Y36" i="31"/>
  <c r="X36" i="31"/>
  <c r="AN33" i="96"/>
  <c r="AI33" i="96"/>
  <c r="X35" i="77"/>
  <c r="Y35" i="77"/>
  <c r="Z35" i="77" s="1"/>
  <c r="AH34" i="79"/>
  <c r="AQ34" i="79" s="1"/>
  <c r="W35" i="40"/>
  <c r="AG34" i="40"/>
  <c r="AP34" i="40" s="1"/>
  <c r="AF34" i="40"/>
  <c r="AO34" i="40" s="1"/>
  <c r="AE34" i="40"/>
  <c r="W33" i="87"/>
  <c r="AG32" i="87"/>
  <c r="AP32" i="87" s="1"/>
  <c r="AE32" i="87"/>
  <c r="AF32" i="87"/>
  <c r="AO32" i="87" s="1"/>
  <c r="AH33" i="92"/>
  <c r="AQ33" i="92" s="1"/>
  <c r="AR33" i="42"/>
  <c r="W36" i="94"/>
  <c r="AE35" i="94"/>
  <c r="AG35" i="94"/>
  <c r="AP35" i="94" s="1"/>
  <c r="AF35" i="94"/>
  <c r="AO35" i="94" s="1"/>
  <c r="AI34" i="35"/>
  <c r="AN34" i="35"/>
  <c r="Y34" i="33"/>
  <c r="X34" i="33"/>
  <c r="AH35" i="29"/>
  <c r="AQ35" i="29" s="1"/>
  <c r="AH34" i="41"/>
  <c r="AQ34" i="41" s="1"/>
  <c r="AH35" i="81"/>
  <c r="AQ35" i="81" s="1"/>
  <c r="W36" i="78"/>
  <c r="AG35" i="78"/>
  <c r="AP35" i="78" s="1"/>
  <c r="AF35" i="78"/>
  <c r="AO35" i="78" s="1"/>
  <c r="AE35" i="78"/>
  <c r="AI35" i="47"/>
  <c r="AN35" i="47"/>
  <c r="Z34" i="79"/>
  <c r="AH34" i="34"/>
  <c r="AQ34" i="34" s="1"/>
  <c r="AR35" i="88"/>
  <c r="Y36" i="43"/>
  <c r="X36" i="43"/>
  <c r="Z35" i="28"/>
  <c r="AR35" i="36"/>
  <c r="AR33" i="46"/>
  <c r="AR34" i="29"/>
  <c r="Z33" i="92"/>
  <c r="Y33" i="73"/>
  <c r="X33" i="73"/>
  <c r="Z33" i="73" s="1"/>
  <c r="X35" i="74"/>
  <c r="Y35" i="74"/>
  <c r="X37" i="85"/>
  <c r="Y37" i="85"/>
  <c r="Y35" i="35"/>
  <c r="X35" i="35"/>
  <c r="AI34" i="77"/>
  <c r="AN34" i="77"/>
  <c r="AI34" i="82"/>
  <c r="AN34" i="82"/>
  <c r="AH35" i="37"/>
  <c r="AQ35" i="37" s="1"/>
  <c r="Y34" i="95"/>
  <c r="X34" i="95"/>
  <c r="AF33" i="86"/>
  <c r="AO33" i="86" s="1"/>
  <c r="AE33" i="86"/>
  <c r="W34" i="86"/>
  <c r="AG33" i="86"/>
  <c r="AP33" i="86" s="1"/>
  <c r="AI34" i="84"/>
  <c r="AN34" i="84"/>
  <c r="AH36" i="88"/>
  <c r="AQ36" i="88" s="1"/>
  <c r="AH34" i="42"/>
  <c r="AQ34" i="42" s="1"/>
  <c r="AH36" i="27"/>
  <c r="AQ36" i="27" s="1"/>
  <c r="Z35" i="37"/>
  <c r="W37" i="30"/>
  <c r="AG36" i="30"/>
  <c r="AP36" i="30" s="1"/>
  <c r="AF36" i="30"/>
  <c r="AO36" i="30" s="1"/>
  <c r="AE36" i="30"/>
  <c r="Y35" i="26"/>
  <c r="X35" i="26"/>
  <c r="Z36" i="88"/>
  <c r="AR30" i="91"/>
  <c r="Z34" i="42"/>
  <c r="AR34" i="94"/>
  <c r="W34" i="75"/>
  <c r="AG33" i="75"/>
  <c r="AP33" i="75" s="1"/>
  <c r="AF33" i="75"/>
  <c r="AO33" i="75" s="1"/>
  <c r="AE33" i="75"/>
  <c r="Z36" i="27"/>
  <c r="AR32" i="92"/>
  <c r="AH36" i="36"/>
  <c r="AQ36" i="36" s="1"/>
  <c r="AI32" i="73"/>
  <c r="AN32" i="73"/>
  <c r="AR33" i="41"/>
  <c r="AE35" i="83"/>
  <c r="AF35" i="83"/>
  <c r="AO35" i="83" s="1"/>
  <c r="W36" i="83"/>
  <c r="AG35" i="83"/>
  <c r="AP35" i="83" s="1"/>
  <c r="Y34" i="76"/>
  <c r="X34" i="76"/>
  <c r="AH34" i="46"/>
  <c r="AQ34" i="46" s="1"/>
  <c r="AH33" i="38"/>
  <c r="AQ33" i="38" s="1"/>
  <c r="AR36" i="25"/>
  <c r="W35" i="45"/>
  <c r="AG34" i="45"/>
  <c r="AP34" i="45" s="1"/>
  <c r="AF34" i="45"/>
  <c r="AO34" i="45" s="1"/>
  <c r="AE34" i="45"/>
  <c r="AR34" i="81"/>
  <c r="AH34" i="93"/>
  <c r="AQ34" i="93" s="1"/>
  <c r="AR34" i="37"/>
  <c r="AR31" i="48"/>
  <c r="AE33" i="89"/>
  <c r="AF33" i="89"/>
  <c r="AO33" i="89" s="1"/>
  <c r="AG33" i="89"/>
  <c r="AP33" i="89" s="1"/>
  <c r="W34" i="89"/>
  <c r="Y36" i="44"/>
  <c r="X36" i="44"/>
  <c r="Z36" i="44" s="1"/>
  <c r="AN33" i="76"/>
  <c r="AI33" i="76"/>
  <c r="AH37" i="25"/>
  <c r="AQ37" i="25" s="1"/>
  <c r="AR33" i="40"/>
  <c r="AR33" i="79"/>
  <c r="AH31" i="91"/>
  <c r="AQ31" i="91" s="1"/>
  <c r="Z36" i="36"/>
  <c r="AI34" i="74"/>
  <c r="AN34" i="74"/>
  <c r="Y34" i="96"/>
  <c r="X34" i="96"/>
  <c r="AI34" i="90"/>
  <c r="AN34" i="90"/>
  <c r="X35" i="82"/>
  <c r="Y35" i="82"/>
  <c r="Z35" i="82" s="1"/>
  <c r="AI33" i="33"/>
  <c r="AN33" i="33"/>
  <c r="AR34" i="83"/>
  <c r="AH32" i="48"/>
  <c r="AQ32" i="48" s="1"/>
  <c r="AI33" i="95"/>
  <c r="AN33" i="95"/>
  <c r="W34" i="32"/>
  <c r="AG33" i="32"/>
  <c r="AP33" i="32" s="1"/>
  <c r="AF33" i="32"/>
  <c r="AO33" i="32" s="1"/>
  <c r="AE33" i="32"/>
  <c r="X35" i="84"/>
  <c r="Y35" i="84"/>
  <c r="X36" i="47"/>
  <c r="Y36" i="47"/>
  <c r="AI34" i="26"/>
  <c r="AN34" i="26"/>
  <c r="AN35" i="43"/>
  <c r="AI35" i="43"/>
  <c r="W35" i="93"/>
  <c r="AG34" i="93"/>
  <c r="AP34" i="93" s="1"/>
  <c r="AE34" i="93"/>
  <c r="AF34" i="93"/>
  <c r="AO34" i="93" s="1"/>
  <c r="AR33" i="34"/>
  <c r="AR32" i="38"/>
  <c r="AH35" i="83"/>
  <c r="AQ35" i="83" s="1"/>
  <c r="W38" i="25"/>
  <c r="AG37" i="25"/>
  <c r="AP37" i="25" s="1"/>
  <c r="AF37" i="25"/>
  <c r="AO37" i="25" s="1"/>
  <c r="AE37" i="25"/>
  <c r="AR34" i="28"/>
  <c r="AH35" i="94"/>
  <c r="AQ35" i="94" s="1"/>
  <c r="AI35" i="31"/>
  <c r="AN35" i="31"/>
  <c r="Y35" i="90"/>
  <c r="X35" i="90"/>
  <c r="Z35" i="90" s="1"/>
  <c r="AG33" i="38" l="1"/>
  <c r="AP33" i="38" s="1"/>
  <c r="Z34" i="96"/>
  <c r="W33" i="48"/>
  <c r="W34" i="38"/>
  <c r="Z35" i="26"/>
  <c r="AF35" i="26" s="1"/>
  <c r="AO35" i="26" s="1"/>
  <c r="Z37" i="85"/>
  <c r="AF37" i="85" s="1"/>
  <c r="AO37" i="85" s="1"/>
  <c r="Z36" i="31"/>
  <c r="Z34" i="33"/>
  <c r="AE34" i="33" s="1"/>
  <c r="Z35" i="74"/>
  <c r="W36" i="74" s="1"/>
  <c r="W35" i="33"/>
  <c r="AG34" i="33"/>
  <c r="AP34" i="33" s="1"/>
  <c r="AF34" i="33"/>
  <c r="AO34" i="33" s="1"/>
  <c r="W36" i="77"/>
  <c r="AG35" i="77"/>
  <c r="AP35" i="77" s="1"/>
  <c r="AE35" i="77"/>
  <c r="AF35" i="77"/>
  <c r="AO35" i="77" s="1"/>
  <c r="AE34" i="96"/>
  <c r="W35" i="96"/>
  <c r="AG34" i="96"/>
  <c r="AP34" i="96" s="1"/>
  <c r="AF34" i="96"/>
  <c r="AO34" i="96" s="1"/>
  <c r="W34" i="73"/>
  <c r="AG33" i="73"/>
  <c r="AP33" i="73" s="1"/>
  <c r="AF33" i="73"/>
  <c r="AO33" i="73" s="1"/>
  <c r="AE33" i="73"/>
  <c r="AG35" i="74"/>
  <c r="AP35" i="74" s="1"/>
  <c r="AE35" i="74"/>
  <c r="AF35" i="74"/>
  <c r="AO35" i="74" s="1"/>
  <c r="W36" i="82"/>
  <c r="AG35" i="82"/>
  <c r="AP35" i="82" s="1"/>
  <c r="AF35" i="82"/>
  <c r="AO35" i="82" s="1"/>
  <c r="AE35" i="82"/>
  <c r="W36" i="26"/>
  <c r="AG35" i="26"/>
  <c r="AP35" i="26" s="1"/>
  <c r="AE35" i="26"/>
  <c r="W38" i="85"/>
  <c r="AG37" i="85"/>
  <c r="AP37" i="85" s="1"/>
  <c r="AE37" i="85"/>
  <c r="W37" i="31"/>
  <c r="AG36" i="31"/>
  <c r="AP36" i="31" s="1"/>
  <c r="AF36" i="31"/>
  <c r="AO36" i="31" s="1"/>
  <c r="AE36" i="31"/>
  <c r="W37" i="44"/>
  <c r="AG36" i="44"/>
  <c r="AP36" i="44" s="1"/>
  <c r="AF36" i="44"/>
  <c r="AO36" i="44" s="1"/>
  <c r="AE36" i="44"/>
  <c r="AH35" i="90"/>
  <c r="AQ35" i="90" s="1"/>
  <c r="AH36" i="47"/>
  <c r="AQ36" i="47" s="1"/>
  <c r="AR34" i="74"/>
  <c r="AH36" i="44"/>
  <c r="AQ36" i="44" s="1"/>
  <c r="AH34" i="76"/>
  <c r="AQ34" i="76" s="1"/>
  <c r="AN37" i="25"/>
  <c r="AI37" i="25"/>
  <c r="AR35" i="43"/>
  <c r="Z36" i="47"/>
  <c r="AR34" i="90"/>
  <c r="AE36" i="36"/>
  <c r="AF36" i="36"/>
  <c r="AO36" i="36" s="1"/>
  <c r="W37" i="36"/>
  <c r="AG36" i="36"/>
  <c r="AP36" i="36" s="1"/>
  <c r="AI33" i="89"/>
  <c r="AN33" i="89"/>
  <c r="AN34" i="45"/>
  <c r="AI34" i="45"/>
  <c r="Z34" i="76"/>
  <c r="AI35" i="83"/>
  <c r="AN35" i="83"/>
  <c r="W37" i="27"/>
  <c r="AG36" i="27"/>
  <c r="AP36" i="27" s="1"/>
  <c r="AF36" i="27"/>
  <c r="AO36" i="27" s="1"/>
  <c r="AE36" i="27"/>
  <c r="AH35" i="26"/>
  <c r="AQ35" i="26" s="1"/>
  <c r="Y37" i="30"/>
  <c r="X37" i="30"/>
  <c r="AR34" i="77"/>
  <c r="AH34" i="33"/>
  <c r="AQ34" i="33" s="1"/>
  <c r="AI32" i="87"/>
  <c r="AN32" i="87"/>
  <c r="AN33" i="80"/>
  <c r="AI33" i="80"/>
  <c r="AI35" i="81"/>
  <c r="AN35" i="81"/>
  <c r="AN31" i="91"/>
  <c r="AI31" i="91"/>
  <c r="X35" i="46"/>
  <c r="Y35" i="46"/>
  <c r="Y34" i="32"/>
  <c r="X34" i="32"/>
  <c r="AR34" i="84"/>
  <c r="AH34" i="95"/>
  <c r="AQ34" i="95" s="1"/>
  <c r="AH35" i="35"/>
  <c r="AQ35" i="35" s="1"/>
  <c r="W35" i="79"/>
  <c r="AG34" i="79"/>
  <c r="AP34" i="79" s="1"/>
  <c r="AF34" i="79"/>
  <c r="AO34" i="79" s="1"/>
  <c r="AE34" i="79"/>
  <c r="AI32" i="48"/>
  <c r="AN32" i="48"/>
  <c r="AI34" i="93"/>
  <c r="AN34" i="93"/>
  <c r="AH35" i="84"/>
  <c r="AQ35" i="84" s="1"/>
  <c r="AN33" i="75"/>
  <c r="AI33" i="75"/>
  <c r="W35" i="42"/>
  <c r="AG34" i="42"/>
  <c r="AP34" i="42" s="1"/>
  <c r="AF34" i="42"/>
  <c r="AO34" i="42" s="1"/>
  <c r="AE34" i="42"/>
  <c r="W36" i="37"/>
  <c r="AG35" i="37"/>
  <c r="AP35" i="37" s="1"/>
  <c r="AF35" i="37"/>
  <c r="AO35" i="37" s="1"/>
  <c r="AE35" i="37"/>
  <c r="X36" i="78"/>
  <c r="Y36" i="78"/>
  <c r="X36" i="94"/>
  <c r="Y36" i="94"/>
  <c r="X35" i="40"/>
  <c r="Y35" i="40"/>
  <c r="Z35" i="39"/>
  <c r="X35" i="39"/>
  <c r="Y35" i="39"/>
  <c r="AI34" i="41"/>
  <c r="AN34" i="41"/>
  <c r="AN34" i="34"/>
  <c r="AI34" i="34"/>
  <c r="X34" i="38"/>
  <c r="Z34" i="38" s="1"/>
  <c r="Y34" i="38"/>
  <c r="AR35" i="31"/>
  <c r="Y38" i="25"/>
  <c r="X38" i="25"/>
  <c r="Z38" i="25" s="1"/>
  <c r="AR34" i="26"/>
  <c r="Z35" i="84"/>
  <c r="AH35" i="82"/>
  <c r="AQ35" i="82" s="1"/>
  <c r="AR33" i="76"/>
  <c r="X36" i="83"/>
  <c r="Y36" i="83"/>
  <c r="AI36" i="30"/>
  <c r="AN36" i="30"/>
  <c r="Z34" i="95"/>
  <c r="Z35" i="35"/>
  <c r="AH36" i="43"/>
  <c r="AQ36" i="43" s="1"/>
  <c r="AR35" i="47"/>
  <c r="Y33" i="87"/>
  <c r="X33" i="87"/>
  <c r="AH35" i="77"/>
  <c r="AQ35" i="77" s="1"/>
  <c r="AI34" i="39"/>
  <c r="AN34" i="39"/>
  <c r="Y34" i="80"/>
  <c r="X34" i="80"/>
  <c r="Y36" i="81"/>
  <c r="X36" i="81"/>
  <c r="X32" i="91"/>
  <c r="Y32" i="91"/>
  <c r="AI34" i="46"/>
  <c r="AN34" i="46"/>
  <c r="X36" i="29"/>
  <c r="Y36" i="29"/>
  <c r="Z36" i="29" s="1"/>
  <c r="AF35" i="90"/>
  <c r="AO35" i="90" s="1"/>
  <c r="AE35" i="90"/>
  <c r="W36" i="90"/>
  <c r="AG35" i="90"/>
  <c r="AP35" i="90" s="1"/>
  <c r="AR33" i="33"/>
  <c r="AH34" i="96"/>
  <c r="AQ34" i="96" s="1"/>
  <c r="AE33" i="92"/>
  <c r="AF33" i="92"/>
  <c r="AO33" i="92" s="1"/>
  <c r="W34" i="92"/>
  <c r="AG33" i="92"/>
  <c r="AP33" i="92" s="1"/>
  <c r="AI35" i="94"/>
  <c r="AN35" i="94"/>
  <c r="AH36" i="31"/>
  <c r="AQ36" i="31" s="1"/>
  <c r="AR35" i="44"/>
  <c r="Y34" i="89"/>
  <c r="X34" i="89"/>
  <c r="AH35" i="74"/>
  <c r="AQ35" i="74" s="1"/>
  <c r="AE35" i="28"/>
  <c r="AF35" i="28"/>
  <c r="AO35" i="28" s="1"/>
  <c r="W36" i="28"/>
  <c r="AG35" i="28"/>
  <c r="AP35" i="28" s="1"/>
  <c r="Y35" i="93"/>
  <c r="X35" i="93"/>
  <c r="AI33" i="32"/>
  <c r="AN33" i="32"/>
  <c r="AR33" i="95"/>
  <c r="Y35" i="45"/>
  <c r="X35" i="45"/>
  <c r="AR32" i="73"/>
  <c r="Y34" i="86"/>
  <c r="X34" i="86"/>
  <c r="Z34" i="86" s="1"/>
  <c r="AR34" i="82"/>
  <c r="AH33" i="73"/>
  <c r="AQ33" i="73" s="1"/>
  <c r="AR34" i="35"/>
  <c r="X34" i="75"/>
  <c r="Z34" i="75" s="1"/>
  <c r="Y34" i="75"/>
  <c r="W37" i="88"/>
  <c r="AG36" i="88"/>
  <c r="AP36" i="88" s="1"/>
  <c r="AF36" i="88"/>
  <c r="AO36" i="88" s="1"/>
  <c r="AE36" i="88"/>
  <c r="AN33" i="86"/>
  <c r="AI33" i="86"/>
  <c r="AH37" i="85"/>
  <c r="AQ37" i="85" s="1"/>
  <c r="Z36" i="43"/>
  <c r="AN35" i="78"/>
  <c r="AI35" i="78"/>
  <c r="AN34" i="40"/>
  <c r="AI34" i="40"/>
  <c r="AR33" i="96"/>
  <c r="AR36" i="85"/>
  <c r="X35" i="41"/>
  <c r="Z35" i="41" s="1"/>
  <c r="Y35" i="41"/>
  <c r="X35" i="34"/>
  <c r="Y35" i="34"/>
  <c r="X33" i="48"/>
  <c r="Y33" i="48"/>
  <c r="AI35" i="29"/>
  <c r="AN35" i="29"/>
  <c r="AI33" i="38"/>
  <c r="AN33" i="38"/>
  <c r="Z34" i="89" l="1"/>
  <c r="Z35" i="46"/>
  <c r="Z33" i="48"/>
  <c r="Z36" i="94"/>
  <c r="Z35" i="45"/>
  <c r="W36" i="45" s="1"/>
  <c r="Z35" i="93"/>
  <c r="Z34" i="80"/>
  <c r="Z36" i="83"/>
  <c r="Z32" i="91"/>
  <c r="W33" i="91" s="1"/>
  <c r="Z37" i="30"/>
  <c r="W38" i="30" s="1"/>
  <c r="AF35" i="45"/>
  <c r="AO35" i="45" s="1"/>
  <c r="W35" i="38"/>
  <c r="AG34" i="38"/>
  <c r="AP34" i="38" s="1"/>
  <c r="AF34" i="38"/>
  <c r="AO34" i="38" s="1"/>
  <c r="AE34" i="38"/>
  <c r="W35" i="89"/>
  <c r="AG34" i="89"/>
  <c r="AP34" i="89" s="1"/>
  <c r="AF34" i="89"/>
  <c r="AO34" i="89" s="1"/>
  <c r="AE34" i="89"/>
  <c r="AF34" i="80"/>
  <c r="AO34" i="80" s="1"/>
  <c r="AE34" i="80"/>
  <c r="W35" i="80"/>
  <c r="AG34" i="80"/>
  <c r="AP34" i="80" s="1"/>
  <c r="AE38" i="25"/>
  <c r="W39" i="25"/>
  <c r="AF38" i="25"/>
  <c r="AO38" i="25" s="1"/>
  <c r="AG38" i="25"/>
  <c r="AP38" i="25" s="1"/>
  <c r="W37" i="83"/>
  <c r="AG36" i="83"/>
  <c r="AP36" i="83" s="1"/>
  <c r="AF36" i="83"/>
  <c r="AO36" i="83" s="1"/>
  <c r="AE36" i="83"/>
  <c r="AF32" i="91"/>
  <c r="AO32" i="91" s="1"/>
  <c r="AE32" i="91"/>
  <c r="W36" i="46"/>
  <c r="AG35" i="46"/>
  <c r="AP35" i="46" s="1"/>
  <c r="AF35" i="46"/>
  <c r="AO35" i="46" s="1"/>
  <c r="AE35" i="46"/>
  <c r="AG37" i="30"/>
  <c r="AP37" i="30" s="1"/>
  <c r="AE37" i="30"/>
  <c r="W34" i="48"/>
  <c r="AG33" i="48"/>
  <c r="AP33" i="48" s="1"/>
  <c r="AF33" i="48"/>
  <c r="AO33" i="48" s="1"/>
  <c r="AE33" i="48"/>
  <c r="X34" i="92"/>
  <c r="Y34" i="92"/>
  <c r="W37" i="29"/>
  <c r="AG36" i="29"/>
  <c r="AP36" i="29" s="1"/>
  <c r="AE36" i="29"/>
  <c r="AF36" i="29"/>
  <c r="AO36" i="29" s="1"/>
  <c r="AH33" i="48"/>
  <c r="AQ33" i="48" s="1"/>
  <c r="AH35" i="41"/>
  <c r="AQ35" i="41" s="1"/>
  <c r="AR34" i="40"/>
  <c r="AI36" i="88"/>
  <c r="AN36" i="88"/>
  <c r="AH34" i="75"/>
  <c r="AQ34" i="75" s="1"/>
  <c r="AI35" i="28"/>
  <c r="AN35" i="28"/>
  <c r="AH34" i="89"/>
  <c r="AQ34" i="89" s="1"/>
  <c r="AH36" i="29"/>
  <c r="AQ36" i="29" s="1"/>
  <c r="W36" i="35"/>
  <c r="AG35" i="35"/>
  <c r="AP35" i="35" s="1"/>
  <c r="AF35" i="35"/>
  <c r="AO35" i="35" s="1"/>
  <c r="AE35" i="35"/>
  <c r="AH35" i="39"/>
  <c r="AQ35" i="39" s="1"/>
  <c r="AH36" i="94"/>
  <c r="AQ36" i="94" s="1"/>
  <c r="AN35" i="37"/>
  <c r="AI35" i="37"/>
  <c r="AI36" i="27"/>
  <c r="AN36" i="27"/>
  <c r="AR35" i="83"/>
  <c r="AN35" i="82"/>
  <c r="AI35" i="82"/>
  <c r="AI35" i="74"/>
  <c r="AN35" i="74"/>
  <c r="X35" i="96"/>
  <c r="Y35" i="96"/>
  <c r="W36" i="93"/>
  <c r="AG35" i="93"/>
  <c r="AP35" i="93" s="1"/>
  <c r="AF35" i="93"/>
  <c r="AO35" i="93" s="1"/>
  <c r="AE35" i="93"/>
  <c r="AH36" i="81"/>
  <c r="AQ36" i="81" s="1"/>
  <c r="W37" i="94"/>
  <c r="AG36" i="94"/>
  <c r="AP36" i="94" s="1"/>
  <c r="AF36" i="94"/>
  <c r="AO36" i="94" s="1"/>
  <c r="AE36" i="94"/>
  <c r="AH33" i="87"/>
  <c r="AQ33" i="87" s="1"/>
  <c r="AR34" i="45"/>
  <c r="AN37" i="85"/>
  <c r="AI37" i="85"/>
  <c r="AI35" i="26"/>
  <c r="AN35" i="26"/>
  <c r="Y36" i="74"/>
  <c r="X36" i="74"/>
  <c r="Y34" i="73"/>
  <c r="X34" i="73"/>
  <c r="Z34" i="73" s="1"/>
  <c r="AF34" i="75"/>
  <c r="AO34" i="75" s="1"/>
  <c r="AE34" i="75"/>
  <c r="AG34" i="75"/>
  <c r="AP34" i="75" s="1"/>
  <c r="W35" i="75"/>
  <c r="AE34" i="86"/>
  <c r="AF34" i="86"/>
  <c r="AO34" i="86" s="1"/>
  <c r="W35" i="86"/>
  <c r="AG34" i="86"/>
  <c r="AP34" i="86" s="1"/>
  <c r="W35" i="95"/>
  <c r="AG34" i="95"/>
  <c r="AP34" i="95" s="1"/>
  <c r="AF34" i="95"/>
  <c r="AO34" i="95" s="1"/>
  <c r="AE34" i="95"/>
  <c r="AR34" i="34"/>
  <c r="AR32" i="48"/>
  <c r="AH34" i="32"/>
  <c r="AQ34" i="32" s="1"/>
  <c r="AR31" i="91"/>
  <c r="AE34" i="76"/>
  <c r="W35" i="76"/>
  <c r="AG34" i="76"/>
  <c r="AP34" i="76" s="1"/>
  <c r="AF34" i="76"/>
  <c r="AO34" i="76" s="1"/>
  <c r="Y37" i="36"/>
  <c r="X37" i="36"/>
  <c r="W37" i="47"/>
  <c r="AG36" i="47"/>
  <c r="AP36" i="47" s="1"/>
  <c r="AF36" i="47"/>
  <c r="AO36" i="47" s="1"/>
  <c r="AE36" i="47"/>
  <c r="AR35" i="78"/>
  <c r="X36" i="90"/>
  <c r="Y36" i="90"/>
  <c r="AR34" i="39"/>
  <c r="X35" i="42"/>
  <c r="Y35" i="42"/>
  <c r="AI34" i="79"/>
  <c r="AN34" i="79"/>
  <c r="AR32" i="87"/>
  <c r="Y36" i="28"/>
  <c r="X36" i="28"/>
  <c r="Z36" i="28" s="1"/>
  <c r="AN35" i="90"/>
  <c r="AI35" i="90"/>
  <c r="AR34" i="46"/>
  <c r="Z36" i="81"/>
  <c r="AH36" i="78"/>
  <c r="AQ36" i="78" s="1"/>
  <c r="Z34" i="32"/>
  <c r="X37" i="27"/>
  <c r="Y37" i="27"/>
  <c r="AN36" i="31"/>
  <c r="AI36" i="31"/>
  <c r="AI35" i="77"/>
  <c r="AN35" i="77"/>
  <c r="W36" i="41"/>
  <c r="AG35" i="41"/>
  <c r="AP35" i="41" s="1"/>
  <c r="AF35" i="41"/>
  <c r="AO35" i="41" s="1"/>
  <c r="AE35" i="41"/>
  <c r="W36" i="39"/>
  <c r="AG35" i="39"/>
  <c r="AP35" i="39" s="1"/>
  <c r="AE35" i="39"/>
  <c r="AF35" i="39"/>
  <c r="AO35" i="39" s="1"/>
  <c r="X37" i="44"/>
  <c r="Y37" i="44"/>
  <c r="Y37" i="31"/>
  <c r="X37" i="31"/>
  <c r="Z37" i="31" s="1"/>
  <c r="AI34" i="96"/>
  <c r="AN34" i="96"/>
  <c r="AR33" i="38"/>
  <c r="W36" i="84"/>
  <c r="AG35" i="84"/>
  <c r="AP35" i="84" s="1"/>
  <c r="AE35" i="84"/>
  <c r="AF35" i="84"/>
  <c r="AO35" i="84" s="1"/>
  <c r="AH35" i="34"/>
  <c r="AQ35" i="34" s="1"/>
  <c r="Y37" i="88"/>
  <c r="X37" i="88"/>
  <c r="AR36" i="30"/>
  <c r="AH35" i="40"/>
  <c r="AQ35" i="40" s="1"/>
  <c r="Y36" i="37"/>
  <c r="X36" i="37"/>
  <c r="AR33" i="75"/>
  <c r="AR35" i="29"/>
  <c r="Z35" i="34"/>
  <c r="AF36" i="43"/>
  <c r="AO36" i="43" s="1"/>
  <c r="AE36" i="43"/>
  <c r="W37" i="43"/>
  <c r="AG36" i="43"/>
  <c r="AP36" i="43" s="1"/>
  <c r="AR33" i="86"/>
  <c r="AH35" i="45"/>
  <c r="AQ35" i="45" s="1"/>
  <c r="AR33" i="32"/>
  <c r="AI33" i="92"/>
  <c r="AN33" i="92"/>
  <c r="AH34" i="80"/>
  <c r="AQ34" i="80" s="1"/>
  <c r="Z33" i="87"/>
  <c r="AR34" i="41"/>
  <c r="Z35" i="40"/>
  <c r="Z36" i="78"/>
  <c r="AR35" i="81"/>
  <c r="AH37" i="30"/>
  <c r="AQ37" i="30" s="1"/>
  <c r="AI36" i="36"/>
  <c r="AN36" i="36"/>
  <c r="AR37" i="25"/>
  <c r="AI36" i="44"/>
  <c r="AN36" i="44"/>
  <c r="Y36" i="26"/>
  <c r="X36" i="26"/>
  <c r="Z36" i="26" s="1"/>
  <c r="Y36" i="82"/>
  <c r="X36" i="82"/>
  <c r="AN33" i="73"/>
  <c r="AI33" i="73"/>
  <c r="AN34" i="33"/>
  <c r="AI34" i="33"/>
  <c r="AH34" i="86"/>
  <c r="AQ34" i="86" s="1"/>
  <c r="AH35" i="93"/>
  <c r="AQ35" i="93" s="1"/>
  <c r="AR35" i="94"/>
  <c r="AH32" i="91"/>
  <c r="AQ32" i="91" s="1"/>
  <c r="AH36" i="83"/>
  <c r="AQ36" i="83" s="1"/>
  <c r="AH38" i="25"/>
  <c r="AQ38" i="25" s="1"/>
  <c r="AH34" i="38"/>
  <c r="AQ34" i="38" s="1"/>
  <c r="AN34" i="42"/>
  <c r="AI34" i="42"/>
  <c r="AR34" i="93"/>
  <c r="X35" i="79"/>
  <c r="Y35" i="79"/>
  <c r="AH35" i="46"/>
  <c r="AQ35" i="46" s="1"/>
  <c r="AR33" i="80"/>
  <c r="AR33" i="89"/>
  <c r="Y38" i="85"/>
  <c r="X38" i="85"/>
  <c r="Y36" i="77"/>
  <c r="X36" i="77"/>
  <c r="Z36" i="77" s="1"/>
  <c r="X35" i="33"/>
  <c r="Y35" i="33"/>
  <c r="AE35" i="45" l="1"/>
  <c r="Z36" i="90"/>
  <c r="AG35" i="45"/>
  <c r="AP35" i="45" s="1"/>
  <c r="Z36" i="37"/>
  <c r="AF36" i="37" s="1"/>
  <c r="AO36" i="37" s="1"/>
  <c r="AF37" i="30"/>
  <c r="AO37" i="30" s="1"/>
  <c r="AG32" i="91"/>
  <c r="AP32" i="91" s="1"/>
  <c r="Z36" i="74"/>
  <c r="Z38" i="85"/>
  <c r="Z37" i="44"/>
  <c r="AG37" i="44" s="1"/>
  <c r="AP37" i="44" s="1"/>
  <c r="W37" i="77"/>
  <c r="AG36" i="77"/>
  <c r="AP36" i="77" s="1"/>
  <c r="AF36" i="77"/>
  <c r="AO36" i="77" s="1"/>
  <c r="AE36" i="77"/>
  <c r="W37" i="74"/>
  <c r="AG36" i="74"/>
  <c r="AP36" i="74" s="1"/>
  <c r="AF36" i="74"/>
  <c r="AO36" i="74" s="1"/>
  <c r="AE36" i="74"/>
  <c r="W38" i="44"/>
  <c r="AF37" i="31"/>
  <c r="AO37" i="31" s="1"/>
  <c r="AE37" i="31"/>
  <c r="AG37" i="31"/>
  <c r="AP37" i="31" s="1"/>
  <c r="W38" i="31"/>
  <c r="AF34" i="73"/>
  <c r="AO34" i="73" s="1"/>
  <c r="AE34" i="73"/>
  <c r="W35" i="73"/>
  <c r="AG34" i="73"/>
  <c r="AP34" i="73" s="1"/>
  <c r="AE38" i="85"/>
  <c r="AG38" i="85"/>
  <c r="AP38" i="85" s="1"/>
  <c r="AF38" i="85"/>
  <c r="AO38" i="85" s="1"/>
  <c r="W39" i="85"/>
  <c r="AE36" i="37"/>
  <c r="W37" i="37"/>
  <c r="AG36" i="37"/>
  <c r="AP36" i="37" s="1"/>
  <c r="AR34" i="42"/>
  <c r="AR33" i="73"/>
  <c r="AR34" i="96"/>
  <c r="AR35" i="77"/>
  <c r="W35" i="32"/>
  <c r="AG34" i="32"/>
  <c r="AP34" i="32" s="1"/>
  <c r="AF34" i="32"/>
  <c r="AO34" i="32" s="1"/>
  <c r="AE34" i="32"/>
  <c r="W37" i="81"/>
  <c r="AG36" i="81"/>
  <c r="AP36" i="81" s="1"/>
  <c r="AF36" i="81"/>
  <c r="AO36" i="81" s="1"/>
  <c r="AE36" i="81"/>
  <c r="AH36" i="90"/>
  <c r="AQ36" i="90" s="1"/>
  <c r="AI34" i="86"/>
  <c r="AN34" i="86"/>
  <c r="Y36" i="35"/>
  <c r="X36" i="35"/>
  <c r="AR35" i="28"/>
  <c r="Y36" i="46"/>
  <c r="X36" i="46"/>
  <c r="AI36" i="83"/>
  <c r="AN36" i="83"/>
  <c r="Y35" i="89"/>
  <c r="X35" i="89"/>
  <c r="Z35" i="89" s="1"/>
  <c r="AF36" i="90"/>
  <c r="AO36" i="90" s="1"/>
  <c r="AG36" i="90"/>
  <c r="AP36" i="90" s="1"/>
  <c r="AE36" i="90"/>
  <c r="W37" i="90"/>
  <c r="X35" i="95"/>
  <c r="Y35" i="95"/>
  <c r="Y39" i="25"/>
  <c r="Z39" i="25" s="1"/>
  <c r="X39" i="25"/>
  <c r="AH36" i="82"/>
  <c r="AQ36" i="82" s="1"/>
  <c r="X35" i="75"/>
  <c r="Z35" i="75" s="1"/>
  <c r="Y35" i="75"/>
  <c r="AR35" i="26"/>
  <c r="X36" i="93"/>
  <c r="Z36" i="93" s="1"/>
  <c r="Y36" i="93"/>
  <c r="AR35" i="82"/>
  <c r="AR35" i="37"/>
  <c r="AH34" i="92"/>
  <c r="AQ34" i="92" s="1"/>
  <c r="X33" i="91"/>
  <c r="Z33" i="91" s="1"/>
  <c r="Y33" i="91"/>
  <c r="AI34" i="38"/>
  <c r="AN34" i="38"/>
  <c r="X36" i="45"/>
  <c r="Z36" i="45" s="1"/>
  <c r="Y36" i="45"/>
  <c r="W37" i="26"/>
  <c r="AG36" i="26"/>
  <c r="AP36" i="26" s="1"/>
  <c r="AF36" i="26"/>
  <c r="AO36" i="26" s="1"/>
  <c r="AE36" i="26"/>
  <c r="Y37" i="43"/>
  <c r="X37" i="43"/>
  <c r="AN36" i="94"/>
  <c r="AI36" i="94"/>
  <c r="AR36" i="27"/>
  <c r="AH35" i="33"/>
  <c r="AQ35" i="33" s="1"/>
  <c r="AH35" i="79"/>
  <c r="AQ35" i="79" s="1"/>
  <c r="AR33" i="92"/>
  <c r="AN35" i="35"/>
  <c r="AI35" i="35"/>
  <c r="Z35" i="33"/>
  <c r="Z35" i="79"/>
  <c r="AR36" i="44"/>
  <c r="AE36" i="78"/>
  <c r="W37" i="78"/>
  <c r="AG36" i="78"/>
  <c r="AP36" i="78" s="1"/>
  <c r="AF36" i="78"/>
  <c r="AO36" i="78" s="1"/>
  <c r="AI36" i="43"/>
  <c r="AN36" i="43"/>
  <c r="AN35" i="39"/>
  <c r="AI35" i="39"/>
  <c r="AR35" i="90"/>
  <c r="AH37" i="36"/>
  <c r="AQ37" i="36" s="1"/>
  <c r="AR37" i="85"/>
  <c r="AI36" i="29"/>
  <c r="AN36" i="29"/>
  <c r="Z34" i="92"/>
  <c r="AN35" i="46"/>
  <c r="AI35" i="46"/>
  <c r="Y37" i="83"/>
  <c r="X37" i="83"/>
  <c r="AI38" i="25"/>
  <c r="AN38" i="25"/>
  <c r="AI34" i="89"/>
  <c r="AN34" i="89"/>
  <c r="AH38" i="85"/>
  <c r="AQ38" i="85" s="1"/>
  <c r="AF33" i="87"/>
  <c r="AO33" i="87" s="1"/>
  <c r="AE33" i="87"/>
  <c r="AG33" i="87"/>
  <c r="AP33" i="87" s="1"/>
  <c r="W34" i="87"/>
  <c r="X36" i="84"/>
  <c r="Z36" i="84" s="1"/>
  <c r="Y36" i="84"/>
  <c r="AN35" i="41"/>
  <c r="AI35" i="41"/>
  <c r="AH34" i="73"/>
  <c r="AQ34" i="73" s="1"/>
  <c r="AH37" i="88"/>
  <c r="AQ37" i="88" s="1"/>
  <c r="AR34" i="33"/>
  <c r="Z36" i="82"/>
  <c r="AH36" i="37"/>
  <c r="AQ36" i="37" s="1"/>
  <c r="Z37" i="88"/>
  <c r="AI34" i="76"/>
  <c r="AN34" i="76"/>
  <c r="AI34" i="95"/>
  <c r="AN34" i="95"/>
  <c r="Y35" i="86"/>
  <c r="X35" i="86"/>
  <c r="AH36" i="74"/>
  <c r="AQ36" i="74" s="1"/>
  <c r="Z37" i="94"/>
  <c r="Y37" i="94"/>
  <c r="X37" i="94"/>
  <c r="AH35" i="96"/>
  <c r="AQ35" i="96" s="1"/>
  <c r="AI33" i="48"/>
  <c r="AN33" i="48"/>
  <c r="AN37" i="30"/>
  <c r="AI37" i="30"/>
  <c r="AI32" i="91"/>
  <c r="AN32" i="91"/>
  <c r="AN35" i="45"/>
  <c r="AI35" i="45"/>
  <c r="AR36" i="36"/>
  <c r="AH37" i="31"/>
  <c r="AQ37" i="31" s="1"/>
  <c r="AR36" i="31"/>
  <c r="W37" i="28"/>
  <c r="AG36" i="28"/>
  <c r="AP36" i="28" s="1"/>
  <c r="AF36" i="28"/>
  <c r="AO36" i="28" s="1"/>
  <c r="AE36" i="28"/>
  <c r="AH35" i="42"/>
  <c r="AQ35" i="42" s="1"/>
  <c r="AR35" i="74"/>
  <c r="AR36" i="88"/>
  <c r="X34" i="48"/>
  <c r="Y34" i="48"/>
  <c r="Y38" i="30"/>
  <c r="X38" i="30"/>
  <c r="AI34" i="80"/>
  <c r="AN34" i="80"/>
  <c r="Z35" i="42"/>
  <c r="Y37" i="47"/>
  <c r="X37" i="47"/>
  <c r="Z37" i="47" s="1"/>
  <c r="X35" i="76"/>
  <c r="Y35" i="76"/>
  <c r="AH36" i="77"/>
  <c r="AQ36" i="77" s="1"/>
  <c r="AF35" i="40"/>
  <c r="AO35" i="40" s="1"/>
  <c r="AE35" i="40"/>
  <c r="W36" i="40"/>
  <c r="AG35" i="40"/>
  <c r="AP35" i="40" s="1"/>
  <c r="Y36" i="41"/>
  <c r="X36" i="41"/>
  <c r="AH37" i="27"/>
  <c r="AQ37" i="27" s="1"/>
  <c r="AH36" i="26"/>
  <c r="AQ36" i="26" s="1"/>
  <c r="AE35" i="34"/>
  <c r="AF35" i="34"/>
  <c r="AO35" i="34" s="1"/>
  <c r="AG35" i="34"/>
  <c r="AP35" i="34" s="1"/>
  <c r="W36" i="34"/>
  <c r="AI35" i="84"/>
  <c r="AN35" i="84"/>
  <c r="AH37" i="44"/>
  <c r="AQ37" i="44" s="1"/>
  <c r="X36" i="39"/>
  <c r="Y36" i="39"/>
  <c r="Z37" i="27"/>
  <c r="AH36" i="28"/>
  <c r="AQ36" i="28" s="1"/>
  <c r="AR34" i="79"/>
  <c r="AN36" i="47"/>
  <c r="AI36" i="47"/>
  <c r="Z37" i="36"/>
  <c r="AI34" i="75"/>
  <c r="AN34" i="75"/>
  <c r="AN35" i="93"/>
  <c r="AI35" i="93"/>
  <c r="Z35" i="96"/>
  <c r="Y37" i="29"/>
  <c r="X37" i="29"/>
  <c r="Z37" i="29" s="1"/>
  <c r="X35" i="80"/>
  <c r="Y35" i="80"/>
  <c r="Z35" i="38"/>
  <c r="Y35" i="38"/>
  <c r="X35" i="38"/>
  <c r="Z37" i="43" l="1"/>
  <c r="Z38" i="30"/>
  <c r="Z36" i="46"/>
  <c r="AE37" i="44"/>
  <c r="Z37" i="83"/>
  <c r="AE37" i="83" s="1"/>
  <c r="Z35" i="80"/>
  <c r="W36" i="80" s="1"/>
  <c r="AF37" i="44"/>
  <c r="AO37" i="44" s="1"/>
  <c r="Z35" i="86"/>
  <c r="AF35" i="86" s="1"/>
  <c r="AO35" i="86" s="1"/>
  <c r="AG35" i="86"/>
  <c r="AP35" i="86" s="1"/>
  <c r="AG37" i="83"/>
  <c r="AP37" i="83" s="1"/>
  <c r="AF37" i="83"/>
  <c r="AO37" i="83" s="1"/>
  <c r="AF36" i="45"/>
  <c r="AO36" i="45" s="1"/>
  <c r="AE36" i="45"/>
  <c r="AG36" i="45"/>
  <c r="AP36" i="45" s="1"/>
  <c r="W37" i="45"/>
  <c r="W40" i="25"/>
  <c r="AG39" i="25"/>
  <c r="AP39" i="25" s="1"/>
  <c r="AE39" i="25"/>
  <c r="AF39" i="25"/>
  <c r="AO39" i="25" s="1"/>
  <c r="W38" i="36"/>
  <c r="AG37" i="36"/>
  <c r="AP37" i="36" s="1"/>
  <c r="AF37" i="36"/>
  <c r="AO37" i="36" s="1"/>
  <c r="AE37" i="36"/>
  <c r="AI35" i="40"/>
  <c r="AN35" i="40"/>
  <c r="AE38" i="30"/>
  <c r="AF38" i="30"/>
  <c r="AO38" i="30" s="1"/>
  <c r="W39" i="30"/>
  <c r="AG38" i="30"/>
  <c r="AP38" i="30" s="1"/>
  <c r="AR32" i="91"/>
  <c r="AF37" i="94"/>
  <c r="AO37" i="94" s="1"/>
  <c r="AE37" i="94"/>
  <c r="W38" i="94"/>
  <c r="AG37" i="94"/>
  <c r="AP37" i="94" s="1"/>
  <c r="Y35" i="73"/>
  <c r="X35" i="73"/>
  <c r="AI36" i="28"/>
  <c r="AN36" i="28"/>
  <c r="AR37" i="30"/>
  <c r="AH34" i="48"/>
  <c r="AQ34" i="48" s="1"/>
  <c r="AR34" i="75"/>
  <c r="AH36" i="84"/>
  <c r="AQ36" i="84" s="1"/>
  <c r="AR36" i="43"/>
  <c r="W38" i="43"/>
  <c r="AG37" i="43"/>
  <c r="AP37" i="43" s="1"/>
  <c r="AE37" i="43"/>
  <c r="AF37" i="43"/>
  <c r="AO37" i="43" s="1"/>
  <c r="AH33" i="91"/>
  <c r="AQ33" i="91" s="1"/>
  <c r="AH36" i="93"/>
  <c r="AQ36" i="93" s="1"/>
  <c r="AF35" i="75"/>
  <c r="AO35" i="75" s="1"/>
  <c r="W36" i="75"/>
  <c r="AG35" i="75"/>
  <c r="AP35" i="75" s="1"/>
  <c r="AE35" i="75"/>
  <c r="AH39" i="25"/>
  <c r="AQ39" i="25" s="1"/>
  <c r="AE36" i="46"/>
  <c r="W37" i="46"/>
  <c r="AG36" i="46"/>
  <c r="AP36" i="46" s="1"/>
  <c r="AF36" i="46"/>
  <c r="AO36" i="46" s="1"/>
  <c r="Y37" i="74"/>
  <c r="X37" i="74"/>
  <c r="Z37" i="74" s="1"/>
  <c r="W37" i="84"/>
  <c r="AG36" i="84"/>
  <c r="AP36" i="84" s="1"/>
  <c r="AF36" i="84"/>
  <c r="AO36" i="84" s="1"/>
  <c r="AE36" i="84"/>
  <c r="AR34" i="89"/>
  <c r="W36" i="89"/>
  <c r="AG35" i="89"/>
  <c r="AP35" i="89" s="1"/>
  <c r="AF35" i="89"/>
  <c r="AO35" i="89" s="1"/>
  <c r="AE35" i="89"/>
  <c r="AR34" i="86"/>
  <c r="Y39" i="85"/>
  <c r="X39" i="85"/>
  <c r="X34" i="87"/>
  <c r="Y34" i="87"/>
  <c r="W36" i="79"/>
  <c r="AG35" i="79"/>
  <c r="AP35" i="79" s="1"/>
  <c r="AF35" i="79"/>
  <c r="AO35" i="79" s="1"/>
  <c r="AE35" i="79"/>
  <c r="AR36" i="94"/>
  <c r="AN36" i="26"/>
  <c r="AI36" i="26"/>
  <c r="AI36" i="90"/>
  <c r="AN36" i="90"/>
  <c r="X37" i="37"/>
  <c r="Y37" i="37"/>
  <c r="AN34" i="73"/>
  <c r="AI34" i="73"/>
  <c r="AN36" i="77"/>
  <c r="AI36" i="77"/>
  <c r="AH36" i="41"/>
  <c r="AQ36" i="41" s="1"/>
  <c r="AH36" i="45"/>
  <c r="AQ36" i="45" s="1"/>
  <c r="AF36" i="93"/>
  <c r="AO36" i="93" s="1"/>
  <c r="AE36" i="93"/>
  <c r="W37" i="93"/>
  <c r="AG36" i="93"/>
  <c r="AP36" i="93" s="1"/>
  <c r="X37" i="90"/>
  <c r="Y37" i="90"/>
  <c r="AI36" i="81"/>
  <c r="AN36" i="81"/>
  <c r="AN34" i="32"/>
  <c r="AI34" i="32"/>
  <c r="X38" i="44"/>
  <c r="Y38" i="44"/>
  <c r="Z38" i="44" s="1"/>
  <c r="W36" i="96"/>
  <c r="AG35" i="96"/>
  <c r="AP35" i="96" s="1"/>
  <c r="AF35" i="96"/>
  <c r="AO35" i="96" s="1"/>
  <c r="AE35" i="96"/>
  <c r="AR36" i="47"/>
  <c r="AI35" i="34"/>
  <c r="AN35" i="34"/>
  <c r="AR35" i="84"/>
  <c r="AR35" i="41"/>
  <c r="AR38" i="25"/>
  <c r="W35" i="92"/>
  <c r="AG34" i="92"/>
  <c r="AP34" i="92" s="1"/>
  <c r="AF34" i="92"/>
  <c r="AO34" i="92" s="1"/>
  <c r="AE34" i="92"/>
  <c r="AR35" i="39"/>
  <c r="Y37" i="78"/>
  <c r="X37" i="78"/>
  <c r="AF35" i="33"/>
  <c r="AO35" i="33" s="1"/>
  <c r="AE35" i="33"/>
  <c r="W36" i="33"/>
  <c r="AG35" i="33"/>
  <c r="AP35" i="33" s="1"/>
  <c r="AR36" i="83"/>
  <c r="AH36" i="35"/>
  <c r="AQ36" i="35" s="1"/>
  <c r="AN36" i="74"/>
  <c r="AI36" i="74"/>
  <c r="W36" i="38"/>
  <c r="AG35" i="38"/>
  <c r="AP35" i="38" s="1"/>
  <c r="AF35" i="38"/>
  <c r="AO35" i="38" s="1"/>
  <c r="AE35" i="38"/>
  <c r="AH36" i="39"/>
  <c r="AQ36" i="39" s="1"/>
  <c r="AE37" i="47"/>
  <c r="W38" i="47"/>
  <c r="AG37" i="47"/>
  <c r="AP37" i="47" s="1"/>
  <c r="AF37" i="47"/>
  <c r="AO37" i="47" s="1"/>
  <c r="W34" i="91"/>
  <c r="AG33" i="91"/>
  <c r="AP33" i="91" s="1"/>
  <c r="AE33" i="91"/>
  <c r="AF33" i="91"/>
  <c r="AO33" i="91" s="1"/>
  <c r="Z36" i="39"/>
  <c r="AF36" i="82"/>
  <c r="AO36" i="82" s="1"/>
  <c r="AE36" i="82"/>
  <c r="W37" i="82"/>
  <c r="AG36" i="82"/>
  <c r="AP36" i="82" s="1"/>
  <c r="AH35" i="76"/>
  <c r="AQ35" i="76" s="1"/>
  <c r="Y36" i="34"/>
  <c r="X36" i="34"/>
  <c r="AR35" i="45"/>
  <c r="AI33" i="87"/>
  <c r="AN33" i="87"/>
  <c r="AH37" i="83"/>
  <c r="AQ37" i="83" s="1"/>
  <c r="AR35" i="35"/>
  <c r="AH37" i="43"/>
  <c r="AQ37" i="43" s="1"/>
  <c r="AR34" i="38"/>
  <c r="AH35" i="95"/>
  <c r="AQ35" i="95" s="1"/>
  <c r="AH36" i="46"/>
  <c r="AQ36" i="46" s="1"/>
  <c r="X35" i="32"/>
  <c r="Y35" i="32"/>
  <c r="AI36" i="37"/>
  <c r="AN36" i="37"/>
  <c r="AN38" i="85"/>
  <c r="AI38" i="85"/>
  <c r="AN37" i="44"/>
  <c r="AI37" i="44"/>
  <c r="W38" i="29"/>
  <c r="AG37" i="29"/>
  <c r="AP37" i="29" s="1"/>
  <c r="AF37" i="29"/>
  <c r="AO37" i="29" s="1"/>
  <c r="AE37" i="29"/>
  <c r="AH35" i="86"/>
  <c r="AQ35" i="86" s="1"/>
  <c r="AR34" i="76"/>
  <c r="AR35" i="46"/>
  <c r="AN37" i="31"/>
  <c r="AI37" i="31"/>
  <c r="AF35" i="42"/>
  <c r="AO35" i="42" s="1"/>
  <c r="AE35" i="42"/>
  <c r="W36" i="42"/>
  <c r="AG35" i="42"/>
  <c r="AP35" i="42" s="1"/>
  <c r="W38" i="88"/>
  <c r="AG37" i="88"/>
  <c r="AP37" i="88" s="1"/>
  <c r="AF37" i="88"/>
  <c r="AO37" i="88" s="1"/>
  <c r="AE37" i="88"/>
  <c r="AH35" i="80"/>
  <c r="AQ35" i="80" s="1"/>
  <c r="AR35" i="93"/>
  <c r="Z36" i="41"/>
  <c r="Z35" i="76"/>
  <c r="AR34" i="80"/>
  <c r="Z34" i="48"/>
  <c r="AH35" i="38"/>
  <c r="AQ35" i="38" s="1"/>
  <c r="AH37" i="29"/>
  <c r="AQ37" i="29" s="1"/>
  <c r="W38" i="27"/>
  <c r="AG37" i="27"/>
  <c r="AP37" i="27" s="1"/>
  <c r="AF37" i="27"/>
  <c r="AO37" i="27" s="1"/>
  <c r="AE37" i="27"/>
  <c r="X36" i="40"/>
  <c r="Y36" i="40"/>
  <c r="AH37" i="47"/>
  <c r="AQ37" i="47" s="1"/>
  <c r="AH38" i="30"/>
  <c r="AQ38" i="30" s="1"/>
  <c r="Y37" i="28"/>
  <c r="X37" i="28"/>
  <c r="AR33" i="48"/>
  <c r="AH37" i="94"/>
  <c r="AQ37" i="94" s="1"/>
  <c r="AR34" i="95"/>
  <c r="AR36" i="29"/>
  <c r="AI36" i="78"/>
  <c r="AN36" i="78"/>
  <c r="Y37" i="26"/>
  <c r="X37" i="26"/>
  <c r="Z37" i="26" s="1"/>
  <c r="AH35" i="75"/>
  <c r="AQ35" i="75" s="1"/>
  <c r="Z35" i="95"/>
  <c r="AH35" i="89"/>
  <c r="AQ35" i="89" s="1"/>
  <c r="Z36" i="35"/>
  <c r="X37" i="81"/>
  <c r="Y37" i="81"/>
  <c r="Z37" i="81" s="1"/>
  <c r="X38" i="31"/>
  <c r="Y38" i="31"/>
  <c r="Y37" i="77"/>
  <c r="X37" i="77"/>
  <c r="Z37" i="77" s="1"/>
  <c r="Z39" i="85" l="1"/>
  <c r="AE35" i="80"/>
  <c r="W38" i="83"/>
  <c r="AF35" i="80"/>
  <c r="AO35" i="80" s="1"/>
  <c r="Z35" i="32"/>
  <c r="AG35" i="80"/>
  <c r="AP35" i="80" s="1"/>
  <c r="W36" i="86"/>
  <c r="AE35" i="86"/>
  <c r="Z37" i="28"/>
  <c r="AF37" i="28" s="1"/>
  <c r="AO37" i="28" s="1"/>
  <c r="Z36" i="40"/>
  <c r="W37" i="40" s="1"/>
  <c r="W38" i="28"/>
  <c r="AG37" i="28"/>
  <c r="AP37" i="28" s="1"/>
  <c r="AE38" i="44"/>
  <c r="W39" i="44"/>
  <c r="AG38" i="44"/>
  <c r="AP38" i="44" s="1"/>
  <c r="AF38" i="44"/>
  <c r="AO38" i="44" s="1"/>
  <c r="AE36" i="40"/>
  <c r="AF36" i="40"/>
  <c r="AO36" i="40" s="1"/>
  <c r="AF37" i="81"/>
  <c r="AO37" i="81" s="1"/>
  <c r="AG37" i="81"/>
  <c r="AP37" i="81" s="1"/>
  <c r="AE37" i="81"/>
  <c r="W38" i="81"/>
  <c r="AE37" i="77"/>
  <c r="W38" i="77"/>
  <c r="AG37" i="77"/>
  <c r="AP37" i="77" s="1"/>
  <c r="AF37" i="77"/>
  <c r="AO37" i="77" s="1"/>
  <c r="AH38" i="31"/>
  <c r="AQ38" i="31" s="1"/>
  <c r="AE37" i="26"/>
  <c r="W38" i="26"/>
  <c r="AG37" i="26"/>
  <c r="AP37" i="26" s="1"/>
  <c r="AF37" i="26"/>
  <c r="AO37" i="26" s="1"/>
  <c r="W36" i="76"/>
  <c r="AG35" i="76"/>
  <c r="AP35" i="76" s="1"/>
  <c r="AE35" i="76"/>
  <c r="AF35" i="76"/>
  <c r="AO35" i="76" s="1"/>
  <c r="AH35" i="32"/>
  <c r="AQ35" i="32" s="1"/>
  <c r="AH36" i="34"/>
  <c r="AQ36" i="34" s="1"/>
  <c r="AN35" i="38"/>
  <c r="AI35" i="38"/>
  <c r="AH37" i="78"/>
  <c r="AQ37" i="78" s="1"/>
  <c r="Y37" i="93"/>
  <c r="X37" i="93"/>
  <c r="AN36" i="84"/>
  <c r="AI36" i="84"/>
  <c r="AF37" i="74"/>
  <c r="AO37" i="74" s="1"/>
  <c r="AE37" i="74"/>
  <c r="W38" i="74"/>
  <c r="AG37" i="74"/>
  <c r="AP37" i="74" s="1"/>
  <c r="AR36" i="28"/>
  <c r="Y38" i="94"/>
  <c r="X38" i="94"/>
  <c r="Y39" i="30"/>
  <c r="X39" i="30"/>
  <c r="Z39" i="30" s="1"/>
  <c r="AI37" i="36"/>
  <c r="AN37" i="36"/>
  <c r="AI39" i="25"/>
  <c r="AN39" i="25"/>
  <c r="AI36" i="45"/>
  <c r="AN36" i="45"/>
  <c r="Y36" i="80"/>
  <c r="X36" i="80"/>
  <c r="Y38" i="83"/>
  <c r="X38" i="83"/>
  <c r="Z38" i="83" s="1"/>
  <c r="AR36" i="81"/>
  <c r="AH37" i="37"/>
  <c r="AQ37" i="37" s="1"/>
  <c r="Z36" i="79"/>
  <c r="Y36" i="79"/>
  <c r="X36" i="79"/>
  <c r="AG39" i="85"/>
  <c r="AP39" i="85" s="1"/>
  <c r="W40" i="85"/>
  <c r="AF39" i="85"/>
  <c r="AO39" i="85" s="1"/>
  <c r="AE39" i="85"/>
  <c r="X36" i="75"/>
  <c r="Z36" i="75" s="1"/>
  <c r="Y36" i="75"/>
  <c r="AH35" i="73"/>
  <c r="AQ35" i="73" s="1"/>
  <c r="AN37" i="94"/>
  <c r="AI37" i="94"/>
  <c r="AN35" i="86"/>
  <c r="AI35" i="86"/>
  <c r="AH37" i="81"/>
  <c r="AQ37" i="81" s="1"/>
  <c r="AR36" i="78"/>
  <c r="AH37" i="28"/>
  <c r="AQ37" i="28" s="1"/>
  <c r="Z36" i="34"/>
  <c r="Z37" i="78"/>
  <c r="X35" i="92"/>
  <c r="Y35" i="92"/>
  <c r="AI35" i="96"/>
  <c r="AN35" i="96"/>
  <c r="AH38" i="44"/>
  <c r="AQ38" i="44" s="1"/>
  <c r="AI36" i="93"/>
  <c r="AN36" i="93"/>
  <c r="AR36" i="77"/>
  <c r="Z37" i="37"/>
  <c r="X36" i="89"/>
  <c r="Y36" i="89"/>
  <c r="Y40" i="25"/>
  <c r="X40" i="25"/>
  <c r="AH37" i="77"/>
  <c r="AQ37" i="77" s="1"/>
  <c r="AN37" i="29"/>
  <c r="AI37" i="29"/>
  <c r="AR33" i="87"/>
  <c r="X36" i="33"/>
  <c r="Y36" i="33"/>
  <c r="AH37" i="90"/>
  <c r="AQ37" i="90" s="1"/>
  <c r="AH34" i="87"/>
  <c r="AQ34" i="87" s="1"/>
  <c r="X37" i="84"/>
  <c r="Z37" i="84" s="1"/>
  <c r="Y37" i="84"/>
  <c r="Y37" i="46"/>
  <c r="X37" i="46"/>
  <c r="AI37" i="43"/>
  <c r="AN37" i="43"/>
  <c r="Z35" i="73"/>
  <c r="AI38" i="30"/>
  <c r="AN38" i="30"/>
  <c r="Y38" i="36"/>
  <c r="X38" i="36"/>
  <c r="AI35" i="80"/>
  <c r="AN35" i="80"/>
  <c r="AN37" i="83"/>
  <c r="AI37" i="83"/>
  <c r="AN37" i="27"/>
  <c r="AI37" i="27"/>
  <c r="AE35" i="32"/>
  <c r="W36" i="32"/>
  <c r="AG35" i="32"/>
  <c r="AP35" i="32" s="1"/>
  <c r="AF35" i="32"/>
  <c r="AO35" i="32" s="1"/>
  <c r="X36" i="42"/>
  <c r="Z36" i="42" s="1"/>
  <c r="Y36" i="42"/>
  <c r="AE36" i="35"/>
  <c r="W37" i="35"/>
  <c r="AF36" i="35"/>
  <c r="AO36" i="35" s="1"/>
  <c r="AG36" i="35"/>
  <c r="AP36" i="35" s="1"/>
  <c r="W36" i="95"/>
  <c r="AG35" i="95"/>
  <c r="AP35" i="95" s="1"/>
  <c r="AF35" i="95"/>
  <c r="AO35" i="95" s="1"/>
  <c r="AE35" i="95"/>
  <c r="AH37" i="26"/>
  <c r="AQ37" i="26" s="1"/>
  <c r="AH36" i="40"/>
  <c r="AQ36" i="40" s="1"/>
  <c r="Y38" i="27"/>
  <c r="X38" i="27"/>
  <c r="AN37" i="88"/>
  <c r="AI37" i="88"/>
  <c r="X38" i="29"/>
  <c r="Y38" i="29"/>
  <c r="AR36" i="37"/>
  <c r="AR36" i="74"/>
  <c r="AN35" i="33"/>
  <c r="AI35" i="33"/>
  <c r="AR34" i="32"/>
  <c r="Z37" i="90"/>
  <c r="AR34" i="73"/>
  <c r="AR36" i="90"/>
  <c r="AN35" i="79"/>
  <c r="AI35" i="79"/>
  <c r="Z34" i="87"/>
  <c r="AH37" i="74"/>
  <c r="AQ37" i="74" s="1"/>
  <c r="X37" i="45"/>
  <c r="Y37" i="45"/>
  <c r="AE36" i="41"/>
  <c r="AF36" i="41"/>
  <c r="AO36" i="41" s="1"/>
  <c r="W37" i="41"/>
  <c r="AG36" i="41"/>
  <c r="AP36" i="41" s="1"/>
  <c r="X38" i="88"/>
  <c r="Z38" i="88" s="1"/>
  <c r="Y38" i="88"/>
  <c r="AR37" i="31"/>
  <c r="AR38" i="85"/>
  <c r="AE36" i="39"/>
  <c r="AG36" i="39"/>
  <c r="AP36" i="39" s="1"/>
  <c r="AF36" i="39"/>
  <c r="AO36" i="39" s="1"/>
  <c r="W37" i="39"/>
  <c r="W35" i="48"/>
  <c r="AG34" i="48"/>
  <c r="AP34" i="48" s="1"/>
  <c r="AE34" i="48"/>
  <c r="AF34" i="48"/>
  <c r="AO34" i="48" s="1"/>
  <c r="Y37" i="82"/>
  <c r="Z37" i="82" s="1"/>
  <c r="X37" i="82"/>
  <c r="AI33" i="91"/>
  <c r="AN33" i="91"/>
  <c r="X38" i="47"/>
  <c r="Y38" i="47"/>
  <c r="X36" i="38"/>
  <c r="Z36" i="38" s="1"/>
  <c r="Y36" i="38"/>
  <c r="Z38" i="31"/>
  <c r="AI35" i="42"/>
  <c r="AN35" i="42"/>
  <c r="AR37" i="44"/>
  <c r="AN36" i="82"/>
  <c r="AI36" i="82"/>
  <c r="Y34" i="91"/>
  <c r="X34" i="91"/>
  <c r="AI37" i="47"/>
  <c r="AN37" i="47"/>
  <c r="AI34" i="92"/>
  <c r="AN34" i="92"/>
  <c r="AR35" i="34"/>
  <c r="Y36" i="96"/>
  <c r="X36" i="96"/>
  <c r="Z36" i="96" s="1"/>
  <c r="AR36" i="26"/>
  <c r="AH39" i="85"/>
  <c r="AQ39" i="85" s="1"/>
  <c r="AN35" i="89"/>
  <c r="AI35" i="89"/>
  <c r="AI36" i="46"/>
  <c r="AN36" i="46"/>
  <c r="AI35" i="75"/>
  <c r="AN35" i="75"/>
  <c r="Y38" i="43"/>
  <c r="X38" i="43"/>
  <c r="Z38" i="43" s="1"/>
  <c r="AR35" i="40"/>
  <c r="Y36" i="86"/>
  <c r="X36" i="86"/>
  <c r="Z37" i="93" l="1"/>
  <c r="Z36" i="89"/>
  <c r="Z36" i="86"/>
  <c r="W37" i="86" s="1"/>
  <c r="Z38" i="36"/>
  <c r="Z38" i="94"/>
  <c r="Z37" i="46"/>
  <c r="Z40" i="25"/>
  <c r="Z38" i="27"/>
  <c r="Z36" i="80"/>
  <c r="Z38" i="47"/>
  <c r="W39" i="47" s="1"/>
  <c r="Z34" i="91"/>
  <c r="W35" i="91" s="1"/>
  <c r="Z36" i="33"/>
  <c r="AG36" i="33" s="1"/>
  <c r="AP36" i="33" s="1"/>
  <c r="AG36" i="40"/>
  <c r="AP36" i="40" s="1"/>
  <c r="AE37" i="28"/>
  <c r="AF38" i="47"/>
  <c r="AO38" i="47" s="1"/>
  <c r="AE38" i="47"/>
  <c r="AE36" i="33"/>
  <c r="W38" i="93"/>
  <c r="AG37" i="93"/>
  <c r="AP37" i="93" s="1"/>
  <c r="AE37" i="93"/>
  <c r="AF37" i="93"/>
  <c r="AO37" i="93" s="1"/>
  <c r="AF36" i="86"/>
  <c r="AO36" i="86" s="1"/>
  <c r="AE36" i="86"/>
  <c r="AE36" i="38"/>
  <c r="AF36" i="38"/>
  <c r="AO36" i="38" s="1"/>
  <c r="AG36" i="38"/>
  <c r="AP36" i="38" s="1"/>
  <c r="W37" i="38"/>
  <c r="AF37" i="82"/>
  <c r="AO37" i="82" s="1"/>
  <c r="W38" i="82"/>
  <c r="AG37" i="82"/>
  <c r="AP37" i="82" s="1"/>
  <c r="AE37" i="82"/>
  <c r="AF37" i="84"/>
  <c r="AO37" i="84" s="1"/>
  <c r="AE37" i="84"/>
  <c r="W38" i="84"/>
  <c r="AG37" i="84"/>
  <c r="AP37" i="84" s="1"/>
  <c r="AG38" i="94"/>
  <c r="AP38" i="94" s="1"/>
  <c r="AF38" i="94"/>
  <c r="AO38" i="94" s="1"/>
  <c r="W39" i="94"/>
  <c r="AE38" i="94"/>
  <c r="W41" i="25"/>
  <c r="AG40" i="25"/>
  <c r="AP40" i="25" s="1"/>
  <c r="AF40" i="25"/>
  <c r="AO40" i="25" s="1"/>
  <c r="AE40" i="25"/>
  <c r="AG34" i="91"/>
  <c r="AP34" i="91" s="1"/>
  <c r="AF34" i="91"/>
  <c r="AO34" i="91" s="1"/>
  <c r="AE38" i="27"/>
  <c r="AF38" i="27"/>
  <c r="AO38" i="27" s="1"/>
  <c r="W39" i="27"/>
  <c r="AG38" i="27"/>
  <c r="AP38" i="27" s="1"/>
  <c r="W39" i="36"/>
  <c r="AG38" i="36"/>
  <c r="AP38" i="36" s="1"/>
  <c r="AF38" i="36"/>
  <c r="AO38" i="36" s="1"/>
  <c r="AE38" i="36"/>
  <c r="W37" i="80"/>
  <c r="AG36" i="80"/>
  <c r="AP36" i="80" s="1"/>
  <c r="AF36" i="80"/>
  <c r="AO36" i="80" s="1"/>
  <c r="AE36" i="80"/>
  <c r="AE38" i="88"/>
  <c r="AF38" i="88"/>
  <c r="AO38" i="88" s="1"/>
  <c r="AG38" i="88"/>
  <c r="AP38" i="88" s="1"/>
  <c r="W39" i="88"/>
  <c r="AH38" i="29"/>
  <c r="AQ38" i="29" s="1"/>
  <c r="AH36" i="86"/>
  <c r="AQ36" i="86" s="1"/>
  <c r="AR35" i="89"/>
  <c r="AH34" i="91"/>
  <c r="AQ34" i="91" s="1"/>
  <c r="AH37" i="82"/>
  <c r="AQ37" i="82" s="1"/>
  <c r="AN36" i="39"/>
  <c r="AI36" i="39"/>
  <c r="AH38" i="88"/>
  <c r="AQ38" i="88" s="1"/>
  <c r="AI36" i="41"/>
  <c r="AN36" i="41"/>
  <c r="AH38" i="27"/>
  <c r="AQ38" i="27" s="1"/>
  <c r="AH36" i="42"/>
  <c r="AQ36" i="42" s="1"/>
  <c r="AI35" i="32"/>
  <c r="AN35" i="32"/>
  <c r="AR35" i="80"/>
  <c r="AF35" i="73"/>
  <c r="AO35" i="73" s="1"/>
  <c r="W36" i="73"/>
  <c r="AE35" i="73"/>
  <c r="AG35" i="73"/>
  <c r="AP35" i="73" s="1"/>
  <c r="AR37" i="29"/>
  <c r="AE36" i="89"/>
  <c r="AF36" i="89"/>
  <c r="AO36" i="89" s="1"/>
  <c r="AG36" i="89"/>
  <c r="AP36" i="89" s="1"/>
  <c r="W37" i="89"/>
  <c r="AR35" i="96"/>
  <c r="AR35" i="86"/>
  <c r="AI39" i="85"/>
  <c r="AN39" i="85"/>
  <c r="AH36" i="80"/>
  <c r="AQ36" i="80" s="1"/>
  <c r="AR39" i="25"/>
  <c r="AH38" i="94"/>
  <c r="AQ38" i="94" s="1"/>
  <c r="X38" i="74"/>
  <c r="Y38" i="74"/>
  <c r="AH37" i="93"/>
  <c r="AQ37" i="93" s="1"/>
  <c r="X37" i="40"/>
  <c r="Y37" i="40"/>
  <c r="AI38" i="44"/>
  <c r="AN38" i="44"/>
  <c r="W39" i="43"/>
  <c r="AG38" i="43"/>
  <c r="AP38" i="43" s="1"/>
  <c r="AF38" i="43"/>
  <c r="AO38" i="43" s="1"/>
  <c r="AE38" i="43"/>
  <c r="Y38" i="77"/>
  <c r="X38" i="77"/>
  <c r="AH37" i="45"/>
  <c r="AQ37" i="45" s="1"/>
  <c r="AN35" i="95"/>
  <c r="AI35" i="95"/>
  <c r="AH35" i="92"/>
  <c r="AQ35" i="92" s="1"/>
  <c r="AR37" i="36"/>
  <c r="AI37" i="74"/>
  <c r="AN37" i="74"/>
  <c r="AR35" i="38"/>
  <c r="AN37" i="28"/>
  <c r="AI37" i="28"/>
  <c r="AR35" i="33"/>
  <c r="AR37" i="27"/>
  <c r="AH37" i="84"/>
  <c r="AQ37" i="84" s="1"/>
  <c r="AF36" i="79"/>
  <c r="AO36" i="79" s="1"/>
  <c r="AE36" i="79"/>
  <c r="AG36" i="79"/>
  <c r="AP36" i="79" s="1"/>
  <c r="W37" i="79"/>
  <c r="AR37" i="43"/>
  <c r="AR35" i="75"/>
  <c r="AH36" i="96"/>
  <c r="AQ36" i="96" s="1"/>
  <c r="AR34" i="92"/>
  <c r="AR36" i="82"/>
  <c r="AG38" i="31"/>
  <c r="AP38" i="31" s="1"/>
  <c r="AF38" i="31"/>
  <c r="AO38" i="31" s="1"/>
  <c r="W39" i="31"/>
  <c r="AE38" i="31"/>
  <c r="X37" i="41"/>
  <c r="Y37" i="41"/>
  <c r="Z37" i="45"/>
  <c r="W35" i="87"/>
  <c r="AG34" i="87"/>
  <c r="AP34" i="87" s="1"/>
  <c r="AF34" i="87"/>
  <c r="AO34" i="87" s="1"/>
  <c r="AE34" i="87"/>
  <c r="Z38" i="29"/>
  <c r="Y37" i="35"/>
  <c r="X37" i="35"/>
  <c r="AR37" i="83"/>
  <c r="AH37" i="46"/>
  <c r="AQ37" i="46" s="1"/>
  <c r="Z35" i="92"/>
  <c r="AH38" i="83"/>
  <c r="AQ38" i="83" s="1"/>
  <c r="AH39" i="30"/>
  <c r="AQ39" i="30" s="1"/>
  <c r="AI35" i="76"/>
  <c r="AN35" i="76"/>
  <c r="Y38" i="26"/>
  <c r="X38" i="26"/>
  <c r="Z38" i="26" s="1"/>
  <c r="AI37" i="77"/>
  <c r="AN37" i="77"/>
  <c r="Y35" i="48"/>
  <c r="Z35" i="48" s="1"/>
  <c r="X35" i="48"/>
  <c r="W37" i="42"/>
  <c r="AG36" i="42"/>
  <c r="AP36" i="42" s="1"/>
  <c r="AE36" i="42"/>
  <c r="AF36" i="42"/>
  <c r="AO36" i="42" s="1"/>
  <c r="AH38" i="36"/>
  <c r="AQ38" i="36" s="1"/>
  <c r="AH40" i="25"/>
  <c r="AQ40" i="25" s="1"/>
  <c r="W38" i="37"/>
  <c r="AG37" i="37"/>
  <c r="AP37" i="37" s="1"/>
  <c r="AE37" i="37"/>
  <c r="AF37" i="37"/>
  <c r="AO37" i="37" s="1"/>
  <c r="AR35" i="42"/>
  <c r="X37" i="39"/>
  <c r="Y37" i="39"/>
  <c r="AH36" i="33"/>
  <c r="AQ36" i="33" s="1"/>
  <c r="AR37" i="94"/>
  <c r="X40" i="85"/>
  <c r="Y40" i="85"/>
  <c r="AR35" i="79"/>
  <c r="W38" i="90"/>
  <c r="AE37" i="90"/>
  <c r="AG37" i="90"/>
  <c r="AP37" i="90" s="1"/>
  <c r="AF37" i="90"/>
  <c r="AO37" i="90" s="1"/>
  <c r="AR37" i="88"/>
  <c r="AI36" i="35"/>
  <c r="AN36" i="35"/>
  <c r="Y36" i="32"/>
  <c r="X36" i="32"/>
  <c r="W38" i="78"/>
  <c r="AG37" i="78"/>
  <c r="AP37" i="78" s="1"/>
  <c r="AF37" i="78"/>
  <c r="AO37" i="78" s="1"/>
  <c r="AE37" i="78"/>
  <c r="AH36" i="75"/>
  <c r="AQ36" i="75" s="1"/>
  <c r="AR36" i="45"/>
  <c r="AR36" i="84"/>
  <c r="X38" i="81"/>
  <c r="Z38" i="81" s="1"/>
  <c r="Y38" i="81"/>
  <c r="AI36" i="40"/>
  <c r="AN36" i="40"/>
  <c r="Y39" i="44"/>
  <c r="X39" i="44"/>
  <c r="AH38" i="47"/>
  <c r="AQ38" i="47" s="1"/>
  <c r="AH38" i="43"/>
  <c r="AQ38" i="43" s="1"/>
  <c r="AR36" i="46"/>
  <c r="W37" i="96"/>
  <c r="AG36" i="96"/>
  <c r="AP36" i="96" s="1"/>
  <c r="AF36" i="96"/>
  <c r="AO36" i="96" s="1"/>
  <c r="AE36" i="96"/>
  <c r="AR37" i="47"/>
  <c r="AH36" i="38"/>
  <c r="AQ36" i="38" s="1"/>
  <c r="AR33" i="91"/>
  <c r="AN34" i="48"/>
  <c r="AI34" i="48"/>
  <c r="X36" i="95"/>
  <c r="Y36" i="95"/>
  <c r="AR38" i="30"/>
  <c r="W38" i="46"/>
  <c r="AG37" i="46"/>
  <c r="AP37" i="46" s="1"/>
  <c r="AF37" i="46"/>
  <c r="AO37" i="46" s="1"/>
  <c r="AE37" i="46"/>
  <c r="AH36" i="89"/>
  <c r="AQ36" i="89" s="1"/>
  <c r="AR36" i="93"/>
  <c r="W37" i="34"/>
  <c r="AG36" i="34"/>
  <c r="AP36" i="34" s="1"/>
  <c r="AF36" i="34"/>
  <c r="AO36" i="34" s="1"/>
  <c r="AE36" i="34"/>
  <c r="W37" i="75"/>
  <c r="AG36" i="75"/>
  <c r="AP36" i="75" s="1"/>
  <c r="AF36" i="75"/>
  <c r="AO36" i="75" s="1"/>
  <c r="AE36" i="75"/>
  <c r="AH36" i="79"/>
  <c r="AQ36" i="79" s="1"/>
  <c r="AE38" i="83"/>
  <c r="AF38" i="83"/>
  <c r="AO38" i="83" s="1"/>
  <c r="AG38" i="83"/>
  <c r="AP38" i="83" s="1"/>
  <c r="W39" i="83"/>
  <c r="W40" i="30"/>
  <c r="AG39" i="30"/>
  <c r="AP39" i="30" s="1"/>
  <c r="AF39" i="30"/>
  <c r="AO39" i="30" s="1"/>
  <c r="AE39" i="30"/>
  <c r="Y36" i="76"/>
  <c r="X36" i="76"/>
  <c r="Z36" i="76" s="1"/>
  <c r="AI37" i="26"/>
  <c r="AN37" i="26"/>
  <c r="AN37" i="81"/>
  <c r="AI37" i="81"/>
  <c r="Y38" i="28"/>
  <c r="X38" i="28"/>
  <c r="AG38" i="47" l="1"/>
  <c r="AP38" i="47" s="1"/>
  <c r="Z38" i="28"/>
  <c r="Z36" i="95"/>
  <c r="Z38" i="74"/>
  <c r="W39" i="74" s="1"/>
  <c r="AG36" i="86"/>
  <c r="AP36" i="86" s="1"/>
  <c r="AE34" i="91"/>
  <c r="Z39" i="44"/>
  <c r="Z36" i="32"/>
  <c r="W37" i="33"/>
  <c r="Z37" i="39"/>
  <c r="AE37" i="39" s="1"/>
  <c r="Z37" i="40"/>
  <c r="W38" i="40" s="1"/>
  <c r="AF36" i="33"/>
  <c r="AO36" i="33" s="1"/>
  <c r="AE38" i="74"/>
  <c r="AF38" i="74"/>
  <c r="AO38" i="74" s="1"/>
  <c r="W37" i="32"/>
  <c r="AG36" i="32"/>
  <c r="AP36" i="32" s="1"/>
  <c r="AF36" i="32"/>
  <c r="AO36" i="32" s="1"/>
  <c r="AE36" i="32"/>
  <c r="W40" i="44"/>
  <c r="AG39" i="44"/>
  <c r="AP39" i="44" s="1"/>
  <c r="AF39" i="44"/>
  <c r="AO39" i="44" s="1"/>
  <c r="AE39" i="44"/>
  <c r="W39" i="26"/>
  <c r="AG38" i="26"/>
  <c r="AP38" i="26" s="1"/>
  <c r="AE38" i="26"/>
  <c r="AF38" i="26"/>
  <c r="AO38" i="26" s="1"/>
  <c r="AF37" i="40"/>
  <c r="AO37" i="40" s="1"/>
  <c r="AE37" i="40"/>
  <c r="AH40" i="85"/>
  <c r="AQ40" i="85" s="1"/>
  <c r="AF35" i="48"/>
  <c r="AO35" i="48" s="1"/>
  <c r="AE35" i="48"/>
  <c r="W36" i="48"/>
  <c r="AG35" i="48"/>
  <c r="AP35" i="48" s="1"/>
  <c r="AE38" i="28"/>
  <c r="AF38" i="28"/>
  <c r="AO38" i="28" s="1"/>
  <c r="W39" i="28"/>
  <c r="AG38" i="28"/>
  <c r="AP38" i="28" s="1"/>
  <c r="AH36" i="95"/>
  <c r="AQ36" i="95" s="1"/>
  <c r="AH39" i="44"/>
  <c r="AQ39" i="44" s="1"/>
  <c r="AH38" i="81"/>
  <c r="AQ38" i="81" s="1"/>
  <c r="Y38" i="37"/>
  <c r="X38" i="37"/>
  <c r="AF38" i="29"/>
  <c r="AO38" i="29" s="1"/>
  <c r="AE38" i="29"/>
  <c r="W39" i="29"/>
  <c r="AG38" i="29"/>
  <c r="AP38" i="29" s="1"/>
  <c r="W38" i="45"/>
  <c r="AG37" i="45"/>
  <c r="AP37" i="45" s="1"/>
  <c r="AF37" i="45"/>
  <c r="AO37" i="45" s="1"/>
  <c r="AE37" i="45"/>
  <c r="AR37" i="28"/>
  <c r="AN38" i="43"/>
  <c r="AI38" i="43"/>
  <c r="AR39" i="85"/>
  <c r="AI38" i="88"/>
  <c r="AN38" i="88"/>
  <c r="Y39" i="27"/>
  <c r="X39" i="27"/>
  <c r="AI37" i="82"/>
  <c r="AN37" i="82"/>
  <c r="X37" i="86"/>
  <c r="Y37" i="86"/>
  <c r="X38" i="93"/>
  <c r="Z38" i="93" s="1"/>
  <c r="Y38" i="93"/>
  <c r="AR37" i="81"/>
  <c r="Y39" i="83"/>
  <c r="X39" i="83"/>
  <c r="W36" i="92"/>
  <c r="AG35" i="92"/>
  <c r="AP35" i="92" s="1"/>
  <c r="AE35" i="92"/>
  <c r="AF35" i="92"/>
  <c r="AO35" i="92" s="1"/>
  <c r="AR34" i="48"/>
  <c r="X38" i="78"/>
  <c r="Y38" i="78"/>
  <c r="AR36" i="35"/>
  <c r="AN37" i="90"/>
  <c r="AI37" i="90"/>
  <c r="Z40" i="85"/>
  <c r="AR35" i="76"/>
  <c r="AH37" i="41"/>
  <c r="AQ37" i="41" s="1"/>
  <c r="AH38" i="77"/>
  <c r="AQ38" i="77" s="1"/>
  <c r="Y36" i="73"/>
  <c r="X36" i="73"/>
  <c r="Z36" i="73" s="1"/>
  <c r="AR35" i="32"/>
  <c r="AR36" i="41"/>
  <c r="AR36" i="39"/>
  <c r="Y39" i="88"/>
  <c r="X39" i="88"/>
  <c r="AN36" i="80"/>
  <c r="AI36" i="80"/>
  <c r="Y35" i="91"/>
  <c r="X35" i="91"/>
  <c r="Z35" i="91" s="1"/>
  <c r="AI38" i="94"/>
  <c r="AN38" i="94"/>
  <c r="Z38" i="84"/>
  <c r="Y38" i="84"/>
  <c r="X38" i="84"/>
  <c r="X38" i="82"/>
  <c r="Y38" i="82"/>
  <c r="Z38" i="82" s="1"/>
  <c r="X37" i="33"/>
  <c r="Y37" i="33"/>
  <c r="X38" i="46"/>
  <c r="Y38" i="46"/>
  <c r="Z38" i="46" s="1"/>
  <c r="AE36" i="95"/>
  <c r="AF36" i="95"/>
  <c r="AO36" i="95" s="1"/>
  <c r="W37" i="95"/>
  <c r="AG36" i="95"/>
  <c r="AP36" i="95" s="1"/>
  <c r="AI35" i="73"/>
  <c r="AN35" i="73"/>
  <c r="AN38" i="36"/>
  <c r="AI38" i="36"/>
  <c r="Y41" i="25"/>
  <c r="X41" i="25"/>
  <c r="AN36" i="86"/>
  <c r="AI36" i="86"/>
  <c r="AN36" i="96"/>
  <c r="AI36" i="96"/>
  <c r="X37" i="75"/>
  <c r="Y37" i="75"/>
  <c r="X38" i="90"/>
  <c r="Y38" i="90"/>
  <c r="Y37" i="42"/>
  <c r="X37" i="42"/>
  <c r="AR37" i="77"/>
  <c r="AH37" i="35"/>
  <c r="AQ37" i="35" s="1"/>
  <c r="Z37" i="41"/>
  <c r="Y39" i="43"/>
  <c r="X39" i="43"/>
  <c r="AH38" i="74"/>
  <c r="AQ38" i="74" s="1"/>
  <c r="AI36" i="89"/>
  <c r="AN36" i="89"/>
  <c r="AI38" i="27"/>
  <c r="AN38" i="27"/>
  <c r="AN40" i="25"/>
  <c r="AI40" i="25"/>
  <c r="Y39" i="94"/>
  <c r="X39" i="94"/>
  <c r="Z39" i="94" s="1"/>
  <c r="AI36" i="38"/>
  <c r="AN36" i="38"/>
  <c r="Y37" i="34"/>
  <c r="X37" i="34"/>
  <c r="AI36" i="42"/>
  <c r="AN36" i="42"/>
  <c r="AN34" i="87"/>
  <c r="AI34" i="87"/>
  <c r="AI36" i="79"/>
  <c r="AN36" i="79"/>
  <c r="AR35" i="95"/>
  <c r="AH37" i="40"/>
  <c r="AQ37" i="40" s="1"/>
  <c r="AI38" i="47"/>
  <c r="AN38" i="47"/>
  <c r="AR37" i="26"/>
  <c r="AR36" i="40"/>
  <c r="AH36" i="32"/>
  <c r="AQ36" i="32" s="1"/>
  <c r="AI37" i="37"/>
  <c r="AN37" i="37"/>
  <c r="AH38" i="26"/>
  <c r="AQ38" i="26" s="1"/>
  <c r="AI38" i="31"/>
  <c r="AN38" i="31"/>
  <c r="Y37" i="79"/>
  <c r="X37" i="79"/>
  <c r="Z38" i="77"/>
  <c r="X39" i="36"/>
  <c r="Y39" i="36"/>
  <c r="AI37" i="84"/>
  <c r="AN37" i="84"/>
  <c r="AI37" i="93"/>
  <c r="AN37" i="93"/>
  <c r="Y39" i="47"/>
  <c r="X39" i="47"/>
  <c r="Z39" i="47" s="1"/>
  <c r="W37" i="76"/>
  <c r="AG36" i="76"/>
  <c r="AP36" i="76" s="1"/>
  <c r="AF36" i="76"/>
  <c r="AO36" i="76" s="1"/>
  <c r="AE36" i="76"/>
  <c r="W39" i="81"/>
  <c r="AG38" i="81"/>
  <c r="AP38" i="81" s="1"/>
  <c r="AF38" i="81"/>
  <c r="AO38" i="81" s="1"/>
  <c r="AE38" i="81"/>
  <c r="AI39" i="30"/>
  <c r="AN39" i="30"/>
  <c r="AH38" i="28"/>
  <c r="AQ38" i="28" s="1"/>
  <c r="AI36" i="34"/>
  <c r="AN36" i="34"/>
  <c r="AI37" i="46"/>
  <c r="AN37" i="46"/>
  <c r="AH36" i="76"/>
  <c r="AQ36" i="76" s="1"/>
  <c r="Y40" i="30"/>
  <c r="X40" i="30"/>
  <c r="AI38" i="83"/>
  <c r="AN38" i="83"/>
  <c r="AN36" i="75"/>
  <c r="AI36" i="75"/>
  <c r="Y37" i="96"/>
  <c r="X37" i="96"/>
  <c r="AI37" i="78"/>
  <c r="AN37" i="78"/>
  <c r="AH37" i="39"/>
  <c r="AQ37" i="39" s="1"/>
  <c r="AH35" i="48"/>
  <c r="AQ35" i="48" s="1"/>
  <c r="Z37" i="35"/>
  <c r="Y35" i="87"/>
  <c r="X35" i="87"/>
  <c r="Z35" i="87" s="1"/>
  <c r="Y39" i="31"/>
  <c r="X39" i="31"/>
  <c r="AR37" i="74"/>
  <c r="AR38" i="44"/>
  <c r="X37" i="89"/>
  <c r="Y37" i="89"/>
  <c r="Y37" i="80"/>
  <c r="X37" i="80"/>
  <c r="AN34" i="91"/>
  <c r="AI34" i="91"/>
  <c r="X37" i="38"/>
  <c r="Y37" i="38"/>
  <c r="AI36" i="33"/>
  <c r="AN36" i="33"/>
  <c r="Z38" i="37" l="1"/>
  <c r="Z37" i="33"/>
  <c r="Z37" i="38"/>
  <c r="Z37" i="89"/>
  <c r="Z39" i="83"/>
  <c r="AG37" i="40"/>
  <c r="AP37" i="40" s="1"/>
  <c r="AG37" i="39"/>
  <c r="AP37" i="39" s="1"/>
  <c r="AG38" i="74"/>
  <c r="AP38" i="74" s="1"/>
  <c r="Z38" i="90"/>
  <c r="AF37" i="39"/>
  <c r="AO37" i="39" s="1"/>
  <c r="Z37" i="86"/>
  <c r="AG37" i="86" s="1"/>
  <c r="AP37" i="86" s="1"/>
  <c r="W38" i="39"/>
  <c r="Z38" i="78"/>
  <c r="W39" i="78" s="1"/>
  <c r="W40" i="47"/>
  <c r="AG39" i="47"/>
  <c r="AP39" i="47" s="1"/>
  <c r="AF39" i="47"/>
  <c r="AO39" i="47" s="1"/>
  <c r="AE39" i="47"/>
  <c r="W39" i="82"/>
  <c r="AG38" i="82"/>
  <c r="AP38" i="82" s="1"/>
  <c r="AF38" i="82"/>
  <c r="AO38" i="82" s="1"/>
  <c r="AE38" i="82"/>
  <c r="W39" i="46"/>
  <c r="AG38" i="46"/>
  <c r="AP38" i="46" s="1"/>
  <c r="AF38" i="46"/>
  <c r="AO38" i="46" s="1"/>
  <c r="AE38" i="46"/>
  <c r="AG38" i="78"/>
  <c r="AP38" i="78" s="1"/>
  <c r="AF38" i="78"/>
  <c r="AO38" i="78" s="1"/>
  <c r="AE38" i="78"/>
  <c r="AR34" i="91"/>
  <c r="AH37" i="89"/>
  <c r="AQ37" i="89" s="1"/>
  <c r="AH39" i="31"/>
  <c r="AQ39" i="31" s="1"/>
  <c r="AG37" i="35"/>
  <c r="AP37" i="35" s="1"/>
  <c r="AF37" i="35"/>
  <c r="AO37" i="35" s="1"/>
  <c r="W38" i="35"/>
  <c r="AE37" i="35"/>
  <c r="AR37" i="78"/>
  <c r="Y37" i="76"/>
  <c r="X37" i="76"/>
  <c r="AH37" i="79"/>
  <c r="AQ37" i="79" s="1"/>
  <c r="AH37" i="34"/>
  <c r="AQ37" i="34" s="1"/>
  <c r="AH37" i="42"/>
  <c r="AQ37" i="42" s="1"/>
  <c r="AI36" i="95"/>
  <c r="AN36" i="95"/>
  <c r="W38" i="33"/>
  <c r="AG37" i="33"/>
  <c r="AP37" i="33" s="1"/>
  <c r="AF37" i="33"/>
  <c r="AO37" i="33" s="1"/>
  <c r="AE37" i="33"/>
  <c r="W39" i="84"/>
  <c r="AG38" i="84"/>
  <c r="AP38" i="84" s="1"/>
  <c r="AE38" i="84"/>
  <c r="AF38" i="84"/>
  <c r="AO38" i="84" s="1"/>
  <c r="AR36" i="80"/>
  <c r="W39" i="93"/>
  <c r="AG38" i="93"/>
  <c r="AP38" i="93" s="1"/>
  <c r="AF38" i="93"/>
  <c r="AO38" i="93" s="1"/>
  <c r="AE38" i="93"/>
  <c r="AH39" i="27"/>
  <c r="AQ39" i="27" s="1"/>
  <c r="AI38" i="26"/>
  <c r="AN38" i="26"/>
  <c r="X38" i="39"/>
  <c r="Y38" i="39"/>
  <c r="Y40" i="44"/>
  <c r="X40" i="44"/>
  <c r="AR36" i="79"/>
  <c r="W40" i="94"/>
  <c r="AG39" i="94"/>
  <c r="AP39" i="94" s="1"/>
  <c r="AF39" i="94"/>
  <c r="AO39" i="94" s="1"/>
  <c r="AE39" i="94"/>
  <c r="AR36" i="89"/>
  <c r="AH39" i="43"/>
  <c r="AQ39" i="43" s="1"/>
  <c r="AH37" i="75"/>
  <c r="AQ37" i="75" s="1"/>
  <c r="AH41" i="25"/>
  <c r="AQ41" i="25" s="1"/>
  <c r="AR35" i="73"/>
  <c r="W37" i="73"/>
  <c r="AG36" i="73"/>
  <c r="AP36" i="73" s="1"/>
  <c r="AE36" i="73"/>
  <c r="AF36" i="73"/>
  <c r="AO36" i="73" s="1"/>
  <c r="W40" i="83"/>
  <c r="AG39" i="83"/>
  <c r="AP39" i="83" s="1"/>
  <c r="AF39" i="83"/>
  <c r="AO39" i="83" s="1"/>
  <c r="AE39" i="83"/>
  <c r="AR38" i="43"/>
  <c r="AI38" i="29"/>
  <c r="AN38" i="29"/>
  <c r="AI38" i="28"/>
  <c r="AN38" i="28"/>
  <c r="AN37" i="40"/>
  <c r="AI37" i="40"/>
  <c r="AI37" i="39"/>
  <c r="AN37" i="39"/>
  <c r="AH37" i="96"/>
  <c r="AQ37" i="96" s="1"/>
  <c r="AR38" i="83"/>
  <c r="AR36" i="34"/>
  <c r="AR36" i="33"/>
  <c r="AH40" i="30"/>
  <c r="AQ40" i="30" s="1"/>
  <c r="AR39" i="30"/>
  <c r="Z37" i="79"/>
  <c r="AR34" i="87"/>
  <c r="Z37" i="34"/>
  <c r="AR40" i="25"/>
  <c r="Z37" i="42"/>
  <c r="Z37" i="75"/>
  <c r="AH38" i="46"/>
  <c r="AQ38" i="46" s="1"/>
  <c r="AH38" i="82"/>
  <c r="AQ38" i="82" s="1"/>
  <c r="AR38" i="94"/>
  <c r="AH39" i="88"/>
  <c r="AQ39" i="88" s="1"/>
  <c r="AF40" i="85"/>
  <c r="AO40" i="85" s="1"/>
  <c r="W41" i="85"/>
  <c r="AG40" i="85"/>
  <c r="AP40" i="85" s="1"/>
  <c r="AE40" i="85"/>
  <c r="AH38" i="78"/>
  <c r="AQ38" i="78" s="1"/>
  <c r="AN35" i="92"/>
  <c r="AI35" i="92"/>
  <c r="AH37" i="86"/>
  <c r="AQ37" i="86" s="1"/>
  <c r="Z39" i="27"/>
  <c r="Y39" i="26"/>
  <c r="Z39" i="26" s="1"/>
  <c r="X39" i="26"/>
  <c r="AI36" i="32"/>
  <c r="AN36" i="32"/>
  <c r="AI38" i="74"/>
  <c r="AN38" i="74"/>
  <c r="AH35" i="87"/>
  <c r="AQ35" i="87" s="1"/>
  <c r="Z37" i="96"/>
  <c r="AI38" i="81"/>
  <c r="AN38" i="81"/>
  <c r="AN36" i="76"/>
  <c r="AI36" i="76"/>
  <c r="AH39" i="36"/>
  <c r="AQ39" i="36" s="1"/>
  <c r="Z39" i="43"/>
  <c r="AR36" i="96"/>
  <c r="Z41" i="25"/>
  <c r="X37" i="95"/>
  <c r="Y37" i="95"/>
  <c r="AH35" i="91"/>
  <c r="AQ35" i="91" s="1"/>
  <c r="AR37" i="90"/>
  <c r="X38" i="45"/>
  <c r="Y38" i="45"/>
  <c r="AH38" i="37"/>
  <c r="AQ38" i="37" s="1"/>
  <c r="X36" i="48"/>
  <c r="Z36" i="48" s="1"/>
  <c r="Y36" i="48"/>
  <c r="AI39" i="44"/>
  <c r="AN39" i="44"/>
  <c r="W38" i="89"/>
  <c r="AG37" i="89"/>
  <c r="AP37" i="89" s="1"/>
  <c r="AF37" i="89"/>
  <c r="AO37" i="89" s="1"/>
  <c r="AE37" i="89"/>
  <c r="X39" i="81"/>
  <c r="Z39" i="81" s="1"/>
  <c r="Y39" i="81"/>
  <c r="AH39" i="47"/>
  <c r="AQ39" i="47" s="1"/>
  <c r="AR37" i="84"/>
  <c r="AH37" i="80"/>
  <c r="AQ37" i="80" s="1"/>
  <c r="Z39" i="31"/>
  <c r="AH37" i="38"/>
  <c r="AQ37" i="38" s="1"/>
  <c r="Z37" i="80"/>
  <c r="AR36" i="75"/>
  <c r="Z40" i="30"/>
  <c r="Z39" i="36"/>
  <c r="AR38" i="31"/>
  <c r="AR38" i="47"/>
  <c r="AR36" i="38"/>
  <c r="W38" i="41"/>
  <c r="AG37" i="41"/>
  <c r="AP37" i="41" s="1"/>
  <c r="AF37" i="41"/>
  <c r="AO37" i="41" s="1"/>
  <c r="AE37" i="41"/>
  <c r="AH38" i="90"/>
  <c r="AQ38" i="90" s="1"/>
  <c r="AR38" i="36"/>
  <c r="AH38" i="84"/>
  <c r="AQ38" i="84" s="1"/>
  <c r="Z39" i="88"/>
  <c r="Z36" i="92"/>
  <c r="Y36" i="92"/>
  <c r="X36" i="92"/>
  <c r="AR38" i="88"/>
  <c r="Y39" i="28"/>
  <c r="X39" i="28"/>
  <c r="Z39" i="28" s="1"/>
  <c r="Y38" i="40"/>
  <c r="X38" i="40"/>
  <c r="Y39" i="74"/>
  <c r="X39" i="74"/>
  <c r="W38" i="38"/>
  <c r="AG37" i="38"/>
  <c r="AP37" i="38" s="1"/>
  <c r="AF37" i="38"/>
  <c r="AO37" i="38" s="1"/>
  <c r="AE37" i="38"/>
  <c r="AE35" i="87"/>
  <c r="AG35" i="87"/>
  <c r="AP35" i="87" s="1"/>
  <c r="AF35" i="87"/>
  <c r="AO35" i="87" s="1"/>
  <c r="W36" i="87"/>
  <c r="AR37" i="46"/>
  <c r="AR37" i="93"/>
  <c r="W39" i="77"/>
  <c r="AG38" i="77"/>
  <c r="AP38" i="77" s="1"/>
  <c r="AE38" i="77"/>
  <c r="AF38" i="77"/>
  <c r="AO38" i="77" s="1"/>
  <c r="AR37" i="37"/>
  <c r="AR36" i="42"/>
  <c r="AH39" i="94"/>
  <c r="AQ39" i="94" s="1"/>
  <c r="AR38" i="27"/>
  <c r="AF38" i="90"/>
  <c r="AO38" i="90" s="1"/>
  <c r="AG38" i="90"/>
  <c r="AP38" i="90" s="1"/>
  <c r="AE38" i="90"/>
  <c r="W39" i="90"/>
  <c r="AR36" i="86"/>
  <c r="AH37" i="33"/>
  <c r="AQ37" i="33" s="1"/>
  <c r="AF35" i="91"/>
  <c r="AO35" i="91" s="1"/>
  <c r="AE35" i="91"/>
  <c r="W36" i="91"/>
  <c r="AG35" i="91"/>
  <c r="AP35" i="91" s="1"/>
  <c r="AH36" i="73"/>
  <c r="AQ36" i="73" s="1"/>
  <c r="AH39" i="83"/>
  <c r="AQ39" i="83" s="1"/>
  <c r="AH38" i="93"/>
  <c r="AQ38" i="93" s="1"/>
  <c r="AR37" i="82"/>
  <c r="AN37" i="45"/>
  <c r="AI37" i="45"/>
  <c r="X39" i="29"/>
  <c r="Y39" i="29"/>
  <c r="W39" i="37"/>
  <c r="AG38" i="37"/>
  <c r="AP38" i="37" s="1"/>
  <c r="AF38" i="37"/>
  <c r="AO38" i="37" s="1"/>
  <c r="AE38" i="37"/>
  <c r="AI35" i="48"/>
  <c r="AN35" i="48"/>
  <c r="Y37" i="32"/>
  <c r="X37" i="32"/>
  <c r="Z37" i="32" s="1"/>
  <c r="Z37" i="76" l="1"/>
  <c r="AE37" i="86"/>
  <c r="Z37" i="95"/>
  <c r="Z38" i="39"/>
  <c r="W38" i="86"/>
  <c r="Z39" i="74"/>
  <c r="AF39" i="74" s="1"/>
  <c r="AO39" i="74" s="1"/>
  <c r="AF37" i="86"/>
  <c r="AO37" i="86" s="1"/>
  <c r="Z40" i="44"/>
  <c r="AE37" i="76"/>
  <c r="W38" i="76"/>
  <c r="AG37" i="76"/>
  <c r="AP37" i="76" s="1"/>
  <c r="AF37" i="76"/>
  <c r="AO37" i="76" s="1"/>
  <c r="AG39" i="81"/>
  <c r="AP39" i="81" s="1"/>
  <c r="AF39" i="81"/>
  <c r="AO39" i="81" s="1"/>
  <c r="AE39" i="81"/>
  <c r="W40" i="81"/>
  <c r="W41" i="44"/>
  <c r="AG40" i="44"/>
  <c r="AP40" i="44" s="1"/>
  <c r="AF40" i="44"/>
  <c r="AO40" i="44" s="1"/>
  <c r="AE40" i="44"/>
  <c r="W40" i="26"/>
  <c r="AG39" i="26"/>
  <c r="AP39" i="26" s="1"/>
  <c r="AF39" i="26"/>
  <c r="AO39" i="26" s="1"/>
  <c r="AE39" i="26"/>
  <c r="Y39" i="37"/>
  <c r="X39" i="37"/>
  <c r="X36" i="87"/>
  <c r="Y36" i="87"/>
  <c r="Z36" i="87" s="1"/>
  <c r="W40" i="74"/>
  <c r="AG39" i="74"/>
  <c r="AP39" i="74" s="1"/>
  <c r="W40" i="88"/>
  <c r="AG39" i="88"/>
  <c r="AP39" i="88" s="1"/>
  <c r="AF39" i="88"/>
  <c r="AO39" i="88" s="1"/>
  <c r="AE39" i="88"/>
  <c r="AE39" i="36"/>
  <c r="AF39" i="36"/>
  <c r="AO39" i="36" s="1"/>
  <c r="W40" i="36"/>
  <c r="AG39" i="36"/>
  <c r="AP39" i="36" s="1"/>
  <c r="AH38" i="45"/>
  <c r="AQ38" i="45" s="1"/>
  <c r="AE41" i="25"/>
  <c r="AG41" i="25"/>
  <c r="AP41" i="25" s="1"/>
  <c r="AF41" i="25"/>
  <c r="AO41" i="25" s="1"/>
  <c r="W42" i="25"/>
  <c r="Y39" i="82"/>
  <c r="X39" i="82"/>
  <c r="AI39" i="83"/>
  <c r="AN39" i="83"/>
  <c r="AN36" i="73"/>
  <c r="AI36" i="73"/>
  <c r="Y38" i="86"/>
  <c r="X38" i="86"/>
  <c r="Z38" i="86" s="1"/>
  <c r="AI35" i="91"/>
  <c r="AN35" i="91"/>
  <c r="W38" i="32"/>
  <c r="AG37" i="32"/>
  <c r="AP37" i="32" s="1"/>
  <c r="AF37" i="32"/>
  <c r="AO37" i="32" s="1"/>
  <c r="AE37" i="32"/>
  <c r="AI37" i="38"/>
  <c r="AN37" i="38"/>
  <c r="AE36" i="92"/>
  <c r="AF36" i="92"/>
  <c r="AO36" i="92" s="1"/>
  <c r="W37" i="92"/>
  <c r="AG36" i="92"/>
  <c r="AP36" i="92" s="1"/>
  <c r="X38" i="89"/>
  <c r="Y38" i="89"/>
  <c r="W37" i="48"/>
  <c r="AG36" i="48"/>
  <c r="AP36" i="48" s="1"/>
  <c r="AF36" i="48"/>
  <c r="AO36" i="48" s="1"/>
  <c r="AE36" i="48"/>
  <c r="W38" i="95"/>
  <c r="AG37" i="95"/>
  <c r="AP37" i="95" s="1"/>
  <c r="AF37" i="95"/>
  <c r="AO37" i="95" s="1"/>
  <c r="AE37" i="95"/>
  <c r="AH39" i="26"/>
  <c r="AQ39" i="26" s="1"/>
  <c r="W38" i="34"/>
  <c r="AG37" i="34"/>
  <c r="AP37" i="34" s="1"/>
  <c r="AF37" i="34"/>
  <c r="AO37" i="34" s="1"/>
  <c r="AE37" i="34"/>
  <c r="AR37" i="40"/>
  <c r="AH38" i="39"/>
  <c r="AQ38" i="39" s="1"/>
  <c r="AI37" i="35"/>
  <c r="AN37" i="35"/>
  <c r="AN38" i="78"/>
  <c r="AI38" i="78"/>
  <c r="X36" i="91"/>
  <c r="Z36" i="91" s="1"/>
  <c r="Y36" i="91"/>
  <c r="AN39" i="94"/>
  <c r="AI39" i="94"/>
  <c r="W39" i="39"/>
  <c r="AG38" i="39"/>
  <c r="AP38" i="39" s="1"/>
  <c r="AF38" i="39"/>
  <c r="AO38" i="39" s="1"/>
  <c r="AE38" i="39"/>
  <c r="Y39" i="93"/>
  <c r="X39" i="93"/>
  <c r="Y39" i="84"/>
  <c r="X39" i="84"/>
  <c r="Z39" i="84" s="1"/>
  <c r="X38" i="33"/>
  <c r="Y38" i="33"/>
  <c r="AR35" i="48"/>
  <c r="AE37" i="96"/>
  <c r="AG37" i="96"/>
  <c r="AP37" i="96" s="1"/>
  <c r="AF37" i="96"/>
  <c r="AO37" i="96" s="1"/>
  <c r="W38" i="96"/>
  <c r="Y39" i="46"/>
  <c r="X39" i="46"/>
  <c r="AH39" i="29"/>
  <c r="AQ39" i="29" s="1"/>
  <c r="Y38" i="38"/>
  <c r="X38" i="38"/>
  <c r="Z38" i="38" s="1"/>
  <c r="AR38" i="74"/>
  <c r="W40" i="27"/>
  <c r="AG39" i="27"/>
  <c r="AP39" i="27" s="1"/>
  <c r="AF39" i="27"/>
  <c r="AO39" i="27" s="1"/>
  <c r="AE39" i="27"/>
  <c r="AR35" i="92"/>
  <c r="W38" i="42"/>
  <c r="AG37" i="42"/>
  <c r="AP37" i="42" s="1"/>
  <c r="AF37" i="42"/>
  <c r="AO37" i="42" s="1"/>
  <c r="AE37" i="42"/>
  <c r="W38" i="79"/>
  <c r="AG37" i="79"/>
  <c r="AP37" i="79" s="1"/>
  <c r="AF37" i="79"/>
  <c r="AO37" i="79" s="1"/>
  <c r="AE37" i="79"/>
  <c r="AR38" i="28"/>
  <c r="AR38" i="26"/>
  <c r="AN37" i="33"/>
  <c r="AI37" i="33"/>
  <c r="AR36" i="95"/>
  <c r="X39" i="78"/>
  <c r="Y39" i="78"/>
  <c r="AN38" i="82"/>
  <c r="AI38" i="82"/>
  <c r="Y39" i="90"/>
  <c r="X39" i="90"/>
  <c r="Y39" i="77"/>
  <c r="X39" i="77"/>
  <c r="W40" i="28"/>
  <c r="AG39" i="28"/>
  <c r="AP39" i="28" s="1"/>
  <c r="AF39" i="28"/>
  <c r="AO39" i="28" s="1"/>
  <c r="AE39" i="28"/>
  <c r="AH39" i="81"/>
  <c r="AQ39" i="81" s="1"/>
  <c r="AR38" i="81"/>
  <c r="Y41" i="85"/>
  <c r="X41" i="85"/>
  <c r="AH37" i="76"/>
  <c r="AQ37" i="76" s="1"/>
  <c r="Y38" i="35"/>
  <c r="X38" i="35"/>
  <c r="AH38" i="40"/>
  <c r="AQ38" i="40" s="1"/>
  <c r="AF37" i="75"/>
  <c r="AO37" i="75" s="1"/>
  <c r="AE37" i="75"/>
  <c r="W38" i="75"/>
  <c r="AG37" i="75"/>
  <c r="AP37" i="75" s="1"/>
  <c r="AN39" i="47"/>
  <c r="AI39" i="47"/>
  <c r="AH37" i="32"/>
  <c r="AQ37" i="32" s="1"/>
  <c r="AN38" i="37"/>
  <c r="AI38" i="37"/>
  <c r="Z39" i="29"/>
  <c r="Z38" i="40"/>
  <c r="AH36" i="92"/>
  <c r="AQ36" i="92" s="1"/>
  <c r="AF39" i="43"/>
  <c r="AO39" i="43" s="1"/>
  <c r="AE39" i="43"/>
  <c r="W40" i="43"/>
  <c r="AG39" i="43"/>
  <c r="AP39" i="43" s="1"/>
  <c r="AR36" i="76"/>
  <c r="AN40" i="85"/>
  <c r="AI40" i="85"/>
  <c r="AN38" i="93"/>
  <c r="AI38" i="93"/>
  <c r="AI38" i="90"/>
  <c r="AN38" i="90"/>
  <c r="AI37" i="41"/>
  <c r="AN37" i="41"/>
  <c r="W41" i="30"/>
  <c r="AG40" i="30"/>
  <c r="AP40" i="30" s="1"/>
  <c r="AF40" i="30"/>
  <c r="AO40" i="30" s="1"/>
  <c r="AE40" i="30"/>
  <c r="Z38" i="45"/>
  <c r="AH40" i="44"/>
  <c r="AQ40" i="44" s="1"/>
  <c r="AI37" i="89"/>
  <c r="AN37" i="89"/>
  <c r="AR39" i="44"/>
  <c r="AR37" i="45"/>
  <c r="AI38" i="77"/>
  <c r="AN38" i="77"/>
  <c r="AN35" i="87"/>
  <c r="AI35" i="87"/>
  <c r="AH39" i="74"/>
  <c r="AQ39" i="74" s="1"/>
  <c r="AH39" i="28"/>
  <c r="AQ39" i="28" s="1"/>
  <c r="X38" i="41"/>
  <c r="Y38" i="41"/>
  <c r="AF37" i="80"/>
  <c r="AO37" i="80" s="1"/>
  <c r="AE37" i="80"/>
  <c r="W38" i="80"/>
  <c r="AG37" i="80"/>
  <c r="AP37" i="80" s="1"/>
  <c r="W40" i="31"/>
  <c r="AG39" i="31"/>
  <c r="AP39" i="31" s="1"/>
  <c r="AE39" i="31"/>
  <c r="AF39" i="31"/>
  <c r="AO39" i="31" s="1"/>
  <c r="AH36" i="48"/>
  <c r="AQ36" i="48" s="1"/>
  <c r="AH37" i="95"/>
  <c r="AQ37" i="95" s="1"/>
  <c r="AR36" i="32"/>
  <c r="AR37" i="39"/>
  <c r="AR38" i="29"/>
  <c r="X40" i="83"/>
  <c r="Y40" i="83"/>
  <c r="Y37" i="73"/>
  <c r="X37" i="73"/>
  <c r="Z37" i="73" s="1"/>
  <c r="X40" i="94"/>
  <c r="Z40" i="94" s="1"/>
  <c r="Y40" i="94"/>
  <c r="AI38" i="84"/>
  <c r="AN38" i="84"/>
  <c r="AN38" i="46"/>
  <c r="AI38" i="46"/>
  <c r="AI37" i="86"/>
  <c r="AN37" i="86"/>
  <c r="Y40" i="47"/>
  <c r="X40" i="47"/>
  <c r="Z39" i="93" l="1"/>
  <c r="Z39" i="77"/>
  <c r="Z38" i="33"/>
  <c r="Z40" i="83"/>
  <c r="AE39" i="74"/>
  <c r="Z41" i="85"/>
  <c r="Z39" i="78"/>
  <c r="Z39" i="90"/>
  <c r="Z40" i="47"/>
  <c r="AF39" i="93"/>
  <c r="AO39" i="93" s="1"/>
  <c r="AE39" i="93"/>
  <c r="W40" i="93"/>
  <c r="AG39" i="93"/>
  <c r="AP39" i="93" s="1"/>
  <c r="AE39" i="78"/>
  <c r="W40" i="78"/>
  <c r="AG39" i="78"/>
  <c r="AP39" i="78" s="1"/>
  <c r="AF39" i="78"/>
  <c r="AO39" i="78" s="1"/>
  <c r="AF39" i="90"/>
  <c r="AO39" i="90" s="1"/>
  <c r="W40" i="90"/>
  <c r="AG39" i="90"/>
  <c r="AP39" i="90" s="1"/>
  <c r="AE39" i="90"/>
  <c r="W39" i="86"/>
  <c r="AG38" i="86"/>
  <c r="AP38" i="86" s="1"/>
  <c r="AF38" i="86"/>
  <c r="AO38" i="86" s="1"/>
  <c r="AE38" i="86"/>
  <c r="AF37" i="73"/>
  <c r="AO37" i="73" s="1"/>
  <c r="AE37" i="73"/>
  <c r="AG37" i="73"/>
  <c r="AP37" i="73" s="1"/>
  <c r="W38" i="73"/>
  <c r="W39" i="38"/>
  <c r="AG38" i="38"/>
  <c r="AP38" i="38" s="1"/>
  <c r="AF38" i="38"/>
  <c r="AO38" i="38" s="1"/>
  <c r="AE38" i="38"/>
  <c r="W37" i="87"/>
  <c r="AE36" i="87"/>
  <c r="AG36" i="87"/>
  <c r="AP36" i="87" s="1"/>
  <c r="AF36" i="87"/>
  <c r="AO36" i="87" s="1"/>
  <c r="AF38" i="33"/>
  <c r="AO38" i="33" s="1"/>
  <c r="AE38" i="33"/>
  <c r="W39" i="33"/>
  <c r="AG38" i="33"/>
  <c r="AP38" i="33" s="1"/>
  <c r="AE40" i="47"/>
  <c r="W41" i="47"/>
  <c r="AG40" i="47"/>
  <c r="AP40" i="47" s="1"/>
  <c r="AF40" i="47"/>
  <c r="AO40" i="47" s="1"/>
  <c r="AR38" i="84"/>
  <c r="Y40" i="31"/>
  <c r="X40" i="31"/>
  <c r="AN40" i="30"/>
  <c r="AI40" i="30"/>
  <c r="AF38" i="40"/>
  <c r="AO38" i="40" s="1"/>
  <c r="AE38" i="40"/>
  <c r="W39" i="40"/>
  <c r="AG38" i="40"/>
  <c r="AP38" i="40" s="1"/>
  <c r="X38" i="75"/>
  <c r="Y38" i="75"/>
  <c r="Y40" i="28"/>
  <c r="X40" i="28"/>
  <c r="X38" i="79"/>
  <c r="Y38" i="79"/>
  <c r="X38" i="42"/>
  <c r="Y38" i="42"/>
  <c r="Z38" i="42" s="1"/>
  <c r="Y40" i="27"/>
  <c r="Z40" i="27" s="1"/>
  <c r="X40" i="27"/>
  <c r="AH39" i="46"/>
  <c r="AQ39" i="46" s="1"/>
  <c r="AR39" i="94"/>
  <c r="AH39" i="82"/>
  <c r="AQ39" i="82" s="1"/>
  <c r="AI39" i="88"/>
  <c r="AN39" i="88"/>
  <c r="AN39" i="74"/>
  <c r="AI39" i="74"/>
  <c r="AH38" i="41"/>
  <c r="AQ38" i="41" s="1"/>
  <c r="AR35" i="87"/>
  <c r="AR38" i="90"/>
  <c r="AE41" i="85"/>
  <c r="AG41" i="85"/>
  <c r="AP41" i="85" s="1"/>
  <c r="AF41" i="85"/>
  <c r="AO41" i="85" s="1"/>
  <c r="W42" i="85"/>
  <c r="AI37" i="96"/>
  <c r="AN37" i="96"/>
  <c r="AH39" i="84"/>
  <c r="AQ39" i="84" s="1"/>
  <c r="AN38" i="39"/>
  <c r="AI38" i="39"/>
  <c r="AI36" i="48"/>
  <c r="AN36" i="48"/>
  <c r="AH38" i="89"/>
  <c r="AQ38" i="89" s="1"/>
  <c r="AI36" i="92"/>
  <c r="AN36" i="92"/>
  <c r="AN41" i="25"/>
  <c r="AI41" i="25"/>
  <c r="AH39" i="37"/>
  <c r="AQ39" i="37" s="1"/>
  <c r="Y41" i="44"/>
  <c r="X41" i="44"/>
  <c r="AH40" i="47"/>
  <c r="AQ40" i="47" s="1"/>
  <c r="AH37" i="73"/>
  <c r="AQ37" i="73" s="1"/>
  <c r="AI37" i="80"/>
  <c r="AN37" i="80"/>
  <c r="W40" i="29"/>
  <c r="AG39" i="29"/>
  <c r="AP39" i="29" s="1"/>
  <c r="AE39" i="29"/>
  <c r="AF39" i="29"/>
  <c r="AO39" i="29" s="1"/>
  <c r="AR37" i="86"/>
  <c r="AH40" i="94"/>
  <c r="AQ40" i="94" s="1"/>
  <c r="AH40" i="83"/>
  <c r="AQ40" i="83" s="1"/>
  <c r="X38" i="80"/>
  <c r="Y38" i="80"/>
  <c r="Z38" i="41"/>
  <c r="AR38" i="93"/>
  <c r="AR38" i="37"/>
  <c r="AN37" i="75"/>
  <c r="AI37" i="75"/>
  <c r="AH39" i="77"/>
  <c r="AQ39" i="77" s="1"/>
  <c r="AR38" i="82"/>
  <c r="Z39" i="46"/>
  <c r="AR37" i="35"/>
  <c r="Y38" i="34"/>
  <c r="X38" i="34"/>
  <c r="Z38" i="34" s="1"/>
  <c r="AI37" i="95"/>
  <c r="AN37" i="95"/>
  <c r="Z38" i="89"/>
  <c r="X38" i="32"/>
  <c r="Z38" i="32" s="1"/>
  <c r="Y38" i="32"/>
  <c r="AR36" i="73"/>
  <c r="Z39" i="82"/>
  <c r="X40" i="36"/>
  <c r="Y40" i="36"/>
  <c r="Y40" i="26"/>
  <c r="X40" i="26"/>
  <c r="Y40" i="81"/>
  <c r="X40" i="81"/>
  <c r="Z40" i="81" s="1"/>
  <c r="AN39" i="31"/>
  <c r="AI39" i="31"/>
  <c r="AR38" i="46"/>
  <c r="W41" i="94"/>
  <c r="AF40" i="94"/>
  <c r="AO40" i="94" s="1"/>
  <c r="AE40" i="94"/>
  <c r="AG40" i="94"/>
  <c r="AP40" i="94" s="1"/>
  <c r="W41" i="83"/>
  <c r="AG40" i="83"/>
  <c r="AP40" i="83" s="1"/>
  <c r="AF40" i="83"/>
  <c r="AO40" i="83" s="1"/>
  <c r="AE40" i="83"/>
  <c r="Y41" i="30"/>
  <c r="X41" i="30"/>
  <c r="Z41" i="30" s="1"/>
  <c r="Y40" i="43"/>
  <c r="X40" i="43"/>
  <c r="AR39" i="47"/>
  <c r="AH38" i="35"/>
  <c r="AQ38" i="35" s="1"/>
  <c r="AI39" i="28"/>
  <c r="AN39" i="28"/>
  <c r="AR37" i="33"/>
  <c r="AI37" i="79"/>
  <c r="AN37" i="79"/>
  <c r="AN37" i="42"/>
  <c r="AI37" i="42"/>
  <c r="AI39" i="27"/>
  <c r="AN39" i="27"/>
  <c r="W40" i="84"/>
  <c r="AG39" i="84"/>
  <c r="AP39" i="84" s="1"/>
  <c r="AF39" i="84"/>
  <c r="AO39" i="84" s="1"/>
  <c r="AE39" i="84"/>
  <c r="AH36" i="91"/>
  <c r="AQ36" i="91" s="1"/>
  <c r="AR37" i="38"/>
  <c r="Y42" i="25"/>
  <c r="X42" i="25"/>
  <c r="Y40" i="88"/>
  <c r="X40" i="88"/>
  <c r="X40" i="74"/>
  <c r="Y40" i="74"/>
  <c r="Z39" i="37"/>
  <c r="AN39" i="81"/>
  <c r="AI39" i="81"/>
  <c r="Y38" i="76"/>
  <c r="X38" i="76"/>
  <c r="AR38" i="77"/>
  <c r="AR37" i="89"/>
  <c r="AF38" i="45"/>
  <c r="AO38" i="45" s="1"/>
  <c r="AE38" i="45"/>
  <c r="W39" i="45"/>
  <c r="AG38" i="45"/>
  <c r="AP38" i="45" s="1"/>
  <c r="AR40" i="85"/>
  <c r="W40" i="77"/>
  <c r="AG39" i="77"/>
  <c r="AP39" i="77" s="1"/>
  <c r="AF39" i="77"/>
  <c r="AO39" i="77" s="1"/>
  <c r="AE39" i="77"/>
  <c r="AH38" i="38"/>
  <c r="AQ38" i="38" s="1"/>
  <c r="Y38" i="96"/>
  <c r="Z38" i="96" s="1"/>
  <c r="X38" i="96"/>
  <c r="AH39" i="93"/>
  <c r="AQ39" i="93" s="1"/>
  <c r="W37" i="91"/>
  <c r="AG36" i="91"/>
  <c r="AP36" i="91" s="1"/>
  <c r="AE36" i="91"/>
  <c r="AF36" i="91"/>
  <c r="AO36" i="91" s="1"/>
  <c r="Y37" i="48"/>
  <c r="X37" i="48"/>
  <c r="Z37" i="48" s="1"/>
  <c r="Y37" i="92"/>
  <c r="X37" i="92"/>
  <c r="AR35" i="91"/>
  <c r="AN40" i="44"/>
  <c r="AI40" i="44"/>
  <c r="AR37" i="41"/>
  <c r="AI39" i="43"/>
  <c r="AN39" i="43"/>
  <c r="Z38" i="35"/>
  <c r="AH41" i="85"/>
  <c r="AQ41" i="85" s="1"/>
  <c r="AH39" i="90"/>
  <c r="AQ39" i="90" s="1"/>
  <c r="AH39" i="78"/>
  <c r="AQ39" i="78" s="1"/>
  <c r="AH38" i="33"/>
  <c r="AQ38" i="33" s="1"/>
  <c r="Y39" i="39"/>
  <c r="X39" i="39"/>
  <c r="AR38" i="78"/>
  <c r="AN37" i="34"/>
  <c r="AI37" i="34"/>
  <c r="X38" i="95"/>
  <c r="Z38" i="95" s="1"/>
  <c r="Y38" i="95"/>
  <c r="AN37" i="32"/>
  <c r="AI37" i="32"/>
  <c r="AH38" i="86"/>
  <c r="AQ38" i="86" s="1"/>
  <c r="AR39" i="83"/>
  <c r="AI39" i="36"/>
  <c r="AN39" i="36"/>
  <c r="AH36" i="87"/>
  <c r="AQ36" i="87" s="1"/>
  <c r="AN39" i="26"/>
  <c r="AI39" i="26"/>
  <c r="AI37" i="76"/>
  <c r="AN37" i="76"/>
  <c r="Z40" i="36" l="1"/>
  <c r="Z38" i="79"/>
  <c r="Z40" i="31"/>
  <c r="Z40" i="26"/>
  <c r="W41" i="26" s="1"/>
  <c r="Z42" i="25"/>
  <c r="AE42" i="25" s="1"/>
  <c r="Z39" i="39"/>
  <c r="AF39" i="39" s="1"/>
  <c r="AO39" i="39" s="1"/>
  <c r="Z40" i="74"/>
  <c r="Z38" i="76"/>
  <c r="Z38" i="75"/>
  <c r="AF38" i="75" s="1"/>
  <c r="AO38" i="75" s="1"/>
  <c r="AF38" i="42"/>
  <c r="AO38" i="42" s="1"/>
  <c r="AE38" i="42"/>
  <c r="W39" i="42"/>
  <c r="AG38" i="42"/>
  <c r="AP38" i="42" s="1"/>
  <c r="W39" i="96"/>
  <c r="AE38" i="96"/>
  <c r="AF38" i="96"/>
  <c r="AO38" i="96" s="1"/>
  <c r="AG38" i="96"/>
  <c r="AP38" i="96" s="1"/>
  <c r="AE40" i="26"/>
  <c r="AF40" i="26"/>
  <c r="AO40" i="26" s="1"/>
  <c r="W39" i="79"/>
  <c r="AG38" i="79"/>
  <c r="AP38" i="79" s="1"/>
  <c r="AF38" i="79"/>
  <c r="AO38" i="79" s="1"/>
  <c r="AE38" i="79"/>
  <c r="AG38" i="75"/>
  <c r="AP38" i="75" s="1"/>
  <c r="AE38" i="75"/>
  <c r="W39" i="75"/>
  <c r="AE39" i="39"/>
  <c r="AG39" i="39"/>
  <c r="AP39" i="39" s="1"/>
  <c r="AF40" i="74"/>
  <c r="AO40" i="74" s="1"/>
  <c r="AE40" i="74"/>
  <c r="W41" i="74"/>
  <c r="AG40" i="74"/>
  <c r="AP40" i="74" s="1"/>
  <c r="W43" i="25"/>
  <c r="AG42" i="25"/>
  <c r="AP42" i="25" s="1"/>
  <c r="AF42" i="25"/>
  <c r="AO42" i="25" s="1"/>
  <c r="W39" i="76"/>
  <c r="AG38" i="76"/>
  <c r="AP38" i="76" s="1"/>
  <c r="AE38" i="76"/>
  <c r="AF38" i="76"/>
  <c r="AO38" i="76" s="1"/>
  <c r="W41" i="27"/>
  <c r="AG40" i="27"/>
  <c r="AP40" i="27" s="1"/>
  <c r="AF40" i="27"/>
  <c r="AO40" i="27" s="1"/>
  <c r="AE40" i="27"/>
  <c r="AR39" i="36"/>
  <c r="W39" i="95"/>
  <c r="AG38" i="95"/>
  <c r="AP38" i="95" s="1"/>
  <c r="AF38" i="95"/>
  <c r="AO38" i="95" s="1"/>
  <c r="AE38" i="95"/>
  <c r="W38" i="48"/>
  <c r="AG37" i="48"/>
  <c r="AP37" i="48" s="1"/>
  <c r="AE37" i="48"/>
  <c r="AF37" i="48"/>
  <c r="AO37" i="48" s="1"/>
  <c r="AF39" i="82"/>
  <c r="AO39" i="82" s="1"/>
  <c r="AE39" i="82"/>
  <c r="W40" i="82"/>
  <c r="AG39" i="82"/>
  <c r="AP39" i="82" s="1"/>
  <c r="AR36" i="92"/>
  <c r="Y42" i="85"/>
  <c r="X42" i="85"/>
  <c r="AH38" i="95"/>
  <c r="AQ38" i="95" s="1"/>
  <c r="AH39" i="39"/>
  <c r="AQ39" i="39" s="1"/>
  <c r="AH38" i="96"/>
  <c r="AQ38" i="96" s="1"/>
  <c r="Y40" i="77"/>
  <c r="X40" i="77"/>
  <c r="Z40" i="77" s="1"/>
  <c r="AN38" i="45"/>
  <c r="AI38" i="45"/>
  <c r="AH38" i="76"/>
  <c r="AQ38" i="76" s="1"/>
  <c r="AH42" i="25"/>
  <c r="AQ42" i="25" s="1"/>
  <c r="AR39" i="28"/>
  <c r="Y41" i="83"/>
  <c r="X41" i="83"/>
  <c r="AF40" i="81"/>
  <c r="AO40" i="81" s="1"/>
  <c r="W41" i="81"/>
  <c r="AG40" i="81"/>
  <c r="AP40" i="81" s="1"/>
  <c r="AE40" i="81"/>
  <c r="W41" i="36"/>
  <c r="AG40" i="36"/>
  <c r="AP40" i="36" s="1"/>
  <c r="AF40" i="36"/>
  <c r="AO40" i="36" s="1"/>
  <c r="AE40" i="36"/>
  <c r="AE38" i="32"/>
  <c r="W39" i="32"/>
  <c r="AG38" i="32"/>
  <c r="AP38" i="32" s="1"/>
  <c r="AF38" i="32"/>
  <c r="AO38" i="32" s="1"/>
  <c r="AE38" i="34"/>
  <c r="AF38" i="34"/>
  <c r="AO38" i="34" s="1"/>
  <c r="W39" i="34"/>
  <c r="AG38" i="34"/>
  <c r="AP38" i="34" s="1"/>
  <c r="X40" i="29"/>
  <c r="Y40" i="29"/>
  <c r="AH40" i="27"/>
  <c r="AQ40" i="27" s="1"/>
  <c r="AI38" i="40"/>
  <c r="AN38" i="40"/>
  <c r="AF40" i="31"/>
  <c r="AO40" i="31" s="1"/>
  <c r="AE40" i="31"/>
  <c r="AG40" i="31"/>
  <c r="AP40" i="31" s="1"/>
  <c r="W41" i="31"/>
  <c r="Y38" i="73"/>
  <c r="X38" i="73"/>
  <c r="Z38" i="73" s="1"/>
  <c r="X40" i="90"/>
  <c r="Y40" i="90"/>
  <c r="AI39" i="78"/>
  <c r="AN39" i="78"/>
  <c r="AH38" i="80"/>
  <c r="AQ38" i="80" s="1"/>
  <c r="AN38" i="38"/>
  <c r="AI38" i="38"/>
  <c r="AR37" i="34"/>
  <c r="AR39" i="31"/>
  <c r="AH41" i="44"/>
  <c r="AQ41" i="44" s="1"/>
  <c r="AR36" i="48"/>
  <c r="AR39" i="74"/>
  <c r="AR40" i="30"/>
  <c r="AN37" i="73"/>
  <c r="AI37" i="73"/>
  <c r="Y39" i="86"/>
  <c r="X39" i="86"/>
  <c r="X40" i="93"/>
  <c r="Y40" i="93"/>
  <c r="AR39" i="43"/>
  <c r="AH38" i="79"/>
  <c r="AQ38" i="79" s="1"/>
  <c r="AH37" i="92"/>
  <c r="AQ37" i="92" s="1"/>
  <c r="X40" i="84"/>
  <c r="Y40" i="84"/>
  <c r="Z40" i="84" s="1"/>
  <c r="AR37" i="79"/>
  <c r="AH40" i="43"/>
  <c r="AQ40" i="43" s="1"/>
  <c r="AR37" i="32"/>
  <c r="AN39" i="77"/>
  <c r="AI39" i="77"/>
  <c r="AR39" i="81"/>
  <c r="AH40" i="88"/>
  <c r="AQ40" i="88" s="1"/>
  <c r="AN40" i="83"/>
  <c r="AI40" i="83"/>
  <c r="AN40" i="94"/>
  <c r="AI40" i="94"/>
  <c r="AR37" i="95"/>
  <c r="AE39" i="46"/>
  <c r="W40" i="46"/>
  <c r="AG39" i="46"/>
  <c r="AP39" i="46" s="1"/>
  <c r="AF39" i="46"/>
  <c r="AO39" i="46" s="1"/>
  <c r="AR37" i="80"/>
  <c r="AR38" i="39"/>
  <c r="AH40" i="28"/>
  <c r="AQ40" i="28" s="1"/>
  <c r="AI36" i="87"/>
  <c r="AN36" i="87"/>
  <c r="AN39" i="90"/>
  <c r="AI39" i="90"/>
  <c r="AE41" i="30"/>
  <c r="AF41" i="30"/>
  <c r="AO41" i="30" s="1"/>
  <c r="W42" i="30"/>
  <c r="AG41" i="30"/>
  <c r="AP41" i="30" s="1"/>
  <c r="AH40" i="26"/>
  <c r="AQ40" i="26" s="1"/>
  <c r="W39" i="89"/>
  <c r="AG38" i="89"/>
  <c r="AP38" i="89" s="1"/>
  <c r="AF38" i="89"/>
  <c r="AO38" i="89" s="1"/>
  <c r="AE38" i="89"/>
  <c r="Z38" i="80"/>
  <c r="AR37" i="76"/>
  <c r="AR40" i="44"/>
  <c r="Z37" i="92"/>
  <c r="Y39" i="45"/>
  <c r="X39" i="45"/>
  <c r="AR39" i="27"/>
  <c r="Z40" i="43"/>
  <c r="AH40" i="81"/>
  <c r="AQ40" i="81" s="1"/>
  <c r="AH38" i="34"/>
  <c r="AQ38" i="34" s="1"/>
  <c r="AI39" i="29"/>
  <c r="AN39" i="29"/>
  <c r="Z41" i="44"/>
  <c r="AR41" i="25"/>
  <c r="AN41" i="85"/>
  <c r="AI41" i="85"/>
  <c r="AH38" i="42"/>
  <c r="AQ38" i="42" s="1"/>
  <c r="Y39" i="40"/>
  <c r="X39" i="40"/>
  <c r="Z39" i="40" s="1"/>
  <c r="AH40" i="31"/>
  <c r="AQ40" i="31" s="1"/>
  <c r="X39" i="33"/>
  <c r="Y39" i="33"/>
  <c r="X37" i="87"/>
  <c r="Y37" i="87"/>
  <c r="Y39" i="38"/>
  <c r="X39" i="38"/>
  <c r="AN38" i="86"/>
  <c r="AI38" i="86"/>
  <c r="X40" i="78"/>
  <c r="Y40" i="78"/>
  <c r="AI39" i="93"/>
  <c r="AN39" i="93"/>
  <c r="AH40" i="74"/>
  <c r="AQ40" i="74" s="1"/>
  <c r="AH38" i="75"/>
  <c r="AQ38" i="75" s="1"/>
  <c r="AI40" i="47"/>
  <c r="AN40" i="47"/>
  <c r="AI36" i="91"/>
  <c r="AN36" i="91"/>
  <c r="AR39" i="26"/>
  <c r="W39" i="35"/>
  <c r="AG38" i="35"/>
  <c r="AP38" i="35" s="1"/>
  <c r="AE38" i="35"/>
  <c r="AF38" i="35"/>
  <c r="AO38" i="35" s="1"/>
  <c r="AH37" i="48"/>
  <c r="AQ37" i="48" s="1"/>
  <c r="X37" i="91"/>
  <c r="Y37" i="91"/>
  <c r="AF39" i="37"/>
  <c r="AO39" i="37" s="1"/>
  <c r="AE39" i="37"/>
  <c r="W40" i="37"/>
  <c r="AG39" i="37"/>
  <c r="AP39" i="37" s="1"/>
  <c r="Z40" i="88"/>
  <c r="AN39" i="84"/>
  <c r="AI39" i="84"/>
  <c r="AR37" i="42"/>
  <c r="AH41" i="30"/>
  <c r="AQ41" i="30" s="1"/>
  <c r="X41" i="94"/>
  <c r="Y41" i="94"/>
  <c r="AH40" i="36"/>
  <c r="AQ40" i="36" s="1"/>
  <c r="AH38" i="32"/>
  <c r="AQ38" i="32" s="1"/>
  <c r="AR37" i="75"/>
  <c r="W39" i="41"/>
  <c r="AG38" i="41"/>
  <c r="AP38" i="41" s="1"/>
  <c r="AF38" i="41"/>
  <c r="AO38" i="41" s="1"/>
  <c r="AE38" i="41"/>
  <c r="AR37" i="96"/>
  <c r="AR39" i="88"/>
  <c r="Z40" i="28"/>
  <c r="X41" i="47"/>
  <c r="Y41" i="47"/>
  <c r="AN38" i="33"/>
  <c r="AI38" i="33"/>
  <c r="W40" i="39" l="1"/>
  <c r="AG40" i="26"/>
  <c r="AP40" i="26" s="1"/>
  <c r="Z40" i="93"/>
  <c r="W41" i="93" s="1"/>
  <c r="Z40" i="78"/>
  <c r="AF40" i="78" s="1"/>
  <c r="AO40" i="78" s="1"/>
  <c r="W41" i="78"/>
  <c r="AG40" i="78"/>
  <c r="AP40" i="78" s="1"/>
  <c r="AF40" i="84"/>
  <c r="AO40" i="84" s="1"/>
  <c r="AE40" i="84"/>
  <c r="W41" i="84"/>
  <c r="AG40" i="84"/>
  <c r="AP40" i="84" s="1"/>
  <c r="AE40" i="93"/>
  <c r="AF40" i="93"/>
  <c r="AO40" i="93" s="1"/>
  <c r="AI39" i="37"/>
  <c r="AN39" i="37"/>
  <c r="AN38" i="35"/>
  <c r="AI38" i="35"/>
  <c r="AH37" i="87"/>
  <c r="AQ37" i="87" s="1"/>
  <c r="AR41" i="85"/>
  <c r="AR40" i="83"/>
  <c r="AR38" i="33"/>
  <c r="W41" i="43"/>
  <c r="AG40" i="43"/>
  <c r="AP40" i="43" s="1"/>
  <c r="AE40" i="43"/>
  <c r="AF40" i="43"/>
  <c r="AO40" i="43" s="1"/>
  <c r="W38" i="92"/>
  <c r="AG37" i="92"/>
  <c r="AP37" i="92" s="1"/>
  <c r="AF37" i="92"/>
  <c r="AO37" i="92" s="1"/>
  <c r="AE37" i="92"/>
  <c r="AR36" i="87"/>
  <c r="Y40" i="46"/>
  <c r="X40" i="46"/>
  <c r="AR37" i="73"/>
  <c r="Y39" i="34"/>
  <c r="X39" i="34"/>
  <c r="Y39" i="32"/>
  <c r="X39" i="32"/>
  <c r="X41" i="36"/>
  <c r="Y41" i="36"/>
  <c r="AH40" i="77"/>
  <c r="AQ40" i="77" s="1"/>
  <c r="AH42" i="85"/>
  <c r="AQ42" i="85" s="1"/>
  <c r="X40" i="82"/>
  <c r="Y40" i="82"/>
  <c r="Z40" i="82" s="1"/>
  <c r="AN37" i="48"/>
  <c r="AI37" i="48"/>
  <c r="Y39" i="76"/>
  <c r="X39" i="76"/>
  <c r="Z39" i="76" s="1"/>
  <c r="AI38" i="75"/>
  <c r="AN38" i="75"/>
  <c r="AF38" i="73"/>
  <c r="AO38" i="73" s="1"/>
  <c r="AG38" i="73"/>
  <c r="AP38" i="73" s="1"/>
  <c r="AE38" i="73"/>
  <c r="W39" i="73"/>
  <c r="AH41" i="83"/>
  <c r="AQ41" i="83" s="1"/>
  <c r="AE40" i="77"/>
  <c r="W41" i="77"/>
  <c r="AG40" i="77"/>
  <c r="AP40" i="77" s="1"/>
  <c r="AF40" i="77"/>
  <c r="AO40" i="77" s="1"/>
  <c r="X39" i="95"/>
  <c r="Y39" i="95"/>
  <c r="AI40" i="26"/>
  <c r="AN40" i="26"/>
  <c r="X39" i="41"/>
  <c r="Y39" i="41"/>
  <c r="Z37" i="87"/>
  <c r="AI41" i="30"/>
  <c r="AN41" i="30"/>
  <c r="AI39" i="46"/>
  <c r="AN39" i="46"/>
  <c r="AR38" i="40"/>
  <c r="AI38" i="32"/>
  <c r="AN38" i="32"/>
  <c r="AI40" i="81"/>
  <c r="AN40" i="81"/>
  <c r="Z42" i="85"/>
  <c r="AN39" i="82"/>
  <c r="AI39" i="82"/>
  <c r="X38" i="48"/>
  <c r="Y38" i="48"/>
  <c r="Z38" i="48" s="1"/>
  <c r="X41" i="27"/>
  <c r="Y41" i="27"/>
  <c r="X41" i="74"/>
  <c r="Z41" i="74" s="1"/>
  <c r="Y41" i="74"/>
  <c r="X40" i="39"/>
  <c r="Y40" i="39"/>
  <c r="Y39" i="79"/>
  <c r="X39" i="79"/>
  <c r="Z39" i="79" s="1"/>
  <c r="X39" i="42"/>
  <c r="Y39" i="42"/>
  <c r="AR39" i="84"/>
  <c r="AR36" i="91"/>
  <c r="AN38" i="89"/>
  <c r="AI38" i="89"/>
  <c r="AH40" i="93"/>
  <c r="AQ40" i="93" s="1"/>
  <c r="AR39" i="78"/>
  <c r="AH41" i="47"/>
  <c r="AQ41" i="47" s="1"/>
  <c r="W41" i="88"/>
  <c r="AG40" i="88"/>
  <c r="AP40" i="88" s="1"/>
  <c r="AF40" i="88"/>
  <c r="AO40" i="88" s="1"/>
  <c r="AE40" i="88"/>
  <c r="Y39" i="35"/>
  <c r="X39" i="35"/>
  <c r="Z39" i="35" s="1"/>
  <c r="AR40" i="47"/>
  <c r="AR39" i="93"/>
  <c r="AH39" i="38"/>
  <c r="AQ39" i="38" s="1"/>
  <c r="AH39" i="45"/>
  <c r="AQ39" i="45" s="1"/>
  <c r="AR39" i="90"/>
  <c r="AH39" i="86"/>
  <c r="AQ39" i="86" s="1"/>
  <c r="AH40" i="90"/>
  <c r="AQ40" i="90" s="1"/>
  <c r="X41" i="31"/>
  <c r="Z41" i="31" s="1"/>
  <c r="Y41" i="31"/>
  <c r="AH40" i="29"/>
  <c r="AQ40" i="29" s="1"/>
  <c r="AI38" i="34"/>
  <c r="AN38" i="34"/>
  <c r="AI40" i="36"/>
  <c r="AN40" i="36"/>
  <c r="Z41" i="83"/>
  <c r="W40" i="40"/>
  <c r="AG39" i="40"/>
  <c r="AP39" i="40" s="1"/>
  <c r="AE39" i="40"/>
  <c r="AF39" i="40"/>
  <c r="AO39" i="40" s="1"/>
  <c r="Z41" i="47"/>
  <c r="AH41" i="94"/>
  <c r="AQ41" i="94" s="1"/>
  <c r="AH37" i="91"/>
  <c r="AQ37" i="91" s="1"/>
  <c r="AH39" i="33"/>
  <c r="AQ39" i="33" s="1"/>
  <c r="X39" i="89"/>
  <c r="Y39" i="89"/>
  <c r="AR39" i="77"/>
  <c r="AH40" i="84"/>
  <c r="AQ40" i="84" s="1"/>
  <c r="Z40" i="90"/>
  <c r="Z40" i="29"/>
  <c r="AR38" i="45"/>
  <c r="AN38" i="95"/>
  <c r="AI38" i="95"/>
  <c r="AI38" i="76"/>
  <c r="AN38" i="76"/>
  <c r="Y43" i="25"/>
  <c r="X43" i="25"/>
  <c r="AI40" i="74"/>
  <c r="AN40" i="74"/>
  <c r="AN39" i="39"/>
  <c r="AI39" i="39"/>
  <c r="AI38" i="96"/>
  <c r="AN38" i="96"/>
  <c r="AI38" i="42"/>
  <c r="AN38" i="42"/>
  <c r="AR38" i="86"/>
  <c r="AR39" i="29"/>
  <c r="W41" i="28"/>
  <c r="AG40" i="28"/>
  <c r="AP40" i="28" s="1"/>
  <c r="AF40" i="28"/>
  <c r="AO40" i="28" s="1"/>
  <c r="AE40" i="28"/>
  <c r="AN38" i="41"/>
  <c r="AI38" i="41"/>
  <c r="Z41" i="94"/>
  <c r="Y40" i="37"/>
  <c r="X40" i="37"/>
  <c r="Z37" i="91"/>
  <c r="AH40" i="78"/>
  <c r="AQ40" i="78" s="1"/>
  <c r="Z39" i="38"/>
  <c r="Z39" i="33"/>
  <c r="AH39" i="40"/>
  <c r="AQ39" i="40" s="1"/>
  <c r="AE41" i="44"/>
  <c r="W42" i="44"/>
  <c r="AG41" i="44"/>
  <c r="AP41" i="44" s="1"/>
  <c r="AF41" i="44"/>
  <c r="AO41" i="44" s="1"/>
  <c r="Z39" i="45"/>
  <c r="W39" i="80"/>
  <c r="AG38" i="80"/>
  <c r="AP38" i="80" s="1"/>
  <c r="AF38" i="80"/>
  <c r="AO38" i="80" s="1"/>
  <c r="AE38" i="80"/>
  <c r="Y42" i="30"/>
  <c r="X42" i="30"/>
  <c r="AR40" i="94"/>
  <c r="Z39" i="86"/>
  <c r="AR38" i="38"/>
  <c r="AH38" i="73"/>
  <c r="AQ38" i="73" s="1"/>
  <c r="AI40" i="31"/>
  <c r="AN40" i="31"/>
  <c r="X41" i="81"/>
  <c r="Y41" i="81"/>
  <c r="AN40" i="27"/>
  <c r="AI40" i="27"/>
  <c r="AI42" i="25"/>
  <c r="AN42" i="25"/>
  <c r="Y39" i="75"/>
  <c r="X39" i="75"/>
  <c r="AN38" i="79"/>
  <c r="AI38" i="79"/>
  <c r="Y41" i="26"/>
  <c r="X41" i="26"/>
  <c r="Y39" i="96"/>
  <c r="X39" i="96"/>
  <c r="Z41" i="36" l="1"/>
  <c r="Z42" i="30"/>
  <c r="AG40" i="93"/>
  <c r="AP40" i="93" s="1"/>
  <c r="AE40" i="78"/>
  <c r="Z39" i="41"/>
  <c r="AE39" i="41" s="1"/>
  <c r="Z39" i="34"/>
  <c r="Z39" i="96"/>
  <c r="AG39" i="41"/>
  <c r="AP39" i="41" s="1"/>
  <c r="W40" i="96"/>
  <c r="AG39" i="96"/>
  <c r="AP39" i="96" s="1"/>
  <c r="AF39" i="96"/>
  <c r="AO39" i="96" s="1"/>
  <c r="AE39" i="96"/>
  <c r="W43" i="30"/>
  <c r="AG42" i="30"/>
  <c r="AP42" i="30" s="1"/>
  <c r="AF42" i="30"/>
  <c r="AO42" i="30" s="1"/>
  <c r="AE42" i="30"/>
  <c r="W42" i="31"/>
  <c r="AE41" i="31"/>
  <c r="AF41" i="31"/>
  <c r="AO41" i="31" s="1"/>
  <c r="AG41" i="31"/>
  <c r="AP41" i="31" s="1"/>
  <c r="AF40" i="82"/>
  <c r="AO40" i="82" s="1"/>
  <c r="W41" i="82"/>
  <c r="AG40" i="82"/>
  <c r="AP40" i="82" s="1"/>
  <c r="AE40" i="82"/>
  <c r="AE39" i="35"/>
  <c r="W40" i="35"/>
  <c r="AG39" i="35"/>
  <c r="AP39" i="35" s="1"/>
  <c r="AF39" i="35"/>
  <c r="AO39" i="35" s="1"/>
  <c r="AR38" i="89"/>
  <c r="AR38" i="32"/>
  <c r="X41" i="77"/>
  <c r="Y41" i="77"/>
  <c r="AH39" i="96"/>
  <c r="AQ39" i="96" s="1"/>
  <c r="AR38" i="79"/>
  <c r="AR42" i="25"/>
  <c r="AH42" i="30"/>
  <c r="AQ42" i="30" s="1"/>
  <c r="X39" i="80"/>
  <c r="Y39" i="80"/>
  <c r="AE41" i="94"/>
  <c r="AG41" i="94"/>
  <c r="AP41" i="94" s="1"/>
  <c r="W42" i="94"/>
  <c r="AF41" i="94"/>
  <c r="AO41" i="94" s="1"/>
  <c r="AR38" i="76"/>
  <c r="AG40" i="90"/>
  <c r="AP40" i="90" s="1"/>
  <c r="AF40" i="90"/>
  <c r="AO40" i="90" s="1"/>
  <c r="W41" i="90"/>
  <c r="AE40" i="90"/>
  <c r="Y40" i="40"/>
  <c r="X40" i="40"/>
  <c r="Z40" i="40" s="1"/>
  <c r="AR38" i="34"/>
  <c r="Y41" i="88"/>
  <c r="X41" i="88"/>
  <c r="AF39" i="79"/>
  <c r="AO39" i="79" s="1"/>
  <c r="AE39" i="79"/>
  <c r="W40" i="79"/>
  <c r="AG39" i="79"/>
  <c r="AP39" i="79" s="1"/>
  <c r="W42" i="74"/>
  <c r="AG41" i="74"/>
  <c r="AP41" i="74" s="1"/>
  <c r="AE41" i="74"/>
  <c r="AF41" i="74"/>
  <c r="AO41" i="74" s="1"/>
  <c r="AF38" i="48"/>
  <c r="AO38" i="48" s="1"/>
  <c r="AE38" i="48"/>
  <c r="W39" i="48"/>
  <c r="AG38" i="48"/>
  <c r="AP38" i="48" s="1"/>
  <c r="W40" i="76"/>
  <c r="AG39" i="76"/>
  <c r="AP39" i="76" s="1"/>
  <c r="AF39" i="76"/>
  <c r="AO39" i="76" s="1"/>
  <c r="AE39" i="76"/>
  <c r="W42" i="36"/>
  <c r="AG41" i="36"/>
  <c r="AP41" i="36" s="1"/>
  <c r="AF41" i="36"/>
  <c r="AO41" i="36" s="1"/>
  <c r="AE41" i="36"/>
  <c r="W40" i="34"/>
  <c r="AG39" i="34"/>
  <c r="AP39" i="34" s="1"/>
  <c r="AF39" i="34"/>
  <c r="AO39" i="34" s="1"/>
  <c r="AE39" i="34"/>
  <c r="Y41" i="93"/>
  <c r="X41" i="93"/>
  <c r="Z41" i="93" s="1"/>
  <c r="AE39" i="33"/>
  <c r="W40" i="33"/>
  <c r="AF39" i="33"/>
  <c r="AO39" i="33" s="1"/>
  <c r="AG39" i="33"/>
  <c r="AP39" i="33" s="1"/>
  <c r="Y41" i="28"/>
  <c r="X41" i="28"/>
  <c r="Z41" i="28" s="1"/>
  <c r="AR40" i="74"/>
  <c r="AR41" i="30"/>
  <c r="AH39" i="32"/>
  <c r="AQ39" i="32" s="1"/>
  <c r="AH39" i="75"/>
  <c r="AQ39" i="75" s="1"/>
  <c r="AE39" i="45"/>
  <c r="W40" i="45"/>
  <c r="AF39" i="45"/>
  <c r="AO39" i="45" s="1"/>
  <c r="AG39" i="45"/>
  <c r="AP39" i="45" s="1"/>
  <c r="W38" i="91"/>
  <c r="AG37" i="91"/>
  <c r="AP37" i="91" s="1"/>
  <c r="AF37" i="91"/>
  <c r="AO37" i="91" s="1"/>
  <c r="AE37" i="91"/>
  <c r="AH43" i="25"/>
  <c r="AQ43" i="25" s="1"/>
  <c r="W42" i="47"/>
  <c r="AG41" i="47"/>
  <c r="AP41" i="47" s="1"/>
  <c r="AF41" i="47"/>
  <c r="AO41" i="47" s="1"/>
  <c r="AE41" i="47"/>
  <c r="AE41" i="83"/>
  <c r="AF41" i="83"/>
  <c r="AO41" i="83" s="1"/>
  <c r="AG41" i="83"/>
  <c r="AP41" i="83" s="1"/>
  <c r="W42" i="83"/>
  <c r="AH39" i="42"/>
  <c r="AQ39" i="42" s="1"/>
  <c r="AH40" i="39"/>
  <c r="AQ40" i="39" s="1"/>
  <c r="AH41" i="27"/>
  <c r="AQ41" i="27" s="1"/>
  <c r="W38" i="87"/>
  <c r="AG37" i="87"/>
  <c r="AP37" i="87" s="1"/>
  <c r="AF37" i="87"/>
  <c r="AO37" i="87" s="1"/>
  <c r="AE37" i="87"/>
  <c r="AI37" i="92"/>
  <c r="AN37" i="92"/>
  <c r="AI40" i="43"/>
  <c r="AN40" i="43"/>
  <c r="AR39" i="37"/>
  <c r="AR40" i="31"/>
  <c r="AR39" i="82"/>
  <c r="AR40" i="26"/>
  <c r="AI40" i="78"/>
  <c r="AN40" i="78"/>
  <c r="AH40" i="37"/>
  <c r="AQ40" i="37" s="1"/>
  <c r="AR38" i="96"/>
  <c r="Z43" i="25"/>
  <c r="AH39" i="89"/>
  <c r="AQ39" i="89" s="1"/>
  <c r="AN40" i="88"/>
  <c r="AI40" i="88"/>
  <c r="Z39" i="42"/>
  <c r="Z40" i="39"/>
  <c r="Z41" i="27"/>
  <c r="AG42" i="85"/>
  <c r="AP42" i="85" s="1"/>
  <c r="AE42" i="85"/>
  <c r="W43" i="85"/>
  <c r="AF42" i="85"/>
  <c r="AO42" i="85" s="1"/>
  <c r="AH39" i="95"/>
  <c r="AQ39" i="95" s="1"/>
  <c r="AI40" i="77"/>
  <c r="AN40" i="77"/>
  <c r="Y39" i="73"/>
  <c r="X39" i="73"/>
  <c r="AR38" i="75"/>
  <c r="Z39" i="32"/>
  <c r="AH40" i="46"/>
  <c r="AQ40" i="46" s="1"/>
  <c r="X41" i="84"/>
  <c r="Y41" i="84"/>
  <c r="AR40" i="27"/>
  <c r="AR37" i="48"/>
  <c r="AE39" i="38"/>
  <c r="AF39" i="38"/>
  <c r="AO39" i="38" s="1"/>
  <c r="AG39" i="38"/>
  <c r="AP39" i="38" s="1"/>
  <c r="W40" i="38"/>
  <c r="Z39" i="75"/>
  <c r="AH41" i="81"/>
  <c r="AQ41" i="81" s="1"/>
  <c r="AN40" i="28"/>
  <c r="AI40" i="28"/>
  <c r="AR39" i="39"/>
  <c r="Z39" i="89"/>
  <c r="AI39" i="40"/>
  <c r="AN39" i="40"/>
  <c r="AR40" i="36"/>
  <c r="AH39" i="79"/>
  <c r="AQ39" i="79" s="1"/>
  <c r="AH39" i="41"/>
  <c r="AQ39" i="41" s="1"/>
  <c r="Z39" i="95"/>
  <c r="AI38" i="73"/>
  <c r="AN38" i="73"/>
  <c r="AH39" i="76"/>
  <c r="AQ39" i="76" s="1"/>
  <c r="AH40" i="82"/>
  <c r="AQ40" i="82" s="1"/>
  <c r="AH39" i="34"/>
  <c r="AQ39" i="34" s="1"/>
  <c r="Y41" i="43"/>
  <c r="X41" i="43"/>
  <c r="AI40" i="93"/>
  <c r="AN40" i="93"/>
  <c r="X41" i="78"/>
  <c r="Y41" i="78"/>
  <c r="Z41" i="78" s="1"/>
  <c r="AI41" i="44"/>
  <c r="AN41" i="44"/>
  <c r="AR38" i="41"/>
  <c r="AR38" i="42"/>
  <c r="AR38" i="95"/>
  <c r="AH41" i="31"/>
  <c r="AQ41" i="31" s="1"/>
  <c r="AH41" i="26"/>
  <c r="AQ41" i="26" s="1"/>
  <c r="AF39" i="86"/>
  <c r="AO39" i="86" s="1"/>
  <c r="AE39" i="86"/>
  <c r="W40" i="86"/>
  <c r="AG39" i="86"/>
  <c r="AP39" i="86" s="1"/>
  <c r="AI38" i="80"/>
  <c r="AN38" i="80"/>
  <c r="Z41" i="26"/>
  <c r="Z41" i="81"/>
  <c r="Y42" i="44"/>
  <c r="X42" i="44"/>
  <c r="Z40" i="37"/>
  <c r="W41" i="29"/>
  <c r="AG40" i="29"/>
  <c r="AP40" i="29" s="1"/>
  <c r="AF40" i="29"/>
  <c r="AO40" i="29" s="1"/>
  <c r="AE40" i="29"/>
  <c r="AH39" i="35"/>
  <c r="AQ39" i="35" s="1"/>
  <c r="AH41" i="74"/>
  <c r="AQ41" i="74" s="1"/>
  <c r="AH38" i="48"/>
  <c r="AQ38" i="48" s="1"/>
  <c r="AR40" i="81"/>
  <c r="AR39" i="46"/>
  <c r="AH41" i="36"/>
  <c r="AQ41" i="36" s="1"/>
  <c r="Z40" i="46"/>
  <c r="Y38" i="92"/>
  <c r="X38" i="92"/>
  <c r="AR38" i="35"/>
  <c r="AI40" i="84"/>
  <c r="AN40" i="84"/>
  <c r="Z41" i="77" l="1"/>
  <c r="W40" i="41"/>
  <c r="AF39" i="41"/>
  <c r="AO39" i="41" s="1"/>
  <c r="Z38" i="92"/>
  <c r="AE38" i="92" s="1"/>
  <c r="Z39" i="80"/>
  <c r="W40" i="80" s="1"/>
  <c r="Z41" i="88"/>
  <c r="AG41" i="88" s="1"/>
  <c r="AP41" i="88" s="1"/>
  <c r="W42" i="78"/>
  <c r="AG41" i="78"/>
  <c r="AP41" i="78" s="1"/>
  <c r="AF41" i="78"/>
  <c r="AO41" i="78" s="1"/>
  <c r="AE41" i="78"/>
  <c r="W39" i="92"/>
  <c r="AG38" i="92"/>
  <c r="AP38" i="92" s="1"/>
  <c r="AF39" i="80"/>
  <c r="AO39" i="80" s="1"/>
  <c r="AE39" i="80"/>
  <c r="W42" i="93"/>
  <c r="AG41" i="93"/>
  <c r="AP41" i="93" s="1"/>
  <c r="AF41" i="93"/>
  <c r="AO41" i="93" s="1"/>
  <c r="AE41" i="93"/>
  <c r="AE41" i="88"/>
  <c r="AF41" i="88"/>
  <c r="AO41" i="88" s="1"/>
  <c r="W41" i="37"/>
  <c r="AG40" i="37"/>
  <c r="AP40" i="37" s="1"/>
  <c r="AE40" i="37"/>
  <c r="AF40" i="37"/>
  <c r="AO40" i="37" s="1"/>
  <c r="AR41" i="44"/>
  <c r="AI41" i="47"/>
  <c r="AN41" i="47"/>
  <c r="X41" i="29"/>
  <c r="Z41" i="29" s="1"/>
  <c r="Y41" i="29"/>
  <c r="W42" i="26"/>
  <c r="AG41" i="26"/>
  <c r="AP41" i="26" s="1"/>
  <c r="AE41" i="26"/>
  <c r="AF41" i="26"/>
  <c r="AO41" i="26" s="1"/>
  <c r="AN39" i="86"/>
  <c r="AI39" i="86"/>
  <c r="AR40" i="93"/>
  <c r="AE39" i="89"/>
  <c r="AF39" i="89"/>
  <c r="AO39" i="89" s="1"/>
  <c r="AG39" i="89"/>
  <c r="AP39" i="89" s="1"/>
  <c r="W40" i="89"/>
  <c r="X43" i="85"/>
  <c r="Y43" i="85"/>
  <c r="W40" i="42"/>
  <c r="AG39" i="42"/>
  <c r="AP39" i="42" s="1"/>
  <c r="AE39" i="42"/>
  <c r="AF39" i="42"/>
  <c r="AO39" i="42" s="1"/>
  <c r="AN37" i="87"/>
  <c r="AI37" i="87"/>
  <c r="AI41" i="83"/>
  <c r="AN41" i="83"/>
  <c r="AN37" i="91"/>
  <c r="AI37" i="91"/>
  <c r="Y40" i="45"/>
  <c r="X40" i="45"/>
  <c r="Y40" i="76"/>
  <c r="X40" i="76"/>
  <c r="Z40" i="76" s="1"/>
  <c r="Y40" i="79"/>
  <c r="X40" i="79"/>
  <c r="AH41" i="77"/>
  <c r="AQ41" i="77" s="1"/>
  <c r="AI41" i="31"/>
  <c r="AN41" i="31"/>
  <c r="Y43" i="30"/>
  <c r="X43" i="30"/>
  <c r="Y40" i="96"/>
  <c r="X40" i="96"/>
  <c r="W41" i="46"/>
  <c r="AG40" i="46"/>
  <c r="AP40" i="46" s="1"/>
  <c r="AF40" i="46"/>
  <c r="AO40" i="46" s="1"/>
  <c r="AE40" i="46"/>
  <c r="AI39" i="45"/>
  <c r="AN39" i="45"/>
  <c r="AE41" i="28"/>
  <c r="AF41" i="28"/>
  <c r="AO41" i="28" s="1"/>
  <c r="W42" i="28"/>
  <c r="AG41" i="28"/>
  <c r="AP41" i="28" s="1"/>
  <c r="X42" i="31"/>
  <c r="Y42" i="31"/>
  <c r="AH42" i="44"/>
  <c r="AQ42" i="44" s="1"/>
  <c r="AR38" i="80"/>
  <c r="AR38" i="73"/>
  <c r="W44" i="25"/>
  <c r="AG43" i="25"/>
  <c r="AP43" i="25" s="1"/>
  <c r="AF43" i="25"/>
  <c r="AO43" i="25" s="1"/>
  <c r="AE43" i="25"/>
  <c r="X42" i="83"/>
  <c r="Y42" i="83"/>
  <c r="X39" i="48"/>
  <c r="Y39" i="48"/>
  <c r="AI39" i="79"/>
  <c r="AN39" i="79"/>
  <c r="Y41" i="90"/>
  <c r="X41" i="90"/>
  <c r="Z41" i="90" s="1"/>
  <c r="X42" i="94"/>
  <c r="Y42" i="94"/>
  <c r="Z42" i="94" s="1"/>
  <c r="Y40" i="41"/>
  <c r="X40" i="41"/>
  <c r="AR40" i="84"/>
  <c r="AH41" i="43"/>
  <c r="AQ41" i="43" s="1"/>
  <c r="AH39" i="73"/>
  <c r="AQ39" i="73" s="1"/>
  <c r="AR40" i="88"/>
  <c r="AN40" i="90"/>
  <c r="AI40" i="90"/>
  <c r="AH39" i="80"/>
  <c r="AQ39" i="80" s="1"/>
  <c r="W42" i="77"/>
  <c r="AG41" i="77"/>
  <c r="AP41" i="77" s="1"/>
  <c r="AE41" i="77"/>
  <c r="AF41" i="77"/>
  <c r="AO41" i="77" s="1"/>
  <c r="X41" i="82"/>
  <c r="Y41" i="82"/>
  <c r="AN40" i="29"/>
  <c r="AI40" i="29"/>
  <c r="AH41" i="78"/>
  <c r="AQ41" i="78" s="1"/>
  <c r="Z41" i="43"/>
  <c r="AE39" i="95"/>
  <c r="W40" i="95"/>
  <c r="AG39" i="95"/>
  <c r="AP39" i="95" s="1"/>
  <c r="AF39" i="95"/>
  <c r="AO39" i="95" s="1"/>
  <c r="AR40" i="28"/>
  <c r="AI39" i="38"/>
  <c r="AN39" i="38"/>
  <c r="AH41" i="84"/>
  <c r="AQ41" i="84" s="1"/>
  <c r="Z39" i="73"/>
  <c r="AR40" i="43"/>
  <c r="X38" i="91"/>
  <c r="Y38" i="91"/>
  <c r="Z38" i="91" s="1"/>
  <c r="AN39" i="76"/>
  <c r="AI39" i="76"/>
  <c r="Y42" i="74"/>
  <c r="X42" i="74"/>
  <c r="AH40" i="40"/>
  <c r="AQ40" i="40" s="1"/>
  <c r="Y40" i="35"/>
  <c r="X40" i="35"/>
  <c r="AI42" i="30"/>
  <c r="AN42" i="30"/>
  <c r="AN39" i="96"/>
  <c r="AI39" i="96"/>
  <c r="AI42" i="85"/>
  <c r="AN42" i="85"/>
  <c r="AH41" i="93"/>
  <c r="AQ41" i="93" s="1"/>
  <c r="X40" i="34"/>
  <c r="Y40" i="34"/>
  <c r="X42" i="36"/>
  <c r="Y42" i="36"/>
  <c r="AI41" i="74"/>
  <c r="AN41" i="74"/>
  <c r="AH38" i="92"/>
  <c r="AQ38" i="92" s="1"/>
  <c r="Z42" i="44"/>
  <c r="W40" i="75"/>
  <c r="AG39" i="75"/>
  <c r="AP39" i="75" s="1"/>
  <c r="AF39" i="75"/>
  <c r="AO39" i="75" s="1"/>
  <c r="AE39" i="75"/>
  <c r="Z41" i="84"/>
  <c r="W40" i="32"/>
  <c r="AG39" i="32"/>
  <c r="AP39" i="32" s="1"/>
  <c r="AF39" i="32"/>
  <c r="AO39" i="32" s="1"/>
  <c r="AE39" i="32"/>
  <c r="AE41" i="27"/>
  <c r="AF41" i="27"/>
  <c r="AO41" i="27" s="1"/>
  <c r="W42" i="27"/>
  <c r="AG41" i="27"/>
  <c r="AP41" i="27" s="1"/>
  <c r="X38" i="87"/>
  <c r="Z38" i="87" s="1"/>
  <c r="Y38" i="87"/>
  <c r="Y42" i="47"/>
  <c r="X42" i="47"/>
  <c r="Y40" i="33"/>
  <c r="X40" i="33"/>
  <c r="Z40" i="33" s="1"/>
  <c r="AI39" i="34"/>
  <c r="AN39" i="34"/>
  <c r="AN41" i="36"/>
  <c r="AI41" i="36"/>
  <c r="AI38" i="48"/>
  <c r="AN38" i="48"/>
  <c r="AH41" i="88"/>
  <c r="AQ41" i="88" s="1"/>
  <c r="AI39" i="35"/>
  <c r="AN39" i="35"/>
  <c r="AG41" i="81"/>
  <c r="AP41" i="81" s="1"/>
  <c r="AF41" i="81"/>
  <c r="AO41" i="81" s="1"/>
  <c r="AE41" i="81"/>
  <c r="W42" i="81"/>
  <c r="Y40" i="86"/>
  <c r="X40" i="86"/>
  <c r="AR39" i="40"/>
  <c r="X40" i="38"/>
  <c r="Y40" i="38"/>
  <c r="AR40" i="77"/>
  <c r="AG40" i="39"/>
  <c r="AP40" i="39" s="1"/>
  <c r="W41" i="39"/>
  <c r="AF40" i="39"/>
  <c r="AO40" i="39" s="1"/>
  <c r="AE40" i="39"/>
  <c r="AR40" i="78"/>
  <c r="AR37" i="92"/>
  <c r="AH41" i="28"/>
  <c r="AQ41" i="28" s="1"/>
  <c r="AI39" i="33"/>
  <c r="AN39" i="33"/>
  <c r="W41" i="40"/>
  <c r="AG40" i="40"/>
  <c r="AP40" i="40" s="1"/>
  <c r="AF40" i="40"/>
  <c r="AO40" i="40" s="1"/>
  <c r="AE40" i="40"/>
  <c r="AN41" i="94"/>
  <c r="AI41" i="94"/>
  <c r="AI40" i="82"/>
  <c r="AN40" i="82"/>
  <c r="AI39" i="41"/>
  <c r="AN39" i="41"/>
  <c r="AG39" i="80" l="1"/>
  <c r="AP39" i="80" s="1"/>
  <c r="W42" i="88"/>
  <c r="AF38" i="92"/>
  <c r="AO38" i="92" s="1"/>
  <c r="Z40" i="34"/>
  <c r="Z40" i="41"/>
  <c r="Z40" i="45"/>
  <c r="Z42" i="36"/>
  <c r="Z43" i="30"/>
  <c r="Z43" i="85"/>
  <c r="W44" i="85" s="1"/>
  <c r="Z42" i="74"/>
  <c r="AE42" i="74" s="1"/>
  <c r="Z39" i="48"/>
  <c r="AG39" i="48" s="1"/>
  <c r="AP39" i="48" s="1"/>
  <c r="Z40" i="96"/>
  <c r="AE40" i="96" s="1"/>
  <c r="Z40" i="79"/>
  <c r="AE42" i="94"/>
  <c r="AF42" i="94"/>
  <c r="AO42" i="94" s="1"/>
  <c r="W43" i="94"/>
  <c r="AG42" i="94"/>
  <c r="AP42" i="94" s="1"/>
  <c r="AF43" i="85"/>
  <c r="AO43" i="85" s="1"/>
  <c r="AG42" i="74"/>
  <c r="AP42" i="74" s="1"/>
  <c r="AF42" i="74"/>
  <c r="AO42" i="74" s="1"/>
  <c r="AF40" i="96"/>
  <c r="AO40" i="96" s="1"/>
  <c r="AE42" i="36"/>
  <c r="AF42" i="36"/>
  <c r="AO42" i="36" s="1"/>
  <c r="AG42" i="36"/>
  <c r="AP42" i="36" s="1"/>
  <c r="W43" i="36"/>
  <c r="W44" i="30"/>
  <c r="AG43" i="30"/>
  <c r="AP43" i="30" s="1"/>
  <c r="AF43" i="30"/>
  <c r="AO43" i="30" s="1"/>
  <c r="AE43" i="30"/>
  <c r="AE40" i="76"/>
  <c r="W41" i="76"/>
  <c r="AG40" i="76"/>
  <c r="AP40" i="76" s="1"/>
  <c r="AF40" i="76"/>
  <c r="AO40" i="76" s="1"/>
  <c r="W40" i="48"/>
  <c r="W41" i="79"/>
  <c r="AG40" i="79"/>
  <c r="AP40" i="79" s="1"/>
  <c r="AF40" i="79"/>
  <c r="AO40" i="79" s="1"/>
  <c r="AE40" i="79"/>
  <c r="AF38" i="91"/>
  <c r="AO38" i="91" s="1"/>
  <c r="AE38" i="91"/>
  <c r="W39" i="91"/>
  <c r="AG38" i="91"/>
  <c r="AP38" i="91" s="1"/>
  <c r="W41" i="45"/>
  <c r="AG40" i="45"/>
  <c r="AP40" i="45" s="1"/>
  <c r="AF40" i="45"/>
  <c r="AO40" i="45" s="1"/>
  <c r="AE40" i="45"/>
  <c r="AR40" i="82"/>
  <c r="AR41" i="74"/>
  <c r="AH40" i="35"/>
  <c r="AQ40" i="35" s="1"/>
  <c r="AH41" i="82"/>
  <c r="AQ41" i="82" s="1"/>
  <c r="AR37" i="91"/>
  <c r="AF41" i="29"/>
  <c r="AO41" i="29" s="1"/>
  <c r="AE41" i="29"/>
  <c r="W42" i="29"/>
  <c r="AG41" i="29"/>
  <c r="AP41" i="29" s="1"/>
  <c r="Y40" i="80"/>
  <c r="X40" i="80"/>
  <c r="AR41" i="94"/>
  <c r="AH40" i="86"/>
  <c r="AQ40" i="86" s="1"/>
  <c r="AN41" i="81"/>
  <c r="AI41" i="81"/>
  <c r="AR38" i="48"/>
  <c r="AH38" i="87"/>
  <c r="AQ38" i="87" s="1"/>
  <c r="AI41" i="27"/>
  <c r="AN41" i="27"/>
  <c r="W42" i="84"/>
  <c r="AG41" i="84"/>
  <c r="AP41" i="84" s="1"/>
  <c r="AE41" i="84"/>
  <c r="AF41" i="84"/>
  <c r="AO41" i="84" s="1"/>
  <c r="W43" i="44"/>
  <c r="AG42" i="44"/>
  <c r="AP42" i="44" s="1"/>
  <c r="AF42" i="44"/>
  <c r="AO42" i="44" s="1"/>
  <c r="AE42" i="44"/>
  <c r="AH40" i="34"/>
  <c r="AQ40" i="34" s="1"/>
  <c r="AR42" i="30"/>
  <c r="AR39" i="76"/>
  <c r="Y42" i="77"/>
  <c r="X42" i="77"/>
  <c r="Z42" i="77" s="1"/>
  <c r="AH43" i="30"/>
  <c r="AQ43" i="30" s="1"/>
  <c r="AH41" i="29"/>
  <c r="AQ41" i="29" s="1"/>
  <c r="X39" i="92"/>
  <c r="Y39" i="92"/>
  <c r="AI41" i="26"/>
  <c r="AN41" i="26"/>
  <c r="AN39" i="75"/>
  <c r="AI39" i="75"/>
  <c r="Z41" i="82"/>
  <c r="W40" i="73"/>
  <c r="AG39" i="73"/>
  <c r="AP39" i="73" s="1"/>
  <c r="AF39" i="73"/>
  <c r="AO39" i="73" s="1"/>
  <c r="AE39" i="73"/>
  <c r="X40" i="95"/>
  <c r="Y40" i="95"/>
  <c r="AF41" i="90"/>
  <c r="AO41" i="90" s="1"/>
  <c r="AG41" i="90"/>
  <c r="AP41" i="90" s="1"/>
  <c r="AE41" i="90"/>
  <c r="W42" i="90"/>
  <c r="AH42" i="31"/>
  <c r="AQ42" i="31" s="1"/>
  <c r="AR42" i="85"/>
  <c r="AR39" i="38"/>
  <c r="AH42" i="83"/>
  <c r="AQ42" i="83" s="1"/>
  <c r="Y44" i="25"/>
  <c r="X44" i="25"/>
  <c r="Z42" i="31"/>
  <c r="AI39" i="42"/>
  <c r="AN39" i="42"/>
  <c r="X42" i="93"/>
  <c r="Y42" i="93"/>
  <c r="AN41" i="78"/>
  <c r="AI41" i="78"/>
  <c r="X42" i="27"/>
  <c r="Y42" i="27"/>
  <c r="AH42" i="36"/>
  <c r="AQ42" i="36" s="1"/>
  <c r="AR39" i="96"/>
  <c r="Z40" i="35"/>
  <c r="AH42" i="74"/>
  <c r="AQ42" i="74" s="1"/>
  <c r="AH38" i="91"/>
  <c r="AQ38" i="91" s="1"/>
  <c r="AI39" i="95"/>
  <c r="AN39" i="95"/>
  <c r="AH42" i="94"/>
  <c r="AQ42" i="94" s="1"/>
  <c r="AR39" i="79"/>
  <c r="Z42" i="83"/>
  <c r="AR39" i="45"/>
  <c r="AH40" i="96"/>
  <c r="AQ40" i="96" s="1"/>
  <c r="X40" i="89"/>
  <c r="Y40" i="89"/>
  <c r="Y42" i="26"/>
  <c r="X42" i="26"/>
  <c r="Z42" i="26" s="1"/>
  <c r="AR41" i="47"/>
  <c r="Y41" i="37"/>
  <c r="X41" i="37"/>
  <c r="AI41" i="88"/>
  <c r="AN41" i="88"/>
  <c r="AR41" i="36"/>
  <c r="W41" i="33"/>
  <c r="AG40" i="33"/>
  <c r="AP40" i="33" s="1"/>
  <c r="AF40" i="33"/>
  <c r="AO40" i="33" s="1"/>
  <c r="AE40" i="33"/>
  <c r="AI39" i="32"/>
  <c r="AN39" i="32"/>
  <c r="W41" i="34"/>
  <c r="AG40" i="34"/>
  <c r="AP40" i="34" s="1"/>
  <c r="AF40" i="34"/>
  <c r="AO40" i="34" s="1"/>
  <c r="AE40" i="34"/>
  <c r="AR40" i="90"/>
  <c r="W41" i="41"/>
  <c r="AG40" i="41"/>
  <c r="AP40" i="41" s="1"/>
  <c r="AF40" i="41"/>
  <c r="AO40" i="41" s="1"/>
  <c r="AE40" i="41"/>
  <c r="AI41" i="28"/>
  <c r="AN41" i="28"/>
  <c r="X41" i="46"/>
  <c r="Y41" i="46"/>
  <c r="AH40" i="76"/>
  <c r="AQ40" i="76" s="1"/>
  <c r="AH43" i="85"/>
  <c r="AQ43" i="85" s="1"/>
  <c r="AI39" i="89"/>
  <c r="AN39" i="89"/>
  <c r="AI40" i="37"/>
  <c r="AN40" i="37"/>
  <c r="AI40" i="39"/>
  <c r="AN40" i="39"/>
  <c r="AH42" i="47"/>
  <c r="AQ42" i="47" s="1"/>
  <c r="AR39" i="33"/>
  <c r="Y41" i="39"/>
  <c r="X41" i="39"/>
  <c r="Z41" i="39" s="1"/>
  <c r="AN43" i="25"/>
  <c r="AI43" i="25"/>
  <c r="Y42" i="28"/>
  <c r="X42" i="28"/>
  <c r="Z42" i="28" s="1"/>
  <c r="AI40" i="46"/>
  <c r="AN40" i="46"/>
  <c r="AR41" i="31"/>
  <c r="AH40" i="79"/>
  <c r="AQ40" i="79" s="1"/>
  <c r="AH40" i="45"/>
  <c r="AQ40" i="45" s="1"/>
  <c r="AR41" i="83"/>
  <c r="Y40" i="42"/>
  <c r="X40" i="42"/>
  <c r="Z40" i="42" s="1"/>
  <c r="AR39" i="86"/>
  <c r="AN39" i="80"/>
  <c r="AI39" i="80"/>
  <c r="AN38" i="92"/>
  <c r="AI38" i="92"/>
  <c r="AE38" i="87"/>
  <c r="W39" i="87"/>
  <c r="AF38" i="87"/>
  <c r="AO38" i="87" s="1"/>
  <c r="AG38" i="87"/>
  <c r="AP38" i="87" s="1"/>
  <c r="X41" i="40"/>
  <c r="Y41" i="40"/>
  <c r="AH40" i="38"/>
  <c r="AQ40" i="38" s="1"/>
  <c r="Z40" i="86"/>
  <c r="AR39" i="34"/>
  <c r="Z42" i="47"/>
  <c r="Y40" i="32"/>
  <c r="X40" i="32"/>
  <c r="W42" i="43"/>
  <c r="AG41" i="43"/>
  <c r="AP41" i="43" s="1"/>
  <c r="AF41" i="43"/>
  <c r="AO41" i="43" s="1"/>
  <c r="AE41" i="43"/>
  <c r="AR40" i="29"/>
  <c r="AI41" i="77"/>
  <c r="AN41" i="77"/>
  <c r="AR39" i="41"/>
  <c r="AN40" i="40"/>
  <c r="AI40" i="40"/>
  <c r="Z40" i="38"/>
  <c r="X42" i="81"/>
  <c r="Y42" i="81"/>
  <c r="Z42" i="81" s="1"/>
  <c r="AR39" i="35"/>
  <c r="AH40" i="33"/>
  <c r="AQ40" i="33" s="1"/>
  <c r="X40" i="75"/>
  <c r="Y40" i="75"/>
  <c r="AH40" i="41"/>
  <c r="AQ40" i="41" s="1"/>
  <c r="AH41" i="90"/>
  <c r="AQ41" i="90" s="1"/>
  <c r="AH39" i="48"/>
  <c r="AQ39" i="48" s="1"/>
  <c r="AR37" i="87"/>
  <c r="X42" i="88"/>
  <c r="Y42" i="88"/>
  <c r="AN41" i="93"/>
  <c r="AI41" i="93"/>
  <c r="X42" i="78"/>
  <c r="Y42" i="78"/>
  <c r="Z40" i="80" l="1"/>
  <c r="Z40" i="95"/>
  <c r="Z40" i="89"/>
  <c r="W43" i="74"/>
  <c r="Z40" i="75"/>
  <c r="AE39" i="48"/>
  <c r="AE43" i="85"/>
  <c r="AG40" i="96"/>
  <c r="AP40" i="96" s="1"/>
  <c r="W41" i="96"/>
  <c r="AF39" i="48"/>
  <c r="AO39" i="48" s="1"/>
  <c r="AG43" i="85"/>
  <c r="AP43" i="85" s="1"/>
  <c r="Z42" i="88"/>
  <c r="AF42" i="88" s="1"/>
  <c r="AO42" i="88" s="1"/>
  <c r="Z41" i="37"/>
  <c r="W42" i="37" s="1"/>
  <c r="AF41" i="39"/>
  <c r="AO41" i="39" s="1"/>
  <c r="W42" i="39"/>
  <c r="AG41" i="39"/>
  <c r="AP41" i="39" s="1"/>
  <c r="AE41" i="39"/>
  <c r="AE42" i="81"/>
  <c r="W43" i="81"/>
  <c r="AG42" i="81"/>
  <c r="AP42" i="81" s="1"/>
  <c r="AF42" i="81"/>
  <c r="AO42" i="81" s="1"/>
  <c r="W41" i="42"/>
  <c r="AG40" i="42"/>
  <c r="AP40" i="42" s="1"/>
  <c r="AF40" i="42"/>
  <c r="AO40" i="42" s="1"/>
  <c r="AE40" i="42"/>
  <c r="AG42" i="88"/>
  <c r="AP42" i="88" s="1"/>
  <c r="W43" i="77"/>
  <c r="AG42" i="77"/>
  <c r="AP42" i="77" s="1"/>
  <c r="AF42" i="77"/>
  <c r="AO42" i="77" s="1"/>
  <c r="AE42" i="77"/>
  <c r="W41" i="89"/>
  <c r="AG40" i="89"/>
  <c r="AP40" i="89" s="1"/>
  <c r="AF40" i="89"/>
  <c r="AO40" i="89" s="1"/>
  <c r="AE40" i="89"/>
  <c r="AN40" i="34"/>
  <c r="AI40" i="34"/>
  <c r="AR39" i="95"/>
  <c r="X41" i="96"/>
  <c r="Y41" i="96"/>
  <c r="AH42" i="78"/>
  <c r="AQ42" i="78" s="1"/>
  <c r="W43" i="47"/>
  <c r="AG42" i="47"/>
  <c r="AP42" i="47" s="1"/>
  <c r="AF42" i="47"/>
  <c r="AO42" i="47" s="1"/>
  <c r="AE42" i="47"/>
  <c r="AH42" i="28"/>
  <c r="AQ42" i="28" s="1"/>
  <c r="AR40" i="37"/>
  <c r="Z42" i="78"/>
  <c r="AH40" i="75"/>
  <c r="AQ40" i="75" s="1"/>
  <c r="W41" i="38"/>
  <c r="AG40" i="38"/>
  <c r="AP40" i="38" s="1"/>
  <c r="AF40" i="38"/>
  <c r="AO40" i="38" s="1"/>
  <c r="AE40" i="38"/>
  <c r="AR41" i="77"/>
  <c r="AR39" i="80"/>
  <c r="AR39" i="32"/>
  <c r="AF40" i="35"/>
  <c r="AO40" i="35" s="1"/>
  <c r="AE40" i="35"/>
  <c r="AG40" i="35"/>
  <c r="AP40" i="35" s="1"/>
  <c r="W41" i="35"/>
  <c r="W43" i="31"/>
  <c r="AG42" i="31"/>
  <c r="AP42" i="31" s="1"/>
  <c r="AF42" i="31"/>
  <c r="AO42" i="31" s="1"/>
  <c r="AE42" i="31"/>
  <c r="X42" i="90"/>
  <c r="Y42" i="90"/>
  <c r="AH40" i="95"/>
  <c r="AQ40" i="95" s="1"/>
  <c r="X40" i="73"/>
  <c r="Y40" i="73"/>
  <c r="AR41" i="27"/>
  <c r="AN40" i="45"/>
  <c r="AI40" i="45"/>
  <c r="X41" i="79"/>
  <c r="Y41" i="79"/>
  <c r="AR41" i="93"/>
  <c r="W42" i="82"/>
  <c r="AG41" i="82"/>
  <c r="AP41" i="82" s="1"/>
  <c r="AF41" i="82"/>
  <c r="AO41" i="82" s="1"/>
  <c r="AE41" i="82"/>
  <c r="AN43" i="30"/>
  <c r="AI43" i="30"/>
  <c r="Y41" i="41"/>
  <c r="X41" i="41"/>
  <c r="Z41" i="41" s="1"/>
  <c r="AI39" i="48"/>
  <c r="AN39" i="48"/>
  <c r="AN40" i="96"/>
  <c r="AI40" i="96"/>
  <c r="Y43" i="94"/>
  <c r="X43" i="94"/>
  <c r="Y42" i="43"/>
  <c r="Z42" i="43" s="1"/>
  <c r="X42" i="43"/>
  <c r="AH44" i="25"/>
  <c r="AQ44" i="25" s="1"/>
  <c r="AH40" i="32"/>
  <c r="AQ40" i="32" s="1"/>
  <c r="Y39" i="87"/>
  <c r="X39" i="87"/>
  <c r="Z39" i="87" s="1"/>
  <c r="AH42" i="93"/>
  <c r="AQ42" i="93" s="1"/>
  <c r="Z44" i="25"/>
  <c r="AH41" i="40"/>
  <c r="AQ41" i="40" s="1"/>
  <c r="AI38" i="87"/>
  <c r="AN38" i="87"/>
  <c r="AR40" i="39"/>
  <c r="AR41" i="88"/>
  <c r="AH42" i="26"/>
  <c r="AQ42" i="26" s="1"/>
  <c r="AH42" i="27"/>
  <c r="AQ42" i="27" s="1"/>
  <c r="Z42" i="93"/>
  <c r="X42" i="84"/>
  <c r="Y42" i="84"/>
  <c r="X42" i="29"/>
  <c r="Y42" i="29"/>
  <c r="X41" i="45"/>
  <c r="Y41" i="45"/>
  <c r="AI40" i="79"/>
  <c r="AN40" i="79"/>
  <c r="X41" i="76"/>
  <c r="Z41" i="76" s="1"/>
  <c r="Y41" i="76"/>
  <c r="AI42" i="36"/>
  <c r="AN42" i="36"/>
  <c r="AN43" i="85"/>
  <c r="AI43" i="85"/>
  <c r="AR40" i="40"/>
  <c r="AR39" i="89"/>
  <c r="W41" i="95"/>
  <c r="AG40" i="95"/>
  <c r="AP40" i="95" s="1"/>
  <c r="AF40" i="95"/>
  <c r="AO40" i="95" s="1"/>
  <c r="AE40" i="95"/>
  <c r="AH39" i="92"/>
  <c r="AQ39" i="92" s="1"/>
  <c r="AH42" i="77"/>
  <c r="AQ42" i="77" s="1"/>
  <c r="AI42" i="44"/>
  <c r="AN42" i="44"/>
  <c r="AF40" i="80"/>
  <c r="AO40" i="80" s="1"/>
  <c r="AE40" i="80"/>
  <c r="W41" i="80"/>
  <c r="AG40" i="80"/>
  <c r="AP40" i="80" s="1"/>
  <c r="X43" i="74"/>
  <c r="Y43" i="74"/>
  <c r="AE40" i="86"/>
  <c r="AG40" i="86"/>
  <c r="AP40" i="86" s="1"/>
  <c r="AF40" i="86"/>
  <c r="AO40" i="86" s="1"/>
  <c r="W41" i="86"/>
  <c r="AH42" i="88"/>
  <c r="AQ42" i="88" s="1"/>
  <c r="AH42" i="81"/>
  <c r="AQ42" i="81" s="1"/>
  <c r="AN41" i="43"/>
  <c r="AI41" i="43"/>
  <c r="Z40" i="32"/>
  <c r="Z41" i="40"/>
  <c r="AR38" i="92"/>
  <c r="AH40" i="42"/>
  <c r="AQ40" i="42" s="1"/>
  <c r="AR40" i="46"/>
  <c r="AH41" i="39"/>
  <c r="AQ41" i="39" s="1"/>
  <c r="AR41" i="28"/>
  <c r="X41" i="34"/>
  <c r="Z41" i="34" s="1"/>
  <c r="Y41" i="34"/>
  <c r="AH41" i="37"/>
  <c r="AQ41" i="37" s="1"/>
  <c r="W43" i="83"/>
  <c r="AG42" i="83"/>
  <c r="AP42" i="83" s="1"/>
  <c r="AF42" i="83"/>
  <c r="AO42" i="83" s="1"/>
  <c r="AE42" i="83"/>
  <c r="Z42" i="27"/>
  <c r="Y43" i="44"/>
  <c r="X43" i="44"/>
  <c r="Y44" i="30"/>
  <c r="X44" i="30"/>
  <c r="Z44" i="30" s="1"/>
  <c r="AN42" i="74"/>
  <c r="AI42" i="74"/>
  <c r="AI42" i="94"/>
  <c r="AN42" i="94"/>
  <c r="AF40" i="75"/>
  <c r="AO40" i="75" s="1"/>
  <c r="AE40" i="75"/>
  <c r="W41" i="75"/>
  <c r="AG40" i="75"/>
  <c r="AP40" i="75" s="1"/>
  <c r="W43" i="28"/>
  <c r="AG42" i="28"/>
  <c r="AP42" i="28" s="1"/>
  <c r="AF42" i="28"/>
  <c r="AO42" i="28" s="1"/>
  <c r="AE42" i="28"/>
  <c r="AH41" i="46"/>
  <c r="AQ41" i="46" s="1"/>
  <c r="AN40" i="33"/>
  <c r="AI40" i="33"/>
  <c r="AH40" i="89"/>
  <c r="AQ40" i="89" s="1"/>
  <c r="AI41" i="90"/>
  <c r="AN41" i="90"/>
  <c r="AI41" i="84"/>
  <c r="AN41" i="84"/>
  <c r="AI38" i="91"/>
  <c r="AN38" i="91"/>
  <c r="AR43" i="25"/>
  <c r="Z41" i="46"/>
  <c r="AN39" i="73"/>
  <c r="AI39" i="73"/>
  <c r="AR39" i="75"/>
  <c r="Z39" i="92"/>
  <c r="AR41" i="81"/>
  <c r="AI40" i="41"/>
  <c r="AN40" i="41"/>
  <c r="X41" i="33"/>
  <c r="Y41" i="33"/>
  <c r="W43" i="26"/>
  <c r="AG42" i="26"/>
  <c r="AP42" i="26" s="1"/>
  <c r="AF42" i="26"/>
  <c r="AO42" i="26" s="1"/>
  <c r="AE42" i="26"/>
  <c r="AR41" i="78"/>
  <c r="AR39" i="42"/>
  <c r="AR41" i="26"/>
  <c r="AH40" i="80"/>
  <c r="AQ40" i="80" s="1"/>
  <c r="AI41" i="29"/>
  <c r="AN41" i="29"/>
  <c r="Y39" i="91"/>
  <c r="X39" i="91"/>
  <c r="Z39" i="91" s="1"/>
  <c r="Y40" i="48"/>
  <c r="X40" i="48"/>
  <c r="AI40" i="76"/>
  <c r="AN40" i="76"/>
  <c r="Y43" i="36"/>
  <c r="X43" i="36"/>
  <c r="Y44" i="85"/>
  <c r="X44" i="85"/>
  <c r="Z43" i="44" l="1"/>
  <c r="Z44" i="85"/>
  <c r="Z41" i="45"/>
  <c r="W42" i="45" s="1"/>
  <c r="Z40" i="73"/>
  <c r="W43" i="88"/>
  <c r="Z42" i="84"/>
  <c r="AE41" i="37"/>
  <c r="AF41" i="37"/>
  <c r="AO41" i="37" s="1"/>
  <c r="Z41" i="96"/>
  <c r="AG41" i="96" s="1"/>
  <c r="AP41" i="96" s="1"/>
  <c r="AE42" i="88"/>
  <c r="AG41" i="37"/>
  <c r="AP41" i="37" s="1"/>
  <c r="Z41" i="79"/>
  <c r="AG41" i="79" s="1"/>
  <c r="AP41" i="79" s="1"/>
  <c r="W44" i="44"/>
  <c r="AG43" i="44"/>
  <c r="AP43" i="44" s="1"/>
  <c r="AF43" i="44"/>
  <c r="AO43" i="44" s="1"/>
  <c r="AE43" i="44"/>
  <c r="AF42" i="43"/>
  <c r="AO42" i="43" s="1"/>
  <c r="AE42" i="43"/>
  <c r="W43" i="43"/>
  <c r="AG42" i="43"/>
  <c r="AP42" i="43" s="1"/>
  <c r="W43" i="84"/>
  <c r="AG42" i="84"/>
  <c r="AP42" i="84" s="1"/>
  <c r="AF42" i="84"/>
  <c r="AO42" i="84" s="1"/>
  <c r="AE42" i="84"/>
  <c r="AE41" i="34"/>
  <c r="AF41" i="34"/>
  <c r="AO41" i="34" s="1"/>
  <c r="W42" i="34"/>
  <c r="AG41" i="34"/>
  <c r="AP41" i="34" s="1"/>
  <c r="AF41" i="45"/>
  <c r="AO41" i="45" s="1"/>
  <c r="AE41" i="45"/>
  <c r="AG41" i="45"/>
  <c r="AP41" i="45" s="1"/>
  <c r="AE44" i="30"/>
  <c r="AF44" i="30"/>
  <c r="AO44" i="30" s="1"/>
  <c r="W45" i="30"/>
  <c r="AG44" i="30"/>
  <c r="AP44" i="30" s="1"/>
  <c r="W42" i="96"/>
  <c r="AE41" i="96"/>
  <c r="W42" i="41"/>
  <c r="AG41" i="41"/>
  <c r="AP41" i="41" s="1"/>
  <c r="AF41" i="41"/>
  <c r="AO41" i="41" s="1"/>
  <c r="AE41" i="41"/>
  <c r="AE44" i="85"/>
  <c r="AG44" i="85"/>
  <c r="AP44" i="85" s="1"/>
  <c r="AF44" i="85"/>
  <c r="AO44" i="85" s="1"/>
  <c r="W45" i="85"/>
  <c r="W42" i="79"/>
  <c r="AE41" i="79"/>
  <c r="AR40" i="76"/>
  <c r="AH44" i="85"/>
  <c r="AQ44" i="85" s="1"/>
  <c r="AR40" i="41"/>
  <c r="AR39" i="73"/>
  <c r="AR38" i="91"/>
  <c r="X41" i="75"/>
  <c r="Y41" i="75"/>
  <c r="AI40" i="86"/>
  <c r="AN40" i="86"/>
  <c r="Y41" i="80"/>
  <c r="X41" i="80"/>
  <c r="AH41" i="76"/>
  <c r="AQ41" i="76" s="1"/>
  <c r="AH42" i="43"/>
  <c r="AQ42" i="43" s="1"/>
  <c r="AR40" i="96"/>
  <c r="AH40" i="73"/>
  <c r="AQ40" i="73" s="1"/>
  <c r="AE42" i="78"/>
  <c r="W43" i="78"/>
  <c r="AG42" i="78"/>
  <c r="AP42" i="78" s="1"/>
  <c r="AF42" i="78"/>
  <c r="AO42" i="78" s="1"/>
  <c r="Y43" i="47"/>
  <c r="X43" i="47"/>
  <c r="X43" i="81"/>
  <c r="Y43" i="81"/>
  <c r="X43" i="26"/>
  <c r="Y43" i="26"/>
  <c r="AF41" i="40"/>
  <c r="AO41" i="40" s="1"/>
  <c r="AE41" i="40"/>
  <c r="W42" i="40"/>
  <c r="AG41" i="40"/>
  <c r="AP41" i="40" s="1"/>
  <c r="AN42" i="77"/>
  <c r="AI42" i="77"/>
  <c r="AI42" i="83"/>
  <c r="AN42" i="83"/>
  <c r="AI40" i="80"/>
  <c r="AN40" i="80"/>
  <c r="AH42" i="29"/>
  <c r="AQ42" i="29" s="1"/>
  <c r="AH42" i="90"/>
  <c r="AQ42" i="90" s="1"/>
  <c r="Y43" i="31"/>
  <c r="X43" i="31"/>
  <c r="AI40" i="38"/>
  <c r="AN40" i="38"/>
  <c r="Y43" i="88"/>
  <c r="X43" i="88"/>
  <c r="X41" i="42"/>
  <c r="Y41" i="42"/>
  <c r="AN41" i="39"/>
  <c r="AI41" i="39"/>
  <c r="AN41" i="37"/>
  <c r="AI41" i="37"/>
  <c r="W40" i="91"/>
  <c r="AG39" i="91"/>
  <c r="AP39" i="91" s="1"/>
  <c r="AE39" i="91"/>
  <c r="AF39" i="91"/>
  <c r="AO39" i="91" s="1"/>
  <c r="Y41" i="95"/>
  <c r="X41" i="95"/>
  <c r="Z41" i="95" s="1"/>
  <c r="AR43" i="85"/>
  <c r="W42" i="76"/>
  <c r="AG41" i="76"/>
  <c r="AP41" i="76" s="1"/>
  <c r="AE41" i="76"/>
  <c r="AF41" i="76"/>
  <c r="AO41" i="76" s="1"/>
  <c r="AF42" i="93"/>
  <c r="AO42" i="93" s="1"/>
  <c r="AE42" i="93"/>
  <c r="W43" i="93"/>
  <c r="AG42" i="93"/>
  <c r="AP42" i="93" s="1"/>
  <c r="AG39" i="87"/>
  <c r="AP39" i="87" s="1"/>
  <c r="AF39" i="87"/>
  <c r="AO39" i="87" s="1"/>
  <c r="W40" i="87"/>
  <c r="AE39" i="87"/>
  <c r="AR43" i="30"/>
  <c r="AH40" i="48"/>
  <c r="AQ40" i="48" s="1"/>
  <c r="AR41" i="84"/>
  <c r="AH43" i="36"/>
  <c r="AQ43" i="36" s="1"/>
  <c r="AH41" i="33"/>
  <c r="AQ41" i="33" s="1"/>
  <c r="AE39" i="92"/>
  <c r="AF39" i="92"/>
  <c r="AO39" i="92" s="1"/>
  <c r="AG39" i="92"/>
  <c r="AP39" i="92" s="1"/>
  <c r="W40" i="92"/>
  <c r="AR41" i="43"/>
  <c r="Y41" i="86"/>
  <c r="X41" i="86"/>
  <c r="AH43" i="74"/>
  <c r="AQ43" i="74" s="1"/>
  <c r="AR40" i="79"/>
  <c r="Z42" i="29"/>
  <c r="AH43" i="94"/>
  <c r="AQ43" i="94" s="1"/>
  <c r="AR39" i="48"/>
  <c r="AN41" i="82"/>
  <c r="AI41" i="82"/>
  <c r="Z42" i="90"/>
  <c r="Y41" i="35"/>
  <c r="X41" i="35"/>
  <c r="Z41" i="35" s="1"/>
  <c r="AN42" i="47"/>
  <c r="AI42" i="47"/>
  <c r="Y42" i="82"/>
  <c r="X42" i="82"/>
  <c r="AR40" i="45"/>
  <c r="AF40" i="73"/>
  <c r="AO40" i="73" s="1"/>
  <c r="AE40" i="73"/>
  <c r="W41" i="73"/>
  <c r="AG40" i="73"/>
  <c r="AP40" i="73" s="1"/>
  <c r="AH41" i="96"/>
  <c r="AQ41" i="96" s="1"/>
  <c r="AI40" i="89"/>
  <c r="AN40" i="89"/>
  <c r="AI42" i="81"/>
  <c r="AN42" i="81"/>
  <c r="W42" i="46"/>
  <c r="AG41" i="46"/>
  <c r="AP41" i="46" s="1"/>
  <c r="AF41" i="46"/>
  <c r="AO41" i="46" s="1"/>
  <c r="AE41" i="46"/>
  <c r="Z40" i="48"/>
  <c r="AN42" i="26"/>
  <c r="AI42" i="26"/>
  <c r="Z41" i="33"/>
  <c r="AR41" i="90"/>
  <c r="AR40" i="33"/>
  <c r="AR42" i="94"/>
  <c r="AH43" i="44"/>
  <c r="AQ43" i="44" s="1"/>
  <c r="Z43" i="74"/>
  <c r="AI40" i="95"/>
  <c r="AN40" i="95"/>
  <c r="AR42" i="36"/>
  <c r="AH41" i="41"/>
  <c r="AQ41" i="41" s="1"/>
  <c r="X41" i="89"/>
  <c r="Y41" i="89"/>
  <c r="Y43" i="77"/>
  <c r="X43" i="77"/>
  <c r="AN40" i="75"/>
  <c r="AI40" i="75"/>
  <c r="AH44" i="30"/>
  <c r="AQ44" i="30" s="1"/>
  <c r="W43" i="27"/>
  <c r="AG42" i="27"/>
  <c r="AP42" i="27" s="1"/>
  <c r="AF42" i="27"/>
  <c r="AO42" i="27" s="1"/>
  <c r="AE42" i="27"/>
  <c r="AH41" i="34"/>
  <c r="AQ41" i="34" s="1"/>
  <c r="Y43" i="28"/>
  <c r="X43" i="28"/>
  <c r="W41" i="32"/>
  <c r="AG40" i="32"/>
  <c r="AP40" i="32" s="1"/>
  <c r="AF40" i="32"/>
  <c r="AO40" i="32" s="1"/>
  <c r="AE40" i="32"/>
  <c r="AR41" i="29"/>
  <c r="Z43" i="36"/>
  <c r="AH39" i="91"/>
  <c r="AQ39" i="91" s="1"/>
  <c r="AI42" i="28"/>
  <c r="AN42" i="28"/>
  <c r="AR42" i="74"/>
  <c r="Y43" i="83"/>
  <c r="X43" i="83"/>
  <c r="Z43" i="83" s="1"/>
  <c r="AR42" i="44"/>
  <c r="AH41" i="45"/>
  <c r="AQ41" i="45" s="1"/>
  <c r="AH42" i="84"/>
  <c r="AQ42" i="84" s="1"/>
  <c r="AR38" i="87"/>
  <c r="AE44" i="25"/>
  <c r="W45" i="25"/>
  <c r="AG44" i="25"/>
  <c r="AP44" i="25" s="1"/>
  <c r="AF44" i="25"/>
  <c r="AO44" i="25" s="1"/>
  <c r="AH39" i="87"/>
  <c r="AQ39" i="87" s="1"/>
  <c r="Z43" i="94"/>
  <c r="AH41" i="79"/>
  <c r="AQ41" i="79" s="1"/>
  <c r="AN42" i="31"/>
  <c r="AI42" i="31"/>
  <c r="AI40" i="35"/>
  <c r="AN40" i="35"/>
  <c r="X41" i="38"/>
  <c r="Y41" i="38"/>
  <c r="AR40" i="34"/>
  <c r="AI42" i="88"/>
  <c r="AN42" i="88"/>
  <c r="AN40" i="42"/>
  <c r="AI40" i="42"/>
  <c r="Y42" i="39"/>
  <c r="X42" i="39"/>
  <c r="Z42" i="39" s="1"/>
  <c r="X42" i="37"/>
  <c r="Y42" i="37"/>
  <c r="Z41" i="42" l="1"/>
  <c r="Z42" i="82"/>
  <c r="AF41" i="79"/>
  <c r="AO41" i="79" s="1"/>
  <c r="Z42" i="37"/>
  <c r="AE42" i="37" s="1"/>
  <c r="Z43" i="28"/>
  <c r="AG43" i="28" s="1"/>
  <c r="AP43" i="28" s="1"/>
  <c r="AF41" i="96"/>
  <c r="AO41" i="96" s="1"/>
  <c r="Z41" i="38"/>
  <c r="W42" i="38"/>
  <c r="AG41" i="38"/>
  <c r="AP41" i="38" s="1"/>
  <c r="AF41" i="38"/>
  <c r="AO41" i="38" s="1"/>
  <c r="AE41" i="38"/>
  <c r="AF42" i="37"/>
  <c r="AO42" i="37" s="1"/>
  <c r="AG42" i="37"/>
  <c r="AP42" i="37" s="1"/>
  <c r="AN40" i="32"/>
  <c r="AI40" i="32"/>
  <c r="W44" i="28"/>
  <c r="AI42" i="27"/>
  <c r="AN42" i="27"/>
  <c r="AH43" i="77"/>
  <c r="AQ43" i="77" s="1"/>
  <c r="W41" i="48"/>
  <c r="AG40" i="48"/>
  <c r="AP40" i="48" s="1"/>
  <c r="AE40" i="48"/>
  <c r="AF40" i="48"/>
  <c r="AO40" i="48" s="1"/>
  <c r="AN40" i="73"/>
  <c r="AI40" i="73"/>
  <c r="AF42" i="82"/>
  <c r="AO42" i="82" s="1"/>
  <c r="AE42" i="82"/>
  <c r="W43" i="82"/>
  <c r="AG42" i="82"/>
  <c r="AP42" i="82" s="1"/>
  <c r="AF42" i="90"/>
  <c r="AO42" i="90" s="1"/>
  <c r="AG42" i="90"/>
  <c r="AP42" i="90" s="1"/>
  <c r="AE42" i="90"/>
  <c r="W43" i="90"/>
  <c r="AH41" i="86"/>
  <c r="AQ41" i="86" s="1"/>
  <c r="X40" i="87"/>
  <c r="Y40" i="87"/>
  <c r="Z40" i="87" s="1"/>
  <c r="Y42" i="76"/>
  <c r="X42" i="76"/>
  <c r="W42" i="95"/>
  <c r="AG41" i="95"/>
  <c r="AP41" i="95" s="1"/>
  <c r="AF41" i="95"/>
  <c r="AO41" i="95" s="1"/>
  <c r="AE41" i="95"/>
  <c r="AR41" i="37"/>
  <c r="AF41" i="42"/>
  <c r="AO41" i="42" s="1"/>
  <c r="AE41" i="42"/>
  <c r="W42" i="42"/>
  <c r="AG41" i="42"/>
  <c r="AP41" i="42" s="1"/>
  <c r="AH43" i="31"/>
  <c r="AQ43" i="31" s="1"/>
  <c r="AH43" i="47"/>
  <c r="AQ43" i="47" s="1"/>
  <c r="Y42" i="41"/>
  <c r="X42" i="41"/>
  <c r="X42" i="45"/>
  <c r="Y42" i="45"/>
  <c r="AR42" i="81"/>
  <c r="AR41" i="82"/>
  <c r="AI42" i="93"/>
  <c r="AN42" i="93"/>
  <c r="AH43" i="26"/>
  <c r="AQ43" i="26" s="1"/>
  <c r="AI42" i="78"/>
  <c r="AN42" i="78"/>
  <c r="AH41" i="80"/>
  <c r="AQ41" i="80" s="1"/>
  <c r="AH41" i="75"/>
  <c r="AQ41" i="75" s="1"/>
  <c r="AI44" i="85"/>
  <c r="AN44" i="85"/>
  <c r="AI41" i="96"/>
  <c r="AN41" i="96"/>
  <c r="X43" i="84"/>
  <c r="Z43" i="84" s="1"/>
  <c r="Y43" i="84"/>
  <c r="AE42" i="39"/>
  <c r="AG42" i="39"/>
  <c r="AP42" i="39" s="1"/>
  <c r="AF42" i="39"/>
  <c r="AO42" i="39" s="1"/>
  <c r="W43" i="39"/>
  <c r="AH42" i="37"/>
  <c r="AQ42" i="37" s="1"/>
  <c r="AH41" i="38"/>
  <c r="AQ41" i="38" s="1"/>
  <c r="AH43" i="83"/>
  <c r="AQ43" i="83" s="1"/>
  <c r="AR42" i="28"/>
  <c r="W44" i="36"/>
  <c r="AG43" i="36"/>
  <c r="AP43" i="36" s="1"/>
  <c r="AF43" i="36"/>
  <c r="AO43" i="36" s="1"/>
  <c r="AE43" i="36"/>
  <c r="AR40" i="95"/>
  <c r="AN41" i="46"/>
  <c r="AI41" i="46"/>
  <c r="Z41" i="86"/>
  <c r="AI39" i="91"/>
  <c r="AN39" i="91"/>
  <c r="AR41" i="39"/>
  <c r="Z43" i="31"/>
  <c r="AR40" i="80"/>
  <c r="X42" i="40"/>
  <c r="Y42" i="40"/>
  <c r="Z43" i="26"/>
  <c r="Z43" i="47"/>
  <c r="Z41" i="75"/>
  <c r="X42" i="79"/>
  <c r="Y42" i="79"/>
  <c r="Y42" i="96"/>
  <c r="X42" i="96"/>
  <c r="AI41" i="45"/>
  <c r="AN41" i="45"/>
  <c r="AI41" i="34"/>
  <c r="AN41" i="34"/>
  <c r="AN43" i="44"/>
  <c r="AI43" i="44"/>
  <c r="W44" i="94"/>
  <c r="AG43" i="94"/>
  <c r="AP43" i="94" s="1"/>
  <c r="AF43" i="94"/>
  <c r="AO43" i="94" s="1"/>
  <c r="AE43" i="94"/>
  <c r="Z43" i="77"/>
  <c r="AR42" i="47"/>
  <c r="AH43" i="88"/>
  <c r="AQ43" i="88" s="1"/>
  <c r="Y45" i="30"/>
  <c r="X45" i="30"/>
  <c r="Y41" i="32"/>
  <c r="X41" i="32"/>
  <c r="Y43" i="27"/>
  <c r="X43" i="27"/>
  <c r="AF43" i="74"/>
  <c r="AO43" i="74" s="1"/>
  <c r="AE43" i="74"/>
  <c r="W44" i="74"/>
  <c r="AG43" i="74"/>
  <c r="AP43" i="74" s="1"/>
  <c r="AF41" i="33"/>
  <c r="AO41" i="33" s="1"/>
  <c r="AE41" i="33"/>
  <c r="W42" i="33"/>
  <c r="AG41" i="33"/>
  <c r="AP41" i="33" s="1"/>
  <c r="AR40" i="89"/>
  <c r="AH41" i="35"/>
  <c r="AQ41" i="35" s="1"/>
  <c r="AI39" i="92"/>
  <c r="AN39" i="92"/>
  <c r="Z43" i="88"/>
  <c r="Z41" i="80"/>
  <c r="X45" i="85"/>
  <c r="Y45" i="85"/>
  <c r="Z45" i="85" s="1"/>
  <c r="AN41" i="41"/>
  <c r="AI41" i="41"/>
  <c r="Y43" i="43"/>
  <c r="X43" i="43"/>
  <c r="Z43" i="43" s="1"/>
  <c r="AR42" i="31"/>
  <c r="AR40" i="42"/>
  <c r="AH42" i="39"/>
  <c r="AQ42" i="39" s="1"/>
  <c r="AR42" i="88"/>
  <c r="Y45" i="25"/>
  <c r="X45" i="25"/>
  <c r="W44" i="83"/>
  <c r="AG43" i="83"/>
  <c r="AP43" i="83" s="1"/>
  <c r="AF43" i="83"/>
  <c r="AO43" i="83" s="1"/>
  <c r="AE43" i="83"/>
  <c r="AH43" i="28"/>
  <c r="AQ43" i="28" s="1"/>
  <c r="AR40" i="75"/>
  <c r="AH41" i="89"/>
  <c r="AQ41" i="89" s="1"/>
  <c r="AR42" i="26"/>
  <c r="AH42" i="82"/>
  <c r="AQ42" i="82" s="1"/>
  <c r="W43" i="29"/>
  <c r="AG42" i="29"/>
  <c r="AP42" i="29" s="1"/>
  <c r="AE42" i="29"/>
  <c r="AF42" i="29"/>
  <c r="AO42" i="29" s="1"/>
  <c r="AI41" i="76"/>
  <c r="AN41" i="76"/>
  <c r="AH41" i="95"/>
  <c r="AQ41" i="95" s="1"/>
  <c r="Y40" i="91"/>
  <c r="X40" i="91"/>
  <c r="Z40" i="91" s="1"/>
  <c r="AR42" i="83"/>
  <c r="AI41" i="40"/>
  <c r="AN41" i="40"/>
  <c r="AH43" i="81"/>
  <c r="AQ43" i="81" s="1"/>
  <c r="AI44" i="30"/>
  <c r="AN44" i="30"/>
  <c r="AN42" i="84"/>
  <c r="AI42" i="84"/>
  <c r="AR40" i="35"/>
  <c r="AN44" i="25"/>
  <c r="AI44" i="25"/>
  <c r="Z41" i="89"/>
  <c r="Y42" i="46"/>
  <c r="X42" i="46"/>
  <c r="Y41" i="73"/>
  <c r="X41" i="73"/>
  <c r="W42" i="35"/>
  <c r="AG41" i="35"/>
  <c r="AP41" i="35" s="1"/>
  <c r="AE41" i="35"/>
  <c r="AF41" i="35"/>
  <c r="AO41" i="35" s="1"/>
  <c r="X40" i="92"/>
  <c r="Y40" i="92"/>
  <c r="Z40" i="92" s="1"/>
  <c r="AI39" i="87"/>
  <c r="AN39" i="87"/>
  <c r="X43" i="93"/>
  <c r="Y43" i="93"/>
  <c r="AH41" i="42"/>
  <c r="AQ41" i="42" s="1"/>
  <c r="AR40" i="38"/>
  <c r="AR42" i="77"/>
  <c r="Z43" i="81"/>
  <c r="X43" i="78"/>
  <c r="Y43" i="78"/>
  <c r="Z43" i="78" s="1"/>
  <c r="AR40" i="86"/>
  <c r="AN41" i="79"/>
  <c r="AI41" i="79"/>
  <c r="Y42" i="34"/>
  <c r="X42" i="34"/>
  <c r="AI42" i="43"/>
  <c r="AN42" i="43"/>
  <c r="Y44" i="44"/>
  <c r="X44" i="44"/>
  <c r="Z43" i="93" l="1"/>
  <c r="Z42" i="40"/>
  <c r="Z42" i="79"/>
  <c r="Z42" i="45"/>
  <c r="AE43" i="28"/>
  <c r="Z41" i="73"/>
  <c r="AF43" i="28"/>
  <c r="AO43" i="28" s="1"/>
  <c r="W43" i="37"/>
  <c r="Z41" i="32"/>
  <c r="AF41" i="32" s="1"/>
  <c r="AO41" i="32" s="1"/>
  <c r="AE45" i="85"/>
  <c r="W46" i="85"/>
  <c r="AF45" i="85"/>
  <c r="AO45" i="85" s="1"/>
  <c r="AG45" i="85"/>
  <c r="AP45" i="85" s="1"/>
  <c r="W41" i="92"/>
  <c r="AG40" i="92"/>
  <c r="AP40" i="92" s="1"/>
  <c r="AF40" i="92"/>
  <c r="AO40" i="92" s="1"/>
  <c r="AE40" i="92"/>
  <c r="W44" i="78"/>
  <c r="AG43" i="78"/>
  <c r="AP43" i="78" s="1"/>
  <c r="AF43" i="78"/>
  <c r="AO43" i="78" s="1"/>
  <c r="AE43" i="78"/>
  <c r="AE41" i="32"/>
  <c r="W42" i="32"/>
  <c r="AG41" i="32"/>
  <c r="AP41" i="32" s="1"/>
  <c r="AR42" i="43"/>
  <c r="AF41" i="73"/>
  <c r="AO41" i="73" s="1"/>
  <c r="W42" i="73"/>
  <c r="AE41" i="73"/>
  <c r="AG41" i="73"/>
  <c r="AP41" i="73" s="1"/>
  <c r="AR41" i="41"/>
  <c r="X42" i="33"/>
  <c r="Z42" i="33" s="1"/>
  <c r="Y42" i="33"/>
  <c r="AR43" i="44"/>
  <c r="X43" i="82"/>
  <c r="Z43" i="82" s="1"/>
  <c r="Y43" i="82"/>
  <c r="AR41" i="40"/>
  <c r="AH45" i="25"/>
  <c r="AQ45" i="25" s="1"/>
  <c r="W42" i="86"/>
  <c r="AG41" i="86"/>
  <c r="AP41" i="86" s="1"/>
  <c r="AF41" i="86"/>
  <c r="AO41" i="86" s="1"/>
  <c r="AE41" i="86"/>
  <c r="X43" i="90"/>
  <c r="Y43" i="90"/>
  <c r="AF43" i="81"/>
  <c r="AO43" i="81" s="1"/>
  <c r="W44" i="81"/>
  <c r="AG43" i="81"/>
  <c r="AP43" i="81" s="1"/>
  <c r="AE43" i="81"/>
  <c r="W44" i="93"/>
  <c r="AG43" i="93"/>
  <c r="AP43" i="93" s="1"/>
  <c r="AE43" i="93"/>
  <c r="AF43" i="93"/>
  <c r="AO43" i="93" s="1"/>
  <c r="AR44" i="25"/>
  <c r="Y43" i="29"/>
  <c r="X43" i="29"/>
  <c r="Z43" i="29" s="1"/>
  <c r="W44" i="43"/>
  <c r="AG43" i="43"/>
  <c r="AP43" i="43" s="1"/>
  <c r="AE43" i="43"/>
  <c r="AF43" i="43"/>
  <c r="AO43" i="43" s="1"/>
  <c r="W42" i="80"/>
  <c r="AG41" i="80"/>
  <c r="AP41" i="80" s="1"/>
  <c r="AF41" i="80"/>
  <c r="AO41" i="80" s="1"/>
  <c r="AE41" i="80"/>
  <c r="AH41" i="32"/>
  <c r="AQ41" i="32" s="1"/>
  <c r="Y44" i="94"/>
  <c r="X44" i="94"/>
  <c r="Z44" i="94" s="1"/>
  <c r="AR41" i="45"/>
  <c r="AF42" i="79"/>
  <c r="AO42" i="79" s="1"/>
  <c r="AE42" i="79"/>
  <c r="W43" i="79"/>
  <c r="AG42" i="79"/>
  <c r="AP42" i="79" s="1"/>
  <c r="W43" i="40"/>
  <c r="AG42" i="40"/>
  <c r="AP42" i="40" s="1"/>
  <c r="AE42" i="40"/>
  <c r="AF42" i="40"/>
  <c r="AO42" i="40" s="1"/>
  <c r="Y43" i="39"/>
  <c r="X43" i="39"/>
  <c r="AF43" i="84"/>
  <c r="AO43" i="84" s="1"/>
  <c r="AE43" i="84"/>
  <c r="W44" i="84"/>
  <c r="AG43" i="84"/>
  <c r="AP43" i="84" s="1"/>
  <c r="W43" i="45"/>
  <c r="AG42" i="45"/>
  <c r="AP42" i="45" s="1"/>
  <c r="AE42" i="45"/>
  <c r="AF42" i="45"/>
  <c r="AO42" i="45" s="1"/>
  <c r="AH40" i="87"/>
  <c r="AQ40" i="87" s="1"/>
  <c r="AR42" i="27"/>
  <c r="AR40" i="32"/>
  <c r="AI43" i="74"/>
  <c r="AN43" i="74"/>
  <c r="AH42" i="96"/>
  <c r="AQ42" i="96" s="1"/>
  <c r="AI43" i="36"/>
  <c r="AN43" i="36"/>
  <c r="AH42" i="41"/>
  <c r="AQ42" i="41" s="1"/>
  <c r="X42" i="95"/>
  <c r="Y42" i="95"/>
  <c r="W41" i="87"/>
  <c r="AG40" i="87"/>
  <c r="AP40" i="87" s="1"/>
  <c r="AE40" i="87"/>
  <c r="AF40" i="87"/>
  <c r="AO40" i="87" s="1"/>
  <c r="AR39" i="87"/>
  <c r="AH42" i="46"/>
  <c r="AQ42" i="46" s="1"/>
  <c r="AR41" i="76"/>
  <c r="AN43" i="28"/>
  <c r="AI43" i="28"/>
  <c r="AN41" i="38"/>
  <c r="AI41" i="38"/>
  <c r="AN41" i="35"/>
  <c r="AI41" i="35"/>
  <c r="AR44" i="30"/>
  <c r="W41" i="91"/>
  <c r="AG40" i="91"/>
  <c r="AP40" i="91" s="1"/>
  <c r="AF40" i="91"/>
  <c r="AO40" i="91" s="1"/>
  <c r="AE40" i="91"/>
  <c r="AF41" i="75"/>
  <c r="AO41" i="75" s="1"/>
  <c r="W42" i="75"/>
  <c r="AE41" i="75"/>
  <c r="AG41" i="75"/>
  <c r="AP41" i="75" s="1"/>
  <c r="AR39" i="91"/>
  <c r="AH42" i="34"/>
  <c r="AQ42" i="34" s="1"/>
  <c r="AH43" i="27"/>
  <c r="AQ43" i="27" s="1"/>
  <c r="AN42" i="39"/>
  <c r="AI42" i="39"/>
  <c r="Z42" i="41"/>
  <c r="X42" i="42"/>
  <c r="Y42" i="42"/>
  <c r="AN42" i="90"/>
  <c r="AI42" i="90"/>
  <c r="AN42" i="82"/>
  <c r="AI42" i="82"/>
  <c r="AN40" i="48"/>
  <c r="AI40" i="48"/>
  <c r="Y43" i="37"/>
  <c r="X43" i="37"/>
  <c r="Y44" i="83"/>
  <c r="X44" i="83"/>
  <c r="AE43" i="77"/>
  <c r="W44" i="77"/>
  <c r="AG43" i="77"/>
  <c r="AP43" i="77" s="1"/>
  <c r="AF43" i="77"/>
  <c r="AO43" i="77" s="1"/>
  <c r="AN41" i="33"/>
  <c r="AI41" i="33"/>
  <c r="AN43" i="94"/>
  <c r="AI43" i="94"/>
  <c r="AE43" i="47"/>
  <c r="W44" i="47"/>
  <c r="AG43" i="47"/>
  <c r="AP43" i="47" s="1"/>
  <c r="AF43" i="47"/>
  <c r="AO43" i="47" s="1"/>
  <c r="AH42" i="76"/>
  <c r="AQ42" i="76" s="1"/>
  <c r="AH44" i="44"/>
  <c r="AQ44" i="44" s="1"/>
  <c r="Z42" i="34"/>
  <c r="AH43" i="78"/>
  <c r="AQ43" i="78" s="1"/>
  <c r="AH40" i="92"/>
  <c r="AQ40" i="92" s="1"/>
  <c r="X42" i="35"/>
  <c r="Z42" i="35" s="1"/>
  <c r="Y42" i="35"/>
  <c r="Z42" i="46"/>
  <c r="AR42" i="84"/>
  <c r="AI42" i="29"/>
  <c r="AN42" i="29"/>
  <c r="AN43" i="83"/>
  <c r="AI43" i="83"/>
  <c r="Z45" i="25"/>
  <c r="AH43" i="43"/>
  <c r="AQ43" i="43" s="1"/>
  <c r="AH45" i="85"/>
  <c r="AQ45" i="85" s="1"/>
  <c r="AR41" i="34"/>
  <c r="Y44" i="36"/>
  <c r="X44" i="36"/>
  <c r="Z44" i="36" s="1"/>
  <c r="AR44" i="85"/>
  <c r="AR42" i="78"/>
  <c r="AN41" i="95"/>
  <c r="AI41" i="95"/>
  <c r="Z42" i="76"/>
  <c r="W44" i="88"/>
  <c r="AG43" i="88"/>
  <c r="AP43" i="88" s="1"/>
  <c r="AF43" i="88"/>
  <c r="AO43" i="88" s="1"/>
  <c r="AE43" i="88"/>
  <c r="AR41" i="96"/>
  <c r="AR39" i="92"/>
  <c r="AH45" i="30"/>
  <c r="AQ45" i="30" s="1"/>
  <c r="Z42" i="96"/>
  <c r="AE43" i="26"/>
  <c r="W44" i="26"/>
  <c r="AG43" i="26"/>
  <c r="AP43" i="26" s="1"/>
  <c r="AF43" i="26"/>
  <c r="AO43" i="26" s="1"/>
  <c r="AF43" i="31"/>
  <c r="AO43" i="31" s="1"/>
  <c r="AE43" i="31"/>
  <c r="W44" i="31"/>
  <c r="AG43" i="31"/>
  <c r="AP43" i="31" s="1"/>
  <c r="AR41" i="46"/>
  <c r="Z44" i="44"/>
  <c r="AR41" i="79"/>
  <c r="AH43" i="93"/>
  <c r="AQ43" i="93" s="1"/>
  <c r="AH41" i="73"/>
  <c r="AQ41" i="73" s="1"/>
  <c r="W42" i="89"/>
  <c r="AG41" i="89"/>
  <c r="AP41" i="89" s="1"/>
  <c r="AF41" i="89"/>
  <c r="AO41" i="89" s="1"/>
  <c r="AE41" i="89"/>
  <c r="AH40" i="91"/>
  <c r="AQ40" i="91" s="1"/>
  <c r="X44" i="74"/>
  <c r="Y44" i="74"/>
  <c r="Z43" i="27"/>
  <c r="Z45" i="30"/>
  <c r="AH42" i="79"/>
  <c r="AQ42" i="79" s="1"/>
  <c r="AH42" i="40"/>
  <c r="AQ42" i="40" s="1"/>
  <c r="AH43" i="84"/>
  <c r="AQ43" i="84" s="1"/>
  <c r="AR42" i="93"/>
  <c r="AH42" i="45"/>
  <c r="AQ42" i="45" s="1"/>
  <c r="AI41" i="42"/>
  <c r="AN41" i="42"/>
  <c r="AR40" i="73"/>
  <c r="X41" i="48"/>
  <c r="Z41" i="48" s="1"/>
  <c r="Y41" i="48"/>
  <c r="Y44" i="28"/>
  <c r="X44" i="28"/>
  <c r="Z44" i="28" s="1"/>
  <c r="AI42" i="37"/>
  <c r="AN42" i="37"/>
  <c r="X42" i="38"/>
  <c r="Y42" i="38"/>
  <c r="Z44" i="74" l="1"/>
  <c r="Z42" i="42"/>
  <c r="Z44" i="83"/>
  <c r="AE44" i="83" s="1"/>
  <c r="Z42" i="38"/>
  <c r="W43" i="38" s="1"/>
  <c r="AE42" i="38"/>
  <c r="AF42" i="38"/>
  <c r="AO42" i="38" s="1"/>
  <c r="W43" i="42"/>
  <c r="AG42" i="42"/>
  <c r="AP42" i="42" s="1"/>
  <c r="AE42" i="42"/>
  <c r="AF42" i="42"/>
  <c r="AO42" i="42" s="1"/>
  <c r="W45" i="83"/>
  <c r="AG44" i="83"/>
  <c r="AP44" i="83" s="1"/>
  <c r="AE44" i="28"/>
  <c r="AF44" i="28"/>
  <c r="AO44" i="28" s="1"/>
  <c r="W45" i="28"/>
  <c r="AG44" i="28"/>
  <c r="AP44" i="28" s="1"/>
  <c r="AR42" i="37"/>
  <c r="AF41" i="48"/>
  <c r="AO41" i="48" s="1"/>
  <c r="AE41" i="48"/>
  <c r="W42" i="48"/>
  <c r="AG41" i="48"/>
  <c r="AP41" i="48" s="1"/>
  <c r="AH44" i="74"/>
  <c r="AQ44" i="74" s="1"/>
  <c r="AE44" i="44"/>
  <c r="W45" i="44"/>
  <c r="AG44" i="44"/>
  <c r="AP44" i="44" s="1"/>
  <c r="AF44" i="44"/>
  <c r="AO44" i="44" s="1"/>
  <c r="AN43" i="31"/>
  <c r="AI43" i="31"/>
  <c r="AI43" i="26"/>
  <c r="AN43" i="26"/>
  <c r="AN43" i="88"/>
  <c r="AI43" i="88"/>
  <c r="AR42" i="29"/>
  <c r="AE42" i="35"/>
  <c r="AG42" i="35"/>
  <c r="AP42" i="35" s="1"/>
  <c r="AF42" i="35"/>
  <c r="AO42" i="35" s="1"/>
  <c r="W43" i="35"/>
  <c r="Y44" i="47"/>
  <c r="X44" i="47"/>
  <c r="AH44" i="83"/>
  <c r="AQ44" i="83" s="1"/>
  <c r="AR40" i="48"/>
  <c r="AN40" i="91"/>
  <c r="AI40" i="91"/>
  <c r="AR41" i="35"/>
  <c r="AR43" i="74"/>
  <c r="AI43" i="84"/>
  <c r="AN43" i="84"/>
  <c r="AI42" i="40"/>
  <c r="AN42" i="40"/>
  <c r="X44" i="81"/>
  <c r="Y44" i="81"/>
  <c r="AH43" i="82"/>
  <c r="AQ43" i="82" s="1"/>
  <c r="AE42" i="33"/>
  <c r="AG42" i="33"/>
  <c r="AP42" i="33" s="1"/>
  <c r="AF42" i="33"/>
  <c r="AO42" i="33" s="1"/>
  <c r="W43" i="33"/>
  <c r="Y42" i="32"/>
  <c r="X42" i="32"/>
  <c r="Z42" i="32" s="1"/>
  <c r="X44" i="78"/>
  <c r="Y44" i="78"/>
  <c r="W43" i="96"/>
  <c r="AG42" i="96"/>
  <c r="AP42" i="96" s="1"/>
  <c r="AF42" i="96"/>
  <c r="AO42" i="96" s="1"/>
  <c r="AE42" i="96"/>
  <c r="W45" i="36"/>
  <c r="AG44" i="36"/>
  <c r="AP44" i="36" s="1"/>
  <c r="AF44" i="36"/>
  <c r="AO44" i="36" s="1"/>
  <c r="AE44" i="36"/>
  <c r="AF43" i="82"/>
  <c r="AO43" i="82" s="1"/>
  <c r="W44" i="82"/>
  <c r="AG43" i="82"/>
  <c r="AP43" i="82" s="1"/>
  <c r="AE43" i="82"/>
  <c r="AN41" i="89"/>
  <c r="AI41" i="89"/>
  <c r="AI43" i="47"/>
  <c r="AN43" i="47"/>
  <c r="AR42" i="82"/>
  <c r="AH43" i="39"/>
  <c r="AQ43" i="39" s="1"/>
  <c r="X43" i="40"/>
  <c r="Y43" i="40"/>
  <c r="W46" i="30"/>
  <c r="AG45" i="30"/>
  <c r="AP45" i="30" s="1"/>
  <c r="AF45" i="30"/>
  <c r="AO45" i="30" s="1"/>
  <c r="AE45" i="30"/>
  <c r="AR43" i="94"/>
  <c r="Y44" i="77"/>
  <c r="X44" i="77"/>
  <c r="Z44" i="77" s="1"/>
  <c r="AH43" i="37"/>
  <c r="AQ43" i="37" s="1"/>
  <c r="AE42" i="41"/>
  <c r="AF42" i="41"/>
  <c r="AO42" i="41" s="1"/>
  <c r="W43" i="41"/>
  <c r="AG42" i="41"/>
  <c r="AP42" i="41" s="1"/>
  <c r="X41" i="91"/>
  <c r="Y41" i="91"/>
  <c r="AH42" i="95"/>
  <c r="AQ42" i="95" s="1"/>
  <c r="Y44" i="43"/>
  <c r="X44" i="43"/>
  <c r="AI43" i="81"/>
  <c r="AN43" i="81"/>
  <c r="AH43" i="90"/>
  <c r="AQ43" i="90" s="1"/>
  <c r="Y42" i="86"/>
  <c r="X42" i="86"/>
  <c r="AI43" i="78"/>
  <c r="AN43" i="78"/>
  <c r="X46" i="85"/>
  <c r="Y46" i="85"/>
  <c r="AH42" i="42"/>
  <c r="AQ42" i="42" s="1"/>
  <c r="AI41" i="75"/>
  <c r="AN41" i="75"/>
  <c r="X43" i="45"/>
  <c r="Y43" i="45"/>
  <c r="AE44" i="94"/>
  <c r="AF44" i="94"/>
  <c r="AO44" i="94" s="1"/>
  <c r="AG44" i="94"/>
  <c r="AP44" i="94" s="1"/>
  <c r="W45" i="94"/>
  <c r="W44" i="29"/>
  <c r="AG43" i="29"/>
  <c r="AP43" i="29" s="1"/>
  <c r="AF43" i="29"/>
  <c r="AO43" i="29" s="1"/>
  <c r="AE43" i="29"/>
  <c r="AI41" i="32"/>
  <c r="AN41" i="32"/>
  <c r="AI40" i="92"/>
  <c r="AN40" i="92"/>
  <c r="AR43" i="83"/>
  <c r="AE42" i="46"/>
  <c r="W43" i="46"/>
  <c r="AG42" i="46"/>
  <c r="AP42" i="46" s="1"/>
  <c r="AF42" i="46"/>
  <c r="AO42" i="46" s="1"/>
  <c r="AR41" i="42"/>
  <c r="W44" i="27"/>
  <c r="AG43" i="27"/>
  <c r="AP43" i="27" s="1"/>
  <c r="AF43" i="27"/>
  <c r="AO43" i="27" s="1"/>
  <c r="AE43" i="27"/>
  <c r="Y44" i="26"/>
  <c r="X44" i="26"/>
  <c r="Z44" i="26" s="1"/>
  <c r="W43" i="76"/>
  <c r="AG42" i="76"/>
  <c r="AP42" i="76" s="1"/>
  <c r="AF42" i="76"/>
  <c r="AO42" i="76" s="1"/>
  <c r="AE42" i="76"/>
  <c r="AR42" i="90"/>
  <c r="AR42" i="39"/>
  <c r="AR43" i="28"/>
  <c r="Z42" i="95"/>
  <c r="Y44" i="84"/>
  <c r="X44" i="84"/>
  <c r="Z43" i="39"/>
  <c r="Y42" i="80"/>
  <c r="X42" i="80"/>
  <c r="Z42" i="80" s="1"/>
  <c r="Z43" i="90"/>
  <c r="AI41" i="73"/>
  <c r="AN41" i="73"/>
  <c r="AI45" i="85"/>
  <c r="AN45" i="85"/>
  <c r="AH44" i="28"/>
  <c r="AQ44" i="28" s="1"/>
  <c r="W45" i="74"/>
  <c r="AG44" i="74"/>
  <c r="AP44" i="74" s="1"/>
  <c r="AE44" i="74"/>
  <c r="AF44" i="74"/>
  <c r="AO44" i="74" s="1"/>
  <c r="Y41" i="87"/>
  <c r="X41" i="87"/>
  <c r="AI42" i="79"/>
  <c r="AN42" i="79"/>
  <c r="AI41" i="80"/>
  <c r="AN41" i="80"/>
  <c r="AI43" i="43"/>
  <c r="AN43" i="43"/>
  <c r="X44" i="93"/>
  <c r="Y44" i="93"/>
  <c r="AE45" i="25"/>
  <c r="W46" i="25"/>
  <c r="AG45" i="25"/>
  <c r="AP45" i="25" s="1"/>
  <c r="AF45" i="25"/>
  <c r="AO45" i="25" s="1"/>
  <c r="X42" i="75"/>
  <c r="Y42" i="75"/>
  <c r="AR41" i="38"/>
  <c r="AH42" i="38"/>
  <c r="AQ42" i="38" s="1"/>
  <c r="X44" i="88"/>
  <c r="Y44" i="88"/>
  <c r="AH41" i="48"/>
  <c r="AQ41" i="48" s="1"/>
  <c r="X42" i="89"/>
  <c r="Y42" i="89"/>
  <c r="X44" i="31"/>
  <c r="Y44" i="31"/>
  <c r="Z44" i="31" s="1"/>
  <c r="AR41" i="95"/>
  <c r="AH44" i="36"/>
  <c r="AQ44" i="36" s="1"/>
  <c r="AH42" i="35"/>
  <c r="AQ42" i="35" s="1"/>
  <c r="W43" i="34"/>
  <c r="AG42" i="34"/>
  <c r="AP42" i="34" s="1"/>
  <c r="AE42" i="34"/>
  <c r="AF42" i="34"/>
  <c r="AO42" i="34" s="1"/>
  <c r="AR41" i="33"/>
  <c r="AI43" i="77"/>
  <c r="AN43" i="77"/>
  <c r="Z43" i="37"/>
  <c r="AN40" i="87"/>
  <c r="AI40" i="87"/>
  <c r="AR43" i="36"/>
  <c r="AI42" i="45"/>
  <c r="AN42" i="45"/>
  <c r="X43" i="79"/>
  <c r="Y43" i="79"/>
  <c r="AH44" i="94"/>
  <c r="AQ44" i="94" s="1"/>
  <c r="AH43" i="29"/>
  <c r="AQ43" i="29" s="1"/>
  <c r="AI43" i="93"/>
  <c r="AN43" i="93"/>
  <c r="AN41" i="86"/>
  <c r="AI41" i="86"/>
  <c r="AH42" i="33"/>
  <c r="AQ42" i="33" s="1"/>
  <c r="Y42" i="73"/>
  <c r="X42" i="73"/>
  <c r="X41" i="92"/>
  <c r="Y41" i="92"/>
  <c r="Z42" i="75" l="1"/>
  <c r="Z42" i="86"/>
  <c r="Z46" i="85"/>
  <c r="Z41" i="87"/>
  <c r="Z43" i="79"/>
  <c r="AG43" i="79" s="1"/>
  <c r="AP43" i="79" s="1"/>
  <c r="AF44" i="83"/>
  <c r="AO44" i="83" s="1"/>
  <c r="AG42" i="38"/>
  <c r="AP42" i="38" s="1"/>
  <c r="Z42" i="89"/>
  <c r="Z44" i="43"/>
  <c r="Z43" i="40"/>
  <c r="AE43" i="40" s="1"/>
  <c r="Z44" i="81"/>
  <c r="Z44" i="47"/>
  <c r="W45" i="47" s="1"/>
  <c r="Z43" i="45"/>
  <c r="AG44" i="31"/>
  <c r="AP44" i="31" s="1"/>
  <c r="AF44" i="31"/>
  <c r="AO44" i="31" s="1"/>
  <c r="W45" i="31"/>
  <c r="AE44" i="31"/>
  <c r="W44" i="79"/>
  <c r="W44" i="40"/>
  <c r="AG43" i="40"/>
  <c r="AP43" i="40" s="1"/>
  <c r="AF43" i="40"/>
  <c r="AO43" i="40" s="1"/>
  <c r="AF42" i="86"/>
  <c r="AO42" i="86" s="1"/>
  <c r="AE42" i="86"/>
  <c r="W43" i="86"/>
  <c r="AG42" i="86"/>
  <c r="AP42" i="86" s="1"/>
  <c r="W44" i="45"/>
  <c r="AG43" i="45"/>
  <c r="AP43" i="45" s="1"/>
  <c r="AF43" i="45"/>
  <c r="AO43" i="45" s="1"/>
  <c r="AE43" i="45"/>
  <c r="W45" i="43"/>
  <c r="AG44" i="43"/>
  <c r="AP44" i="43" s="1"/>
  <c r="AF44" i="43"/>
  <c r="AO44" i="43" s="1"/>
  <c r="AE44" i="43"/>
  <c r="AG44" i="47"/>
  <c r="AP44" i="47" s="1"/>
  <c r="AF44" i="47"/>
  <c r="AO44" i="47" s="1"/>
  <c r="AE44" i="47"/>
  <c r="AR43" i="77"/>
  <c r="Y43" i="34"/>
  <c r="X43" i="34"/>
  <c r="Z43" i="34" s="1"/>
  <c r="AH42" i="89"/>
  <c r="AQ42" i="89" s="1"/>
  <c r="AH42" i="75"/>
  <c r="AQ42" i="75" s="1"/>
  <c r="AE41" i="87"/>
  <c r="W42" i="87"/>
  <c r="AG41" i="87"/>
  <c r="AP41" i="87" s="1"/>
  <c r="AF41" i="87"/>
  <c r="AO41" i="87" s="1"/>
  <c r="AR45" i="85"/>
  <c r="W43" i="80"/>
  <c r="AG42" i="80"/>
  <c r="AP42" i="80" s="1"/>
  <c r="AF42" i="80"/>
  <c r="AO42" i="80" s="1"/>
  <c r="AE42" i="80"/>
  <c r="X44" i="27"/>
  <c r="Y44" i="27"/>
  <c r="Z44" i="27" s="1"/>
  <c r="X44" i="29"/>
  <c r="Y44" i="29"/>
  <c r="AF46" i="85"/>
  <c r="AO46" i="85" s="1"/>
  <c r="W47" i="85"/>
  <c r="AG46" i="85"/>
  <c r="AP46" i="85" s="1"/>
  <c r="AE46" i="85"/>
  <c r="AR43" i="81"/>
  <c r="W45" i="77"/>
  <c r="AG44" i="77"/>
  <c r="AP44" i="77" s="1"/>
  <c r="AE44" i="77"/>
  <c r="AF44" i="77"/>
  <c r="AO44" i="77" s="1"/>
  <c r="X46" i="30"/>
  <c r="Y46" i="30"/>
  <c r="Y44" i="82"/>
  <c r="X44" i="82"/>
  <c r="Z44" i="82" s="1"/>
  <c r="Y43" i="96"/>
  <c r="X43" i="96"/>
  <c r="W43" i="32"/>
  <c r="AG42" i="32"/>
  <c r="AP42" i="32" s="1"/>
  <c r="AF42" i="32"/>
  <c r="AO42" i="32" s="1"/>
  <c r="AE42" i="32"/>
  <c r="AH44" i="81"/>
  <c r="AQ44" i="81" s="1"/>
  <c r="AI41" i="48"/>
  <c r="AN41" i="48"/>
  <c r="AH41" i="92"/>
  <c r="AQ41" i="92" s="1"/>
  <c r="AE42" i="89"/>
  <c r="AF42" i="89"/>
  <c r="AO42" i="89" s="1"/>
  <c r="AG42" i="89"/>
  <c r="AP42" i="89" s="1"/>
  <c r="W43" i="89"/>
  <c r="Z41" i="92"/>
  <c r="AH44" i="88"/>
  <c r="AQ44" i="88" s="1"/>
  <c r="AH44" i="93"/>
  <c r="AQ44" i="93" s="1"/>
  <c r="AI44" i="74"/>
  <c r="AN44" i="74"/>
  <c r="AH44" i="84"/>
  <c r="AQ44" i="84" s="1"/>
  <c r="AR43" i="78"/>
  <c r="AR41" i="89"/>
  <c r="AN42" i="96"/>
  <c r="AI42" i="96"/>
  <c r="AH44" i="78"/>
  <c r="AQ44" i="78" s="1"/>
  <c r="AN42" i="35"/>
  <c r="AI42" i="35"/>
  <c r="AR43" i="26"/>
  <c r="AI44" i="28"/>
  <c r="AN44" i="28"/>
  <c r="Y43" i="38"/>
  <c r="X43" i="38"/>
  <c r="AR43" i="47"/>
  <c r="Y45" i="36"/>
  <c r="X45" i="36"/>
  <c r="Z45" i="36" s="1"/>
  <c r="Y45" i="44"/>
  <c r="X45" i="44"/>
  <c r="Z45" i="44" s="1"/>
  <c r="AR40" i="87"/>
  <c r="AH42" i="73"/>
  <c r="AQ42" i="73" s="1"/>
  <c r="AH44" i="31"/>
  <c r="AQ44" i="31" s="1"/>
  <c r="Z44" i="88"/>
  <c r="Z44" i="93"/>
  <c r="AR42" i="79"/>
  <c r="W44" i="90"/>
  <c r="AG43" i="90"/>
  <c r="AP43" i="90" s="1"/>
  <c r="AF43" i="90"/>
  <c r="AO43" i="90" s="1"/>
  <c r="AE43" i="90"/>
  <c r="AN43" i="27"/>
  <c r="AI43" i="27"/>
  <c r="AN43" i="29"/>
  <c r="AI43" i="29"/>
  <c r="AH42" i="86"/>
  <c r="AQ42" i="86" s="1"/>
  <c r="AI45" i="30"/>
  <c r="AN45" i="30"/>
  <c r="AH43" i="40"/>
  <c r="AQ43" i="40" s="1"/>
  <c r="Z44" i="78"/>
  <c r="AR42" i="40"/>
  <c r="AR43" i="31"/>
  <c r="AI44" i="44"/>
  <c r="AN44" i="44"/>
  <c r="AI42" i="42"/>
  <c r="AN42" i="42"/>
  <c r="AG43" i="39"/>
  <c r="AP43" i="39" s="1"/>
  <c r="W44" i="39"/>
  <c r="AE43" i="39"/>
  <c r="AF43" i="39"/>
  <c r="AO43" i="39" s="1"/>
  <c r="W45" i="26"/>
  <c r="AG44" i="26"/>
  <c r="AP44" i="26" s="1"/>
  <c r="AF44" i="26"/>
  <c r="AO44" i="26" s="1"/>
  <c r="AE44" i="26"/>
  <c r="AI42" i="46"/>
  <c r="AN42" i="46"/>
  <c r="Y45" i="94"/>
  <c r="X45" i="94"/>
  <c r="Z45" i="94" s="1"/>
  <c r="AH43" i="45"/>
  <c r="AQ43" i="45" s="1"/>
  <c r="AH44" i="43"/>
  <c r="AQ44" i="43" s="1"/>
  <c r="W44" i="37"/>
  <c r="AG43" i="37"/>
  <c r="AP43" i="37" s="1"/>
  <c r="AE43" i="37"/>
  <c r="AF43" i="37"/>
  <c r="AO43" i="37" s="1"/>
  <c r="AI42" i="34"/>
  <c r="AN42" i="34"/>
  <c r="Y46" i="25"/>
  <c r="X46" i="25"/>
  <c r="AH41" i="87"/>
  <c r="AQ41" i="87" s="1"/>
  <c r="Y45" i="74"/>
  <c r="X45" i="74"/>
  <c r="AH42" i="80"/>
  <c r="AQ42" i="80" s="1"/>
  <c r="Z44" i="84"/>
  <c r="Y43" i="76"/>
  <c r="Z43" i="76" s="1"/>
  <c r="X43" i="76"/>
  <c r="AR41" i="75"/>
  <c r="AH41" i="91"/>
  <c r="AQ41" i="91" s="1"/>
  <c r="AI42" i="41"/>
  <c r="AN42" i="41"/>
  <c r="AH44" i="77"/>
  <c r="AQ44" i="77" s="1"/>
  <c r="AI43" i="82"/>
  <c r="AN43" i="82"/>
  <c r="AN44" i="36"/>
  <c r="AI44" i="36"/>
  <c r="AH42" i="32"/>
  <c r="AQ42" i="32" s="1"/>
  <c r="AI42" i="33"/>
  <c r="AN42" i="33"/>
  <c r="AR40" i="91"/>
  <c r="Y43" i="35"/>
  <c r="X43" i="35"/>
  <c r="X42" i="48"/>
  <c r="Y42" i="48"/>
  <c r="Y45" i="83"/>
  <c r="X45" i="83"/>
  <c r="W43" i="75"/>
  <c r="AG42" i="75"/>
  <c r="AP42" i="75" s="1"/>
  <c r="AF42" i="75"/>
  <c r="AO42" i="75" s="1"/>
  <c r="AE42" i="75"/>
  <c r="AR41" i="80"/>
  <c r="AN42" i="76"/>
  <c r="AI42" i="76"/>
  <c r="AR41" i="32"/>
  <c r="X43" i="41"/>
  <c r="Y43" i="41"/>
  <c r="Y43" i="33"/>
  <c r="X43" i="33"/>
  <c r="Z43" i="33" s="1"/>
  <c r="AF44" i="81"/>
  <c r="AO44" i="81" s="1"/>
  <c r="AE44" i="81"/>
  <c r="W45" i="81"/>
  <c r="AG44" i="81"/>
  <c r="AP44" i="81" s="1"/>
  <c r="AH44" i="47"/>
  <c r="AQ44" i="47" s="1"/>
  <c r="AI44" i="83"/>
  <c r="AN44" i="83"/>
  <c r="AR43" i="93"/>
  <c r="AH43" i="79"/>
  <c r="AQ43" i="79" s="1"/>
  <c r="AR41" i="73"/>
  <c r="Z42" i="73"/>
  <c r="AR41" i="86"/>
  <c r="AR42" i="45"/>
  <c r="AI45" i="25"/>
  <c r="AN45" i="25"/>
  <c r="AR43" i="43"/>
  <c r="AE42" i="95"/>
  <c r="AG42" i="95"/>
  <c r="AP42" i="95" s="1"/>
  <c r="AF42" i="95"/>
  <c r="AO42" i="95" s="1"/>
  <c r="W43" i="95"/>
  <c r="AH44" i="26"/>
  <c r="AQ44" i="26" s="1"/>
  <c r="Y43" i="46"/>
  <c r="X43" i="46"/>
  <c r="AR40" i="92"/>
  <c r="AN44" i="94"/>
  <c r="AI44" i="94"/>
  <c r="AH46" i="85"/>
  <c r="AQ46" i="85" s="1"/>
  <c r="Z41" i="91"/>
  <c r="AR43" i="84"/>
  <c r="AR43" i="88"/>
  <c r="Y45" i="28"/>
  <c r="X45" i="28"/>
  <c r="X43" i="42"/>
  <c r="Y43" i="42"/>
  <c r="AI42" i="38"/>
  <c r="AN42" i="38"/>
  <c r="Z43" i="35" l="1"/>
  <c r="Z44" i="29"/>
  <c r="AE43" i="79"/>
  <c r="AF43" i="79"/>
  <c r="AO43" i="79" s="1"/>
  <c r="Z45" i="83"/>
  <c r="AF45" i="83" s="1"/>
  <c r="AO45" i="83" s="1"/>
  <c r="Z43" i="46"/>
  <c r="W44" i="46" s="1"/>
  <c r="W45" i="82"/>
  <c r="AG44" i="82"/>
  <c r="AP44" i="82" s="1"/>
  <c r="AF44" i="82"/>
  <c r="AO44" i="82" s="1"/>
  <c r="AE44" i="82"/>
  <c r="W44" i="35"/>
  <c r="AE43" i="35"/>
  <c r="AG43" i="35"/>
  <c r="AP43" i="35" s="1"/>
  <c r="AF43" i="35"/>
  <c r="AO43" i="35" s="1"/>
  <c r="W44" i="33"/>
  <c r="AG43" i="33"/>
  <c r="AP43" i="33" s="1"/>
  <c r="AF43" i="33"/>
  <c r="AO43" i="33" s="1"/>
  <c r="AE43" i="33"/>
  <c r="AF44" i="29"/>
  <c r="AO44" i="29" s="1"/>
  <c r="AE44" i="29"/>
  <c r="W45" i="29"/>
  <c r="AG44" i="29"/>
  <c r="AP44" i="29" s="1"/>
  <c r="W46" i="83"/>
  <c r="AG45" i="83"/>
  <c r="AP45" i="83" s="1"/>
  <c r="AE44" i="27"/>
  <c r="AF44" i="27"/>
  <c r="AO44" i="27" s="1"/>
  <c r="W45" i="27"/>
  <c r="AG44" i="27"/>
  <c r="AP44" i="27" s="1"/>
  <c r="AF43" i="46"/>
  <c r="AO43" i="46" s="1"/>
  <c r="AE43" i="46"/>
  <c r="AE43" i="76"/>
  <c r="W44" i="76"/>
  <c r="AG43" i="76"/>
  <c r="AP43" i="76" s="1"/>
  <c r="AF43" i="76"/>
  <c r="AO43" i="76" s="1"/>
  <c r="W46" i="44"/>
  <c r="AG45" i="44"/>
  <c r="AP45" i="44" s="1"/>
  <c r="AF45" i="44"/>
  <c r="AO45" i="44" s="1"/>
  <c r="AE45" i="44"/>
  <c r="AR43" i="82"/>
  <c r="W45" i="84"/>
  <c r="AG44" i="84"/>
  <c r="AP44" i="84" s="1"/>
  <c r="AE44" i="84"/>
  <c r="AF44" i="84"/>
  <c r="AO44" i="84" s="1"/>
  <c r="AH45" i="74"/>
  <c r="AQ45" i="74" s="1"/>
  <c r="W46" i="94"/>
  <c r="AE45" i="94"/>
  <c r="AG45" i="94"/>
  <c r="AP45" i="94" s="1"/>
  <c r="AF45" i="94"/>
  <c r="AO45" i="94" s="1"/>
  <c r="X45" i="26"/>
  <c r="Y45" i="26"/>
  <c r="AR43" i="27"/>
  <c r="AN46" i="85"/>
  <c r="AI46" i="85"/>
  <c r="AN43" i="45"/>
  <c r="AI43" i="45"/>
  <c r="X43" i="86"/>
  <c r="Z43" i="86" s="1"/>
  <c r="Y43" i="86"/>
  <c r="AR44" i="94"/>
  <c r="AR42" i="76"/>
  <c r="AR45" i="25"/>
  <c r="Y45" i="81"/>
  <c r="X45" i="81"/>
  <c r="AH42" i="48"/>
  <c r="AQ42" i="48" s="1"/>
  <c r="AR42" i="41"/>
  <c r="AH43" i="38"/>
  <c r="AQ43" i="38" s="1"/>
  <c r="AI42" i="89"/>
  <c r="AN42" i="89"/>
  <c r="AH43" i="96"/>
  <c r="AQ43" i="96" s="1"/>
  <c r="Y45" i="77"/>
  <c r="X45" i="77"/>
  <c r="AI44" i="47"/>
  <c r="AN44" i="47"/>
  <c r="AN44" i="43"/>
  <c r="AI44" i="43"/>
  <c r="AN42" i="86"/>
  <c r="AI42" i="86"/>
  <c r="Y44" i="40"/>
  <c r="X44" i="40"/>
  <c r="AI44" i="31"/>
  <c r="AN44" i="31"/>
  <c r="AH45" i="28"/>
  <c r="AQ45" i="28" s="1"/>
  <c r="AF41" i="91"/>
  <c r="AO41" i="91" s="1"/>
  <c r="AE41" i="91"/>
  <c r="W42" i="91"/>
  <c r="AG41" i="91"/>
  <c r="AP41" i="91" s="1"/>
  <c r="X43" i="95"/>
  <c r="Y43" i="95"/>
  <c r="AR44" i="83"/>
  <c r="W43" i="73"/>
  <c r="AG42" i="73"/>
  <c r="AP42" i="73" s="1"/>
  <c r="AE42" i="73"/>
  <c r="AF42" i="73"/>
  <c r="AO42" i="73" s="1"/>
  <c r="AR42" i="34"/>
  <c r="AH43" i="42"/>
  <c r="AQ43" i="42" s="1"/>
  <c r="AN44" i="81"/>
  <c r="AI44" i="81"/>
  <c r="AH43" i="41"/>
  <c r="AQ43" i="41" s="1"/>
  <c r="X43" i="75"/>
  <c r="Y43" i="75"/>
  <c r="Z42" i="48"/>
  <c r="Z45" i="74"/>
  <c r="AH46" i="25"/>
  <c r="AQ46" i="25" s="1"/>
  <c r="AI43" i="37"/>
  <c r="AN43" i="37"/>
  <c r="AR42" i="46"/>
  <c r="AR42" i="42"/>
  <c r="AI43" i="90"/>
  <c r="AN43" i="90"/>
  <c r="AH45" i="36"/>
  <c r="AQ45" i="36" s="1"/>
  <c r="AR42" i="35"/>
  <c r="W42" i="92"/>
  <c r="AG41" i="92"/>
  <c r="AP41" i="92" s="1"/>
  <c r="AE41" i="92"/>
  <c r="AF41" i="92"/>
  <c r="AO41" i="92" s="1"/>
  <c r="AR41" i="48"/>
  <c r="AI42" i="32"/>
  <c r="AN42" i="32"/>
  <c r="AH46" i="30"/>
  <c r="AQ46" i="30" s="1"/>
  <c r="X47" i="85"/>
  <c r="Y47" i="85"/>
  <c r="AH44" i="27"/>
  <c r="AQ44" i="27" s="1"/>
  <c r="X43" i="80"/>
  <c r="Z43" i="80" s="1"/>
  <c r="Y43" i="80"/>
  <c r="X42" i="87"/>
  <c r="Z42" i="87" s="1"/>
  <c r="Y42" i="87"/>
  <c r="AH43" i="34"/>
  <c r="AQ43" i="34" s="1"/>
  <c r="AI43" i="79"/>
  <c r="AN43" i="79"/>
  <c r="Y45" i="31"/>
  <c r="X45" i="31"/>
  <c r="AR42" i="38"/>
  <c r="Z45" i="28"/>
  <c r="Z43" i="42"/>
  <c r="AH43" i="46"/>
  <c r="AQ43" i="46" s="1"/>
  <c r="AI42" i="95"/>
  <c r="AN42" i="95"/>
  <c r="Z43" i="41"/>
  <c r="AH45" i="83"/>
  <c r="AQ45" i="83" s="1"/>
  <c r="AH43" i="35"/>
  <c r="AQ43" i="35" s="1"/>
  <c r="AR42" i="33"/>
  <c r="AR44" i="36"/>
  <c r="AH43" i="76"/>
  <c r="AQ43" i="76" s="1"/>
  <c r="Z46" i="25"/>
  <c r="AI44" i="26"/>
  <c r="AN44" i="26"/>
  <c r="AI43" i="39"/>
  <c r="AN43" i="39"/>
  <c r="W45" i="78"/>
  <c r="AG44" i="78"/>
  <c r="AP44" i="78" s="1"/>
  <c r="AF44" i="78"/>
  <c r="AO44" i="78" s="1"/>
  <c r="AE44" i="78"/>
  <c r="W45" i="93"/>
  <c r="AG44" i="93"/>
  <c r="AP44" i="93" s="1"/>
  <c r="AF44" i="93"/>
  <c r="AO44" i="93" s="1"/>
  <c r="AE44" i="93"/>
  <c r="Z43" i="38"/>
  <c r="AR42" i="96"/>
  <c r="AR44" i="74"/>
  <c r="Y43" i="89"/>
  <c r="X43" i="89"/>
  <c r="Z43" i="96"/>
  <c r="Z46" i="30"/>
  <c r="AI41" i="87"/>
  <c r="AN41" i="87"/>
  <c r="X44" i="45"/>
  <c r="Y44" i="45"/>
  <c r="AH43" i="33"/>
  <c r="AQ43" i="33" s="1"/>
  <c r="Y44" i="37"/>
  <c r="X44" i="37"/>
  <c r="Z44" i="37" s="1"/>
  <c r="AH45" i="94"/>
  <c r="AQ45" i="94" s="1"/>
  <c r="X44" i="39"/>
  <c r="Z44" i="39" s="1"/>
  <c r="Y44" i="39"/>
  <c r="AR44" i="44"/>
  <c r="AR45" i="30"/>
  <c r="AR43" i="29"/>
  <c r="AE44" i="88"/>
  <c r="AF44" i="88"/>
  <c r="AO44" i="88" s="1"/>
  <c r="W45" i="88"/>
  <c r="AG44" i="88"/>
  <c r="AP44" i="88" s="1"/>
  <c r="AE45" i="36"/>
  <c r="AF45" i="36"/>
  <c r="AO45" i="36" s="1"/>
  <c r="W46" i="36"/>
  <c r="AG45" i="36"/>
  <c r="AP45" i="36" s="1"/>
  <c r="AH44" i="82"/>
  <c r="AQ44" i="82" s="1"/>
  <c r="W44" i="34"/>
  <c r="AG43" i="34"/>
  <c r="AP43" i="34" s="1"/>
  <c r="AF43" i="34"/>
  <c r="AO43" i="34" s="1"/>
  <c r="AE43" i="34"/>
  <c r="Y45" i="47"/>
  <c r="X45" i="47"/>
  <c r="Y45" i="43"/>
  <c r="X45" i="43"/>
  <c r="AN43" i="40"/>
  <c r="AI43" i="40"/>
  <c r="AN42" i="75"/>
  <c r="AI42" i="75"/>
  <c r="X44" i="90"/>
  <c r="Y44" i="90"/>
  <c r="AH45" i="44"/>
  <c r="AQ45" i="44" s="1"/>
  <c r="AR44" i="28"/>
  <c r="X43" i="32"/>
  <c r="Y43" i="32"/>
  <c r="AI44" i="77"/>
  <c r="AN44" i="77"/>
  <c r="AH44" i="29"/>
  <c r="AQ44" i="29" s="1"/>
  <c r="AN42" i="80"/>
  <c r="AI42" i="80"/>
  <c r="X44" i="79"/>
  <c r="Y44" i="79"/>
  <c r="AG43" i="46" l="1"/>
  <c r="AP43" i="46" s="1"/>
  <c r="AE45" i="83"/>
  <c r="Z43" i="75"/>
  <c r="Z43" i="95"/>
  <c r="W44" i="95" s="1"/>
  <c r="Z45" i="26"/>
  <c r="W46" i="26" s="1"/>
  <c r="Z45" i="47"/>
  <c r="W46" i="47" s="1"/>
  <c r="AG45" i="47"/>
  <c r="AP45" i="47" s="1"/>
  <c r="AF45" i="47"/>
  <c r="AO45" i="47" s="1"/>
  <c r="AG43" i="95"/>
  <c r="AP43" i="95" s="1"/>
  <c r="AF43" i="95"/>
  <c r="AO43" i="95" s="1"/>
  <c r="AE43" i="95"/>
  <c r="W45" i="37"/>
  <c r="AG44" i="37"/>
  <c r="AP44" i="37" s="1"/>
  <c r="AF44" i="37"/>
  <c r="AO44" i="37" s="1"/>
  <c r="AE44" i="37"/>
  <c r="AF43" i="75"/>
  <c r="AO43" i="75" s="1"/>
  <c r="AE43" i="75"/>
  <c r="AG43" i="75"/>
  <c r="AP43" i="75" s="1"/>
  <c r="W44" i="75"/>
  <c r="AR44" i="26"/>
  <c r="W46" i="28"/>
  <c r="AG45" i="28"/>
  <c r="AP45" i="28" s="1"/>
  <c r="AF45" i="28"/>
  <c r="AO45" i="28" s="1"/>
  <c r="AE45" i="28"/>
  <c r="AF43" i="80"/>
  <c r="AO43" i="80" s="1"/>
  <c r="AE43" i="80"/>
  <c r="AG43" i="80"/>
  <c r="AP43" i="80" s="1"/>
  <c r="W44" i="80"/>
  <c r="Y43" i="73"/>
  <c r="X43" i="73"/>
  <c r="AH44" i="40"/>
  <c r="AQ44" i="40" s="1"/>
  <c r="AR42" i="89"/>
  <c r="AE43" i="86"/>
  <c r="AG43" i="86"/>
  <c r="AP43" i="86" s="1"/>
  <c r="AF43" i="86"/>
  <c r="AO43" i="86" s="1"/>
  <c r="W44" i="86"/>
  <c r="AI45" i="94"/>
  <c r="AN45" i="94"/>
  <c r="Y46" i="44"/>
  <c r="X46" i="44"/>
  <c r="AI43" i="76"/>
  <c r="AN43" i="76"/>
  <c r="X44" i="34"/>
  <c r="Y44" i="34"/>
  <c r="X46" i="36"/>
  <c r="Y46" i="36"/>
  <c r="W47" i="30"/>
  <c r="AG46" i="30"/>
  <c r="AP46" i="30" s="1"/>
  <c r="AF46" i="30"/>
  <c r="AO46" i="30" s="1"/>
  <c r="AE46" i="30"/>
  <c r="W47" i="25"/>
  <c r="AG46" i="25"/>
  <c r="AP46" i="25" s="1"/>
  <c r="AF46" i="25"/>
  <c r="AO46" i="25" s="1"/>
  <c r="AE46" i="25"/>
  <c r="AR43" i="79"/>
  <c r="AH47" i="85"/>
  <c r="AQ47" i="85" s="1"/>
  <c r="AR43" i="90"/>
  <c r="AR43" i="37"/>
  <c r="W46" i="74"/>
  <c r="AG45" i="74"/>
  <c r="AP45" i="74" s="1"/>
  <c r="AF45" i="74"/>
  <c r="AO45" i="74" s="1"/>
  <c r="AE45" i="74"/>
  <c r="X42" i="91"/>
  <c r="Y42" i="91"/>
  <c r="AH45" i="81"/>
  <c r="AQ45" i="81" s="1"/>
  <c r="AR43" i="45"/>
  <c r="Y46" i="94"/>
  <c r="X46" i="94"/>
  <c r="AI43" i="46"/>
  <c r="AN43" i="46"/>
  <c r="Y45" i="27"/>
  <c r="X45" i="27"/>
  <c r="AI44" i="29"/>
  <c r="AN44" i="29"/>
  <c r="X44" i="33"/>
  <c r="Y44" i="33"/>
  <c r="AN44" i="82"/>
  <c r="AI44" i="82"/>
  <c r="X45" i="88"/>
  <c r="Y45" i="88"/>
  <c r="AH45" i="43"/>
  <c r="AQ45" i="43" s="1"/>
  <c r="AE43" i="96"/>
  <c r="AG43" i="96"/>
  <c r="AP43" i="96" s="1"/>
  <c r="AF43" i="96"/>
  <c r="AO43" i="96" s="1"/>
  <c r="W44" i="96"/>
  <c r="X45" i="78"/>
  <c r="Y45" i="78"/>
  <c r="AH42" i="87"/>
  <c r="AQ42" i="87" s="1"/>
  <c r="Z47" i="85"/>
  <c r="AN41" i="92"/>
  <c r="AI41" i="92"/>
  <c r="W43" i="48"/>
  <c r="AG42" i="48"/>
  <c r="AP42" i="48" s="1"/>
  <c r="AF42" i="48"/>
  <c r="AO42" i="48" s="1"/>
  <c r="AE42" i="48"/>
  <c r="Z44" i="40"/>
  <c r="AR44" i="47"/>
  <c r="AH45" i="26"/>
  <c r="AQ45" i="26" s="1"/>
  <c r="Y46" i="83"/>
  <c r="X46" i="83"/>
  <c r="AR42" i="80"/>
  <c r="AH44" i="37"/>
  <c r="AQ44" i="37" s="1"/>
  <c r="AR41" i="87"/>
  <c r="AN44" i="93"/>
  <c r="AI44" i="93"/>
  <c r="AI44" i="88"/>
  <c r="AN44" i="88"/>
  <c r="AH44" i="45"/>
  <c r="AQ44" i="45" s="1"/>
  <c r="AH43" i="89"/>
  <c r="AQ43" i="89" s="1"/>
  <c r="Y45" i="93"/>
  <c r="X45" i="93"/>
  <c r="W44" i="41"/>
  <c r="AG43" i="41"/>
  <c r="AP43" i="41" s="1"/>
  <c r="AF43" i="41"/>
  <c r="AO43" i="41" s="1"/>
  <c r="AE43" i="41"/>
  <c r="AH45" i="31"/>
  <c r="AQ45" i="31" s="1"/>
  <c r="AF42" i="87"/>
  <c r="AO42" i="87" s="1"/>
  <c r="AE42" i="87"/>
  <c r="AG42" i="87"/>
  <c r="AP42" i="87" s="1"/>
  <c r="W43" i="87"/>
  <c r="AR42" i="32"/>
  <c r="AN42" i="73"/>
  <c r="AI42" i="73"/>
  <c r="AI41" i="91"/>
  <c r="AN41" i="91"/>
  <c r="AR42" i="86"/>
  <c r="AH45" i="77"/>
  <c r="AQ45" i="77" s="1"/>
  <c r="Z45" i="81"/>
  <c r="AR46" i="85"/>
  <c r="AI44" i="84"/>
  <c r="AN44" i="84"/>
  <c r="AI45" i="44"/>
  <c r="AN45" i="44"/>
  <c r="AN43" i="33"/>
  <c r="AI43" i="33"/>
  <c r="AR44" i="77"/>
  <c r="AH44" i="79"/>
  <c r="AQ44" i="79" s="1"/>
  <c r="AH43" i="32"/>
  <c r="AQ43" i="32" s="1"/>
  <c r="AR42" i="75"/>
  <c r="Z45" i="43"/>
  <c r="AI45" i="36"/>
  <c r="AN45" i="36"/>
  <c r="Z44" i="45"/>
  <c r="W44" i="38"/>
  <c r="AG43" i="38"/>
  <c r="AP43" i="38" s="1"/>
  <c r="AF43" i="38"/>
  <c r="AO43" i="38" s="1"/>
  <c r="AE43" i="38"/>
  <c r="AR43" i="39"/>
  <c r="X42" i="92"/>
  <c r="Y42" i="92"/>
  <c r="AH43" i="75"/>
  <c r="AQ43" i="75" s="1"/>
  <c r="AH43" i="95"/>
  <c r="AQ43" i="95" s="1"/>
  <c r="Y44" i="76"/>
  <c r="X44" i="76"/>
  <c r="Y44" i="46"/>
  <c r="X44" i="46"/>
  <c r="AI44" i="27"/>
  <c r="AN44" i="27"/>
  <c r="AI43" i="35"/>
  <c r="AN43" i="35"/>
  <c r="AR43" i="40"/>
  <c r="AF44" i="39"/>
  <c r="AO44" i="39" s="1"/>
  <c r="W45" i="39"/>
  <c r="AG44" i="39"/>
  <c r="AP44" i="39" s="1"/>
  <c r="AE44" i="39"/>
  <c r="AH44" i="90"/>
  <c r="AQ44" i="90" s="1"/>
  <c r="Z44" i="90"/>
  <c r="AN43" i="34"/>
  <c r="AI43" i="34"/>
  <c r="Z44" i="79"/>
  <c r="Z43" i="32"/>
  <c r="AH45" i="47"/>
  <c r="AQ45" i="47" s="1"/>
  <c r="AH44" i="39"/>
  <c r="AQ44" i="39" s="1"/>
  <c r="Z43" i="89"/>
  <c r="AN44" i="78"/>
  <c r="AI44" i="78"/>
  <c r="AR42" i="95"/>
  <c r="W44" i="42"/>
  <c r="AG43" i="42"/>
  <c r="AP43" i="42" s="1"/>
  <c r="AF43" i="42"/>
  <c r="AO43" i="42" s="1"/>
  <c r="AE43" i="42"/>
  <c r="Z45" i="31"/>
  <c r="AH43" i="80"/>
  <c r="AQ43" i="80" s="1"/>
  <c r="AR44" i="81"/>
  <c r="AR44" i="31"/>
  <c r="AR44" i="43"/>
  <c r="Z45" i="77"/>
  <c r="AH43" i="86"/>
  <c r="AQ43" i="86" s="1"/>
  <c r="Y45" i="84"/>
  <c r="X45" i="84"/>
  <c r="Z45" i="84" s="1"/>
  <c r="AI45" i="83"/>
  <c r="AN45" i="83"/>
  <c r="X45" i="29"/>
  <c r="Y45" i="29"/>
  <c r="X44" i="35"/>
  <c r="Y44" i="35"/>
  <c r="Y45" i="82"/>
  <c r="X45" i="82"/>
  <c r="Z45" i="27" l="1"/>
  <c r="Z42" i="92"/>
  <c r="AE45" i="26"/>
  <c r="Z46" i="36"/>
  <c r="AF45" i="26"/>
  <c r="AO45" i="26" s="1"/>
  <c r="Z45" i="82"/>
  <c r="AE45" i="82" s="1"/>
  <c r="Z44" i="34"/>
  <c r="AG45" i="26"/>
  <c r="AP45" i="26" s="1"/>
  <c r="Z44" i="35"/>
  <c r="AE45" i="47"/>
  <c r="Z46" i="94"/>
  <c r="AE46" i="94" s="1"/>
  <c r="Z46" i="83"/>
  <c r="AF46" i="83" s="1"/>
  <c r="AO46" i="83" s="1"/>
  <c r="Z44" i="76"/>
  <c r="W45" i="76" s="1"/>
  <c r="Z45" i="93"/>
  <c r="AE46" i="83"/>
  <c r="AF45" i="82"/>
  <c r="AO45" i="82" s="1"/>
  <c r="AG46" i="94"/>
  <c r="AP46" i="94" s="1"/>
  <c r="AF46" i="94"/>
  <c r="AO46" i="94" s="1"/>
  <c r="W47" i="36"/>
  <c r="AG46" i="36"/>
  <c r="AP46" i="36" s="1"/>
  <c r="AF46" i="36"/>
  <c r="AO46" i="36" s="1"/>
  <c r="AE46" i="36"/>
  <c r="AF45" i="93"/>
  <c r="AO45" i="93" s="1"/>
  <c r="AE45" i="93"/>
  <c r="W46" i="93"/>
  <c r="AG45" i="93"/>
  <c r="AP45" i="93" s="1"/>
  <c r="AE44" i="76"/>
  <c r="AF44" i="76"/>
  <c r="AO44" i="76" s="1"/>
  <c r="AH45" i="29"/>
  <c r="AQ45" i="29" s="1"/>
  <c r="W46" i="27"/>
  <c r="AG45" i="27"/>
  <c r="AP45" i="27" s="1"/>
  <c r="AF45" i="27"/>
  <c r="AO45" i="27" s="1"/>
  <c r="AE45" i="27"/>
  <c r="W44" i="89"/>
  <c r="AG43" i="89"/>
  <c r="AP43" i="89" s="1"/>
  <c r="AF43" i="89"/>
  <c r="AO43" i="89" s="1"/>
  <c r="AE43" i="89"/>
  <c r="X45" i="39"/>
  <c r="Y45" i="39"/>
  <c r="AR45" i="36"/>
  <c r="W46" i="81"/>
  <c r="AG45" i="81"/>
  <c r="AP45" i="81" s="1"/>
  <c r="AF45" i="81"/>
  <c r="AO45" i="81" s="1"/>
  <c r="AE45" i="81"/>
  <c r="AI43" i="41"/>
  <c r="AN43" i="41"/>
  <c r="AI42" i="48"/>
  <c r="AN42" i="48"/>
  <c r="AH45" i="82"/>
  <c r="AQ45" i="82" s="1"/>
  <c r="X44" i="42"/>
  <c r="Z44" i="42" s="1"/>
  <c r="Y44" i="42"/>
  <c r="AR43" i="34"/>
  <c r="AR44" i="27"/>
  <c r="AH42" i="92"/>
  <c r="AQ42" i="92" s="1"/>
  <c r="AF45" i="43"/>
  <c r="AO45" i="43" s="1"/>
  <c r="AE45" i="43"/>
  <c r="W46" i="43"/>
  <c r="AG45" i="43"/>
  <c r="AP45" i="43" s="1"/>
  <c r="AR45" i="44"/>
  <c r="AR44" i="88"/>
  <c r="AH46" i="83"/>
  <c r="AQ46" i="83" s="1"/>
  <c r="AE47" i="85"/>
  <c r="AG47" i="85"/>
  <c r="AP47" i="85" s="1"/>
  <c r="W48" i="85"/>
  <c r="AF47" i="85"/>
  <c r="AO47" i="85" s="1"/>
  <c r="AN45" i="74"/>
  <c r="AI45" i="74"/>
  <c r="Y47" i="30"/>
  <c r="X47" i="30"/>
  <c r="AE44" i="34"/>
  <c r="AF44" i="34"/>
  <c r="AO44" i="34" s="1"/>
  <c r="AG44" i="34"/>
  <c r="AP44" i="34" s="1"/>
  <c r="W45" i="34"/>
  <c r="X44" i="95"/>
  <c r="Z44" i="95" s="1"/>
  <c r="Y44" i="95"/>
  <c r="X46" i="47"/>
  <c r="Y46" i="47"/>
  <c r="AH44" i="46"/>
  <c r="AQ44" i="46" s="1"/>
  <c r="AE42" i="92"/>
  <c r="AF42" i="92"/>
  <c r="AO42" i="92" s="1"/>
  <c r="W43" i="92"/>
  <c r="AG42" i="92"/>
  <c r="AP42" i="92" s="1"/>
  <c r="AN43" i="96"/>
  <c r="AI43" i="96"/>
  <c r="AR45" i="94"/>
  <c r="Y46" i="28"/>
  <c r="X46" i="28"/>
  <c r="Z46" i="28" s="1"/>
  <c r="W45" i="90"/>
  <c r="AG44" i="90"/>
  <c r="AP44" i="90" s="1"/>
  <c r="AF44" i="90"/>
  <c r="AO44" i="90" s="1"/>
  <c r="AE44" i="90"/>
  <c r="AR41" i="91"/>
  <c r="X44" i="41"/>
  <c r="Y44" i="41"/>
  <c r="X43" i="48"/>
  <c r="Y43" i="48"/>
  <c r="AH45" i="88"/>
  <c r="AQ45" i="88" s="1"/>
  <c r="Y44" i="86"/>
  <c r="X44" i="86"/>
  <c r="AN43" i="42"/>
  <c r="AI43" i="42"/>
  <c r="AR44" i="78"/>
  <c r="Z45" i="88"/>
  <c r="AR43" i="46"/>
  <c r="AH42" i="91"/>
  <c r="AQ42" i="91" s="1"/>
  <c r="Z46" i="74"/>
  <c r="Y46" i="74"/>
  <c r="X46" i="74"/>
  <c r="AN46" i="30"/>
  <c r="AI46" i="30"/>
  <c r="AH46" i="44"/>
  <c r="AQ46" i="44" s="1"/>
  <c r="AI43" i="95"/>
  <c r="AN43" i="95"/>
  <c r="AN45" i="47"/>
  <c r="AI45" i="47"/>
  <c r="W46" i="84"/>
  <c r="AG45" i="84"/>
  <c r="AP45" i="84" s="1"/>
  <c r="AF45" i="84"/>
  <c r="AO45" i="84" s="1"/>
  <c r="AE45" i="84"/>
  <c r="Y44" i="38"/>
  <c r="X44" i="38"/>
  <c r="AR44" i="93"/>
  <c r="AH45" i="78"/>
  <c r="AQ45" i="78" s="1"/>
  <c r="AH44" i="33"/>
  <c r="AQ44" i="33" s="1"/>
  <c r="Y47" i="25"/>
  <c r="X47" i="25"/>
  <c r="Z47" i="25" s="1"/>
  <c r="AR44" i="84"/>
  <c r="Z45" i="78"/>
  <c r="Z44" i="33"/>
  <c r="AH46" i="36"/>
  <c r="AQ46" i="36" s="1"/>
  <c r="AR43" i="76"/>
  <c r="AH43" i="73"/>
  <c r="AQ43" i="73" s="1"/>
  <c r="AI43" i="80"/>
  <c r="AN43" i="80"/>
  <c r="AI43" i="75"/>
  <c r="AN43" i="75"/>
  <c r="X45" i="37"/>
  <c r="Y45" i="37"/>
  <c r="AN45" i="26"/>
  <c r="AI45" i="26"/>
  <c r="AN44" i="39"/>
  <c r="AI44" i="39"/>
  <c r="Z44" i="46"/>
  <c r="AF44" i="45"/>
  <c r="AO44" i="45" s="1"/>
  <c r="AE44" i="45"/>
  <c r="W45" i="45"/>
  <c r="AG44" i="45"/>
  <c r="AP44" i="45" s="1"/>
  <c r="AR43" i="33"/>
  <c r="AR42" i="73"/>
  <c r="AI42" i="87"/>
  <c r="AN42" i="87"/>
  <c r="AH44" i="35"/>
  <c r="AQ44" i="35" s="1"/>
  <c r="AR45" i="83"/>
  <c r="W44" i="32"/>
  <c r="AG43" i="32"/>
  <c r="AP43" i="32" s="1"/>
  <c r="AF43" i="32"/>
  <c r="AO43" i="32" s="1"/>
  <c r="AE43" i="32"/>
  <c r="AR43" i="35"/>
  <c r="AH44" i="76"/>
  <c r="AQ44" i="76" s="1"/>
  <c r="AI43" i="38"/>
  <c r="AN43" i="38"/>
  <c r="AH45" i="93"/>
  <c r="AQ45" i="93" s="1"/>
  <c r="AF44" i="40"/>
  <c r="AO44" i="40" s="1"/>
  <c r="AE44" i="40"/>
  <c r="W45" i="40"/>
  <c r="AG44" i="40"/>
  <c r="AP44" i="40" s="1"/>
  <c r="AR41" i="92"/>
  <c r="Y44" i="96"/>
  <c r="X44" i="96"/>
  <c r="AR44" i="82"/>
  <c r="AR44" i="29"/>
  <c r="AH46" i="94"/>
  <c r="AQ46" i="94" s="1"/>
  <c r="Z42" i="91"/>
  <c r="AN46" i="25"/>
  <c r="AI46" i="25"/>
  <c r="Z43" i="73"/>
  <c r="AI45" i="28"/>
  <c r="AN45" i="28"/>
  <c r="W46" i="77"/>
  <c r="AG45" i="77"/>
  <c r="AP45" i="77" s="1"/>
  <c r="AF45" i="77"/>
  <c r="AO45" i="77" s="1"/>
  <c r="AE45" i="77"/>
  <c r="W46" i="31"/>
  <c r="AG45" i="31"/>
  <c r="AP45" i="31" s="1"/>
  <c r="AF45" i="31"/>
  <c r="AO45" i="31" s="1"/>
  <c r="AE45" i="31"/>
  <c r="Y43" i="87"/>
  <c r="X43" i="87"/>
  <c r="Z43" i="87" s="1"/>
  <c r="Z45" i="29"/>
  <c r="W45" i="35"/>
  <c r="AG44" i="35"/>
  <c r="AP44" i="35" s="1"/>
  <c r="AF44" i="35"/>
  <c r="AO44" i="35" s="1"/>
  <c r="AE44" i="35"/>
  <c r="AH45" i="84"/>
  <c r="AQ45" i="84" s="1"/>
  <c r="W45" i="79"/>
  <c r="AG44" i="79"/>
  <c r="AP44" i="79" s="1"/>
  <c r="AF44" i="79"/>
  <c r="AO44" i="79" s="1"/>
  <c r="AE44" i="79"/>
  <c r="AH45" i="27"/>
  <c r="AQ45" i="27" s="1"/>
  <c r="AH44" i="34"/>
  <c r="AQ44" i="34" s="1"/>
  <c r="Z46" i="44"/>
  <c r="AI43" i="86"/>
  <c r="AN43" i="86"/>
  <c r="X44" i="80"/>
  <c r="Y44" i="80"/>
  <c r="X44" i="75"/>
  <c r="Y44" i="75"/>
  <c r="AN44" i="37"/>
  <c r="AI44" i="37"/>
  <c r="X46" i="26"/>
  <c r="Y46" i="26"/>
  <c r="W47" i="94" l="1"/>
  <c r="AG46" i="83"/>
  <c r="AP46" i="83" s="1"/>
  <c r="Z44" i="75"/>
  <c r="W45" i="75" s="1"/>
  <c r="AG45" i="82"/>
  <c r="AP45" i="82" s="1"/>
  <c r="W47" i="83"/>
  <c r="W46" i="82"/>
  <c r="X46" i="82" s="1"/>
  <c r="Z45" i="37"/>
  <c r="Z45" i="39"/>
  <c r="AG44" i="76"/>
  <c r="AP44" i="76" s="1"/>
  <c r="AF45" i="37"/>
  <c r="AO45" i="37" s="1"/>
  <c r="AE45" i="37"/>
  <c r="W46" i="37"/>
  <c r="AG45" i="37"/>
  <c r="AP45" i="37" s="1"/>
  <c r="AE45" i="39"/>
  <c r="AG45" i="39"/>
  <c r="AP45" i="39" s="1"/>
  <c r="W46" i="39"/>
  <c r="AF45" i="39"/>
  <c r="AO45" i="39" s="1"/>
  <c r="AF44" i="75"/>
  <c r="AO44" i="75" s="1"/>
  <c r="AE44" i="75"/>
  <c r="W45" i="95"/>
  <c r="AG44" i="95"/>
  <c r="AP44" i="95" s="1"/>
  <c r="AF44" i="95"/>
  <c r="AO44" i="95" s="1"/>
  <c r="AE44" i="95"/>
  <c r="X44" i="32"/>
  <c r="Y44" i="32"/>
  <c r="AH44" i="41"/>
  <c r="AQ44" i="41" s="1"/>
  <c r="Y47" i="36"/>
  <c r="X47" i="36"/>
  <c r="AF43" i="73"/>
  <c r="AO43" i="73" s="1"/>
  <c r="AE43" i="73"/>
  <c r="AG43" i="73"/>
  <c r="AP43" i="73" s="1"/>
  <c r="W44" i="73"/>
  <c r="AR43" i="95"/>
  <c r="AR44" i="39"/>
  <c r="Y46" i="31"/>
  <c r="X46" i="31"/>
  <c r="Z46" i="31" s="1"/>
  <c r="AI44" i="45"/>
  <c r="AN44" i="45"/>
  <c r="AH47" i="25"/>
  <c r="AQ47" i="25" s="1"/>
  <c r="AF46" i="74"/>
  <c r="AO46" i="74" s="1"/>
  <c r="AE46" i="74"/>
  <c r="W47" i="74"/>
  <c r="AG46" i="74"/>
  <c r="AP46" i="74" s="1"/>
  <c r="AN44" i="90"/>
  <c r="AI44" i="90"/>
  <c r="W47" i="28"/>
  <c r="AG46" i="28"/>
  <c r="AP46" i="28" s="1"/>
  <c r="AF46" i="28"/>
  <c r="AO46" i="28" s="1"/>
  <c r="AE46" i="28"/>
  <c r="X43" i="92"/>
  <c r="Y43" i="92"/>
  <c r="AI45" i="43"/>
  <c r="AN45" i="43"/>
  <c r="AH44" i="42"/>
  <c r="AQ44" i="42" s="1"/>
  <c r="X44" i="89"/>
  <c r="Y44" i="89"/>
  <c r="Y46" i="93"/>
  <c r="X46" i="93"/>
  <c r="AE47" i="25"/>
  <c r="W48" i="25"/>
  <c r="AF47" i="25"/>
  <c r="AO47" i="25" s="1"/>
  <c r="AG47" i="25"/>
  <c r="AP47" i="25" s="1"/>
  <c r="AH44" i="86"/>
  <c r="AQ44" i="86" s="1"/>
  <c r="AI44" i="76"/>
  <c r="AN44" i="76"/>
  <c r="AH46" i="26"/>
  <c r="AQ46" i="26" s="1"/>
  <c r="AN45" i="31"/>
  <c r="AI45" i="31"/>
  <c r="W46" i="88"/>
  <c r="AG45" i="88"/>
  <c r="AP45" i="88" s="1"/>
  <c r="AF45" i="88"/>
  <c r="AO45" i="88" s="1"/>
  <c r="AE45" i="88"/>
  <c r="Z44" i="41"/>
  <c r="AH47" i="30"/>
  <c r="AQ47" i="30" s="1"/>
  <c r="AR42" i="48"/>
  <c r="AI45" i="27"/>
  <c r="AN45" i="27"/>
  <c r="AI45" i="93"/>
  <c r="AN45" i="93"/>
  <c r="AN46" i="83"/>
  <c r="AI46" i="83"/>
  <c r="AH44" i="95"/>
  <c r="AQ44" i="95" s="1"/>
  <c r="AH45" i="39"/>
  <c r="AQ45" i="39" s="1"/>
  <c r="AN44" i="79"/>
  <c r="AI44" i="79"/>
  <c r="AF44" i="33"/>
  <c r="AO44" i="33" s="1"/>
  <c r="AE44" i="33"/>
  <c r="W45" i="33"/>
  <c r="AG44" i="33"/>
  <c r="AP44" i="33" s="1"/>
  <c r="Z46" i="26"/>
  <c r="Y45" i="35"/>
  <c r="X45" i="35"/>
  <c r="AR46" i="25"/>
  <c r="AH44" i="96"/>
  <c r="AQ44" i="96" s="1"/>
  <c r="X45" i="40"/>
  <c r="Y45" i="40"/>
  <c r="AH44" i="38"/>
  <c r="AQ44" i="38" s="1"/>
  <c r="Z44" i="86"/>
  <c r="Y45" i="90"/>
  <c r="X45" i="90"/>
  <c r="AR43" i="96"/>
  <c r="AI42" i="92"/>
  <c r="AN42" i="92"/>
  <c r="Y45" i="34"/>
  <c r="X45" i="34"/>
  <c r="Z45" i="34" s="1"/>
  <c r="X48" i="85"/>
  <c r="Y48" i="85"/>
  <c r="X46" i="81"/>
  <c r="Z46" i="81" s="1"/>
  <c r="Y46" i="81"/>
  <c r="AI43" i="89"/>
  <c r="AN43" i="89"/>
  <c r="Y45" i="76"/>
  <c r="X45" i="76"/>
  <c r="AN46" i="94"/>
  <c r="AI46" i="94"/>
  <c r="Y46" i="82"/>
  <c r="AH44" i="75"/>
  <c r="AQ44" i="75" s="1"/>
  <c r="W44" i="87"/>
  <c r="AG43" i="87"/>
  <c r="AP43" i="87" s="1"/>
  <c r="AE43" i="87"/>
  <c r="AF43" i="87"/>
  <c r="AO43" i="87" s="1"/>
  <c r="AR45" i="28"/>
  <c r="AR43" i="38"/>
  <c r="AN45" i="77"/>
  <c r="AI45" i="77"/>
  <c r="W45" i="46"/>
  <c r="AG44" i="46"/>
  <c r="AP44" i="46" s="1"/>
  <c r="AF44" i="46"/>
  <c r="AO44" i="46" s="1"/>
  <c r="AE44" i="46"/>
  <c r="AR46" i="30"/>
  <c r="AR44" i="37"/>
  <c r="W46" i="29"/>
  <c r="AG45" i="29"/>
  <c r="AP45" i="29" s="1"/>
  <c r="AE45" i="29"/>
  <c r="AF45" i="29"/>
  <c r="AO45" i="29" s="1"/>
  <c r="AN43" i="32"/>
  <c r="AI43" i="32"/>
  <c r="AR42" i="87"/>
  <c r="X46" i="84"/>
  <c r="Y46" i="84"/>
  <c r="AH46" i="74"/>
  <c r="AQ46" i="74" s="1"/>
  <c r="AH43" i="48"/>
  <c r="AQ43" i="48" s="1"/>
  <c r="AH46" i="28"/>
  <c r="AQ46" i="28" s="1"/>
  <c r="AH46" i="47"/>
  <c r="AQ46" i="47" s="1"/>
  <c r="Z47" i="30"/>
  <c r="Y46" i="43"/>
  <c r="X46" i="43"/>
  <c r="AR43" i="41"/>
  <c r="AI46" i="36"/>
  <c r="AN46" i="36"/>
  <c r="AR43" i="86"/>
  <c r="AR43" i="80"/>
  <c r="AN45" i="84"/>
  <c r="AI45" i="84"/>
  <c r="AI44" i="34"/>
  <c r="AN44" i="34"/>
  <c r="AF44" i="42"/>
  <c r="AO44" i="42" s="1"/>
  <c r="AE44" i="42"/>
  <c r="W45" i="42"/>
  <c r="AG44" i="42"/>
  <c r="AP44" i="42" s="1"/>
  <c r="Y47" i="94"/>
  <c r="X47" i="94"/>
  <c r="W47" i="44"/>
  <c r="AG46" i="44"/>
  <c r="AP46" i="44" s="1"/>
  <c r="AF46" i="44"/>
  <c r="AO46" i="44" s="1"/>
  <c r="AE46" i="44"/>
  <c r="AH45" i="37"/>
  <c r="AQ45" i="37" s="1"/>
  <c r="AE45" i="78"/>
  <c r="W46" i="78"/>
  <c r="AG45" i="78"/>
  <c r="AP45" i="78" s="1"/>
  <c r="AF45" i="78"/>
  <c r="AO45" i="78" s="1"/>
  <c r="AH44" i="80"/>
  <c r="AQ44" i="80" s="1"/>
  <c r="Z44" i="80"/>
  <c r="X45" i="79"/>
  <c r="Y45" i="79"/>
  <c r="Z45" i="79" s="1"/>
  <c r="AN44" i="35"/>
  <c r="AI44" i="35"/>
  <c r="AH43" i="87"/>
  <c r="AQ43" i="87" s="1"/>
  <c r="Y46" i="77"/>
  <c r="X46" i="77"/>
  <c r="W43" i="91"/>
  <c r="AG42" i="91"/>
  <c r="AP42" i="91" s="1"/>
  <c r="AE42" i="91"/>
  <c r="AF42" i="91"/>
  <c r="AO42" i="91" s="1"/>
  <c r="Z44" i="96"/>
  <c r="AI44" i="40"/>
  <c r="AN44" i="40"/>
  <c r="Y45" i="45"/>
  <c r="X45" i="45"/>
  <c r="AR45" i="26"/>
  <c r="AR43" i="75"/>
  <c r="Z44" i="38"/>
  <c r="AR45" i="47"/>
  <c r="AR43" i="42"/>
  <c r="Z43" i="48"/>
  <c r="Z46" i="47"/>
  <c r="AR45" i="74"/>
  <c r="AI47" i="85"/>
  <c r="AN47" i="85"/>
  <c r="AI45" i="81"/>
  <c r="AN45" i="81"/>
  <c r="Y46" i="27"/>
  <c r="X46" i="27"/>
  <c r="Z46" i="27" s="1"/>
  <c r="AN45" i="82"/>
  <c r="AI45" i="82"/>
  <c r="Y47" i="83"/>
  <c r="X47" i="83"/>
  <c r="Z47" i="36" l="1"/>
  <c r="Z46" i="77"/>
  <c r="AG44" i="75"/>
  <c r="AP44" i="75" s="1"/>
  <c r="Z46" i="43"/>
  <c r="W47" i="43" s="1"/>
  <c r="Z47" i="83"/>
  <c r="AE47" i="83" s="1"/>
  <c r="Z46" i="84"/>
  <c r="W47" i="84" s="1"/>
  <c r="Z47" i="94"/>
  <c r="AE47" i="94" s="1"/>
  <c r="AE46" i="43"/>
  <c r="AF46" i="43"/>
  <c r="AO46" i="43" s="1"/>
  <c r="AF45" i="79"/>
  <c r="AO45" i="79" s="1"/>
  <c r="AE45" i="79"/>
  <c r="AG45" i="79"/>
  <c r="AP45" i="79" s="1"/>
  <c r="W46" i="79"/>
  <c r="AG47" i="94"/>
  <c r="AP47" i="94" s="1"/>
  <c r="AF47" i="94"/>
  <c r="AO47" i="94" s="1"/>
  <c r="AF46" i="84"/>
  <c r="AO46" i="84" s="1"/>
  <c r="X43" i="91"/>
  <c r="Y43" i="91"/>
  <c r="AH47" i="83"/>
  <c r="AQ47" i="83" s="1"/>
  <c r="AG44" i="96"/>
  <c r="AP44" i="96" s="1"/>
  <c r="AF44" i="96"/>
  <c r="AO44" i="96" s="1"/>
  <c r="W45" i="96"/>
  <c r="AE44" i="96"/>
  <c r="AH46" i="77"/>
  <c r="AQ46" i="77" s="1"/>
  <c r="AN46" i="44"/>
  <c r="AI46" i="44"/>
  <c r="AH46" i="43"/>
  <c r="AQ46" i="43" s="1"/>
  <c r="AH45" i="76"/>
  <c r="AQ45" i="76" s="1"/>
  <c r="AH46" i="81"/>
  <c r="AQ46" i="81" s="1"/>
  <c r="AH45" i="90"/>
  <c r="AQ45" i="90" s="1"/>
  <c r="AI45" i="88"/>
  <c r="AN45" i="88"/>
  <c r="AH46" i="93"/>
  <c r="AQ46" i="93" s="1"/>
  <c r="AR45" i="43"/>
  <c r="Y47" i="74"/>
  <c r="X47" i="74"/>
  <c r="AI45" i="39"/>
  <c r="AN45" i="39"/>
  <c r="AE46" i="77"/>
  <c r="W47" i="77"/>
  <c r="AG46" i="77"/>
  <c r="AP46" i="77" s="1"/>
  <c r="AF46" i="77"/>
  <c r="AO46" i="77" s="1"/>
  <c r="AR44" i="34"/>
  <c r="X44" i="87"/>
  <c r="Y44" i="87"/>
  <c r="AF46" i="81"/>
  <c r="AO46" i="81" s="1"/>
  <c r="AG46" i="81"/>
  <c r="AP46" i="81" s="1"/>
  <c r="AE46" i="81"/>
  <c r="W47" i="81"/>
  <c r="W46" i="34"/>
  <c r="AG45" i="34"/>
  <c r="AP45" i="34" s="1"/>
  <c r="AF45" i="34"/>
  <c r="AO45" i="34" s="1"/>
  <c r="AE45" i="34"/>
  <c r="AH45" i="35"/>
  <c r="AQ45" i="35" s="1"/>
  <c r="Y45" i="33"/>
  <c r="X45" i="33"/>
  <c r="AR45" i="93"/>
  <c r="AR44" i="76"/>
  <c r="AF46" i="31"/>
  <c r="AO46" i="31" s="1"/>
  <c r="AE46" i="31"/>
  <c r="AG46" i="31"/>
  <c r="AP46" i="31" s="1"/>
  <c r="W47" i="31"/>
  <c r="Y44" i="73"/>
  <c r="X44" i="73"/>
  <c r="W48" i="36"/>
  <c r="AG47" i="36"/>
  <c r="AP47" i="36" s="1"/>
  <c r="AF47" i="36"/>
  <c r="AO47" i="36" s="1"/>
  <c r="AE47" i="36"/>
  <c r="W47" i="27"/>
  <c r="AG46" i="27"/>
  <c r="AP46" i="27" s="1"/>
  <c r="AF46" i="27"/>
  <c r="AO46" i="27" s="1"/>
  <c r="AE46" i="27"/>
  <c r="AH45" i="45"/>
  <c r="AQ45" i="45" s="1"/>
  <c r="AE46" i="47"/>
  <c r="W47" i="47"/>
  <c r="AG46" i="47"/>
  <c r="AP46" i="47" s="1"/>
  <c r="AF46" i="47"/>
  <c r="AO46" i="47" s="1"/>
  <c r="W45" i="38"/>
  <c r="AG44" i="38"/>
  <c r="AP44" i="38" s="1"/>
  <c r="AF44" i="38"/>
  <c r="AO44" i="38" s="1"/>
  <c r="AE44" i="38"/>
  <c r="AI42" i="91"/>
  <c r="AN42" i="91"/>
  <c r="AR44" i="35"/>
  <c r="Z45" i="42"/>
  <c r="Y45" i="42"/>
  <c r="X45" i="42"/>
  <c r="AR45" i="84"/>
  <c r="AI45" i="29"/>
  <c r="AN45" i="29"/>
  <c r="Z45" i="46"/>
  <c r="Y45" i="46"/>
  <c r="X45" i="46"/>
  <c r="AH46" i="82"/>
  <c r="AQ46" i="82" s="1"/>
  <c r="Z45" i="76"/>
  <c r="Z45" i="90"/>
  <c r="AN44" i="33"/>
  <c r="AI44" i="33"/>
  <c r="Z46" i="93"/>
  <c r="AH43" i="92"/>
  <c r="AQ43" i="92" s="1"/>
  <c r="Y47" i="28"/>
  <c r="X47" i="28"/>
  <c r="AI46" i="74"/>
  <c r="AN46" i="74"/>
  <c r="AH44" i="32"/>
  <c r="AQ44" i="32" s="1"/>
  <c r="X45" i="95"/>
  <c r="Z45" i="95" s="1"/>
  <c r="Y45" i="95"/>
  <c r="Y46" i="37"/>
  <c r="X46" i="37"/>
  <c r="W45" i="80"/>
  <c r="AG44" i="80"/>
  <c r="AP44" i="80" s="1"/>
  <c r="AF44" i="80"/>
  <c r="AO44" i="80" s="1"/>
  <c r="AE44" i="80"/>
  <c r="AR45" i="82"/>
  <c r="AR45" i="81"/>
  <c r="W44" i="48"/>
  <c r="AG43" i="48"/>
  <c r="AP43" i="48" s="1"/>
  <c r="AE43" i="48"/>
  <c r="AF43" i="48"/>
  <c r="AO43" i="48" s="1"/>
  <c r="Z45" i="45"/>
  <c r="Y46" i="78"/>
  <c r="X46" i="78"/>
  <c r="Y47" i="44"/>
  <c r="X47" i="44"/>
  <c r="AR46" i="36"/>
  <c r="AE47" i="30"/>
  <c r="AF47" i="30"/>
  <c r="AO47" i="30" s="1"/>
  <c r="W48" i="30"/>
  <c r="AG47" i="30"/>
  <c r="AP47" i="30" s="1"/>
  <c r="AR45" i="77"/>
  <c r="Z46" i="82"/>
  <c r="AH48" i="85"/>
  <c r="AQ48" i="85" s="1"/>
  <c r="AR42" i="92"/>
  <c r="W45" i="86"/>
  <c r="AG44" i="86"/>
  <c r="AP44" i="86" s="1"/>
  <c r="AF44" i="86"/>
  <c r="AO44" i="86" s="1"/>
  <c r="AE44" i="86"/>
  <c r="Z45" i="35"/>
  <c r="AR45" i="27"/>
  <c r="X46" i="88"/>
  <c r="Y46" i="88"/>
  <c r="Y48" i="25"/>
  <c r="X48" i="25"/>
  <c r="Z43" i="92"/>
  <c r="AR44" i="90"/>
  <c r="AN43" i="73"/>
  <c r="AI43" i="73"/>
  <c r="Z44" i="32"/>
  <c r="AI44" i="75"/>
  <c r="AN44" i="75"/>
  <c r="AH47" i="94"/>
  <c r="AQ47" i="94" s="1"/>
  <c r="AI44" i="42"/>
  <c r="AN44" i="42"/>
  <c r="Y46" i="29"/>
  <c r="X46" i="29"/>
  <c r="AN43" i="87"/>
  <c r="AI43" i="87"/>
  <c r="AR46" i="94"/>
  <c r="AR43" i="89"/>
  <c r="Z48" i="85"/>
  <c r="AH45" i="40"/>
  <c r="AQ45" i="40" s="1"/>
  <c r="AE46" i="26"/>
  <c r="W47" i="26"/>
  <c r="AG46" i="26"/>
  <c r="AP46" i="26" s="1"/>
  <c r="AF46" i="26"/>
  <c r="AO46" i="26" s="1"/>
  <c r="AR44" i="79"/>
  <c r="AR46" i="83"/>
  <c r="AH44" i="89"/>
  <c r="AQ44" i="89" s="1"/>
  <c r="AR44" i="45"/>
  <c r="Y46" i="39"/>
  <c r="X46" i="39"/>
  <c r="Z46" i="39" s="1"/>
  <c r="AI45" i="37"/>
  <c r="AN45" i="37"/>
  <c r="AH46" i="84"/>
  <c r="AQ46" i="84" s="1"/>
  <c r="AH46" i="27"/>
  <c r="AQ46" i="27" s="1"/>
  <c r="AR47" i="85"/>
  <c r="AR44" i="40"/>
  <c r="AH45" i="79"/>
  <c r="AQ45" i="79" s="1"/>
  <c r="AI45" i="78"/>
  <c r="AN45" i="78"/>
  <c r="AR43" i="32"/>
  <c r="AN44" i="46"/>
  <c r="AI44" i="46"/>
  <c r="AH45" i="34"/>
  <c r="AQ45" i="34" s="1"/>
  <c r="Z45" i="40"/>
  <c r="W45" i="41"/>
  <c r="AG44" i="41"/>
  <c r="AP44" i="41" s="1"/>
  <c r="AF44" i="41"/>
  <c r="AO44" i="41" s="1"/>
  <c r="AE44" i="41"/>
  <c r="AR45" i="31"/>
  <c r="AN47" i="25"/>
  <c r="AI47" i="25"/>
  <c r="Z44" i="89"/>
  <c r="AN46" i="28"/>
  <c r="AI46" i="28"/>
  <c r="AH46" i="31"/>
  <c r="AQ46" i="31" s="1"/>
  <c r="AH47" i="36"/>
  <c r="AQ47" i="36" s="1"/>
  <c r="AN44" i="95"/>
  <c r="AI44" i="95"/>
  <c r="X45" i="75"/>
  <c r="Y45" i="75"/>
  <c r="Z46" i="29" l="1"/>
  <c r="Z48" i="25"/>
  <c r="Z47" i="44"/>
  <c r="W48" i="83"/>
  <c r="AF47" i="83"/>
  <c r="AO47" i="83" s="1"/>
  <c r="AG46" i="43"/>
  <c r="AP46" i="43" s="1"/>
  <c r="AG47" i="83"/>
  <c r="AP47" i="83" s="1"/>
  <c r="Z47" i="28"/>
  <c r="Z47" i="74"/>
  <c r="AG47" i="74" s="1"/>
  <c r="AP47" i="74" s="1"/>
  <c r="AE46" i="84"/>
  <c r="AN46" i="84" s="1"/>
  <c r="Z45" i="75"/>
  <c r="W46" i="75" s="1"/>
  <c r="AG46" i="84"/>
  <c r="AP46" i="84" s="1"/>
  <c r="W48" i="94"/>
  <c r="AE45" i="75"/>
  <c r="W48" i="74"/>
  <c r="AF47" i="74"/>
  <c r="AO47" i="74" s="1"/>
  <c r="AE45" i="95"/>
  <c r="AF45" i="95"/>
  <c r="AO45" i="95" s="1"/>
  <c r="W46" i="95"/>
  <c r="AG45" i="95"/>
  <c r="AP45" i="95" s="1"/>
  <c r="AE47" i="44"/>
  <c r="W48" i="44"/>
  <c r="AG47" i="44"/>
  <c r="AP47" i="44" s="1"/>
  <c r="AF47" i="44"/>
  <c r="AO47" i="44" s="1"/>
  <c r="AI46" i="84"/>
  <c r="X47" i="81"/>
  <c r="Y47" i="81"/>
  <c r="Y47" i="77"/>
  <c r="X47" i="77"/>
  <c r="Y46" i="79"/>
  <c r="X46" i="79"/>
  <c r="X45" i="41"/>
  <c r="Y45" i="41"/>
  <c r="AR45" i="78"/>
  <c r="AF46" i="39"/>
  <c r="AO46" i="39" s="1"/>
  <c r="W47" i="39"/>
  <c r="AE46" i="39"/>
  <c r="AG46" i="39"/>
  <c r="AP46" i="39" s="1"/>
  <c r="AR43" i="73"/>
  <c r="Y45" i="86"/>
  <c r="X45" i="86"/>
  <c r="Y48" i="30"/>
  <c r="X48" i="30"/>
  <c r="AH47" i="44"/>
  <c r="AQ47" i="44" s="1"/>
  <c r="W46" i="45"/>
  <c r="AG45" i="45"/>
  <c r="AP45" i="45" s="1"/>
  <c r="AF45" i="45"/>
  <c r="AO45" i="45" s="1"/>
  <c r="AE45" i="45"/>
  <c r="AE47" i="28"/>
  <c r="AF47" i="28"/>
  <c r="AO47" i="28" s="1"/>
  <c r="W48" i="28"/>
  <c r="AG47" i="28"/>
  <c r="AP47" i="28" s="1"/>
  <c r="W47" i="93"/>
  <c r="AG46" i="93"/>
  <c r="AP46" i="93" s="1"/>
  <c r="AE46" i="93"/>
  <c r="AF46" i="93"/>
  <c r="AO46" i="93" s="1"/>
  <c r="AE45" i="46"/>
  <c r="W46" i="46"/>
  <c r="AG45" i="46"/>
  <c r="AP45" i="46" s="1"/>
  <c r="AF45" i="46"/>
  <c r="AO45" i="46" s="1"/>
  <c r="X48" i="36"/>
  <c r="Y48" i="36"/>
  <c r="X46" i="34"/>
  <c r="Y46" i="34"/>
  <c r="AR45" i="39"/>
  <c r="AR45" i="88"/>
  <c r="X48" i="83"/>
  <c r="Z48" i="83" s="1"/>
  <c r="Y48" i="83"/>
  <c r="X48" i="94"/>
  <c r="Y48" i="94"/>
  <c r="Y45" i="80"/>
  <c r="Z45" i="80" s="1"/>
  <c r="X45" i="80"/>
  <c r="AR44" i="33"/>
  <c r="W49" i="25"/>
  <c r="AG48" i="25"/>
  <c r="AP48" i="25" s="1"/>
  <c r="AF48" i="25"/>
  <c r="AO48" i="25" s="1"/>
  <c r="AE48" i="25"/>
  <c r="AH45" i="95"/>
  <c r="AQ45" i="95" s="1"/>
  <c r="AH44" i="73"/>
  <c r="AQ44" i="73" s="1"/>
  <c r="AH45" i="33"/>
  <c r="AQ45" i="33" s="1"/>
  <c r="Y47" i="26"/>
  <c r="X47" i="26"/>
  <c r="AN44" i="86"/>
  <c r="AI44" i="86"/>
  <c r="AR45" i="29"/>
  <c r="AH44" i="87"/>
  <c r="AQ44" i="87" s="1"/>
  <c r="W45" i="89"/>
  <c r="AG44" i="89"/>
  <c r="AP44" i="89" s="1"/>
  <c r="AF44" i="89"/>
  <c r="AO44" i="89" s="1"/>
  <c r="AE44" i="89"/>
  <c r="AN44" i="41"/>
  <c r="AI44" i="41"/>
  <c r="AR45" i="37"/>
  <c r="AR43" i="87"/>
  <c r="AR44" i="42"/>
  <c r="AH46" i="88"/>
  <c r="AQ46" i="88" s="1"/>
  <c r="AI47" i="30"/>
  <c r="AN47" i="30"/>
  <c r="AH46" i="78"/>
  <c r="AQ46" i="78" s="1"/>
  <c r="AN43" i="48"/>
  <c r="AI43" i="48"/>
  <c r="AH46" i="37"/>
  <c r="AQ46" i="37" s="1"/>
  <c r="AR46" i="74"/>
  <c r="AF45" i="90"/>
  <c r="AO45" i="90" s="1"/>
  <c r="AE45" i="90"/>
  <c r="W46" i="90"/>
  <c r="AG45" i="90"/>
  <c r="AP45" i="90" s="1"/>
  <c r="AI46" i="47"/>
  <c r="AN46" i="47"/>
  <c r="AN47" i="36"/>
  <c r="AI47" i="36"/>
  <c r="Z44" i="73"/>
  <c r="Z45" i="33"/>
  <c r="AI45" i="34"/>
  <c r="AN45" i="34"/>
  <c r="AN46" i="81"/>
  <c r="AI46" i="81"/>
  <c r="Z44" i="87"/>
  <c r="AR46" i="44"/>
  <c r="AH43" i="91"/>
  <c r="AQ43" i="91" s="1"/>
  <c r="AI47" i="83"/>
  <c r="AN47" i="83"/>
  <c r="AE45" i="35"/>
  <c r="W46" i="35"/>
  <c r="AF45" i="35"/>
  <c r="AO45" i="35" s="1"/>
  <c r="AG45" i="35"/>
  <c r="AP45" i="35" s="1"/>
  <c r="W46" i="42"/>
  <c r="AG45" i="42"/>
  <c r="AP45" i="42" s="1"/>
  <c r="AE45" i="42"/>
  <c r="AF45" i="42"/>
  <c r="AO45" i="42" s="1"/>
  <c r="AN44" i="38"/>
  <c r="AI44" i="38"/>
  <c r="Y47" i="47"/>
  <c r="X47" i="47"/>
  <c r="Z47" i="47" s="1"/>
  <c r="X47" i="27"/>
  <c r="Y47" i="27"/>
  <c r="AN46" i="31"/>
  <c r="AI46" i="31"/>
  <c r="AI47" i="94"/>
  <c r="AN47" i="94"/>
  <c r="AF46" i="82"/>
  <c r="AO46" i="82" s="1"/>
  <c r="W47" i="82"/>
  <c r="AG46" i="82"/>
  <c r="AP46" i="82" s="1"/>
  <c r="AE46" i="82"/>
  <c r="AI46" i="43"/>
  <c r="AN46" i="43"/>
  <c r="AR47" i="25"/>
  <c r="AH46" i="39"/>
  <c r="AQ46" i="39" s="1"/>
  <c r="AI46" i="26"/>
  <c r="AN46" i="26"/>
  <c r="W49" i="85"/>
  <c r="AF48" i="85"/>
  <c r="AO48" i="85" s="1"/>
  <c r="AE48" i="85"/>
  <c r="AG48" i="85"/>
  <c r="AP48" i="85" s="1"/>
  <c r="AR44" i="75"/>
  <c r="W44" i="92"/>
  <c r="AG43" i="92"/>
  <c r="AP43" i="92" s="1"/>
  <c r="AF43" i="92"/>
  <c r="AO43" i="92" s="1"/>
  <c r="AE43" i="92"/>
  <c r="Z46" i="88"/>
  <c r="AI44" i="80"/>
  <c r="AN44" i="80"/>
  <c r="AH47" i="28"/>
  <c r="AQ47" i="28" s="1"/>
  <c r="W46" i="76"/>
  <c r="AG45" i="76"/>
  <c r="AP45" i="76" s="1"/>
  <c r="AF45" i="76"/>
  <c r="AO45" i="76" s="1"/>
  <c r="AE45" i="76"/>
  <c r="AH45" i="46"/>
  <c r="AQ45" i="46" s="1"/>
  <c r="Y45" i="38"/>
  <c r="X45" i="38"/>
  <c r="AN46" i="27"/>
  <c r="AI46" i="27"/>
  <c r="AI46" i="77"/>
  <c r="AN46" i="77"/>
  <c r="AI44" i="96"/>
  <c r="AN44" i="96"/>
  <c r="Z43" i="91"/>
  <c r="Y47" i="43"/>
  <c r="Z47" i="43" s="1"/>
  <c r="X47" i="43"/>
  <c r="AR44" i="95"/>
  <c r="AR46" i="28"/>
  <c r="W46" i="40"/>
  <c r="AG45" i="40"/>
  <c r="AP45" i="40" s="1"/>
  <c r="AE45" i="40"/>
  <c r="AF45" i="40"/>
  <c r="AO45" i="40" s="1"/>
  <c r="AR44" i="46"/>
  <c r="W47" i="29"/>
  <c r="AG46" i="29"/>
  <c r="AP46" i="29" s="1"/>
  <c r="AF46" i="29"/>
  <c r="AO46" i="29" s="1"/>
  <c r="AE46" i="29"/>
  <c r="AH47" i="74"/>
  <c r="AQ47" i="74" s="1"/>
  <c r="AH45" i="75"/>
  <c r="AQ45" i="75" s="1"/>
  <c r="AH46" i="29"/>
  <c r="AQ46" i="29" s="1"/>
  <c r="AE44" i="32"/>
  <c r="W45" i="32"/>
  <c r="AG44" i="32"/>
  <c r="AP44" i="32" s="1"/>
  <c r="AF44" i="32"/>
  <c r="AO44" i="32" s="1"/>
  <c r="AH48" i="25"/>
  <c r="AQ48" i="25" s="1"/>
  <c r="Z46" i="78"/>
  <c r="X44" i="48"/>
  <c r="Y44" i="48"/>
  <c r="Z46" i="37"/>
  <c r="AH45" i="42"/>
  <c r="AQ45" i="42" s="1"/>
  <c r="AR42" i="91"/>
  <c r="X47" i="31"/>
  <c r="Y47" i="31"/>
  <c r="X45" i="96"/>
  <c r="Y45" i="96"/>
  <c r="X47" i="84"/>
  <c r="Y47" i="84"/>
  <c r="AI45" i="79"/>
  <c r="AN45" i="79"/>
  <c r="AF45" i="75" l="1"/>
  <c r="AO45" i="75" s="1"/>
  <c r="Z45" i="96"/>
  <c r="AG45" i="75"/>
  <c r="AP45" i="75" s="1"/>
  <c r="Z47" i="81"/>
  <c r="AE47" i="74"/>
  <c r="Z48" i="30"/>
  <c r="W49" i="30" s="1"/>
  <c r="Z46" i="79"/>
  <c r="Z47" i="31"/>
  <c r="Z46" i="34"/>
  <c r="AF46" i="34" s="1"/>
  <c r="AO46" i="34" s="1"/>
  <c r="Z44" i="48"/>
  <c r="W45" i="48" s="1"/>
  <c r="Z48" i="36"/>
  <c r="AE48" i="36" s="1"/>
  <c r="W47" i="34"/>
  <c r="AG48" i="36"/>
  <c r="AP48" i="36" s="1"/>
  <c r="W46" i="96"/>
  <c r="AG45" i="96"/>
  <c r="AP45" i="96" s="1"/>
  <c r="AF45" i="96"/>
  <c r="AO45" i="96" s="1"/>
  <c r="AE45" i="96"/>
  <c r="AE44" i="48"/>
  <c r="AG47" i="31"/>
  <c r="AP47" i="31" s="1"/>
  <c r="AF47" i="31"/>
  <c r="AO47" i="31" s="1"/>
  <c r="W48" i="31"/>
  <c r="AE47" i="31"/>
  <c r="AN46" i="29"/>
  <c r="AI46" i="29"/>
  <c r="W44" i="91"/>
  <c r="AG43" i="91"/>
  <c r="AP43" i="91" s="1"/>
  <c r="AF43" i="91"/>
  <c r="AO43" i="91" s="1"/>
  <c r="AE43" i="91"/>
  <c r="AI48" i="85"/>
  <c r="AN48" i="85"/>
  <c r="AR44" i="38"/>
  <c r="AR44" i="86"/>
  <c r="Y46" i="46"/>
  <c r="X46" i="46"/>
  <c r="Y47" i="93"/>
  <c r="X47" i="93"/>
  <c r="Z47" i="93" s="1"/>
  <c r="AI47" i="28"/>
  <c r="AN47" i="28"/>
  <c r="AH47" i="81"/>
  <c r="AQ47" i="81" s="1"/>
  <c r="Y48" i="44"/>
  <c r="X48" i="44"/>
  <c r="AI45" i="40"/>
  <c r="AN45" i="40"/>
  <c r="AH45" i="38"/>
  <c r="AQ45" i="38" s="1"/>
  <c r="Y46" i="76"/>
  <c r="X46" i="76"/>
  <c r="Y44" i="92"/>
  <c r="X44" i="92"/>
  <c r="Z44" i="92" s="1"/>
  <c r="AH47" i="27"/>
  <c r="AQ47" i="27" s="1"/>
  <c r="AR47" i="83"/>
  <c r="AR45" i="34"/>
  <c r="AR46" i="47"/>
  <c r="AN44" i="89"/>
  <c r="AI44" i="89"/>
  <c r="AH48" i="94"/>
  <c r="AQ48" i="94" s="1"/>
  <c r="AI45" i="45"/>
  <c r="AN45" i="45"/>
  <c r="W47" i="79"/>
  <c r="AG46" i="79"/>
  <c r="AP46" i="79" s="1"/>
  <c r="AF46" i="79"/>
  <c r="AO46" i="79" s="1"/>
  <c r="AE46" i="79"/>
  <c r="W48" i="81"/>
  <c r="AG47" i="81"/>
  <c r="AP47" i="81" s="1"/>
  <c r="AF47" i="81"/>
  <c r="AO47" i="81" s="1"/>
  <c r="AE47" i="81"/>
  <c r="AI45" i="95"/>
  <c r="AN45" i="95"/>
  <c r="AN45" i="75"/>
  <c r="AI45" i="75"/>
  <c r="W48" i="43"/>
  <c r="AG47" i="43"/>
  <c r="AP47" i="43" s="1"/>
  <c r="AF47" i="43"/>
  <c r="AO47" i="43" s="1"/>
  <c r="AE47" i="43"/>
  <c r="AH47" i="84"/>
  <c r="AQ47" i="84" s="1"/>
  <c r="AR44" i="96"/>
  <c r="AR44" i="80"/>
  <c r="X49" i="85"/>
  <c r="Y49" i="85"/>
  <c r="AR46" i="43"/>
  <c r="Z47" i="27"/>
  <c r="AE45" i="33"/>
  <c r="AG45" i="33"/>
  <c r="AP45" i="33" s="1"/>
  <c r="AF45" i="33"/>
  <c r="AO45" i="33" s="1"/>
  <c r="W46" i="33"/>
  <c r="AR43" i="48"/>
  <c r="AH47" i="26"/>
  <c r="AQ47" i="26" s="1"/>
  <c r="AI48" i="25"/>
  <c r="AN48" i="25"/>
  <c r="Z48" i="94"/>
  <c r="AH48" i="36"/>
  <c r="AQ48" i="36" s="1"/>
  <c r="AI45" i="46"/>
  <c r="AN45" i="46"/>
  <c r="AH45" i="86"/>
  <c r="AQ45" i="86" s="1"/>
  <c r="AI46" i="39"/>
  <c r="AN46" i="39"/>
  <c r="AH47" i="77"/>
  <c r="AQ47" i="77" s="1"/>
  <c r="AI47" i="44"/>
  <c r="AN47" i="44"/>
  <c r="X47" i="29"/>
  <c r="Y47" i="29"/>
  <c r="Y46" i="40"/>
  <c r="X46" i="40"/>
  <c r="AH47" i="43"/>
  <c r="AQ47" i="43" s="1"/>
  <c r="Z45" i="38"/>
  <c r="W47" i="88"/>
  <c r="AG46" i="88"/>
  <c r="AP46" i="88" s="1"/>
  <c r="AF46" i="88"/>
  <c r="AO46" i="88" s="1"/>
  <c r="AE46" i="88"/>
  <c r="AI46" i="82"/>
  <c r="AN46" i="82"/>
  <c r="AR47" i="94"/>
  <c r="AH47" i="47"/>
  <c r="AQ47" i="47" s="1"/>
  <c r="AI45" i="42"/>
  <c r="AN45" i="42"/>
  <c r="AE44" i="87"/>
  <c r="AG44" i="87"/>
  <c r="AP44" i="87" s="1"/>
  <c r="AF44" i="87"/>
  <c r="AO44" i="87" s="1"/>
  <c r="W45" i="87"/>
  <c r="AF44" i="73"/>
  <c r="AO44" i="73" s="1"/>
  <c r="AG44" i="73"/>
  <c r="AP44" i="73" s="1"/>
  <c r="AE44" i="73"/>
  <c r="W45" i="73"/>
  <c r="X46" i="90"/>
  <c r="Y46" i="90"/>
  <c r="AH45" i="80"/>
  <c r="AQ45" i="80" s="1"/>
  <c r="Y48" i="28"/>
  <c r="X48" i="28"/>
  <c r="X47" i="39"/>
  <c r="Y47" i="39"/>
  <c r="Z47" i="39" s="1"/>
  <c r="AH45" i="41"/>
  <c r="AQ45" i="41" s="1"/>
  <c r="AR46" i="84"/>
  <c r="AI47" i="74"/>
  <c r="AN47" i="74"/>
  <c r="W47" i="37"/>
  <c r="AG46" i="37"/>
  <c r="AP46" i="37" s="1"/>
  <c r="AE46" i="37"/>
  <c r="AF46" i="37"/>
  <c r="AO46" i="37" s="1"/>
  <c r="AR46" i="27"/>
  <c r="AR45" i="79"/>
  <c r="AH44" i="48"/>
  <c r="AQ44" i="48" s="1"/>
  <c r="AI44" i="32"/>
  <c r="AN44" i="32"/>
  <c r="AH47" i="31"/>
  <c r="AQ47" i="31" s="1"/>
  <c r="Z47" i="84"/>
  <c r="W47" i="78"/>
  <c r="AG46" i="78"/>
  <c r="AP46" i="78" s="1"/>
  <c r="AF46" i="78"/>
  <c r="AO46" i="78" s="1"/>
  <c r="AE46" i="78"/>
  <c r="AR46" i="77"/>
  <c r="AN45" i="76"/>
  <c r="AI45" i="76"/>
  <c r="AI43" i="92"/>
  <c r="AN43" i="92"/>
  <c r="AR46" i="31"/>
  <c r="Y46" i="35"/>
  <c r="Z46" i="35" s="1"/>
  <c r="X46" i="35"/>
  <c r="AR46" i="81"/>
  <c r="AR47" i="36"/>
  <c r="AR47" i="30"/>
  <c r="AR44" i="41"/>
  <c r="X45" i="89"/>
  <c r="Y45" i="89"/>
  <c r="Z47" i="26"/>
  <c r="AH48" i="83"/>
  <c r="AQ48" i="83" s="1"/>
  <c r="AI46" i="93"/>
  <c r="AN46" i="93"/>
  <c r="X46" i="45"/>
  <c r="Y46" i="45"/>
  <c r="Z45" i="86"/>
  <c r="Z45" i="41"/>
  <c r="Z47" i="77"/>
  <c r="Y46" i="95"/>
  <c r="X46" i="95"/>
  <c r="Z46" i="95" s="1"/>
  <c r="AH45" i="96"/>
  <c r="AQ45" i="96" s="1"/>
  <c r="Y45" i="32"/>
  <c r="X45" i="32"/>
  <c r="AR46" i="26"/>
  <c r="X47" i="82"/>
  <c r="Y47" i="82"/>
  <c r="W48" i="47"/>
  <c r="AG47" i="47"/>
  <c r="AP47" i="47" s="1"/>
  <c r="AF47" i="47"/>
  <c r="AO47" i="47" s="1"/>
  <c r="AE47" i="47"/>
  <c r="Y46" i="42"/>
  <c r="Z46" i="42" s="1"/>
  <c r="X46" i="42"/>
  <c r="AI45" i="35"/>
  <c r="AN45" i="35"/>
  <c r="AI45" i="90"/>
  <c r="AN45" i="90"/>
  <c r="Y49" i="25"/>
  <c r="X49" i="25"/>
  <c r="W46" i="80"/>
  <c r="AG45" i="80"/>
  <c r="AP45" i="80" s="1"/>
  <c r="AF45" i="80"/>
  <c r="AO45" i="80" s="1"/>
  <c r="AE45" i="80"/>
  <c r="W49" i="83"/>
  <c r="AG48" i="83"/>
  <c r="AP48" i="83" s="1"/>
  <c r="AF48" i="83"/>
  <c r="AO48" i="83" s="1"/>
  <c r="AE48" i="83"/>
  <c r="AH46" i="34"/>
  <c r="AQ46" i="34" s="1"/>
  <c r="AH48" i="30"/>
  <c r="AQ48" i="30" s="1"/>
  <c r="AH46" i="79"/>
  <c r="AQ46" i="79" s="1"/>
  <c r="X48" i="74"/>
  <c r="Y48" i="74"/>
  <c r="X46" i="75"/>
  <c r="Y46" i="75"/>
  <c r="Z47" i="29" l="1"/>
  <c r="AE48" i="30"/>
  <c r="AF48" i="30"/>
  <c r="AO48" i="30" s="1"/>
  <c r="Z46" i="45"/>
  <c r="Z48" i="28"/>
  <c r="AG48" i="30"/>
  <c r="AP48" i="30" s="1"/>
  <c r="AF44" i="48"/>
  <c r="AO44" i="48" s="1"/>
  <c r="AF48" i="36"/>
  <c r="AO48" i="36" s="1"/>
  <c r="AE46" i="34"/>
  <c r="Z47" i="82"/>
  <c r="Z46" i="76"/>
  <c r="AE46" i="76" s="1"/>
  <c r="AG46" i="34"/>
  <c r="AP46" i="34" s="1"/>
  <c r="Z45" i="89"/>
  <c r="W49" i="36"/>
  <c r="Z49" i="25"/>
  <c r="AF49" i="25" s="1"/>
  <c r="AO49" i="25" s="1"/>
  <c r="Z45" i="32"/>
  <c r="AF45" i="32" s="1"/>
  <c r="AO45" i="32" s="1"/>
  <c r="AG44" i="48"/>
  <c r="AP44" i="48" s="1"/>
  <c r="Z46" i="90"/>
  <c r="W47" i="90" s="1"/>
  <c r="AG46" i="35"/>
  <c r="AP46" i="35" s="1"/>
  <c r="AF46" i="35"/>
  <c r="AO46" i="35" s="1"/>
  <c r="W47" i="35"/>
  <c r="AE46" i="35"/>
  <c r="W46" i="32"/>
  <c r="AG45" i="32"/>
  <c r="AP45" i="32" s="1"/>
  <c r="W47" i="76"/>
  <c r="AG46" i="76"/>
  <c r="AP46" i="76" s="1"/>
  <c r="AF46" i="76"/>
  <c r="AO46" i="76" s="1"/>
  <c r="W50" i="25"/>
  <c r="AE45" i="89"/>
  <c r="AF45" i="89"/>
  <c r="AO45" i="89" s="1"/>
  <c r="AG45" i="89"/>
  <c r="AP45" i="89" s="1"/>
  <c r="W46" i="89"/>
  <c r="AH46" i="75"/>
  <c r="AQ46" i="75" s="1"/>
  <c r="W48" i="84"/>
  <c r="AG47" i="84"/>
  <c r="AP47" i="84" s="1"/>
  <c r="AE47" i="84"/>
  <c r="AF47" i="84"/>
  <c r="AO47" i="84" s="1"/>
  <c r="AR47" i="44"/>
  <c r="Y46" i="33"/>
  <c r="X46" i="33"/>
  <c r="AH46" i="46"/>
  <c r="AQ46" i="46" s="1"/>
  <c r="Y49" i="83"/>
  <c r="X49" i="83"/>
  <c r="X46" i="80"/>
  <c r="Z46" i="80" s="1"/>
  <c r="Y46" i="80"/>
  <c r="W48" i="82"/>
  <c r="AG47" i="82"/>
  <c r="AP47" i="82" s="1"/>
  <c r="AF47" i="82"/>
  <c r="AO47" i="82" s="1"/>
  <c r="AE47" i="82"/>
  <c r="AH46" i="45"/>
  <c r="AQ46" i="45" s="1"/>
  <c r="AR47" i="74"/>
  <c r="AR46" i="82"/>
  <c r="AE45" i="38"/>
  <c r="AF45" i="38"/>
  <c r="AO45" i="38" s="1"/>
  <c r="AG45" i="38"/>
  <c r="AP45" i="38" s="1"/>
  <c r="W46" i="38"/>
  <c r="AH46" i="40"/>
  <c r="AQ46" i="40" s="1"/>
  <c r="AE47" i="27"/>
  <c r="AF47" i="27"/>
  <c r="AO47" i="27" s="1"/>
  <c r="W48" i="27"/>
  <c r="AG47" i="27"/>
  <c r="AP47" i="27" s="1"/>
  <c r="AI47" i="81"/>
  <c r="AN47" i="81"/>
  <c r="AH48" i="44"/>
  <c r="AQ48" i="44" s="1"/>
  <c r="W48" i="93"/>
  <c r="AG47" i="93"/>
  <c r="AP47" i="93" s="1"/>
  <c r="AF47" i="93"/>
  <c r="AO47" i="93" s="1"/>
  <c r="AE47" i="93"/>
  <c r="Y48" i="31"/>
  <c r="X48" i="31"/>
  <c r="Z48" i="31" s="1"/>
  <c r="AI48" i="36"/>
  <c r="AN48" i="36"/>
  <c r="W47" i="45"/>
  <c r="AG46" i="45"/>
  <c r="AP46" i="45" s="1"/>
  <c r="AF46" i="45"/>
  <c r="AO46" i="45" s="1"/>
  <c r="AE46" i="45"/>
  <c r="Z46" i="75"/>
  <c r="AH46" i="42"/>
  <c r="AQ46" i="42" s="1"/>
  <c r="Y48" i="47"/>
  <c r="X48" i="47"/>
  <c r="Z48" i="47" s="1"/>
  <c r="W48" i="77"/>
  <c r="AG47" i="77"/>
  <c r="AP47" i="77" s="1"/>
  <c r="AE47" i="77"/>
  <c r="AF47" i="77"/>
  <c r="AO47" i="77" s="1"/>
  <c r="AI46" i="78"/>
  <c r="AN46" i="78"/>
  <c r="AR44" i="32"/>
  <c r="AH46" i="90"/>
  <c r="AQ46" i="90" s="1"/>
  <c r="AN46" i="88"/>
  <c r="AI46" i="88"/>
  <c r="Z46" i="40"/>
  <c r="AR46" i="39"/>
  <c r="AR45" i="75"/>
  <c r="X47" i="79"/>
  <c r="Y47" i="79"/>
  <c r="AH46" i="76"/>
  <c r="AQ46" i="76" s="1"/>
  <c r="Z48" i="44"/>
  <c r="X44" i="91"/>
  <c r="Y44" i="91"/>
  <c r="AN46" i="34"/>
  <c r="AI46" i="34"/>
  <c r="AR45" i="35"/>
  <c r="W49" i="28"/>
  <c r="AG48" i="28"/>
  <c r="AP48" i="28" s="1"/>
  <c r="AF48" i="28"/>
  <c r="AO48" i="28" s="1"/>
  <c r="AE48" i="28"/>
  <c r="X46" i="96"/>
  <c r="Y46" i="96"/>
  <c r="AI48" i="83"/>
  <c r="AN48" i="83"/>
  <c r="AN45" i="80"/>
  <c r="AI45" i="80"/>
  <c r="AH45" i="32"/>
  <c r="AQ45" i="32" s="1"/>
  <c r="AE45" i="41"/>
  <c r="AF45" i="41"/>
  <c r="AO45" i="41" s="1"/>
  <c r="W46" i="41"/>
  <c r="AG45" i="41"/>
  <c r="AP45" i="41" s="1"/>
  <c r="AR46" i="93"/>
  <c r="W48" i="26"/>
  <c r="AG47" i="26"/>
  <c r="AP47" i="26" s="1"/>
  <c r="AE47" i="26"/>
  <c r="AF47" i="26"/>
  <c r="AO47" i="26" s="1"/>
  <c r="AH46" i="35"/>
  <c r="AQ46" i="35" s="1"/>
  <c r="AR43" i="92"/>
  <c r="Y47" i="37"/>
  <c r="X47" i="37"/>
  <c r="AH47" i="39"/>
  <c r="AQ47" i="39" s="1"/>
  <c r="X45" i="87"/>
  <c r="Z45" i="87" s="1"/>
  <c r="Y45" i="87"/>
  <c r="AR45" i="42"/>
  <c r="AR45" i="46"/>
  <c r="AG48" i="94"/>
  <c r="AP48" i="94" s="1"/>
  <c r="AF48" i="94"/>
  <c r="AO48" i="94" s="1"/>
  <c r="AE48" i="94"/>
  <c r="W49" i="94"/>
  <c r="AR47" i="28"/>
  <c r="Z46" i="46"/>
  <c r="AR48" i="85"/>
  <c r="AR46" i="29"/>
  <c r="X49" i="36"/>
  <c r="Y49" i="36"/>
  <c r="AH49" i="25"/>
  <c r="AQ49" i="25" s="1"/>
  <c r="W47" i="95"/>
  <c r="AG46" i="95"/>
  <c r="AP46" i="95" s="1"/>
  <c r="AF46" i="95"/>
  <c r="AO46" i="95" s="1"/>
  <c r="AE46" i="95"/>
  <c r="AI46" i="37"/>
  <c r="AN46" i="37"/>
  <c r="W45" i="92"/>
  <c r="AG44" i="92"/>
  <c r="AP44" i="92" s="1"/>
  <c r="AE44" i="92"/>
  <c r="AF44" i="92"/>
  <c r="AO44" i="92" s="1"/>
  <c r="AH48" i="74"/>
  <c r="AQ48" i="74" s="1"/>
  <c r="W47" i="42"/>
  <c r="AG46" i="42"/>
  <c r="AP46" i="42" s="1"/>
  <c r="AF46" i="42"/>
  <c r="AO46" i="42" s="1"/>
  <c r="AE46" i="42"/>
  <c r="AF45" i="86"/>
  <c r="AO45" i="86" s="1"/>
  <c r="AE45" i="86"/>
  <c r="W46" i="86"/>
  <c r="AG45" i="86"/>
  <c r="AP45" i="86" s="1"/>
  <c r="AR45" i="76"/>
  <c r="AF47" i="39"/>
  <c r="AO47" i="39" s="1"/>
  <c r="W48" i="39"/>
  <c r="AG47" i="39"/>
  <c r="AP47" i="39" s="1"/>
  <c r="AE47" i="39"/>
  <c r="Y45" i="73"/>
  <c r="X45" i="73"/>
  <c r="AH47" i="29"/>
  <c r="AQ47" i="29" s="1"/>
  <c r="AI45" i="33"/>
  <c r="AN45" i="33"/>
  <c r="AH49" i="85"/>
  <c r="AQ49" i="85" s="1"/>
  <c r="AN47" i="43"/>
  <c r="AI47" i="43"/>
  <c r="X48" i="81"/>
  <c r="Y48" i="81"/>
  <c r="AI48" i="30"/>
  <c r="AN48" i="30"/>
  <c r="AR45" i="45"/>
  <c r="AR44" i="89"/>
  <c r="AH47" i="93"/>
  <c r="AQ47" i="93" s="1"/>
  <c r="AN45" i="96"/>
  <c r="AI45" i="96"/>
  <c r="AN44" i="87"/>
  <c r="AI44" i="87"/>
  <c r="Y48" i="43"/>
  <c r="X48" i="43"/>
  <c r="Z48" i="43" s="1"/>
  <c r="Y49" i="30"/>
  <c r="X49" i="30"/>
  <c r="AI44" i="48"/>
  <c r="AN44" i="48"/>
  <c r="Z48" i="74"/>
  <c r="AR45" i="90"/>
  <c r="AI47" i="47"/>
  <c r="AN47" i="47"/>
  <c r="AH47" i="82"/>
  <c r="AQ47" i="82" s="1"/>
  <c r="AH46" i="95"/>
  <c r="AQ46" i="95" s="1"/>
  <c r="AH45" i="89"/>
  <c r="AQ45" i="89" s="1"/>
  <c r="X47" i="78"/>
  <c r="Y47" i="78"/>
  <c r="AH48" i="28"/>
  <c r="AQ48" i="28" s="1"/>
  <c r="AI44" i="73"/>
  <c r="AN44" i="73"/>
  <c r="Y47" i="88"/>
  <c r="X47" i="88"/>
  <c r="AF47" i="29"/>
  <c r="AO47" i="29" s="1"/>
  <c r="AE47" i="29"/>
  <c r="W48" i="29"/>
  <c r="AG47" i="29"/>
  <c r="AP47" i="29" s="1"/>
  <c r="AR48" i="25"/>
  <c r="Z49" i="85"/>
  <c r="AR45" i="95"/>
  <c r="AI46" i="79"/>
  <c r="AN46" i="79"/>
  <c r="AH44" i="92"/>
  <c r="AQ44" i="92" s="1"/>
  <c r="AR45" i="40"/>
  <c r="AN43" i="91"/>
  <c r="AI43" i="91"/>
  <c r="AI47" i="31"/>
  <c r="AN47" i="31"/>
  <c r="X45" i="48"/>
  <c r="Y45" i="48"/>
  <c r="X47" i="34"/>
  <c r="Y47" i="34"/>
  <c r="Z47" i="78" l="1"/>
  <c r="Z48" i="81"/>
  <c r="Z47" i="88"/>
  <c r="Z47" i="79"/>
  <c r="AG49" i="25"/>
  <c r="AP49" i="25" s="1"/>
  <c r="AF46" i="90"/>
  <c r="AO46" i="90" s="1"/>
  <c r="Z45" i="48"/>
  <c r="AE46" i="90"/>
  <c r="AG46" i="90"/>
  <c r="AP46" i="90" s="1"/>
  <c r="Z45" i="73"/>
  <c r="AE49" i="25"/>
  <c r="AE45" i="32"/>
  <c r="W46" i="48"/>
  <c r="AG45" i="48"/>
  <c r="AP45" i="48" s="1"/>
  <c r="AF45" i="48"/>
  <c r="AO45" i="48" s="1"/>
  <c r="AE45" i="48"/>
  <c r="W48" i="78"/>
  <c r="AG47" i="78"/>
  <c r="AP47" i="78" s="1"/>
  <c r="AF47" i="78"/>
  <c r="AO47" i="78" s="1"/>
  <c r="AE47" i="78"/>
  <c r="W46" i="73"/>
  <c r="AG45" i="73"/>
  <c r="AP45" i="73" s="1"/>
  <c r="AF45" i="73"/>
  <c r="AO45" i="73" s="1"/>
  <c r="AE45" i="73"/>
  <c r="AR47" i="47"/>
  <c r="AH49" i="30"/>
  <c r="AQ49" i="30" s="1"/>
  <c r="AF49" i="85"/>
  <c r="AO49" i="85" s="1"/>
  <c r="W50" i="85"/>
  <c r="AG49" i="85"/>
  <c r="AP49" i="85" s="1"/>
  <c r="AE49" i="85"/>
  <c r="AI47" i="29"/>
  <c r="AN47" i="29"/>
  <c r="AR44" i="73"/>
  <c r="AR44" i="48"/>
  <c r="AF48" i="43"/>
  <c r="AO48" i="43" s="1"/>
  <c r="AE48" i="43"/>
  <c r="W49" i="43"/>
  <c r="AG48" i="43"/>
  <c r="AP48" i="43" s="1"/>
  <c r="AG48" i="81"/>
  <c r="AP48" i="81" s="1"/>
  <c r="AF48" i="81"/>
  <c r="AO48" i="81" s="1"/>
  <c r="AE48" i="81"/>
  <c r="W49" i="81"/>
  <c r="AN44" i="92"/>
  <c r="AI44" i="92"/>
  <c r="W46" i="87"/>
  <c r="AE45" i="87"/>
  <c r="AF45" i="87"/>
  <c r="AO45" i="87" s="1"/>
  <c r="AG45" i="87"/>
  <c r="AP45" i="87" s="1"/>
  <c r="AH47" i="37"/>
  <c r="AQ47" i="37" s="1"/>
  <c r="X46" i="41"/>
  <c r="Y46" i="41"/>
  <c r="AR48" i="83"/>
  <c r="W48" i="79"/>
  <c r="AG47" i="79"/>
  <c r="AP47" i="79" s="1"/>
  <c r="AF47" i="79"/>
  <c r="AO47" i="79" s="1"/>
  <c r="AE47" i="79"/>
  <c r="AR46" i="88"/>
  <c r="AI47" i="77"/>
  <c r="AN47" i="77"/>
  <c r="W49" i="47"/>
  <c r="AG48" i="47"/>
  <c r="AP48" i="47" s="1"/>
  <c r="AF48" i="47"/>
  <c r="AO48" i="47" s="1"/>
  <c r="AE48" i="47"/>
  <c r="AF46" i="75"/>
  <c r="AO46" i="75" s="1"/>
  <c r="AE46" i="75"/>
  <c r="W47" i="75"/>
  <c r="AG46" i="75"/>
  <c r="AP46" i="75" s="1"/>
  <c r="AN47" i="93"/>
  <c r="AI47" i="93"/>
  <c r="Y48" i="27"/>
  <c r="X48" i="27"/>
  <c r="AF46" i="80"/>
  <c r="AO46" i="80" s="1"/>
  <c r="AE46" i="80"/>
  <c r="AG46" i="80"/>
  <c r="AP46" i="80" s="1"/>
  <c r="W47" i="80"/>
  <c r="Y46" i="89"/>
  <c r="X46" i="89"/>
  <c r="Z46" i="89" s="1"/>
  <c r="AN49" i="25"/>
  <c r="AI49" i="25"/>
  <c r="X47" i="76"/>
  <c r="Y47" i="76"/>
  <c r="X47" i="90"/>
  <c r="Y47" i="90"/>
  <c r="AR47" i="43"/>
  <c r="AN47" i="39"/>
  <c r="AI47" i="39"/>
  <c r="AN46" i="42"/>
  <c r="AI46" i="42"/>
  <c r="Y48" i="26"/>
  <c r="X48" i="26"/>
  <c r="Z48" i="26" s="1"/>
  <c r="AR48" i="36"/>
  <c r="AI46" i="35"/>
  <c r="AN46" i="35"/>
  <c r="AH47" i="88"/>
  <c r="AQ47" i="88" s="1"/>
  <c r="X45" i="92"/>
  <c r="Y45" i="92"/>
  <c r="Y47" i="95"/>
  <c r="Z47" i="95" s="1"/>
  <c r="X47" i="95"/>
  <c r="AI48" i="94"/>
  <c r="AN48" i="94"/>
  <c r="Z47" i="37"/>
  <c r="AH46" i="96"/>
  <c r="AQ46" i="96" s="1"/>
  <c r="AH44" i="91"/>
  <c r="AQ44" i="91" s="1"/>
  <c r="Y48" i="77"/>
  <c r="X48" i="77"/>
  <c r="Z48" i="77" s="1"/>
  <c r="AH48" i="31"/>
  <c r="AQ48" i="31" s="1"/>
  <c r="AI46" i="76"/>
  <c r="AN46" i="76"/>
  <c r="AI45" i="32"/>
  <c r="AN45" i="32"/>
  <c r="Y47" i="35"/>
  <c r="X47" i="35"/>
  <c r="Z47" i="35" s="1"/>
  <c r="AH45" i="48"/>
  <c r="AQ45" i="48" s="1"/>
  <c r="AH47" i="78"/>
  <c r="AQ47" i="78" s="1"/>
  <c r="AR44" i="87"/>
  <c r="Y49" i="28"/>
  <c r="X49" i="28"/>
  <c r="AN46" i="45"/>
  <c r="AI46" i="45"/>
  <c r="AI45" i="38"/>
  <c r="AN45" i="38"/>
  <c r="AH49" i="83"/>
  <c r="AQ49" i="83" s="1"/>
  <c r="AR46" i="79"/>
  <c r="Z49" i="30"/>
  <c r="AR45" i="96"/>
  <c r="AR48" i="30"/>
  <c r="AR45" i="33"/>
  <c r="AH45" i="73"/>
  <c r="AQ45" i="73" s="1"/>
  <c r="Y48" i="39"/>
  <c r="X48" i="39"/>
  <c r="Z48" i="39" s="1"/>
  <c r="Y46" i="86"/>
  <c r="X46" i="86"/>
  <c r="AI45" i="41"/>
  <c r="AN45" i="41"/>
  <c r="AR45" i="80"/>
  <c r="Z46" i="96"/>
  <c r="Z44" i="91"/>
  <c r="X48" i="93"/>
  <c r="Z48" i="93" s="1"/>
  <c r="Y48" i="93"/>
  <c r="AI47" i="27"/>
  <c r="AN47" i="27"/>
  <c r="X46" i="38"/>
  <c r="Y46" i="38"/>
  <c r="Y48" i="82"/>
  <c r="X48" i="82"/>
  <c r="Z49" i="83"/>
  <c r="AH46" i="33"/>
  <c r="AQ46" i="33" s="1"/>
  <c r="AI47" i="84"/>
  <c r="AN47" i="84"/>
  <c r="Y50" i="25"/>
  <c r="X50" i="25"/>
  <c r="W49" i="74"/>
  <c r="AG48" i="74"/>
  <c r="AP48" i="74" s="1"/>
  <c r="AF48" i="74"/>
  <c r="AO48" i="74" s="1"/>
  <c r="AE48" i="74"/>
  <c r="AH48" i="43"/>
  <c r="AQ48" i="43" s="1"/>
  <c r="AN45" i="86"/>
  <c r="AI45" i="86"/>
  <c r="X47" i="42"/>
  <c r="Y47" i="42"/>
  <c r="AR46" i="37"/>
  <c r="AH49" i="36"/>
  <c r="AQ49" i="36" s="1"/>
  <c r="W47" i="46"/>
  <c r="AG46" i="46"/>
  <c r="AP46" i="46" s="1"/>
  <c r="AF46" i="46"/>
  <c r="AO46" i="46" s="1"/>
  <c r="AE46" i="46"/>
  <c r="AI48" i="28"/>
  <c r="AN48" i="28"/>
  <c r="W49" i="44"/>
  <c r="AG48" i="44"/>
  <c r="AP48" i="44" s="1"/>
  <c r="AF48" i="44"/>
  <c r="AO48" i="44" s="1"/>
  <c r="AE48" i="44"/>
  <c r="AR46" i="78"/>
  <c r="AH48" i="47"/>
  <c r="AQ48" i="47" s="1"/>
  <c r="W49" i="31"/>
  <c r="AG48" i="31"/>
  <c r="AP48" i="31" s="1"/>
  <c r="AE48" i="31"/>
  <c r="AF48" i="31"/>
  <c r="AO48" i="31" s="1"/>
  <c r="AR47" i="81"/>
  <c r="AI45" i="89"/>
  <c r="AN45" i="89"/>
  <c r="AI46" i="90"/>
  <c r="AN46" i="90"/>
  <c r="X49" i="94"/>
  <c r="Y49" i="94"/>
  <c r="AH47" i="34"/>
  <c r="AQ47" i="34" s="1"/>
  <c r="AR47" i="31"/>
  <c r="X48" i="29"/>
  <c r="Y48" i="29"/>
  <c r="AE47" i="88"/>
  <c r="AG47" i="88"/>
  <c r="AP47" i="88" s="1"/>
  <c r="AF47" i="88"/>
  <c r="AO47" i="88" s="1"/>
  <c r="W48" i="88"/>
  <c r="Z47" i="34"/>
  <c r="AR43" i="91"/>
  <c r="AH48" i="81"/>
  <c r="AQ48" i="81" s="1"/>
  <c r="AI46" i="95"/>
  <c r="AN46" i="95"/>
  <c r="Z49" i="36"/>
  <c r="AH45" i="87"/>
  <c r="AQ45" i="87" s="1"/>
  <c r="AI47" i="26"/>
  <c r="AN47" i="26"/>
  <c r="AR46" i="34"/>
  <c r="AH47" i="79"/>
  <c r="AQ47" i="79" s="1"/>
  <c r="W47" i="40"/>
  <c r="AG46" i="40"/>
  <c r="AP46" i="40" s="1"/>
  <c r="AF46" i="40"/>
  <c r="AO46" i="40" s="1"/>
  <c r="AE46" i="40"/>
  <c r="Y47" i="45"/>
  <c r="X47" i="45"/>
  <c r="AN47" i="82"/>
  <c r="AI47" i="82"/>
  <c r="AH46" i="80"/>
  <c r="AQ46" i="80" s="1"/>
  <c r="Z46" i="33"/>
  <c r="X48" i="84"/>
  <c r="Y48" i="84"/>
  <c r="Y46" i="32"/>
  <c r="X46" i="32"/>
  <c r="Z46" i="86" l="1"/>
  <c r="Z45" i="92"/>
  <c r="Z48" i="27"/>
  <c r="W49" i="27" s="1"/>
  <c r="Z47" i="42"/>
  <c r="Z48" i="29"/>
  <c r="Z47" i="76"/>
  <c r="Z48" i="84"/>
  <c r="AG48" i="27"/>
  <c r="AP48" i="27" s="1"/>
  <c r="AF48" i="27"/>
  <c r="AO48" i="27" s="1"/>
  <c r="AE48" i="27"/>
  <c r="W49" i="84"/>
  <c r="AG48" i="84"/>
  <c r="AP48" i="84" s="1"/>
  <c r="AF48" i="84"/>
  <c r="AO48" i="84" s="1"/>
  <c r="AE48" i="84"/>
  <c r="W48" i="35"/>
  <c r="AG47" i="35"/>
  <c r="AP47" i="35" s="1"/>
  <c r="AE47" i="35"/>
  <c r="AF47" i="35"/>
  <c r="AO47" i="35" s="1"/>
  <c r="W49" i="77"/>
  <c r="AG48" i="77"/>
  <c r="AP48" i="77" s="1"/>
  <c r="AF48" i="77"/>
  <c r="AO48" i="77" s="1"/>
  <c r="AE48" i="77"/>
  <c r="AR45" i="86"/>
  <c r="Y48" i="88"/>
  <c r="X48" i="88"/>
  <c r="Z48" i="88" s="1"/>
  <c r="AH48" i="29"/>
  <c r="AQ48" i="29" s="1"/>
  <c r="AI48" i="44"/>
  <c r="AN48" i="44"/>
  <c r="AR48" i="28"/>
  <c r="AN48" i="74"/>
  <c r="AI48" i="74"/>
  <c r="AH48" i="93"/>
  <c r="AQ48" i="93" s="1"/>
  <c r="AH45" i="92"/>
  <c r="AQ45" i="92" s="1"/>
  <c r="AH47" i="76"/>
  <c r="AQ47" i="76" s="1"/>
  <c r="W47" i="89"/>
  <c r="AG46" i="89"/>
  <c r="AP46" i="89" s="1"/>
  <c r="AF46" i="89"/>
  <c r="AO46" i="89" s="1"/>
  <c r="AE46" i="89"/>
  <c r="AH48" i="27"/>
  <c r="AQ48" i="27" s="1"/>
  <c r="X47" i="75"/>
  <c r="Y47" i="75"/>
  <c r="AI45" i="87"/>
  <c r="AN45" i="87"/>
  <c r="AN48" i="81"/>
  <c r="AI48" i="81"/>
  <c r="Y50" i="85"/>
  <c r="X50" i="85"/>
  <c r="X48" i="78"/>
  <c r="Y48" i="78"/>
  <c r="Z48" i="78" s="1"/>
  <c r="AH46" i="32"/>
  <c r="AQ46" i="32" s="1"/>
  <c r="W47" i="33"/>
  <c r="AG46" i="33"/>
  <c r="AP46" i="33" s="1"/>
  <c r="AF46" i="33"/>
  <c r="AO46" i="33" s="1"/>
  <c r="AE46" i="33"/>
  <c r="AR47" i="82"/>
  <c r="AN46" i="40"/>
  <c r="AI46" i="40"/>
  <c r="AR47" i="26"/>
  <c r="W50" i="36"/>
  <c r="AG49" i="36"/>
  <c r="AP49" i="36" s="1"/>
  <c r="AF49" i="36"/>
  <c r="AO49" i="36" s="1"/>
  <c r="AE49" i="36"/>
  <c r="W49" i="29"/>
  <c r="AG48" i="29"/>
  <c r="AP48" i="29" s="1"/>
  <c r="AE48" i="29"/>
  <c r="AF48" i="29"/>
  <c r="AO48" i="29" s="1"/>
  <c r="AR46" i="90"/>
  <c r="AI46" i="46"/>
  <c r="AN46" i="46"/>
  <c r="AH46" i="38"/>
  <c r="AQ46" i="38" s="1"/>
  <c r="AF48" i="93"/>
  <c r="AO48" i="93" s="1"/>
  <c r="AE48" i="93"/>
  <c r="W49" i="93"/>
  <c r="AG48" i="93"/>
  <c r="AP48" i="93" s="1"/>
  <c r="AR45" i="41"/>
  <c r="AE48" i="39"/>
  <c r="AF48" i="39"/>
  <c r="AO48" i="39" s="1"/>
  <c r="W49" i="39"/>
  <c r="AG48" i="39"/>
  <c r="AP48" i="39" s="1"/>
  <c r="W50" i="30"/>
  <c r="AG49" i="30"/>
  <c r="AP49" i="30" s="1"/>
  <c r="AF49" i="30"/>
  <c r="AO49" i="30" s="1"/>
  <c r="AE49" i="30"/>
  <c r="AH49" i="28"/>
  <c r="AQ49" i="28" s="1"/>
  <c r="AR48" i="94"/>
  <c r="AE45" i="92"/>
  <c r="AF45" i="92"/>
  <c r="AO45" i="92" s="1"/>
  <c r="AG45" i="92"/>
  <c r="AP45" i="92" s="1"/>
  <c r="W46" i="92"/>
  <c r="W49" i="26"/>
  <c r="AG48" i="26"/>
  <c r="AP48" i="26" s="1"/>
  <c r="AF48" i="26"/>
  <c r="AO48" i="26" s="1"/>
  <c r="AE48" i="26"/>
  <c r="W48" i="76"/>
  <c r="AG47" i="76"/>
  <c r="AP47" i="76" s="1"/>
  <c r="AE47" i="76"/>
  <c r="AF47" i="76"/>
  <c r="AO47" i="76" s="1"/>
  <c r="X47" i="80"/>
  <c r="Z47" i="80" s="1"/>
  <c r="Y47" i="80"/>
  <c r="X46" i="87"/>
  <c r="Y46" i="87"/>
  <c r="AI48" i="43"/>
  <c r="AN48" i="43"/>
  <c r="X46" i="73"/>
  <c r="Y46" i="73"/>
  <c r="Z46" i="73" s="1"/>
  <c r="AI45" i="48"/>
  <c r="AN45" i="48"/>
  <c r="Y47" i="40"/>
  <c r="X47" i="40"/>
  <c r="Z47" i="40" s="1"/>
  <c r="AN48" i="31"/>
  <c r="AI48" i="31"/>
  <c r="AH47" i="42"/>
  <c r="AQ47" i="42" s="1"/>
  <c r="AR47" i="84"/>
  <c r="W50" i="83"/>
  <c r="AG49" i="83"/>
  <c r="AP49" i="83" s="1"/>
  <c r="AF49" i="83"/>
  <c r="AO49" i="83" s="1"/>
  <c r="AE49" i="83"/>
  <c r="Z46" i="38"/>
  <c r="AF44" i="91"/>
  <c r="AO44" i="91" s="1"/>
  <c r="AE44" i="91"/>
  <c r="W45" i="91"/>
  <c r="AG44" i="91"/>
  <c r="AP44" i="91" s="1"/>
  <c r="AH46" i="86"/>
  <c r="AQ46" i="86" s="1"/>
  <c r="AR45" i="32"/>
  <c r="AH47" i="95"/>
  <c r="AQ47" i="95" s="1"/>
  <c r="AR46" i="35"/>
  <c r="AR46" i="42"/>
  <c r="AR49" i="25"/>
  <c r="AN46" i="75"/>
  <c r="AI46" i="75"/>
  <c r="X49" i="47"/>
  <c r="Y49" i="47"/>
  <c r="AN47" i="79"/>
  <c r="AI47" i="79"/>
  <c r="AR47" i="29"/>
  <c r="Z46" i="32"/>
  <c r="AH47" i="45"/>
  <c r="AQ47" i="45" s="1"/>
  <c r="AR46" i="95"/>
  <c r="AR45" i="89"/>
  <c r="X49" i="44"/>
  <c r="Z49" i="44" s="1"/>
  <c r="Y49" i="44"/>
  <c r="AF47" i="42"/>
  <c r="AO47" i="42" s="1"/>
  <c r="AE47" i="42"/>
  <c r="W48" i="42"/>
  <c r="AG47" i="42"/>
  <c r="AP47" i="42" s="1"/>
  <c r="Y49" i="74"/>
  <c r="X49" i="74"/>
  <c r="AH48" i="82"/>
  <c r="AQ48" i="82" s="1"/>
  <c r="AE46" i="96"/>
  <c r="AG46" i="96"/>
  <c r="AP46" i="96" s="1"/>
  <c r="AF46" i="96"/>
  <c r="AO46" i="96" s="1"/>
  <c r="W47" i="96"/>
  <c r="Z49" i="28"/>
  <c r="AH47" i="90"/>
  <c r="AQ47" i="90" s="1"/>
  <c r="AR47" i="93"/>
  <c r="AH46" i="41"/>
  <c r="AQ46" i="41" s="1"/>
  <c r="AR44" i="92"/>
  <c r="AN45" i="73"/>
  <c r="AI45" i="73"/>
  <c r="AN47" i="78"/>
  <c r="AI47" i="78"/>
  <c r="AH49" i="94"/>
  <c r="AQ49" i="94" s="1"/>
  <c r="X47" i="46"/>
  <c r="Y47" i="46"/>
  <c r="AH50" i="25"/>
  <c r="AQ50" i="25" s="1"/>
  <c r="AR47" i="27"/>
  <c r="AE46" i="86"/>
  <c r="AG46" i="86"/>
  <c r="AP46" i="86" s="1"/>
  <c r="W47" i="86"/>
  <c r="AF46" i="86"/>
  <c r="AO46" i="86" s="1"/>
  <c r="AR45" i="38"/>
  <c r="AH47" i="35"/>
  <c r="AQ47" i="35" s="1"/>
  <c r="AR46" i="76"/>
  <c r="AH48" i="77"/>
  <c r="AQ48" i="77" s="1"/>
  <c r="W48" i="95"/>
  <c r="AG47" i="95"/>
  <c r="AP47" i="95" s="1"/>
  <c r="AF47" i="95"/>
  <c r="AO47" i="95" s="1"/>
  <c r="AE47" i="95"/>
  <c r="AR47" i="39"/>
  <c r="Z47" i="90"/>
  <c r="AH46" i="89"/>
  <c r="AQ46" i="89" s="1"/>
  <c r="AI46" i="80"/>
  <c r="AN46" i="80"/>
  <c r="AR47" i="77"/>
  <c r="Z46" i="41"/>
  <c r="AN49" i="85"/>
  <c r="AI49" i="85"/>
  <c r="Y46" i="48"/>
  <c r="X46" i="48"/>
  <c r="AN47" i="88"/>
  <c r="AI47" i="88"/>
  <c r="Y49" i="31"/>
  <c r="X49" i="31"/>
  <c r="AH48" i="84"/>
  <c r="AQ48" i="84" s="1"/>
  <c r="Z47" i="45"/>
  <c r="AE47" i="34"/>
  <c r="AF47" i="34"/>
  <c r="AO47" i="34" s="1"/>
  <c r="W48" i="34"/>
  <c r="AG47" i="34"/>
  <c r="AP47" i="34" s="1"/>
  <c r="Z49" i="94"/>
  <c r="Z50" i="25"/>
  <c r="Z48" i="82"/>
  <c r="AH48" i="39"/>
  <c r="AQ48" i="39" s="1"/>
  <c r="AR46" i="45"/>
  <c r="W48" i="37"/>
  <c r="AG47" i="37"/>
  <c r="AP47" i="37" s="1"/>
  <c r="AF47" i="37"/>
  <c r="AO47" i="37" s="1"/>
  <c r="AE47" i="37"/>
  <c r="AH48" i="26"/>
  <c r="AQ48" i="26" s="1"/>
  <c r="AN48" i="47"/>
  <c r="AI48" i="47"/>
  <c r="Y48" i="79"/>
  <c r="X48" i="79"/>
  <c r="X49" i="81"/>
  <c r="Y49" i="81"/>
  <c r="Y49" i="43"/>
  <c r="X49" i="43"/>
  <c r="Z49" i="81" l="1"/>
  <c r="Z47" i="46"/>
  <c r="Z50" i="85"/>
  <c r="AG50" i="85" s="1"/>
  <c r="AP50" i="85" s="1"/>
  <c r="AE50" i="85"/>
  <c r="W51" i="85"/>
  <c r="AF50" i="85"/>
  <c r="AO50" i="85" s="1"/>
  <c r="AF46" i="73"/>
  <c r="AO46" i="73" s="1"/>
  <c r="AE46" i="73"/>
  <c r="W47" i="73"/>
  <c r="AG46" i="73"/>
  <c r="AP46" i="73" s="1"/>
  <c r="W48" i="46"/>
  <c r="AG47" i="46"/>
  <c r="AP47" i="46" s="1"/>
  <c r="AF47" i="46"/>
  <c r="AO47" i="46" s="1"/>
  <c r="AE47" i="46"/>
  <c r="AE48" i="78"/>
  <c r="W49" i="78"/>
  <c r="AG48" i="78"/>
  <c r="AP48" i="78" s="1"/>
  <c r="AF48" i="78"/>
  <c r="AO48" i="78" s="1"/>
  <c r="AH46" i="48"/>
  <c r="AQ46" i="48" s="1"/>
  <c r="X48" i="42"/>
  <c r="Y48" i="42"/>
  <c r="W50" i="44"/>
  <c r="AG49" i="44"/>
  <c r="AP49" i="44" s="1"/>
  <c r="AF49" i="44"/>
  <c r="AO49" i="44" s="1"/>
  <c r="AE49" i="44"/>
  <c r="AR46" i="75"/>
  <c r="Y50" i="83"/>
  <c r="X50" i="83"/>
  <c r="Z50" i="83" s="1"/>
  <c r="AF47" i="40"/>
  <c r="AO47" i="40" s="1"/>
  <c r="AE47" i="40"/>
  <c r="W48" i="40"/>
  <c r="AG47" i="40"/>
  <c r="AP47" i="40" s="1"/>
  <c r="AH47" i="80"/>
  <c r="AQ47" i="80" s="1"/>
  <c r="Y46" i="92"/>
  <c r="X46" i="92"/>
  <c r="AN46" i="33"/>
  <c r="AI46" i="33"/>
  <c r="AR48" i="74"/>
  <c r="X49" i="84"/>
  <c r="Y49" i="84"/>
  <c r="AF49" i="81"/>
  <c r="AO49" i="81" s="1"/>
  <c r="W50" i="81"/>
  <c r="AG49" i="81"/>
  <c r="AP49" i="81" s="1"/>
  <c r="AE49" i="81"/>
  <c r="AI47" i="34"/>
  <c r="AN47" i="34"/>
  <c r="W50" i="94"/>
  <c r="AG49" i="94"/>
  <c r="AP49" i="94" s="1"/>
  <c r="AE49" i="94"/>
  <c r="AF49" i="94"/>
  <c r="AO49" i="94" s="1"/>
  <c r="AN49" i="30"/>
  <c r="AI49" i="30"/>
  <c r="X49" i="39"/>
  <c r="Y49" i="39"/>
  <c r="X47" i="89"/>
  <c r="Y47" i="89"/>
  <c r="AI48" i="27"/>
  <c r="AN48" i="27"/>
  <c r="Z46" i="48"/>
  <c r="Y47" i="86"/>
  <c r="Z47" i="86" s="1"/>
  <c r="X47" i="86"/>
  <c r="AH47" i="46"/>
  <c r="AQ47" i="46" s="1"/>
  <c r="AI46" i="96"/>
  <c r="AN46" i="96"/>
  <c r="AH49" i="74"/>
  <c r="AQ49" i="74" s="1"/>
  <c r="AI47" i="42"/>
  <c r="AN47" i="42"/>
  <c r="AR48" i="31"/>
  <c r="AR45" i="48"/>
  <c r="AN48" i="26"/>
  <c r="AI48" i="26"/>
  <c r="AR46" i="40"/>
  <c r="Y49" i="77"/>
  <c r="X49" i="77"/>
  <c r="AH49" i="43"/>
  <c r="AQ49" i="43" s="1"/>
  <c r="AH48" i="79"/>
  <c r="AQ48" i="79" s="1"/>
  <c r="AF47" i="45"/>
  <c r="AO47" i="45" s="1"/>
  <c r="AE47" i="45"/>
  <c r="W48" i="45"/>
  <c r="AG47" i="45"/>
  <c r="AP47" i="45" s="1"/>
  <c r="AH49" i="31"/>
  <c r="AQ49" i="31" s="1"/>
  <c r="AN47" i="95"/>
  <c r="AI47" i="95"/>
  <c r="W48" i="80"/>
  <c r="AG47" i="80"/>
  <c r="AP47" i="80" s="1"/>
  <c r="AF47" i="80"/>
  <c r="AO47" i="80" s="1"/>
  <c r="AE47" i="80"/>
  <c r="Y48" i="35"/>
  <c r="X48" i="35"/>
  <c r="Z49" i="43"/>
  <c r="Z48" i="79"/>
  <c r="X48" i="37"/>
  <c r="Y48" i="37"/>
  <c r="Z48" i="37" s="1"/>
  <c r="Y48" i="34"/>
  <c r="X48" i="34"/>
  <c r="Z49" i="31"/>
  <c r="AR49" i="85"/>
  <c r="AR46" i="80"/>
  <c r="W48" i="90"/>
  <c r="AG47" i="90"/>
  <c r="AP47" i="90" s="1"/>
  <c r="AF47" i="90"/>
  <c r="AO47" i="90" s="1"/>
  <c r="AE47" i="90"/>
  <c r="AR47" i="78"/>
  <c r="W50" i="28"/>
  <c r="AG49" i="28"/>
  <c r="AP49" i="28" s="1"/>
  <c r="AF49" i="28"/>
  <c r="AO49" i="28" s="1"/>
  <c r="AE49" i="28"/>
  <c r="X45" i="91"/>
  <c r="Y45" i="91"/>
  <c r="Z45" i="91" s="1"/>
  <c r="AN49" i="83"/>
  <c r="AI49" i="83"/>
  <c r="AH46" i="87"/>
  <c r="AQ46" i="87" s="1"/>
  <c r="AI47" i="76"/>
  <c r="AN47" i="76"/>
  <c r="AN48" i="39"/>
  <c r="AI48" i="39"/>
  <c r="AI48" i="93"/>
  <c r="AN48" i="93"/>
  <c r="AI48" i="29"/>
  <c r="AN48" i="29"/>
  <c r="AH47" i="75"/>
  <c r="AQ47" i="75" s="1"/>
  <c r="AN48" i="84"/>
  <c r="AI48" i="84"/>
  <c r="AE50" i="25"/>
  <c r="AF50" i="25"/>
  <c r="AO50" i="25" s="1"/>
  <c r="W51" i="25"/>
  <c r="AG50" i="25"/>
  <c r="AP50" i="25" s="1"/>
  <c r="AR47" i="79"/>
  <c r="Y49" i="93"/>
  <c r="X49" i="93"/>
  <c r="AH50" i="85"/>
  <c r="AQ50" i="85" s="1"/>
  <c r="AR45" i="87"/>
  <c r="AR48" i="47"/>
  <c r="AR47" i="88"/>
  <c r="Y48" i="95"/>
  <c r="X48" i="95"/>
  <c r="AI46" i="86"/>
  <c r="AN46" i="86"/>
  <c r="Z49" i="74"/>
  <c r="W47" i="32"/>
  <c r="AG46" i="32"/>
  <c r="AP46" i="32" s="1"/>
  <c r="AF46" i="32"/>
  <c r="AO46" i="32" s="1"/>
  <c r="AE46" i="32"/>
  <c r="AH49" i="47"/>
  <c r="AQ49" i="47" s="1"/>
  <c r="AH47" i="40"/>
  <c r="AQ47" i="40" s="1"/>
  <c r="AH46" i="73"/>
  <c r="AQ46" i="73" s="1"/>
  <c r="Z46" i="87"/>
  <c r="AI45" i="92"/>
  <c r="AN45" i="92"/>
  <c r="Y50" i="30"/>
  <c r="X50" i="30"/>
  <c r="Z50" i="30" s="1"/>
  <c r="X50" i="36"/>
  <c r="Y50" i="36"/>
  <c r="Z50" i="36" s="1"/>
  <c r="X47" i="33"/>
  <c r="Y47" i="33"/>
  <c r="Z47" i="33" s="1"/>
  <c r="AR48" i="81"/>
  <c r="Z47" i="75"/>
  <c r="AI46" i="89"/>
  <c r="AN46" i="89"/>
  <c r="Y49" i="27"/>
  <c r="X49" i="27"/>
  <c r="AN47" i="37"/>
  <c r="AI47" i="37"/>
  <c r="W47" i="38"/>
  <c r="AG46" i="38"/>
  <c r="AP46" i="38" s="1"/>
  <c r="AF46" i="38"/>
  <c r="AO46" i="38" s="1"/>
  <c r="AE46" i="38"/>
  <c r="AR48" i="43"/>
  <c r="AI49" i="36"/>
  <c r="AN49" i="36"/>
  <c r="AE48" i="88"/>
  <c r="W49" i="88"/>
  <c r="AF48" i="88"/>
  <c r="AO48" i="88" s="1"/>
  <c r="AG48" i="88"/>
  <c r="AP48" i="88" s="1"/>
  <c r="AH49" i="81"/>
  <c r="AQ49" i="81" s="1"/>
  <c r="AF48" i="82"/>
  <c r="AO48" i="82" s="1"/>
  <c r="AE48" i="82"/>
  <c r="W49" i="82"/>
  <c r="AG48" i="82"/>
  <c r="AP48" i="82" s="1"/>
  <c r="W47" i="41"/>
  <c r="AG46" i="41"/>
  <c r="AP46" i="41" s="1"/>
  <c r="AF46" i="41"/>
  <c r="AO46" i="41" s="1"/>
  <c r="AE46" i="41"/>
  <c r="AR45" i="73"/>
  <c r="Y47" i="96"/>
  <c r="X47" i="96"/>
  <c r="AH49" i="44"/>
  <c r="AQ49" i="44" s="1"/>
  <c r="Z49" i="47"/>
  <c r="AI44" i="91"/>
  <c r="AN44" i="91"/>
  <c r="Y48" i="76"/>
  <c r="X48" i="76"/>
  <c r="X49" i="26"/>
  <c r="Y49" i="26"/>
  <c r="AR46" i="46"/>
  <c r="X49" i="29"/>
  <c r="Y49" i="29"/>
  <c r="AH48" i="78"/>
  <c r="AQ48" i="78" s="1"/>
  <c r="AR48" i="44"/>
  <c r="AH48" i="88"/>
  <c r="AQ48" i="88" s="1"/>
  <c r="AN48" i="77"/>
  <c r="AI48" i="77"/>
  <c r="AN47" i="35"/>
  <c r="AI47" i="35"/>
  <c r="Z49" i="93" l="1"/>
  <c r="Z48" i="35"/>
  <c r="Z49" i="77"/>
  <c r="AE49" i="77" s="1"/>
  <c r="Z49" i="39"/>
  <c r="W50" i="39" s="1"/>
  <c r="AF49" i="39"/>
  <c r="AO49" i="39" s="1"/>
  <c r="W50" i="93"/>
  <c r="AG49" i="93"/>
  <c r="AP49" i="93" s="1"/>
  <c r="AE49" i="93"/>
  <c r="AF49" i="93"/>
  <c r="AO49" i="93" s="1"/>
  <c r="AG49" i="77"/>
  <c r="AP49" i="77" s="1"/>
  <c r="AF49" i="77"/>
  <c r="AO49" i="77" s="1"/>
  <c r="AF48" i="37"/>
  <c r="AO48" i="37" s="1"/>
  <c r="AE48" i="37"/>
  <c r="W49" i="37"/>
  <c r="AG48" i="37"/>
  <c r="AP48" i="37" s="1"/>
  <c r="W48" i="86"/>
  <c r="AG47" i="86"/>
  <c r="AP47" i="86" s="1"/>
  <c r="AF47" i="86"/>
  <c r="AO47" i="86" s="1"/>
  <c r="AE47" i="86"/>
  <c r="W51" i="36"/>
  <c r="AG50" i="36"/>
  <c r="AP50" i="36" s="1"/>
  <c r="AF50" i="36"/>
  <c r="AO50" i="36" s="1"/>
  <c r="AE50" i="36"/>
  <c r="AE48" i="35"/>
  <c r="W49" i="35"/>
  <c r="AG48" i="35"/>
  <c r="AP48" i="35" s="1"/>
  <c r="AF48" i="35"/>
  <c r="AO48" i="35" s="1"/>
  <c r="AR47" i="37"/>
  <c r="AR46" i="89"/>
  <c r="AF47" i="33"/>
  <c r="AO47" i="33" s="1"/>
  <c r="AE47" i="33"/>
  <c r="W48" i="33"/>
  <c r="AG47" i="33"/>
  <c r="AP47" i="33" s="1"/>
  <c r="AF49" i="74"/>
  <c r="AO49" i="74" s="1"/>
  <c r="AE49" i="74"/>
  <c r="W50" i="74"/>
  <c r="AG49" i="74"/>
  <c r="AP49" i="74" s="1"/>
  <c r="AN47" i="90"/>
  <c r="AI47" i="90"/>
  <c r="AR46" i="96"/>
  <c r="AH47" i="86"/>
  <c r="AQ47" i="86" s="1"/>
  <c r="AR49" i="30"/>
  <c r="Y50" i="94"/>
  <c r="X50" i="94"/>
  <c r="X50" i="81"/>
  <c r="Y50" i="81"/>
  <c r="Y48" i="40"/>
  <c r="X48" i="40"/>
  <c r="AE50" i="83"/>
  <c r="AF50" i="83"/>
  <c r="AO50" i="83" s="1"/>
  <c r="W51" i="83"/>
  <c r="AG50" i="83"/>
  <c r="AP50" i="83" s="1"/>
  <c r="X49" i="78"/>
  <c r="Y49" i="78"/>
  <c r="AH49" i="26"/>
  <c r="AQ49" i="26" s="1"/>
  <c r="AR44" i="91"/>
  <c r="AI46" i="41"/>
  <c r="AN46" i="41"/>
  <c r="Y49" i="82"/>
  <c r="X49" i="82"/>
  <c r="AI48" i="88"/>
  <c r="AN48" i="88"/>
  <c r="AI46" i="38"/>
  <c r="AN46" i="38"/>
  <c r="AF47" i="75"/>
  <c r="AO47" i="75" s="1"/>
  <c r="AG47" i="75"/>
  <c r="AP47" i="75" s="1"/>
  <c r="AE47" i="75"/>
  <c r="W48" i="75"/>
  <c r="AR48" i="93"/>
  <c r="AH48" i="37"/>
  <c r="AQ48" i="37" s="1"/>
  <c r="AR47" i="95"/>
  <c r="AH47" i="89"/>
  <c r="AQ47" i="89" s="1"/>
  <c r="AR46" i="33"/>
  <c r="Y50" i="44"/>
  <c r="X50" i="44"/>
  <c r="Y48" i="46"/>
  <c r="X48" i="46"/>
  <c r="Z48" i="46" s="1"/>
  <c r="AH49" i="27"/>
  <c r="AQ49" i="27" s="1"/>
  <c r="AH50" i="36"/>
  <c r="AQ50" i="36" s="1"/>
  <c r="AR45" i="92"/>
  <c r="AN46" i="32"/>
  <c r="AI46" i="32"/>
  <c r="AR46" i="86"/>
  <c r="AI50" i="25"/>
  <c r="AN50" i="25"/>
  <c r="AR48" i="39"/>
  <c r="AH45" i="91"/>
  <c r="AQ45" i="91" s="1"/>
  <c r="Y50" i="28"/>
  <c r="X50" i="28"/>
  <c r="AF49" i="31"/>
  <c r="AO49" i="31" s="1"/>
  <c r="AE49" i="31"/>
  <c r="AG49" i="31"/>
  <c r="AP49" i="31" s="1"/>
  <c r="W50" i="31"/>
  <c r="AI47" i="80"/>
  <c r="AN47" i="80"/>
  <c r="Z47" i="89"/>
  <c r="AR47" i="34"/>
  <c r="AI47" i="40"/>
  <c r="AN47" i="40"/>
  <c r="AI48" i="78"/>
  <c r="AN48" i="78"/>
  <c r="W47" i="87"/>
  <c r="AG46" i="87"/>
  <c r="AP46" i="87" s="1"/>
  <c r="AF46" i="87"/>
  <c r="AO46" i="87" s="1"/>
  <c r="AE46" i="87"/>
  <c r="AH48" i="95"/>
  <c r="AQ48" i="95" s="1"/>
  <c r="AR48" i="84"/>
  <c r="W46" i="91"/>
  <c r="AG45" i="91"/>
  <c r="AP45" i="91" s="1"/>
  <c r="AE45" i="91"/>
  <c r="AF45" i="91"/>
  <c r="AO45" i="91" s="1"/>
  <c r="X48" i="90"/>
  <c r="Y48" i="90"/>
  <c r="AH48" i="34"/>
  <c r="AQ48" i="34" s="1"/>
  <c r="AF48" i="79"/>
  <c r="AO48" i="79" s="1"/>
  <c r="AE48" i="79"/>
  <c r="W49" i="79"/>
  <c r="AG48" i="79"/>
  <c r="AP48" i="79" s="1"/>
  <c r="W47" i="48"/>
  <c r="AG46" i="48"/>
  <c r="AP46" i="48" s="1"/>
  <c r="AE46" i="48"/>
  <c r="AF46" i="48"/>
  <c r="AO46" i="48" s="1"/>
  <c r="AI49" i="81"/>
  <c r="AN49" i="81"/>
  <c r="AH49" i="84"/>
  <c r="AQ49" i="84" s="1"/>
  <c r="AH46" i="92"/>
  <c r="AQ46" i="92" s="1"/>
  <c r="AH48" i="42"/>
  <c r="AQ48" i="42" s="1"/>
  <c r="AH49" i="29"/>
  <c r="AQ49" i="29" s="1"/>
  <c r="AE49" i="47"/>
  <c r="W50" i="47"/>
  <c r="AG49" i="47"/>
  <c r="AP49" i="47" s="1"/>
  <c r="AF49" i="47"/>
  <c r="AO49" i="47" s="1"/>
  <c r="AH47" i="96"/>
  <c r="AQ47" i="96" s="1"/>
  <c r="AR47" i="35"/>
  <c r="AH48" i="76"/>
  <c r="AQ48" i="76" s="1"/>
  <c r="Z47" i="96"/>
  <c r="Y47" i="41"/>
  <c r="X47" i="41"/>
  <c r="AR49" i="36"/>
  <c r="Y47" i="38"/>
  <c r="X47" i="38"/>
  <c r="Z49" i="27"/>
  <c r="AH50" i="30"/>
  <c r="AQ50" i="30" s="1"/>
  <c r="W50" i="43"/>
  <c r="AG49" i="43"/>
  <c r="AP49" i="43" s="1"/>
  <c r="AE49" i="43"/>
  <c r="AF49" i="43"/>
  <c r="AO49" i="43" s="1"/>
  <c r="X48" i="45"/>
  <c r="Y48" i="45"/>
  <c r="AR48" i="26"/>
  <c r="AH49" i="39"/>
  <c r="AQ49" i="39" s="1"/>
  <c r="AN49" i="94"/>
  <c r="AI49" i="94"/>
  <c r="Z49" i="84"/>
  <c r="AH50" i="83"/>
  <c r="AQ50" i="83" s="1"/>
  <c r="AN49" i="44"/>
  <c r="AI49" i="44"/>
  <c r="Z48" i="42"/>
  <c r="AN47" i="46"/>
  <c r="AI47" i="46"/>
  <c r="Y47" i="73"/>
  <c r="X47" i="73"/>
  <c r="Y51" i="85"/>
  <c r="X51" i="85"/>
  <c r="Y49" i="88"/>
  <c r="X49" i="88"/>
  <c r="AE50" i="30"/>
  <c r="AF50" i="30"/>
  <c r="AO50" i="30" s="1"/>
  <c r="W51" i="30"/>
  <c r="AG50" i="30"/>
  <c r="AP50" i="30" s="1"/>
  <c r="Z49" i="26"/>
  <c r="Z49" i="29"/>
  <c r="AN48" i="82"/>
  <c r="AI48" i="82"/>
  <c r="AR48" i="77"/>
  <c r="Z48" i="76"/>
  <c r="AH47" i="33"/>
  <c r="AQ47" i="33" s="1"/>
  <c r="X47" i="32"/>
  <c r="Y47" i="32"/>
  <c r="Z48" i="95"/>
  <c r="AH49" i="93"/>
  <c r="AQ49" i="93" s="1"/>
  <c r="Y51" i="25"/>
  <c r="X51" i="25"/>
  <c r="AR48" i="29"/>
  <c r="AR47" i="76"/>
  <c r="AR49" i="83"/>
  <c r="AN49" i="28"/>
  <c r="AI49" i="28"/>
  <c r="Z48" i="34"/>
  <c r="AH48" i="35"/>
  <c r="AQ48" i="35" s="1"/>
  <c r="Y48" i="80"/>
  <c r="X48" i="80"/>
  <c r="AN47" i="45"/>
  <c r="AI47" i="45"/>
  <c r="AH49" i="77"/>
  <c r="AQ49" i="77" s="1"/>
  <c r="AR47" i="42"/>
  <c r="AR48" i="27"/>
  <c r="Z46" i="92"/>
  <c r="AN46" i="73"/>
  <c r="AI46" i="73"/>
  <c r="AN50" i="85"/>
  <c r="AI50" i="85"/>
  <c r="Z50" i="81" l="1"/>
  <c r="Z47" i="32"/>
  <c r="Z48" i="90"/>
  <c r="AG48" i="90" s="1"/>
  <c r="AP48" i="90" s="1"/>
  <c r="Z49" i="82"/>
  <c r="AF49" i="82" s="1"/>
  <c r="AO49" i="82" s="1"/>
  <c r="AG49" i="39"/>
  <c r="AP49" i="39" s="1"/>
  <c r="Z47" i="38"/>
  <c r="W48" i="38" s="1"/>
  <c r="W50" i="77"/>
  <c r="AE49" i="39"/>
  <c r="AF48" i="90"/>
  <c r="AO48" i="90" s="1"/>
  <c r="AE48" i="90"/>
  <c r="W49" i="90"/>
  <c r="W50" i="82"/>
  <c r="AG49" i="82"/>
  <c r="AP49" i="82" s="1"/>
  <c r="AE49" i="82"/>
  <c r="AE49" i="26"/>
  <c r="W50" i="26"/>
  <c r="AG49" i="26"/>
  <c r="AP49" i="26" s="1"/>
  <c r="AF49" i="26"/>
  <c r="AO49" i="26" s="1"/>
  <c r="AR49" i="44"/>
  <c r="AH48" i="45"/>
  <c r="AQ48" i="45" s="1"/>
  <c r="W50" i="27"/>
  <c r="AG49" i="27"/>
  <c r="AP49" i="27" s="1"/>
  <c r="AF49" i="27"/>
  <c r="AO49" i="27" s="1"/>
  <c r="AE49" i="27"/>
  <c r="AH47" i="41"/>
  <c r="AQ47" i="41" s="1"/>
  <c r="Y50" i="47"/>
  <c r="X50" i="47"/>
  <c r="AR49" i="81"/>
  <c r="W48" i="89"/>
  <c r="AG47" i="89"/>
  <c r="AP47" i="89" s="1"/>
  <c r="AF47" i="89"/>
  <c r="AO47" i="89" s="1"/>
  <c r="AE47" i="89"/>
  <c r="AI49" i="31"/>
  <c r="AN49" i="31"/>
  <c r="AH48" i="46"/>
  <c r="AQ48" i="46" s="1"/>
  <c r="AR48" i="88"/>
  <c r="X50" i="74"/>
  <c r="Y50" i="74"/>
  <c r="X48" i="33"/>
  <c r="Z48" i="33" s="1"/>
  <c r="Y48" i="33"/>
  <c r="AH51" i="25"/>
  <c r="AQ51" i="25" s="1"/>
  <c r="AF49" i="84"/>
  <c r="AO49" i="84" s="1"/>
  <c r="AE49" i="84"/>
  <c r="W50" i="84"/>
  <c r="AG49" i="84"/>
  <c r="AP49" i="84" s="1"/>
  <c r="Z48" i="45"/>
  <c r="AH47" i="38"/>
  <c r="AQ47" i="38" s="1"/>
  <c r="X49" i="79"/>
  <c r="Y49" i="79"/>
  <c r="Z49" i="79" s="1"/>
  <c r="AN46" i="87"/>
  <c r="AI46" i="87"/>
  <c r="AR48" i="78"/>
  <c r="AR50" i="25"/>
  <c r="AH49" i="82"/>
  <c r="AQ49" i="82" s="1"/>
  <c r="AH50" i="81"/>
  <c r="AQ50" i="81" s="1"/>
  <c r="AN47" i="33"/>
  <c r="AI47" i="33"/>
  <c r="AN50" i="36"/>
  <c r="AI50" i="36"/>
  <c r="AI48" i="37"/>
  <c r="AN48" i="37"/>
  <c r="AI49" i="77"/>
  <c r="AN49" i="77"/>
  <c r="AI49" i="39"/>
  <c r="AN49" i="39"/>
  <c r="AH48" i="80"/>
  <c r="AQ48" i="80" s="1"/>
  <c r="Y51" i="30"/>
  <c r="X51" i="30"/>
  <c r="Z51" i="30" s="1"/>
  <c r="AR49" i="94"/>
  <c r="Z47" i="41"/>
  <c r="AI49" i="47"/>
  <c r="AN49" i="47"/>
  <c r="AI45" i="91"/>
  <c r="AN45" i="91"/>
  <c r="AR47" i="80"/>
  <c r="AH50" i="28"/>
  <c r="AQ50" i="28" s="1"/>
  <c r="AE48" i="46"/>
  <c r="W49" i="46"/>
  <c r="AG48" i="46"/>
  <c r="AP48" i="46" s="1"/>
  <c r="AF48" i="46"/>
  <c r="AO48" i="46" s="1"/>
  <c r="AH49" i="78"/>
  <c r="AQ49" i="78" s="1"/>
  <c r="AI50" i="83"/>
  <c r="AN50" i="83"/>
  <c r="AG50" i="81"/>
  <c r="AP50" i="81" s="1"/>
  <c r="AF50" i="81"/>
  <c r="AO50" i="81" s="1"/>
  <c r="AE50" i="81"/>
  <c r="W51" i="81"/>
  <c r="AI49" i="74"/>
  <c r="AN49" i="74"/>
  <c r="Y50" i="39"/>
  <c r="X50" i="39"/>
  <c r="Z50" i="39" s="1"/>
  <c r="Z51" i="25"/>
  <c r="AE48" i="95"/>
  <c r="W49" i="95"/>
  <c r="AG48" i="95"/>
  <c r="AP48" i="95" s="1"/>
  <c r="AF48" i="95"/>
  <c r="AO48" i="95" s="1"/>
  <c r="AR48" i="82"/>
  <c r="AH51" i="85"/>
  <c r="AQ51" i="85" s="1"/>
  <c r="AR47" i="46"/>
  <c r="AI49" i="43"/>
  <c r="AN49" i="43"/>
  <c r="AE47" i="96"/>
  <c r="W48" i="96"/>
  <c r="AG47" i="96"/>
  <c r="AP47" i="96" s="1"/>
  <c r="AF47" i="96"/>
  <c r="AO47" i="96" s="1"/>
  <c r="AN46" i="48"/>
  <c r="AI46" i="48"/>
  <c r="AI48" i="79"/>
  <c r="AN48" i="79"/>
  <c r="AR47" i="40"/>
  <c r="AH50" i="44"/>
  <c r="AQ50" i="44" s="1"/>
  <c r="Z49" i="78"/>
  <c r="AH48" i="40"/>
  <c r="AQ48" i="40" s="1"/>
  <c r="AH50" i="94"/>
  <c r="AQ50" i="94" s="1"/>
  <c r="AR47" i="90"/>
  <c r="Y48" i="86"/>
  <c r="X48" i="86"/>
  <c r="Z48" i="86" s="1"/>
  <c r="AI49" i="93"/>
  <c r="AN49" i="93"/>
  <c r="W49" i="76"/>
  <c r="AG48" i="76"/>
  <c r="AP48" i="76" s="1"/>
  <c r="AF48" i="76"/>
  <c r="AO48" i="76" s="1"/>
  <c r="AE48" i="76"/>
  <c r="AH49" i="88"/>
  <c r="AQ49" i="88" s="1"/>
  <c r="W47" i="92"/>
  <c r="AG46" i="92"/>
  <c r="AP46" i="92" s="1"/>
  <c r="AF46" i="92"/>
  <c r="AO46" i="92" s="1"/>
  <c r="AE46" i="92"/>
  <c r="Z49" i="88"/>
  <c r="AR50" i="85"/>
  <c r="Z48" i="80"/>
  <c r="W49" i="34"/>
  <c r="AG48" i="34"/>
  <c r="AP48" i="34" s="1"/>
  <c r="AF48" i="34"/>
  <c r="AO48" i="34" s="1"/>
  <c r="AE48" i="34"/>
  <c r="Z46" i="91"/>
  <c r="X46" i="91"/>
  <c r="Y46" i="91"/>
  <c r="X50" i="31"/>
  <c r="Y50" i="31"/>
  <c r="Z50" i="28"/>
  <c r="AR46" i="32"/>
  <c r="X48" i="75"/>
  <c r="Y48" i="75"/>
  <c r="AR46" i="38"/>
  <c r="Y49" i="35"/>
  <c r="X49" i="35"/>
  <c r="Z49" i="35" s="1"/>
  <c r="Y51" i="36"/>
  <c r="X51" i="36"/>
  <c r="AR46" i="73"/>
  <c r="AR47" i="45"/>
  <c r="AE47" i="32"/>
  <c r="W48" i="32"/>
  <c r="AG47" i="32"/>
  <c r="AP47" i="32" s="1"/>
  <c r="AF47" i="32"/>
  <c r="AO47" i="32" s="1"/>
  <c r="AH47" i="73"/>
  <c r="AQ47" i="73" s="1"/>
  <c r="Z47" i="73"/>
  <c r="AR49" i="28"/>
  <c r="AH47" i="32"/>
  <c r="AQ47" i="32" s="1"/>
  <c r="W50" i="29"/>
  <c r="AG49" i="29"/>
  <c r="AP49" i="29" s="1"/>
  <c r="AF49" i="29"/>
  <c r="AO49" i="29" s="1"/>
  <c r="AE49" i="29"/>
  <c r="AI50" i="30"/>
  <c r="AN50" i="30"/>
  <c r="Z51" i="85"/>
  <c r="W49" i="42"/>
  <c r="AG48" i="42"/>
  <c r="AP48" i="42" s="1"/>
  <c r="AE48" i="42"/>
  <c r="AF48" i="42"/>
  <c r="AO48" i="42" s="1"/>
  <c r="Y50" i="43"/>
  <c r="X50" i="43"/>
  <c r="Z50" i="43" s="1"/>
  <c r="X47" i="48"/>
  <c r="Y47" i="48"/>
  <c r="AH48" i="90"/>
  <c r="AQ48" i="90" s="1"/>
  <c r="X47" i="87"/>
  <c r="Z47" i="87" s="1"/>
  <c r="Y47" i="87"/>
  <c r="Z50" i="44"/>
  <c r="AI47" i="75"/>
  <c r="AN47" i="75"/>
  <c r="AR46" i="41"/>
  <c r="X51" i="83"/>
  <c r="Y51" i="83"/>
  <c r="Z51" i="83" s="1"/>
  <c r="Z48" i="40"/>
  <c r="Z50" i="94"/>
  <c r="AI48" i="35"/>
  <c r="AN48" i="35"/>
  <c r="AN47" i="86"/>
  <c r="AI47" i="86"/>
  <c r="Y49" i="37"/>
  <c r="X49" i="37"/>
  <c r="Y50" i="77"/>
  <c r="X50" i="77"/>
  <c r="Z50" i="77" s="1"/>
  <c r="Y50" i="93"/>
  <c r="X50" i="93"/>
  <c r="AE47" i="38" l="1"/>
  <c r="Z51" i="36"/>
  <c r="Z50" i="74"/>
  <c r="AG50" i="74" s="1"/>
  <c r="AP50" i="74" s="1"/>
  <c r="AF47" i="38"/>
  <c r="AO47" i="38" s="1"/>
  <c r="Z49" i="37"/>
  <c r="W50" i="37" s="1"/>
  <c r="AG47" i="38"/>
  <c r="AP47" i="38" s="1"/>
  <c r="Z50" i="93"/>
  <c r="AG50" i="93" s="1"/>
  <c r="AP50" i="93" s="1"/>
  <c r="Z47" i="48"/>
  <c r="AG47" i="48" s="1"/>
  <c r="AP47" i="48" s="1"/>
  <c r="Z50" i="47"/>
  <c r="W50" i="79"/>
  <c r="AG49" i="79"/>
  <c r="AP49" i="79" s="1"/>
  <c r="AF49" i="79"/>
  <c r="AO49" i="79" s="1"/>
  <c r="AE49" i="79"/>
  <c r="W51" i="93"/>
  <c r="W48" i="48"/>
  <c r="AG49" i="37"/>
  <c r="AP49" i="37" s="1"/>
  <c r="AE49" i="37"/>
  <c r="AF49" i="37"/>
  <c r="AO49" i="37" s="1"/>
  <c r="W51" i="74"/>
  <c r="AE50" i="74"/>
  <c r="AF50" i="74"/>
  <c r="AO50" i="74" s="1"/>
  <c r="AE51" i="36"/>
  <c r="AF51" i="36"/>
  <c r="AO51" i="36" s="1"/>
  <c r="AG51" i="36"/>
  <c r="AP51" i="36" s="1"/>
  <c r="W52" i="36"/>
  <c r="W51" i="47"/>
  <c r="AG50" i="47"/>
  <c r="AP50" i="47" s="1"/>
  <c r="AF50" i="47"/>
  <c r="AO50" i="47" s="1"/>
  <c r="AE50" i="47"/>
  <c r="AE47" i="87"/>
  <c r="W48" i="87"/>
  <c r="AF47" i="87"/>
  <c r="AO47" i="87" s="1"/>
  <c r="AG47" i="87"/>
  <c r="AP47" i="87" s="1"/>
  <c r="X50" i="29"/>
  <c r="Y50" i="29"/>
  <c r="AI47" i="32"/>
  <c r="AN47" i="32"/>
  <c r="W49" i="80"/>
  <c r="AG48" i="80"/>
  <c r="AP48" i="80" s="1"/>
  <c r="AF48" i="80"/>
  <c r="AO48" i="80" s="1"/>
  <c r="AE48" i="80"/>
  <c r="AF50" i="39"/>
  <c r="AO50" i="39" s="1"/>
  <c r="W51" i="39"/>
  <c r="AG50" i="39"/>
  <c r="AP50" i="39" s="1"/>
  <c r="AE50" i="39"/>
  <c r="AI48" i="42"/>
  <c r="AN48" i="42"/>
  <c r="AH50" i="93"/>
  <c r="AQ50" i="93" s="1"/>
  <c r="AH49" i="37"/>
  <c r="AQ49" i="37" s="1"/>
  <c r="AR48" i="35"/>
  <c r="AH47" i="87"/>
  <c r="AQ47" i="87" s="1"/>
  <c r="W51" i="43"/>
  <c r="AG50" i="43"/>
  <c r="AP50" i="43" s="1"/>
  <c r="AF50" i="43"/>
  <c r="AO50" i="43" s="1"/>
  <c r="AE50" i="43"/>
  <c r="AG51" i="85"/>
  <c r="AP51" i="85" s="1"/>
  <c r="W52" i="85"/>
  <c r="AF51" i="85"/>
  <c r="AO51" i="85" s="1"/>
  <c r="AE51" i="85"/>
  <c r="AH51" i="36"/>
  <c r="AQ51" i="36" s="1"/>
  <c r="AH46" i="91"/>
  <c r="AQ46" i="91" s="1"/>
  <c r="AF48" i="86"/>
  <c r="AO48" i="86" s="1"/>
  <c r="AE48" i="86"/>
  <c r="W49" i="86"/>
  <c r="AG48" i="86"/>
  <c r="AP48" i="86" s="1"/>
  <c r="Y49" i="46"/>
  <c r="Z49" i="46" s="1"/>
  <c r="X49" i="46"/>
  <c r="AR48" i="37"/>
  <c r="AE48" i="33"/>
  <c r="W49" i="33"/>
  <c r="AF48" i="33"/>
  <c r="AO48" i="33" s="1"/>
  <c r="AG48" i="33"/>
  <c r="AP48" i="33" s="1"/>
  <c r="AR49" i="31"/>
  <c r="Y50" i="26"/>
  <c r="Z50" i="26" s="1"/>
  <c r="X50" i="26"/>
  <c r="W47" i="91"/>
  <c r="AG46" i="91"/>
  <c r="AP46" i="91" s="1"/>
  <c r="AF46" i="91"/>
  <c r="AO46" i="91" s="1"/>
  <c r="AE46" i="91"/>
  <c r="Y49" i="76"/>
  <c r="X49" i="76"/>
  <c r="W50" i="78"/>
  <c r="AG49" i="78"/>
  <c r="AP49" i="78" s="1"/>
  <c r="AF49" i="78"/>
  <c r="AO49" i="78" s="1"/>
  <c r="AE49" i="78"/>
  <c r="AR49" i="43"/>
  <c r="Y49" i="95"/>
  <c r="X49" i="95"/>
  <c r="AR50" i="30"/>
  <c r="AI48" i="34"/>
  <c r="AN48" i="34"/>
  <c r="Y47" i="92"/>
  <c r="X47" i="92"/>
  <c r="Z47" i="92" s="1"/>
  <c r="AR49" i="39"/>
  <c r="AH50" i="77"/>
  <c r="AQ50" i="77" s="1"/>
  <c r="AR47" i="86"/>
  <c r="AR47" i="75"/>
  <c r="AF47" i="73"/>
  <c r="AO47" i="73" s="1"/>
  <c r="W48" i="73"/>
  <c r="AE47" i="73"/>
  <c r="AG47" i="73"/>
  <c r="AP47" i="73" s="1"/>
  <c r="AH49" i="35"/>
  <c r="AQ49" i="35" s="1"/>
  <c r="AH48" i="75"/>
  <c r="AQ48" i="75" s="1"/>
  <c r="AH50" i="31"/>
  <c r="AQ50" i="31" s="1"/>
  <c r="AR49" i="93"/>
  <c r="X48" i="96"/>
  <c r="Z48" i="96" s="1"/>
  <c r="Y48" i="96"/>
  <c r="AI48" i="95"/>
  <c r="AN48" i="95"/>
  <c r="AR49" i="74"/>
  <c r="AR47" i="33"/>
  <c r="AI49" i="84"/>
  <c r="AN49" i="84"/>
  <c r="AI49" i="82"/>
  <c r="AN49" i="82"/>
  <c r="X49" i="90"/>
  <c r="Z49" i="90" s="1"/>
  <c r="Y49" i="90"/>
  <c r="AE50" i="94"/>
  <c r="AG50" i="94"/>
  <c r="AP50" i="94" s="1"/>
  <c r="AF50" i="94"/>
  <c r="AO50" i="94" s="1"/>
  <c r="W51" i="94"/>
  <c r="AR49" i="47"/>
  <c r="AR50" i="36"/>
  <c r="AR46" i="87"/>
  <c r="AI48" i="46"/>
  <c r="AN48" i="46"/>
  <c r="AH50" i="74"/>
  <c r="AQ50" i="74" s="1"/>
  <c r="AN47" i="89"/>
  <c r="AI47" i="89"/>
  <c r="Y50" i="27"/>
  <c r="X50" i="27"/>
  <c r="AI49" i="26"/>
  <c r="AN49" i="26"/>
  <c r="AH51" i="83"/>
  <c r="AQ51" i="83" s="1"/>
  <c r="AE50" i="44"/>
  <c r="W51" i="44"/>
  <c r="AG50" i="44"/>
  <c r="AP50" i="44" s="1"/>
  <c r="AF50" i="44"/>
  <c r="AO50" i="44" s="1"/>
  <c r="AH50" i="43"/>
  <c r="AQ50" i="43" s="1"/>
  <c r="Y49" i="42"/>
  <c r="X49" i="42"/>
  <c r="AN49" i="29"/>
  <c r="AI49" i="29"/>
  <c r="Z48" i="75"/>
  <c r="Z50" i="31"/>
  <c r="W50" i="88"/>
  <c r="AG49" i="88"/>
  <c r="AP49" i="88" s="1"/>
  <c r="AF49" i="88"/>
  <c r="AO49" i="88" s="1"/>
  <c r="AE49" i="88"/>
  <c r="AN48" i="76"/>
  <c r="AI48" i="76"/>
  <c r="AH48" i="86"/>
  <c r="AQ48" i="86" s="1"/>
  <c r="AR48" i="79"/>
  <c r="AI47" i="96"/>
  <c r="AN47" i="96"/>
  <c r="W52" i="25"/>
  <c r="AG51" i="25"/>
  <c r="AP51" i="25" s="1"/>
  <c r="AF51" i="25"/>
  <c r="AO51" i="25" s="1"/>
  <c r="AE51" i="25"/>
  <c r="Y51" i="81"/>
  <c r="X51" i="81"/>
  <c r="AR50" i="83"/>
  <c r="AR49" i="77"/>
  <c r="AH49" i="79"/>
  <c r="AQ49" i="79" s="1"/>
  <c r="AE50" i="28"/>
  <c r="AF50" i="28"/>
  <c r="AO50" i="28" s="1"/>
  <c r="W51" i="28"/>
  <c r="AG50" i="28"/>
  <c r="AP50" i="28" s="1"/>
  <c r="W52" i="30"/>
  <c r="AG51" i="30"/>
  <c r="AP51" i="30" s="1"/>
  <c r="AF51" i="30"/>
  <c r="AO51" i="30" s="1"/>
  <c r="AE51" i="30"/>
  <c r="Y50" i="84"/>
  <c r="X50" i="84"/>
  <c r="Z50" i="84" s="1"/>
  <c r="W49" i="40"/>
  <c r="AG48" i="40"/>
  <c r="AP48" i="40" s="1"/>
  <c r="AE48" i="40"/>
  <c r="AF48" i="40"/>
  <c r="AO48" i="40" s="1"/>
  <c r="AH47" i="48"/>
  <c r="AQ47" i="48" s="1"/>
  <c r="W48" i="41"/>
  <c r="AG47" i="41"/>
  <c r="AP47" i="41" s="1"/>
  <c r="AF47" i="41"/>
  <c r="AO47" i="41" s="1"/>
  <c r="AE47" i="41"/>
  <c r="AH50" i="47"/>
  <c r="AQ50" i="47" s="1"/>
  <c r="AN47" i="38"/>
  <c r="AI47" i="38"/>
  <c r="W51" i="77"/>
  <c r="AG50" i="77"/>
  <c r="AP50" i="77" s="1"/>
  <c r="AE50" i="77"/>
  <c r="AF50" i="77"/>
  <c r="AO50" i="77" s="1"/>
  <c r="W52" i="83"/>
  <c r="AG51" i="83"/>
  <c r="AP51" i="83" s="1"/>
  <c r="AF51" i="83"/>
  <c r="AO51" i="83" s="1"/>
  <c r="AE51" i="83"/>
  <c r="Y48" i="32"/>
  <c r="X48" i="32"/>
  <c r="Z48" i="32" s="1"/>
  <c r="AF49" i="35"/>
  <c r="AO49" i="35" s="1"/>
  <c r="AE49" i="35"/>
  <c r="AG49" i="35"/>
  <c r="AP49" i="35" s="1"/>
  <c r="W50" i="35"/>
  <c r="Y49" i="34"/>
  <c r="X49" i="34"/>
  <c r="AI46" i="92"/>
  <c r="AN46" i="92"/>
  <c r="AR46" i="48"/>
  <c r="AH50" i="39"/>
  <c r="AQ50" i="39" s="1"/>
  <c r="AN50" i="81"/>
  <c r="AI50" i="81"/>
  <c r="AR45" i="91"/>
  <c r="AH51" i="30"/>
  <c r="AQ51" i="30" s="1"/>
  <c r="W49" i="45"/>
  <c r="AG48" i="45"/>
  <c r="AP48" i="45" s="1"/>
  <c r="AF48" i="45"/>
  <c r="AO48" i="45" s="1"/>
  <c r="AE48" i="45"/>
  <c r="AH48" i="33"/>
  <c r="AQ48" i="33" s="1"/>
  <c r="X48" i="89"/>
  <c r="Z48" i="89" s="1"/>
  <c r="Y48" i="89"/>
  <c r="AN49" i="27"/>
  <c r="AI49" i="27"/>
  <c r="X50" i="82"/>
  <c r="Y50" i="82"/>
  <c r="AI48" i="90"/>
  <c r="AN48" i="90"/>
  <c r="X48" i="38"/>
  <c r="Y48" i="38"/>
  <c r="Z50" i="29" l="1"/>
  <c r="Z49" i="95"/>
  <c r="Z51" i="81"/>
  <c r="Z50" i="27"/>
  <c r="AE47" i="48"/>
  <c r="AF47" i="48"/>
  <c r="AO47" i="48" s="1"/>
  <c r="AE50" i="93"/>
  <c r="Z49" i="34"/>
  <c r="AE49" i="34" s="1"/>
  <c r="AF50" i="93"/>
  <c r="AO50" i="93" s="1"/>
  <c r="W50" i="46"/>
  <c r="AG49" i="46"/>
  <c r="AP49" i="46" s="1"/>
  <c r="AF49" i="46"/>
  <c r="AO49" i="46" s="1"/>
  <c r="AE49" i="46"/>
  <c r="W51" i="84"/>
  <c r="AG50" i="84"/>
  <c r="AP50" i="84" s="1"/>
  <c r="AE50" i="84"/>
  <c r="AF50" i="84"/>
  <c r="AO50" i="84" s="1"/>
  <c r="W49" i="32"/>
  <c r="AG48" i="32"/>
  <c r="AP48" i="32" s="1"/>
  <c r="AF48" i="32"/>
  <c r="AO48" i="32" s="1"/>
  <c r="AE48" i="32"/>
  <c r="W50" i="95"/>
  <c r="AG49" i="95"/>
  <c r="AP49" i="95" s="1"/>
  <c r="AF49" i="95"/>
  <c r="AO49" i="95" s="1"/>
  <c r="AE49" i="95"/>
  <c r="W50" i="34"/>
  <c r="AG49" i="34"/>
  <c r="AP49" i="34" s="1"/>
  <c r="AF49" i="34"/>
  <c r="AO49" i="34" s="1"/>
  <c r="W51" i="26"/>
  <c r="AG50" i="26"/>
  <c r="AP50" i="26" s="1"/>
  <c r="AF50" i="26"/>
  <c r="AO50" i="26" s="1"/>
  <c r="AE50" i="26"/>
  <c r="AH50" i="82"/>
  <c r="AQ50" i="82" s="1"/>
  <c r="AI49" i="79"/>
  <c r="AN49" i="79"/>
  <c r="Z50" i="82"/>
  <c r="Y52" i="83"/>
  <c r="X52" i="83"/>
  <c r="AR47" i="96"/>
  <c r="AH48" i="89"/>
  <c r="AQ48" i="89" s="1"/>
  <c r="AH49" i="34"/>
  <c r="AQ49" i="34" s="1"/>
  <c r="AN49" i="88"/>
  <c r="AI49" i="88"/>
  <c r="W49" i="75"/>
  <c r="AG48" i="75"/>
  <c r="AP48" i="75" s="1"/>
  <c r="AF48" i="75"/>
  <c r="AO48" i="75" s="1"/>
  <c r="AE48" i="75"/>
  <c r="W50" i="90"/>
  <c r="AG49" i="90"/>
  <c r="AP49" i="90" s="1"/>
  <c r="AE49" i="90"/>
  <c r="AF49" i="90"/>
  <c r="AO49" i="90" s="1"/>
  <c r="AH48" i="96"/>
  <c r="AQ48" i="96" s="1"/>
  <c r="AH49" i="95"/>
  <c r="AQ49" i="95" s="1"/>
  <c r="AH50" i="26"/>
  <c r="AQ50" i="26" s="1"/>
  <c r="AH49" i="46"/>
  <c r="AQ49" i="46" s="1"/>
  <c r="AN48" i="86"/>
  <c r="AI48" i="86"/>
  <c r="AI51" i="85"/>
  <c r="AN51" i="85"/>
  <c r="AN50" i="43"/>
  <c r="AI50" i="43"/>
  <c r="AH50" i="29"/>
  <c r="AQ50" i="29" s="1"/>
  <c r="AI47" i="87"/>
  <c r="AN47" i="87"/>
  <c r="X52" i="36"/>
  <c r="Y52" i="36"/>
  <c r="Z52" i="36" s="1"/>
  <c r="AI50" i="74"/>
  <c r="AN50" i="74"/>
  <c r="AI47" i="48"/>
  <c r="AN47" i="48"/>
  <c r="Y51" i="93"/>
  <c r="X51" i="93"/>
  <c r="AE48" i="89"/>
  <c r="AF48" i="89"/>
  <c r="AO48" i="89" s="1"/>
  <c r="AG48" i="89"/>
  <c r="AP48" i="89" s="1"/>
  <c r="W49" i="89"/>
  <c r="AI48" i="45"/>
  <c r="AN48" i="45"/>
  <c r="X52" i="30"/>
  <c r="Y52" i="30"/>
  <c r="Y51" i="44"/>
  <c r="X51" i="44"/>
  <c r="Z51" i="44" s="1"/>
  <c r="AE50" i="27"/>
  <c r="AF50" i="27"/>
  <c r="AO50" i="27" s="1"/>
  <c r="W51" i="27"/>
  <c r="AG50" i="27"/>
  <c r="AP50" i="27" s="1"/>
  <c r="W48" i="92"/>
  <c r="AG47" i="92"/>
  <c r="AP47" i="92" s="1"/>
  <c r="AF47" i="92"/>
  <c r="AO47" i="92" s="1"/>
  <c r="AE47" i="92"/>
  <c r="AI50" i="47"/>
  <c r="AN50" i="47"/>
  <c r="AH48" i="38"/>
  <c r="AQ48" i="38" s="1"/>
  <c r="AR47" i="89"/>
  <c r="AR49" i="82"/>
  <c r="AI47" i="73"/>
  <c r="AN47" i="73"/>
  <c r="X51" i="39"/>
  <c r="Y51" i="39"/>
  <c r="Z48" i="38"/>
  <c r="AR49" i="27"/>
  <c r="Y50" i="35"/>
  <c r="X50" i="35"/>
  <c r="AR47" i="38"/>
  <c r="AI48" i="40"/>
  <c r="AN48" i="40"/>
  <c r="AH49" i="42"/>
  <c r="AQ49" i="42" s="1"/>
  <c r="AI50" i="44"/>
  <c r="AN50" i="44"/>
  <c r="AN50" i="94"/>
  <c r="AI50" i="94"/>
  <c r="Y48" i="73"/>
  <c r="X48" i="73"/>
  <c r="Z48" i="73" s="1"/>
  <c r="AR48" i="34"/>
  <c r="Y51" i="43"/>
  <c r="X51" i="43"/>
  <c r="AN50" i="93"/>
  <c r="AI50" i="93"/>
  <c r="AR50" i="81"/>
  <c r="Y51" i="77"/>
  <c r="Z51" i="77" s="1"/>
  <c r="X51" i="77"/>
  <c r="AH50" i="84"/>
  <c r="AQ50" i="84" s="1"/>
  <c r="AI50" i="28"/>
  <c r="AN50" i="28"/>
  <c r="AE51" i="81"/>
  <c r="W52" i="81"/>
  <c r="AG51" i="81"/>
  <c r="AP51" i="81" s="1"/>
  <c r="AF51" i="81"/>
  <c r="AO51" i="81" s="1"/>
  <c r="AR49" i="29"/>
  <c r="W49" i="96"/>
  <c r="AG48" i="96"/>
  <c r="AP48" i="96" s="1"/>
  <c r="AF48" i="96"/>
  <c r="AO48" i="96" s="1"/>
  <c r="AE48" i="96"/>
  <c r="X49" i="33"/>
  <c r="Y49" i="33"/>
  <c r="Z49" i="33" s="1"/>
  <c r="AF50" i="29"/>
  <c r="AO50" i="29" s="1"/>
  <c r="AE50" i="29"/>
  <c r="W51" i="29"/>
  <c r="AG50" i="29"/>
  <c r="AP50" i="29" s="1"/>
  <c r="Y50" i="37"/>
  <c r="X50" i="37"/>
  <c r="Z50" i="37" s="1"/>
  <c r="Y48" i="41"/>
  <c r="X48" i="41"/>
  <c r="X50" i="78"/>
  <c r="Z50" i="78" s="1"/>
  <c r="Y50" i="78"/>
  <c r="X52" i="85"/>
  <c r="Y52" i="85"/>
  <c r="X49" i="80"/>
  <c r="Z49" i="80" s="1"/>
  <c r="Y49" i="80"/>
  <c r="Y51" i="74"/>
  <c r="X51" i="74"/>
  <c r="X49" i="45"/>
  <c r="Z49" i="45" s="1"/>
  <c r="Y49" i="45"/>
  <c r="AI51" i="30"/>
  <c r="AN51" i="30"/>
  <c r="Y51" i="28"/>
  <c r="X51" i="28"/>
  <c r="AR48" i="76"/>
  <c r="X50" i="88"/>
  <c r="Y50" i="88"/>
  <c r="Z50" i="88" s="1"/>
  <c r="AR49" i="26"/>
  <c r="AR48" i="46"/>
  <c r="AR49" i="84"/>
  <c r="AR48" i="95"/>
  <c r="AH49" i="76"/>
  <c r="AQ49" i="76" s="1"/>
  <c r="AR48" i="42"/>
  <c r="AR47" i="32"/>
  <c r="Y51" i="47"/>
  <c r="X51" i="47"/>
  <c r="Z51" i="47" s="1"/>
  <c r="AI51" i="36"/>
  <c r="AN51" i="36"/>
  <c r="X48" i="48"/>
  <c r="Y48" i="48"/>
  <c r="X50" i="79"/>
  <c r="Y50" i="79"/>
  <c r="AH48" i="32"/>
  <c r="AQ48" i="32" s="1"/>
  <c r="AI51" i="25"/>
  <c r="AN51" i="25"/>
  <c r="AN46" i="91"/>
  <c r="AI46" i="91"/>
  <c r="AI48" i="33"/>
  <c r="AN48" i="33"/>
  <c r="AR48" i="90"/>
  <c r="AR46" i="92"/>
  <c r="AI49" i="35"/>
  <c r="AN49" i="35"/>
  <c r="AI51" i="83"/>
  <c r="AN51" i="83"/>
  <c r="AI50" i="77"/>
  <c r="AN50" i="77"/>
  <c r="AN47" i="41"/>
  <c r="AI47" i="41"/>
  <c r="Y49" i="40"/>
  <c r="X49" i="40"/>
  <c r="AH51" i="81"/>
  <c r="AQ51" i="81" s="1"/>
  <c r="Y52" i="25"/>
  <c r="X52" i="25"/>
  <c r="W51" i="31"/>
  <c r="AE50" i="31"/>
  <c r="AF50" i="31"/>
  <c r="AO50" i="31" s="1"/>
  <c r="AG50" i="31"/>
  <c r="AP50" i="31" s="1"/>
  <c r="Z49" i="42"/>
  <c r="AH50" i="27"/>
  <c r="AQ50" i="27" s="1"/>
  <c r="X51" i="94"/>
  <c r="Y51" i="94"/>
  <c r="AH49" i="90"/>
  <c r="AQ49" i="90" s="1"/>
  <c r="AH47" i="92"/>
  <c r="AQ47" i="92" s="1"/>
  <c r="AI49" i="78"/>
  <c r="AN49" i="78"/>
  <c r="Z49" i="76"/>
  <c r="Y47" i="91"/>
  <c r="X47" i="91"/>
  <c r="Z47" i="91" s="1"/>
  <c r="X49" i="86"/>
  <c r="Y49" i="86"/>
  <c r="AN50" i="39"/>
  <c r="AI50" i="39"/>
  <c r="AN48" i="80"/>
  <c r="AI48" i="80"/>
  <c r="Y48" i="87"/>
  <c r="X48" i="87"/>
  <c r="AI49" i="37"/>
  <c r="AN49" i="37"/>
  <c r="Z48" i="87" l="1"/>
  <c r="Z52" i="25"/>
  <c r="Z51" i="39"/>
  <c r="AG48" i="87"/>
  <c r="AP48" i="87" s="1"/>
  <c r="W49" i="87"/>
  <c r="AF48" i="87"/>
  <c r="AO48" i="87" s="1"/>
  <c r="AE48" i="87"/>
  <c r="W53" i="25"/>
  <c r="AG52" i="25"/>
  <c r="AP52" i="25" s="1"/>
  <c r="AF52" i="25"/>
  <c r="AO52" i="25" s="1"/>
  <c r="AE52" i="25"/>
  <c r="W50" i="33"/>
  <c r="AG49" i="33"/>
  <c r="AP49" i="33" s="1"/>
  <c r="AF49" i="33"/>
  <c r="AO49" i="33" s="1"/>
  <c r="AE49" i="33"/>
  <c r="W53" i="36"/>
  <c r="AG52" i="36"/>
  <c r="AP52" i="36" s="1"/>
  <c r="AF52" i="36"/>
  <c r="AO52" i="36" s="1"/>
  <c r="AE52" i="36"/>
  <c r="AE51" i="39"/>
  <c r="AG51" i="39"/>
  <c r="AP51" i="39" s="1"/>
  <c r="AF51" i="39"/>
  <c r="AO51" i="39" s="1"/>
  <c r="W52" i="39"/>
  <c r="AE50" i="88"/>
  <c r="AF50" i="88"/>
  <c r="AO50" i="88" s="1"/>
  <c r="W51" i="88"/>
  <c r="AG50" i="88"/>
  <c r="AP50" i="88" s="1"/>
  <c r="AR49" i="37"/>
  <c r="AR50" i="39"/>
  <c r="AR46" i="91"/>
  <c r="AH51" i="28"/>
  <c r="AQ51" i="28" s="1"/>
  <c r="AH49" i="45"/>
  <c r="AQ49" i="45" s="1"/>
  <c r="AH49" i="80"/>
  <c r="AQ49" i="80" s="1"/>
  <c r="AH50" i="78"/>
  <c r="AQ50" i="78" s="1"/>
  <c r="AH51" i="43"/>
  <c r="AQ51" i="43" s="1"/>
  <c r="AR48" i="40"/>
  <c r="AR50" i="47"/>
  <c r="AR48" i="45"/>
  <c r="AH51" i="93"/>
  <c r="AQ51" i="93" s="1"/>
  <c r="AR50" i="74"/>
  <c r="AN48" i="75"/>
  <c r="AI48" i="75"/>
  <c r="AR49" i="79"/>
  <c r="AI50" i="26"/>
  <c r="AN50" i="26"/>
  <c r="AN49" i="34"/>
  <c r="AI49" i="34"/>
  <c r="Y49" i="32"/>
  <c r="X49" i="32"/>
  <c r="AH49" i="40"/>
  <c r="AQ49" i="40" s="1"/>
  <c r="AR50" i="77"/>
  <c r="AH48" i="48"/>
  <c r="AQ48" i="48" s="1"/>
  <c r="W52" i="47"/>
  <c r="AG51" i="47"/>
  <c r="AP51" i="47" s="1"/>
  <c r="AF51" i="47"/>
  <c r="AO51" i="47" s="1"/>
  <c r="AE51" i="47"/>
  <c r="W50" i="45"/>
  <c r="AG49" i="45"/>
  <c r="AP49" i="45" s="1"/>
  <c r="AF49" i="45"/>
  <c r="AO49" i="45" s="1"/>
  <c r="AE49" i="45"/>
  <c r="AF49" i="80"/>
  <c r="AO49" i="80" s="1"/>
  <c r="AE49" i="80"/>
  <c r="AG49" i="80"/>
  <c r="AP49" i="80" s="1"/>
  <c r="W50" i="80"/>
  <c r="W51" i="78"/>
  <c r="AG50" i="78"/>
  <c r="AP50" i="78" s="1"/>
  <c r="AF50" i="78"/>
  <c r="AO50" i="78" s="1"/>
  <c r="AE50" i="78"/>
  <c r="W51" i="37"/>
  <c r="AG50" i="37"/>
  <c r="AP50" i="37" s="1"/>
  <c r="AF50" i="37"/>
  <c r="AO50" i="37" s="1"/>
  <c r="AE50" i="37"/>
  <c r="W52" i="77"/>
  <c r="AG51" i="77"/>
  <c r="AP51" i="77" s="1"/>
  <c r="AF51" i="77"/>
  <c r="AO51" i="77" s="1"/>
  <c r="AE51" i="77"/>
  <c r="W49" i="73"/>
  <c r="AG48" i="73"/>
  <c r="AP48" i="73" s="1"/>
  <c r="AE48" i="73"/>
  <c r="AF48" i="73"/>
  <c r="AO48" i="73" s="1"/>
  <c r="AR47" i="73"/>
  <c r="Y51" i="27"/>
  <c r="X51" i="27"/>
  <c r="W52" i="44"/>
  <c r="AG51" i="44"/>
  <c r="AP51" i="44" s="1"/>
  <c r="AF51" i="44"/>
  <c r="AO51" i="44" s="1"/>
  <c r="AE51" i="44"/>
  <c r="Y49" i="89"/>
  <c r="X49" i="89"/>
  <c r="Z49" i="89" s="1"/>
  <c r="AH52" i="83"/>
  <c r="AQ52" i="83" s="1"/>
  <c r="X50" i="95"/>
  <c r="Z50" i="95" s="1"/>
  <c r="Y50" i="95"/>
  <c r="AI49" i="46"/>
  <c r="AN49" i="46"/>
  <c r="AE49" i="76"/>
  <c r="W50" i="76"/>
  <c r="AG49" i="76"/>
  <c r="AP49" i="76" s="1"/>
  <c r="AF49" i="76"/>
  <c r="AO49" i="76" s="1"/>
  <c r="AI50" i="31"/>
  <c r="AN50" i="31"/>
  <c r="Z48" i="48"/>
  <c r="AH50" i="88"/>
  <c r="AQ50" i="88" s="1"/>
  <c r="Z51" i="28"/>
  <c r="AH51" i="74"/>
  <c r="AQ51" i="74" s="1"/>
  <c r="AH48" i="41"/>
  <c r="AQ48" i="41" s="1"/>
  <c r="AH49" i="33"/>
  <c r="AQ49" i="33" s="1"/>
  <c r="X49" i="96"/>
  <c r="Y49" i="96"/>
  <c r="X52" i="81"/>
  <c r="Y52" i="81"/>
  <c r="Z51" i="43"/>
  <c r="AR50" i="94"/>
  <c r="AE48" i="38"/>
  <c r="AF48" i="38"/>
  <c r="AO48" i="38" s="1"/>
  <c r="AG48" i="38"/>
  <c r="AP48" i="38" s="1"/>
  <c r="W49" i="38"/>
  <c r="AN47" i="92"/>
  <c r="AI47" i="92"/>
  <c r="Z51" i="93"/>
  <c r="AH52" i="36"/>
  <c r="AQ52" i="36" s="1"/>
  <c r="AR51" i="85"/>
  <c r="AI49" i="90"/>
  <c r="AN49" i="90"/>
  <c r="AH49" i="86"/>
  <c r="AQ49" i="86" s="1"/>
  <c r="Y51" i="31"/>
  <c r="X51" i="31"/>
  <c r="Z49" i="40"/>
  <c r="AR51" i="83"/>
  <c r="AR51" i="25"/>
  <c r="AH52" i="85"/>
  <c r="AQ52" i="85" s="1"/>
  <c r="X51" i="29"/>
  <c r="Z51" i="29" s="1"/>
  <c r="Y51" i="29"/>
  <c r="AI51" i="81"/>
  <c r="AN51" i="81"/>
  <c r="AH50" i="35"/>
  <c r="AQ50" i="35" s="1"/>
  <c r="AH52" i="30"/>
  <c r="AQ52" i="30" s="1"/>
  <c r="AR48" i="86"/>
  <c r="Z52" i="83"/>
  <c r="Y51" i="26"/>
  <c r="X51" i="26"/>
  <c r="Z51" i="26" s="1"/>
  <c r="X50" i="34"/>
  <c r="Y50" i="34"/>
  <c r="AI48" i="32"/>
  <c r="AN48" i="32"/>
  <c r="AI50" i="84"/>
  <c r="AN50" i="84"/>
  <c r="AF47" i="91"/>
  <c r="AO47" i="91" s="1"/>
  <c r="AE47" i="91"/>
  <c r="W48" i="91"/>
  <c r="AG47" i="91"/>
  <c r="AP47" i="91" s="1"/>
  <c r="AR48" i="80"/>
  <c r="Z49" i="86"/>
  <c r="AR49" i="78"/>
  <c r="AH51" i="94"/>
  <c r="AQ51" i="94" s="1"/>
  <c r="AR47" i="41"/>
  <c r="AH50" i="79"/>
  <c r="AQ50" i="79" s="1"/>
  <c r="AR51" i="36"/>
  <c r="AR51" i="30"/>
  <c r="Z51" i="74"/>
  <c r="Z52" i="85"/>
  <c r="Z48" i="41"/>
  <c r="AN48" i="96"/>
  <c r="AI48" i="96"/>
  <c r="AR50" i="93"/>
  <c r="AH51" i="39"/>
  <c r="AQ51" i="39" s="1"/>
  <c r="AI50" i="27"/>
  <c r="AN50" i="27"/>
  <c r="Z52" i="30"/>
  <c r="AR47" i="48"/>
  <c r="X50" i="90"/>
  <c r="Y50" i="90"/>
  <c r="X49" i="75"/>
  <c r="Y49" i="75"/>
  <c r="W51" i="82"/>
  <c r="AG50" i="82"/>
  <c r="AP50" i="82" s="1"/>
  <c r="AF50" i="82"/>
  <c r="AO50" i="82" s="1"/>
  <c r="AE50" i="82"/>
  <c r="AI49" i="95"/>
  <c r="AN49" i="95"/>
  <c r="X50" i="46"/>
  <c r="Z50" i="46" s="1"/>
  <c r="Y50" i="46"/>
  <c r="AH48" i="87"/>
  <c r="AQ48" i="87" s="1"/>
  <c r="AH47" i="91"/>
  <c r="AQ47" i="91" s="1"/>
  <c r="Z51" i="94"/>
  <c r="W50" i="42"/>
  <c r="AG49" i="42"/>
  <c r="AP49" i="42" s="1"/>
  <c r="AF49" i="42"/>
  <c r="AO49" i="42" s="1"/>
  <c r="AE49" i="42"/>
  <c r="AH52" i="25"/>
  <c r="AQ52" i="25" s="1"/>
  <c r="AR49" i="35"/>
  <c r="AR48" i="33"/>
  <c r="Z50" i="79"/>
  <c r="AH51" i="47"/>
  <c r="AQ51" i="47" s="1"/>
  <c r="AH50" i="37"/>
  <c r="AQ50" i="37" s="1"/>
  <c r="AI50" i="29"/>
  <c r="AN50" i="29"/>
  <c r="AR50" i="28"/>
  <c r="AH51" i="77"/>
  <c r="AQ51" i="77" s="1"/>
  <c r="AH48" i="73"/>
  <c r="AQ48" i="73" s="1"/>
  <c r="AR50" i="44"/>
  <c r="Z50" i="35"/>
  <c r="X48" i="92"/>
  <c r="Y48" i="92"/>
  <c r="AH51" i="44"/>
  <c r="AQ51" i="44" s="1"/>
  <c r="AI48" i="89"/>
  <c r="AN48" i="89"/>
  <c r="AR47" i="87"/>
  <c r="AR50" i="43"/>
  <c r="AR49" i="88"/>
  <c r="Y51" i="84"/>
  <c r="Z51" i="84" s="1"/>
  <c r="X51" i="84"/>
  <c r="Z50" i="34" l="1"/>
  <c r="Z50" i="90"/>
  <c r="Z49" i="32"/>
  <c r="AF49" i="32" s="1"/>
  <c r="AO49" i="32" s="1"/>
  <c r="Z51" i="31"/>
  <c r="W52" i="31" s="1"/>
  <c r="W50" i="32"/>
  <c r="AG49" i="32"/>
  <c r="AP49" i="32" s="1"/>
  <c r="AG51" i="31"/>
  <c r="AP51" i="31" s="1"/>
  <c r="AF51" i="31"/>
  <c r="AO51" i="31" s="1"/>
  <c r="AE51" i="31"/>
  <c r="W50" i="89"/>
  <c r="AG49" i="89"/>
  <c r="AP49" i="89" s="1"/>
  <c r="AF49" i="89"/>
  <c r="AO49" i="89" s="1"/>
  <c r="AE49" i="89"/>
  <c r="AN50" i="82"/>
  <c r="AI50" i="82"/>
  <c r="Y50" i="80"/>
  <c r="X50" i="80"/>
  <c r="Z50" i="80" s="1"/>
  <c r="AR49" i="34"/>
  <c r="AN49" i="42"/>
  <c r="AI49" i="42"/>
  <c r="X51" i="82"/>
  <c r="Y51" i="82"/>
  <c r="W51" i="90"/>
  <c r="AG50" i="90"/>
  <c r="AP50" i="90" s="1"/>
  <c r="AF50" i="90"/>
  <c r="AO50" i="90" s="1"/>
  <c r="AE50" i="90"/>
  <c r="AE49" i="86"/>
  <c r="W50" i="86"/>
  <c r="AF49" i="86"/>
  <c r="AO49" i="86" s="1"/>
  <c r="AG49" i="86"/>
  <c r="AP49" i="86" s="1"/>
  <c r="AI47" i="91"/>
  <c r="AN47" i="91"/>
  <c r="W53" i="83"/>
  <c r="AG52" i="83"/>
  <c r="AP52" i="83" s="1"/>
  <c r="AF52" i="83"/>
  <c r="AO52" i="83" s="1"/>
  <c r="AE52" i="83"/>
  <c r="X49" i="38"/>
  <c r="Y49" i="38"/>
  <c r="Z49" i="38" s="1"/>
  <c r="AH49" i="96"/>
  <c r="AQ49" i="96" s="1"/>
  <c r="AI49" i="76"/>
  <c r="AN49" i="76"/>
  <c r="AN51" i="77"/>
  <c r="AI51" i="77"/>
  <c r="Y52" i="39"/>
  <c r="X52" i="39"/>
  <c r="Y53" i="25"/>
  <c r="X53" i="25"/>
  <c r="AH49" i="75"/>
  <c r="AQ49" i="75" s="1"/>
  <c r="AR49" i="46"/>
  <c r="X51" i="37"/>
  <c r="Y51" i="37"/>
  <c r="W52" i="84"/>
  <c r="AG51" i="84"/>
  <c r="AP51" i="84" s="1"/>
  <c r="AF51" i="84"/>
  <c r="AO51" i="84" s="1"/>
  <c r="AE51" i="84"/>
  <c r="AR48" i="89"/>
  <c r="W51" i="79"/>
  <c r="AG50" i="79"/>
  <c r="AP50" i="79" s="1"/>
  <c r="AF50" i="79"/>
  <c r="AO50" i="79" s="1"/>
  <c r="AE50" i="79"/>
  <c r="AR49" i="95"/>
  <c r="AR48" i="96"/>
  <c r="AH50" i="34"/>
  <c r="AQ50" i="34" s="1"/>
  <c r="AR49" i="90"/>
  <c r="AF51" i="43"/>
  <c r="AO51" i="43" s="1"/>
  <c r="AE51" i="43"/>
  <c r="W52" i="43"/>
  <c r="AG51" i="43"/>
  <c r="AP51" i="43" s="1"/>
  <c r="Z49" i="96"/>
  <c r="AR50" i="31"/>
  <c r="AH51" i="27"/>
  <c r="AQ51" i="27" s="1"/>
  <c r="AN48" i="73"/>
  <c r="AI48" i="73"/>
  <c r="X51" i="78"/>
  <c r="Y51" i="78"/>
  <c r="Z51" i="78" s="1"/>
  <c r="AN49" i="45"/>
  <c r="AI49" i="45"/>
  <c r="AN51" i="47"/>
  <c r="AI51" i="47"/>
  <c r="Y53" i="36"/>
  <c r="X53" i="36"/>
  <c r="X50" i="33"/>
  <c r="Y50" i="33"/>
  <c r="AI48" i="87"/>
  <c r="AN48" i="87"/>
  <c r="AH48" i="92"/>
  <c r="AQ48" i="92" s="1"/>
  <c r="AI51" i="44"/>
  <c r="AN51" i="44"/>
  <c r="AH51" i="84"/>
  <c r="AQ51" i="84" s="1"/>
  <c r="Z48" i="92"/>
  <c r="X50" i="42"/>
  <c r="Y50" i="42"/>
  <c r="Z49" i="75"/>
  <c r="W53" i="30"/>
  <c r="AG52" i="30"/>
  <c r="AP52" i="30" s="1"/>
  <c r="AF52" i="30"/>
  <c r="AO52" i="30" s="1"/>
  <c r="AE52" i="30"/>
  <c r="AE48" i="41"/>
  <c r="AF48" i="41"/>
  <c r="AO48" i="41" s="1"/>
  <c r="W49" i="41"/>
  <c r="AG48" i="41"/>
  <c r="AP48" i="41" s="1"/>
  <c r="AR50" i="84"/>
  <c r="AH51" i="26"/>
  <c r="AQ51" i="26" s="1"/>
  <c r="W50" i="40"/>
  <c r="AG49" i="40"/>
  <c r="AP49" i="40" s="1"/>
  <c r="AF49" i="40"/>
  <c r="AO49" i="40" s="1"/>
  <c r="AE49" i="40"/>
  <c r="AF51" i="93"/>
  <c r="AO51" i="93" s="1"/>
  <c r="AE51" i="93"/>
  <c r="W52" i="93"/>
  <c r="AG51" i="93"/>
  <c r="AP51" i="93" s="1"/>
  <c r="AH52" i="81"/>
  <c r="AQ52" i="81" s="1"/>
  <c r="Z51" i="27"/>
  <c r="Y52" i="77"/>
  <c r="Z52" i="77" s="1"/>
  <c r="X52" i="77"/>
  <c r="AN51" i="39"/>
  <c r="AI51" i="39"/>
  <c r="AN49" i="33"/>
  <c r="AI49" i="33"/>
  <c r="AN52" i="25"/>
  <c r="AI52" i="25"/>
  <c r="Y49" i="87"/>
  <c r="X49" i="87"/>
  <c r="Z49" i="87" s="1"/>
  <c r="AR50" i="29"/>
  <c r="AE50" i="34"/>
  <c r="AF50" i="34"/>
  <c r="AO50" i="34" s="1"/>
  <c r="W51" i="34"/>
  <c r="AG50" i="34"/>
  <c r="AP50" i="34" s="1"/>
  <c r="AR51" i="81"/>
  <c r="W51" i="35"/>
  <c r="AG50" i="35"/>
  <c r="AP50" i="35" s="1"/>
  <c r="AF50" i="35"/>
  <c r="AO50" i="35" s="1"/>
  <c r="AE50" i="35"/>
  <c r="AE51" i="94"/>
  <c r="W52" i="94"/>
  <c r="AF51" i="94"/>
  <c r="AO51" i="94" s="1"/>
  <c r="AG51" i="94"/>
  <c r="AP51" i="94" s="1"/>
  <c r="AH50" i="46"/>
  <c r="AQ50" i="46" s="1"/>
  <c r="AF52" i="85"/>
  <c r="AO52" i="85" s="1"/>
  <c r="W53" i="85"/>
  <c r="AG52" i="85"/>
  <c r="AP52" i="85" s="1"/>
  <c r="AE52" i="85"/>
  <c r="X48" i="91"/>
  <c r="Y48" i="91"/>
  <c r="AH51" i="29"/>
  <c r="AQ51" i="29" s="1"/>
  <c r="AH51" i="31"/>
  <c r="AQ51" i="31" s="1"/>
  <c r="AR47" i="92"/>
  <c r="AI48" i="38"/>
  <c r="AN48" i="38"/>
  <c r="Z52" i="81"/>
  <c r="Y50" i="76"/>
  <c r="X50" i="76"/>
  <c r="AH50" i="95"/>
  <c r="AQ50" i="95" s="1"/>
  <c r="Y49" i="73"/>
  <c r="X49" i="73"/>
  <c r="AN50" i="78"/>
  <c r="AI50" i="78"/>
  <c r="X52" i="47"/>
  <c r="Y52" i="47"/>
  <c r="Z52" i="47" s="1"/>
  <c r="AN50" i="88"/>
  <c r="AI50" i="88"/>
  <c r="AI52" i="36"/>
  <c r="AN52" i="36"/>
  <c r="AR48" i="75"/>
  <c r="Y51" i="88"/>
  <c r="Z51" i="88" s="1"/>
  <c r="X51" i="88"/>
  <c r="W51" i="46"/>
  <c r="AG50" i="46"/>
  <c r="AP50" i="46" s="1"/>
  <c r="AF50" i="46"/>
  <c r="AO50" i="46" s="1"/>
  <c r="AE50" i="46"/>
  <c r="AH50" i="90"/>
  <c r="AQ50" i="90" s="1"/>
  <c r="AR50" i="27"/>
  <c r="W52" i="74"/>
  <c r="AG51" i="74"/>
  <c r="AP51" i="74" s="1"/>
  <c r="AF51" i="74"/>
  <c r="AO51" i="74" s="1"/>
  <c r="AE51" i="74"/>
  <c r="AR48" i="32"/>
  <c r="W52" i="26"/>
  <c r="AG51" i="26"/>
  <c r="AP51" i="26" s="1"/>
  <c r="AF51" i="26"/>
  <c r="AO51" i="26" s="1"/>
  <c r="AE51" i="26"/>
  <c r="W52" i="29"/>
  <c r="AG51" i="29"/>
  <c r="AP51" i="29" s="1"/>
  <c r="AE51" i="29"/>
  <c r="AF51" i="29"/>
  <c r="AO51" i="29" s="1"/>
  <c r="W52" i="28"/>
  <c r="AG51" i="28"/>
  <c r="AP51" i="28" s="1"/>
  <c r="AF51" i="28"/>
  <c r="AO51" i="28" s="1"/>
  <c r="AE51" i="28"/>
  <c r="W49" i="48"/>
  <c r="AG48" i="48"/>
  <c r="AP48" i="48" s="1"/>
  <c r="AF48" i="48"/>
  <c r="AO48" i="48" s="1"/>
  <c r="AE48" i="48"/>
  <c r="W51" i="95"/>
  <c r="AG50" i="95"/>
  <c r="AP50" i="95" s="1"/>
  <c r="AF50" i="95"/>
  <c r="AO50" i="95" s="1"/>
  <c r="AE50" i="95"/>
  <c r="AH49" i="89"/>
  <c r="AQ49" i="89" s="1"/>
  <c r="Y52" i="44"/>
  <c r="X52" i="44"/>
  <c r="Z52" i="44" s="1"/>
  <c r="AN50" i="37"/>
  <c r="AI50" i="37"/>
  <c r="AI49" i="80"/>
  <c r="AN49" i="80"/>
  <c r="X50" i="45"/>
  <c r="Y50" i="45"/>
  <c r="AH49" i="32"/>
  <c r="AQ49" i="32" s="1"/>
  <c r="AR50" i="26"/>
  <c r="AE49" i="32" l="1"/>
  <c r="Z50" i="45"/>
  <c r="AE52" i="77"/>
  <c r="W53" i="77"/>
  <c r="AG52" i="77"/>
  <c r="AP52" i="77" s="1"/>
  <c r="AF52" i="77"/>
  <c r="AO52" i="77" s="1"/>
  <c r="AE51" i="78"/>
  <c r="W52" i="78"/>
  <c r="AG51" i="78"/>
  <c r="AP51" i="78" s="1"/>
  <c r="AF51" i="78"/>
  <c r="AO51" i="78" s="1"/>
  <c r="W52" i="88"/>
  <c r="AG51" i="88"/>
  <c r="AP51" i="88" s="1"/>
  <c r="AF51" i="88"/>
  <c r="AO51" i="88" s="1"/>
  <c r="AE51" i="88"/>
  <c r="W53" i="44"/>
  <c r="AG52" i="44"/>
  <c r="AP52" i="44" s="1"/>
  <c r="AF52" i="44"/>
  <c r="AO52" i="44" s="1"/>
  <c r="AE52" i="44"/>
  <c r="AF50" i="45"/>
  <c r="AO50" i="45" s="1"/>
  <c r="AE50" i="45"/>
  <c r="W51" i="45"/>
  <c r="AG50" i="45"/>
  <c r="AP50" i="45" s="1"/>
  <c r="W50" i="38"/>
  <c r="AG49" i="38"/>
  <c r="AP49" i="38" s="1"/>
  <c r="AF49" i="38"/>
  <c r="AO49" i="38" s="1"/>
  <c r="AE49" i="38"/>
  <c r="AF52" i="81"/>
  <c r="AO52" i="81" s="1"/>
  <c r="W53" i="81"/>
  <c r="AG52" i="81"/>
  <c r="AP52" i="81" s="1"/>
  <c r="AE52" i="81"/>
  <c r="Y52" i="94"/>
  <c r="X52" i="94"/>
  <c r="AR51" i="39"/>
  <c r="X52" i="93"/>
  <c r="Y52" i="93"/>
  <c r="AE48" i="92"/>
  <c r="AF48" i="92"/>
  <c r="AO48" i="92" s="1"/>
  <c r="W49" i="92"/>
  <c r="AG48" i="92"/>
  <c r="AP48" i="92" s="1"/>
  <c r="AH53" i="36"/>
  <c r="AQ53" i="36" s="1"/>
  <c r="AR49" i="42"/>
  <c r="W51" i="80"/>
  <c r="AG50" i="80"/>
  <c r="AP50" i="80" s="1"/>
  <c r="AF50" i="80"/>
  <c r="AO50" i="80" s="1"/>
  <c r="AE50" i="80"/>
  <c r="X50" i="89"/>
  <c r="Y50" i="89"/>
  <c r="Y52" i="31"/>
  <c r="Z52" i="31" s="1"/>
  <c r="X52" i="31"/>
  <c r="AR50" i="88"/>
  <c r="AH51" i="37"/>
  <c r="AQ51" i="37" s="1"/>
  <c r="AH52" i="39"/>
  <c r="AQ52" i="39" s="1"/>
  <c r="Y50" i="86"/>
  <c r="X50" i="86"/>
  <c r="AR50" i="82"/>
  <c r="AI48" i="48"/>
  <c r="AN48" i="48"/>
  <c r="AR48" i="38"/>
  <c r="AI50" i="34"/>
  <c r="AN50" i="34"/>
  <c r="AR52" i="25"/>
  <c r="AH52" i="77"/>
  <c r="AQ52" i="77" s="1"/>
  <c r="AI51" i="93"/>
  <c r="AN51" i="93"/>
  <c r="X50" i="40"/>
  <c r="Y50" i="40"/>
  <c r="AI48" i="41"/>
  <c r="AN48" i="41"/>
  <c r="AF49" i="75"/>
  <c r="AO49" i="75" s="1"/>
  <c r="AE49" i="75"/>
  <c r="W50" i="75"/>
  <c r="AG49" i="75"/>
  <c r="AP49" i="75" s="1"/>
  <c r="AR48" i="87"/>
  <c r="Z53" i="36"/>
  <c r="AH51" i="78"/>
  <c r="AQ51" i="78" s="1"/>
  <c r="AN51" i="84"/>
  <c r="AI51" i="84"/>
  <c r="Z51" i="37"/>
  <c r="AH49" i="38"/>
  <c r="AQ49" i="38" s="1"/>
  <c r="Y53" i="83"/>
  <c r="X53" i="83"/>
  <c r="Z53" i="83" s="1"/>
  <c r="AI49" i="86"/>
  <c r="AN49" i="86"/>
  <c r="X51" i="90"/>
  <c r="Y51" i="90"/>
  <c r="AN49" i="32"/>
  <c r="AI49" i="32"/>
  <c r="AI51" i="28"/>
  <c r="AN51" i="28"/>
  <c r="AH49" i="73"/>
  <c r="AQ49" i="73" s="1"/>
  <c r="AI51" i="94"/>
  <c r="AN51" i="94"/>
  <c r="Y51" i="35"/>
  <c r="X51" i="35"/>
  <c r="W50" i="87"/>
  <c r="AG49" i="87"/>
  <c r="AP49" i="87" s="1"/>
  <c r="AF49" i="87"/>
  <c r="AO49" i="87" s="1"/>
  <c r="AE49" i="87"/>
  <c r="Y53" i="30"/>
  <c r="X53" i="30"/>
  <c r="AF49" i="96"/>
  <c r="AO49" i="96" s="1"/>
  <c r="AE49" i="96"/>
  <c r="W50" i="96"/>
  <c r="AG49" i="96"/>
  <c r="AP49" i="96" s="1"/>
  <c r="AN50" i="79"/>
  <c r="AI50" i="79"/>
  <c r="Y52" i="29"/>
  <c r="X52" i="29"/>
  <c r="Z52" i="29" s="1"/>
  <c r="Y52" i="26"/>
  <c r="X52" i="26"/>
  <c r="AH52" i="47"/>
  <c r="AQ52" i="47" s="1"/>
  <c r="Z49" i="73"/>
  <c r="AH50" i="76"/>
  <c r="AQ50" i="76" s="1"/>
  <c r="X53" i="85"/>
  <c r="Z53" i="85" s="1"/>
  <c r="Y53" i="85"/>
  <c r="AR51" i="47"/>
  <c r="Y52" i="43"/>
  <c r="Z52" i="43" s="1"/>
  <c r="X52" i="43"/>
  <c r="Z52" i="39"/>
  <c r="AI49" i="89"/>
  <c r="AN49" i="89"/>
  <c r="AN51" i="31"/>
  <c r="AI51" i="31"/>
  <c r="AN51" i="26"/>
  <c r="AI51" i="26"/>
  <c r="AN51" i="74"/>
  <c r="AI51" i="74"/>
  <c r="AH50" i="45"/>
  <c r="AQ50" i="45" s="1"/>
  <c r="AH52" i="44"/>
  <c r="AQ52" i="44" s="1"/>
  <c r="X51" i="95"/>
  <c r="Y51" i="95"/>
  <c r="Z51" i="95" s="1"/>
  <c r="AI51" i="29"/>
  <c r="AN51" i="29"/>
  <c r="AN50" i="46"/>
  <c r="AI50" i="46"/>
  <c r="AN52" i="85"/>
  <c r="AI52" i="85"/>
  <c r="AR49" i="76"/>
  <c r="AR49" i="80"/>
  <c r="AN50" i="95"/>
  <c r="AI50" i="95"/>
  <c r="Y52" i="28"/>
  <c r="X52" i="28"/>
  <c r="Z52" i="28" s="1"/>
  <c r="Y52" i="74"/>
  <c r="X52" i="74"/>
  <c r="Y51" i="46"/>
  <c r="X51" i="46"/>
  <c r="Z51" i="46" s="1"/>
  <c r="AE52" i="47"/>
  <c r="W53" i="47"/>
  <c r="AG52" i="47"/>
  <c r="AP52" i="47" s="1"/>
  <c r="AF52" i="47"/>
  <c r="AO52" i="47" s="1"/>
  <c r="AH48" i="91"/>
  <c r="AQ48" i="91" s="1"/>
  <c r="AN50" i="35"/>
  <c r="AI50" i="35"/>
  <c r="AR49" i="33"/>
  <c r="AN52" i="30"/>
  <c r="AI52" i="30"/>
  <c r="AH50" i="42"/>
  <c r="AQ50" i="42" s="1"/>
  <c r="AH50" i="33"/>
  <c r="AQ50" i="33" s="1"/>
  <c r="AR48" i="73"/>
  <c r="X51" i="79"/>
  <c r="Y51" i="79"/>
  <c r="AH53" i="25"/>
  <c r="AQ53" i="25" s="1"/>
  <c r="AR51" i="77"/>
  <c r="AR47" i="91"/>
  <c r="AH51" i="82"/>
  <c r="AQ51" i="82" s="1"/>
  <c r="AH50" i="80"/>
  <c r="AQ50" i="80" s="1"/>
  <c r="AR51" i="44"/>
  <c r="AR50" i="37"/>
  <c r="X49" i="48"/>
  <c r="Y49" i="48"/>
  <c r="Z49" i="48" s="1"/>
  <c r="AH51" i="88"/>
  <c r="AQ51" i="88" s="1"/>
  <c r="AR52" i="36"/>
  <c r="AR50" i="78"/>
  <c r="Z50" i="76"/>
  <c r="Z48" i="91"/>
  <c r="Y51" i="34"/>
  <c r="X51" i="34"/>
  <c r="AH49" i="87"/>
  <c r="AQ49" i="87" s="1"/>
  <c r="W52" i="27"/>
  <c r="AG51" i="27"/>
  <c r="AP51" i="27" s="1"/>
  <c r="AF51" i="27"/>
  <c r="AO51" i="27" s="1"/>
  <c r="AE51" i="27"/>
  <c r="AN49" i="40"/>
  <c r="AI49" i="40"/>
  <c r="X49" i="41"/>
  <c r="Z49" i="41" s="1"/>
  <c r="Y49" i="41"/>
  <c r="Z50" i="42"/>
  <c r="Z50" i="33"/>
  <c r="AR49" i="45"/>
  <c r="AI51" i="43"/>
  <c r="AN51" i="43"/>
  <c r="X52" i="84"/>
  <c r="Y52" i="84"/>
  <c r="Z53" i="25"/>
  <c r="AN52" i="83"/>
  <c r="AI52" i="83"/>
  <c r="AN50" i="90"/>
  <c r="AI50" i="90"/>
  <c r="Z51" i="82"/>
  <c r="X50" i="32"/>
  <c r="Y50" i="32"/>
  <c r="Z51" i="79" l="1"/>
  <c r="Z51" i="35"/>
  <c r="Z52" i="93"/>
  <c r="Z50" i="32"/>
  <c r="Z50" i="40"/>
  <c r="AF50" i="40" s="1"/>
  <c r="AO50" i="40" s="1"/>
  <c r="Z51" i="34"/>
  <c r="AE51" i="34" s="1"/>
  <c r="Z51" i="90"/>
  <c r="Z52" i="94"/>
  <c r="W53" i="94" s="1"/>
  <c r="W53" i="43"/>
  <c r="AG52" i="43"/>
  <c r="AP52" i="43" s="1"/>
  <c r="AE52" i="43"/>
  <c r="AF52" i="43"/>
  <c r="AO52" i="43" s="1"/>
  <c r="AF51" i="90"/>
  <c r="AO51" i="90" s="1"/>
  <c r="AE51" i="90"/>
  <c r="W52" i="90"/>
  <c r="AG51" i="90"/>
  <c r="AP51" i="90" s="1"/>
  <c r="AF52" i="94"/>
  <c r="AO52" i="94" s="1"/>
  <c r="AE52" i="94"/>
  <c r="AG50" i="40"/>
  <c r="AP50" i="40" s="1"/>
  <c r="W52" i="34"/>
  <c r="AG51" i="34"/>
  <c r="AP51" i="34" s="1"/>
  <c r="AE51" i="95"/>
  <c r="W52" i="95"/>
  <c r="AG51" i="95"/>
  <c r="AP51" i="95" s="1"/>
  <c r="AF51" i="95"/>
  <c r="AO51" i="95" s="1"/>
  <c r="AF52" i="31"/>
  <c r="AO52" i="31" s="1"/>
  <c r="AE52" i="31"/>
  <c r="W53" i="31"/>
  <c r="AG52" i="31"/>
  <c r="AP52" i="31" s="1"/>
  <c r="W50" i="48"/>
  <c r="AG49" i="48"/>
  <c r="AP49" i="48" s="1"/>
  <c r="AE49" i="48"/>
  <c r="AF49" i="48"/>
  <c r="AO49" i="48" s="1"/>
  <c r="AR52" i="30"/>
  <c r="W53" i="28"/>
  <c r="AG52" i="28"/>
  <c r="AP52" i="28" s="1"/>
  <c r="AF52" i="28"/>
  <c r="AO52" i="28" s="1"/>
  <c r="AE52" i="28"/>
  <c r="AR51" i="29"/>
  <c r="AR51" i="31"/>
  <c r="AF49" i="73"/>
  <c r="AO49" i="73" s="1"/>
  <c r="AE49" i="73"/>
  <c r="AG49" i="73"/>
  <c r="AP49" i="73" s="1"/>
  <c r="W50" i="73"/>
  <c r="AH52" i="26"/>
  <c r="AQ52" i="26" s="1"/>
  <c r="AE53" i="83"/>
  <c r="AF53" i="83"/>
  <c r="AO53" i="83" s="1"/>
  <c r="AG53" i="83"/>
  <c r="AP53" i="83" s="1"/>
  <c r="W54" i="83"/>
  <c r="AF50" i="42"/>
  <c r="AO50" i="42" s="1"/>
  <c r="AE50" i="42"/>
  <c r="W51" i="42"/>
  <c r="AG50" i="42"/>
  <c r="AP50" i="42" s="1"/>
  <c r="AE50" i="32"/>
  <c r="W51" i="32"/>
  <c r="AG50" i="32"/>
  <c r="AP50" i="32" s="1"/>
  <c r="AF50" i="32"/>
  <c r="AO50" i="32" s="1"/>
  <c r="AE53" i="25"/>
  <c r="W54" i="25"/>
  <c r="AF53" i="25"/>
  <c r="AO53" i="25" s="1"/>
  <c r="AG53" i="25"/>
  <c r="AP53" i="25" s="1"/>
  <c r="W50" i="41"/>
  <c r="AG49" i="41"/>
  <c r="AP49" i="41" s="1"/>
  <c r="AF49" i="41"/>
  <c r="AO49" i="41" s="1"/>
  <c r="AE49" i="41"/>
  <c r="Y52" i="27"/>
  <c r="X52" i="27"/>
  <c r="Z52" i="27" s="1"/>
  <c r="AF51" i="82"/>
  <c r="AO51" i="82" s="1"/>
  <c r="AE51" i="82"/>
  <c r="W52" i="82"/>
  <c r="AG51" i="82"/>
  <c r="AP51" i="82" s="1"/>
  <c r="AR49" i="40"/>
  <c r="AH51" i="34"/>
  <c r="AQ51" i="34" s="1"/>
  <c r="AF51" i="79"/>
  <c r="AO51" i="79" s="1"/>
  <c r="AE51" i="79"/>
  <c r="W52" i="79"/>
  <c r="AG51" i="79"/>
  <c r="AP51" i="79" s="1"/>
  <c r="AH52" i="43"/>
  <c r="AQ52" i="43" s="1"/>
  <c r="AH53" i="85"/>
  <c r="AQ53" i="85" s="1"/>
  <c r="W53" i="29"/>
  <c r="AG52" i="29"/>
  <c r="AP52" i="29" s="1"/>
  <c r="AF52" i="29"/>
  <c r="AO52" i="29" s="1"/>
  <c r="AE52" i="29"/>
  <c r="AI49" i="96"/>
  <c r="AN49" i="96"/>
  <c r="AE51" i="35"/>
  <c r="AG51" i="35"/>
  <c r="AP51" i="35" s="1"/>
  <c r="AF51" i="35"/>
  <c r="AO51" i="35" s="1"/>
  <c r="W52" i="35"/>
  <c r="AR48" i="41"/>
  <c r="AR48" i="48"/>
  <c r="AH52" i="31"/>
  <c r="AQ52" i="31" s="1"/>
  <c r="AI50" i="80"/>
  <c r="AN50" i="80"/>
  <c r="AH52" i="93"/>
  <c r="AQ52" i="93" s="1"/>
  <c r="AI49" i="38"/>
  <c r="AN49" i="38"/>
  <c r="Y51" i="45"/>
  <c r="X51" i="45"/>
  <c r="Y52" i="88"/>
  <c r="X52" i="88"/>
  <c r="Z52" i="88" s="1"/>
  <c r="AI51" i="78"/>
  <c r="AN51" i="78"/>
  <c r="AH52" i="84"/>
  <c r="AQ52" i="84" s="1"/>
  <c r="AE51" i="46"/>
  <c r="W52" i="46"/>
  <c r="AG51" i="46"/>
  <c r="AP51" i="46" s="1"/>
  <c r="AF51" i="46"/>
  <c r="AO51" i="46" s="1"/>
  <c r="AE53" i="85"/>
  <c r="AF53" i="85"/>
  <c r="AO53" i="85" s="1"/>
  <c r="W54" i="85"/>
  <c r="AG53" i="85"/>
  <c r="AP53" i="85" s="1"/>
  <c r="AH53" i="30"/>
  <c r="AQ53" i="30" s="1"/>
  <c r="AR51" i="94"/>
  <c r="AR50" i="34"/>
  <c r="AN50" i="45"/>
  <c r="AI50" i="45"/>
  <c r="AR52" i="83"/>
  <c r="W49" i="91"/>
  <c r="AG48" i="91"/>
  <c r="AP48" i="91" s="1"/>
  <c r="AE48" i="91"/>
  <c r="AF48" i="91"/>
  <c r="AO48" i="91" s="1"/>
  <c r="AH49" i="48"/>
  <c r="AQ49" i="48" s="1"/>
  <c r="AH51" i="95"/>
  <c r="AQ51" i="95" s="1"/>
  <c r="AR51" i="74"/>
  <c r="Z52" i="26"/>
  <c r="X50" i="87"/>
  <c r="Y50" i="87"/>
  <c r="AR51" i="28"/>
  <c r="W54" i="36"/>
  <c r="AG53" i="36"/>
  <c r="AP53" i="36" s="1"/>
  <c r="AF53" i="36"/>
  <c r="AO53" i="36" s="1"/>
  <c r="AE53" i="36"/>
  <c r="AN49" i="75"/>
  <c r="AI49" i="75"/>
  <c r="AH50" i="86"/>
  <c r="AQ50" i="86" s="1"/>
  <c r="Y51" i="80"/>
  <c r="X51" i="80"/>
  <c r="Y50" i="38"/>
  <c r="Z50" i="38" s="1"/>
  <c r="X50" i="38"/>
  <c r="AI51" i="88"/>
  <c r="AN51" i="88"/>
  <c r="Y53" i="77"/>
  <c r="Z53" i="77" s="1"/>
  <c r="X53" i="77"/>
  <c r="AR50" i="90"/>
  <c r="AF50" i="33"/>
  <c r="AO50" i="33" s="1"/>
  <c r="AE50" i="33"/>
  <c r="W51" i="33"/>
  <c r="AG50" i="33"/>
  <c r="AP50" i="33" s="1"/>
  <c r="AH51" i="90"/>
  <c r="AQ51" i="90" s="1"/>
  <c r="AF51" i="37"/>
  <c r="AO51" i="37" s="1"/>
  <c r="AE51" i="37"/>
  <c r="W52" i="37"/>
  <c r="AG51" i="37"/>
  <c r="AP51" i="37" s="1"/>
  <c r="W53" i="93"/>
  <c r="AG52" i="93"/>
  <c r="AP52" i="93" s="1"/>
  <c r="AE52" i="93"/>
  <c r="AF52" i="93"/>
  <c r="AO52" i="93" s="1"/>
  <c r="Z52" i="84"/>
  <c r="AI51" i="27"/>
  <c r="AN51" i="27"/>
  <c r="Y53" i="47"/>
  <c r="X53" i="47"/>
  <c r="AH52" i="74"/>
  <c r="AQ52" i="74" s="1"/>
  <c r="AR50" i="95"/>
  <c r="AR52" i="85"/>
  <c r="AR51" i="84"/>
  <c r="X50" i="75"/>
  <c r="Y50" i="75"/>
  <c r="AH50" i="40"/>
  <c r="AQ50" i="40" s="1"/>
  <c r="Y53" i="44"/>
  <c r="X53" i="44"/>
  <c r="Z53" i="44" s="1"/>
  <c r="AH50" i="32"/>
  <c r="AQ50" i="32" s="1"/>
  <c r="AR51" i="43"/>
  <c r="AH49" i="41"/>
  <c r="AQ49" i="41" s="1"/>
  <c r="W51" i="76"/>
  <c r="AG50" i="76"/>
  <c r="AP50" i="76" s="1"/>
  <c r="AE50" i="76"/>
  <c r="AF50" i="76"/>
  <c r="AO50" i="76" s="1"/>
  <c r="AI52" i="47"/>
  <c r="AN52" i="47"/>
  <c r="Z52" i="74"/>
  <c r="AR50" i="46"/>
  <c r="AR49" i="89"/>
  <c r="AH52" i="29"/>
  <c r="AQ52" i="29" s="1"/>
  <c r="X50" i="96"/>
  <c r="Y50" i="96"/>
  <c r="Z53" i="30"/>
  <c r="AH51" i="35"/>
  <c r="AQ51" i="35" s="1"/>
  <c r="AR49" i="32"/>
  <c r="AR49" i="86"/>
  <c r="AH50" i="89"/>
  <c r="AQ50" i="89" s="1"/>
  <c r="AI48" i="92"/>
  <c r="AN48" i="92"/>
  <c r="AH52" i="94"/>
  <c r="AQ52" i="94" s="1"/>
  <c r="X53" i="81"/>
  <c r="Y53" i="81"/>
  <c r="Y52" i="78"/>
  <c r="Z52" i="78" s="1"/>
  <c r="X52" i="78"/>
  <c r="AR50" i="79"/>
  <c r="X49" i="92"/>
  <c r="Y49" i="92"/>
  <c r="AI52" i="81"/>
  <c r="AN52" i="81"/>
  <c r="AH51" i="79"/>
  <c r="AQ51" i="79" s="1"/>
  <c r="AR50" i="35"/>
  <c r="AH51" i="46"/>
  <c r="AQ51" i="46" s="1"/>
  <c r="AH52" i="28"/>
  <c r="AQ52" i="28" s="1"/>
  <c r="AR51" i="26"/>
  <c r="AG52" i="39"/>
  <c r="AP52" i="39" s="1"/>
  <c r="W53" i="39"/>
  <c r="AE52" i="39"/>
  <c r="AF52" i="39"/>
  <c r="AO52" i="39" s="1"/>
  <c r="AN49" i="87"/>
  <c r="AI49" i="87"/>
  <c r="AH53" i="83"/>
  <c r="AQ53" i="83" s="1"/>
  <c r="AR51" i="93"/>
  <c r="Z50" i="86"/>
  <c r="Z50" i="89"/>
  <c r="AN52" i="44"/>
  <c r="AI52" i="44"/>
  <c r="AI52" i="77"/>
  <c r="AN52" i="77"/>
  <c r="W51" i="40" l="1"/>
  <c r="AF51" i="34"/>
  <c r="AO51" i="34" s="1"/>
  <c r="AE50" i="40"/>
  <c r="Z49" i="92"/>
  <c r="Z50" i="75"/>
  <c r="AE50" i="75" s="1"/>
  <c r="AG52" i="94"/>
  <c r="AP52" i="94" s="1"/>
  <c r="Z53" i="81"/>
  <c r="AE53" i="81" s="1"/>
  <c r="W54" i="77"/>
  <c r="AG53" i="77"/>
  <c r="AP53" i="77" s="1"/>
  <c r="AE53" i="77"/>
  <c r="AF53" i="77"/>
  <c r="AO53" i="77" s="1"/>
  <c r="W53" i="27"/>
  <c r="AG52" i="27"/>
  <c r="AP52" i="27" s="1"/>
  <c r="AF52" i="27"/>
  <c r="AO52" i="27" s="1"/>
  <c r="AE52" i="27"/>
  <c r="AF53" i="81"/>
  <c r="AO53" i="81" s="1"/>
  <c r="AG53" i="81"/>
  <c r="AP53" i="81" s="1"/>
  <c r="AF50" i="75"/>
  <c r="AO50" i="75" s="1"/>
  <c r="AH49" i="92"/>
  <c r="AQ49" i="92" s="1"/>
  <c r="W53" i="78"/>
  <c r="AG52" i="78"/>
  <c r="AP52" i="78" s="1"/>
  <c r="AF52" i="78"/>
  <c r="AO52" i="78" s="1"/>
  <c r="AE52" i="78"/>
  <c r="AI50" i="76"/>
  <c r="AN50" i="76"/>
  <c r="AE53" i="44"/>
  <c r="W54" i="44"/>
  <c r="AG53" i="44"/>
  <c r="AP53" i="44" s="1"/>
  <c r="AF53" i="44"/>
  <c r="AO53" i="44" s="1"/>
  <c r="AR51" i="27"/>
  <c r="AH53" i="77"/>
  <c r="AQ53" i="77" s="1"/>
  <c r="AI48" i="91"/>
  <c r="AN48" i="91"/>
  <c r="AR50" i="45"/>
  <c r="Y52" i="46"/>
  <c r="X52" i="46"/>
  <c r="Z52" i="46" s="1"/>
  <c r="W53" i="88"/>
  <c r="AG52" i="88"/>
  <c r="AP52" i="88" s="1"/>
  <c r="AF52" i="88"/>
  <c r="AO52" i="88" s="1"/>
  <c r="AE52" i="88"/>
  <c r="AR50" i="80"/>
  <c r="AN52" i="29"/>
  <c r="AI52" i="29"/>
  <c r="AI50" i="32"/>
  <c r="AN50" i="32"/>
  <c r="X54" i="83"/>
  <c r="Y54" i="83"/>
  <c r="X50" i="48"/>
  <c r="Y50" i="48"/>
  <c r="AI51" i="34"/>
  <c r="AN51" i="34"/>
  <c r="X54" i="85"/>
  <c r="Y54" i="85"/>
  <c r="X50" i="41"/>
  <c r="Y50" i="41"/>
  <c r="Z50" i="41" s="1"/>
  <c r="AI50" i="40"/>
  <c r="AN50" i="40"/>
  <c r="AE52" i="74"/>
  <c r="W53" i="74"/>
  <c r="AF52" i="74"/>
  <c r="AO52" i="74" s="1"/>
  <c r="AG52" i="74"/>
  <c r="AP52" i="74" s="1"/>
  <c r="Z51" i="76"/>
  <c r="Y51" i="76"/>
  <c r="X51" i="76"/>
  <c r="AH53" i="47"/>
  <c r="AQ53" i="47" s="1"/>
  <c r="Y52" i="37"/>
  <c r="X52" i="37"/>
  <c r="AN50" i="33"/>
  <c r="AI50" i="33"/>
  <c r="AH51" i="80"/>
  <c r="AQ51" i="80" s="1"/>
  <c r="AH50" i="87"/>
  <c r="AQ50" i="87" s="1"/>
  <c r="X49" i="91"/>
  <c r="Y49" i="91"/>
  <c r="Z49" i="91" s="1"/>
  <c r="AI51" i="46"/>
  <c r="AN51" i="46"/>
  <c r="AN51" i="35"/>
  <c r="AI51" i="35"/>
  <c r="Y51" i="42"/>
  <c r="X51" i="42"/>
  <c r="AN52" i="28"/>
  <c r="AI52" i="28"/>
  <c r="Y52" i="95"/>
  <c r="X52" i="95"/>
  <c r="Z52" i="95" s="1"/>
  <c r="Y52" i="34"/>
  <c r="X52" i="34"/>
  <c r="AI52" i="43"/>
  <c r="AN52" i="43"/>
  <c r="AR52" i="77"/>
  <c r="AR49" i="87"/>
  <c r="AN53" i="36"/>
  <c r="AI53" i="36"/>
  <c r="AH51" i="45"/>
  <c r="AQ51" i="45" s="1"/>
  <c r="AR52" i="44"/>
  <c r="AH50" i="96"/>
  <c r="AQ50" i="96" s="1"/>
  <c r="AI52" i="93"/>
  <c r="AN52" i="93"/>
  <c r="Z50" i="87"/>
  <c r="AN53" i="85"/>
  <c r="AI53" i="85"/>
  <c r="AR51" i="78"/>
  <c r="Z51" i="45"/>
  <c r="X53" i="29"/>
  <c r="Y53" i="29"/>
  <c r="Z52" i="79"/>
  <c r="Y52" i="79"/>
  <c r="X52" i="79"/>
  <c r="Y52" i="82"/>
  <c r="X52" i="82"/>
  <c r="X53" i="31"/>
  <c r="Z53" i="31" s="1"/>
  <c r="Y53" i="31"/>
  <c r="AN52" i="94"/>
  <c r="AI52" i="94"/>
  <c r="X52" i="90"/>
  <c r="Z52" i="90" s="1"/>
  <c r="Y52" i="90"/>
  <c r="W50" i="92"/>
  <c r="AG49" i="92"/>
  <c r="AP49" i="92" s="1"/>
  <c r="AF49" i="92"/>
  <c r="AO49" i="92" s="1"/>
  <c r="AE49" i="92"/>
  <c r="AE53" i="30"/>
  <c r="AF53" i="30"/>
  <c r="AO53" i="30" s="1"/>
  <c r="W54" i="30"/>
  <c r="AG53" i="30"/>
  <c r="AP53" i="30" s="1"/>
  <c r="AH50" i="75"/>
  <c r="AQ50" i="75" s="1"/>
  <c r="AF52" i="84"/>
  <c r="AO52" i="84" s="1"/>
  <c r="AE52" i="84"/>
  <c r="W53" i="84"/>
  <c r="AG52" i="84"/>
  <c r="AP52" i="84" s="1"/>
  <c r="X51" i="33"/>
  <c r="Y51" i="33"/>
  <c r="W51" i="38"/>
  <c r="AG50" i="38"/>
  <c r="AP50" i="38" s="1"/>
  <c r="AF50" i="38"/>
  <c r="AO50" i="38" s="1"/>
  <c r="AE50" i="38"/>
  <c r="AH52" i="27"/>
  <c r="AQ52" i="27" s="1"/>
  <c r="AI53" i="25"/>
  <c r="AN53" i="25"/>
  <c r="AN49" i="73"/>
  <c r="AI49" i="73"/>
  <c r="Y53" i="94"/>
  <c r="X53" i="94"/>
  <c r="Z53" i="94" s="1"/>
  <c r="AH53" i="81"/>
  <c r="AQ53" i="81" s="1"/>
  <c r="W51" i="89"/>
  <c r="AG50" i="89"/>
  <c r="AP50" i="89" s="1"/>
  <c r="AF50" i="89"/>
  <c r="AO50" i="89" s="1"/>
  <c r="AE50" i="89"/>
  <c r="AI52" i="39"/>
  <c r="AN52" i="39"/>
  <c r="AR52" i="81"/>
  <c r="AH52" i="78"/>
  <c r="AQ52" i="78" s="1"/>
  <c r="AR48" i="92"/>
  <c r="Z50" i="96"/>
  <c r="AR52" i="47"/>
  <c r="AH53" i="44"/>
  <c r="AQ53" i="44" s="1"/>
  <c r="Z53" i="47"/>
  <c r="AI51" i="37"/>
  <c r="AN51" i="37"/>
  <c r="AR51" i="88"/>
  <c r="Z51" i="80"/>
  <c r="AR49" i="75"/>
  <c r="X54" i="36"/>
  <c r="Y54" i="36"/>
  <c r="AE52" i="26"/>
  <c r="W53" i="26"/>
  <c r="AG52" i="26"/>
  <c r="AP52" i="26" s="1"/>
  <c r="AF52" i="26"/>
  <c r="AO52" i="26" s="1"/>
  <c r="AH52" i="88"/>
  <c r="AQ52" i="88" s="1"/>
  <c r="Y52" i="35"/>
  <c r="X52" i="35"/>
  <c r="AR49" i="96"/>
  <c r="AI49" i="41"/>
  <c r="AN49" i="41"/>
  <c r="Y51" i="32"/>
  <c r="X51" i="32"/>
  <c r="Z51" i="32" s="1"/>
  <c r="AI50" i="42"/>
  <c r="AN50" i="42"/>
  <c r="AI53" i="83"/>
  <c r="AN53" i="83"/>
  <c r="AN49" i="48"/>
  <c r="AI49" i="48"/>
  <c r="AN52" i="31"/>
  <c r="AI52" i="31"/>
  <c r="AI51" i="95"/>
  <c r="AN51" i="95"/>
  <c r="Y53" i="43"/>
  <c r="X53" i="43"/>
  <c r="W51" i="86"/>
  <c r="AG50" i="86"/>
  <c r="AP50" i="86" s="1"/>
  <c r="AF50" i="86"/>
  <c r="AO50" i="86" s="1"/>
  <c r="AE50" i="86"/>
  <c r="Y53" i="39"/>
  <c r="X53" i="39"/>
  <c r="Z53" i="39" s="1"/>
  <c r="Y53" i="93"/>
  <c r="X53" i="93"/>
  <c r="Z53" i="93" s="1"/>
  <c r="AH50" i="38"/>
  <c r="AQ50" i="38" s="1"/>
  <c r="AR49" i="38"/>
  <c r="AI51" i="79"/>
  <c r="AN51" i="79"/>
  <c r="AN51" i="82"/>
  <c r="AI51" i="82"/>
  <c r="Z54" i="25"/>
  <c r="Y54" i="25"/>
  <c r="X54" i="25"/>
  <c r="Y50" i="73"/>
  <c r="X50" i="73"/>
  <c r="Y53" i="28"/>
  <c r="X53" i="28"/>
  <c r="X51" i="40"/>
  <c r="Y51" i="40"/>
  <c r="AI51" i="90"/>
  <c r="AN51" i="90"/>
  <c r="Z53" i="28" l="1"/>
  <c r="Z51" i="42"/>
  <c r="Z50" i="48"/>
  <c r="W51" i="75"/>
  <c r="Z53" i="43"/>
  <c r="W54" i="43" s="1"/>
  <c r="Z54" i="85"/>
  <c r="AG50" i="75"/>
  <c r="AP50" i="75" s="1"/>
  <c r="W54" i="81"/>
  <c r="W54" i="93"/>
  <c r="AG53" i="93"/>
  <c r="AP53" i="93" s="1"/>
  <c r="AF53" i="93"/>
  <c r="AO53" i="93" s="1"/>
  <c r="AE53" i="93"/>
  <c r="AE53" i="94"/>
  <c r="AF53" i="94"/>
  <c r="AO53" i="94" s="1"/>
  <c r="W54" i="94"/>
  <c r="AG53" i="94"/>
  <c r="AP53" i="94" s="1"/>
  <c r="W51" i="41"/>
  <c r="AG50" i="41"/>
  <c r="AP50" i="41" s="1"/>
  <c r="AF50" i="41"/>
  <c r="AO50" i="41" s="1"/>
  <c r="AE50" i="41"/>
  <c r="W52" i="32"/>
  <c r="AG51" i="32"/>
  <c r="AP51" i="32" s="1"/>
  <c r="AF51" i="32"/>
  <c r="AO51" i="32" s="1"/>
  <c r="AE51" i="32"/>
  <c r="AE53" i="43"/>
  <c r="AE53" i="28"/>
  <c r="AF53" i="28"/>
  <c r="AO53" i="28" s="1"/>
  <c r="W54" i="28"/>
  <c r="AG53" i="28"/>
  <c r="AP53" i="28" s="1"/>
  <c r="AR49" i="48"/>
  <c r="AH52" i="82"/>
  <c r="AQ52" i="82" s="1"/>
  <c r="Y54" i="44"/>
  <c r="X54" i="44"/>
  <c r="AH50" i="73"/>
  <c r="AQ50" i="73" s="1"/>
  <c r="AF53" i="39"/>
  <c r="AO53" i="39" s="1"/>
  <c r="W54" i="39"/>
  <c r="AG53" i="39"/>
  <c r="AP53" i="39" s="1"/>
  <c r="AE53" i="39"/>
  <c r="AH53" i="43"/>
  <c r="AQ53" i="43" s="1"/>
  <c r="AR50" i="42"/>
  <c r="Y53" i="26"/>
  <c r="Z53" i="26" s="1"/>
  <c r="X53" i="26"/>
  <c r="AR51" i="37"/>
  <c r="AI52" i="84"/>
  <c r="AN52" i="84"/>
  <c r="AI49" i="92"/>
  <c r="AN49" i="92"/>
  <c r="AH52" i="90"/>
  <c r="AQ52" i="90" s="1"/>
  <c r="AG53" i="31"/>
  <c r="AP53" i="31" s="1"/>
  <c r="AF53" i="31"/>
  <c r="AO53" i="31" s="1"/>
  <c r="W54" i="31"/>
  <c r="AE53" i="31"/>
  <c r="W53" i="79"/>
  <c r="AG52" i="79"/>
  <c r="AP52" i="79" s="1"/>
  <c r="AF52" i="79"/>
  <c r="AO52" i="79" s="1"/>
  <c r="AE52" i="79"/>
  <c r="AR53" i="36"/>
  <c r="W52" i="42"/>
  <c r="AG51" i="42"/>
  <c r="AP51" i="42" s="1"/>
  <c r="AE51" i="42"/>
  <c r="AF51" i="42"/>
  <c r="AO51" i="42" s="1"/>
  <c r="AH49" i="91"/>
  <c r="AQ49" i="91" s="1"/>
  <c r="AR50" i="33"/>
  <c r="W52" i="76"/>
  <c r="AG51" i="76"/>
  <c r="AP51" i="76" s="1"/>
  <c r="AF51" i="76"/>
  <c r="AO51" i="76" s="1"/>
  <c r="AE51" i="76"/>
  <c r="AH54" i="85"/>
  <c r="AQ54" i="85" s="1"/>
  <c r="AF50" i="48"/>
  <c r="AO50" i="48" s="1"/>
  <c r="AE50" i="48"/>
  <c r="W51" i="48"/>
  <c r="AG50" i="48"/>
  <c r="AP50" i="48" s="1"/>
  <c r="AR52" i="29"/>
  <c r="AI52" i="78"/>
  <c r="AN52" i="78"/>
  <c r="AI50" i="75"/>
  <c r="AN50" i="75"/>
  <c r="AN53" i="81"/>
  <c r="AI53" i="81"/>
  <c r="X53" i="27"/>
  <c r="Z53" i="27" s="1"/>
  <c r="Y53" i="27"/>
  <c r="AR53" i="25"/>
  <c r="W53" i="90"/>
  <c r="AG52" i="90"/>
  <c r="AP52" i="90" s="1"/>
  <c r="AE52" i="90"/>
  <c r="AF52" i="90"/>
  <c r="AO52" i="90" s="1"/>
  <c r="AR53" i="85"/>
  <c r="Y54" i="30"/>
  <c r="X54" i="30"/>
  <c r="Z54" i="30" s="1"/>
  <c r="AR52" i="94"/>
  <c r="AH53" i="29"/>
  <c r="AQ53" i="29" s="1"/>
  <c r="AH52" i="34"/>
  <c r="AQ52" i="34" s="1"/>
  <c r="AR52" i="28"/>
  <c r="AH52" i="37"/>
  <c r="AQ52" i="37" s="1"/>
  <c r="AH54" i="83"/>
  <c r="AQ54" i="83" s="1"/>
  <c r="X53" i="88"/>
  <c r="Y53" i="88"/>
  <c r="Z53" i="88" s="1"/>
  <c r="AI53" i="77"/>
  <c r="AN53" i="77"/>
  <c r="AE54" i="25"/>
  <c r="W55" i="25"/>
  <c r="AG54" i="25"/>
  <c r="AP54" i="25" s="1"/>
  <c r="AF54" i="25"/>
  <c r="AO54" i="25" s="1"/>
  <c r="W54" i="47"/>
  <c r="AG53" i="47"/>
  <c r="AP53" i="47" s="1"/>
  <c r="AF53" i="47"/>
  <c r="AO53" i="47" s="1"/>
  <c r="AE53" i="47"/>
  <c r="AH51" i="33"/>
  <c r="AQ51" i="33" s="1"/>
  <c r="AR52" i="43"/>
  <c r="W50" i="91"/>
  <c r="AG49" i="91"/>
  <c r="AP49" i="91" s="1"/>
  <c r="AF49" i="91"/>
  <c r="AO49" i="91" s="1"/>
  <c r="AE49" i="91"/>
  <c r="AR50" i="40"/>
  <c r="AH51" i="40"/>
  <c r="AQ51" i="40" s="1"/>
  <c r="W51" i="96"/>
  <c r="AG50" i="96"/>
  <c r="AP50" i="96" s="1"/>
  <c r="AE50" i="96"/>
  <c r="AF50" i="96"/>
  <c r="AO50" i="96" s="1"/>
  <c r="X50" i="92"/>
  <c r="Y50" i="92"/>
  <c r="Z52" i="82"/>
  <c r="Z53" i="29"/>
  <c r="AE50" i="87"/>
  <c r="W51" i="87"/>
  <c r="AG50" i="87"/>
  <c r="AP50" i="87" s="1"/>
  <c r="AF50" i="87"/>
  <c r="AO50" i="87" s="1"/>
  <c r="AH50" i="41"/>
  <c r="AQ50" i="41" s="1"/>
  <c r="AR51" i="34"/>
  <c r="Z54" i="83"/>
  <c r="AH52" i="46"/>
  <c r="AQ52" i="46" s="1"/>
  <c r="AR48" i="91"/>
  <c r="AI53" i="44"/>
  <c r="AN53" i="44"/>
  <c r="X53" i="78"/>
  <c r="Y53" i="78"/>
  <c r="AN52" i="27"/>
  <c r="AI52" i="27"/>
  <c r="Y51" i="89"/>
  <c r="Z51" i="89" s="1"/>
  <c r="X51" i="89"/>
  <c r="AH52" i="35"/>
  <c r="AQ52" i="35" s="1"/>
  <c r="AI52" i="26"/>
  <c r="AN52" i="26"/>
  <c r="AR52" i="39"/>
  <c r="AN50" i="38"/>
  <c r="AI50" i="38"/>
  <c r="Z51" i="40"/>
  <c r="Z50" i="73"/>
  <c r="AH53" i="39"/>
  <c r="AQ53" i="39" s="1"/>
  <c r="AR51" i="95"/>
  <c r="AR53" i="83"/>
  <c r="Z52" i="35"/>
  <c r="AH54" i="36"/>
  <c r="AQ54" i="36" s="1"/>
  <c r="AN50" i="89"/>
  <c r="AI50" i="89"/>
  <c r="AR49" i="73"/>
  <c r="Z53" i="84"/>
  <c r="X53" i="84"/>
  <c r="Y53" i="84"/>
  <c r="AH52" i="79"/>
  <c r="AQ52" i="79" s="1"/>
  <c r="AG51" i="45"/>
  <c r="AP51" i="45" s="1"/>
  <c r="AF51" i="45"/>
  <c r="AO51" i="45" s="1"/>
  <c r="AE51" i="45"/>
  <c r="W52" i="45"/>
  <c r="Z52" i="34"/>
  <c r="AH51" i="42"/>
  <c r="AQ51" i="42" s="1"/>
  <c r="AR51" i="46"/>
  <c r="Z52" i="37"/>
  <c r="AH51" i="76"/>
  <c r="AQ51" i="76" s="1"/>
  <c r="X53" i="74"/>
  <c r="Y53" i="74"/>
  <c r="AN52" i="88"/>
  <c r="AI52" i="88"/>
  <c r="X51" i="75"/>
  <c r="Y51" i="75"/>
  <c r="Z51" i="75" s="1"/>
  <c r="Y54" i="77"/>
  <c r="X54" i="77"/>
  <c r="AR51" i="90"/>
  <c r="AH53" i="93"/>
  <c r="AQ53" i="93" s="1"/>
  <c r="AN50" i="86"/>
  <c r="AI50" i="86"/>
  <c r="AH51" i="32"/>
  <c r="AQ51" i="32" s="1"/>
  <c r="AH53" i="94"/>
  <c r="AQ53" i="94" s="1"/>
  <c r="W53" i="95"/>
  <c r="AG52" i="95"/>
  <c r="AP52" i="95" s="1"/>
  <c r="AF52" i="95"/>
  <c r="AO52" i="95" s="1"/>
  <c r="AE52" i="95"/>
  <c r="AR51" i="35"/>
  <c r="AG54" i="85"/>
  <c r="AP54" i="85" s="1"/>
  <c r="W55" i="85"/>
  <c r="AF54" i="85"/>
  <c r="AO54" i="85" s="1"/>
  <c r="AE54" i="85"/>
  <c r="AR51" i="82"/>
  <c r="W52" i="80"/>
  <c r="AG51" i="80"/>
  <c r="AP51" i="80" s="1"/>
  <c r="AF51" i="80"/>
  <c r="AO51" i="80" s="1"/>
  <c r="AE51" i="80"/>
  <c r="Z51" i="33"/>
  <c r="AH53" i="28"/>
  <c r="AQ53" i="28" s="1"/>
  <c r="AH54" i="25"/>
  <c r="AQ54" i="25" s="1"/>
  <c r="AR51" i="79"/>
  <c r="Y51" i="86"/>
  <c r="X51" i="86"/>
  <c r="AR52" i="31"/>
  <c r="AR49" i="41"/>
  <c r="Z54" i="36"/>
  <c r="Y51" i="38"/>
  <c r="X51" i="38"/>
  <c r="AI53" i="30"/>
  <c r="AN53" i="30"/>
  <c r="AH53" i="31"/>
  <c r="AQ53" i="31" s="1"/>
  <c r="AR52" i="93"/>
  <c r="AH52" i="95"/>
  <c r="AQ52" i="95" s="1"/>
  <c r="AI52" i="74"/>
  <c r="AN52" i="74"/>
  <c r="AH50" i="48"/>
  <c r="AQ50" i="48" s="1"/>
  <c r="AR50" i="32"/>
  <c r="W53" i="46"/>
  <c r="AG52" i="46"/>
  <c r="AP52" i="46" s="1"/>
  <c r="AF52" i="46"/>
  <c r="AO52" i="46" s="1"/>
  <c r="AE52" i="46"/>
  <c r="AR50" i="76"/>
  <c r="X54" i="81"/>
  <c r="Y54" i="81"/>
  <c r="Z50" i="92" l="1"/>
  <c r="AF53" i="43"/>
  <c r="AO53" i="43" s="1"/>
  <c r="AG53" i="43"/>
  <c r="AP53" i="43" s="1"/>
  <c r="Z53" i="78"/>
  <c r="AG53" i="78" s="1"/>
  <c r="AP53" i="78" s="1"/>
  <c r="Z51" i="38"/>
  <c r="AG51" i="38" s="1"/>
  <c r="AP51" i="38" s="1"/>
  <c r="Z51" i="86"/>
  <c r="AF51" i="86" s="1"/>
  <c r="AO51" i="86" s="1"/>
  <c r="Z54" i="77"/>
  <c r="AE54" i="77" s="1"/>
  <c r="AF54" i="77"/>
  <c r="AO54" i="77" s="1"/>
  <c r="W54" i="26"/>
  <c r="AG53" i="26"/>
  <c r="AP53" i="26" s="1"/>
  <c r="AE53" i="26"/>
  <c r="AF53" i="26"/>
  <c r="AO53" i="26" s="1"/>
  <c r="AE51" i="89"/>
  <c r="AF51" i="89"/>
  <c r="AO51" i="89" s="1"/>
  <c r="AG51" i="89"/>
  <c r="AP51" i="89" s="1"/>
  <c r="W52" i="89"/>
  <c r="W52" i="75"/>
  <c r="AG51" i="75"/>
  <c r="AP51" i="75" s="1"/>
  <c r="AF51" i="75"/>
  <c r="AO51" i="75" s="1"/>
  <c r="AE51" i="75"/>
  <c r="AE53" i="88"/>
  <c r="AF53" i="88"/>
  <c r="AO53" i="88" s="1"/>
  <c r="W54" i="88"/>
  <c r="AG53" i="88"/>
  <c r="AP53" i="88" s="1"/>
  <c r="AE51" i="86"/>
  <c r="W52" i="86"/>
  <c r="AG51" i="86"/>
  <c r="AP51" i="86" s="1"/>
  <c r="W54" i="78"/>
  <c r="AE53" i="78"/>
  <c r="AE51" i="38"/>
  <c r="AF51" i="38"/>
  <c r="AO51" i="38" s="1"/>
  <c r="W52" i="38"/>
  <c r="W54" i="84"/>
  <c r="AG53" i="84"/>
  <c r="AP53" i="84" s="1"/>
  <c r="AE53" i="84"/>
  <c r="AF53" i="84"/>
  <c r="AO53" i="84" s="1"/>
  <c r="AR52" i="27"/>
  <c r="AR53" i="44"/>
  <c r="AH50" i="92"/>
  <c r="AQ50" i="92" s="1"/>
  <c r="X50" i="91"/>
  <c r="Z50" i="91" s="1"/>
  <c r="Y50" i="91"/>
  <c r="AH53" i="27"/>
  <c r="AQ53" i="27" s="1"/>
  <c r="Y52" i="76"/>
  <c r="X52" i="76"/>
  <c r="AH53" i="26"/>
  <c r="AQ53" i="26" s="1"/>
  <c r="AN53" i="43"/>
  <c r="AI53" i="43"/>
  <c r="AN53" i="94"/>
  <c r="AI53" i="94"/>
  <c r="X51" i="87"/>
  <c r="Y51" i="87"/>
  <c r="W51" i="92"/>
  <c r="AG50" i="92"/>
  <c r="AP50" i="92" s="1"/>
  <c r="AF50" i="92"/>
  <c r="AO50" i="92" s="1"/>
  <c r="AE50" i="92"/>
  <c r="AR53" i="77"/>
  <c r="W55" i="30"/>
  <c r="AG54" i="30"/>
  <c r="AP54" i="30" s="1"/>
  <c r="AF54" i="30"/>
  <c r="AO54" i="30" s="1"/>
  <c r="AE54" i="30"/>
  <c r="X53" i="90"/>
  <c r="Z53" i="90" s="1"/>
  <c r="Y53" i="90"/>
  <c r="AE53" i="27"/>
  <c r="AF53" i="27"/>
  <c r="AO53" i="27" s="1"/>
  <c r="W54" i="27"/>
  <c r="AG53" i="27"/>
  <c r="AP53" i="27" s="1"/>
  <c r="AR52" i="78"/>
  <c r="AI50" i="48"/>
  <c r="AN50" i="48"/>
  <c r="X53" i="79"/>
  <c r="Y53" i="79"/>
  <c r="Z53" i="79" s="1"/>
  <c r="AR49" i="92"/>
  <c r="Y54" i="39"/>
  <c r="X54" i="39"/>
  <c r="Z54" i="39" s="1"/>
  <c r="Y54" i="28"/>
  <c r="X54" i="28"/>
  <c r="Z52" i="32"/>
  <c r="Y52" i="32"/>
  <c r="X52" i="32"/>
  <c r="Y51" i="41"/>
  <c r="X51" i="41"/>
  <c r="AH54" i="81"/>
  <c r="AQ54" i="81" s="1"/>
  <c r="Z54" i="81"/>
  <c r="Y53" i="46"/>
  <c r="X53" i="46"/>
  <c r="AR53" i="30"/>
  <c r="AE51" i="33"/>
  <c r="AG51" i="33"/>
  <c r="AP51" i="33" s="1"/>
  <c r="AF51" i="33"/>
  <c r="AO51" i="33" s="1"/>
  <c r="W52" i="33"/>
  <c r="Y53" i="95"/>
  <c r="X53" i="95"/>
  <c r="AR50" i="86"/>
  <c r="AH53" i="74"/>
  <c r="AQ53" i="74" s="1"/>
  <c r="AF50" i="73"/>
  <c r="AO50" i="73" s="1"/>
  <c r="AG50" i="73"/>
  <c r="AP50" i="73" s="1"/>
  <c r="AE50" i="73"/>
  <c r="W51" i="73"/>
  <c r="W55" i="83"/>
  <c r="AG54" i="83"/>
  <c r="AP54" i="83" s="1"/>
  <c r="AF54" i="83"/>
  <c r="AO54" i="83" s="1"/>
  <c r="AE54" i="83"/>
  <c r="AN50" i="87"/>
  <c r="AI50" i="87"/>
  <c r="AI53" i="47"/>
  <c r="AN53" i="47"/>
  <c r="AR53" i="81"/>
  <c r="AI53" i="31"/>
  <c r="AN53" i="31"/>
  <c r="AH54" i="44"/>
  <c r="AQ54" i="44" s="1"/>
  <c r="AN53" i="93"/>
  <c r="AI53" i="93"/>
  <c r="AH51" i="38"/>
  <c r="AQ51" i="38" s="1"/>
  <c r="AH51" i="75"/>
  <c r="AQ51" i="75" s="1"/>
  <c r="Z53" i="74"/>
  <c r="W53" i="37"/>
  <c r="AG52" i="37"/>
  <c r="AP52" i="37" s="1"/>
  <c r="AE52" i="37"/>
  <c r="AF52" i="37"/>
  <c r="AO52" i="37" s="1"/>
  <c r="AR50" i="89"/>
  <c r="W52" i="40"/>
  <c r="AG51" i="40"/>
  <c r="AP51" i="40" s="1"/>
  <c r="AE51" i="40"/>
  <c r="AF51" i="40"/>
  <c r="AO51" i="40" s="1"/>
  <c r="AR52" i="26"/>
  <c r="AH51" i="89"/>
  <c r="AQ51" i="89" s="1"/>
  <c r="AH53" i="78"/>
  <c r="AQ53" i="78" s="1"/>
  <c r="AF53" i="29"/>
  <c r="AO53" i="29" s="1"/>
  <c r="AE53" i="29"/>
  <c r="W54" i="29"/>
  <c r="AG53" i="29"/>
  <c r="AP53" i="29" s="1"/>
  <c r="AI50" i="96"/>
  <c r="AN50" i="96"/>
  <c r="AN49" i="91"/>
  <c r="AI49" i="91"/>
  <c r="Y55" i="25"/>
  <c r="X55" i="25"/>
  <c r="AH53" i="88"/>
  <c r="AQ53" i="88" s="1"/>
  <c r="AN51" i="76"/>
  <c r="AI51" i="76"/>
  <c r="AI51" i="42"/>
  <c r="AN51" i="42"/>
  <c r="AI52" i="79"/>
  <c r="AN52" i="79"/>
  <c r="X54" i="31"/>
  <c r="Y54" i="31"/>
  <c r="AR52" i="84"/>
  <c r="Y54" i="43"/>
  <c r="X54" i="43"/>
  <c r="Z54" i="43" s="1"/>
  <c r="X55" i="85"/>
  <c r="Y55" i="85"/>
  <c r="X52" i="45"/>
  <c r="Y52" i="45"/>
  <c r="X52" i="80"/>
  <c r="Y52" i="80"/>
  <c r="AI51" i="45"/>
  <c r="AN51" i="45"/>
  <c r="AN51" i="80"/>
  <c r="AI51" i="80"/>
  <c r="AI54" i="85"/>
  <c r="AN54" i="85"/>
  <c r="W53" i="35"/>
  <c r="AE52" i="35"/>
  <c r="AF52" i="35"/>
  <c r="AO52" i="35" s="1"/>
  <c r="AG52" i="35"/>
  <c r="AP52" i="35" s="1"/>
  <c r="AR50" i="38"/>
  <c r="AF52" i="82"/>
  <c r="AO52" i="82" s="1"/>
  <c r="W53" i="82"/>
  <c r="AG52" i="82"/>
  <c r="AP52" i="82" s="1"/>
  <c r="AE52" i="82"/>
  <c r="AI54" i="25"/>
  <c r="AN54" i="25"/>
  <c r="Z54" i="44"/>
  <c r="AI53" i="28"/>
  <c r="AN53" i="28"/>
  <c r="AI51" i="32"/>
  <c r="AN51" i="32"/>
  <c r="AN50" i="41"/>
  <c r="AI50" i="41"/>
  <c r="Y54" i="94"/>
  <c r="X54" i="94"/>
  <c r="AR52" i="74"/>
  <c r="AE54" i="36"/>
  <c r="AF54" i="36"/>
  <c r="AO54" i="36" s="1"/>
  <c r="W55" i="36"/>
  <c r="AG54" i="36"/>
  <c r="AP54" i="36" s="1"/>
  <c r="AI52" i="46"/>
  <c r="AN52" i="46"/>
  <c r="AH51" i="86"/>
  <c r="AQ51" i="86" s="1"/>
  <c r="AI52" i="95"/>
  <c r="AN52" i="95"/>
  <c r="AH54" i="77"/>
  <c r="AQ54" i="77" s="1"/>
  <c r="AR52" i="88"/>
  <c r="W53" i="34"/>
  <c r="AG52" i="34"/>
  <c r="AP52" i="34" s="1"/>
  <c r="AF52" i="34"/>
  <c r="AO52" i="34" s="1"/>
  <c r="AE52" i="34"/>
  <c r="AH53" i="84"/>
  <c r="AQ53" i="84" s="1"/>
  <c r="X51" i="96"/>
  <c r="Y51" i="96"/>
  <c r="Y54" i="47"/>
  <c r="X54" i="47"/>
  <c r="Z54" i="47" s="1"/>
  <c r="AH54" i="30"/>
  <c r="AQ54" i="30" s="1"/>
  <c r="AI52" i="90"/>
  <c r="AN52" i="90"/>
  <c r="AR50" i="75"/>
  <c r="X51" i="48"/>
  <c r="Y51" i="48"/>
  <c r="Y52" i="42"/>
  <c r="X52" i="42"/>
  <c r="AN53" i="39"/>
  <c r="AI53" i="39"/>
  <c r="X54" i="93"/>
  <c r="Y54" i="93"/>
  <c r="Z55" i="25" l="1"/>
  <c r="Z52" i="45"/>
  <c r="AF53" i="78"/>
  <c r="AO53" i="78" s="1"/>
  <c r="AG54" i="77"/>
  <c r="AP54" i="77" s="1"/>
  <c r="Z51" i="48"/>
  <c r="W52" i="48" s="1"/>
  <c r="Z54" i="31"/>
  <c r="AE54" i="31" s="1"/>
  <c r="Z53" i="46"/>
  <c r="W55" i="77"/>
  <c r="Z51" i="96"/>
  <c r="AE51" i="96" s="1"/>
  <c r="W52" i="96"/>
  <c r="AG51" i="96"/>
  <c r="AP51" i="96" s="1"/>
  <c r="AF51" i="96"/>
  <c r="AO51" i="96" s="1"/>
  <c r="AE51" i="48"/>
  <c r="W55" i="47"/>
  <c r="AG54" i="47"/>
  <c r="AP54" i="47" s="1"/>
  <c r="AF54" i="47"/>
  <c r="AO54" i="47" s="1"/>
  <c r="AE54" i="47"/>
  <c r="AR54" i="25"/>
  <c r="AR51" i="45"/>
  <c r="AF54" i="43"/>
  <c r="AO54" i="43" s="1"/>
  <c r="AE54" i="43"/>
  <c r="W55" i="43"/>
  <c r="AG54" i="43"/>
  <c r="AP54" i="43" s="1"/>
  <c r="W56" i="25"/>
  <c r="AG55" i="25"/>
  <c r="AP55" i="25" s="1"/>
  <c r="AF55" i="25"/>
  <c r="AO55" i="25" s="1"/>
  <c r="AE55" i="25"/>
  <c r="W54" i="46"/>
  <c r="AG53" i="46"/>
  <c r="AP53" i="46" s="1"/>
  <c r="AF53" i="46"/>
  <c r="AO53" i="46" s="1"/>
  <c r="AE53" i="46"/>
  <c r="AI51" i="89"/>
  <c r="AN51" i="89"/>
  <c r="X53" i="34"/>
  <c r="Y53" i="34"/>
  <c r="AR53" i="39"/>
  <c r="AH51" i="48"/>
  <c r="AQ51" i="48" s="1"/>
  <c r="AR52" i="46"/>
  <c r="X53" i="35"/>
  <c r="Y53" i="35"/>
  <c r="AH52" i="45"/>
  <c r="AQ52" i="45" s="1"/>
  <c r="W55" i="31"/>
  <c r="AG54" i="31"/>
  <c r="AP54" i="31" s="1"/>
  <c r="AF54" i="31"/>
  <c r="AO54" i="31" s="1"/>
  <c r="AH55" i="25"/>
  <c r="AQ55" i="25" s="1"/>
  <c r="AR50" i="96"/>
  <c r="AG53" i="74"/>
  <c r="AP53" i="74" s="1"/>
  <c r="AF53" i="74"/>
  <c r="AO53" i="74" s="1"/>
  <c r="AE53" i="74"/>
  <c r="W54" i="74"/>
  <c r="AR50" i="87"/>
  <c r="AE53" i="79"/>
  <c r="W54" i="79"/>
  <c r="AG53" i="79"/>
  <c r="AP53" i="79" s="1"/>
  <c r="AF53" i="79"/>
  <c r="AO53" i="79" s="1"/>
  <c r="Y54" i="27"/>
  <c r="X54" i="27"/>
  <c r="W54" i="90"/>
  <c r="AG53" i="90"/>
  <c r="AP53" i="90" s="1"/>
  <c r="AF53" i="90"/>
  <c r="AO53" i="90" s="1"/>
  <c r="AE53" i="90"/>
  <c r="X51" i="92"/>
  <c r="Z51" i="92" s="1"/>
  <c r="Y51" i="92"/>
  <c r="AR53" i="43"/>
  <c r="X54" i="84"/>
  <c r="Y54" i="84"/>
  <c r="AI51" i="38"/>
  <c r="AN51" i="38"/>
  <c r="AI51" i="40"/>
  <c r="AN51" i="40"/>
  <c r="AR53" i="31"/>
  <c r="Y51" i="73"/>
  <c r="X51" i="73"/>
  <c r="AH53" i="95"/>
  <c r="AQ53" i="95" s="1"/>
  <c r="AI51" i="33"/>
  <c r="AN51" i="33"/>
  <c r="W53" i="32"/>
  <c r="AG52" i="32"/>
  <c r="AP52" i="32" s="1"/>
  <c r="AF52" i="32"/>
  <c r="AO52" i="32" s="1"/>
  <c r="AE52" i="32"/>
  <c r="X54" i="88"/>
  <c r="Y54" i="88"/>
  <c r="AH54" i="94"/>
  <c r="AQ54" i="94" s="1"/>
  <c r="AI52" i="82"/>
  <c r="AN52" i="82"/>
  <c r="W55" i="81"/>
  <c r="AG54" i="81"/>
  <c r="AP54" i="81" s="1"/>
  <c r="AF54" i="81"/>
  <c r="AO54" i="81" s="1"/>
  <c r="AE54" i="81"/>
  <c r="AH51" i="41"/>
  <c r="AQ51" i="41" s="1"/>
  <c r="AH54" i="28"/>
  <c r="AQ54" i="28" s="1"/>
  <c r="AR50" i="48"/>
  <c r="AH51" i="87"/>
  <c r="AQ51" i="87" s="1"/>
  <c r="AN53" i="78"/>
  <c r="AI53" i="78"/>
  <c r="Y52" i="86"/>
  <c r="X52" i="86"/>
  <c r="X52" i="75"/>
  <c r="Y52" i="75"/>
  <c r="AN54" i="77"/>
  <c r="AI54" i="77"/>
  <c r="AH51" i="96"/>
  <c r="AQ51" i="96" s="1"/>
  <c r="AR54" i="85"/>
  <c r="AH52" i="80"/>
  <c r="AQ52" i="80" s="1"/>
  <c r="AH55" i="85"/>
  <c r="AQ55" i="85" s="1"/>
  <c r="AR49" i="91"/>
  <c r="X52" i="40"/>
  <c r="Y52" i="40"/>
  <c r="Z53" i="95"/>
  <c r="AI53" i="27"/>
  <c r="AN53" i="27"/>
  <c r="AN50" i="92"/>
  <c r="AI50" i="92"/>
  <c r="Z51" i="87"/>
  <c r="Y52" i="38"/>
  <c r="X52" i="38"/>
  <c r="Z52" i="38" s="1"/>
  <c r="AN51" i="86"/>
  <c r="AI51" i="86"/>
  <c r="AN53" i="88"/>
  <c r="AI53" i="88"/>
  <c r="Y52" i="89"/>
  <c r="X52" i="89"/>
  <c r="AI53" i="26"/>
  <c r="AN53" i="26"/>
  <c r="Z54" i="94"/>
  <c r="AR53" i="28"/>
  <c r="X53" i="82"/>
  <c r="Y53" i="82"/>
  <c r="AR51" i="80"/>
  <c r="Z52" i="80"/>
  <c r="Z55" i="85"/>
  <c r="AR51" i="42"/>
  <c r="AI53" i="29"/>
  <c r="AN53" i="29"/>
  <c r="Y53" i="37"/>
  <c r="X53" i="37"/>
  <c r="Y52" i="33"/>
  <c r="X52" i="33"/>
  <c r="Z51" i="41"/>
  <c r="Z54" i="28"/>
  <c r="Y55" i="30"/>
  <c r="Z55" i="30" s="1"/>
  <c r="X55" i="30"/>
  <c r="AR53" i="94"/>
  <c r="AH50" i="91"/>
  <c r="AQ50" i="91" s="1"/>
  <c r="AI53" i="84"/>
  <c r="AN53" i="84"/>
  <c r="AN51" i="75"/>
  <c r="AI51" i="75"/>
  <c r="W53" i="45"/>
  <c r="AG52" i="45"/>
  <c r="AP52" i="45" s="1"/>
  <c r="AF52" i="45"/>
  <c r="AO52" i="45" s="1"/>
  <c r="AE52" i="45"/>
  <c r="AE54" i="39"/>
  <c r="AG54" i="39"/>
  <c r="AP54" i="39" s="1"/>
  <c r="W55" i="39"/>
  <c r="AF54" i="39"/>
  <c r="AO54" i="39" s="1"/>
  <c r="AI54" i="30"/>
  <c r="AN54" i="30"/>
  <c r="AH52" i="76"/>
  <c r="AQ52" i="76" s="1"/>
  <c r="AH52" i="42"/>
  <c r="AQ52" i="42" s="1"/>
  <c r="X55" i="36"/>
  <c r="Y55" i="36"/>
  <c r="AR51" i="32"/>
  <c r="AR52" i="79"/>
  <c r="X54" i="29"/>
  <c r="Y54" i="29"/>
  <c r="AI52" i="37"/>
  <c r="AN52" i="37"/>
  <c r="AI54" i="83"/>
  <c r="AN54" i="83"/>
  <c r="AI50" i="73"/>
  <c r="AN50" i="73"/>
  <c r="Z52" i="76"/>
  <c r="AH54" i="93"/>
  <c r="AQ54" i="93" s="1"/>
  <c r="Z52" i="42"/>
  <c r="Z54" i="93"/>
  <c r="AR52" i="90"/>
  <c r="AH54" i="47"/>
  <c r="AQ54" i="47" s="1"/>
  <c r="AN52" i="34"/>
  <c r="AI52" i="34"/>
  <c r="AR52" i="95"/>
  <c r="AI54" i="36"/>
  <c r="AN54" i="36"/>
  <c r="AR50" i="41"/>
  <c r="W55" i="44"/>
  <c r="AG54" i="44"/>
  <c r="AP54" i="44" s="1"/>
  <c r="AF54" i="44"/>
  <c r="AO54" i="44" s="1"/>
  <c r="AE54" i="44"/>
  <c r="AI52" i="35"/>
  <c r="AN52" i="35"/>
  <c r="AH54" i="43"/>
  <c r="AQ54" i="43" s="1"/>
  <c r="AH54" i="31"/>
  <c r="AQ54" i="31" s="1"/>
  <c r="AR51" i="76"/>
  <c r="AR53" i="93"/>
  <c r="AR53" i="47"/>
  <c r="Y55" i="83"/>
  <c r="X55" i="83"/>
  <c r="AH53" i="46"/>
  <c r="AQ53" i="46" s="1"/>
  <c r="AH52" i="32"/>
  <c r="AQ52" i="32" s="1"/>
  <c r="AH54" i="39"/>
  <c r="AQ54" i="39" s="1"/>
  <c r="AH53" i="79"/>
  <c r="AQ53" i="79" s="1"/>
  <c r="AH53" i="90"/>
  <c r="AQ53" i="90" s="1"/>
  <c r="AF50" i="91"/>
  <c r="AO50" i="91" s="1"/>
  <c r="AE50" i="91"/>
  <c r="W51" i="91"/>
  <c r="AG50" i="91"/>
  <c r="AP50" i="91" s="1"/>
  <c r="X54" i="78"/>
  <c r="Y54" i="78"/>
  <c r="Y54" i="26"/>
  <c r="X54" i="26"/>
  <c r="Y55" i="77"/>
  <c r="X55" i="77"/>
  <c r="Z55" i="36" l="1"/>
  <c r="Z52" i="40"/>
  <c r="Z54" i="84"/>
  <c r="AF51" i="48"/>
  <c r="AO51" i="48" s="1"/>
  <c r="AG51" i="48"/>
  <c r="AP51" i="48" s="1"/>
  <c r="Z52" i="75"/>
  <c r="Z54" i="78"/>
  <c r="Z55" i="77"/>
  <c r="Z53" i="82"/>
  <c r="Z53" i="37"/>
  <c r="W54" i="37" s="1"/>
  <c r="Z54" i="88"/>
  <c r="AE54" i="88" s="1"/>
  <c r="Z54" i="27"/>
  <c r="AE54" i="27" s="1"/>
  <c r="AF55" i="77"/>
  <c r="AO55" i="77" s="1"/>
  <c r="W56" i="77"/>
  <c r="AE55" i="77"/>
  <c r="AG55" i="77"/>
  <c r="AP55" i="77" s="1"/>
  <c r="AF53" i="37"/>
  <c r="AO53" i="37" s="1"/>
  <c r="AE53" i="37"/>
  <c r="W55" i="27"/>
  <c r="W55" i="84"/>
  <c r="AG54" i="84"/>
  <c r="AP54" i="84" s="1"/>
  <c r="AF54" i="84"/>
  <c r="AO54" i="84" s="1"/>
  <c r="AE54" i="84"/>
  <c r="W53" i="38"/>
  <c r="AG52" i="38"/>
  <c r="AP52" i="38" s="1"/>
  <c r="AF52" i="38"/>
  <c r="AO52" i="38" s="1"/>
  <c r="AE52" i="38"/>
  <c r="AH54" i="78"/>
  <c r="AQ54" i="78" s="1"/>
  <c r="AR54" i="83"/>
  <c r="W56" i="36"/>
  <c r="AG55" i="36"/>
  <c r="AP55" i="36" s="1"/>
  <c r="AF55" i="36"/>
  <c r="AO55" i="36" s="1"/>
  <c r="AE55" i="36"/>
  <c r="AR54" i="30"/>
  <c r="AN52" i="45"/>
  <c r="AI52" i="45"/>
  <c r="W56" i="30"/>
  <c r="AG55" i="30"/>
  <c r="AP55" i="30" s="1"/>
  <c r="AF55" i="30"/>
  <c r="AO55" i="30" s="1"/>
  <c r="AE55" i="30"/>
  <c r="AH53" i="37"/>
  <c r="AQ53" i="37" s="1"/>
  <c r="AH53" i="82"/>
  <c r="AQ53" i="82" s="1"/>
  <c r="AR53" i="26"/>
  <c r="AR51" i="86"/>
  <c r="AR50" i="92"/>
  <c r="AH52" i="40"/>
  <c r="AQ52" i="40" s="1"/>
  <c r="AH52" i="75"/>
  <c r="AQ52" i="75" s="1"/>
  <c r="AI54" i="81"/>
  <c r="AN54" i="81"/>
  <c r="AR52" i="82"/>
  <c r="AH51" i="92"/>
  <c r="AQ51" i="92" s="1"/>
  <c r="X54" i="90"/>
  <c r="Y54" i="90"/>
  <c r="AI53" i="74"/>
  <c r="AN53" i="74"/>
  <c r="Y54" i="46"/>
  <c r="X54" i="46"/>
  <c r="Z54" i="46" s="1"/>
  <c r="W55" i="28"/>
  <c r="AG54" i="28"/>
  <c r="AP54" i="28" s="1"/>
  <c r="AF54" i="28"/>
  <c r="AO54" i="28" s="1"/>
  <c r="AE54" i="28"/>
  <c r="W54" i="82"/>
  <c r="AG53" i="82"/>
  <c r="AP53" i="82" s="1"/>
  <c r="AF53" i="82"/>
  <c r="AO53" i="82" s="1"/>
  <c r="AE53" i="82"/>
  <c r="AH52" i="89"/>
  <c r="AQ52" i="89" s="1"/>
  <c r="W53" i="40"/>
  <c r="AG52" i="40"/>
  <c r="AP52" i="40" s="1"/>
  <c r="AF52" i="40"/>
  <c r="AO52" i="40" s="1"/>
  <c r="AE52" i="40"/>
  <c r="AF52" i="75"/>
  <c r="AO52" i="75" s="1"/>
  <c r="AE52" i="75"/>
  <c r="W53" i="75"/>
  <c r="AG52" i="75"/>
  <c r="AP52" i="75" s="1"/>
  <c r="Y55" i="43"/>
  <c r="X55" i="43"/>
  <c r="Z55" i="43" s="1"/>
  <c r="Y55" i="44"/>
  <c r="X55" i="44"/>
  <c r="W53" i="42"/>
  <c r="AG52" i="42"/>
  <c r="AP52" i="42" s="1"/>
  <c r="AF52" i="42"/>
  <c r="AO52" i="42" s="1"/>
  <c r="AE52" i="42"/>
  <c r="AR52" i="37"/>
  <c r="AR53" i="84"/>
  <c r="AF52" i="80"/>
  <c r="AO52" i="80" s="1"/>
  <c r="AE52" i="80"/>
  <c r="AG52" i="80"/>
  <c r="AP52" i="80" s="1"/>
  <c r="W53" i="80"/>
  <c r="AH52" i="86"/>
  <c r="AQ52" i="86" s="1"/>
  <c r="AI53" i="79"/>
  <c r="AN53" i="79"/>
  <c r="AN55" i="25"/>
  <c r="AI55" i="25"/>
  <c r="AI51" i="48"/>
  <c r="AN51" i="48"/>
  <c r="AN51" i="96"/>
  <c r="AI51" i="96"/>
  <c r="AR54" i="36"/>
  <c r="AH55" i="83"/>
  <c r="AQ55" i="83" s="1"/>
  <c r="X55" i="39"/>
  <c r="Y55" i="39"/>
  <c r="AH52" i="33"/>
  <c r="AQ52" i="33" s="1"/>
  <c r="Z52" i="89"/>
  <c r="AR53" i="27"/>
  <c r="AR54" i="77"/>
  <c r="AR51" i="33"/>
  <c r="AH51" i="73"/>
  <c r="AQ51" i="73" s="1"/>
  <c r="AR51" i="40"/>
  <c r="AN53" i="90"/>
  <c r="AI53" i="90"/>
  <c r="Y55" i="31"/>
  <c r="X55" i="31"/>
  <c r="AN53" i="46"/>
  <c r="AI53" i="46"/>
  <c r="AI54" i="43"/>
  <c r="AN54" i="43"/>
  <c r="AE54" i="78"/>
  <c r="W55" i="78"/>
  <c r="AG54" i="78"/>
  <c r="AP54" i="78" s="1"/>
  <c r="AF54" i="78"/>
  <c r="AO54" i="78" s="1"/>
  <c r="AF54" i="93"/>
  <c r="AO54" i="93" s="1"/>
  <c r="AE54" i="93"/>
  <c r="W55" i="93"/>
  <c r="AG54" i="93"/>
  <c r="AP54" i="93" s="1"/>
  <c r="AF55" i="85"/>
  <c r="AO55" i="85" s="1"/>
  <c r="W56" i="85"/>
  <c r="AG55" i="85"/>
  <c r="AP55" i="85" s="1"/>
  <c r="AE55" i="85"/>
  <c r="AE51" i="92"/>
  <c r="AF51" i="92"/>
  <c r="AO51" i="92" s="1"/>
  <c r="AG51" i="92"/>
  <c r="AP51" i="92" s="1"/>
  <c r="W52" i="92"/>
  <c r="X54" i="79"/>
  <c r="Y54" i="79"/>
  <c r="AH54" i="26"/>
  <c r="AQ54" i="26" s="1"/>
  <c r="AE52" i="76"/>
  <c r="W53" i="76"/>
  <c r="AG52" i="76"/>
  <c r="AP52" i="76" s="1"/>
  <c r="AF52" i="76"/>
  <c r="AO52" i="76" s="1"/>
  <c r="AE51" i="41"/>
  <c r="AF51" i="41"/>
  <c r="AO51" i="41" s="1"/>
  <c r="W52" i="41"/>
  <c r="AG51" i="41"/>
  <c r="AP51" i="41" s="1"/>
  <c r="X51" i="91"/>
  <c r="Y51" i="91"/>
  <c r="Z54" i="26"/>
  <c r="Z55" i="83"/>
  <c r="AR52" i="35"/>
  <c r="AR52" i="34"/>
  <c r="AR50" i="73"/>
  <c r="AH54" i="29"/>
  <c r="AQ54" i="29" s="1"/>
  <c r="Y53" i="45"/>
  <c r="X53" i="45"/>
  <c r="AH55" i="30"/>
  <c r="AQ55" i="30" s="1"/>
  <c r="AR53" i="29"/>
  <c r="W55" i="94"/>
  <c r="AG54" i="94"/>
  <c r="AP54" i="94" s="1"/>
  <c r="AF54" i="94"/>
  <c r="AO54" i="94" s="1"/>
  <c r="AE54" i="94"/>
  <c r="AR53" i="88"/>
  <c r="AG53" i="95"/>
  <c r="AP53" i="95" s="1"/>
  <c r="AF53" i="95"/>
  <c r="AO53" i="95" s="1"/>
  <c r="W54" i="95"/>
  <c r="AE53" i="95"/>
  <c r="Z52" i="86"/>
  <c r="X55" i="81"/>
  <c r="Y55" i="81"/>
  <c r="Z55" i="81" s="1"/>
  <c r="AN52" i="32"/>
  <c r="AI52" i="32"/>
  <c r="AH53" i="35"/>
  <c r="AQ53" i="35" s="1"/>
  <c r="AH53" i="34"/>
  <c r="AQ53" i="34" s="1"/>
  <c r="AN54" i="47"/>
  <c r="AI54" i="47"/>
  <c r="AH54" i="88"/>
  <c r="AQ54" i="88" s="1"/>
  <c r="Y53" i="32"/>
  <c r="X53" i="32"/>
  <c r="Z53" i="32" s="1"/>
  <c r="AH54" i="84"/>
  <c r="AQ54" i="84" s="1"/>
  <c r="AH54" i="27"/>
  <c r="AQ54" i="27" s="1"/>
  <c r="AR51" i="89"/>
  <c r="X55" i="47"/>
  <c r="Y55" i="47"/>
  <c r="AH52" i="38"/>
  <c r="AQ52" i="38" s="1"/>
  <c r="AH55" i="77"/>
  <c r="AQ55" i="77" s="1"/>
  <c r="AI50" i="91"/>
  <c r="AN50" i="91"/>
  <c r="AI54" i="44"/>
  <c r="AN54" i="44"/>
  <c r="Z54" i="29"/>
  <c r="AH55" i="36"/>
  <c r="AQ55" i="36" s="1"/>
  <c r="AI54" i="39"/>
  <c r="AN54" i="39"/>
  <c r="AR51" i="75"/>
  <c r="Z52" i="33"/>
  <c r="AE51" i="87"/>
  <c r="AG51" i="87"/>
  <c r="AP51" i="87" s="1"/>
  <c r="W52" i="87"/>
  <c r="AF51" i="87"/>
  <c r="AO51" i="87" s="1"/>
  <c r="AR53" i="78"/>
  <c r="Z51" i="73"/>
  <c r="AR51" i="38"/>
  <c r="X54" i="74"/>
  <c r="Y54" i="74"/>
  <c r="AN54" i="31"/>
  <c r="AI54" i="31"/>
  <c r="Z53" i="35"/>
  <c r="Z53" i="34"/>
  <c r="Y56" i="25"/>
  <c r="Z56" i="25" s="1"/>
  <c r="X56" i="25"/>
  <c r="Y52" i="48"/>
  <c r="X52" i="48"/>
  <c r="X52" i="96"/>
  <c r="Y52" i="96"/>
  <c r="Z55" i="31" l="1"/>
  <c r="AG53" i="37"/>
  <c r="AP53" i="37" s="1"/>
  <c r="AG54" i="88"/>
  <c r="AP54" i="88" s="1"/>
  <c r="AF54" i="27"/>
  <c r="AO54" i="27" s="1"/>
  <c r="W55" i="88"/>
  <c r="Z52" i="96"/>
  <c r="W53" i="96" s="1"/>
  <c r="AG54" i="27"/>
  <c r="AP54" i="27" s="1"/>
  <c r="AF54" i="88"/>
  <c r="AO54" i="88" s="1"/>
  <c r="Z52" i="48"/>
  <c r="AG52" i="48" s="1"/>
  <c r="AP52" i="48" s="1"/>
  <c r="Z53" i="45"/>
  <c r="AF53" i="45" s="1"/>
  <c r="AO53" i="45" s="1"/>
  <c r="AF55" i="81"/>
  <c r="AO55" i="81" s="1"/>
  <c r="AG55" i="81"/>
  <c r="AP55" i="81" s="1"/>
  <c r="AE55" i="81"/>
  <c r="W56" i="81"/>
  <c r="W54" i="45"/>
  <c r="W53" i="48"/>
  <c r="AE52" i="48"/>
  <c r="AF52" i="48"/>
  <c r="AO52" i="48" s="1"/>
  <c r="W56" i="43"/>
  <c r="AG55" i="43"/>
  <c r="AP55" i="43" s="1"/>
  <c r="AE55" i="43"/>
  <c r="AF55" i="43"/>
  <c r="AO55" i="43" s="1"/>
  <c r="AF55" i="31"/>
  <c r="AO55" i="31" s="1"/>
  <c r="AE55" i="31"/>
  <c r="AG55" i="31"/>
  <c r="AP55" i="31" s="1"/>
  <c r="W56" i="31"/>
  <c r="W54" i="35"/>
  <c r="AG53" i="35"/>
  <c r="AP53" i="35" s="1"/>
  <c r="AF53" i="35"/>
  <c r="AO53" i="35" s="1"/>
  <c r="AE53" i="35"/>
  <c r="X52" i="87"/>
  <c r="Y52" i="87"/>
  <c r="AR50" i="91"/>
  <c r="AH55" i="47"/>
  <c r="AQ55" i="47" s="1"/>
  <c r="X54" i="95"/>
  <c r="Y54" i="95"/>
  <c r="Z54" i="95" s="1"/>
  <c r="X52" i="92"/>
  <c r="Y52" i="92"/>
  <c r="AH55" i="31"/>
  <c r="AQ55" i="31" s="1"/>
  <c r="W53" i="89"/>
  <c r="AG52" i="89"/>
  <c r="AP52" i="89" s="1"/>
  <c r="AF52" i="89"/>
  <c r="AO52" i="89" s="1"/>
  <c r="AE52" i="89"/>
  <c r="X53" i="42"/>
  <c r="Y53" i="42"/>
  <c r="Y55" i="28"/>
  <c r="X55" i="28"/>
  <c r="Z55" i="28" s="1"/>
  <c r="AR53" i="74"/>
  <c r="AR54" i="81"/>
  <c r="AI55" i="36"/>
  <c r="AN55" i="36"/>
  <c r="AI52" i="38"/>
  <c r="AN52" i="38"/>
  <c r="AN54" i="84"/>
  <c r="AI54" i="84"/>
  <c r="AE52" i="96"/>
  <c r="AH54" i="74"/>
  <c r="AQ54" i="74" s="1"/>
  <c r="AR54" i="31"/>
  <c r="Z55" i="47"/>
  <c r="AH55" i="81"/>
  <c r="AQ55" i="81" s="1"/>
  <c r="W56" i="83"/>
  <c r="AG55" i="83"/>
  <c r="AP55" i="83" s="1"/>
  <c r="AF55" i="83"/>
  <c r="AO55" i="83" s="1"/>
  <c r="AE55" i="83"/>
  <c r="Y52" i="41"/>
  <c r="X52" i="41"/>
  <c r="Z52" i="41" s="1"/>
  <c r="X53" i="76"/>
  <c r="Y53" i="76"/>
  <c r="AI54" i="93"/>
  <c r="AN54" i="93"/>
  <c r="AI54" i="78"/>
  <c r="AN54" i="78"/>
  <c r="AH55" i="39"/>
  <c r="AQ55" i="39" s="1"/>
  <c r="AR51" i="48"/>
  <c r="AH55" i="44"/>
  <c r="AQ55" i="44" s="1"/>
  <c r="AN52" i="40"/>
  <c r="AI52" i="40"/>
  <c r="Y56" i="30"/>
  <c r="X56" i="30"/>
  <c r="X55" i="27"/>
  <c r="Z55" i="27" s="1"/>
  <c r="Y55" i="27"/>
  <c r="X54" i="37"/>
  <c r="Y54" i="37"/>
  <c r="AI54" i="88"/>
  <c r="AN54" i="88"/>
  <c r="W53" i="33"/>
  <c r="AG52" i="33"/>
  <c r="AP52" i="33" s="1"/>
  <c r="AF52" i="33"/>
  <c r="AO52" i="33" s="1"/>
  <c r="AE52" i="33"/>
  <c r="AH56" i="25"/>
  <c r="AQ56" i="25" s="1"/>
  <c r="W52" i="73"/>
  <c r="AG51" i="73"/>
  <c r="AP51" i="73" s="1"/>
  <c r="AF51" i="73"/>
  <c r="AO51" i="73" s="1"/>
  <c r="AE51" i="73"/>
  <c r="AI51" i="87"/>
  <c r="AN51" i="87"/>
  <c r="AR54" i="39"/>
  <c r="W55" i="29"/>
  <c r="AG54" i="29"/>
  <c r="AP54" i="29" s="1"/>
  <c r="AE54" i="29"/>
  <c r="AF54" i="29"/>
  <c r="AO54" i="29" s="1"/>
  <c r="AH53" i="32"/>
  <c r="AQ53" i="32" s="1"/>
  <c r="X55" i="94"/>
  <c r="Y55" i="94"/>
  <c r="W55" i="26"/>
  <c r="AG54" i="26"/>
  <c r="AP54" i="26" s="1"/>
  <c r="AF54" i="26"/>
  <c r="AO54" i="26" s="1"/>
  <c r="AE54" i="26"/>
  <c r="Y56" i="85"/>
  <c r="X56" i="85"/>
  <c r="Z56" i="85" s="1"/>
  <c r="Z55" i="39"/>
  <c r="AR55" i="25"/>
  <c r="AI52" i="80"/>
  <c r="AN52" i="80"/>
  <c r="X54" i="82"/>
  <c r="Y54" i="82"/>
  <c r="AH54" i="46"/>
  <c r="AQ54" i="46" s="1"/>
  <c r="AH54" i="90"/>
  <c r="AQ54" i="90" s="1"/>
  <c r="AR52" i="45"/>
  <c r="AH52" i="96"/>
  <c r="AQ52" i="96" s="1"/>
  <c r="AE52" i="86"/>
  <c r="AG52" i="86"/>
  <c r="AP52" i="86" s="1"/>
  <c r="AF52" i="86"/>
  <c r="AO52" i="86" s="1"/>
  <c r="W53" i="86"/>
  <c r="AI52" i="76"/>
  <c r="AN52" i="76"/>
  <c r="AR54" i="43"/>
  <c r="AR53" i="90"/>
  <c r="AN52" i="42"/>
  <c r="AI52" i="42"/>
  <c r="Z55" i="44"/>
  <c r="X53" i="75"/>
  <c r="Y53" i="75"/>
  <c r="AI54" i="28"/>
  <c r="AN54" i="28"/>
  <c r="Z54" i="90"/>
  <c r="Y56" i="36"/>
  <c r="X56" i="36"/>
  <c r="X53" i="38"/>
  <c r="Z53" i="38" s="1"/>
  <c r="Y53" i="38"/>
  <c r="X55" i="84"/>
  <c r="Y55" i="84"/>
  <c r="AN55" i="77"/>
  <c r="AI55" i="77"/>
  <c r="X55" i="88"/>
  <c r="Y55" i="88"/>
  <c r="Z55" i="88" s="1"/>
  <c r="AR54" i="44"/>
  <c r="AE53" i="32"/>
  <c r="W54" i="32"/>
  <c r="AG53" i="32"/>
  <c r="AP53" i="32" s="1"/>
  <c r="AF53" i="32"/>
  <c r="AO53" i="32" s="1"/>
  <c r="AR52" i="32"/>
  <c r="AH51" i="91"/>
  <c r="AQ51" i="91" s="1"/>
  <c r="AI51" i="41"/>
  <c r="AN51" i="41"/>
  <c r="AH54" i="79"/>
  <c r="AQ54" i="79" s="1"/>
  <c r="AR53" i="46"/>
  <c r="AR51" i="96"/>
  <c r="AH55" i="43"/>
  <c r="AQ55" i="43" s="1"/>
  <c r="AN52" i="75"/>
  <c r="AI52" i="75"/>
  <c r="X53" i="40"/>
  <c r="Y53" i="40"/>
  <c r="AN53" i="82"/>
  <c r="AI53" i="82"/>
  <c r="AE54" i="46"/>
  <c r="W55" i="46"/>
  <c r="AG54" i="46"/>
  <c r="AP54" i="46" s="1"/>
  <c r="AF54" i="46"/>
  <c r="AO54" i="46" s="1"/>
  <c r="AN55" i="30"/>
  <c r="AI55" i="30"/>
  <c r="AI54" i="27"/>
  <c r="AN54" i="27"/>
  <c r="AN53" i="37"/>
  <c r="AI53" i="37"/>
  <c r="AE56" i="25"/>
  <c r="W57" i="25"/>
  <c r="AG56" i="25"/>
  <c r="AP56" i="25" s="1"/>
  <c r="AF56" i="25"/>
  <c r="AO56" i="25" s="1"/>
  <c r="AR54" i="47"/>
  <c r="AI51" i="92"/>
  <c r="AN51" i="92"/>
  <c r="AH52" i="48"/>
  <c r="AQ52" i="48" s="1"/>
  <c r="AE53" i="34"/>
  <c r="AF53" i="34"/>
  <c r="AO53" i="34" s="1"/>
  <c r="AG53" i="34"/>
  <c r="AP53" i="34" s="1"/>
  <c r="W54" i="34"/>
  <c r="Z54" i="74"/>
  <c r="AN53" i="95"/>
  <c r="AI53" i="95"/>
  <c r="AI54" i="94"/>
  <c r="AN54" i="94"/>
  <c r="AH53" i="45"/>
  <c r="AQ53" i="45" s="1"/>
  <c r="Z51" i="91"/>
  <c r="Z54" i="79"/>
  <c r="AN55" i="85"/>
  <c r="AI55" i="85"/>
  <c r="Y55" i="93"/>
  <c r="X55" i="93"/>
  <c r="X55" i="78"/>
  <c r="Y55" i="78"/>
  <c r="AR53" i="79"/>
  <c r="Y53" i="80"/>
  <c r="X53" i="80"/>
  <c r="Y56" i="77"/>
  <c r="X56" i="77"/>
  <c r="AF52" i="96" l="1"/>
  <c r="AO52" i="96" s="1"/>
  <c r="AG53" i="45"/>
  <c r="AP53" i="45" s="1"/>
  <c r="AE53" i="45"/>
  <c r="AG52" i="96"/>
  <c r="AP52" i="96" s="1"/>
  <c r="Z53" i="75"/>
  <c r="AE53" i="75" s="1"/>
  <c r="Z54" i="82"/>
  <c r="Z54" i="37"/>
  <c r="Z52" i="92"/>
  <c r="Z55" i="93"/>
  <c r="Z56" i="36"/>
  <c r="AF56" i="36" s="1"/>
  <c r="AO56" i="36" s="1"/>
  <c r="Z55" i="84"/>
  <c r="AF55" i="84" s="1"/>
  <c r="AO55" i="84" s="1"/>
  <c r="Z56" i="30"/>
  <c r="AE56" i="30" s="1"/>
  <c r="W56" i="28"/>
  <c r="AG55" i="28"/>
  <c r="AP55" i="28" s="1"/>
  <c r="AF55" i="28"/>
  <c r="AO55" i="28" s="1"/>
  <c r="AE55" i="28"/>
  <c r="W53" i="92"/>
  <c r="AG52" i="92"/>
  <c r="AP52" i="92" s="1"/>
  <c r="AF52" i="92"/>
  <c r="AO52" i="92" s="1"/>
  <c r="AE52" i="92"/>
  <c r="W53" i="41"/>
  <c r="AG52" i="41"/>
  <c r="AP52" i="41" s="1"/>
  <c r="AF52" i="41"/>
  <c r="AO52" i="41" s="1"/>
  <c r="AE52" i="41"/>
  <c r="W56" i="93"/>
  <c r="AG55" i="93"/>
  <c r="AP55" i="93" s="1"/>
  <c r="AE55" i="93"/>
  <c r="AF55" i="93"/>
  <c r="AO55" i="93" s="1"/>
  <c r="W56" i="84"/>
  <c r="AF54" i="37"/>
  <c r="AO54" i="37" s="1"/>
  <c r="AE54" i="37"/>
  <c r="W55" i="37"/>
  <c r="AG54" i="37"/>
  <c r="AP54" i="37" s="1"/>
  <c r="AF53" i="75"/>
  <c r="AO53" i="75" s="1"/>
  <c r="W54" i="75"/>
  <c r="AG53" i="75"/>
  <c r="AP53" i="75" s="1"/>
  <c r="AE56" i="85"/>
  <c r="AG56" i="85"/>
  <c r="AP56" i="85" s="1"/>
  <c r="AF56" i="85"/>
  <c r="AO56" i="85" s="1"/>
  <c r="W57" i="85"/>
  <c r="Y54" i="32"/>
  <c r="X54" i="32"/>
  <c r="AH55" i="88"/>
  <c r="AQ55" i="88" s="1"/>
  <c r="AR52" i="80"/>
  <c r="AR54" i="93"/>
  <c r="AR54" i="84"/>
  <c r="AH54" i="95"/>
  <c r="AQ54" i="95" s="1"/>
  <c r="AN53" i="35"/>
  <c r="AI53" i="35"/>
  <c r="X56" i="31"/>
  <c r="Y56" i="31"/>
  <c r="AR54" i="94"/>
  <c r="AR53" i="95"/>
  <c r="Y55" i="46"/>
  <c r="X55" i="46"/>
  <c r="AH53" i="40"/>
  <c r="AQ53" i="40" s="1"/>
  <c r="W56" i="88"/>
  <c r="AG55" i="88"/>
  <c r="AP55" i="88" s="1"/>
  <c r="AF55" i="88"/>
  <c r="AO55" i="88" s="1"/>
  <c r="AE55" i="88"/>
  <c r="AF54" i="90"/>
  <c r="AO54" i="90" s="1"/>
  <c r="AE54" i="90"/>
  <c r="W55" i="90"/>
  <c r="AG54" i="90"/>
  <c r="AP54" i="90" s="1"/>
  <c r="W56" i="44"/>
  <c r="AG55" i="44"/>
  <c r="AP55" i="44" s="1"/>
  <c r="AF55" i="44"/>
  <c r="AO55" i="44" s="1"/>
  <c r="AE55" i="44"/>
  <c r="AI52" i="86"/>
  <c r="AN52" i="86"/>
  <c r="AH55" i="94"/>
  <c r="AQ55" i="94" s="1"/>
  <c r="Y53" i="33"/>
  <c r="X53" i="33"/>
  <c r="AR52" i="40"/>
  <c r="Y53" i="89"/>
  <c r="X53" i="89"/>
  <c r="AG54" i="95"/>
  <c r="AP54" i="95" s="1"/>
  <c r="AF54" i="95"/>
  <c r="AO54" i="95" s="1"/>
  <c r="AE54" i="95"/>
  <c r="W55" i="95"/>
  <c r="Y56" i="43"/>
  <c r="X56" i="43"/>
  <c r="X53" i="48"/>
  <c r="Y53" i="48"/>
  <c r="X56" i="81"/>
  <c r="Y56" i="81"/>
  <c r="AH56" i="77"/>
  <c r="AQ56" i="77" s="1"/>
  <c r="Z56" i="77"/>
  <c r="AR55" i="85"/>
  <c r="AI53" i="34"/>
  <c r="AN53" i="34"/>
  <c r="Y57" i="25"/>
  <c r="X57" i="25"/>
  <c r="Z57" i="25" s="1"/>
  <c r="AR54" i="27"/>
  <c r="Z53" i="40"/>
  <c r="AR51" i="41"/>
  <c r="AI53" i="32"/>
  <c r="AN53" i="32"/>
  <c r="AR55" i="77"/>
  <c r="AH53" i="38"/>
  <c r="AQ53" i="38" s="1"/>
  <c r="AR52" i="42"/>
  <c r="AN54" i="26"/>
  <c r="AI54" i="26"/>
  <c r="Z55" i="94"/>
  <c r="AH55" i="27"/>
  <c r="AQ55" i="27" s="1"/>
  <c r="AH53" i="76"/>
  <c r="AQ53" i="76" s="1"/>
  <c r="AN55" i="83"/>
  <c r="AI55" i="83"/>
  <c r="Y53" i="96"/>
  <c r="X53" i="96"/>
  <c r="AH53" i="42"/>
  <c r="AQ53" i="42" s="1"/>
  <c r="AN55" i="31"/>
  <c r="AI55" i="31"/>
  <c r="AN55" i="81"/>
  <c r="AI55" i="81"/>
  <c r="AH53" i="80"/>
  <c r="AQ53" i="80" s="1"/>
  <c r="AH55" i="78"/>
  <c r="AQ55" i="78" s="1"/>
  <c r="W55" i="74"/>
  <c r="AG54" i="74"/>
  <c r="AP54" i="74" s="1"/>
  <c r="AE54" i="74"/>
  <c r="AF54" i="74"/>
  <c r="AO54" i="74" s="1"/>
  <c r="AR51" i="92"/>
  <c r="AR55" i="30"/>
  <c r="AI54" i="46"/>
  <c r="AN54" i="46"/>
  <c r="AR52" i="75"/>
  <c r="W54" i="38"/>
  <c r="AG53" i="38"/>
  <c r="AP53" i="38" s="1"/>
  <c r="AF53" i="38"/>
  <c r="AO53" i="38" s="1"/>
  <c r="AE53" i="38"/>
  <c r="AR54" i="28"/>
  <c r="AR52" i="76"/>
  <c r="AH54" i="82"/>
  <c r="AQ54" i="82" s="1"/>
  <c r="AF55" i="39"/>
  <c r="AO55" i="39" s="1"/>
  <c r="W56" i="39"/>
  <c r="AE55" i="39"/>
  <c r="AG55" i="39"/>
  <c r="AP55" i="39" s="1"/>
  <c r="AI54" i="29"/>
  <c r="AN54" i="29"/>
  <c r="Y52" i="73"/>
  <c r="X52" i="73"/>
  <c r="Z52" i="73" s="1"/>
  <c r="AN52" i="33"/>
  <c r="AI52" i="33"/>
  <c r="AR54" i="88"/>
  <c r="W56" i="27"/>
  <c r="AG55" i="27"/>
  <c r="AP55" i="27" s="1"/>
  <c r="AF55" i="27"/>
  <c r="AO55" i="27" s="1"/>
  <c r="AE55" i="27"/>
  <c r="Z53" i="76"/>
  <c r="AR52" i="38"/>
  <c r="Z53" i="42"/>
  <c r="AH52" i="92"/>
  <c r="AQ52" i="92" s="1"/>
  <c r="X54" i="45"/>
  <c r="Y54" i="45"/>
  <c r="AG54" i="79"/>
  <c r="AP54" i="79" s="1"/>
  <c r="AF54" i="79"/>
  <c r="AO54" i="79" s="1"/>
  <c r="AE54" i="79"/>
  <c r="W55" i="79"/>
  <c r="Y54" i="34"/>
  <c r="X54" i="34"/>
  <c r="AI56" i="25"/>
  <c r="AN56" i="25"/>
  <c r="AR53" i="82"/>
  <c r="AH56" i="36"/>
  <c r="AQ56" i="36" s="1"/>
  <c r="Y53" i="86"/>
  <c r="X53" i="86"/>
  <c r="AF54" i="82"/>
  <c r="AO54" i="82" s="1"/>
  <c r="AE54" i="82"/>
  <c r="W55" i="82"/>
  <c r="AG54" i="82"/>
  <c r="AP54" i="82" s="1"/>
  <c r="AH56" i="85"/>
  <c r="AQ56" i="85" s="1"/>
  <c r="AR51" i="87"/>
  <c r="AH56" i="30"/>
  <c r="AQ56" i="30" s="1"/>
  <c r="AR54" i="78"/>
  <c r="AH52" i="41"/>
  <c r="AQ52" i="41" s="1"/>
  <c r="AI52" i="96"/>
  <c r="AN52" i="96"/>
  <c r="AH55" i="28"/>
  <c r="AQ55" i="28" s="1"/>
  <c r="AI52" i="89"/>
  <c r="AN52" i="89"/>
  <c r="AH52" i="87"/>
  <c r="AQ52" i="87" s="1"/>
  <c r="Y54" i="35"/>
  <c r="X54" i="35"/>
  <c r="Z55" i="78"/>
  <c r="Z53" i="80"/>
  <c r="AH55" i="93"/>
  <c r="AQ55" i="93" s="1"/>
  <c r="W52" i="91"/>
  <c r="AG51" i="91"/>
  <c r="AP51" i="91" s="1"/>
  <c r="AE51" i="91"/>
  <c r="AF51" i="91"/>
  <c r="AO51" i="91" s="1"/>
  <c r="AR53" i="37"/>
  <c r="AH55" i="84"/>
  <c r="AQ55" i="84" s="1"/>
  <c r="AH53" i="75"/>
  <c r="AQ53" i="75" s="1"/>
  <c r="X55" i="26"/>
  <c r="Y55" i="26"/>
  <c r="X55" i="29"/>
  <c r="Y55" i="29"/>
  <c r="AN51" i="73"/>
  <c r="AI51" i="73"/>
  <c r="AH54" i="37"/>
  <c r="AQ54" i="37" s="1"/>
  <c r="Y56" i="83"/>
  <c r="X56" i="83"/>
  <c r="AE55" i="47"/>
  <c r="W56" i="47"/>
  <c r="AG55" i="47"/>
  <c r="AP55" i="47" s="1"/>
  <c r="AF55" i="47"/>
  <c r="AO55" i="47" s="1"/>
  <c r="AR55" i="36"/>
  <c r="Z52" i="87"/>
  <c r="AI55" i="43"/>
  <c r="AN55" i="43"/>
  <c r="AN52" i="48"/>
  <c r="AI52" i="48"/>
  <c r="AN53" i="45"/>
  <c r="AI53" i="45"/>
  <c r="Z53" i="48" l="1"/>
  <c r="Z56" i="83"/>
  <c r="Z56" i="43"/>
  <c r="AF56" i="43" s="1"/>
  <c r="AO56" i="43" s="1"/>
  <c r="Z53" i="89"/>
  <c r="AE53" i="89" s="1"/>
  <c r="AG55" i="84"/>
  <c r="AP55" i="84" s="1"/>
  <c r="AG56" i="36"/>
  <c r="AP56" i="36" s="1"/>
  <c r="Z56" i="31"/>
  <c r="W57" i="36"/>
  <c r="Z54" i="34"/>
  <c r="W55" i="34" s="1"/>
  <c r="Z54" i="45"/>
  <c r="W55" i="45" s="1"/>
  <c r="AG56" i="30"/>
  <c r="AP56" i="30" s="1"/>
  <c r="W57" i="30"/>
  <c r="AE55" i="84"/>
  <c r="AE56" i="36"/>
  <c r="AF56" i="30"/>
  <c r="AO56" i="30" s="1"/>
  <c r="AF52" i="73"/>
  <c r="AO52" i="73" s="1"/>
  <c r="AE52" i="73"/>
  <c r="W53" i="73"/>
  <c r="AG52" i="73"/>
  <c r="AP52" i="73" s="1"/>
  <c r="W58" i="25"/>
  <c r="AG57" i="25"/>
  <c r="AP57" i="25" s="1"/>
  <c r="AF57" i="25"/>
  <c r="AO57" i="25" s="1"/>
  <c r="AE57" i="25"/>
  <c r="W57" i="43"/>
  <c r="AG56" i="43"/>
  <c r="AP56" i="43" s="1"/>
  <c r="AE56" i="43"/>
  <c r="W54" i="89"/>
  <c r="AG53" i="89"/>
  <c r="AP53" i="89" s="1"/>
  <c r="AF53" i="89"/>
  <c r="AO53" i="89" s="1"/>
  <c r="AG54" i="34"/>
  <c r="AP54" i="34" s="1"/>
  <c r="AF54" i="34"/>
  <c r="AO54" i="34" s="1"/>
  <c r="AE54" i="34"/>
  <c r="AG56" i="31"/>
  <c r="AP56" i="31" s="1"/>
  <c r="AF56" i="31"/>
  <c r="AO56" i="31" s="1"/>
  <c r="W57" i="31"/>
  <c r="AE56" i="31"/>
  <c r="AF54" i="45"/>
  <c r="AO54" i="45" s="1"/>
  <c r="AE54" i="45"/>
  <c r="AG54" i="45"/>
  <c r="AP54" i="45" s="1"/>
  <c r="AH55" i="26"/>
  <c r="AQ55" i="26" s="1"/>
  <c r="AI55" i="39"/>
  <c r="AN55" i="39"/>
  <c r="AR53" i="32"/>
  <c r="AF53" i="48"/>
  <c r="AO53" i="48" s="1"/>
  <c r="AE53" i="48"/>
  <c r="W54" i="48"/>
  <c r="AG53" i="48"/>
  <c r="AP53" i="48" s="1"/>
  <c r="Z55" i="26"/>
  <c r="AR55" i="31"/>
  <c r="AG56" i="77"/>
  <c r="AP56" i="77" s="1"/>
  <c r="W57" i="77"/>
  <c r="AF56" i="77"/>
  <c r="AO56" i="77" s="1"/>
  <c r="AE56" i="77"/>
  <c r="AR53" i="45"/>
  <c r="W53" i="87"/>
  <c r="AG52" i="87"/>
  <c r="AP52" i="87" s="1"/>
  <c r="AE52" i="87"/>
  <c r="AF52" i="87"/>
  <c r="AO52" i="87" s="1"/>
  <c r="W54" i="76"/>
  <c r="AG53" i="76"/>
  <c r="AP53" i="76" s="1"/>
  <c r="AE53" i="76"/>
  <c r="AF53" i="76"/>
  <c r="AO53" i="76" s="1"/>
  <c r="AH55" i="29"/>
  <c r="AQ55" i="29" s="1"/>
  <c r="X52" i="91"/>
  <c r="Y52" i="91"/>
  <c r="AR52" i="89"/>
  <c r="AN54" i="82"/>
  <c r="AI54" i="82"/>
  <c r="AI54" i="79"/>
  <c r="AN54" i="79"/>
  <c r="AF53" i="42"/>
  <c r="AO53" i="42" s="1"/>
  <c r="AE53" i="42"/>
  <c r="W54" i="42"/>
  <c r="AG53" i="42"/>
  <c r="AP53" i="42" s="1"/>
  <c r="X54" i="38"/>
  <c r="Z54" i="38" s="1"/>
  <c r="Y54" i="38"/>
  <c r="AR55" i="81"/>
  <c r="AR55" i="83"/>
  <c r="W56" i="94"/>
  <c r="AG55" i="94"/>
  <c r="AP55" i="94" s="1"/>
  <c r="AE55" i="94"/>
  <c r="AF55" i="94"/>
  <c r="AO55" i="94" s="1"/>
  <c r="AH53" i="48"/>
  <c r="AQ53" i="48" s="1"/>
  <c r="AI54" i="95"/>
  <c r="AN54" i="95"/>
  <c r="AR52" i="86"/>
  <c r="Y57" i="36"/>
  <c r="X57" i="36"/>
  <c r="X55" i="90"/>
  <c r="Y55" i="90"/>
  <c r="AH54" i="32"/>
  <c r="AQ54" i="32" s="1"/>
  <c r="AR55" i="43"/>
  <c r="X56" i="27"/>
  <c r="Y56" i="27"/>
  <c r="X56" i="39"/>
  <c r="Y56" i="39"/>
  <c r="Z56" i="39" s="1"/>
  <c r="AH53" i="96"/>
  <c r="AQ53" i="96" s="1"/>
  <c r="AH56" i="81"/>
  <c r="AQ56" i="81" s="1"/>
  <c r="AH53" i="33"/>
  <c r="AQ53" i="33" s="1"/>
  <c r="AI54" i="90"/>
  <c r="AN54" i="90"/>
  <c r="X56" i="88"/>
  <c r="Y56" i="88"/>
  <c r="AH55" i="46"/>
  <c r="AQ55" i="46" s="1"/>
  <c r="Z54" i="32"/>
  <c r="Y55" i="37"/>
  <c r="X55" i="37"/>
  <c r="Z55" i="37" s="1"/>
  <c r="Y56" i="93"/>
  <c r="X56" i="93"/>
  <c r="AN56" i="36"/>
  <c r="AI56" i="36"/>
  <c r="AE56" i="83"/>
  <c r="AF56" i="83"/>
  <c r="AO56" i="83" s="1"/>
  <c r="AG56" i="83"/>
  <c r="AP56" i="83" s="1"/>
  <c r="W57" i="83"/>
  <c r="AR51" i="73"/>
  <c r="AR56" i="25"/>
  <c r="AR54" i="26"/>
  <c r="AH57" i="25"/>
  <c r="AQ57" i="25" s="1"/>
  <c r="AI55" i="93"/>
  <c r="AN55" i="93"/>
  <c r="Y56" i="28"/>
  <c r="X56" i="28"/>
  <c r="Y56" i="47"/>
  <c r="X56" i="47"/>
  <c r="W56" i="78"/>
  <c r="AG55" i="78"/>
  <c r="AP55" i="78" s="1"/>
  <c r="AF55" i="78"/>
  <c r="AO55" i="78" s="1"/>
  <c r="AE55" i="78"/>
  <c r="AH53" i="86"/>
  <c r="AQ53" i="86" s="1"/>
  <c r="AN55" i="44"/>
  <c r="AI55" i="44"/>
  <c r="AN56" i="85"/>
  <c r="AI56" i="85"/>
  <c r="AH54" i="35"/>
  <c r="AQ54" i="35" s="1"/>
  <c r="AI51" i="91"/>
  <c r="AN51" i="91"/>
  <c r="Y55" i="82"/>
  <c r="X55" i="82"/>
  <c r="Z53" i="86"/>
  <c r="AR54" i="46"/>
  <c r="AF53" i="40"/>
  <c r="AO53" i="40" s="1"/>
  <c r="AE53" i="40"/>
  <c r="W54" i="40"/>
  <c r="AG53" i="40"/>
  <c r="AP53" i="40" s="1"/>
  <c r="Z56" i="81"/>
  <c r="AH53" i="89"/>
  <c r="AQ53" i="89" s="1"/>
  <c r="X54" i="75"/>
  <c r="Y54" i="75"/>
  <c r="AI55" i="84"/>
  <c r="AN55" i="84"/>
  <c r="AI52" i="92"/>
  <c r="AN52" i="92"/>
  <c r="AN55" i="28"/>
  <c r="AI55" i="28"/>
  <c r="W54" i="80"/>
  <c r="AG53" i="80"/>
  <c r="AP53" i="80" s="1"/>
  <c r="AF53" i="80"/>
  <c r="AO53" i="80" s="1"/>
  <c r="AE53" i="80"/>
  <c r="AR52" i="96"/>
  <c r="AH52" i="73"/>
  <c r="AQ52" i="73" s="1"/>
  <c r="Y55" i="74"/>
  <c r="X55" i="74"/>
  <c r="Z55" i="74" s="1"/>
  <c r="AR53" i="35"/>
  <c r="X53" i="92"/>
  <c r="Z53" i="92" s="1"/>
  <c r="Y53" i="92"/>
  <c r="AH54" i="34"/>
  <c r="AQ54" i="34" s="1"/>
  <c r="AH56" i="43"/>
  <c r="AQ56" i="43" s="1"/>
  <c r="X56" i="84"/>
  <c r="Y56" i="84"/>
  <c r="X53" i="41"/>
  <c r="Y53" i="41"/>
  <c r="Y57" i="30"/>
  <c r="X57" i="30"/>
  <c r="Z57" i="30" s="1"/>
  <c r="AN53" i="38"/>
  <c r="AI53" i="38"/>
  <c r="AI55" i="47"/>
  <c r="AN55" i="47"/>
  <c r="AR52" i="48"/>
  <c r="AH56" i="83"/>
  <c r="AQ56" i="83" s="1"/>
  <c r="Z55" i="29"/>
  <c r="Z54" i="35"/>
  <c r="X55" i="79"/>
  <c r="Y55" i="79"/>
  <c r="AH54" i="45"/>
  <c r="AQ54" i="45" s="1"/>
  <c r="AN55" i="27"/>
  <c r="AI55" i="27"/>
  <c r="AR52" i="33"/>
  <c r="AR54" i="29"/>
  <c r="AN54" i="74"/>
  <c r="AI54" i="74"/>
  <c r="Z53" i="96"/>
  <c r="AR53" i="34"/>
  <c r="X55" i="95"/>
  <c r="Z55" i="95" s="1"/>
  <c r="Y55" i="95"/>
  <c r="Z53" i="33"/>
  <c r="X56" i="44"/>
  <c r="Y56" i="44"/>
  <c r="AN55" i="88"/>
  <c r="AI55" i="88"/>
  <c r="Z55" i="46"/>
  <c r="AH56" i="31"/>
  <c r="AQ56" i="31" s="1"/>
  <c r="X57" i="85"/>
  <c r="Y57" i="85"/>
  <c r="AI53" i="75"/>
  <c r="AN53" i="75"/>
  <c r="AI54" i="37"/>
  <c r="AN54" i="37"/>
  <c r="AI52" i="41"/>
  <c r="AN52" i="41"/>
  <c r="AI56" i="30"/>
  <c r="AN56" i="30"/>
  <c r="Z55" i="90" l="1"/>
  <c r="Z56" i="44"/>
  <c r="Z55" i="82"/>
  <c r="Z56" i="47"/>
  <c r="W57" i="47" s="1"/>
  <c r="Z56" i="84"/>
  <c r="AF56" i="84" s="1"/>
  <c r="AO56" i="84" s="1"/>
  <c r="AE55" i="74"/>
  <c r="W56" i="74"/>
  <c r="AG55" i="74"/>
  <c r="AP55" i="74" s="1"/>
  <c r="AF55" i="74"/>
  <c r="AO55" i="74" s="1"/>
  <c r="AF56" i="39"/>
  <c r="AO56" i="39" s="1"/>
  <c r="W57" i="39"/>
  <c r="AG56" i="39"/>
  <c r="AP56" i="39" s="1"/>
  <c r="AE56" i="39"/>
  <c r="AE56" i="44"/>
  <c r="W57" i="44"/>
  <c r="AG56" i="44"/>
  <c r="AP56" i="44" s="1"/>
  <c r="AF56" i="44"/>
  <c r="AO56" i="44" s="1"/>
  <c r="W58" i="30"/>
  <c r="AG57" i="30"/>
  <c r="AP57" i="30" s="1"/>
  <c r="AF57" i="30"/>
  <c r="AO57" i="30" s="1"/>
  <c r="AE57" i="30"/>
  <c r="AF55" i="82"/>
  <c r="AO55" i="82" s="1"/>
  <c r="W56" i="82"/>
  <c r="AG55" i="82"/>
  <c r="AP55" i="82" s="1"/>
  <c r="AE55" i="82"/>
  <c r="AG56" i="47"/>
  <c r="AP56" i="47" s="1"/>
  <c r="AF56" i="47"/>
  <c r="AO56" i="47" s="1"/>
  <c r="AE56" i="47"/>
  <c r="W57" i="84"/>
  <c r="AR56" i="30"/>
  <c r="AR53" i="38"/>
  <c r="AH57" i="85"/>
  <c r="AQ57" i="85" s="1"/>
  <c r="W56" i="46"/>
  <c r="AG55" i="46"/>
  <c r="AP55" i="46" s="1"/>
  <c r="AF55" i="46"/>
  <c r="AO55" i="46" s="1"/>
  <c r="AE55" i="46"/>
  <c r="W54" i="96"/>
  <c r="AG53" i="96"/>
  <c r="AP53" i="96" s="1"/>
  <c r="AE53" i="96"/>
  <c r="AF53" i="96"/>
  <c r="AO53" i="96" s="1"/>
  <c r="AH55" i="95"/>
  <c r="AQ55" i="95" s="1"/>
  <c r="AH53" i="92"/>
  <c r="AQ53" i="92" s="1"/>
  <c r="AR55" i="84"/>
  <c r="AH55" i="82"/>
  <c r="AQ55" i="82" s="1"/>
  <c r="AR55" i="44"/>
  <c r="AH56" i="47"/>
  <c r="AQ56" i="47" s="1"/>
  <c r="AR56" i="36"/>
  <c r="AR54" i="90"/>
  <c r="AH55" i="90"/>
  <c r="AQ55" i="90" s="1"/>
  <c r="Y56" i="94"/>
  <c r="Z56" i="94" s="1"/>
  <c r="X56" i="94"/>
  <c r="AH54" i="38"/>
  <c r="AQ54" i="38" s="1"/>
  <c r="Y54" i="76"/>
  <c r="X54" i="76"/>
  <c r="Z54" i="76" s="1"/>
  <c r="X53" i="87"/>
  <c r="Y53" i="87"/>
  <c r="Z54" i="48"/>
  <c r="X54" i="48"/>
  <c r="Y54" i="48"/>
  <c r="AI56" i="31"/>
  <c r="AN56" i="31"/>
  <c r="W56" i="95"/>
  <c r="AG55" i="95"/>
  <c r="AP55" i="95" s="1"/>
  <c r="AF55" i="95"/>
  <c r="AO55" i="95" s="1"/>
  <c r="AE55" i="95"/>
  <c r="AH55" i="79"/>
  <c r="AQ55" i="79" s="1"/>
  <c r="AR55" i="28"/>
  <c r="AI53" i="40"/>
  <c r="AN53" i="40"/>
  <c r="X57" i="83"/>
  <c r="Y57" i="83"/>
  <c r="X55" i="45"/>
  <c r="Y55" i="45"/>
  <c r="Y57" i="31"/>
  <c r="X57" i="31"/>
  <c r="AH54" i="75"/>
  <c r="AQ54" i="75" s="1"/>
  <c r="AH56" i="93"/>
  <c r="AQ56" i="93" s="1"/>
  <c r="W55" i="32"/>
  <c r="AG54" i="32"/>
  <c r="AP54" i="32" s="1"/>
  <c r="AF54" i="32"/>
  <c r="AO54" i="32" s="1"/>
  <c r="AE54" i="32"/>
  <c r="AH56" i="27"/>
  <c r="AQ56" i="27" s="1"/>
  <c r="AH57" i="36"/>
  <c r="AQ57" i="36" s="1"/>
  <c r="AR54" i="95"/>
  <c r="AR54" i="79"/>
  <c r="AH52" i="91"/>
  <c r="AQ52" i="91" s="1"/>
  <c r="AI53" i="48"/>
  <c r="AN53" i="48"/>
  <c r="Y55" i="34"/>
  <c r="X55" i="34"/>
  <c r="X54" i="89"/>
  <c r="Y54" i="89"/>
  <c r="AI57" i="25"/>
  <c r="AN57" i="25"/>
  <c r="AR53" i="75"/>
  <c r="W54" i="92"/>
  <c r="AG53" i="92"/>
  <c r="AP53" i="92" s="1"/>
  <c r="AF53" i="92"/>
  <c r="AO53" i="92" s="1"/>
  <c r="AE53" i="92"/>
  <c r="W56" i="90"/>
  <c r="AG55" i="90"/>
  <c r="AP55" i="90" s="1"/>
  <c r="AE55" i="90"/>
  <c r="AF55" i="90"/>
  <c r="AO55" i="90" s="1"/>
  <c r="AR55" i="39"/>
  <c r="AH53" i="41"/>
  <c r="AQ53" i="41" s="1"/>
  <c r="AI53" i="80"/>
  <c r="AN53" i="80"/>
  <c r="AE54" i="35"/>
  <c r="W55" i="35"/>
  <c r="AF54" i="35"/>
  <c r="AO54" i="35" s="1"/>
  <c r="AG54" i="35"/>
  <c r="AP54" i="35" s="1"/>
  <c r="Z53" i="41"/>
  <c r="Z54" i="75"/>
  <c r="W57" i="81"/>
  <c r="AG56" i="81"/>
  <c r="AP56" i="81" s="1"/>
  <c r="AF56" i="81"/>
  <c r="AO56" i="81" s="1"/>
  <c r="AE56" i="81"/>
  <c r="AH56" i="28"/>
  <c r="AQ56" i="28" s="1"/>
  <c r="AH56" i="88"/>
  <c r="AQ56" i="88" s="1"/>
  <c r="Z56" i="27"/>
  <c r="X54" i="42"/>
  <c r="Y54" i="42"/>
  <c r="AR54" i="82"/>
  <c r="Z52" i="91"/>
  <c r="AN52" i="87"/>
  <c r="AI52" i="87"/>
  <c r="AI56" i="77"/>
  <c r="AN56" i="77"/>
  <c r="AI54" i="45"/>
  <c r="AN54" i="45"/>
  <c r="Y53" i="73"/>
  <c r="X53" i="73"/>
  <c r="AR55" i="47"/>
  <c r="AI55" i="78"/>
  <c r="AN55" i="78"/>
  <c r="W56" i="37"/>
  <c r="AG55" i="37"/>
  <c r="AP55" i="37" s="1"/>
  <c r="AE55" i="37"/>
  <c r="AF55" i="37"/>
  <c r="AO55" i="37" s="1"/>
  <c r="AE54" i="38"/>
  <c r="AF54" i="38"/>
  <c r="AO54" i="38" s="1"/>
  <c r="AG54" i="38"/>
  <c r="AP54" i="38" s="1"/>
  <c r="W55" i="38"/>
  <c r="W56" i="29"/>
  <c r="AG55" i="29"/>
  <c r="AP55" i="29" s="1"/>
  <c r="AF55" i="29"/>
  <c r="AO55" i="29" s="1"/>
  <c r="AE55" i="29"/>
  <c r="AH57" i="30"/>
  <c r="AQ57" i="30" s="1"/>
  <c r="AH55" i="74"/>
  <c r="AQ55" i="74" s="1"/>
  <c r="AR52" i="92"/>
  <c r="AR51" i="91"/>
  <c r="AR56" i="85"/>
  <c r="X56" i="78"/>
  <c r="Y56" i="78"/>
  <c r="Z56" i="93"/>
  <c r="Z56" i="88"/>
  <c r="Z57" i="36"/>
  <c r="AN55" i="94"/>
  <c r="AI55" i="94"/>
  <c r="AI53" i="76"/>
  <c r="AN53" i="76"/>
  <c r="AE55" i="26"/>
  <c r="W56" i="26"/>
  <c r="AG55" i="26"/>
  <c r="AP55" i="26" s="1"/>
  <c r="AF55" i="26"/>
  <c r="AO55" i="26" s="1"/>
  <c r="AN56" i="43"/>
  <c r="AI56" i="43"/>
  <c r="AN52" i="73"/>
  <c r="AI52" i="73"/>
  <c r="AR55" i="93"/>
  <c r="Y57" i="43"/>
  <c r="X57" i="43"/>
  <c r="AH56" i="44"/>
  <c r="AQ56" i="44" s="1"/>
  <c r="Z55" i="79"/>
  <c r="AR52" i="41"/>
  <c r="Z57" i="85"/>
  <c r="AF53" i="33"/>
  <c r="AO53" i="33" s="1"/>
  <c r="AE53" i="33"/>
  <c r="W54" i="33"/>
  <c r="AG53" i="33"/>
  <c r="AP53" i="33" s="1"/>
  <c r="AR54" i="37"/>
  <c r="AR55" i="88"/>
  <c r="AR54" i="74"/>
  <c r="AR55" i="27"/>
  <c r="AH56" i="84"/>
  <c r="AQ56" i="84" s="1"/>
  <c r="Y54" i="80"/>
  <c r="X54" i="80"/>
  <c r="Y54" i="40"/>
  <c r="X54" i="40"/>
  <c r="W54" i="86"/>
  <c r="AG53" i="86"/>
  <c r="AP53" i="86" s="1"/>
  <c r="AF53" i="86"/>
  <c r="AO53" i="86" s="1"/>
  <c r="AE53" i="86"/>
  <c r="Z56" i="28"/>
  <c r="AI56" i="83"/>
  <c r="AN56" i="83"/>
  <c r="AH55" i="37"/>
  <c r="AQ55" i="37" s="1"/>
  <c r="AH56" i="39"/>
  <c r="AQ56" i="39" s="1"/>
  <c r="AI53" i="42"/>
  <c r="AN53" i="42"/>
  <c r="Y57" i="77"/>
  <c r="X57" i="77"/>
  <c r="AI54" i="34"/>
  <c r="AN54" i="34"/>
  <c r="AN53" i="89"/>
  <c r="AI53" i="89"/>
  <c r="Y58" i="25"/>
  <c r="X58" i="25"/>
  <c r="AE56" i="84" l="1"/>
  <c r="Z58" i="25"/>
  <c r="AG56" i="84"/>
  <c r="AP56" i="84" s="1"/>
  <c r="Z54" i="40"/>
  <c r="W55" i="40" s="1"/>
  <c r="Z55" i="34"/>
  <c r="AE55" i="34" s="1"/>
  <c r="Z57" i="77"/>
  <c r="AE57" i="77" s="1"/>
  <c r="AG55" i="34"/>
  <c r="AP55" i="34" s="1"/>
  <c r="AF55" i="34"/>
  <c r="AO55" i="34" s="1"/>
  <c r="AE54" i="40"/>
  <c r="AF54" i="40"/>
  <c r="AO54" i="40" s="1"/>
  <c r="AE56" i="94"/>
  <c r="W57" i="94"/>
  <c r="AF56" i="94"/>
  <c r="AO56" i="94" s="1"/>
  <c r="AG56" i="94"/>
  <c r="AP56" i="94" s="1"/>
  <c r="W59" i="25"/>
  <c r="AG58" i="25"/>
  <c r="AP58" i="25" s="1"/>
  <c r="AF58" i="25"/>
  <c r="AO58" i="25" s="1"/>
  <c r="AE58" i="25"/>
  <c r="AN53" i="92"/>
  <c r="AI53" i="92"/>
  <c r="AH55" i="45"/>
  <c r="AQ55" i="45" s="1"/>
  <c r="AI56" i="44"/>
  <c r="AN56" i="44"/>
  <c r="AH58" i="25"/>
  <c r="AQ58" i="25" s="1"/>
  <c r="AR54" i="34"/>
  <c r="AE56" i="28"/>
  <c r="AF56" i="28"/>
  <c r="AO56" i="28" s="1"/>
  <c r="W57" i="28"/>
  <c r="AG56" i="28"/>
  <c r="AP56" i="28" s="1"/>
  <c r="AH54" i="40"/>
  <c r="AQ54" i="40" s="1"/>
  <c r="AG57" i="85"/>
  <c r="AP57" i="85" s="1"/>
  <c r="W58" i="85"/>
  <c r="AF57" i="85"/>
  <c r="AO57" i="85" s="1"/>
  <c r="AE57" i="85"/>
  <c r="AR53" i="76"/>
  <c r="Y55" i="38"/>
  <c r="X55" i="38"/>
  <c r="AI55" i="37"/>
  <c r="AN55" i="37"/>
  <c r="AR54" i="45"/>
  <c r="AH55" i="34"/>
  <c r="AQ55" i="34" s="1"/>
  <c r="AI54" i="32"/>
  <c r="AN54" i="32"/>
  <c r="W55" i="48"/>
  <c r="AG54" i="48"/>
  <c r="AP54" i="48" s="1"/>
  <c r="AF54" i="48"/>
  <c r="AO54" i="48" s="1"/>
  <c r="AE54" i="48"/>
  <c r="W55" i="76"/>
  <c r="AG54" i="76"/>
  <c r="AP54" i="76" s="1"/>
  <c r="AF54" i="76"/>
  <c r="AO54" i="76" s="1"/>
  <c r="AE54" i="76"/>
  <c r="AH56" i="94"/>
  <c r="AQ56" i="94" s="1"/>
  <c r="AI56" i="47"/>
  <c r="AN56" i="47"/>
  <c r="AN53" i="86"/>
  <c r="AI53" i="86"/>
  <c r="AH56" i="78"/>
  <c r="AQ56" i="78" s="1"/>
  <c r="AR53" i="40"/>
  <c r="Y56" i="95"/>
  <c r="X56" i="95"/>
  <c r="X58" i="30"/>
  <c r="Y58" i="30"/>
  <c r="Y56" i="26"/>
  <c r="X56" i="26"/>
  <c r="Z56" i="78"/>
  <c r="AN55" i="29"/>
  <c r="AI55" i="29"/>
  <c r="Y56" i="37"/>
  <c r="X56" i="37"/>
  <c r="Z56" i="37" s="1"/>
  <c r="X57" i="81"/>
  <c r="Y57" i="81"/>
  <c r="AI55" i="90"/>
  <c r="AN55" i="90"/>
  <c r="AH53" i="87"/>
  <c r="AQ53" i="87" s="1"/>
  <c r="AR53" i="89"/>
  <c r="AR52" i="87"/>
  <c r="AH54" i="42"/>
  <c r="AQ54" i="42" s="1"/>
  <c r="AI54" i="35"/>
  <c r="AN54" i="35"/>
  <c r="X55" i="32"/>
  <c r="Y55" i="32"/>
  <c r="Y54" i="96"/>
  <c r="X54" i="96"/>
  <c r="Y57" i="47"/>
  <c r="X57" i="47"/>
  <c r="AN56" i="39"/>
  <c r="AI56" i="39"/>
  <c r="AH57" i="77"/>
  <c r="AQ57" i="77" s="1"/>
  <c r="AI53" i="96"/>
  <c r="AN53" i="96"/>
  <c r="AR52" i="73"/>
  <c r="AH53" i="73"/>
  <c r="AQ53" i="73" s="1"/>
  <c r="Y55" i="35"/>
  <c r="X55" i="35"/>
  <c r="AH54" i="80"/>
  <c r="AQ54" i="80" s="1"/>
  <c r="AH57" i="31"/>
  <c r="AQ57" i="31" s="1"/>
  <c r="AR56" i="31"/>
  <c r="AN53" i="33"/>
  <c r="AI53" i="33"/>
  <c r="AR56" i="43"/>
  <c r="AI55" i="26"/>
  <c r="AN55" i="26"/>
  <c r="W57" i="88"/>
  <c r="AE56" i="88"/>
  <c r="AF56" i="88"/>
  <c r="AO56" i="88" s="1"/>
  <c r="AG56" i="88"/>
  <c r="AP56" i="88" s="1"/>
  <c r="AI54" i="38"/>
  <c r="AN54" i="38"/>
  <c r="Z53" i="73"/>
  <c r="Z54" i="42"/>
  <c r="AI56" i="81"/>
  <c r="AN56" i="81"/>
  <c r="W54" i="41"/>
  <c r="AG53" i="41"/>
  <c r="AP53" i="41" s="1"/>
  <c r="AF53" i="41"/>
  <c r="AO53" i="41" s="1"/>
  <c r="AE53" i="41"/>
  <c r="X56" i="90"/>
  <c r="Y56" i="90"/>
  <c r="X54" i="92"/>
  <c r="Z54" i="92" s="1"/>
  <c r="Y54" i="92"/>
  <c r="AH54" i="89"/>
  <c r="AQ54" i="89" s="1"/>
  <c r="AR53" i="48"/>
  <c r="AH57" i="83"/>
  <c r="AQ57" i="83" s="1"/>
  <c r="AN55" i="95"/>
  <c r="AI55" i="95"/>
  <c r="AH54" i="76"/>
  <c r="AQ54" i="76" s="1"/>
  <c r="Y57" i="84"/>
  <c r="X57" i="84"/>
  <c r="Z57" i="84" s="1"/>
  <c r="AI57" i="30"/>
  <c r="AN57" i="30"/>
  <c r="Y56" i="74"/>
  <c r="X56" i="74"/>
  <c r="AR55" i="94"/>
  <c r="Y56" i="82"/>
  <c r="X56" i="82"/>
  <c r="AR56" i="77"/>
  <c r="AR57" i="25"/>
  <c r="Z55" i="45"/>
  <c r="X56" i="46"/>
  <c r="Z56" i="46" s="1"/>
  <c r="Y56" i="46"/>
  <c r="AI56" i="84"/>
  <c r="AN56" i="84"/>
  <c r="X54" i="33"/>
  <c r="Z54" i="33" s="1"/>
  <c r="Y54" i="33"/>
  <c r="W56" i="79"/>
  <c r="AG55" i="79"/>
  <c r="AP55" i="79" s="1"/>
  <c r="AE55" i="79"/>
  <c r="AF55" i="79"/>
  <c r="AO55" i="79" s="1"/>
  <c r="AH57" i="43"/>
  <c r="AQ57" i="43" s="1"/>
  <c r="AE57" i="36"/>
  <c r="AF57" i="36"/>
  <c r="AO57" i="36" s="1"/>
  <c r="W58" i="36"/>
  <c r="AG57" i="36"/>
  <c r="AP57" i="36" s="1"/>
  <c r="W55" i="75"/>
  <c r="AG54" i="75"/>
  <c r="AP54" i="75" s="1"/>
  <c r="AF54" i="75"/>
  <c r="AO54" i="75" s="1"/>
  <c r="AE54" i="75"/>
  <c r="Z53" i="87"/>
  <c r="AR53" i="42"/>
  <c r="AR56" i="83"/>
  <c r="X54" i="86"/>
  <c r="Y54" i="86"/>
  <c r="Z54" i="80"/>
  <c r="Z57" i="43"/>
  <c r="W57" i="93"/>
  <c r="AG56" i="93"/>
  <c r="AP56" i="93" s="1"/>
  <c r="AF56" i="93"/>
  <c r="AO56" i="93" s="1"/>
  <c r="AE56" i="93"/>
  <c r="X56" i="29"/>
  <c r="Y56" i="29"/>
  <c r="AR55" i="78"/>
  <c r="W53" i="91"/>
  <c r="AG52" i="91"/>
  <c r="AP52" i="91" s="1"/>
  <c r="AF52" i="91"/>
  <c r="AO52" i="91" s="1"/>
  <c r="AE52" i="91"/>
  <c r="AE56" i="27"/>
  <c r="AF56" i="27"/>
  <c r="AO56" i="27" s="1"/>
  <c r="W57" i="27"/>
  <c r="AG56" i="27"/>
  <c r="AP56" i="27" s="1"/>
  <c r="AR53" i="80"/>
  <c r="Z54" i="89"/>
  <c r="Z57" i="31"/>
  <c r="Z57" i="83"/>
  <c r="AH54" i="48"/>
  <c r="AQ54" i="48" s="1"/>
  <c r="AI55" i="46"/>
  <c r="AN55" i="46"/>
  <c r="AI55" i="82"/>
  <c r="AN55" i="82"/>
  <c r="Y57" i="44"/>
  <c r="X57" i="44"/>
  <c r="Z57" i="44" s="1"/>
  <c r="X57" i="39"/>
  <c r="Y57" i="39"/>
  <c r="AI55" i="74"/>
  <c r="AN55" i="74"/>
  <c r="Z57" i="81" l="1"/>
  <c r="Z56" i="90"/>
  <c r="W56" i="34"/>
  <c r="AG54" i="40"/>
  <c r="AP54" i="40" s="1"/>
  <c r="AF57" i="77"/>
  <c r="AO57" i="77" s="1"/>
  <c r="Z58" i="30"/>
  <c r="AG57" i="77"/>
  <c r="AP57" i="77" s="1"/>
  <c r="Z56" i="74"/>
  <c r="Z55" i="38"/>
  <c r="W58" i="77"/>
  <c r="Z54" i="96"/>
  <c r="AG54" i="96" s="1"/>
  <c r="AP54" i="96" s="1"/>
  <c r="W58" i="84"/>
  <c r="AG57" i="84"/>
  <c r="AP57" i="84" s="1"/>
  <c r="AF57" i="84"/>
  <c r="AO57" i="84" s="1"/>
  <c r="AE57" i="84"/>
  <c r="W57" i="37"/>
  <c r="AG56" i="37"/>
  <c r="AP56" i="37" s="1"/>
  <c r="AF56" i="37"/>
  <c r="AO56" i="37" s="1"/>
  <c r="AE56" i="37"/>
  <c r="AF56" i="74"/>
  <c r="AO56" i="74" s="1"/>
  <c r="AE56" i="74"/>
  <c r="W57" i="74"/>
  <c r="AG56" i="74"/>
  <c r="AP56" i="74" s="1"/>
  <c r="AR55" i="74"/>
  <c r="W58" i="44"/>
  <c r="AG57" i="44"/>
  <c r="AP57" i="44" s="1"/>
  <c r="AF57" i="44"/>
  <c r="AO57" i="44" s="1"/>
  <c r="AE57" i="44"/>
  <c r="AE54" i="89"/>
  <c r="AF54" i="89"/>
  <c r="AO54" i="89" s="1"/>
  <c r="AG54" i="89"/>
  <c r="AP54" i="89" s="1"/>
  <c r="W55" i="89"/>
  <c r="X53" i="91"/>
  <c r="Y53" i="91"/>
  <c r="W55" i="80"/>
  <c r="AG54" i="80"/>
  <c r="AP54" i="80" s="1"/>
  <c r="AF54" i="80"/>
  <c r="AO54" i="80" s="1"/>
  <c r="AE54" i="80"/>
  <c r="AI57" i="36"/>
  <c r="AN57" i="36"/>
  <c r="AH54" i="33"/>
  <c r="AQ54" i="33" s="1"/>
  <c r="W57" i="46"/>
  <c r="AG56" i="46"/>
  <c r="AP56" i="46" s="1"/>
  <c r="AF56" i="46"/>
  <c r="AO56" i="46" s="1"/>
  <c r="AE56" i="46"/>
  <c r="AH56" i="82"/>
  <c r="AQ56" i="82" s="1"/>
  <c r="AR55" i="95"/>
  <c r="AH56" i="90"/>
  <c r="AQ56" i="90" s="1"/>
  <c r="Y54" i="41"/>
  <c r="X54" i="41"/>
  <c r="Z54" i="41" s="1"/>
  <c r="AR54" i="38"/>
  <c r="AH55" i="35"/>
  <c r="AQ55" i="35" s="1"/>
  <c r="AG57" i="81"/>
  <c r="AP57" i="81" s="1"/>
  <c r="AF57" i="81"/>
  <c r="AO57" i="81" s="1"/>
  <c r="AE57" i="81"/>
  <c r="W58" i="81"/>
  <c r="W57" i="78"/>
  <c r="AG56" i="78"/>
  <c r="AP56" i="78" s="1"/>
  <c r="AF56" i="78"/>
  <c r="AO56" i="78" s="1"/>
  <c r="AE56" i="78"/>
  <c r="W59" i="30"/>
  <c r="AG58" i="30"/>
  <c r="AP58" i="30" s="1"/>
  <c r="AF58" i="30"/>
  <c r="AO58" i="30" s="1"/>
  <c r="AE58" i="30"/>
  <c r="Y55" i="76"/>
  <c r="X55" i="76"/>
  <c r="X58" i="85"/>
  <c r="Y58" i="85"/>
  <c r="AI56" i="28"/>
  <c r="AN56" i="28"/>
  <c r="AN58" i="25"/>
  <c r="AI58" i="25"/>
  <c r="Y57" i="94"/>
  <c r="X57" i="94"/>
  <c r="X55" i="40"/>
  <c r="Y55" i="40"/>
  <c r="Y56" i="34"/>
  <c r="X56" i="34"/>
  <c r="AI56" i="27"/>
  <c r="AN56" i="27"/>
  <c r="AH56" i="95"/>
  <c r="AQ56" i="95" s="1"/>
  <c r="AE53" i="87"/>
  <c r="W54" i="87"/>
  <c r="AG53" i="87"/>
  <c r="AP53" i="87" s="1"/>
  <c r="AF53" i="87"/>
  <c r="AO53" i="87" s="1"/>
  <c r="AN55" i="79"/>
  <c r="AI55" i="79"/>
  <c r="Z56" i="82"/>
  <c r="AR56" i="81"/>
  <c r="Z55" i="35"/>
  <c r="AH55" i="32"/>
  <c r="AQ55" i="32" s="1"/>
  <c r="AR56" i="47"/>
  <c r="AI56" i="94"/>
  <c r="AN56" i="94"/>
  <c r="W56" i="45"/>
  <c r="AG55" i="45"/>
  <c r="AP55" i="45" s="1"/>
  <c r="AF55" i="45"/>
  <c r="AO55" i="45" s="1"/>
  <c r="AE55" i="45"/>
  <c r="AH57" i="47"/>
  <c r="AQ57" i="47" s="1"/>
  <c r="AH56" i="26"/>
  <c r="AQ56" i="26" s="1"/>
  <c r="AI54" i="48"/>
  <c r="AN54" i="48"/>
  <c r="AN57" i="77"/>
  <c r="AI57" i="77"/>
  <c r="AH57" i="39"/>
  <c r="AQ57" i="39" s="1"/>
  <c r="AR55" i="82"/>
  <c r="AH54" i="86"/>
  <c r="AQ54" i="86" s="1"/>
  <c r="Z57" i="39"/>
  <c r="AN52" i="91"/>
  <c r="AI52" i="91"/>
  <c r="Z54" i="86"/>
  <c r="AN54" i="75"/>
  <c r="AI54" i="75"/>
  <c r="X58" i="36"/>
  <c r="Y58" i="36"/>
  <c r="Z58" i="36" s="1"/>
  <c r="AR56" i="84"/>
  <c r="AR57" i="30"/>
  <c r="AH54" i="92"/>
  <c r="AQ54" i="92" s="1"/>
  <c r="AN53" i="41"/>
  <c r="AI53" i="41"/>
  <c r="W55" i="42"/>
  <c r="AG54" i="42"/>
  <c r="AP54" i="42" s="1"/>
  <c r="AE54" i="42"/>
  <c r="AF54" i="42"/>
  <c r="AO54" i="42" s="1"/>
  <c r="Z57" i="47"/>
  <c r="Z55" i="32"/>
  <c r="AR55" i="90"/>
  <c r="Z56" i="26"/>
  <c r="Z56" i="95"/>
  <c r="AN54" i="76"/>
  <c r="AI54" i="76"/>
  <c r="Y57" i="28"/>
  <c r="X57" i="28"/>
  <c r="AR56" i="44"/>
  <c r="AR53" i="92"/>
  <c r="Y59" i="25"/>
  <c r="X59" i="25"/>
  <c r="AN55" i="34"/>
  <c r="AI55" i="34"/>
  <c r="W57" i="90"/>
  <c r="AG56" i="90"/>
  <c r="AP56" i="90" s="1"/>
  <c r="AF56" i="90"/>
  <c r="AO56" i="90" s="1"/>
  <c r="AE56" i="90"/>
  <c r="AR55" i="26"/>
  <c r="W56" i="38"/>
  <c r="AG55" i="38"/>
  <c r="AP55" i="38" s="1"/>
  <c r="AF55" i="38"/>
  <c r="AO55" i="38" s="1"/>
  <c r="AE55" i="38"/>
  <c r="AR55" i="46"/>
  <c r="Y57" i="27"/>
  <c r="X57" i="27"/>
  <c r="X56" i="79"/>
  <c r="Z56" i="79" s="1"/>
  <c r="Y56" i="79"/>
  <c r="AH57" i="84"/>
  <c r="AQ57" i="84" s="1"/>
  <c r="AR55" i="29"/>
  <c r="X55" i="48"/>
  <c r="Z55" i="48" s="1"/>
  <c r="Y55" i="48"/>
  <c r="AR55" i="37"/>
  <c r="AI57" i="85"/>
  <c r="AN57" i="85"/>
  <c r="AI54" i="40"/>
  <c r="AN54" i="40"/>
  <c r="AN56" i="93"/>
  <c r="AI56" i="93"/>
  <c r="X55" i="75"/>
  <c r="Z55" i="75" s="1"/>
  <c r="Y55" i="75"/>
  <c r="AE54" i="33"/>
  <c r="AG54" i="33"/>
  <c r="AP54" i="33" s="1"/>
  <c r="AF54" i="33"/>
  <c r="AO54" i="33" s="1"/>
  <c r="W55" i="33"/>
  <c r="AH56" i="37"/>
  <c r="AQ56" i="37" s="1"/>
  <c r="AR54" i="32"/>
  <c r="AH57" i="44"/>
  <c r="AQ57" i="44" s="1"/>
  <c r="W58" i="83"/>
  <c r="AG57" i="83"/>
  <c r="AP57" i="83" s="1"/>
  <c r="AF57" i="83"/>
  <c r="AO57" i="83" s="1"/>
  <c r="AE57" i="83"/>
  <c r="AH56" i="29"/>
  <c r="AQ56" i="29" s="1"/>
  <c r="Y57" i="93"/>
  <c r="X57" i="93"/>
  <c r="AE54" i="92"/>
  <c r="AF54" i="92"/>
  <c r="AO54" i="92" s="1"/>
  <c r="AG54" i="92"/>
  <c r="AP54" i="92" s="1"/>
  <c r="W55" i="92"/>
  <c r="AF53" i="73"/>
  <c r="AO53" i="73" s="1"/>
  <c r="W54" i="73"/>
  <c r="AE53" i="73"/>
  <c r="AG53" i="73"/>
  <c r="AP53" i="73" s="1"/>
  <c r="AN56" i="88"/>
  <c r="AI56" i="88"/>
  <c r="AR53" i="33"/>
  <c r="AH54" i="96"/>
  <c r="AQ54" i="96" s="1"/>
  <c r="W58" i="31"/>
  <c r="AG57" i="31"/>
  <c r="AP57" i="31" s="1"/>
  <c r="AE57" i="31"/>
  <c r="AF57" i="31"/>
  <c r="AO57" i="31" s="1"/>
  <c r="Z56" i="29"/>
  <c r="AF57" i="43"/>
  <c r="AO57" i="43" s="1"/>
  <c r="AE57" i="43"/>
  <c r="W58" i="43"/>
  <c r="AG57" i="43"/>
  <c r="AP57" i="43" s="1"/>
  <c r="AH56" i="46"/>
  <c r="AQ56" i="46" s="1"/>
  <c r="AH56" i="74"/>
  <c r="AQ56" i="74" s="1"/>
  <c r="Y57" i="88"/>
  <c r="X57" i="88"/>
  <c r="Z57" i="88" s="1"/>
  <c r="AR53" i="96"/>
  <c r="AR56" i="39"/>
  <c r="AR54" i="35"/>
  <c r="AH57" i="81"/>
  <c r="AQ57" i="81" s="1"/>
  <c r="AH58" i="30"/>
  <c r="AQ58" i="30" s="1"/>
  <c r="AR53" i="86"/>
  <c r="AH55" i="38"/>
  <c r="AQ55" i="38" s="1"/>
  <c r="Y58" i="77"/>
  <c r="X58" i="77"/>
  <c r="W55" i="96" l="1"/>
  <c r="AE54" i="96"/>
  <c r="Z58" i="77"/>
  <c r="AF54" i="96"/>
  <c r="AO54" i="96" s="1"/>
  <c r="AF55" i="75"/>
  <c r="AO55" i="75" s="1"/>
  <c r="AE55" i="75"/>
  <c r="W56" i="75"/>
  <c r="AG55" i="75"/>
  <c r="AP55" i="75" s="1"/>
  <c r="Y55" i="92"/>
  <c r="X55" i="92"/>
  <c r="X55" i="33"/>
  <c r="Y55" i="33"/>
  <c r="AN56" i="90"/>
  <c r="AI56" i="90"/>
  <c r="W59" i="36"/>
  <c r="AG58" i="36"/>
  <c r="AP58" i="36" s="1"/>
  <c r="AF58" i="36"/>
  <c r="AO58" i="36" s="1"/>
  <c r="AE58" i="36"/>
  <c r="AR56" i="88"/>
  <c r="AH57" i="93"/>
  <c r="AQ57" i="93" s="1"/>
  <c r="AR54" i="40"/>
  <c r="AH55" i="48"/>
  <c r="AQ55" i="48" s="1"/>
  <c r="AH57" i="27"/>
  <c r="AQ57" i="27" s="1"/>
  <c r="W58" i="47"/>
  <c r="AG57" i="47"/>
  <c r="AP57" i="47" s="1"/>
  <c r="AF57" i="47"/>
  <c r="AO57" i="47" s="1"/>
  <c r="AE57" i="47"/>
  <c r="AR53" i="41"/>
  <c r="AH58" i="36"/>
  <c r="AQ58" i="36" s="1"/>
  <c r="AG55" i="35"/>
  <c r="AP55" i="35" s="1"/>
  <c r="AF55" i="35"/>
  <c r="AO55" i="35" s="1"/>
  <c r="W56" i="35"/>
  <c r="AE55" i="35"/>
  <c r="AH56" i="34"/>
  <c r="AQ56" i="34" s="1"/>
  <c r="AH57" i="94"/>
  <c r="AQ57" i="94" s="1"/>
  <c r="AR56" i="28"/>
  <c r="AN57" i="81"/>
  <c r="AI57" i="81"/>
  <c r="Y57" i="46"/>
  <c r="X57" i="46"/>
  <c r="Y55" i="80"/>
  <c r="X55" i="80"/>
  <c r="Y58" i="44"/>
  <c r="X58" i="44"/>
  <c r="AI56" i="74"/>
  <c r="AN56" i="74"/>
  <c r="X58" i="84"/>
  <c r="Y58" i="84"/>
  <c r="AH59" i="25"/>
  <c r="AQ59" i="25" s="1"/>
  <c r="AE57" i="39"/>
  <c r="AF57" i="39"/>
  <c r="AO57" i="39" s="1"/>
  <c r="W58" i="39"/>
  <c r="AG57" i="39"/>
  <c r="AP57" i="39" s="1"/>
  <c r="Y58" i="43"/>
  <c r="X58" i="43"/>
  <c r="AN57" i="31"/>
  <c r="AI57" i="31"/>
  <c r="Z57" i="93"/>
  <c r="AI57" i="83"/>
  <c r="AN57" i="83"/>
  <c r="AR57" i="85"/>
  <c r="Z57" i="27"/>
  <c r="Y56" i="38"/>
  <c r="X56" i="38"/>
  <c r="AH57" i="28"/>
  <c r="AQ57" i="28" s="1"/>
  <c r="W57" i="26"/>
  <c r="AG56" i="26"/>
  <c r="AP56" i="26" s="1"/>
  <c r="AE56" i="26"/>
  <c r="AF56" i="26"/>
  <c r="AO56" i="26" s="1"/>
  <c r="AI54" i="42"/>
  <c r="AN54" i="42"/>
  <c r="AR54" i="75"/>
  <c r="AR57" i="77"/>
  <c r="X56" i="45"/>
  <c r="Y56" i="45"/>
  <c r="Z56" i="34"/>
  <c r="Z57" i="94"/>
  <c r="AH58" i="85"/>
  <c r="AQ58" i="85" s="1"/>
  <c r="AN58" i="30"/>
  <c r="AI58" i="30"/>
  <c r="AH53" i="91"/>
  <c r="AQ53" i="91" s="1"/>
  <c r="AI54" i="89"/>
  <c r="AN54" i="89"/>
  <c r="AN54" i="96"/>
  <c r="AI54" i="96"/>
  <c r="AE57" i="88"/>
  <c r="AF57" i="88"/>
  <c r="AO57" i="88" s="1"/>
  <c r="W58" i="88"/>
  <c r="AG57" i="88"/>
  <c r="AP57" i="88" s="1"/>
  <c r="AH55" i="75"/>
  <c r="AQ55" i="75" s="1"/>
  <c r="AE56" i="95"/>
  <c r="W57" i="95"/>
  <c r="AF56" i="95"/>
  <c r="AO56" i="95" s="1"/>
  <c r="AG56" i="95"/>
  <c r="AP56" i="95" s="1"/>
  <c r="X57" i="37"/>
  <c r="Y57" i="37"/>
  <c r="AH58" i="77"/>
  <c r="AQ58" i="77" s="1"/>
  <c r="AI57" i="43"/>
  <c r="AN57" i="43"/>
  <c r="AI53" i="73"/>
  <c r="AN53" i="73"/>
  <c r="AR56" i="93"/>
  <c r="Z59" i="25"/>
  <c r="W57" i="82"/>
  <c r="AG56" i="82"/>
  <c r="AP56" i="82" s="1"/>
  <c r="AF56" i="82"/>
  <c r="AO56" i="82" s="1"/>
  <c r="AE56" i="82"/>
  <c r="X54" i="87"/>
  <c r="Z54" i="87" s="1"/>
  <c r="Y54" i="87"/>
  <c r="AR58" i="25"/>
  <c r="Z58" i="85"/>
  <c r="AN56" i="46"/>
  <c r="AI56" i="46"/>
  <c r="AN54" i="80"/>
  <c r="AI54" i="80"/>
  <c r="Z53" i="91"/>
  <c r="AI57" i="44"/>
  <c r="AN57" i="44"/>
  <c r="AN57" i="84"/>
  <c r="AI57" i="84"/>
  <c r="W56" i="48"/>
  <c r="AG55" i="48"/>
  <c r="AP55" i="48" s="1"/>
  <c r="AE55" i="48"/>
  <c r="AF55" i="48"/>
  <c r="AO55" i="48" s="1"/>
  <c r="AN56" i="78"/>
  <c r="AI56" i="78"/>
  <c r="AE54" i="41"/>
  <c r="AF54" i="41"/>
  <c r="AO54" i="41" s="1"/>
  <c r="W55" i="41"/>
  <c r="AG54" i="41"/>
  <c r="AP54" i="41" s="1"/>
  <c r="AR57" i="36"/>
  <c r="Y58" i="31"/>
  <c r="Z58" i="31" s="1"/>
  <c r="X58" i="31"/>
  <c r="Y54" i="73"/>
  <c r="X54" i="73"/>
  <c r="Z54" i="73" s="1"/>
  <c r="AI54" i="33"/>
  <c r="AN54" i="33"/>
  <c r="AH56" i="79"/>
  <c r="AQ56" i="79" s="1"/>
  <c r="X57" i="90"/>
  <c r="Z57" i="90" s="1"/>
  <c r="Y57" i="90"/>
  <c r="Z57" i="28"/>
  <c r="Y55" i="42"/>
  <c r="X55" i="42"/>
  <c r="AF54" i="86"/>
  <c r="AO54" i="86" s="1"/>
  <c r="AE54" i="86"/>
  <c r="W55" i="86"/>
  <c r="AG54" i="86"/>
  <c r="AP54" i="86" s="1"/>
  <c r="AN55" i="45"/>
  <c r="AI55" i="45"/>
  <c r="AR56" i="94"/>
  <c r="AR55" i="79"/>
  <c r="AN53" i="87"/>
  <c r="AI53" i="87"/>
  <c r="AH55" i="40"/>
  <c r="AQ55" i="40" s="1"/>
  <c r="AH55" i="76"/>
  <c r="AQ55" i="76" s="1"/>
  <c r="Y57" i="78"/>
  <c r="X57" i="78"/>
  <c r="Z57" i="78" s="1"/>
  <c r="X55" i="89"/>
  <c r="Y55" i="89"/>
  <c r="AN56" i="37"/>
  <c r="AI56" i="37"/>
  <c r="AE58" i="77"/>
  <c r="AG58" i="77"/>
  <c r="AP58" i="77" s="1"/>
  <c r="AF58" i="77"/>
  <c r="AO58" i="77" s="1"/>
  <c r="W59" i="77"/>
  <c r="AH57" i="88"/>
  <c r="AQ57" i="88" s="1"/>
  <c r="AF56" i="29"/>
  <c r="AO56" i="29" s="1"/>
  <c r="AE56" i="29"/>
  <c r="W57" i="29"/>
  <c r="AG56" i="29"/>
  <c r="AP56" i="29" s="1"/>
  <c r="AI54" i="92"/>
  <c r="AN54" i="92"/>
  <c r="Y58" i="83"/>
  <c r="X58" i="83"/>
  <c r="AE56" i="79"/>
  <c r="W57" i="79"/>
  <c r="AG56" i="79"/>
  <c r="AP56" i="79" s="1"/>
  <c r="AF56" i="79"/>
  <c r="AO56" i="79" s="1"/>
  <c r="AI55" i="38"/>
  <c r="AN55" i="38"/>
  <c r="AR55" i="34"/>
  <c r="AR54" i="76"/>
  <c r="W56" i="32"/>
  <c r="AG55" i="32"/>
  <c r="AP55" i="32" s="1"/>
  <c r="AF55" i="32"/>
  <c r="AO55" i="32" s="1"/>
  <c r="AE55" i="32"/>
  <c r="AR52" i="91"/>
  <c r="AR54" i="48"/>
  <c r="AR56" i="27"/>
  <c r="Z55" i="40"/>
  <c r="Z55" i="76"/>
  <c r="Y59" i="30"/>
  <c r="X59" i="30"/>
  <c r="Y58" i="81"/>
  <c r="X58" i="81"/>
  <c r="AH54" i="41"/>
  <c r="AQ54" i="41" s="1"/>
  <c r="Y57" i="74"/>
  <c r="X57" i="74"/>
  <c r="Y55" i="96"/>
  <c r="X55" i="96"/>
  <c r="Z55" i="96" s="1"/>
  <c r="Z58" i="84" l="1"/>
  <c r="Z55" i="92"/>
  <c r="Z58" i="83"/>
  <c r="Z55" i="42"/>
  <c r="AE55" i="42" s="1"/>
  <c r="Z55" i="80"/>
  <c r="AF55" i="80" s="1"/>
  <c r="AO55" i="80" s="1"/>
  <c r="Z58" i="81"/>
  <c r="W59" i="81" s="1"/>
  <c r="Z57" i="74"/>
  <c r="AE57" i="74" s="1"/>
  <c r="AF58" i="31"/>
  <c r="AO58" i="31" s="1"/>
  <c r="AE58" i="31"/>
  <c r="AG58" i="31"/>
  <c r="AP58" i="31" s="1"/>
  <c r="W59" i="31"/>
  <c r="AF58" i="81"/>
  <c r="AO58" i="81" s="1"/>
  <c r="AF58" i="84"/>
  <c r="AO58" i="84" s="1"/>
  <c r="AE58" i="84"/>
  <c r="W59" i="84"/>
  <c r="AG58" i="84"/>
  <c r="AP58" i="84" s="1"/>
  <c r="AG55" i="80"/>
  <c r="AP55" i="80" s="1"/>
  <c r="W56" i="80"/>
  <c r="W59" i="83"/>
  <c r="AG58" i="83"/>
  <c r="AP58" i="83" s="1"/>
  <c r="AF58" i="83"/>
  <c r="AO58" i="83" s="1"/>
  <c r="AE58" i="83"/>
  <c r="W56" i="42"/>
  <c r="AG55" i="42"/>
  <c r="AP55" i="42" s="1"/>
  <c r="AF55" i="42"/>
  <c r="AO55" i="42" s="1"/>
  <c r="W58" i="74"/>
  <c r="AG57" i="74"/>
  <c r="AP57" i="74" s="1"/>
  <c r="AF57" i="74"/>
  <c r="AO57" i="74" s="1"/>
  <c r="AF55" i="96"/>
  <c r="AO55" i="96" s="1"/>
  <c r="AE55" i="96"/>
  <c r="W56" i="96"/>
  <c r="AG55" i="96"/>
  <c r="AP55" i="96" s="1"/>
  <c r="AH59" i="30"/>
  <c r="AQ59" i="30" s="1"/>
  <c r="AN55" i="32"/>
  <c r="AI55" i="32"/>
  <c r="AE59" i="25"/>
  <c r="W60" i="25"/>
  <c r="AG59" i="25"/>
  <c r="AP59" i="25" s="1"/>
  <c r="AF59" i="25"/>
  <c r="AO59" i="25" s="1"/>
  <c r="AI56" i="29"/>
  <c r="AN56" i="29"/>
  <c r="AR56" i="37"/>
  <c r="AR53" i="87"/>
  <c r="AR55" i="45"/>
  <c r="AH57" i="90"/>
  <c r="AQ57" i="90" s="1"/>
  <c r="AH58" i="31"/>
  <c r="AQ58" i="31" s="1"/>
  <c r="Y55" i="41"/>
  <c r="X55" i="41"/>
  <c r="Z55" i="41" s="1"/>
  <c r="AR56" i="46"/>
  <c r="AH54" i="87"/>
  <c r="AQ54" i="87" s="1"/>
  <c r="X57" i="82"/>
  <c r="Y57" i="82"/>
  <c r="AI57" i="88"/>
  <c r="AN57" i="88"/>
  <c r="AE56" i="34"/>
  <c r="AF56" i="34"/>
  <c r="AO56" i="34" s="1"/>
  <c r="W57" i="34"/>
  <c r="AG56" i="34"/>
  <c r="AP56" i="34" s="1"/>
  <c r="X58" i="39"/>
  <c r="Y58" i="39"/>
  <c r="Z58" i="39" s="1"/>
  <c r="AR56" i="74"/>
  <c r="AI55" i="35"/>
  <c r="AN55" i="35"/>
  <c r="AI58" i="36"/>
  <c r="AN58" i="36"/>
  <c r="W56" i="92"/>
  <c r="AG55" i="92"/>
  <c r="AP55" i="92" s="1"/>
  <c r="AF55" i="92"/>
  <c r="AO55" i="92" s="1"/>
  <c r="AE55" i="92"/>
  <c r="AH58" i="44"/>
  <c r="AQ58" i="44" s="1"/>
  <c r="Y57" i="79"/>
  <c r="X57" i="79"/>
  <c r="AF58" i="85"/>
  <c r="AO58" i="85" s="1"/>
  <c r="W59" i="85"/>
  <c r="AG58" i="85"/>
  <c r="AP58" i="85" s="1"/>
  <c r="AE58" i="85"/>
  <c r="AN56" i="82"/>
  <c r="AI56" i="82"/>
  <c r="AH57" i="37"/>
  <c r="AQ57" i="37" s="1"/>
  <c r="AH56" i="45"/>
  <c r="AQ56" i="45" s="1"/>
  <c r="AH56" i="38"/>
  <c r="AQ56" i="38" s="1"/>
  <c r="AN57" i="39"/>
  <c r="AI57" i="39"/>
  <c r="AH55" i="33"/>
  <c r="AQ55" i="33" s="1"/>
  <c r="X57" i="26"/>
  <c r="Z57" i="26" s="1"/>
  <c r="Y57" i="26"/>
  <c r="AH58" i="43"/>
  <c r="AQ58" i="43" s="1"/>
  <c r="AH57" i="46"/>
  <c r="AQ57" i="46" s="1"/>
  <c r="AN57" i="47"/>
  <c r="AI57" i="47"/>
  <c r="X59" i="77"/>
  <c r="Y59" i="77"/>
  <c r="Z59" i="77" s="1"/>
  <c r="AR54" i="33"/>
  <c r="AN55" i="48"/>
  <c r="AI55" i="48"/>
  <c r="Z59" i="30"/>
  <c r="AI56" i="79"/>
  <c r="AN56" i="79"/>
  <c r="AH55" i="89"/>
  <c r="AQ55" i="89" s="1"/>
  <c r="AH54" i="73"/>
  <c r="AQ54" i="73" s="1"/>
  <c r="AI54" i="41"/>
  <c r="AN54" i="41"/>
  <c r="AF53" i="91"/>
  <c r="AO53" i="91" s="1"/>
  <c r="AE53" i="91"/>
  <c r="W54" i="91"/>
  <c r="AG53" i="91"/>
  <c r="AP53" i="91" s="1"/>
  <c r="Z57" i="37"/>
  <c r="Y58" i="88"/>
  <c r="X58" i="88"/>
  <c r="Z58" i="88" s="1"/>
  <c r="Z56" i="45"/>
  <c r="AR54" i="42"/>
  <c r="AR57" i="83"/>
  <c r="Z58" i="43"/>
  <c r="AH58" i="84"/>
  <c r="AQ58" i="84" s="1"/>
  <c r="Z58" i="44"/>
  <c r="Z57" i="46"/>
  <c r="Y59" i="36"/>
  <c r="X59" i="36"/>
  <c r="Z55" i="33"/>
  <c r="X56" i="75"/>
  <c r="Y56" i="75"/>
  <c r="AE57" i="78"/>
  <c r="W58" i="78"/>
  <c r="AG57" i="78"/>
  <c r="AP57" i="78" s="1"/>
  <c r="AF57" i="78"/>
  <c r="AO57" i="78" s="1"/>
  <c r="AH55" i="42"/>
  <c r="AQ55" i="42" s="1"/>
  <c r="AE54" i="87"/>
  <c r="W55" i="87"/>
  <c r="AF54" i="87"/>
  <c r="AO54" i="87" s="1"/>
  <c r="AG54" i="87"/>
  <c r="AP54" i="87" s="1"/>
  <c r="AR57" i="43"/>
  <c r="Y57" i="95"/>
  <c r="X57" i="95"/>
  <c r="AR54" i="96"/>
  <c r="X56" i="35"/>
  <c r="Y56" i="35"/>
  <c r="Z56" i="35" s="1"/>
  <c r="AR54" i="92"/>
  <c r="AR57" i="44"/>
  <c r="AN56" i="95"/>
  <c r="AI56" i="95"/>
  <c r="AH58" i="81"/>
  <c r="AQ58" i="81" s="1"/>
  <c r="AE55" i="76"/>
  <c r="W56" i="76"/>
  <c r="AG55" i="76"/>
  <c r="AP55" i="76" s="1"/>
  <c r="AF55" i="76"/>
  <c r="AO55" i="76" s="1"/>
  <c r="X56" i="32"/>
  <c r="Y56" i="32"/>
  <c r="AR55" i="38"/>
  <c r="AH58" i="83"/>
  <c r="AQ58" i="83" s="1"/>
  <c r="Y57" i="29"/>
  <c r="X57" i="29"/>
  <c r="Z57" i="29" s="1"/>
  <c r="Z55" i="89"/>
  <c r="X55" i="86"/>
  <c r="Z55" i="86" s="1"/>
  <c r="Y55" i="86"/>
  <c r="W58" i="28"/>
  <c r="AG57" i="28"/>
  <c r="AP57" i="28" s="1"/>
  <c r="AF57" i="28"/>
  <c r="AO57" i="28" s="1"/>
  <c r="AE57" i="28"/>
  <c r="AR56" i="78"/>
  <c r="Y56" i="48"/>
  <c r="X56" i="48"/>
  <c r="AR54" i="80"/>
  <c r="AR54" i="89"/>
  <c r="AR58" i="30"/>
  <c r="Z56" i="38"/>
  <c r="W58" i="93"/>
  <c r="AG57" i="93"/>
  <c r="AP57" i="93" s="1"/>
  <c r="AF57" i="93"/>
  <c r="AO57" i="93" s="1"/>
  <c r="AE57" i="93"/>
  <c r="AH55" i="80"/>
  <c r="AQ55" i="80" s="1"/>
  <c r="AR57" i="81"/>
  <c r="Y58" i="47"/>
  <c r="X58" i="47"/>
  <c r="Z58" i="47" s="1"/>
  <c r="AH55" i="92"/>
  <c r="AQ55" i="92" s="1"/>
  <c r="AN55" i="75"/>
  <c r="AI55" i="75"/>
  <c r="AF57" i="90"/>
  <c r="AO57" i="90" s="1"/>
  <c r="AE57" i="90"/>
  <c r="W58" i="90"/>
  <c r="AG57" i="90"/>
  <c r="AP57" i="90" s="1"/>
  <c r="AH57" i="74"/>
  <c r="AQ57" i="74" s="1"/>
  <c r="AH55" i="96"/>
  <c r="AQ55" i="96" s="1"/>
  <c r="W56" i="40"/>
  <c r="AG55" i="40"/>
  <c r="AP55" i="40" s="1"/>
  <c r="AF55" i="40"/>
  <c r="AO55" i="40" s="1"/>
  <c r="AE55" i="40"/>
  <c r="AN58" i="77"/>
  <c r="AI58" i="77"/>
  <c r="AH57" i="78"/>
  <c r="AQ57" i="78" s="1"/>
  <c r="AN54" i="86"/>
  <c r="AI54" i="86"/>
  <c r="W55" i="73"/>
  <c r="AG54" i="73"/>
  <c r="AP54" i="73" s="1"/>
  <c r="AE54" i="73"/>
  <c r="AF54" i="73"/>
  <c r="AO54" i="73" s="1"/>
  <c r="AR57" i="84"/>
  <c r="AR53" i="73"/>
  <c r="W58" i="94"/>
  <c r="AG57" i="94"/>
  <c r="AP57" i="94" s="1"/>
  <c r="AF57" i="94"/>
  <c r="AO57" i="94" s="1"/>
  <c r="AE57" i="94"/>
  <c r="AI56" i="26"/>
  <c r="AN56" i="26"/>
  <c r="W58" i="27"/>
  <c r="AG57" i="27"/>
  <c r="AP57" i="27" s="1"/>
  <c r="AF57" i="27"/>
  <c r="AO57" i="27" s="1"/>
  <c r="AE57" i="27"/>
  <c r="AR57" i="31"/>
  <c r="AR56" i="90"/>
  <c r="AE55" i="80" l="1"/>
  <c r="AE58" i="81"/>
  <c r="Z56" i="75"/>
  <c r="AG58" i="81"/>
  <c r="AP58" i="81" s="1"/>
  <c r="W57" i="35"/>
  <c r="AG56" i="35"/>
  <c r="AP56" i="35" s="1"/>
  <c r="AE56" i="35"/>
  <c r="AF56" i="35"/>
  <c r="AO56" i="35" s="1"/>
  <c r="W58" i="26"/>
  <c r="AG57" i="26"/>
  <c r="AP57" i="26" s="1"/>
  <c r="AF57" i="26"/>
  <c r="AO57" i="26" s="1"/>
  <c r="AE57" i="26"/>
  <c r="AI57" i="27"/>
  <c r="AN57" i="27"/>
  <c r="AR56" i="26"/>
  <c r="AI57" i="90"/>
  <c r="AN57" i="90"/>
  <c r="W57" i="38"/>
  <c r="AG56" i="38"/>
  <c r="AP56" i="38" s="1"/>
  <c r="AF56" i="38"/>
  <c r="AO56" i="38" s="1"/>
  <c r="AE56" i="38"/>
  <c r="AI57" i="28"/>
  <c r="AN57" i="28"/>
  <c r="AH55" i="86"/>
  <c r="AQ55" i="86" s="1"/>
  <c r="Y56" i="76"/>
  <c r="X56" i="76"/>
  <c r="Y58" i="78"/>
  <c r="X58" i="78"/>
  <c r="W56" i="33"/>
  <c r="AG55" i="33"/>
  <c r="AP55" i="33" s="1"/>
  <c r="AF55" i="33"/>
  <c r="AO55" i="33" s="1"/>
  <c r="AE55" i="33"/>
  <c r="AI53" i="91"/>
  <c r="AN53" i="91"/>
  <c r="AR57" i="47"/>
  <c r="Y59" i="85"/>
  <c r="X59" i="85"/>
  <c r="AR55" i="35"/>
  <c r="AR57" i="88"/>
  <c r="AI59" i="25"/>
  <c r="AN59" i="25"/>
  <c r="AN58" i="83"/>
  <c r="AI58" i="83"/>
  <c r="AI58" i="84"/>
  <c r="AN58" i="84"/>
  <c r="AH56" i="48"/>
  <c r="AQ56" i="48" s="1"/>
  <c r="AH57" i="95"/>
  <c r="AQ57" i="95" s="1"/>
  <c r="AR56" i="29"/>
  <c r="AN57" i="74"/>
  <c r="AI57" i="74"/>
  <c r="AN55" i="42"/>
  <c r="AI55" i="42"/>
  <c r="AI55" i="80"/>
  <c r="AN55" i="80"/>
  <c r="Y55" i="73"/>
  <c r="X55" i="73"/>
  <c r="Z55" i="73" s="1"/>
  <c r="AR55" i="75"/>
  <c r="AH56" i="32"/>
  <c r="AQ56" i="32" s="1"/>
  <c r="AI55" i="76"/>
  <c r="AN55" i="76"/>
  <c r="AI57" i="78"/>
  <c r="AN57" i="78"/>
  <c r="AF57" i="37"/>
  <c r="AO57" i="37" s="1"/>
  <c r="AE57" i="37"/>
  <c r="W58" i="37"/>
  <c r="AG57" i="37"/>
  <c r="AP57" i="37" s="1"/>
  <c r="AR57" i="39"/>
  <c r="AH57" i="79"/>
  <c r="AQ57" i="79" s="1"/>
  <c r="AH57" i="82"/>
  <c r="AQ57" i="82" s="1"/>
  <c r="AI58" i="81"/>
  <c r="AN58" i="81"/>
  <c r="X59" i="31"/>
  <c r="Z59" i="31" s="1"/>
  <c r="Y59" i="31"/>
  <c r="AE55" i="86"/>
  <c r="W56" i="86"/>
  <c r="AF55" i="86"/>
  <c r="AO55" i="86" s="1"/>
  <c r="AG55" i="86"/>
  <c r="AP55" i="86" s="1"/>
  <c r="AH59" i="36"/>
  <c r="AQ59" i="36" s="1"/>
  <c r="AH57" i="26"/>
  <c r="AQ57" i="26" s="1"/>
  <c r="Y56" i="92"/>
  <c r="X56" i="92"/>
  <c r="Y57" i="34"/>
  <c r="X57" i="34"/>
  <c r="W56" i="41"/>
  <c r="AG55" i="41"/>
  <c r="AP55" i="41" s="1"/>
  <c r="AF55" i="41"/>
  <c r="AO55" i="41" s="1"/>
  <c r="AE55" i="41"/>
  <c r="AR55" i="32"/>
  <c r="AN57" i="93"/>
  <c r="AI57" i="93"/>
  <c r="W56" i="89"/>
  <c r="AG55" i="89"/>
  <c r="AP55" i="89" s="1"/>
  <c r="AF55" i="89"/>
  <c r="AO55" i="89" s="1"/>
  <c r="AE55" i="89"/>
  <c r="X55" i="87"/>
  <c r="Y55" i="87"/>
  <c r="Y58" i="27"/>
  <c r="X58" i="27"/>
  <c r="AR54" i="86"/>
  <c r="AH58" i="47"/>
  <c r="AQ58" i="47" s="1"/>
  <c r="Z56" i="48"/>
  <c r="Y58" i="28"/>
  <c r="X58" i="28"/>
  <c r="AH57" i="29"/>
  <c r="AQ57" i="29" s="1"/>
  <c r="Z56" i="32"/>
  <c r="AH56" i="35"/>
  <c r="AQ56" i="35" s="1"/>
  <c r="Z57" i="95"/>
  <c r="AI54" i="87"/>
  <c r="AN54" i="87"/>
  <c r="Z59" i="36"/>
  <c r="AR54" i="41"/>
  <c r="AR56" i="79"/>
  <c r="AN58" i="85"/>
  <c r="AI58" i="85"/>
  <c r="Z57" i="82"/>
  <c r="Y59" i="83"/>
  <c r="X59" i="83"/>
  <c r="AI57" i="94"/>
  <c r="AN57" i="94"/>
  <c r="W59" i="88"/>
  <c r="AG58" i="88"/>
  <c r="AP58" i="88" s="1"/>
  <c r="AF58" i="88"/>
  <c r="AO58" i="88" s="1"/>
  <c r="AE58" i="88"/>
  <c r="AR56" i="82"/>
  <c r="AR56" i="95"/>
  <c r="X58" i="94"/>
  <c r="Y58" i="94"/>
  <c r="AR58" i="77"/>
  <c r="X56" i="40"/>
  <c r="Y56" i="40"/>
  <c r="Z56" i="40" s="1"/>
  <c r="X58" i="90"/>
  <c r="Y58" i="90"/>
  <c r="AH56" i="75"/>
  <c r="AQ56" i="75" s="1"/>
  <c r="AE57" i="46"/>
  <c r="W58" i="46"/>
  <c r="AG57" i="46"/>
  <c r="AP57" i="46" s="1"/>
  <c r="AF57" i="46"/>
  <c r="AO57" i="46" s="1"/>
  <c r="AF56" i="45"/>
  <c r="AO56" i="45" s="1"/>
  <c r="AE56" i="45"/>
  <c r="W57" i="45"/>
  <c r="AG56" i="45"/>
  <c r="AP56" i="45" s="1"/>
  <c r="X54" i="91"/>
  <c r="Y54" i="91"/>
  <c r="AE59" i="30"/>
  <c r="AF59" i="30"/>
  <c r="AO59" i="30" s="1"/>
  <c r="AG59" i="30"/>
  <c r="AP59" i="30" s="1"/>
  <c r="W60" i="30"/>
  <c r="AH59" i="77"/>
  <c r="AQ59" i="77" s="1"/>
  <c r="Z57" i="79"/>
  <c r="AI55" i="92"/>
  <c r="AN55" i="92"/>
  <c r="AR58" i="36"/>
  <c r="AH58" i="39"/>
  <c r="AQ58" i="39" s="1"/>
  <c r="AI56" i="34"/>
  <c r="AN56" i="34"/>
  <c r="X56" i="96"/>
  <c r="Y56" i="96"/>
  <c r="X56" i="42"/>
  <c r="Y56" i="42"/>
  <c r="Z56" i="42" s="1"/>
  <c r="Y56" i="80"/>
  <c r="X56" i="80"/>
  <c r="Z59" i="84"/>
  <c r="Y59" i="84"/>
  <c r="X59" i="84"/>
  <c r="AI58" i="31"/>
  <c r="AN58" i="31"/>
  <c r="AN55" i="40"/>
  <c r="AI55" i="40"/>
  <c r="AN54" i="73"/>
  <c r="AI54" i="73"/>
  <c r="AE58" i="47"/>
  <c r="W59" i="47"/>
  <c r="AG58" i="47"/>
  <c r="AP58" i="47" s="1"/>
  <c r="AF58" i="47"/>
  <c r="AO58" i="47" s="1"/>
  <c r="X58" i="93"/>
  <c r="Y58" i="93"/>
  <c r="W58" i="29"/>
  <c r="AG57" i="29"/>
  <c r="AP57" i="29" s="1"/>
  <c r="AE57" i="29"/>
  <c r="AF57" i="29"/>
  <c r="AO57" i="29" s="1"/>
  <c r="AF56" i="75"/>
  <c r="AO56" i="75" s="1"/>
  <c r="AE56" i="75"/>
  <c r="AG56" i="75"/>
  <c r="AP56" i="75" s="1"/>
  <c r="W57" i="75"/>
  <c r="W59" i="44"/>
  <c r="AG58" i="44"/>
  <c r="AP58" i="44" s="1"/>
  <c r="AF58" i="44"/>
  <c r="AO58" i="44" s="1"/>
  <c r="AE58" i="44"/>
  <c r="W59" i="43"/>
  <c r="AG58" i="43"/>
  <c r="AP58" i="43" s="1"/>
  <c r="AF58" i="43"/>
  <c r="AO58" i="43" s="1"/>
  <c r="AE58" i="43"/>
  <c r="AH58" i="88"/>
  <c r="AQ58" i="88" s="1"/>
  <c r="AR55" i="48"/>
  <c r="AG59" i="77"/>
  <c r="AP59" i="77" s="1"/>
  <c r="AE59" i="77"/>
  <c r="AF59" i="77"/>
  <c r="AO59" i="77" s="1"/>
  <c r="W60" i="77"/>
  <c r="AG58" i="39"/>
  <c r="AP58" i="39" s="1"/>
  <c r="AF58" i="39"/>
  <c r="AO58" i="39" s="1"/>
  <c r="W59" i="39"/>
  <c r="AE58" i="39"/>
  <c r="AH55" i="41"/>
  <c r="AQ55" i="41" s="1"/>
  <c r="Y60" i="25"/>
  <c r="Z60" i="25" s="1"/>
  <c r="X60" i="25"/>
  <c r="AI55" i="96"/>
  <c r="AN55" i="96"/>
  <c r="Y58" i="74"/>
  <c r="X58" i="74"/>
  <c r="X59" i="81"/>
  <c r="Y59" i="81"/>
  <c r="Z59" i="83" l="1"/>
  <c r="Z56" i="92"/>
  <c r="Z58" i="93"/>
  <c r="Z58" i="94"/>
  <c r="W59" i="94" s="1"/>
  <c r="Z58" i="28"/>
  <c r="AG58" i="28" s="1"/>
  <c r="AP58" i="28" s="1"/>
  <c r="Z58" i="27"/>
  <c r="Z58" i="90"/>
  <c r="Z56" i="76"/>
  <c r="Z58" i="74"/>
  <c r="AF58" i="74" s="1"/>
  <c r="AO58" i="74" s="1"/>
  <c r="AF60" i="25"/>
  <c r="AO60" i="25" s="1"/>
  <c r="W61" i="25"/>
  <c r="AG60" i="25"/>
  <c r="AP60" i="25" s="1"/>
  <c r="AE60" i="25"/>
  <c r="AE59" i="83"/>
  <c r="AF59" i="83"/>
  <c r="AO59" i="83" s="1"/>
  <c r="W60" i="83"/>
  <c r="AG59" i="83"/>
  <c r="AP59" i="83" s="1"/>
  <c r="AE58" i="28"/>
  <c r="AE58" i="74"/>
  <c r="AG58" i="74"/>
  <c r="AP58" i="74" s="1"/>
  <c r="W59" i="90"/>
  <c r="AG58" i="90"/>
  <c r="AP58" i="90" s="1"/>
  <c r="AE58" i="90"/>
  <c r="AF58" i="90"/>
  <c r="AO58" i="90" s="1"/>
  <c r="AF55" i="73"/>
  <c r="AO55" i="73" s="1"/>
  <c r="AE55" i="73"/>
  <c r="AG55" i="73"/>
  <c r="AP55" i="73" s="1"/>
  <c r="W56" i="73"/>
  <c r="AG58" i="94"/>
  <c r="AP58" i="94" s="1"/>
  <c r="AE58" i="94"/>
  <c r="AF58" i="94"/>
  <c r="AO58" i="94" s="1"/>
  <c r="W57" i="76"/>
  <c r="AG56" i="76"/>
  <c r="AP56" i="76" s="1"/>
  <c r="AE56" i="76"/>
  <c r="AF56" i="76"/>
  <c r="AO56" i="76" s="1"/>
  <c r="W59" i="27"/>
  <c r="AG58" i="27"/>
  <c r="AP58" i="27" s="1"/>
  <c r="AF58" i="27"/>
  <c r="AO58" i="27" s="1"/>
  <c r="AE58" i="27"/>
  <c r="AF58" i="93"/>
  <c r="AO58" i="93" s="1"/>
  <c r="AE58" i="93"/>
  <c r="AG58" i="93"/>
  <c r="AP58" i="93" s="1"/>
  <c r="W59" i="93"/>
  <c r="AR55" i="42"/>
  <c r="AI59" i="77"/>
  <c r="AN59" i="77"/>
  <c r="AR55" i="92"/>
  <c r="AN56" i="45"/>
  <c r="AI56" i="45"/>
  <c r="X59" i="88"/>
  <c r="Z59" i="88" s="1"/>
  <c r="Y59" i="88"/>
  <c r="AH57" i="34"/>
  <c r="AQ57" i="34" s="1"/>
  <c r="Y56" i="86"/>
  <c r="X56" i="86"/>
  <c r="AI58" i="47"/>
  <c r="AN58" i="47"/>
  <c r="AF57" i="82"/>
  <c r="AO57" i="82" s="1"/>
  <c r="AE57" i="82"/>
  <c r="AG57" i="82"/>
  <c r="AP57" i="82" s="1"/>
  <c r="W58" i="82"/>
  <c r="X56" i="89"/>
  <c r="Z56" i="89" s="1"/>
  <c r="Y56" i="89"/>
  <c r="AI55" i="86"/>
  <c r="AN55" i="86"/>
  <c r="AR58" i="81"/>
  <c r="AR57" i="74"/>
  <c r="AH59" i="85"/>
  <c r="AQ59" i="85" s="1"/>
  <c r="AR53" i="91"/>
  <c r="AH58" i="78"/>
  <c r="AQ58" i="78" s="1"/>
  <c r="AR57" i="28"/>
  <c r="Y59" i="47"/>
  <c r="X59" i="47"/>
  <c r="AH56" i="80"/>
  <c r="AQ56" i="80" s="1"/>
  <c r="AI59" i="30"/>
  <c r="AN59" i="30"/>
  <c r="AF56" i="40"/>
  <c r="AO56" i="40" s="1"/>
  <c r="AE56" i="40"/>
  <c r="W57" i="40"/>
  <c r="AG56" i="40"/>
  <c r="AP56" i="40" s="1"/>
  <c r="AE56" i="32"/>
  <c r="W57" i="32"/>
  <c r="AG56" i="32"/>
  <c r="AP56" i="32" s="1"/>
  <c r="AF56" i="32"/>
  <c r="AO56" i="32" s="1"/>
  <c r="AH58" i="28"/>
  <c r="AQ58" i="28" s="1"/>
  <c r="W57" i="92"/>
  <c r="AG56" i="92"/>
  <c r="AP56" i="92" s="1"/>
  <c r="AF56" i="92"/>
  <c r="AO56" i="92" s="1"/>
  <c r="AE56" i="92"/>
  <c r="W60" i="31"/>
  <c r="AE59" i="31"/>
  <c r="AF59" i="31"/>
  <c r="AO59" i="31" s="1"/>
  <c r="AG59" i="31"/>
  <c r="AP59" i="31" s="1"/>
  <c r="AI57" i="46"/>
  <c r="AN57" i="46"/>
  <c r="AH54" i="91"/>
  <c r="AQ54" i="91" s="1"/>
  <c r="AI55" i="41"/>
  <c r="AN55" i="41"/>
  <c r="AH59" i="81"/>
  <c r="AQ59" i="81" s="1"/>
  <c r="AR55" i="96"/>
  <c r="Y59" i="43"/>
  <c r="X59" i="43"/>
  <c r="X57" i="75"/>
  <c r="Y57" i="75"/>
  <c r="AI57" i="29"/>
  <c r="AN57" i="29"/>
  <c r="AR54" i="73"/>
  <c r="AH59" i="84"/>
  <c r="AQ59" i="84" s="1"/>
  <c r="Z54" i="91"/>
  <c r="AR58" i="85"/>
  <c r="W60" i="36"/>
  <c r="AG59" i="36"/>
  <c r="AP59" i="36" s="1"/>
  <c r="AF59" i="36"/>
  <c r="AO59" i="36" s="1"/>
  <c r="AE59" i="36"/>
  <c r="AF56" i="48"/>
  <c r="AO56" i="48" s="1"/>
  <c r="AE56" i="48"/>
  <c r="W57" i="48"/>
  <c r="AG56" i="48"/>
  <c r="AP56" i="48" s="1"/>
  <c r="AH55" i="87"/>
  <c r="AQ55" i="87" s="1"/>
  <c r="Z57" i="34"/>
  <c r="AR57" i="78"/>
  <c r="AR59" i="25"/>
  <c r="AN55" i="33"/>
  <c r="AI55" i="33"/>
  <c r="AR57" i="90"/>
  <c r="AN57" i="26"/>
  <c r="AI57" i="26"/>
  <c r="AN56" i="35"/>
  <c r="AI56" i="35"/>
  <c r="X58" i="26"/>
  <c r="Z58" i="26" s="1"/>
  <c r="Y58" i="26"/>
  <c r="Y59" i="39"/>
  <c r="X59" i="39"/>
  <c r="AH56" i="96"/>
  <c r="AQ56" i="96" s="1"/>
  <c r="AH55" i="73"/>
  <c r="AQ55" i="73" s="1"/>
  <c r="X56" i="33"/>
  <c r="Y56" i="33"/>
  <c r="X57" i="38"/>
  <c r="Z57" i="38" s="1"/>
  <c r="Y57" i="38"/>
  <c r="Y59" i="44"/>
  <c r="X59" i="44"/>
  <c r="Z59" i="44" s="1"/>
  <c r="AH58" i="93"/>
  <c r="AQ58" i="93" s="1"/>
  <c r="AR58" i="31"/>
  <c r="Z56" i="96"/>
  <c r="AF57" i="79"/>
  <c r="AO57" i="79" s="1"/>
  <c r="AE57" i="79"/>
  <c r="W58" i="79"/>
  <c r="AG57" i="79"/>
  <c r="AP57" i="79" s="1"/>
  <c r="Y60" i="30"/>
  <c r="X60" i="30"/>
  <c r="Z60" i="30" s="1"/>
  <c r="AH58" i="90"/>
  <c r="AQ58" i="90" s="1"/>
  <c r="Z59" i="81"/>
  <c r="AH60" i="25"/>
  <c r="AQ60" i="25" s="1"/>
  <c r="AH56" i="42"/>
  <c r="AQ56" i="42" s="1"/>
  <c r="AR56" i="34"/>
  <c r="AH58" i="94"/>
  <c r="AQ58" i="94" s="1"/>
  <c r="AI58" i="88"/>
  <c r="AN58" i="88"/>
  <c r="AR57" i="94"/>
  <c r="Z55" i="87"/>
  <c r="AR57" i="93"/>
  <c r="AH56" i="92"/>
  <c r="AQ56" i="92" s="1"/>
  <c r="X58" i="37"/>
  <c r="Y58" i="37"/>
  <c r="Z59" i="85"/>
  <c r="Z58" i="78"/>
  <c r="AN56" i="38"/>
  <c r="AI56" i="38"/>
  <c r="AI58" i="39"/>
  <c r="AN58" i="39"/>
  <c r="AG57" i="95"/>
  <c r="AP57" i="95" s="1"/>
  <c r="AF57" i="95"/>
  <c r="AO57" i="95" s="1"/>
  <c r="W58" i="95"/>
  <c r="AE57" i="95"/>
  <c r="AI57" i="37"/>
  <c r="AN57" i="37"/>
  <c r="AR58" i="83"/>
  <c r="AR57" i="27"/>
  <c r="Z56" i="80"/>
  <c r="AH58" i="74"/>
  <c r="AQ58" i="74" s="1"/>
  <c r="Y60" i="77"/>
  <c r="Z60" i="77" s="1"/>
  <c r="X60" i="77"/>
  <c r="AN58" i="43"/>
  <c r="AI58" i="43"/>
  <c r="AN58" i="44"/>
  <c r="AI58" i="44"/>
  <c r="AI56" i="75"/>
  <c r="AN56" i="75"/>
  <c r="Y58" i="29"/>
  <c r="X58" i="29"/>
  <c r="AR55" i="40"/>
  <c r="AE59" i="84"/>
  <c r="W60" i="84"/>
  <c r="AF59" i="84"/>
  <c r="AO59" i="84" s="1"/>
  <c r="AG59" i="84"/>
  <c r="AP59" i="84" s="1"/>
  <c r="AF56" i="42"/>
  <c r="AO56" i="42" s="1"/>
  <c r="AE56" i="42"/>
  <c r="W57" i="42"/>
  <c r="AG56" i="42"/>
  <c r="AP56" i="42" s="1"/>
  <c r="X57" i="45"/>
  <c r="Y57" i="45"/>
  <c r="Z57" i="45" s="1"/>
  <c r="Y58" i="46"/>
  <c r="X58" i="46"/>
  <c r="Z58" i="46" s="1"/>
  <c r="AH56" i="40"/>
  <c r="AQ56" i="40" s="1"/>
  <c r="AH59" i="83"/>
  <c r="AQ59" i="83" s="1"/>
  <c r="AR54" i="87"/>
  <c r="AH58" i="27"/>
  <c r="AQ58" i="27" s="1"/>
  <c r="AI55" i="89"/>
  <c r="AN55" i="89"/>
  <c r="X56" i="41"/>
  <c r="Y56" i="41"/>
  <c r="AH59" i="31"/>
  <c r="AQ59" i="31" s="1"/>
  <c r="AR55" i="76"/>
  <c r="AR55" i="80"/>
  <c r="AR58" i="84"/>
  <c r="AH56" i="76"/>
  <c r="AQ56" i="76" s="1"/>
  <c r="Y57" i="35"/>
  <c r="X57" i="35"/>
  <c r="Z57" i="35" l="1"/>
  <c r="W59" i="28"/>
  <c r="Z56" i="33"/>
  <c r="W57" i="33" s="1"/>
  <c r="AF58" i="28"/>
  <c r="AO58" i="28" s="1"/>
  <c r="Z59" i="47"/>
  <c r="W60" i="47" s="1"/>
  <c r="W59" i="74"/>
  <c r="AF56" i="33"/>
  <c r="AO56" i="33" s="1"/>
  <c r="AE56" i="33"/>
  <c r="AE57" i="38"/>
  <c r="AF57" i="38"/>
  <c r="AO57" i="38" s="1"/>
  <c r="AG57" i="38"/>
  <c r="AP57" i="38" s="1"/>
  <c r="W58" i="38"/>
  <c r="AE59" i="44"/>
  <c r="W60" i="44"/>
  <c r="AG59" i="44"/>
  <c r="AP59" i="44" s="1"/>
  <c r="AF59" i="44"/>
  <c r="AO59" i="44" s="1"/>
  <c r="W59" i="46"/>
  <c r="AG58" i="46"/>
  <c r="AP58" i="46" s="1"/>
  <c r="AF58" i="46"/>
  <c r="AO58" i="46" s="1"/>
  <c r="AE58" i="46"/>
  <c r="AR57" i="37"/>
  <c r="AE58" i="26"/>
  <c r="AG58" i="26"/>
  <c r="AP58" i="26" s="1"/>
  <c r="AF58" i="26"/>
  <c r="AO58" i="26" s="1"/>
  <c r="W59" i="26"/>
  <c r="X60" i="31"/>
  <c r="Y60" i="31"/>
  <c r="AI58" i="93"/>
  <c r="AN58" i="93"/>
  <c r="X59" i="27"/>
  <c r="Y59" i="27"/>
  <c r="X59" i="28"/>
  <c r="Y59" i="28"/>
  <c r="AH56" i="41"/>
  <c r="AQ56" i="41" s="1"/>
  <c r="Z56" i="41"/>
  <c r="AH57" i="45"/>
  <c r="AQ57" i="45" s="1"/>
  <c r="AR56" i="75"/>
  <c r="AE59" i="85"/>
  <c r="AG59" i="85"/>
  <c r="AP59" i="85" s="1"/>
  <c r="AF59" i="85"/>
  <c r="AO59" i="85" s="1"/>
  <c r="W60" i="85"/>
  <c r="AH58" i="26"/>
  <c r="AQ58" i="26" s="1"/>
  <c r="AI59" i="31"/>
  <c r="AN59" i="31"/>
  <c r="AR59" i="30"/>
  <c r="AH59" i="47"/>
  <c r="AQ59" i="47" s="1"/>
  <c r="AH56" i="89"/>
  <c r="AQ56" i="89" s="1"/>
  <c r="AH59" i="88"/>
  <c r="AQ59" i="88" s="1"/>
  <c r="AI58" i="90"/>
  <c r="AN58" i="90"/>
  <c r="AI59" i="83"/>
  <c r="AN59" i="83"/>
  <c r="AE57" i="45"/>
  <c r="W58" i="45"/>
  <c r="AF57" i="45"/>
  <c r="AO57" i="45" s="1"/>
  <c r="AG57" i="45"/>
  <c r="AP57" i="45" s="1"/>
  <c r="AR58" i="44"/>
  <c r="Y56" i="73"/>
  <c r="X56" i="73"/>
  <c r="AH58" i="29"/>
  <c r="AQ58" i="29" s="1"/>
  <c r="AH59" i="39"/>
  <c r="AQ59" i="39" s="1"/>
  <c r="AN59" i="36"/>
  <c r="AI59" i="36"/>
  <c r="AR56" i="45"/>
  <c r="Y59" i="90"/>
  <c r="X59" i="90"/>
  <c r="Z59" i="90" s="1"/>
  <c r="AN60" i="25"/>
  <c r="AI60" i="25"/>
  <c r="AH57" i="75"/>
  <c r="AQ57" i="75" s="1"/>
  <c r="AH58" i="37"/>
  <c r="AQ58" i="37" s="1"/>
  <c r="AR56" i="35"/>
  <c r="W58" i="34"/>
  <c r="AG57" i="34"/>
  <c r="AP57" i="34" s="1"/>
  <c r="AF57" i="34"/>
  <c r="AO57" i="34" s="1"/>
  <c r="AE57" i="34"/>
  <c r="W55" i="91"/>
  <c r="AG54" i="91"/>
  <c r="AP54" i="91" s="1"/>
  <c r="AE54" i="91"/>
  <c r="AF54" i="91"/>
  <c r="AO54" i="91" s="1"/>
  <c r="Z57" i="75"/>
  <c r="AR55" i="41"/>
  <c r="AH57" i="35"/>
  <c r="AQ57" i="35" s="1"/>
  <c r="X57" i="42"/>
  <c r="Z57" i="42" s="1"/>
  <c r="Y57" i="42"/>
  <c r="X60" i="84"/>
  <c r="Y60" i="84"/>
  <c r="AR58" i="43"/>
  <c r="Y58" i="95"/>
  <c r="X58" i="95"/>
  <c r="AR56" i="38"/>
  <c r="Z58" i="37"/>
  <c r="AR58" i="88"/>
  <c r="AG59" i="81"/>
  <c r="AP59" i="81" s="1"/>
  <c r="AF59" i="81"/>
  <c r="AO59" i="81" s="1"/>
  <c r="AE59" i="81"/>
  <c r="W60" i="81"/>
  <c r="AH60" i="30"/>
  <c r="AQ60" i="30" s="1"/>
  <c r="Y57" i="48"/>
  <c r="X57" i="48"/>
  <c r="AH59" i="43"/>
  <c r="AQ59" i="43" s="1"/>
  <c r="AR57" i="46"/>
  <c r="X57" i="32"/>
  <c r="Z57" i="32" s="1"/>
  <c r="Y57" i="32"/>
  <c r="AI56" i="40"/>
  <c r="AN56" i="40"/>
  <c r="AH56" i="86"/>
  <c r="AQ56" i="86" s="1"/>
  <c r="AI56" i="76"/>
  <c r="AN56" i="76"/>
  <c r="AN58" i="94"/>
  <c r="AI58" i="94"/>
  <c r="AN55" i="73"/>
  <c r="AI55" i="73"/>
  <c r="X60" i="83"/>
  <c r="Y60" i="83"/>
  <c r="W57" i="80"/>
  <c r="AG56" i="80"/>
  <c r="AP56" i="80" s="1"/>
  <c r="AF56" i="80"/>
  <c r="AO56" i="80" s="1"/>
  <c r="AE56" i="80"/>
  <c r="Y58" i="79"/>
  <c r="Z58" i="79" s="1"/>
  <c r="X58" i="79"/>
  <c r="W60" i="88"/>
  <c r="AG59" i="88"/>
  <c r="AP59" i="88" s="1"/>
  <c r="AF59" i="88"/>
  <c r="AO59" i="88" s="1"/>
  <c r="AE59" i="88"/>
  <c r="AR55" i="89"/>
  <c r="AI57" i="95"/>
  <c r="AN57" i="95"/>
  <c r="AI57" i="79"/>
  <c r="AN57" i="79"/>
  <c r="AH56" i="33"/>
  <c r="AQ56" i="33" s="1"/>
  <c r="AR55" i="33"/>
  <c r="Y58" i="82"/>
  <c r="X58" i="82"/>
  <c r="AR58" i="47"/>
  <c r="AN58" i="74"/>
  <c r="AI58" i="74"/>
  <c r="AI59" i="84"/>
  <c r="AN59" i="84"/>
  <c r="Z58" i="29"/>
  <c r="Z59" i="39"/>
  <c r="AR57" i="26"/>
  <c r="AN56" i="92"/>
  <c r="AI56" i="92"/>
  <c r="AR55" i="86"/>
  <c r="AN58" i="27"/>
  <c r="AI58" i="27"/>
  <c r="Y59" i="74"/>
  <c r="X59" i="74"/>
  <c r="AN58" i="28"/>
  <c r="AI58" i="28"/>
  <c r="Y61" i="25"/>
  <c r="X61" i="25"/>
  <c r="W61" i="77"/>
  <c r="AG60" i="77"/>
  <c r="AP60" i="77" s="1"/>
  <c r="AF60" i="77"/>
  <c r="AO60" i="77" s="1"/>
  <c r="AE60" i="77"/>
  <c r="AH59" i="44"/>
  <c r="AQ59" i="44" s="1"/>
  <c r="Y57" i="92"/>
  <c r="X57" i="92"/>
  <c r="X57" i="40"/>
  <c r="Y57" i="40"/>
  <c r="W57" i="89"/>
  <c r="AG56" i="89"/>
  <c r="AP56" i="89" s="1"/>
  <c r="AF56" i="89"/>
  <c r="AO56" i="89" s="1"/>
  <c r="AE56" i="89"/>
  <c r="AR59" i="77"/>
  <c r="AH58" i="46"/>
  <c r="AQ58" i="46" s="1"/>
  <c r="AR58" i="39"/>
  <c r="AE57" i="35"/>
  <c r="W58" i="35"/>
  <c r="AG57" i="35"/>
  <c r="AP57" i="35" s="1"/>
  <c r="AF57" i="35"/>
  <c r="AO57" i="35" s="1"/>
  <c r="AI56" i="42"/>
  <c r="AN56" i="42"/>
  <c r="AH60" i="77"/>
  <c r="AQ60" i="77" s="1"/>
  <c r="W59" i="78"/>
  <c r="AG58" i="78"/>
  <c r="AP58" i="78" s="1"/>
  <c r="AF58" i="78"/>
  <c r="AO58" i="78" s="1"/>
  <c r="AE58" i="78"/>
  <c r="W56" i="87"/>
  <c r="AG55" i="87"/>
  <c r="AP55" i="87" s="1"/>
  <c r="AF55" i="87"/>
  <c r="AO55" i="87" s="1"/>
  <c r="AE55" i="87"/>
  <c r="W61" i="30"/>
  <c r="AG60" i="30"/>
  <c r="AP60" i="30" s="1"/>
  <c r="AF60" i="30"/>
  <c r="AO60" i="30" s="1"/>
  <c r="AE60" i="30"/>
  <c r="W57" i="96"/>
  <c r="AG56" i="96"/>
  <c r="AP56" i="96" s="1"/>
  <c r="AF56" i="96"/>
  <c r="AO56" i="96" s="1"/>
  <c r="AE56" i="96"/>
  <c r="AH57" i="38"/>
  <c r="AQ57" i="38" s="1"/>
  <c r="AI56" i="48"/>
  <c r="AN56" i="48"/>
  <c r="X60" i="36"/>
  <c r="Y60" i="36"/>
  <c r="AR57" i="29"/>
  <c r="Z59" i="43"/>
  <c r="AI56" i="32"/>
  <c r="AN56" i="32"/>
  <c r="AN57" i="82"/>
  <c r="AI57" i="82"/>
  <c r="Z56" i="86"/>
  <c r="Y59" i="93"/>
  <c r="X59" i="93"/>
  <c r="Y57" i="76"/>
  <c r="X57" i="76"/>
  <c r="X59" i="94"/>
  <c r="Y59" i="94"/>
  <c r="Z57" i="40" l="1"/>
  <c r="AE59" i="47"/>
  <c r="AF59" i="47"/>
  <c r="AO59" i="47" s="1"/>
  <c r="Z59" i="28"/>
  <c r="AG56" i="33"/>
  <c r="AP56" i="33" s="1"/>
  <c r="AG59" i="47"/>
  <c r="AP59" i="47" s="1"/>
  <c r="Z60" i="83"/>
  <c r="Z60" i="31"/>
  <c r="Z59" i="94"/>
  <c r="AG59" i="94" s="1"/>
  <c r="AP59" i="94" s="1"/>
  <c r="W61" i="83"/>
  <c r="AG60" i="83"/>
  <c r="AP60" i="83" s="1"/>
  <c r="AF60" i="83"/>
  <c r="AO60" i="83" s="1"/>
  <c r="AE60" i="83"/>
  <c r="W61" i="31"/>
  <c r="AG60" i="31"/>
  <c r="AP60" i="31" s="1"/>
  <c r="AF60" i="31"/>
  <c r="AO60" i="31" s="1"/>
  <c r="AE60" i="31"/>
  <c r="AE59" i="94"/>
  <c r="X61" i="77"/>
  <c r="Y61" i="77"/>
  <c r="AH57" i="76"/>
  <c r="AQ57" i="76" s="1"/>
  <c r="W57" i="86"/>
  <c r="AG56" i="86"/>
  <c r="AP56" i="86" s="1"/>
  <c r="AF56" i="86"/>
  <c r="AO56" i="86" s="1"/>
  <c r="AE56" i="86"/>
  <c r="AR56" i="48"/>
  <c r="AI56" i="96"/>
  <c r="AN56" i="96"/>
  <c r="X59" i="78"/>
  <c r="Y59" i="78"/>
  <c r="X58" i="35"/>
  <c r="Y58" i="35"/>
  <c r="AN56" i="89"/>
  <c r="AI56" i="89"/>
  <c r="W58" i="40"/>
  <c r="AG57" i="40"/>
  <c r="AP57" i="40" s="1"/>
  <c r="AE57" i="40"/>
  <c r="AF57" i="40"/>
  <c r="AO57" i="40" s="1"/>
  <c r="AF59" i="39"/>
  <c r="AO59" i="39" s="1"/>
  <c r="W60" i="39"/>
  <c r="AG59" i="39"/>
  <c r="AP59" i="39" s="1"/>
  <c r="AE59" i="39"/>
  <c r="AR58" i="94"/>
  <c r="AH57" i="32"/>
  <c r="AQ57" i="32" s="1"/>
  <c r="AN59" i="81"/>
  <c r="AI59" i="81"/>
  <c r="W59" i="37"/>
  <c r="AG58" i="37"/>
  <c r="AP58" i="37" s="1"/>
  <c r="AE58" i="37"/>
  <c r="AF58" i="37"/>
  <c r="AO58" i="37" s="1"/>
  <c r="AH57" i="42"/>
  <c r="AQ57" i="42" s="1"/>
  <c r="X58" i="34"/>
  <c r="Y58" i="34"/>
  <c r="W60" i="90"/>
  <c r="AG59" i="90"/>
  <c r="AP59" i="90" s="1"/>
  <c r="AF59" i="90"/>
  <c r="AO59" i="90" s="1"/>
  <c r="AE59" i="90"/>
  <c r="Y60" i="85"/>
  <c r="X60" i="85"/>
  <c r="Z60" i="85" s="1"/>
  <c r="AH59" i="28"/>
  <c r="AQ59" i="28" s="1"/>
  <c r="AR58" i="93"/>
  <c r="Y60" i="44"/>
  <c r="X60" i="44"/>
  <c r="AR57" i="82"/>
  <c r="AH57" i="92"/>
  <c r="AQ57" i="92" s="1"/>
  <c r="AH59" i="74"/>
  <c r="AQ59" i="74" s="1"/>
  <c r="W59" i="29"/>
  <c r="AG58" i="29"/>
  <c r="AP58" i="29" s="1"/>
  <c r="AF58" i="29"/>
  <c r="AO58" i="29" s="1"/>
  <c r="AE58" i="29"/>
  <c r="AR57" i="79"/>
  <c r="W58" i="32"/>
  <c r="AG57" i="32"/>
  <c r="AP57" i="32" s="1"/>
  <c r="AF57" i="32"/>
  <c r="AO57" i="32" s="1"/>
  <c r="AE57" i="32"/>
  <c r="Z57" i="76"/>
  <c r="AI57" i="38"/>
  <c r="AN57" i="38"/>
  <c r="AH61" i="25"/>
  <c r="AQ61" i="25" s="1"/>
  <c r="AR56" i="92"/>
  <c r="AI59" i="44"/>
  <c r="AN59" i="44"/>
  <c r="AH60" i="36"/>
  <c r="AQ60" i="36" s="1"/>
  <c r="X57" i="89"/>
  <c r="Y57" i="89"/>
  <c r="Z57" i="89" s="1"/>
  <c r="Z57" i="92"/>
  <c r="AN60" i="77"/>
  <c r="AI60" i="77"/>
  <c r="Z59" i="74"/>
  <c r="AR59" i="84"/>
  <c r="AR57" i="95"/>
  <c r="AR56" i="76"/>
  <c r="AH57" i="48"/>
  <c r="AQ57" i="48" s="1"/>
  <c r="AH58" i="95"/>
  <c r="AQ58" i="95" s="1"/>
  <c r="AH60" i="84"/>
  <c r="AQ60" i="84" s="1"/>
  <c r="W58" i="75"/>
  <c r="AG57" i="75"/>
  <c r="AP57" i="75" s="1"/>
  <c r="AF57" i="75"/>
  <c r="AO57" i="75" s="1"/>
  <c r="AE57" i="75"/>
  <c r="AI57" i="34"/>
  <c r="AN57" i="34"/>
  <c r="AR59" i="36"/>
  <c r="AH56" i="73"/>
  <c r="AQ56" i="73" s="1"/>
  <c r="AN59" i="85"/>
  <c r="AI59" i="85"/>
  <c r="AH59" i="27"/>
  <c r="AQ59" i="27" s="1"/>
  <c r="X58" i="38"/>
  <c r="Y58" i="38"/>
  <c r="W59" i="79"/>
  <c r="AG58" i="79"/>
  <c r="AP58" i="79" s="1"/>
  <c r="AF58" i="79"/>
  <c r="AO58" i="79" s="1"/>
  <c r="AE58" i="79"/>
  <c r="W58" i="42"/>
  <c r="AG57" i="42"/>
  <c r="AP57" i="42" s="1"/>
  <c r="AE57" i="42"/>
  <c r="AF57" i="42"/>
  <c r="AO57" i="42" s="1"/>
  <c r="X55" i="91"/>
  <c r="Y55" i="91"/>
  <c r="Y61" i="30"/>
  <c r="X61" i="30"/>
  <c r="Y56" i="87"/>
  <c r="X56" i="87"/>
  <c r="AH58" i="82"/>
  <c r="AQ58" i="82" s="1"/>
  <c r="AH60" i="83"/>
  <c r="AQ60" i="83" s="1"/>
  <c r="X57" i="96"/>
  <c r="Y57" i="96"/>
  <c r="AI58" i="78"/>
  <c r="AN58" i="78"/>
  <c r="AH59" i="94"/>
  <c r="AQ59" i="94" s="1"/>
  <c r="AR56" i="32"/>
  <c r="Z60" i="36"/>
  <c r="AN55" i="87"/>
  <c r="AI55" i="87"/>
  <c r="Z61" i="25"/>
  <c r="AR58" i="27"/>
  <c r="AR58" i="74"/>
  <c r="Z58" i="82"/>
  <c r="Y60" i="88"/>
  <c r="X60" i="88"/>
  <c r="Z60" i="88" s="1"/>
  <c r="AR55" i="73"/>
  <c r="AR56" i="40"/>
  <c r="Z60" i="84"/>
  <c r="AH59" i="90"/>
  <c r="AQ59" i="90" s="1"/>
  <c r="Y58" i="45"/>
  <c r="X58" i="45"/>
  <c r="AR58" i="90"/>
  <c r="Z59" i="27"/>
  <c r="Y59" i="26"/>
  <c r="X59" i="26"/>
  <c r="X57" i="33"/>
  <c r="Y57" i="33"/>
  <c r="Y60" i="47"/>
  <c r="X60" i="47"/>
  <c r="AI57" i="35"/>
  <c r="AN57" i="35"/>
  <c r="AN59" i="88"/>
  <c r="AI59" i="88"/>
  <c r="AE59" i="28"/>
  <c r="AF59" i="28"/>
  <c r="AO59" i="28" s="1"/>
  <c r="W60" i="28"/>
  <c r="AG59" i="28"/>
  <c r="AP59" i="28" s="1"/>
  <c r="AI59" i="47"/>
  <c r="AN59" i="47"/>
  <c r="AR56" i="42"/>
  <c r="AI56" i="80"/>
  <c r="AN56" i="80"/>
  <c r="AR60" i="25"/>
  <c r="AR59" i="83"/>
  <c r="AH60" i="31"/>
  <c r="AQ60" i="31" s="1"/>
  <c r="AI58" i="26"/>
  <c r="AN58" i="26"/>
  <c r="Y59" i="46"/>
  <c r="X59" i="46"/>
  <c r="Z59" i="46" s="1"/>
  <c r="AH59" i="93"/>
  <c r="AQ59" i="93" s="1"/>
  <c r="Z59" i="93"/>
  <c r="AE59" i="43"/>
  <c r="W60" i="43"/>
  <c r="AG59" i="43"/>
  <c r="AP59" i="43" s="1"/>
  <c r="AF59" i="43"/>
  <c r="AO59" i="43" s="1"/>
  <c r="AI60" i="30"/>
  <c r="AN60" i="30"/>
  <c r="AH57" i="40"/>
  <c r="AQ57" i="40" s="1"/>
  <c r="AR58" i="28"/>
  <c r="AH58" i="79"/>
  <c r="AQ58" i="79" s="1"/>
  <c r="Y57" i="80"/>
  <c r="X57" i="80"/>
  <c r="Z57" i="48"/>
  <c r="X60" i="81"/>
  <c r="Y60" i="81"/>
  <c r="Z58" i="95"/>
  <c r="AI54" i="91"/>
  <c r="AN54" i="91"/>
  <c r="Z56" i="73"/>
  <c r="AI57" i="45"/>
  <c r="AN57" i="45"/>
  <c r="AR59" i="31"/>
  <c r="W57" i="41"/>
  <c r="AG56" i="41"/>
  <c r="AP56" i="41" s="1"/>
  <c r="AF56" i="41"/>
  <c r="AO56" i="41" s="1"/>
  <c r="AE56" i="41"/>
  <c r="AI58" i="46"/>
  <c r="AN58" i="46"/>
  <c r="AN56" i="33"/>
  <c r="AI56" i="33"/>
  <c r="Z61" i="77" l="1"/>
  <c r="Z57" i="33"/>
  <c r="Z61" i="30"/>
  <c r="W60" i="94"/>
  <c r="Z60" i="44"/>
  <c r="Z58" i="35"/>
  <c r="AF58" i="35" s="1"/>
  <c r="AO58" i="35" s="1"/>
  <c r="Z57" i="80"/>
  <c r="W58" i="80" s="1"/>
  <c r="AF59" i="94"/>
  <c r="AO59" i="94" s="1"/>
  <c r="Z60" i="81"/>
  <c r="AE60" i="81" s="1"/>
  <c r="Z55" i="91"/>
  <c r="AF55" i="91" s="1"/>
  <c r="AO55" i="91" s="1"/>
  <c r="AF57" i="80"/>
  <c r="AO57" i="80" s="1"/>
  <c r="AE57" i="80"/>
  <c r="W60" i="46"/>
  <c r="AG59" i="46"/>
  <c r="AP59" i="46" s="1"/>
  <c r="AF59" i="46"/>
  <c r="AO59" i="46" s="1"/>
  <c r="AE59" i="46"/>
  <c r="AG60" i="85"/>
  <c r="AP60" i="85" s="1"/>
  <c r="AE60" i="85"/>
  <c r="AF60" i="85"/>
  <c r="AO60" i="85" s="1"/>
  <c r="W61" i="85"/>
  <c r="AG60" i="81"/>
  <c r="AP60" i="81" s="1"/>
  <c r="AF60" i="81"/>
  <c r="AO60" i="81" s="1"/>
  <c r="AE60" i="88"/>
  <c r="AF60" i="88"/>
  <c r="AO60" i="88" s="1"/>
  <c r="AG60" i="88"/>
  <c r="AP60" i="88" s="1"/>
  <c r="W61" i="88"/>
  <c r="W61" i="44"/>
  <c r="AG60" i="44"/>
  <c r="AP60" i="44" s="1"/>
  <c r="AF60" i="44"/>
  <c r="AO60" i="44" s="1"/>
  <c r="AE60" i="44"/>
  <c r="AG58" i="35"/>
  <c r="AP58" i="35" s="1"/>
  <c r="W59" i="35"/>
  <c r="W56" i="91"/>
  <c r="AG55" i="91"/>
  <c r="AP55" i="91" s="1"/>
  <c r="AE57" i="33"/>
  <c r="W58" i="33"/>
  <c r="AF57" i="33"/>
  <c r="AO57" i="33" s="1"/>
  <c r="AG57" i="33"/>
  <c r="AP57" i="33" s="1"/>
  <c r="AE57" i="89"/>
  <c r="AF57" i="89"/>
  <c r="AO57" i="89" s="1"/>
  <c r="AG57" i="89"/>
  <c r="AP57" i="89" s="1"/>
  <c r="W58" i="89"/>
  <c r="AE61" i="77"/>
  <c r="AG61" i="77"/>
  <c r="AP61" i="77" s="1"/>
  <c r="AF61" i="77"/>
  <c r="AO61" i="77" s="1"/>
  <c r="W62" i="77"/>
  <c r="AR56" i="80"/>
  <c r="AF58" i="82"/>
  <c r="AO58" i="82" s="1"/>
  <c r="W59" i="82"/>
  <c r="AG58" i="82"/>
  <c r="AP58" i="82" s="1"/>
  <c r="AE58" i="82"/>
  <c r="AI60" i="83"/>
  <c r="AN60" i="83"/>
  <c r="AN56" i="41"/>
  <c r="AI56" i="41"/>
  <c r="W60" i="93"/>
  <c r="AF59" i="93"/>
  <c r="AO59" i="93" s="1"/>
  <c r="AE59" i="93"/>
  <c r="AG59" i="93"/>
  <c r="AP59" i="93" s="1"/>
  <c r="AR58" i="46"/>
  <c r="AR54" i="91"/>
  <c r="AH57" i="80"/>
  <c r="AQ57" i="80" s="1"/>
  <c r="AE59" i="27"/>
  <c r="AF59" i="27"/>
  <c r="AO59" i="27" s="1"/>
  <c r="W60" i="27"/>
  <c r="AG59" i="27"/>
  <c r="AP59" i="27" s="1"/>
  <c r="AF61" i="25"/>
  <c r="AO61" i="25" s="1"/>
  <c r="AG61" i="25"/>
  <c r="AP61" i="25" s="1"/>
  <c r="W62" i="25"/>
  <c r="AE61" i="25"/>
  <c r="AR58" i="78"/>
  <c r="AI57" i="42"/>
  <c r="AN57" i="42"/>
  <c r="W60" i="74"/>
  <c r="AG59" i="74"/>
  <c r="AP59" i="74" s="1"/>
  <c r="AE59" i="74"/>
  <c r="AF59" i="74"/>
  <c r="AO59" i="74" s="1"/>
  <c r="AI57" i="32"/>
  <c r="AN57" i="32"/>
  <c r="AH60" i="44"/>
  <c r="AQ60" i="44" s="1"/>
  <c r="Y58" i="40"/>
  <c r="X58" i="40"/>
  <c r="Z58" i="40" s="1"/>
  <c r="Y57" i="86"/>
  <c r="X57" i="86"/>
  <c r="Y61" i="31"/>
  <c r="X61" i="31"/>
  <c r="Z61" i="31" s="1"/>
  <c r="AR60" i="77"/>
  <c r="AR59" i="44"/>
  <c r="AH58" i="34"/>
  <c r="AQ58" i="34" s="1"/>
  <c r="AR58" i="26"/>
  <c r="AR57" i="35"/>
  <c r="AH57" i="96"/>
  <c r="AQ57" i="96" s="1"/>
  <c r="AH56" i="87"/>
  <c r="AQ56" i="87" s="1"/>
  <c r="Y58" i="42"/>
  <c r="X58" i="42"/>
  <c r="Z58" i="42" s="1"/>
  <c r="Y59" i="79"/>
  <c r="X59" i="79"/>
  <c r="X58" i="75"/>
  <c r="Y58" i="75"/>
  <c r="AN58" i="29"/>
  <c r="AI58" i="29"/>
  <c r="AN59" i="90"/>
  <c r="AI59" i="90"/>
  <c r="Z58" i="34"/>
  <c r="AR56" i="89"/>
  <c r="AH59" i="78"/>
  <c r="AQ59" i="78" s="1"/>
  <c r="AN56" i="86"/>
  <c r="AI56" i="86"/>
  <c r="AR56" i="33"/>
  <c r="AR57" i="45"/>
  <c r="AH60" i="81"/>
  <c r="AQ60" i="81" s="1"/>
  <c r="AI59" i="43"/>
  <c r="AN59" i="43"/>
  <c r="AH60" i="47"/>
  <c r="AQ60" i="47" s="1"/>
  <c r="AH59" i="26"/>
  <c r="AQ59" i="26" s="1"/>
  <c r="AH58" i="45"/>
  <c r="AQ58" i="45" s="1"/>
  <c r="AE60" i="36"/>
  <c r="AF60" i="36"/>
  <c r="AO60" i="36" s="1"/>
  <c r="AG60" i="36"/>
  <c r="AP60" i="36" s="1"/>
  <c r="W61" i="36"/>
  <c r="Z57" i="96"/>
  <c r="AH55" i="91"/>
  <c r="AQ55" i="91" s="1"/>
  <c r="AR57" i="34"/>
  <c r="AE57" i="92"/>
  <c r="AF57" i="92"/>
  <c r="AO57" i="92" s="1"/>
  <c r="W58" i="92"/>
  <c r="AG57" i="92"/>
  <c r="AP57" i="92" s="1"/>
  <c r="Y58" i="32"/>
  <c r="X58" i="32"/>
  <c r="AI58" i="37"/>
  <c r="AN58" i="37"/>
  <c r="Z59" i="78"/>
  <c r="Y60" i="94"/>
  <c r="X60" i="94"/>
  <c r="AN60" i="31"/>
  <c r="AI60" i="31"/>
  <c r="W59" i="95"/>
  <c r="AG58" i="95"/>
  <c r="AP58" i="95" s="1"/>
  <c r="AF58" i="95"/>
  <c r="AO58" i="95" s="1"/>
  <c r="AE58" i="95"/>
  <c r="Y60" i="43"/>
  <c r="Z60" i="43" s="1"/>
  <c r="X60" i="43"/>
  <c r="W62" i="30"/>
  <c r="AG61" i="30"/>
  <c r="AP61" i="30" s="1"/>
  <c r="AF61" i="30"/>
  <c r="AO61" i="30" s="1"/>
  <c r="AE61" i="30"/>
  <c r="AH61" i="77"/>
  <c r="AQ61" i="77" s="1"/>
  <c r="AI59" i="28"/>
  <c r="AN59" i="28"/>
  <c r="AH60" i="88"/>
  <c r="AQ60" i="88" s="1"/>
  <c r="AN58" i="79"/>
  <c r="AI58" i="79"/>
  <c r="Y61" i="83"/>
  <c r="Z61" i="83" s="1"/>
  <c r="X61" i="83"/>
  <c r="Y60" i="28"/>
  <c r="X60" i="28"/>
  <c r="Z60" i="28" s="1"/>
  <c r="AH57" i="33"/>
  <c r="AQ57" i="33" s="1"/>
  <c r="AR55" i="87"/>
  <c r="AR59" i="81"/>
  <c r="Y60" i="39"/>
  <c r="X60" i="39"/>
  <c r="Z60" i="39" s="1"/>
  <c r="AI59" i="94"/>
  <c r="AN59" i="94"/>
  <c r="AF56" i="73"/>
  <c r="AO56" i="73" s="1"/>
  <c r="AG56" i="73"/>
  <c r="AP56" i="73" s="1"/>
  <c r="AE56" i="73"/>
  <c r="W57" i="73"/>
  <c r="AR60" i="30"/>
  <c r="AH59" i="46"/>
  <c r="AQ59" i="46" s="1"/>
  <c r="Z56" i="87"/>
  <c r="AH58" i="38"/>
  <c r="AQ58" i="38" s="1"/>
  <c r="AN57" i="75"/>
  <c r="AI57" i="75"/>
  <c r="AR57" i="38"/>
  <c r="AH60" i="85"/>
  <c r="AQ60" i="85" s="1"/>
  <c r="AN59" i="39"/>
  <c r="AI59" i="39"/>
  <c r="AI57" i="40"/>
  <c r="AN57" i="40"/>
  <c r="Y57" i="41"/>
  <c r="X57" i="41"/>
  <c r="W58" i="48"/>
  <c r="AG57" i="48"/>
  <c r="AP57" i="48" s="1"/>
  <c r="AF57" i="48"/>
  <c r="AO57" i="48" s="1"/>
  <c r="AE57" i="48"/>
  <c r="AR59" i="47"/>
  <c r="AR59" i="88"/>
  <c r="Z60" i="47"/>
  <c r="Z59" i="26"/>
  <c r="Z58" i="45"/>
  <c r="W61" i="84"/>
  <c r="AG60" i="84"/>
  <c r="AP60" i="84" s="1"/>
  <c r="AF60" i="84"/>
  <c r="AO60" i="84" s="1"/>
  <c r="AE60" i="84"/>
  <c r="AH61" i="30"/>
  <c r="AQ61" i="30" s="1"/>
  <c r="Z58" i="38"/>
  <c r="AR59" i="85"/>
  <c r="AH57" i="89"/>
  <c r="AQ57" i="89" s="1"/>
  <c r="W58" i="76"/>
  <c r="AG57" i="76"/>
  <c r="AP57" i="76" s="1"/>
  <c r="AF57" i="76"/>
  <c r="AO57" i="76" s="1"/>
  <c r="AE57" i="76"/>
  <c r="X59" i="29"/>
  <c r="Y59" i="29"/>
  <c r="X60" i="90"/>
  <c r="Y60" i="90"/>
  <c r="Y59" i="37"/>
  <c r="X59" i="37"/>
  <c r="AH58" i="35"/>
  <c r="AQ58" i="35" s="1"/>
  <c r="AR56" i="96"/>
  <c r="Z58" i="75" l="1"/>
  <c r="Z60" i="90"/>
  <c r="AE58" i="35"/>
  <c r="Z57" i="41"/>
  <c r="Z59" i="37"/>
  <c r="W60" i="37" s="1"/>
  <c r="AE55" i="91"/>
  <c r="W61" i="81"/>
  <c r="AG57" i="80"/>
  <c r="AP57" i="80" s="1"/>
  <c r="Z59" i="79"/>
  <c r="AF59" i="79" s="1"/>
  <c r="AO59" i="79" s="1"/>
  <c r="W62" i="83"/>
  <c r="AG61" i="83"/>
  <c r="AP61" i="83" s="1"/>
  <c r="AF61" i="83"/>
  <c r="AO61" i="83" s="1"/>
  <c r="AE61" i="83"/>
  <c r="AE59" i="37"/>
  <c r="AF60" i="90"/>
  <c r="AO60" i="90" s="1"/>
  <c r="AE60" i="90"/>
  <c r="W61" i="90"/>
  <c r="AG60" i="90"/>
  <c r="AP60" i="90" s="1"/>
  <c r="AE59" i="79"/>
  <c r="AG59" i="79"/>
  <c r="AP59" i="79" s="1"/>
  <c r="AE56" i="87"/>
  <c r="W57" i="87"/>
  <c r="AG56" i="87"/>
  <c r="AP56" i="87" s="1"/>
  <c r="AF56" i="87"/>
  <c r="AO56" i="87" s="1"/>
  <c r="AH61" i="83"/>
  <c r="AQ61" i="83" s="1"/>
  <c r="AN61" i="30"/>
  <c r="AI61" i="30"/>
  <c r="W61" i="43"/>
  <c r="AG60" i="43"/>
  <c r="AP60" i="43" s="1"/>
  <c r="AE60" i="43"/>
  <c r="AF60" i="43"/>
  <c r="AO60" i="43" s="1"/>
  <c r="AR60" i="31"/>
  <c r="X58" i="92"/>
  <c r="Y58" i="92"/>
  <c r="X61" i="36"/>
  <c r="Y61" i="36"/>
  <c r="Z61" i="36" s="1"/>
  <c r="AH59" i="79"/>
  <c r="AQ59" i="79" s="1"/>
  <c r="Y60" i="74"/>
  <c r="X60" i="74"/>
  <c r="Y60" i="27"/>
  <c r="X60" i="27"/>
  <c r="Z60" i="27" s="1"/>
  <c r="AR56" i="41"/>
  <c r="X59" i="82"/>
  <c r="Y59" i="82"/>
  <c r="AI57" i="33"/>
  <c r="AN57" i="33"/>
  <c r="X56" i="91"/>
  <c r="Y56" i="91"/>
  <c r="AI60" i="44"/>
  <c r="AN60" i="44"/>
  <c r="Y60" i="46"/>
  <c r="X60" i="46"/>
  <c r="AN58" i="95"/>
  <c r="AI58" i="95"/>
  <c r="AR58" i="37"/>
  <c r="X61" i="81"/>
  <c r="Y61" i="81"/>
  <c r="AR59" i="94"/>
  <c r="AH60" i="94"/>
  <c r="AQ60" i="94" s="1"/>
  <c r="AH58" i="32"/>
  <c r="AQ58" i="32" s="1"/>
  <c r="AH57" i="86"/>
  <c r="AQ57" i="86" s="1"/>
  <c r="AR57" i="32"/>
  <c r="Y62" i="25"/>
  <c r="X62" i="25"/>
  <c r="AI59" i="93"/>
  <c r="AN59" i="93"/>
  <c r="AI57" i="89"/>
  <c r="AN57" i="89"/>
  <c r="AI60" i="81"/>
  <c r="AN60" i="81"/>
  <c r="AN57" i="80"/>
  <c r="AI57" i="80"/>
  <c r="AR56" i="86"/>
  <c r="AR58" i="29"/>
  <c r="AN61" i="25"/>
  <c r="AI61" i="25"/>
  <c r="AH59" i="29"/>
  <c r="AQ59" i="29" s="1"/>
  <c r="X61" i="84"/>
  <c r="Z61" i="84" s="1"/>
  <c r="Y61" i="84"/>
  <c r="Y57" i="73"/>
  <c r="X57" i="73"/>
  <c r="Z59" i="29"/>
  <c r="W59" i="45"/>
  <c r="AG58" i="45"/>
  <c r="AP58" i="45" s="1"/>
  <c r="AF58" i="45"/>
  <c r="AO58" i="45" s="1"/>
  <c r="AE58" i="45"/>
  <c r="AH57" i="41"/>
  <c r="AQ57" i="41" s="1"/>
  <c r="AI56" i="73"/>
  <c r="AN56" i="73"/>
  <c r="AH60" i="39"/>
  <c r="AQ60" i="39" s="1"/>
  <c r="AH60" i="28"/>
  <c r="AQ60" i="28" s="1"/>
  <c r="AR58" i="79"/>
  <c r="Y62" i="30"/>
  <c r="X62" i="30"/>
  <c r="AI57" i="92"/>
  <c r="AN57" i="92"/>
  <c r="AR59" i="43"/>
  <c r="AH58" i="42"/>
  <c r="AQ58" i="42" s="1"/>
  <c r="AR57" i="42"/>
  <c r="AI59" i="27"/>
  <c r="AN59" i="27"/>
  <c r="AR60" i="83"/>
  <c r="AI61" i="77"/>
  <c r="AN61" i="77"/>
  <c r="AN55" i="91"/>
  <c r="AI55" i="91"/>
  <c r="AI58" i="35"/>
  <c r="AN58" i="35"/>
  <c r="X61" i="44"/>
  <c r="Y61" i="44"/>
  <c r="AI60" i="88"/>
  <c r="AN60" i="88"/>
  <c r="X61" i="85"/>
  <c r="Y61" i="85"/>
  <c r="AN59" i="46"/>
  <c r="AI59" i="46"/>
  <c r="AR57" i="40"/>
  <c r="AF61" i="31"/>
  <c r="AO61" i="31" s="1"/>
  <c r="AE61" i="31"/>
  <c r="W62" i="31"/>
  <c r="AG61" i="31"/>
  <c r="AP61" i="31" s="1"/>
  <c r="W59" i="40"/>
  <c r="AG58" i="40"/>
  <c r="AP58" i="40" s="1"/>
  <c r="AF58" i="40"/>
  <c r="AO58" i="40" s="1"/>
  <c r="AE58" i="40"/>
  <c r="Y59" i="35"/>
  <c r="X59" i="35"/>
  <c r="Z59" i="35" s="1"/>
  <c r="Y58" i="76"/>
  <c r="X58" i="76"/>
  <c r="AR59" i="39"/>
  <c r="W59" i="38"/>
  <c r="AG58" i="38"/>
  <c r="AP58" i="38" s="1"/>
  <c r="AF58" i="38"/>
  <c r="AO58" i="38" s="1"/>
  <c r="AE58" i="38"/>
  <c r="AN60" i="84"/>
  <c r="AI60" i="84"/>
  <c r="W60" i="26"/>
  <c r="AG59" i="26"/>
  <c r="AP59" i="26" s="1"/>
  <c r="AF59" i="26"/>
  <c r="AO59" i="26" s="1"/>
  <c r="AE59" i="26"/>
  <c r="AI57" i="48"/>
  <c r="AN57" i="48"/>
  <c r="AH60" i="43"/>
  <c r="AQ60" i="43" s="1"/>
  <c r="Z60" i="94"/>
  <c r="Z58" i="32"/>
  <c r="AI60" i="36"/>
  <c r="AN60" i="36"/>
  <c r="W59" i="34"/>
  <c r="AG58" i="34"/>
  <c r="AP58" i="34" s="1"/>
  <c r="AF58" i="34"/>
  <c r="AO58" i="34" s="1"/>
  <c r="AE58" i="34"/>
  <c r="AH58" i="75"/>
  <c r="AQ58" i="75" s="1"/>
  <c r="Z57" i="86"/>
  <c r="AI59" i="74"/>
  <c r="AN59" i="74"/>
  <c r="Y60" i="93"/>
  <c r="X60" i="93"/>
  <c r="AI58" i="82"/>
  <c r="AN58" i="82"/>
  <c r="Y58" i="89"/>
  <c r="X58" i="89"/>
  <c r="Z58" i="89" s="1"/>
  <c r="AH59" i="37"/>
  <c r="AQ59" i="37" s="1"/>
  <c r="Y58" i="48"/>
  <c r="X58" i="48"/>
  <c r="AH60" i="90"/>
  <c r="AQ60" i="90" s="1"/>
  <c r="AN57" i="76"/>
  <c r="AI57" i="76"/>
  <c r="W61" i="47"/>
  <c r="AG60" i="47"/>
  <c r="AP60" i="47" s="1"/>
  <c r="AF60" i="47"/>
  <c r="AO60" i="47" s="1"/>
  <c r="AE60" i="47"/>
  <c r="AE57" i="41"/>
  <c r="AF57" i="41"/>
  <c r="AO57" i="41" s="1"/>
  <c r="W58" i="41"/>
  <c r="AG57" i="41"/>
  <c r="AP57" i="41" s="1"/>
  <c r="AR57" i="75"/>
  <c r="AE60" i="39"/>
  <c r="AG60" i="39"/>
  <c r="AP60" i="39" s="1"/>
  <c r="AF60" i="39"/>
  <c r="AO60" i="39" s="1"/>
  <c r="W61" i="39"/>
  <c r="W61" i="28"/>
  <c r="AG60" i="28"/>
  <c r="AP60" i="28" s="1"/>
  <c r="AF60" i="28"/>
  <c r="AO60" i="28" s="1"/>
  <c r="AE60" i="28"/>
  <c r="AR59" i="28"/>
  <c r="X59" i="95"/>
  <c r="Y59" i="95"/>
  <c r="W60" i="78"/>
  <c r="AG59" i="78"/>
  <c r="AP59" i="78" s="1"/>
  <c r="AF59" i="78"/>
  <c r="AO59" i="78" s="1"/>
  <c r="AE59" i="78"/>
  <c r="W58" i="96"/>
  <c r="AG57" i="96"/>
  <c r="AP57" i="96" s="1"/>
  <c r="AF57" i="96"/>
  <c r="AO57" i="96" s="1"/>
  <c r="AE57" i="96"/>
  <c r="AR59" i="90"/>
  <c r="AF58" i="75"/>
  <c r="AO58" i="75" s="1"/>
  <c r="AE58" i="75"/>
  <c r="W59" i="75"/>
  <c r="AG58" i="75"/>
  <c r="AP58" i="75" s="1"/>
  <c r="W59" i="42"/>
  <c r="AG58" i="42"/>
  <c r="AP58" i="42" s="1"/>
  <c r="AF58" i="42"/>
  <c r="AO58" i="42" s="1"/>
  <c r="AE58" i="42"/>
  <c r="AH61" i="31"/>
  <c r="AQ61" i="31" s="1"/>
  <c r="AH58" i="40"/>
  <c r="AQ58" i="40" s="1"/>
  <c r="Y62" i="77"/>
  <c r="X62" i="77"/>
  <c r="Y58" i="33"/>
  <c r="X58" i="33"/>
  <c r="X61" i="88"/>
  <c r="Y61" i="88"/>
  <c r="AI60" i="85"/>
  <c r="AN60" i="85"/>
  <c r="X58" i="80"/>
  <c r="Y58" i="80"/>
  <c r="Z59" i="95" l="1"/>
  <c r="Z59" i="82"/>
  <c r="AF59" i="37"/>
  <c r="AO59" i="37" s="1"/>
  <c r="AG59" i="37"/>
  <c r="AP59" i="37" s="1"/>
  <c r="Z61" i="85"/>
  <c r="Z61" i="88"/>
  <c r="Z62" i="77"/>
  <c r="W60" i="79"/>
  <c r="W59" i="89"/>
  <c r="AG58" i="89"/>
  <c r="AP58" i="89" s="1"/>
  <c r="AF58" i="89"/>
  <c r="AO58" i="89" s="1"/>
  <c r="AE58" i="89"/>
  <c r="W62" i="36"/>
  <c r="AG61" i="36"/>
  <c r="AP61" i="36" s="1"/>
  <c r="AF61" i="36"/>
  <c r="AO61" i="36" s="1"/>
  <c r="AE61" i="36"/>
  <c r="AH58" i="33"/>
  <c r="AQ58" i="33" s="1"/>
  <c r="AH61" i="88"/>
  <c r="AQ61" i="88" s="1"/>
  <c r="AN59" i="78"/>
  <c r="AI59" i="78"/>
  <c r="AE59" i="95"/>
  <c r="AG59" i="95"/>
  <c r="AP59" i="95" s="1"/>
  <c r="AF59" i="95"/>
  <c r="AO59" i="95" s="1"/>
  <c r="W60" i="95"/>
  <c r="Y61" i="28"/>
  <c r="X61" i="28"/>
  <c r="AN60" i="39"/>
  <c r="AI60" i="39"/>
  <c r="X61" i="47"/>
  <c r="Y61" i="47"/>
  <c r="X59" i="34"/>
  <c r="Y59" i="34"/>
  <c r="AI59" i="26"/>
  <c r="AN59" i="26"/>
  <c r="X59" i="40"/>
  <c r="Y59" i="40"/>
  <c r="Z59" i="40" s="1"/>
  <c r="AF61" i="85"/>
  <c r="AO61" i="85" s="1"/>
  <c r="W62" i="85"/>
  <c r="AG61" i="85"/>
  <c r="AP61" i="85" s="1"/>
  <c r="AE61" i="85"/>
  <c r="AF59" i="29"/>
  <c r="AO59" i="29" s="1"/>
  <c r="AE59" i="29"/>
  <c r="W60" i="29"/>
  <c r="AG59" i="29"/>
  <c r="AP59" i="29" s="1"/>
  <c r="AE61" i="84"/>
  <c r="AF61" i="84"/>
  <c r="AO61" i="84" s="1"/>
  <c r="W62" i="84"/>
  <c r="AG61" i="84"/>
  <c r="AP61" i="84" s="1"/>
  <c r="AR61" i="25"/>
  <c r="AR57" i="80"/>
  <c r="AH59" i="82"/>
  <c r="AQ59" i="82" s="1"/>
  <c r="W61" i="27"/>
  <c r="AG60" i="27"/>
  <c r="AP60" i="27" s="1"/>
  <c r="AF60" i="27"/>
  <c r="AO60" i="27" s="1"/>
  <c r="AE60" i="27"/>
  <c r="AI60" i="43"/>
  <c r="AN60" i="43"/>
  <c r="AI60" i="90"/>
  <c r="AN60" i="90"/>
  <c r="Z60" i="37"/>
  <c r="Y60" i="37"/>
  <c r="X60" i="37"/>
  <c r="AN57" i="96"/>
  <c r="AI57" i="96"/>
  <c r="AR57" i="76"/>
  <c r="AR59" i="74"/>
  <c r="AI58" i="38"/>
  <c r="AN58" i="38"/>
  <c r="W60" i="35"/>
  <c r="AG59" i="35"/>
  <c r="AP59" i="35" s="1"/>
  <c r="AF59" i="35"/>
  <c r="AO59" i="35" s="1"/>
  <c r="AE59" i="35"/>
  <c r="AR58" i="35"/>
  <c r="AR56" i="73"/>
  <c r="AH57" i="73"/>
  <c r="AQ57" i="73" s="1"/>
  <c r="AR59" i="93"/>
  <c r="AH61" i="81"/>
  <c r="AQ61" i="81" s="1"/>
  <c r="AH60" i="46"/>
  <c r="AQ60" i="46" s="1"/>
  <c r="AH56" i="91"/>
  <c r="AQ56" i="91" s="1"/>
  <c r="W60" i="82"/>
  <c r="AG59" i="82"/>
  <c r="AP59" i="82" s="1"/>
  <c r="AE59" i="82"/>
  <c r="AF59" i="82"/>
  <c r="AO59" i="82" s="1"/>
  <c r="AH60" i="74"/>
  <c r="AQ60" i="74" s="1"/>
  <c r="AH58" i="92"/>
  <c r="AQ58" i="92" s="1"/>
  <c r="X59" i="75"/>
  <c r="Y59" i="75"/>
  <c r="AN58" i="75"/>
  <c r="AI58" i="75"/>
  <c r="AH58" i="48"/>
  <c r="AQ58" i="48" s="1"/>
  <c r="AR58" i="82"/>
  <c r="AF57" i="86"/>
  <c r="AO57" i="86" s="1"/>
  <c r="AE57" i="86"/>
  <c r="W58" i="86"/>
  <c r="AG57" i="86"/>
  <c r="AP57" i="86" s="1"/>
  <c r="AR60" i="36"/>
  <c r="AH58" i="76"/>
  <c r="AQ58" i="76" s="1"/>
  <c r="AR59" i="46"/>
  <c r="AR60" i="88"/>
  <c r="AR55" i="91"/>
  <c r="AR57" i="92"/>
  <c r="AN58" i="45"/>
  <c r="AI58" i="45"/>
  <c r="AH62" i="25"/>
  <c r="AQ62" i="25" s="1"/>
  <c r="Z61" i="81"/>
  <c r="Z56" i="91"/>
  <c r="Z58" i="92"/>
  <c r="Y61" i="43"/>
  <c r="X61" i="43"/>
  <c r="X57" i="87"/>
  <c r="Y57" i="87"/>
  <c r="AN59" i="79"/>
  <c r="AI59" i="79"/>
  <c r="AN61" i="83"/>
  <c r="AI61" i="83"/>
  <c r="W62" i="88"/>
  <c r="AG61" i="88"/>
  <c r="AP61" i="88" s="1"/>
  <c r="AF61" i="88"/>
  <c r="AO61" i="88" s="1"/>
  <c r="AE61" i="88"/>
  <c r="AN58" i="42"/>
  <c r="AI58" i="42"/>
  <c r="X60" i="78"/>
  <c r="Y60" i="78"/>
  <c r="AI60" i="28"/>
  <c r="AN60" i="28"/>
  <c r="Y61" i="39"/>
  <c r="X61" i="39"/>
  <c r="AN60" i="47"/>
  <c r="AI60" i="47"/>
  <c r="AH60" i="93"/>
  <c r="AQ60" i="93" s="1"/>
  <c r="AN58" i="34"/>
  <c r="AI58" i="34"/>
  <c r="W59" i="32"/>
  <c r="AG58" i="32"/>
  <c r="AP58" i="32" s="1"/>
  <c r="AF58" i="32"/>
  <c r="AO58" i="32" s="1"/>
  <c r="AE58" i="32"/>
  <c r="Y60" i="26"/>
  <c r="Z60" i="26" s="1"/>
  <c r="X60" i="26"/>
  <c r="Z58" i="76"/>
  <c r="AN58" i="40"/>
  <c r="AI58" i="40"/>
  <c r="Z62" i="31"/>
  <c r="X62" i="31"/>
  <c r="Y62" i="31"/>
  <c r="AR59" i="27"/>
  <c r="AH62" i="30"/>
  <c r="AQ62" i="30" s="1"/>
  <c r="Z57" i="73"/>
  <c r="AR60" i="81"/>
  <c r="Z60" i="46"/>
  <c r="Z60" i="74"/>
  <c r="AN56" i="87"/>
  <c r="AI56" i="87"/>
  <c r="AN59" i="37"/>
  <c r="AI59" i="37"/>
  <c r="AH58" i="80"/>
  <c r="AQ58" i="80" s="1"/>
  <c r="AR60" i="85"/>
  <c r="Z58" i="33"/>
  <c r="X59" i="42"/>
  <c r="Y59" i="42"/>
  <c r="X58" i="96"/>
  <c r="Z58" i="96" s="1"/>
  <c r="Y58" i="96"/>
  <c r="X58" i="41"/>
  <c r="Y58" i="41"/>
  <c r="Z58" i="48"/>
  <c r="AH58" i="89"/>
  <c r="AQ58" i="89" s="1"/>
  <c r="W61" i="94"/>
  <c r="AG60" i="94"/>
  <c r="AP60" i="94" s="1"/>
  <c r="AF60" i="94"/>
  <c r="AO60" i="94" s="1"/>
  <c r="AE60" i="94"/>
  <c r="X59" i="38"/>
  <c r="Y59" i="38"/>
  <c r="AN61" i="31"/>
  <c r="AI61" i="31"/>
  <c r="AH61" i="44"/>
  <c r="AQ61" i="44" s="1"/>
  <c r="Z62" i="25"/>
  <c r="AR57" i="33"/>
  <c r="AH60" i="27"/>
  <c r="AQ60" i="27" s="1"/>
  <c r="AH61" i="36"/>
  <c r="AQ61" i="36" s="1"/>
  <c r="AR61" i="30"/>
  <c r="Y60" i="79"/>
  <c r="X60" i="79"/>
  <c r="Z60" i="79" s="1"/>
  <c r="X61" i="90"/>
  <c r="Y61" i="90"/>
  <c r="W63" i="77"/>
  <c r="AF62" i="77"/>
  <c r="AO62" i="77" s="1"/>
  <c r="AE62" i="77"/>
  <c r="AG62" i="77"/>
  <c r="AP62" i="77" s="1"/>
  <c r="AI57" i="41"/>
  <c r="AN57" i="41"/>
  <c r="Z58" i="80"/>
  <c r="AH62" i="77"/>
  <c r="AQ62" i="77" s="1"/>
  <c r="AH59" i="95"/>
  <c r="AQ59" i="95" s="1"/>
  <c r="Z60" i="93"/>
  <c r="AR57" i="48"/>
  <c r="AR60" i="84"/>
  <c r="AH59" i="35"/>
  <c r="AQ59" i="35" s="1"/>
  <c r="AH61" i="85"/>
  <c r="AQ61" i="85" s="1"/>
  <c r="Z61" i="44"/>
  <c r="AR61" i="77"/>
  <c r="Z62" i="30"/>
  <c r="X59" i="45"/>
  <c r="Y59" i="45"/>
  <c r="AH61" i="84"/>
  <c r="AQ61" i="84" s="1"/>
  <c r="AR57" i="89"/>
  <c r="AR58" i="95"/>
  <c r="AR60" i="44"/>
  <c r="Y62" i="83"/>
  <c r="X62" i="83"/>
  <c r="Z62" i="83" s="1"/>
  <c r="Z57" i="87" l="1"/>
  <c r="Z61" i="39"/>
  <c r="Z59" i="34"/>
  <c r="AE59" i="34" s="1"/>
  <c r="Z61" i="28"/>
  <c r="AE61" i="28" s="1"/>
  <c r="Z59" i="38"/>
  <c r="AG59" i="38" s="1"/>
  <c r="AP59" i="38" s="1"/>
  <c r="Z59" i="45"/>
  <c r="AG59" i="45" s="1"/>
  <c r="AP59" i="45" s="1"/>
  <c r="Z61" i="90"/>
  <c r="W62" i="90" s="1"/>
  <c r="AG61" i="90"/>
  <c r="AP61" i="90" s="1"/>
  <c r="AE61" i="90"/>
  <c r="AF61" i="90"/>
  <c r="AO61" i="90" s="1"/>
  <c r="AF59" i="34"/>
  <c r="AO59" i="34" s="1"/>
  <c r="W60" i="34"/>
  <c r="AG59" i="34"/>
  <c r="AP59" i="34" s="1"/>
  <c r="W60" i="38"/>
  <c r="AE59" i="38"/>
  <c r="W62" i="28"/>
  <c r="AG61" i="28"/>
  <c r="AP61" i="28" s="1"/>
  <c r="AF61" i="28"/>
  <c r="AO61" i="28" s="1"/>
  <c r="AE62" i="83"/>
  <c r="AF62" i="83"/>
  <c r="AO62" i="83" s="1"/>
  <c r="AG62" i="83"/>
  <c r="AP62" i="83" s="1"/>
  <c r="W63" i="83"/>
  <c r="AG61" i="39"/>
  <c r="AP61" i="39" s="1"/>
  <c r="W62" i="39"/>
  <c r="AE61" i="39"/>
  <c r="AF61" i="39"/>
  <c r="AO61" i="39" s="1"/>
  <c r="AE62" i="30"/>
  <c r="AF62" i="30"/>
  <c r="AO62" i="30" s="1"/>
  <c r="W63" i="30"/>
  <c r="AG62" i="30"/>
  <c r="AP62" i="30" s="1"/>
  <c r="W61" i="93"/>
  <c r="AG60" i="93"/>
  <c r="AP60" i="93" s="1"/>
  <c r="AF60" i="93"/>
  <c r="AO60" i="93" s="1"/>
  <c r="AE60" i="93"/>
  <c r="W61" i="79"/>
  <c r="AG60" i="79"/>
  <c r="AP60" i="79" s="1"/>
  <c r="AF60" i="79"/>
  <c r="AO60" i="79" s="1"/>
  <c r="AE60" i="79"/>
  <c r="W59" i="48"/>
  <c r="AG58" i="48"/>
  <c r="AP58" i="48" s="1"/>
  <c r="AE58" i="48"/>
  <c r="AF58" i="48"/>
  <c r="AO58" i="48" s="1"/>
  <c r="AR58" i="45"/>
  <c r="W62" i="44"/>
  <c r="AG61" i="44"/>
  <c r="AP61" i="44" s="1"/>
  <c r="AF61" i="44"/>
  <c r="AO61" i="44" s="1"/>
  <c r="AE61" i="44"/>
  <c r="AF58" i="80"/>
  <c r="AO58" i="80" s="1"/>
  <c r="AE58" i="80"/>
  <c r="AG58" i="80"/>
  <c r="AP58" i="80" s="1"/>
  <c r="W59" i="80"/>
  <c r="Y63" i="77"/>
  <c r="X63" i="77"/>
  <c r="X61" i="94"/>
  <c r="Z61" i="94" s="1"/>
  <c r="Y61" i="94"/>
  <c r="AH58" i="96"/>
  <c r="AQ58" i="96" s="1"/>
  <c r="AE60" i="46"/>
  <c r="W61" i="46"/>
  <c r="AG60" i="46"/>
  <c r="AP60" i="46" s="1"/>
  <c r="AF60" i="46"/>
  <c r="AO60" i="46" s="1"/>
  <c r="AH62" i="31"/>
  <c r="AQ62" i="31" s="1"/>
  <c r="Y59" i="32"/>
  <c r="X59" i="32"/>
  <c r="Z59" i="32" s="1"/>
  <c r="AR58" i="42"/>
  <c r="AH57" i="87"/>
  <c r="AQ57" i="87" s="1"/>
  <c r="AF56" i="91"/>
  <c r="AO56" i="91" s="1"/>
  <c r="AE56" i="91"/>
  <c r="W57" i="91"/>
  <c r="AG56" i="91"/>
  <c r="AP56" i="91" s="1"/>
  <c r="AR58" i="75"/>
  <c r="AI60" i="27"/>
  <c r="AN60" i="27"/>
  <c r="AN61" i="84"/>
  <c r="AI61" i="84"/>
  <c r="AH59" i="40"/>
  <c r="AQ59" i="40" s="1"/>
  <c r="AH61" i="28"/>
  <c r="AQ61" i="28" s="1"/>
  <c r="AE58" i="96"/>
  <c r="AF58" i="96"/>
  <c r="AO58" i="96" s="1"/>
  <c r="W59" i="96"/>
  <c r="AG58" i="96"/>
  <c r="AP58" i="96" s="1"/>
  <c r="AE57" i="87"/>
  <c r="AG57" i="87"/>
  <c r="AP57" i="87" s="1"/>
  <c r="AF57" i="87"/>
  <c r="AO57" i="87" s="1"/>
  <c r="W58" i="87"/>
  <c r="Y60" i="82"/>
  <c r="X60" i="82"/>
  <c r="AF60" i="37"/>
  <c r="AO60" i="37" s="1"/>
  <c r="AE60" i="37"/>
  <c r="W61" i="37"/>
  <c r="AG60" i="37"/>
  <c r="AP60" i="37" s="1"/>
  <c r="AN61" i="85"/>
  <c r="AI61" i="85"/>
  <c r="AF59" i="40"/>
  <c r="AO59" i="40" s="1"/>
  <c r="AE59" i="40"/>
  <c r="W60" i="40"/>
  <c r="AG59" i="40"/>
  <c r="AP59" i="40" s="1"/>
  <c r="AN59" i="95"/>
  <c r="AI59" i="95"/>
  <c r="AI58" i="89"/>
  <c r="AN58" i="89"/>
  <c r="W61" i="26"/>
  <c r="AG60" i="26"/>
  <c r="AP60" i="26" s="1"/>
  <c r="AF60" i="26"/>
  <c r="AO60" i="26" s="1"/>
  <c r="AE60" i="26"/>
  <c r="AR61" i="83"/>
  <c r="AF61" i="81"/>
  <c r="AO61" i="81" s="1"/>
  <c r="W62" i="81"/>
  <c r="AG61" i="81"/>
  <c r="AP61" i="81" s="1"/>
  <c r="AE61" i="81"/>
  <c r="AR57" i="41"/>
  <c r="AR58" i="40"/>
  <c r="AR60" i="47"/>
  <c r="AR60" i="28"/>
  <c r="AI61" i="88"/>
  <c r="AN61" i="88"/>
  <c r="AH61" i="43"/>
  <c r="AQ61" i="43" s="1"/>
  <c r="Y58" i="86"/>
  <c r="X58" i="86"/>
  <c r="Z60" i="35"/>
  <c r="Y60" i="35"/>
  <c r="X60" i="35"/>
  <c r="X60" i="29"/>
  <c r="Y60" i="29"/>
  <c r="AH61" i="47"/>
  <c r="AQ61" i="47" s="1"/>
  <c r="AR59" i="78"/>
  <c r="AI61" i="36"/>
  <c r="AN61" i="36"/>
  <c r="AH59" i="38"/>
  <c r="AQ59" i="38" s="1"/>
  <c r="AR59" i="37"/>
  <c r="AG62" i="31"/>
  <c r="AP62" i="31" s="1"/>
  <c r="AF62" i="31"/>
  <c r="AO62" i="31" s="1"/>
  <c r="W63" i="31"/>
  <c r="AE62" i="31"/>
  <c r="AR58" i="34"/>
  <c r="AH62" i="83"/>
  <c r="AQ62" i="83" s="1"/>
  <c r="AH61" i="90"/>
  <c r="AQ61" i="90" s="1"/>
  <c r="AI60" i="94"/>
  <c r="AN60" i="94"/>
  <c r="AH58" i="41"/>
  <c r="AQ58" i="41" s="1"/>
  <c r="AH59" i="42"/>
  <c r="AQ59" i="42" s="1"/>
  <c r="AR56" i="87"/>
  <c r="W58" i="73"/>
  <c r="AG57" i="73"/>
  <c r="AP57" i="73" s="1"/>
  <c r="AF57" i="73"/>
  <c r="AO57" i="73" s="1"/>
  <c r="AE57" i="73"/>
  <c r="AN58" i="32"/>
  <c r="AI58" i="32"/>
  <c r="AR59" i="79"/>
  <c r="AN57" i="86"/>
  <c r="AI57" i="86"/>
  <c r="AH59" i="75"/>
  <c r="AQ59" i="75" s="1"/>
  <c r="AR57" i="96"/>
  <c r="AR60" i="90"/>
  <c r="X61" i="27"/>
  <c r="Y61" i="27"/>
  <c r="X62" i="85"/>
  <c r="Y62" i="85"/>
  <c r="AR59" i="26"/>
  <c r="Z61" i="47"/>
  <c r="AI62" i="77"/>
  <c r="AN62" i="77"/>
  <c r="AE62" i="25"/>
  <c r="AG62" i="25"/>
  <c r="AP62" i="25" s="1"/>
  <c r="W63" i="25"/>
  <c r="AF62" i="25"/>
  <c r="AO62" i="25" s="1"/>
  <c r="AR61" i="31"/>
  <c r="Z58" i="41"/>
  <c r="Z59" i="42"/>
  <c r="AE58" i="76"/>
  <c r="W59" i="76"/>
  <c r="AG58" i="76"/>
  <c r="AP58" i="76" s="1"/>
  <c r="AF58" i="76"/>
  <c r="AO58" i="76" s="1"/>
  <c r="AH61" i="39"/>
  <c r="AQ61" i="39" s="1"/>
  <c r="AH60" i="78"/>
  <c r="AQ60" i="78" s="1"/>
  <c r="Z61" i="43"/>
  <c r="Z59" i="75"/>
  <c r="AR58" i="38"/>
  <c r="Y62" i="84"/>
  <c r="X62" i="84"/>
  <c r="AI59" i="29"/>
  <c r="AN59" i="29"/>
  <c r="AR60" i="39"/>
  <c r="X60" i="95"/>
  <c r="Y60" i="95"/>
  <c r="X59" i="89"/>
  <c r="Y59" i="89"/>
  <c r="AH59" i="45"/>
  <c r="AQ59" i="45" s="1"/>
  <c r="AH60" i="79"/>
  <c r="AQ60" i="79" s="1"/>
  <c r="W59" i="33"/>
  <c r="AG58" i="33"/>
  <c r="AP58" i="33" s="1"/>
  <c r="AF58" i="33"/>
  <c r="AO58" i="33" s="1"/>
  <c r="AE58" i="33"/>
  <c r="W61" i="74"/>
  <c r="AG60" i="74"/>
  <c r="AP60" i="74" s="1"/>
  <c r="AF60" i="74"/>
  <c r="AO60" i="74" s="1"/>
  <c r="AE60" i="74"/>
  <c r="AH60" i="26"/>
  <c r="AQ60" i="26" s="1"/>
  <c r="Z60" i="78"/>
  <c r="X62" i="88"/>
  <c r="Y62" i="88"/>
  <c r="W59" i="92"/>
  <c r="AG58" i="92"/>
  <c r="AP58" i="92" s="1"/>
  <c r="AF58" i="92"/>
  <c r="AO58" i="92" s="1"/>
  <c r="AE58" i="92"/>
  <c r="AN59" i="82"/>
  <c r="AI59" i="82"/>
  <c r="AN59" i="35"/>
  <c r="AI59" i="35"/>
  <c r="AH60" i="37"/>
  <c r="AQ60" i="37" s="1"/>
  <c r="AR60" i="43"/>
  <c r="AH59" i="34"/>
  <c r="AQ59" i="34" s="1"/>
  <c r="X62" i="36"/>
  <c r="Y62" i="36"/>
  <c r="W60" i="45" l="1"/>
  <c r="AE59" i="45"/>
  <c r="AF59" i="38"/>
  <c r="AO59" i="38" s="1"/>
  <c r="AF59" i="45"/>
  <c r="AO59" i="45" s="1"/>
  <c r="Z61" i="27"/>
  <c r="AG61" i="27" s="1"/>
  <c r="AP61" i="27" s="1"/>
  <c r="Z60" i="95"/>
  <c r="W61" i="95" s="1"/>
  <c r="Z62" i="36"/>
  <c r="W63" i="36" s="1"/>
  <c r="Z62" i="88"/>
  <c r="AF62" i="88" s="1"/>
  <c r="AO62" i="88" s="1"/>
  <c r="Z60" i="82"/>
  <c r="AF60" i="82" s="1"/>
  <c r="AO60" i="82" s="1"/>
  <c r="Z59" i="89"/>
  <c r="AF59" i="89" s="1"/>
  <c r="AO59" i="89" s="1"/>
  <c r="AF62" i="36"/>
  <c r="AO62" i="36" s="1"/>
  <c r="AE62" i="36"/>
  <c r="AE60" i="82"/>
  <c r="W61" i="82"/>
  <c r="AG60" i="82"/>
  <c r="AP60" i="82" s="1"/>
  <c r="W62" i="27"/>
  <c r="AE61" i="27"/>
  <c r="W63" i="88"/>
  <c r="AG62" i="88"/>
  <c r="AP62" i="88" s="1"/>
  <c r="AG60" i="95"/>
  <c r="AP60" i="95" s="1"/>
  <c r="AE60" i="95"/>
  <c r="AF60" i="95"/>
  <c r="AO60" i="95" s="1"/>
  <c r="AR59" i="82"/>
  <c r="AN58" i="33"/>
  <c r="AI58" i="33"/>
  <c r="AR59" i="29"/>
  <c r="AF59" i="75"/>
  <c r="AO59" i="75" s="1"/>
  <c r="AE59" i="75"/>
  <c r="AG59" i="75"/>
  <c r="AP59" i="75" s="1"/>
  <c r="W60" i="75"/>
  <c r="W59" i="41"/>
  <c r="AG58" i="41"/>
  <c r="AP58" i="41" s="1"/>
  <c r="AF58" i="41"/>
  <c r="AO58" i="41" s="1"/>
  <c r="AE58" i="41"/>
  <c r="Y63" i="31"/>
  <c r="X63" i="31"/>
  <c r="Z63" i="31" s="1"/>
  <c r="AR61" i="36"/>
  <c r="AH60" i="82"/>
  <c r="AQ60" i="82" s="1"/>
  <c r="AI57" i="87"/>
  <c r="AN57" i="87"/>
  <c r="AI58" i="96"/>
  <c r="AN58" i="96"/>
  <c r="X57" i="91"/>
  <c r="Z57" i="91" s="1"/>
  <c r="Y57" i="91"/>
  <c r="AH61" i="94"/>
  <c r="AQ61" i="94" s="1"/>
  <c r="AI62" i="30"/>
  <c r="AN62" i="30"/>
  <c r="Y63" i="83"/>
  <c r="X63" i="83"/>
  <c r="AN61" i="28"/>
  <c r="AI61" i="28"/>
  <c r="AE60" i="35"/>
  <c r="AG60" i="35"/>
  <c r="AP60" i="35" s="1"/>
  <c r="AF60" i="35"/>
  <c r="AO60" i="35" s="1"/>
  <c r="W61" i="35"/>
  <c r="X61" i="26"/>
  <c r="Y61" i="26"/>
  <c r="X60" i="40"/>
  <c r="Z60" i="40" s="1"/>
  <c r="Y60" i="40"/>
  <c r="AE59" i="32"/>
  <c r="W60" i="32"/>
  <c r="AG59" i="32"/>
  <c r="AP59" i="32" s="1"/>
  <c r="AF59" i="32"/>
  <c r="AO59" i="32" s="1"/>
  <c r="W62" i="94"/>
  <c r="AG61" i="94"/>
  <c r="AP61" i="94" s="1"/>
  <c r="AE61" i="94"/>
  <c r="AF61" i="94"/>
  <c r="AO61" i="94" s="1"/>
  <c r="AN58" i="48"/>
  <c r="AI58" i="48"/>
  <c r="X61" i="79"/>
  <c r="Y61" i="79"/>
  <c r="Y61" i="93"/>
  <c r="X61" i="93"/>
  <c r="AI59" i="34"/>
  <c r="AN59" i="34"/>
  <c r="AH62" i="84"/>
  <c r="AQ62" i="84" s="1"/>
  <c r="X59" i="92"/>
  <c r="Z59" i="92" s="1"/>
  <c r="Y59" i="92"/>
  <c r="Z59" i="76"/>
  <c r="X59" i="76"/>
  <c r="Y59" i="76"/>
  <c r="AH62" i="85"/>
  <c r="AQ62" i="85" s="1"/>
  <c r="AR58" i="32"/>
  <c r="X58" i="73"/>
  <c r="Z58" i="73" s="1"/>
  <c r="Y58" i="73"/>
  <c r="AH58" i="86"/>
  <c r="AQ58" i="86" s="1"/>
  <c r="AI61" i="81"/>
  <c r="AN61" i="81"/>
  <c r="X61" i="37"/>
  <c r="Y61" i="37"/>
  <c r="AR60" i="27"/>
  <c r="AI56" i="91"/>
  <c r="AN56" i="91"/>
  <c r="AH63" i="77"/>
  <c r="AQ63" i="77" s="1"/>
  <c r="AI58" i="80"/>
  <c r="AN58" i="80"/>
  <c r="X62" i="44"/>
  <c r="Z62" i="44" s="1"/>
  <c r="Y62" i="44"/>
  <c r="AI61" i="39"/>
  <c r="AN61" i="39"/>
  <c r="X60" i="38"/>
  <c r="Z60" i="38" s="1"/>
  <c r="Y60" i="38"/>
  <c r="X60" i="45"/>
  <c r="Z60" i="45" s="1"/>
  <c r="Y60" i="45"/>
  <c r="AE60" i="78"/>
  <c r="W61" i="78"/>
  <c r="AG60" i="78"/>
  <c r="AP60" i="78" s="1"/>
  <c r="AF60" i="78"/>
  <c r="AO60" i="78" s="1"/>
  <c r="AH60" i="95"/>
  <c r="AQ60" i="95" s="1"/>
  <c r="Z62" i="84"/>
  <c r="AR62" i="77"/>
  <c r="Z62" i="85"/>
  <c r="AH60" i="29"/>
  <c r="AQ60" i="29" s="1"/>
  <c r="AR58" i="89"/>
  <c r="AI59" i="40"/>
  <c r="AN59" i="40"/>
  <c r="X58" i="87"/>
  <c r="Y58" i="87"/>
  <c r="X59" i="96"/>
  <c r="Z59" i="96" s="1"/>
  <c r="Y59" i="96"/>
  <c r="Y61" i="46"/>
  <c r="X61" i="46"/>
  <c r="Y59" i="48"/>
  <c r="X59" i="48"/>
  <c r="X63" i="30"/>
  <c r="Y63" i="30"/>
  <c r="X62" i="39"/>
  <c r="Z62" i="39" s="1"/>
  <c r="Y62" i="39"/>
  <c r="X62" i="28"/>
  <c r="Y62" i="28"/>
  <c r="AI61" i="90"/>
  <c r="AN61" i="90"/>
  <c r="AR59" i="35"/>
  <c r="AN60" i="74"/>
  <c r="AI60" i="74"/>
  <c r="AI62" i="25"/>
  <c r="AN62" i="25"/>
  <c r="X59" i="33"/>
  <c r="Y59" i="33"/>
  <c r="AH59" i="89"/>
  <c r="AQ59" i="89" s="1"/>
  <c r="AI58" i="76"/>
  <c r="AN58" i="76"/>
  <c r="AE61" i="47"/>
  <c r="W62" i="47"/>
  <c r="AG61" i="47"/>
  <c r="AP61" i="47" s="1"/>
  <c r="AF61" i="47"/>
  <c r="AO61" i="47" s="1"/>
  <c r="AR57" i="86"/>
  <c r="AN57" i="73"/>
  <c r="AI57" i="73"/>
  <c r="AR60" i="94"/>
  <c r="Z60" i="29"/>
  <c r="Z58" i="86"/>
  <c r="AN60" i="26"/>
  <c r="AI60" i="26"/>
  <c r="AR59" i="95"/>
  <c r="AI60" i="37"/>
  <c r="AN60" i="37"/>
  <c r="Z63" i="77"/>
  <c r="AI60" i="79"/>
  <c r="AN60" i="79"/>
  <c r="AN60" i="93"/>
  <c r="AI60" i="93"/>
  <c r="AI62" i="83"/>
  <c r="AN62" i="83"/>
  <c r="Y60" i="34"/>
  <c r="X60" i="34"/>
  <c r="AI59" i="45"/>
  <c r="AN59" i="45"/>
  <c r="W62" i="43"/>
  <c r="AG61" i="43"/>
  <c r="AP61" i="43" s="1"/>
  <c r="AF61" i="43"/>
  <c r="AO61" i="43" s="1"/>
  <c r="AE61" i="43"/>
  <c r="AH62" i="36"/>
  <c r="AQ62" i="36" s="1"/>
  <c r="AI58" i="92"/>
  <c r="AN58" i="92"/>
  <c r="AH62" i="88"/>
  <c r="AQ62" i="88" s="1"/>
  <c r="Y61" i="74"/>
  <c r="X61" i="74"/>
  <c r="AF59" i="42"/>
  <c r="AO59" i="42" s="1"/>
  <c r="AE59" i="42"/>
  <c r="W60" i="42"/>
  <c r="AG59" i="42"/>
  <c r="AP59" i="42" s="1"/>
  <c r="Y63" i="25"/>
  <c r="X63" i="25"/>
  <c r="AH61" i="27"/>
  <c r="AQ61" i="27" s="1"/>
  <c r="AI62" i="31"/>
  <c r="AN62" i="31"/>
  <c r="AH60" i="35"/>
  <c r="AQ60" i="35" s="1"/>
  <c r="AR61" i="88"/>
  <c r="X62" i="81"/>
  <c r="Z62" i="81" s="1"/>
  <c r="Y62" i="81"/>
  <c r="AR61" i="85"/>
  <c r="AR61" i="84"/>
  <c r="AH59" i="32"/>
  <c r="AQ59" i="32" s="1"/>
  <c r="AI60" i="46"/>
  <c r="AN60" i="46"/>
  <c r="X59" i="80"/>
  <c r="Y59" i="80"/>
  <c r="AN61" i="44"/>
  <c r="AI61" i="44"/>
  <c r="AN59" i="38"/>
  <c r="AI59" i="38"/>
  <c r="X62" i="90"/>
  <c r="Y62" i="90"/>
  <c r="Z59" i="33" l="1"/>
  <c r="Z63" i="83"/>
  <c r="AF61" i="27"/>
  <c r="AO61" i="27" s="1"/>
  <c r="AG59" i="89"/>
  <c r="AP59" i="89" s="1"/>
  <c r="Z61" i="74"/>
  <c r="AF61" i="74" s="1"/>
  <c r="AO61" i="74" s="1"/>
  <c r="Z59" i="48"/>
  <c r="Z61" i="93"/>
  <c r="AF61" i="93" s="1"/>
  <c r="AO61" i="93" s="1"/>
  <c r="W60" i="89"/>
  <c r="Z59" i="80"/>
  <c r="AF59" i="80" s="1"/>
  <c r="AO59" i="80" s="1"/>
  <c r="AE62" i="88"/>
  <c r="AE59" i="89"/>
  <c r="AG62" i="36"/>
  <c r="AP62" i="36" s="1"/>
  <c r="AE60" i="38"/>
  <c r="AF60" i="38"/>
  <c r="AO60" i="38" s="1"/>
  <c r="W61" i="38"/>
  <c r="AG60" i="38"/>
  <c r="AP60" i="38" s="1"/>
  <c r="W62" i="93"/>
  <c r="AG61" i="93"/>
  <c r="AP61" i="93" s="1"/>
  <c r="W60" i="92"/>
  <c r="AG59" i="92"/>
  <c r="AP59" i="92" s="1"/>
  <c r="AF59" i="92"/>
  <c r="AO59" i="92" s="1"/>
  <c r="AE59" i="92"/>
  <c r="AF59" i="33"/>
  <c r="AO59" i="33" s="1"/>
  <c r="AE59" i="33"/>
  <c r="W60" i="33"/>
  <c r="AG59" i="33"/>
  <c r="AP59" i="33" s="1"/>
  <c r="AF62" i="39"/>
  <c r="AO62" i="39" s="1"/>
  <c r="W63" i="39"/>
  <c r="AG62" i="39"/>
  <c r="AP62" i="39" s="1"/>
  <c r="AE62" i="39"/>
  <c r="W61" i="40"/>
  <c r="AG60" i="40"/>
  <c r="AP60" i="40" s="1"/>
  <c r="AE60" i="40"/>
  <c r="AF60" i="40"/>
  <c r="AO60" i="40" s="1"/>
  <c r="AE61" i="74"/>
  <c r="W62" i="74"/>
  <c r="AF59" i="48"/>
  <c r="AO59" i="48" s="1"/>
  <c r="AE59" i="48"/>
  <c r="W60" i="48"/>
  <c r="AG59" i="48"/>
  <c r="AP59" i="48" s="1"/>
  <c r="W60" i="80"/>
  <c r="AG59" i="80"/>
  <c r="AP59" i="80" s="1"/>
  <c r="W60" i="96"/>
  <c r="AG59" i="96"/>
  <c r="AP59" i="96" s="1"/>
  <c r="AF59" i="96"/>
  <c r="AO59" i="96" s="1"/>
  <c r="AE59" i="96"/>
  <c r="AR60" i="93"/>
  <c r="AH61" i="46"/>
  <c r="AQ61" i="46" s="1"/>
  <c r="X60" i="42"/>
  <c r="Y60" i="42"/>
  <c r="AR62" i="83"/>
  <c r="AE58" i="86"/>
  <c r="W59" i="86"/>
  <c r="AG58" i="86"/>
  <c r="AP58" i="86" s="1"/>
  <c r="AF58" i="86"/>
  <c r="AO58" i="86" s="1"/>
  <c r="AI61" i="47"/>
  <c r="AN61" i="47"/>
  <c r="AR62" i="25"/>
  <c r="AR61" i="90"/>
  <c r="X61" i="78"/>
  <c r="Y61" i="78"/>
  <c r="AH62" i="44"/>
  <c r="AQ62" i="44" s="1"/>
  <c r="AH58" i="73"/>
  <c r="AQ58" i="73" s="1"/>
  <c r="AN62" i="88"/>
  <c r="AI62" i="88"/>
  <c r="AI60" i="82"/>
  <c r="AN60" i="82"/>
  <c r="X60" i="89"/>
  <c r="Y60" i="89"/>
  <c r="AH62" i="90"/>
  <c r="AQ62" i="90" s="1"/>
  <c r="AR58" i="92"/>
  <c r="W61" i="29"/>
  <c r="AG60" i="29"/>
  <c r="AP60" i="29" s="1"/>
  <c r="AE60" i="29"/>
  <c r="AF60" i="29"/>
  <c r="AO60" i="29" s="1"/>
  <c r="AE62" i="85"/>
  <c r="W63" i="85"/>
  <c r="AG62" i="85"/>
  <c r="AP62" i="85" s="1"/>
  <c r="AF62" i="85"/>
  <c r="AO62" i="85" s="1"/>
  <c r="AR58" i="96"/>
  <c r="AI60" i="95"/>
  <c r="AN60" i="95"/>
  <c r="AH63" i="25"/>
  <c r="AQ63" i="25" s="1"/>
  <c r="AN61" i="43"/>
  <c r="AI61" i="43"/>
  <c r="AR58" i="76"/>
  <c r="AH62" i="28"/>
  <c r="AQ62" i="28" s="1"/>
  <c r="AH63" i="30"/>
  <c r="AQ63" i="30" s="1"/>
  <c r="AI60" i="78"/>
  <c r="AN60" i="78"/>
  <c r="AH61" i="37"/>
  <c r="AQ61" i="37" s="1"/>
  <c r="AH61" i="79"/>
  <c r="AQ61" i="79" s="1"/>
  <c r="AN61" i="94"/>
  <c r="AI61" i="94"/>
  <c r="AH61" i="26"/>
  <c r="AQ61" i="26" s="1"/>
  <c r="AN60" i="35"/>
  <c r="AI60" i="35"/>
  <c r="AI58" i="41"/>
  <c r="AN58" i="41"/>
  <c r="AR58" i="33"/>
  <c r="X61" i="95"/>
  <c r="Y61" i="95"/>
  <c r="Y62" i="27"/>
  <c r="X62" i="27"/>
  <c r="Z62" i="27" s="1"/>
  <c r="AN62" i="36"/>
  <c r="AI62" i="36"/>
  <c r="AR59" i="45"/>
  <c r="AR60" i="74"/>
  <c r="AH60" i="38"/>
  <c r="AQ60" i="38" s="1"/>
  <c r="AE62" i="44"/>
  <c r="W63" i="44"/>
  <c r="AG62" i="44"/>
  <c r="AP62" i="44" s="1"/>
  <c r="AF62" i="44"/>
  <c r="AO62" i="44" s="1"/>
  <c r="AF58" i="73"/>
  <c r="AO58" i="73" s="1"/>
  <c r="AE58" i="73"/>
  <c r="W59" i="73"/>
  <c r="AG58" i="73"/>
  <c r="AP58" i="73" s="1"/>
  <c r="AH59" i="92"/>
  <c r="AQ59" i="92" s="1"/>
  <c r="Y60" i="32"/>
  <c r="X60" i="32"/>
  <c r="Z60" i="32" s="1"/>
  <c r="X60" i="75"/>
  <c r="Z60" i="75" s="1"/>
  <c r="Y60" i="75"/>
  <c r="Z62" i="90"/>
  <c r="AH60" i="34"/>
  <c r="AQ60" i="34" s="1"/>
  <c r="AH58" i="87"/>
  <c r="AQ58" i="87" s="1"/>
  <c r="AR59" i="38"/>
  <c r="AH59" i="33"/>
  <c r="AQ59" i="33" s="1"/>
  <c r="Z62" i="28"/>
  <c r="Z63" i="30"/>
  <c r="Z61" i="46"/>
  <c r="Z58" i="87"/>
  <c r="AR58" i="80"/>
  <c r="Z61" i="37"/>
  <c r="AR59" i="34"/>
  <c r="Z61" i="79"/>
  <c r="AI59" i="32"/>
  <c r="AN59" i="32"/>
  <c r="Z61" i="26"/>
  <c r="AR61" i="28"/>
  <c r="AR62" i="30"/>
  <c r="AR57" i="87"/>
  <c r="AI59" i="75"/>
  <c r="AN59" i="75"/>
  <c r="X63" i="88"/>
  <c r="Y63" i="88"/>
  <c r="AN59" i="89"/>
  <c r="AI59" i="89"/>
  <c r="AR60" i="37"/>
  <c r="W64" i="83"/>
  <c r="AG63" i="83"/>
  <c r="AP63" i="83" s="1"/>
  <c r="AF63" i="83"/>
  <c r="AO63" i="83" s="1"/>
  <c r="AE63" i="83"/>
  <c r="W64" i="31"/>
  <c r="AG63" i="31"/>
  <c r="AP63" i="31" s="1"/>
  <c r="AF63" i="31"/>
  <c r="AO63" i="31" s="1"/>
  <c r="AE63" i="31"/>
  <c r="AH59" i="80"/>
  <c r="AQ59" i="80" s="1"/>
  <c r="AR62" i="31"/>
  <c r="AH62" i="81"/>
  <c r="AQ62" i="81" s="1"/>
  <c r="Z63" i="25"/>
  <c r="AH61" i="74"/>
  <c r="AQ61" i="74" s="1"/>
  <c r="Z60" i="34"/>
  <c r="AR60" i="79"/>
  <c r="AR60" i="26"/>
  <c r="AR57" i="73"/>
  <c r="Y62" i="47"/>
  <c r="X62" i="47"/>
  <c r="AH59" i="48"/>
  <c r="AQ59" i="48" s="1"/>
  <c r="W63" i="84"/>
  <c r="AG62" i="84"/>
  <c r="AP62" i="84" s="1"/>
  <c r="AF62" i="84"/>
  <c r="AO62" i="84" s="1"/>
  <c r="AE62" i="84"/>
  <c r="AH60" i="45"/>
  <c r="AQ60" i="45" s="1"/>
  <c r="AR61" i="39"/>
  <c r="AR56" i="91"/>
  <c r="AH59" i="76"/>
  <c r="AQ59" i="76" s="1"/>
  <c r="AH61" i="93"/>
  <c r="AQ61" i="93" s="1"/>
  <c r="AR58" i="48"/>
  <c r="Y62" i="94"/>
  <c r="X62" i="94"/>
  <c r="X61" i="35"/>
  <c r="Y61" i="35"/>
  <c r="AH57" i="91"/>
  <c r="AQ57" i="91" s="1"/>
  <c r="Y61" i="82"/>
  <c r="Z61" i="82" s="1"/>
  <c r="X61" i="82"/>
  <c r="AI59" i="42"/>
  <c r="AN59" i="42"/>
  <c r="AR61" i="44"/>
  <c r="AR60" i="46"/>
  <c r="AF62" i="81"/>
  <c r="AO62" i="81" s="1"/>
  <c r="AE62" i="81"/>
  <c r="W63" i="81"/>
  <c r="AG62" i="81"/>
  <c r="AP62" i="81" s="1"/>
  <c r="Y62" i="43"/>
  <c r="X62" i="43"/>
  <c r="W64" i="77"/>
  <c r="AG63" i="77"/>
  <c r="AP63" i="77" s="1"/>
  <c r="AF63" i="77"/>
  <c r="AO63" i="77" s="1"/>
  <c r="AE63" i="77"/>
  <c r="AH62" i="39"/>
  <c r="AQ62" i="39" s="1"/>
  <c r="AH59" i="96"/>
  <c r="AQ59" i="96" s="1"/>
  <c r="AR59" i="40"/>
  <c r="W61" i="45"/>
  <c r="AG60" i="45"/>
  <c r="AP60" i="45" s="1"/>
  <c r="AE60" i="45"/>
  <c r="AF60" i="45"/>
  <c r="AO60" i="45" s="1"/>
  <c r="AR61" i="81"/>
  <c r="W60" i="76"/>
  <c r="AG59" i="76"/>
  <c r="AP59" i="76" s="1"/>
  <c r="AE59" i="76"/>
  <c r="AF59" i="76"/>
  <c r="AO59" i="76" s="1"/>
  <c r="AH60" i="40"/>
  <c r="AQ60" i="40" s="1"/>
  <c r="AH63" i="83"/>
  <c r="AQ63" i="83" s="1"/>
  <c r="W58" i="91"/>
  <c r="AG57" i="91"/>
  <c r="AP57" i="91" s="1"/>
  <c r="AE57" i="91"/>
  <c r="AF57" i="91"/>
  <c r="AO57" i="91" s="1"/>
  <c r="AH63" i="31"/>
  <c r="AQ63" i="31" s="1"/>
  <c r="X59" i="41"/>
  <c r="Y59" i="41"/>
  <c r="AN61" i="27"/>
  <c r="AI61" i="27"/>
  <c r="Y63" i="36"/>
  <c r="X63" i="36"/>
  <c r="Z61" i="35" l="1"/>
  <c r="Z59" i="41"/>
  <c r="Z63" i="88"/>
  <c r="Z61" i="78"/>
  <c r="AG61" i="74"/>
  <c r="AP61" i="74" s="1"/>
  <c r="Z62" i="47"/>
  <c r="AE59" i="80"/>
  <c r="AE61" i="93"/>
  <c r="Z62" i="94"/>
  <c r="AE62" i="94" s="1"/>
  <c r="AE62" i="27"/>
  <c r="AF62" i="27"/>
  <c r="AO62" i="27" s="1"/>
  <c r="W63" i="27"/>
  <c r="AG62" i="27"/>
  <c r="AP62" i="27" s="1"/>
  <c r="W63" i="94"/>
  <c r="W62" i="35"/>
  <c r="AE61" i="35"/>
  <c r="AF61" i="35"/>
  <c r="AO61" i="35" s="1"/>
  <c r="AG61" i="35"/>
  <c r="AP61" i="35" s="1"/>
  <c r="Y60" i="76"/>
  <c r="X60" i="76"/>
  <c r="AH63" i="36"/>
  <c r="AQ63" i="36" s="1"/>
  <c r="AH59" i="41"/>
  <c r="AQ59" i="41" s="1"/>
  <c r="AI60" i="45"/>
  <c r="AN60" i="45"/>
  <c r="AN63" i="31"/>
  <c r="AI63" i="31"/>
  <c r="AR59" i="89"/>
  <c r="AR59" i="75"/>
  <c r="W64" i="30"/>
  <c r="AG63" i="30"/>
  <c r="AP63" i="30" s="1"/>
  <c r="AF63" i="30"/>
  <c r="AO63" i="30" s="1"/>
  <c r="AE63" i="30"/>
  <c r="X63" i="85"/>
  <c r="Y63" i="85"/>
  <c r="X61" i="29"/>
  <c r="Y61" i="29"/>
  <c r="Y60" i="80"/>
  <c r="X60" i="80"/>
  <c r="AN62" i="39"/>
  <c r="AI62" i="39"/>
  <c r="X60" i="33"/>
  <c r="Z60" i="33" s="1"/>
  <c r="Y60" i="33"/>
  <c r="AE61" i="26"/>
  <c r="AF61" i="26"/>
  <c r="AO61" i="26" s="1"/>
  <c r="W62" i="26"/>
  <c r="AG61" i="26"/>
  <c r="AP61" i="26" s="1"/>
  <c r="W62" i="37"/>
  <c r="AG61" i="37"/>
  <c r="AP61" i="37" s="1"/>
  <c r="AE61" i="37"/>
  <c r="AF61" i="37"/>
  <c r="AO61" i="37" s="1"/>
  <c r="AE62" i="28"/>
  <c r="AF62" i="28"/>
  <c r="AO62" i="28" s="1"/>
  <c r="W63" i="28"/>
  <c r="AG62" i="28"/>
  <c r="AP62" i="28" s="1"/>
  <c r="W63" i="90"/>
  <c r="AG62" i="90"/>
  <c r="AP62" i="90" s="1"/>
  <c r="AF62" i="90"/>
  <c r="AO62" i="90" s="1"/>
  <c r="AE62" i="90"/>
  <c r="W61" i="32"/>
  <c r="AG60" i="32"/>
  <c r="AP60" i="32" s="1"/>
  <c r="AF60" i="32"/>
  <c r="AO60" i="32" s="1"/>
  <c r="AE60" i="32"/>
  <c r="AR58" i="41"/>
  <c r="AR60" i="95"/>
  <c r="AI62" i="85"/>
  <c r="AN62" i="85"/>
  <c r="AR60" i="82"/>
  <c r="Y59" i="86"/>
  <c r="X59" i="86"/>
  <c r="Z59" i="86" s="1"/>
  <c r="AH60" i="42"/>
  <c r="AQ60" i="42" s="1"/>
  <c r="X60" i="96"/>
  <c r="Y60" i="96"/>
  <c r="AI60" i="40"/>
  <c r="AN60" i="40"/>
  <c r="AN59" i="33"/>
  <c r="AI59" i="33"/>
  <c r="X60" i="92"/>
  <c r="Z60" i="92" s="1"/>
  <c r="Y60" i="92"/>
  <c r="W60" i="41"/>
  <c r="AG59" i="41"/>
  <c r="AP59" i="41" s="1"/>
  <c r="AF59" i="41"/>
  <c r="AO59" i="41" s="1"/>
  <c r="AE59" i="41"/>
  <c r="Z63" i="36"/>
  <c r="AI57" i="91"/>
  <c r="AN57" i="91"/>
  <c r="Y61" i="45"/>
  <c r="X61" i="45"/>
  <c r="X64" i="77"/>
  <c r="Y64" i="77"/>
  <c r="X63" i="81"/>
  <c r="Y63" i="81"/>
  <c r="AH61" i="35"/>
  <c r="AQ61" i="35" s="1"/>
  <c r="AH62" i="47"/>
  <c r="AQ62" i="47" s="1"/>
  <c r="X64" i="83"/>
  <c r="Z64" i="83" s="1"/>
  <c r="Y64" i="83"/>
  <c r="Y63" i="44"/>
  <c r="X63" i="44"/>
  <c r="Z63" i="44" s="1"/>
  <c r="AR62" i="36"/>
  <c r="AH61" i="95"/>
  <c r="AQ61" i="95" s="1"/>
  <c r="AR60" i="35"/>
  <c r="AR62" i="88"/>
  <c r="AI58" i="86"/>
  <c r="AN58" i="86"/>
  <c r="Z60" i="42"/>
  <c r="X63" i="39"/>
  <c r="Y63" i="39"/>
  <c r="X61" i="38"/>
  <c r="Y61" i="38"/>
  <c r="Y63" i="84"/>
  <c r="X63" i="84"/>
  <c r="AR61" i="27"/>
  <c r="AH62" i="43"/>
  <c r="AQ62" i="43" s="1"/>
  <c r="AN62" i="81"/>
  <c r="AI62" i="81"/>
  <c r="AH63" i="88"/>
  <c r="AQ63" i="88" s="1"/>
  <c r="AR59" i="32"/>
  <c r="AH60" i="75"/>
  <c r="AQ60" i="75" s="1"/>
  <c r="Y59" i="73"/>
  <c r="X59" i="73"/>
  <c r="Z61" i="95"/>
  <c r="AR61" i="94"/>
  <c r="AH61" i="78"/>
  <c r="AQ61" i="78" s="1"/>
  <c r="AI59" i="80"/>
  <c r="AN59" i="80"/>
  <c r="Y60" i="48"/>
  <c r="X60" i="48"/>
  <c r="Z60" i="48" s="1"/>
  <c r="X61" i="40"/>
  <c r="Y61" i="40"/>
  <c r="X58" i="91"/>
  <c r="Z58" i="91" s="1"/>
  <c r="Y58" i="91"/>
  <c r="AI62" i="84"/>
  <c r="AN62" i="84"/>
  <c r="W63" i="47"/>
  <c r="AG62" i="47"/>
  <c r="AP62" i="47" s="1"/>
  <c r="AF62" i="47"/>
  <c r="AO62" i="47" s="1"/>
  <c r="AE62" i="47"/>
  <c r="Y64" i="31"/>
  <c r="X64" i="31"/>
  <c r="AE63" i="88"/>
  <c r="AF63" i="88"/>
  <c r="AO63" i="88" s="1"/>
  <c r="W64" i="88"/>
  <c r="AG63" i="88"/>
  <c r="AP63" i="88" s="1"/>
  <c r="W62" i="79"/>
  <c r="AG61" i="79"/>
  <c r="AP61" i="79" s="1"/>
  <c r="AF61" i="79"/>
  <c r="AO61" i="79" s="1"/>
  <c r="AE61" i="79"/>
  <c r="W59" i="87"/>
  <c r="AG58" i="87"/>
  <c r="AP58" i="87" s="1"/>
  <c r="AF58" i="87"/>
  <c r="AO58" i="87" s="1"/>
  <c r="AE58" i="87"/>
  <c r="W61" i="75"/>
  <c r="AG60" i="75"/>
  <c r="AP60" i="75" s="1"/>
  <c r="AF60" i="75"/>
  <c r="AO60" i="75" s="1"/>
  <c r="AE60" i="75"/>
  <c r="AN58" i="73"/>
  <c r="AI58" i="73"/>
  <c r="AI62" i="44"/>
  <c r="AN62" i="44"/>
  <c r="AH62" i="27"/>
  <c r="AQ62" i="27" s="1"/>
  <c r="AR60" i="78"/>
  <c r="AI60" i="29"/>
  <c r="AN60" i="29"/>
  <c r="AH60" i="89"/>
  <c r="AQ60" i="89" s="1"/>
  <c r="W62" i="78"/>
  <c r="AG61" i="78"/>
  <c r="AP61" i="78" s="1"/>
  <c r="AF61" i="78"/>
  <c r="AO61" i="78" s="1"/>
  <c r="AE61" i="78"/>
  <c r="AR61" i="47"/>
  <c r="AI59" i="96"/>
  <c r="AN59" i="96"/>
  <c r="X62" i="74"/>
  <c r="Z62" i="74" s="1"/>
  <c r="Y62" i="74"/>
  <c r="AN59" i="92"/>
  <c r="AI59" i="92"/>
  <c r="X62" i="93"/>
  <c r="Y62" i="93"/>
  <c r="AF61" i="82"/>
  <c r="AO61" i="82" s="1"/>
  <c r="AE61" i="82"/>
  <c r="W62" i="82"/>
  <c r="AG61" i="82"/>
  <c r="AP61" i="82" s="1"/>
  <c r="AR59" i="42"/>
  <c r="AH62" i="94"/>
  <c r="AQ62" i="94" s="1"/>
  <c r="AI59" i="76"/>
  <c r="AN59" i="76"/>
  <c r="AN63" i="77"/>
  <c r="AI63" i="77"/>
  <c r="Z62" i="43"/>
  <c r="AH61" i="82"/>
  <c r="AQ61" i="82" s="1"/>
  <c r="W61" i="34"/>
  <c r="AG60" i="34"/>
  <c r="AP60" i="34" s="1"/>
  <c r="AE60" i="34"/>
  <c r="AF60" i="34"/>
  <c r="AO60" i="34" s="1"/>
  <c r="AF63" i="25"/>
  <c r="AO63" i="25" s="1"/>
  <c r="W64" i="25"/>
  <c r="AE63" i="25"/>
  <c r="AG63" i="25"/>
  <c r="AP63" i="25" s="1"/>
  <c r="AI63" i="83"/>
  <c r="AN63" i="83"/>
  <c r="W62" i="46"/>
  <c r="AG61" i="46"/>
  <c r="AP61" i="46" s="1"/>
  <c r="AF61" i="46"/>
  <c r="AO61" i="46" s="1"/>
  <c r="AE61" i="46"/>
  <c r="AH60" i="32"/>
  <c r="AQ60" i="32" s="1"/>
  <c r="AR61" i="43"/>
  <c r="Z60" i="89"/>
  <c r="AI59" i="48"/>
  <c r="AN59" i="48"/>
  <c r="AI61" i="74"/>
  <c r="AN61" i="74"/>
  <c r="AN61" i="93"/>
  <c r="AI61" i="93"/>
  <c r="AI60" i="38"/>
  <c r="AN60" i="38"/>
  <c r="Z61" i="40" l="1"/>
  <c r="Z60" i="80"/>
  <c r="AG62" i="94"/>
  <c r="AP62" i="94" s="1"/>
  <c r="Z61" i="29"/>
  <c r="AG61" i="29" s="1"/>
  <c r="AP61" i="29" s="1"/>
  <c r="AF62" i="94"/>
  <c r="AO62" i="94" s="1"/>
  <c r="Z63" i="39"/>
  <c r="AE63" i="39" s="1"/>
  <c r="Z61" i="45"/>
  <c r="W62" i="45" s="1"/>
  <c r="Z63" i="85"/>
  <c r="AG63" i="85" s="1"/>
  <c r="AP63" i="85" s="1"/>
  <c r="AG61" i="45"/>
  <c r="AP61" i="45" s="1"/>
  <c r="AF61" i="45"/>
  <c r="AO61" i="45" s="1"/>
  <c r="AE61" i="45"/>
  <c r="W62" i="29"/>
  <c r="AE61" i="29"/>
  <c r="W64" i="85"/>
  <c r="AF63" i="85"/>
  <c r="AO63" i="85" s="1"/>
  <c r="AF63" i="39"/>
  <c r="AO63" i="39" s="1"/>
  <c r="W61" i="80"/>
  <c r="AG60" i="80"/>
  <c r="AP60" i="80" s="1"/>
  <c r="AF60" i="80"/>
  <c r="AO60" i="80" s="1"/>
  <c r="AE60" i="80"/>
  <c r="AR60" i="38"/>
  <c r="AR59" i="48"/>
  <c r="Y62" i="46"/>
  <c r="X62" i="46"/>
  <c r="Y61" i="34"/>
  <c r="X61" i="34"/>
  <c r="AH62" i="74"/>
  <c r="AQ62" i="74" s="1"/>
  <c r="AI61" i="78"/>
  <c r="AN61" i="78"/>
  <c r="AI63" i="88"/>
  <c r="AN63" i="88"/>
  <c r="AH58" i="91"/>
  <c r="AQ58" i="91" s="1"/>
  <c r="AH59" i="73"/>
  <c r="AQ59" i="73" s="1"/>
  <c r="AH63" i="84"/>
  <c r="AQ63" i="84" s="1"/>
  <c r="AI62" i="28"/>
  <c r="AN62" i="28"/>
  <c r="AH60" i="33"/>
  <c r="AQ60" i="33" s="1"/>
  <c r="AH60" i="76"/>
  <c r="AQ60" i="76" s="1"/>
  <c r="X62" i="35"/>
  <c r="Z62" i="35" s="1"/>
  <c r="Y62" i="35"/>
  <c r="AI62" i="94"/>
  <c r="AN62" i="94"/>
  <c r="AG62" i="74"/>
  <c r="AP62" i="74" s="1"/>
  <c r="AF62" i="74"/>
  <c r="AO62" i="74" s="1"/>
  <c r="AE62" i="74"/>
  <c r="W63" i="74"/>
  <c r="AH64" i="31"/>
  <c r="AQ64" i="31" s="1"/>
  <c r="X63" i="47"/>
  <c r="Y63" i="47"/>
  <c r="W61" i="48"/>
  <c r="AG60" i="48"/>
  <c r="AP60" i="48" s="1"/>
  <c r="AF60" i="48"/>
  <c r="AO60" i="48" s="1"/>
  <c r="AE60" i="48"/>
  <c r="W64" i="44"/>
  <c r="AG63" i="44"/>
  <c r="AP63" i="44" s="1"/>
  <c r="AF63" i="44"/>
  <c r="AO63" i="44" s="1"/>
  <c r="AE63" i="44"/>
  <c r="AH64" i="77"/>
  <c r="AQ64" i="77" s="1"/>
  <c r="AR57" i="91"/>
  <c r="W60" i="86"/>
  <c r="AG59" i="86"/>
  <c r="AP59" i="86" s="1"/>
  <c r="AF59" i="86"/>
  <c r="AO59" i="86" s="1"/>
  <c r="AE59" i="86"/>
  <c r="Y61" i="32"/>
  <c r="X61" i="32"/>
  <c r="Y63" i="90"/>
  <c r="X63" i="90"/>
  <c r="Y62" i="26"/>
  <c r="X62" i="26"/>
  <c r="AE60" i="33"/>
  <c r="AG60" i="33"/>
  <c r="AP60" i="33" s="1"/>
  <c r="AF60" i="33"/>
  <c r="AO60" i="33" s="1"/>
  <c r="W61" i="33"/>
  <c r="AI63" i="30"/>
  <c r="AN63" i="30"/>
  <c r="AR60" i="45"/>
  <c r="AE62" i="43"/>
  <c r="W63" i="43"/>
  <c r="AG62" i="43"/>
  <c r="AP62" i="43" s="1"/>
  <c r="AF62" i="43"/>
  <c r="AO62" i="43" s="1"/>
  <c r="AH62" i="93"/>
  <c r="AQ62" i="93" s="1"/>
  <c r="AR63" i="77"/>
  <c r="X62" i="82"/>
  <c r="Z62" i="82" s="1"/>
  <c r="Y62" i="82"/>
  <c r="Z62" i="93"/>
  <c r="AR62" i="44"/>
  <c r="X59" i="87"/>
  <c r="Y59" i="87"/>
  <c r="Z59" i="73"/>
  <c r="Z63" i="84"/>
  <c r="Z64" i="77"/>
  <c r="AE63" i="36"/>
  <c r="AF63" i="36"/>
  <c r="AO63" i="36" s="1"/>
  <c r="W64" i="36"/>
  <c r="AG63" i="36"/>
  <c r="AP63" i="36" s="1"/>
  <c r="AR60" i="40"/>
  <c r="AI61" i="37"/>
  <c r="AN61" i="37"/>
  <c r="AR62" i="39"/>
  <c r="AH61" i="29"/>
  <c r="AQ61" i="29" s="1"/>
  <c r="Z60" i="76"/>
  <c r="Y63" i="27"/>
  <c r="X63" i="27"/>
  <c r="AR61" i="93"/>
  <c r="X62" i="79"/>
  <c r="Y62" i="79"/>
  <c r="W59" i="91"/>
  <c r="AG58" i="91"/>
  <c r="AP58" i="91" s="1"/>
  <c r="AF58" i="91"/>
  <c r="AO58" i="91" s="1"/>
  <c r="AE58" i="91"/>
  <c r="AH63" i="39"/>
  <c r="AQ63" i="39" s="1"/>
  <c r="Y60" i="41"/>
  <c r="X60" i="41"/>
  <c r="Z60" i="41" s="1"/>
  <c r="AI61" i="46"/>
  <c r="AN61" i="46"/>
  <c r="AR63" i="83"/>
  <c r="AR59" i="92"/>
  <c r="AR59" i="96"/>
  <c r="X62" i="78"/>
  <c r="Y62" i="78"/>
  <c r="AR58" i="73"/>
  <c r="X61" i="75"/>
  <c r="Y61" i="75"/>
  <c r="AN61" i="79"/>
  <c r="AI61" i="79"/>
  <c r="Y64" i="88"/>
  <c r="Z64" i="88" s="1"/>
  <c r="X64" i="88"/>
  <c r="Z64" i="31"/>
  <c r="AH61" i="40"/>
  <c r="AQ61" i="40" s="1"/>
  <c r="AR59" i="80"/>
  <c r="AR62" i="81"/>
  <c r="W61" i="42"/>
  <c r="AG60" i="42"/>
  <c r="AP60" i="42" s="1"/>
  <c r="AE60" i="42"/>
  <c r="AF60" i="42"/>
  <c r="AO60" i="42" s="1"/>
  <c r="AH64" i="83"/>
  <c r="AQ64" i="83" s="1"/>
  <c r="AH61" i="45"/>
  <c r="AQ61" i="45" s="1"/>
  <c r="AH60" i="92"/>
  <c r="AQ60" i="92" s="1"/>
  <c r="Y63" i="28"/>
  <c r="X63" i="28"/>
  <c r="X63" i="94"/>
  <c r="Z63" i="94" s="1"/>
  <c r="Y63" i="94"/>
  <c r="AE60" i="89"/>
  <c r="AF60" i="89"/>
  <c r="AO60" i="89" s="1"/>
  <c r="AG60" i="89"/>
  <c r="AP60" i="89" s="1"/>
  <c r="W61" i="89"/>
  <c r="Y64" i="25"/>
  <c r="X64" i="25"/>
  <c r="AR61" i="74"/>
  <c r="AI60" i="34"/>
  <c r="AN60" i="34"/>
  <c r="AI61" i="82"/>
  <c r="AN61" i="82"/>
  <c r="AN58" i="87"/>
  <c r="AI58" i="87"/>
  <c r="AI62" i="47"/>
  <c r="AN62" i="47"/>
  <c r="AR62" i="84"/>
  <c r="W62" i="40"/>
  <c r="AG61" i="40"/>
  <c r="AP61" i="40" s="1"/>
  <c r="AF61" i="40"/>
  <c r="AO61" i="40" s="1"/>
  <c r="AE61" i="40"/>
  <c r="AH61" i="38"/>
  <c r="AQ61" i="38" s="1"/>
  <c r="W65" i="83"/>
  <c r="AG64" i="83"/>
  <c r="AP64" i="83" s="1"/>
  <c r="AF64" i="83"/>
  <c r="AO64" i="83" s="1"/>
  <c r="AE64" i="83"/>
  <c r="AH63" i="81"/>
  <c r="AQ63" i="81" s="1"/>
  <c r="AN59" i="41"/>
  <c r="AI59" i="41"/>
  <c r="AE60" i="92"/>
  <c r="AF60" i="92"/>
  <c r="AO60" i="92" s="1"/>
  <c r="AG60" i="92"/>
  <c r="AP60" i="92" s="1"/>
  <c r="W61" i="92"/>
  <c r="AH60" i="96"/>
  <c r="AQ60" i="96" s="1"/>
  <c r="AI60" i="32"/>
  <c r="AN60" i="32"/>
  <c r="AN62" i="90"/>
  <c r="AI62" i="90"/>
  <c r="Y62" i="37"/>
  <c r="X62" i="37"/>
  <c r="AI61" i="26"/>
  <c r="AN61" i="26"/>
  <c r="AH60" i="80"/>
  <c r="AQ60" i="80" s="1"/>
  <c r="X64" i="30"/>
  <c r="Y64" i="30"/>
  <c r="Z64" i="30" s="1"/>
  <c r="AR63" i="31"/>
  <c r="AN63" i="25"/>
  <c r="AI63" i="25"/>
  <c r="AR59" i="76"/>
  <c r="AR60" i="29"/>
  <c r="AN60" i="75"/>
  <c r="AI60" i="75"/>
  <c r="AH60" i="48"/>
  <c r="AQ60" i="48" s="1"/>
  <c r="W62" i="95"/>
  <c r="AG61" i="95"/>
  <c r="AP61" i="95" s="1"/>
  <c r="AF61" i="95"/>
  <c r="AO61" i="95" s="1"/>
  <c r="AE61" i="95"/>
  <c r="Z61" i="38"/>
  <c r="AR58" i="86"/>
  <c r="AH63" i="44"/>
  <c r="AQ63" i="44" s="1"/>
  <c r="Z63" i="81"/>
  <c r="AR59" i="33"/>
  <c r="Z60" i="96"/>
  <c r="AH59" i="86"/>
  <c r="AQ59" i="86" s="1"/>
  <c r="AR62" i="85"/>
  <c r="AH63" i="85"/>
  <c r="AQ63" i="85" s="1"/>
  <c r="AI61" i="35"/>
  <c r="AN61" i="35"/>
  <c r="AI62" i="27"/>
  <c r="AN62" i="27"/>
  <c r="Z62" i="26" l="1"/>
  <c r="W64" i="39"/>
  <c r="AF61" i="29"/>
  <c r="AO61" i="29" s="1"/>
  <c r="Z62" i="37"/>
  <c r="Z63" i="47"/>
  <c r="AF63" i="47" s="1"/>
  <c r="AO63" i="47" s="1"/>
  <c r="AG63" i="39"/>
  <c r="AP63" i="39" s="1"/>
  <c r="Z61" i="32"/>
  <c r="Z62" i="46"/>
  <c r="AE63" i="85"/>
  <c r="Z61" i="75"/>
  <c r="AG61" i="75" s="1"/>
  <c r="AP61" i="75" s="1"/>
  <c r="Z59" i="87"/>
  <c r="W60" i="87" s="1"/>
  <c r="AE60" i="41"/>
  <c r="AF60" i="41"/>
  <c r="AO60" i="41" s="1"/>
  <c r="W61" i="41"/>
  <c r="AG60" i="41"/>
  <c r="AP60" i="41" s="1"/>
  <c r="W63" i="82"/>
  <c r="AG62" i="82"/>
  <c r="AP62" i="82" s="1"/>
  <c r="AE62" i="82"/>
  <c r="AF62" i="82"/>
  <c r="AO62" i="82" s="1"/>
  <c r="W63" i="26"/>
  <c r="AG62" i="26"/>
  <c r="AP62" i="26" s="1"/>
  <c r="AF62" i="26"/>
  <c r="AO62" i="26" s="1"/>
  <c r="AE62" i="26"/>
  <c r="W63" i="46"/>
  <c r="AG62" i="46"/>
  <c r="AP62" i="46" s="1"/>
  <c r="AF62" i="46"/>
  <c r="AO62" i="46" s="1"/>
  <c r="AE62" i="46"/>
  <c r="AF61" i="75"/>
  <c r="AO61" i="75" s="1"/>
  <c r="AE61" i="75"/>
  <c r="W62" i="75"/>
  <c r="W65" i="30"/>
  <c r="AG64" i="30"/>
  <c r="AP64" i="30" s="1"/>
  <c r="AF64" i="30"/>
  <c r="AO64" i="30" s="1"/>
  <c r="AE64" i="30"/>
  <c r="W64" i="47"/>
  <c r="AG63" i="47"/>
  <c r="AP63" i="47" s="1"/>
  <c r="W62" i="32"/>
  <c r="AG61" i="32"/>
  <c r="AP61" i="32" s="1"/>
  <c r="AF61" i="32"/>
  <c r="AO61" i="32" s="1"/>
  <c r="AE61" i="32"/>
  <c r="W64" i="94"/>
  <c r="AG63" i="94"/>
  <c r="AP63" i="94" s="1"/>
  <c r="AF63" i="94"/>
  <c r="AO63" i="94" s="1"/>
  <c r="AE63" i="94"/>
  <c r="AE59" i="87"/>
  <c r="AF59" i="87"/>
  <c r="AO59" i="87" s="1"/>
  <c r="W65" i="88"/>
  <c r="AG64" i="88"/>
  <c r="AP64" i="88" s="1"/>
  <c r="AF64" i="88"/>
  <c r="AO64" i="88" s="1"/>
  <c r="AE64" i="88"/>
  <c r="W63" i="37"/>
  <c r="AG62" i="37"/>
  <c r="AP62" i="37" s="1"/>
  <c r="AF62" i="37"/>
  <c r="AO62" i="37" s="1"/>
  <c r="AE62" i="37"/>
  <c r="X62" i="40"/>
  <c r="Y62" i="40"/>
  <c r="AR60" i="75"/>
  <c r="AI60" i="92"/>
  <c r="AN60" i="92"/>
  <c r="AN61" i="95"/>
  <c r="AI61" i="95"/>
  <c r="AN64" i="83"/>
  <c r="AI64" i="83"/>
  <c r="AR58" i="87"/>
  <c r="AR61" i="46"/>
  <c r="Y63" i="43"/>
  <c r="X63" i="43"/>
  <c r="AR63" i="30"/>
  <c r="AH62" i="26"/>
  <c r="AQ62" i="26" s="1"/>
  <c r="AH61" i="32"/>
  <c r="AQ61" i="32" s="1"/>
  <c r="Y64" i="44"/>
  <c r="X64" i="44"/>
  <c r="W63" i="35"/>
  <c r="AG62" i="35"/>
  <c r="AP62" i="35" s="1"/>
  <c r="AF62" i="35"/>
  <c r="AO62" i="35" s="1"/>
  <c r="AE62" i="35"/>
  <c r="AR62" i="28"/>
  <c r="AN60" i="80"/>
  <c r="AI60" i="80"/>
  <c r="X64" i="39"/>
  <c r="Y64" i="39"/>
  <c r="X62" i="29"/>
  <c r="Y62" i="29"/>
  <c r="AH63" i="28"/>
  <c r="AQ63" i="28" s="1"/>
  <c r="AH63" i="27"/>
  <c r="AQ63" i="27" s="1"/>
  <c r="AR61" i="37"/>
  <c r="Y60" i="86"/>
  <c r="X60" i="86"/>
  <c r="AR61" i="78"/>
  <c r="AH61" i="34"/>
  <c r="AQ61" i="34" s="1"/>
  <c r="X64" i="85"/>
  <c r="Y64" i="85"/>
  <c r="Z64" i="85" s="1"/>
  <c r="AR62" i="27"/>
  <c r="W64" i="81"/>
  <c r="AG63" i="81"/>
  <c r="AP63" i="81" s="1"/>
  <c r="AF63" i="81"/>
  <c r="AO63" i="81" s="1"/>
  <c r="AE63" i="81"/>
  <c r="AH64" i="30"/>
  <c r="AQ64" i="30" s="1"/>
  <c r="AR62" i="90"/>
  <c r="AH64" i="25"/>
  <c r="AQ64" i="25" s="1"/>
  <c r="AI60" i="42"/>
  <c r="AN60" i="42"/>
  <c r="AI63" i="36"/>
  <c r="AN63" i="36"/>
  <c r="AI62" i="43"/>
  <c r="AN62" i="43"/>
  <c r="AI60" i="48"/>
  <c r="AN60" i="48"/>
  <c r="AH63" i="47"/>
  <c r="AQ63" i="47" s="1"/>
  <c r="AI63" i="39"/>
  <c r="AN63" i="39"/>
  <c r="AN61" i="45"/>
  <c r="AI61" i="45"/>
  <c r="Z61" i="34"/>
  <c r="Y61" i="80"/>
  <c r="X61" i="80"/>
  <c r="AN61" i="29"/>
  <c r="AI61" i="29"/>
  <c r="Y65" i="83"/>
  <c r="X65" i="83"/>
  <c r="Z65" i="83" s="1"/>
  <c r="AR61" i="82"/>
  <c r="AI60" i="89"/>
  <c r="AN60" i="89"/>
  <c r="Z63" i="28"/>
  <c r="AF64" i="31"/>
  <c r="AO64" i="31" s="1"/>
  <c r="AE64" i="31"/>
  <c r="AG64" i="31"/>
  <c r="AP64" i="31" s="1"/>
  <c r="W65" i="31"/>
  <c r="AH62" i="78"/>
  <c r="AQ62" i="78" s="1"/>
  <c r="AH62" i="79"/>
  <c r="AQ62" i="79" s="1"/>
  <c r="Z63" i="27"/>
  <c r="AE64" i="77"/>
  <c r="AG64" i="77"/>
  <c r="AP64" i="77" s="1"/>
  <c r="W65" i="77"/>
  <c r="AF64" i="77"/>
  <c r="AO64" i="77" s="1"/>
  <c r="AH63" i="90"/>
  <c r="AQ63" i="90" s="1"/>
  <c r="AN59" i="86"/>
  <c r="AI59" i="86"/>
  <c r="AI63" i="44"/>
  <c r="AN63" i="44"/>
  <c r="Y63" i="74"/>
  <c r="Z63" i="74" s="1"/>
  <c r="X63" i="74"/>
  <c r="AR62" i="94"/>
  <c r="AR61" i="35"/>
  <c r="W62" i="38"/>
  <c r="AG61" i="38"/>
  <c r="AP61" i="38" s="1"/>
  <c r="AF61" i="38"/>
  <c r="AO61" i="38" s="1"/>
  <c r="AE61" i="38"/>
  <c r="AR61" i="26"/>
  <c r="AR59" i="41"/>
  <c r="AN61" i="40"/>
  <c r="AI61" i="40"/>
  <c r="Z64" i="25"/>
  <c r="X61" i="42"/>
  <c r="Y61" i="42"/>
  <c r="Z61" i="42" s="1"/>
  <c r="AH64" i="88"/>
  <c r="AQ64" i="88" s="1"/>
  <c r="AH61" i="75"/>
  <c r="AQ61" i="75" s="1"/>
  <c r="Z62" i="78"/>
  <c r="AN58" i="91"/>
  <c r="AI58" i="91"/>
  <c r="Z62" i="79"/>
  <c r="W61" i="76"/>
  <c r="AG60" i="76"/>
  <c r="AP60" i="76" s="1"/>
  <c r="AF60" i="76"/>
  <c r="AO60" i="76" s="1"/>
  <c r="AE60" i="76"/>
  <c r="W64" i="84"/>
  <c r="AG63" i="84"/>
  <c r="AP63" i="84" s="1"/>
  <c r="AF63" i="84"/>
  <c r="AO63" i="84" s="1"/>
  <c r="AE63" i="84"/>
  <c r="AI60" i="33"/>
  <c r="AN60" i="33"/>
  <c r="AI62" i="74"/>
  <c r="AN62" i="74"/>
  <c r="AH62" i="46"/>
  <c r="AQ62" i="46" s="1"/>
  <c r="AN63" i="85"/>
  <c r="AI63" i="85"/>
  <c r="AR61" i="79"/>
  <c r="AH60" i="41"/>
  <c r="AQ60" i="41" s="1"/>
  <c r="X59" i="91"/>
  <c r="Y59" i="91"/>
  <c r="AH59" i="87"/>
  <c r="AQ59" i="87" s="1"/>
  <c r="AH62" i="82"/>
  <c r="AQ62" i="82" s="1"/>
  <c r="Y61" i="33"/>
  <c r="X61" i="33"/>
  <c r="X62" i="95"/>
  <c r="Z62" i="95" s="1"/>
  <c r="Y62" i="95"/>
  <c r="AR63" i="25"/>
  <c r="W61" i="96"/>
  <c r="AG60" i="96"/>
  <c r="AP60" i="96" s="1"/>
  <c r="AF60" i="96"/>
  <c r="AO60" i="96" s="1"/>
  <c r="AE60" i="96"/>
  <c r="AH62" i="37"/>
  <c r="AQ62" i="37" s="1"/>
  <c r="AR60" i="32"/>
  <c r="X61" i="92"/>
  <c r="Z61" i="92" s="1"/>
  <c r="Y61" i="92"/>
  <c r="AR62" i="47"/>
  <c r="AR60" i="34"/>
  <c r="X61" i="89"/>
  <c r="Z61" i="89" s="1"/>
  <c r="Y61" i="89"/>
  <c r="AH63" i="94"/>
  <c r="AQ63" i="94" s="1"/>
  <c r="X64" i="36"/>
  <c r="Y64" i="36"/>
  <c r="Z64" i="36" s="1"/>
  <c r="AF59" i="73"/>
  <c r="AO59" i="73" s="1"/>
  <c r="W60" i="73"/>
  <c r="AE59" i="73"/>
  <c r="AG59" i="73"/>
  <c r="AP59" i="73" s="1"/>
  <c r="AG62" i="93"/>
  <c r="AP62" i="93" s="1"/>
  <c r="W63" i="93"/>
  <c r="AF62" i="93"/>
  <c r="AO62" i="93" s="1"/>
  <c r="AE62" i="93"/>
  <c r="Z63" i="90"/>
  <c r="Y61" i="48"/>
  <c r="Z61" i="48" s="1"/>
  <c r="X61" i="48"/>
  <c r="AH62" i="35"/>
  <c r="AQ62" i="35" s="1"/>
  <c r="AR63" i="88"/>
  <c r="X62" i="45"/>
  <c r="Y62" i="45"/>
  <c r="Z62" i="45" s="1"/>
  <c r="AE63" i="47" l="1"/>
  <c r="Z63" i="43"/>
  <c r="AG63" i="43" s="1"/>
  <c r="AP63" i="43" s="1"/>
  <c r="Z61" i="80"/>
  <c r="AF61" i="80" s="1"/>
  <c r="AO61" i="80" s="1"/>
  <c r="AG59" i="87"/>
  <c r="AP59" i="87" s="1"/>
  <c r="Z59" i="91"/>
  <c r="W64" i="43"/>
  <c r="AE63" i="43"/>
  <c r="AF63" i="43"/>
  <c r="AO63" i="43" s="1"/>
  <c r="W65" i="36"/>
  <c r="AG64" i="36"/>
  <c r="AP64" i="36" s="1"/>
  <c r="AF64" i="36"/>
  <c r="AO64" i="36" s="1"/>
  <c r="AE64" i="36"/>
  <c r="AG61" i="80"/>
  <c r="AP61" i="80" s="1"/>
  <c r="W62" i="80"/>
  <c r="W64" i="74"/>
  <c r="AG63" i="74"/>
  <c r="AP63" i="74" s="1"/>
  <c r="AE63" i="74"/>
  <c r="AF63" i="74"/>
  <c r="AO63" i="74" s="1"/>
  <c r="AF59" i="91"/>
  <c r="AO59" i="91" s="1"/>
  <c r="AE59" i="91"/>
  <c r="W60" i="91"/>
  <c r="AG59" i="91"/>
  <c r="AP59" i="91" s="1"/>
  <c r="AF62" i="45"/>
  <c r="AO62" i="45" s="1"/>
  <c r="AE62" i="45"/>
  <c r="W63" i="45"/>
  <c r="AG62" i="45"/>
  <c r="AP62" i="45" s="1"/>
  <c r="W62" i="48"/>
  <c r="AG61" i="48"/>
  <c r="AP61" i="48" s="1"/>
  <c r="AE61" i="48"/>
  <c r="AF61" i="48"/>
  <c r="AO61" i="48" s="1"/>
  <c r="AE65" i="83"/>
  <c r="AF65" i="83"/>
  <c r="AO65" i="83" s="1"/>
  <c r="AG65" i="83"/>
  <c r="AP65" i="83" s="1"/>
  <c r="W66" i="83"/>
  <c r="W62" i="42"/>
  <c r="AG61" i="42"/>
  <c r="AP61" i="42" s="1"/>
  <c r="AF61" i="42"/>
  <c r="AO61" i="42" s="1"/>
  <c r="AE61" i="42"/>
  <c r="AH62" i="29"/>
  <c r="AQ62" i="29" s="1"/>
  <c r="AH61" i="48"/>
  <c r="AQ61" i="48" s="1"/>
  <c r="X63" i="93"/>
  <c r="Y63" i="93"/>
  <c r="W62" i="89"/>
  <c r="AG61" i="89"/>
  <c r="AP61" i="89" s="1"/>
  <c r="AF61" i="89"/>
  <c r="AO61" i="89" s="1"/>
  <c r="AE61" i="89"/>
  <c r="AH61" i="92"/>
  <c r="AQ61" i="92" s="1"/>
  <c r="AE62" i="95"/>
  <c r="AG62" i="95"/>
  <c r="AP62" i="95" s="1"/>
  <c r="AF62" i="95"/>
  <c r="AO62" i="95" s="1"/>
  <c r="W63" i="95"/>
  <c r="AR63" i="85"/>
  <c r="W63" i="78"/>
  <c r="AG62" i="78"/>
  <c r="AP62" i="78" s="1"/>
  <c r="AF62" i="78"/>
  <c r="AO62" i="78" s="1"/>
  <c r="AE62" i="78"/>
  <c r="AH61" i="42"/>
  <c r="AQ61" i="42" s="1"/>
  <c r="Y62" i="38"/>
  <c r="X62" i="38"/>
  <c r="AH63" i="74"/>
  <c r="AQ63" i="74" s="1"/>
  <c r="AH64" i="85"/>
  <c r="AQ64" i="85" s="1"/>
  <c r="AR60" i="80"/>
  <c r="AH63" i="43"/>
  <c r="AQ63" i="43" s="1"/>
  <c r="AR60" i="92"/>
  <c r="X64" i="94"/>
  <c r="Z64" i="94" s="1"/>
  <c r="Y64" i="94"/>
  <c r="X62" i="32"/>
  <c r="Y62" i="32"/>
  <c r="Y63" i="26"/>
  <c r="X63" i="26"/>
  <c r="AN64" i="31"/>
  <c r="AI64" i="31"/>
  <c r="AF64" i="85"/>
  <c r="AO64" i="85" s="1"/>
  <c r="AE64" i="85"/>
  <c r="W65" i="85"/>
  <c r="AG64" i="85"/>
  <c r="AP64" i="85" s="1"/>
  <c r="AN64" i="30"/>
  <c r="AI64" i="30"/>
  <c r="AF64" i="25"/>
  <c r="AO64" i="25" s="1"/>
  <c r="W65" i="25"/>
  <c r="AE64" i="25"/>
  <c r="AG64" i="25"/>
  <c r="AP64" i="25" s="1"/>
  <c r="Y63" i="35"/>
  <c r="X63" i="35"/>
  <c r="X65" i="88"/>
  <c r="Y65" i="88"/>
  <c r="Z65" i="88" s="1"/>
  <c r="AN63" i="47"/>
  <c r="AI63" i="47"/>
  <c r="AN61" i="75"/>
  <c r="AI61" i="75"/>
  <c r="Y63" i="46"/>
  <c r="X63" i="46"/>
  <c r="X61" i="41"/>
  <c r="Z61" i="41" s="1"/>
  <c r="Y61" i="41"/>
  <c r="AH61" i="33"/>
  <c r="AQ61" i="33" s="1"/>
  <c r="AR63" i="39"/>
  <c r="X64" i="81"/>
  <c r="Y64" i="81"/>
  <c r="AN59" i="87"/>
  <c r="AI59" i="87"/>
  <c r="AH62" i="45"/>
  <c r="AQ62" i="45" s="1"/>
  <c r="AF63" i="90"/>
  <c r="AO63" i="90" s="1"/>
  <c r="AE63" i="90"/>
  <c r="W64" i="90"/>
  <c r="AG63" i="90"/>
  <c r="AP63" i="90" s="1"/>
  <c r="AH64" i="36"/>
  <c r="AQ64" i="36" s="1"/>
  <c r="Z61" i="33"/>
  <c r="AH59" i="91"/>
  <c r="AQ59" i="91" s="1"/>
  <c r="Y64" i="84"/>
  <c r="X64" i="84"/>
  <c r="AE62" i="79"/>
  <c r="W63" i="79"/>
  <c r="AG62" i="79"/>
  <c r="AP62" i="79" s="1"/>
  <c r="AF62" i="79"/>
  <c r="AO62" i="79" s="1"/>
  <c r="AR61" i="40"/>
  <c r="AI61" i="38"/>
  <c r="AN61" i="38"/>
  <c r="W64" i="28"/>
  <c r="AG63" i="28"/>
  <c r="AP63" i="28" s="1"/>
  <c r="AF63" i="28"/>
  <c r="AO63" i="28" s="1"/>
  <c r="AE63" i="28"/>
  <c r="AR60" i="48"/>
  <c r="AR60" i="42"/>
  <c r="AH60" i="86"/>
  <c r="AQ60" i="86" s="1"/>
  <c r="AH64" i="44"/>
  <c r="AQ64" i="44" s="1"/>
  <c r="AR61" i="95"/>
  <c r="AI63" i="94"/>
  <c r="AN63" i="94"/>
  <c r="AN61" i="32"/>
  <c r="AI61" i="32"/>
  <c r="AI62" i="26"/>
  <c r="AN62" i="26"/>
  <c r="AI62" i="82"/>
  <c r="AN62" i="82"/>
  <c r="W62" i="92"/>
  <c r="AG61" i="92"/>
  <c r="AP61" i="92" s="1"/>
  <c r="AF61" i="92"/>
  <c r="AO61" i="92" s="1"/>
  <c r="AE61" i="92"/>
  <c r="Y61" i="96"/>
  <c r="X61" i="96"/>
  <c r="AI59" i="73"/>
  <c r="AN59" i="73"/>
  <c r="AR60" i="33"/>
  <c r="AR58" i="91"/>
  <c r="AR63" i="44"/>
  <c r="AI64" i="77"/>
  <c r="AN64" i="77"/>
  <c r="W62" i="34"/>
  <c r="AG61" i="34"/>
  <c r="AP61" i="34" s="1"/>
  <c r="AF61" i="34"/>
  <c r="AO61" i="34" s="1"/>
  <c r="AE61" i="34"/>
  <c r="AI63" i="81"/>
  <c r="AN63" i="81"/>
  <c r="AH64" i="39"/>
  <c r="AQ64" i="39" s="1"/>
  <c r="AN62" i="35"/>
  <c r="AI62" i="35"/>
  <c r="AH62" i="40"/>
  <c r="AQ62" i="40" s="1"/>
  <c r="X63" i="37"/>
  <c r="Y63" i="37"/>
  <c r="Y65" i="30"/>
  <c r="X65" i="30"/>
  <c r="AH61" i="80"/>
  <c r="AQ61" i="80" s="1"/>
  <c r="AR63" i="36"/>
  <c r="AR64" i="83"/>
  <c r="AN62" i="37"/>
  <c r="AI62" i="37"/>
  <c r="X60" i="87"/>
  <c r="Y60" i="87"/>
  <c r="X62" i="75"/>
  <c r="Z62" i="75" s="1"/>
  <c r="Y62" i="75"/>
  <c r="AR62" i="74"/>
  <c r="Y61" i="76"/>
  <c r="X61" i="76"/>
  <c r="Z61" i="76" s="1"/>
  <c r="Y65" i="77"/>
  <c r="X65" i="77"/>
  <c r="AH65" i="83"/>
  <c r="AQ65" i="83" s="1"/>
  <c r="Z62" i="29"/>
  <c r="AI62" i="93"/>
  <c r="AN62" i="93"/>
  <c r="AN60" i="96"/>
  <c r="AI60" i="96"/>
  <c r="Y60" i="73"/>
  <c r="X60" i="73"/>
  <c r="AH61" i="89"/>
  <c r="AQ61" i="89" s="1"/>
  <c r="AH62" i="95"/>
  <c r="AQ62" i="95" s="1"/>
  <c r="AN63" i="84"/>
  <c r="AI63" i="84"/>
  <c r="AN60" i="76"/>
  <c r="AI60" i="76"/>
  <c r="AR59" i="86"/>
  <c r="W64" i="27"/>
  <c r="AG63" i="27"/>
  <c r="AP63" i="27" s="1"/>
  <c r="AF63" i="27"/>
  <c r="AO63" i="27" s="1"/>
  <c r="AE63" i="27"/>
  <c r="X65" i="31"/>
  <c r="Z65" i="31" s="1"/>
  <c r="Y65" i="31"/>
  <c r="AR60" i="89"/>
  <c r="AR61" i="29"/>
  <c r="AR61" i="45"/>
  <c r="AR62" i="43"/>
  <c r="Z60" i="86"/>
  <c r="Z64" i="39"/>
  <c r="Z64" i="44"/>
  <c r="Z62" i="40"/>
  <c r="AI64" i="88"/>
  <c r="AN64" i="88"/>
  <c r="X64" i="47"/>
  <c r="Y64" i="47"/>
  <c r="AN62" i="46"/>
  <c r="AI62" i="46"/>
  <c r="Y63" i="82"/>
  <c r="X63" i="82"/>
  <c r="AI60" i="41"/>
  <c r="AN60" i="41"/>
  <c r="Z63" i="26" l="1"/>
  <c r="Z60" i="73"/>
  <c r="Z62" i="32"/>
  <c r="Z60" i="87"/>
  <c r="Z63" i="35"/>
  <c r="AE61" i="80"/>
  <c r="Z62" i="38"/>
  <c r="Z63" i="93"/>
  <c r="Z64" i="47"/>
  <c r="AE64" i="47" s="1"/>
  <c r="Z63" i="37"/>
  <c r="W64" i="37" s="1"/>
  <c r="Z64" i="84"/>
  <c r="AE64" i="84" s="1"/>
  <c r="Z64" i="81"/>
  <c r="AF64" i="81" s="1"/>
  <c r="AO64" i="81" s="1"/>
  <c r="AG64" i="47"/>
  <c r="AP64" i="47" s="1"/>
  <c r="AF64" i="47"/>
  <c r="AO64" i="47" s="1"/>
  <c r="AF63" i="37"/>
  <c r="AO63" i="37" s="1"/>
  <c r="AE63" i="37"/>
  <c r="W64" i="26"/>
  <c r="AG63" i="26"/>
  <c r="AP63" i="26" s="1"/>
  <c r="AF63" i="26"/>
  <c r="AO63" i="26" s="1"/>
  <c r="AE63" i="26"/>
  <c r="W65" i="94"/>
  <c r="AG64" i="94"/>
  <c r="AP64" i="94" s="1"/>
  <c r="AF64" i="94"/>
  <c r="AO64" i="94" s="1"/>
  <c r="AE64" i="94"/>
  <c r="W62" i="41"/>
  <c r="AG61" i="41"/>
  <c r="AP61" i="41" s="1"/>
  <c r="AF61" i="41"/>
  <c r="AO61" i="41" s="1"/>
  <c r="AE61" i="41"/>
  <c r="AE62" i="32"/>
  <c r="W63" i="32"/>
  <c r="AG62" i="32"/>
  <c r="AP62" i="32" s="1"/>
  <c r="AF62" i="32"/>
  <c r="AO62" i="32" s="1"/>
  <c r="AR60" i="41"/>
  <c r="W65" i="44"/>
  <c r="AG64" i="44"/>
  <c r="AP64" i="44" s="1"/>
  <c r="AF64" i="44"/>
  <c r="AO64" i="44" s="1"/>
  <c r="AE64" i="44"/>
  <c r="AH65" i="31"/>
  <c r="AQ65" i="31" s="1"/>
  <c r="AF62" i="29"/>
  <c r="AO62" i="29" s="1"/>
  <c r="AE62" i="29"/>
  <c r="W63" i="29"/>
  <c r="AG62" i="29"/>
  <c r="AP62" i="29" s="1"/>
  <c r="AH65" i="77"/>
  <c r="AQ65" i="77" s="1"/>
  <c r="AH60" i="87"/>
  <c r="AQ60" i="87" s="1"/>
  <c r="AR62" i="35"/>
  <c r="AH61" i="96"/>
  <c r="AQ61" i="96" s="1"/>
  <c r="X62" i="92"/>
  <c r="Y62" i="92"/>
  <c r="AR61" i="32"/>
  <c r="W62" i="33"/>
  <c r="AG61" i="33"/>
  <c r="AP61" i="33" s="1"/>
  <c r="AF61" i="33"/>
  <c r="AO61" i="33" s="1"/>
  <c r="AE61" i="33"/>
  <c r="AR63" i="47"/>
  <c r="AN64" i="85"/>
  <c r="AI64" i="85"/>
  <c r="Y63" i="95"/>
  <c r="X63" i="95"/>
  <c r="Z63" i="95" s="1"/>
  <c r="X62" i="89"/>
  <c r="Y62" i="89"/>
  <c r="Z62" i="89" s="1"/>
  <c r="AI65" i="83"/>
  <c r="AN65" i="83"/>
  <c r="X60" i="91"/>
  <c r="Y60" i="91"/>
  <c r="AN63" i="74"/>
  <c r="AI63" i="74"/>
  <c r="AI61" i="80"/>
  <c r="AN61" i="80"/>
  <c r="W61" i="73"/>
  <c r="AG60" i="73"/>
  <c r="AP60" i="73" s="1"/>
  <c r="AE60" i="73"/>
  <c r="AF60" i="73"/>
  <c r="AO60" i="73" s="1"/>
  <c r="AR64" i="30"/>
  <c r="X62" i="42"/>
  <c r="Y62" i="42"/>
  <c r="AE60" i="87"/>
  <c r="AG60" i="87"/>
  <c r="AP60" i="87" s="1"/>
  <c r="AF60" i="87"/>
  <c r="AO60" i="87" s="1"/>
  <c r="W61" i="87"/>
  <c r="AE63" i="35"/>
  <c r="W64" i="35"/>
  <c r="AF63" i="35"/>
  <c r="AO63" i="35" s="1"/>
  <c r="AG63" i="35"/>
  <c r="AP63" i="35" s="1"/>
  <c r="AF60" i="86"/>
  <c r="AO60" i="86" s="1"/>
  <c r="AE60" i="86"/>
  <c r="W61" i="86"/>
  <c r="AG60" i="86"/>
  <c r="AP60" i="86" s="1"/>
  <c r="AI63" i="27"/>
  <c r="AN63" i="27"/>
  <c r="AR60" i="96"/>
  <c r="Z65" i="77"/>
  <c r="AR62" i="37"/>
  <c r="AR63" i="81"/>
  <c r="Z61" i="96"/>
  <c r="AI63" i="28"/>
  <c r="AN63" i="28"/>
  <c r="AR61" i="38"/>
  <c r="Y63" i="79"/>
  <c r="X63" i="79"/>
  <c r="Z63" i="79" s="1"/>
  <c r="AR64" i="31"/>
  <c r="AH62" i="32"/>
  <c r="AQ62" i="32" s="1"/>
  <c r="AH62" i="38"/>
  <c r="AQ62" i="38" s="1"/>
  <c r="X63" i="78"/>
  <c r="Y63" i="78"/>
  <c r="X66" i="83"/>
  <c r="Y66" i="83"/>
  <c r="Z66" i="83" s="1"/>
  <c r="X63" i="45"/>
  <c r="Y63" i="45"/>
  <c r="AI59" i="91"/>
  <c r="AN59" i="91"/>
  <c r="Y64" i="74"/>
  <c r="X64" i="74"/>
  <c r="AI64" i="36"/>
  <c r="AN64" i="36"/>
  <c r="AI63" i="43"/>
  <c r="AN63" i="43"/>
  <c r="AH63" i="82"/>
  <c r="AQ63" i="82" s="1"/>
  <c r="AH65" i="30"/>
  <c r="AQ65" i="30" s="1"/>
  <c r="AH63" i="46"/>
  <c r="AQ63" i="46" s="1"/>
  <c r="Z63" i="82"/>
  <c r="AR60" i="76"/>
  <c r="AH61" i="76"/>
  <c r="AQ61" i="76" s="1"/>
  <c r="AH62" i="75"/>
  <c r="AQ62" i="75" s="1"/>
  <c r="Z65" i="30"/>
  <c r="AR64" i="77"/>
  <c r="AI61" i="92"/>
  <c r="AN61" i="92"/>
  <c r="AR62" i="82"/>
  <c r="AR63" i="94"/>
  <c r="AI62" i="79"/>
  <c r="AN62" i="79"/>
  <c r="AI63" i="90"/>
  <c r="AN63" i="90"/>
  <c r="Z63" i="46"/>
  <c r="AH65" i="88"/>
  <c r="AQ65" i="88" s="1"/>
  <c r="AI62" i="95"/>
  <c r="AN62" i="95"/>
  <c r="AI61" i="89"/>
  <c r="AN61" i="89"/>
  <c r="AH63" i="93"/>
  <c r="AQ63" i="93" s="1"/>
  <c r="AN61" i="48"/>
  <c r="AI61" i="48"/>
  <c r="AI62" i="45"/>
  <c r="AN62" i="45"/>
  <c r="Y62" i="80"/>
  <c r="X62" i="80"/>
  <c r="AH64" i="47"/>
  <c r="AQ64" i="47" s="1"/>
  <c r="AG65" i="31"/>
  <c r="AP65" i="31" s="1"/>
  <c r="AF65" i="31"/>
  <c r="AO65" i="31" s="1"/>
  <c r="W66" i="31"/>
  <c r="AE65" i="31"/>
  <c r="AH64" i="81"/>
  <c r="AQ64" i="81" s="1"/>
  <c r="AR62" i="46"/>
  <c r="AR64" i="88"/>
  <c r="AE61" i="76"/>
  <c r="W62" i="76"/>
  <c r="AG61" i="76"/>
  <c r="AP61" i="76" s="1"/>
  <c r="AF61" i="76"/>
  <c r="AO61" i="76" s="1"/>
  <c r="AF62" i="75"/>
  <c r="AO62" i="75" s="1"/>
  <c r="AE62" i="75"/>
  <c r="W63" i="75"/>
  <c r="AG62" i="75"/>
  <c r="AP62" i="75" s="1"/>
  <c r="AN61" i="34"/>
  <c r="AI61" i="34"/>
  <c r="AH64" i="84"/>
  <c r="AQ64" i="84" s="1"/>
  <c r="AR59" i="87"/>
  <c r="AR61" i="75"/>
  <c r="W66" i="88"/>
  <c r="AG65" i="88"/>
  <c r="AP65" i="88" s="1"/>
  <c r="AF65" i="88"/>
  <c r="AO65" i="88" s="1"/>
  <c r="AE65" i="88"/>
  <c r="AN64" i="25"/>
  <c r="AI64" i="25"/>
  <c r="AH63" i="26"/>
  <c r="AQ63" i="26" s="1"/>
  <c r="W63" i="38"/>
  <c r="AG62" i="38"/>
  <c r="AP62" i="38" s="1"/>
  <c r="AF62" i="38"/>
  <c r="AO62" i="38" s="1"/>
  <c r="AE62" i="38"/>
  <c r="W64" i="93"/>
  <c r="AG63" i="93"/>
  <c r="AP63" i="93" s="1"/>
  <c r="AF63" i="93"/>
  <c r="AO63" i="93" s="1"/>
  <c r="AE63" i="93"/>
  <c r="AN61" i="42"/>
  <c r="AI61" i="42"/>
  <c r="Y64" i="43"/>
  <c r="X64" i="43"/>
  <c r="AF64" i="39"/>
  <c r="AO64" i="39" s="1"/>
  <c r="W65" i="39"/>
  <c r="AE64" i="39"/>
  <c r="AG64" i="39"/>
  <c r="AP64" i="39" s="1"/>
  <c r="X62" i="34"/>
  <c r="Y62" i="34"/>
  <c r="X64" i="90"/>
  <c r="Y64" i="90"/>
  <c r="AF62" i="40"/>
  <c r="AO62" i="40" s="1"/>
  <c r="AE62" i="40"/>
  <c r="W63" i="40"/>
  <c r="AG62" i="40"/>
  <c r="AP62" i="40" s="1"/>
  <c r="Y64" i="27"/>
  <c r="X64" i="27"/>
  <c r="AR63" i="84"/>
  <c r="AH60" i="73"/>
  <c r="AQ60" i="73" s="1"/>
  <c r="AR62" i="93"/>
  <c r="AH63" i="37"/>
  <c r="AQ63" i="37" s="1"/>
  <c r="AR59" i="73"/>
  <c r="AR62" i="26"/>
  <c r="Y64" i="28"/>
  <c r="X64" i="28"/>
  <c r="AH61" i="41"/>
  <c r="AQ61" i="41" s="1"/>
  <c r="AH63" i="35"/>
  <c r="AQ63" i="35" s="1"/>
  <c r="Y65" i="25"/>
  <c r="X65" i="25"/>
  <c r="Y65" i="85"/>
  <c r="Z65" i="85" s="1"/>
  <c r="X65" i="85"/>
  <c r="AH64" i="94"/>
  <c r="AQ64" i="94" s="1"/>
  <c r="AN62" i="78"/>
  <c r="AI62" i="78"/>
  <c r="Y62" i="48"/>
  <c r="X62" i="48"/>
  <c r="X65" i="36"/>
  <c r="Z65" i="36" s="1"/>
  <c r="Y65" i="36"/>
  <c r="Z60" i="91" l="1"/>
  <c r="AF64" i="84"/>
  <c r="AO64" i="84" s="1"/>
  <c r="AG64" i="84"/>
  <c r="AP64" i="84" s="1"/>
  <c r="W65" i="81"/>
  <c r="AG63" i="37"/>
  <c r="AP63" i="37" s="1"/>
  <c r="W65" i="47"/>
  <c r="Z62" i="34"/>
  <c r="Z62" i="92"/>
  <c r="AE64" i="81"/>
  <c r="Z63" i="78"/>
  <c r="AE63" i="78" s="1"/>
  <c r="Z62" i="42"/>
  <c r="W63" i="42" s="1"/>
  <c r="AG64" i="81"/>
  <c r="AP64" i="81" s="1"/>
  <c r="W65" i="84"/>
  <c r="Z64" i="27"/>
  <c r="AG64" i="27" s="1"/>
  <c r="AP64" i="27" s="1"/>
  <c r="W63" i="92"/>
  <c r="AG62" i="92"/>
  <c r="AP62" i="92" s="1"/>
  <c r="AF62" i="92"/>
  <c r="AO62" i="92" s="1"/>
  <c r="AE62" i="92"/>
  <c r="AF63" i="78"/>
  <c r="AO63" i="78" s="1"/>
  <c r="AF62" i="42"/>
  <c r="AO62" i="42" s="1"/>
  <c r="W65" i="27"/>
  <c r="AE64" i="27"/>
  <c r="W63" i="89"/>
  <c r="AG62" i="89"/>
  <c r="AP62" i="89" s="1"/>
  <c r="AF62" i="89"/>
  <c r="AO62" i="89" s="1"/>
  <c r="AE62" i="89"/>
  <c r="AR59" i="91"/>
  <c r="AN60" i="73"/>
  <c r="AI60" i="73"/>
  <c r="AH65" i="25"/>
  <c r="AQ65" i="25" s="1"/>
  <c r="AH62" i="80"/>
  <c r="AQ62" i="80" s="1"/>
  <c r="W66" i="36"/>
  <c r="AG65" i="36"/>
  <c r="AP65" i="36" s="1"/>
  <c r="AF65" i="36"/>
  <c r="AO65" i="36" s="1"/>
  <c r="AE65" i="36"/>
  <c r="AH64" i="27"/>
  <c r="AQ64" i="27" s="1"/>
  <c r="AI62" i="40"/>
  <c r="AN62" i="40"/>
  <c r="AH62" i="34"/>
  <c r="AQ62" i="34" s="1"/>
  <c r="AN62" i="38"/>
  <c r="AI62" i="38"/>
  <c r="AN65" i="88"/>
  <c r="AI65" i="88"/>
  <c r="AI61" i="76"/>
  <c r="AN61" i="76"/>
  <c r="AR62" i="45"/>
  <c r="AE65" i="30"/>
  <c r="AF65" i="30"/>
  <c r="AO65" i="30" s="1"/>
  <c r="W66" i="30"/>
  <c r="AG65" i="30"/>
  <c r="AP65" i="30" s="1"/>
  <c r="AR63" i="43"/>
  <c r="AH66" i="83"/>
  <c r="AQ66" i="83" s="1"/>
  <c r="AE61" i="96"/>
  <c r="AF61" i="96"/>
  <c r="AO61" i="96" s="1"/>
  <c r="W62" i="96"/>
  <c r="AG61" i="96"/>
  <c r="AP61" i="96" s="1"/>
  <c r="X61" i="86"/>
  <c r="Y61" i="86"/>
  <c r="Y64" i="35"/>
  <c r="X64" i="35"/>
  <c r="AR61" i="80"/>
  <c r="AN61" i="33"/>
  <c r="AI61" i="33"/>
  <c r="AI62" i="29"/>
  <c r="AN62" i="29"/>
  <c r="AI62" i="32"/>
  <c r="AN62" i="32"/>
  <c r="X65" i="81"/>
  <c r="Y65" i="81"/>
  <c r="AN64" i="94"/>
  <c r="AI64" i="94"/>
  <c r="Z65" i="84"/>
  <c r="X65" i="84"/>
  <c r="Y65" i="84"/>
  <c r="AH62" i="48"/>
  <c r="AQ62" i="48" s="1"/>
  <c r="AH64" i="43"/>
  <c r="AQ64" i="43" s="1"/>
  <c r="W64" i="82"/>
  <c r="AG63" i="82"/>
  <c r="AP63" i="82" s="1"/>
  <c r="AF63" i="82"/>
  <c r="AO63" i="82" s="1"/>
  <c r="AE63" i="82"/>
  <c r="AI63" i="35"/>
  <c r="AN63" i="35"/>
  <c r="AR63" i="74"/>
  <c r="AR65" i="83"/>
  <c r="AN64" i="81"/>
  <c r="AI64" i="81"/>
  <c r="AI64" i="84"/>
  <c r="AN64" i="84"/>
  <c r="AR64" i="36"/>
  <c r="AR64" i="85"/>
  <c r="AH64" i="90"/>
  <c r="AQ64" i="90" s="1"/>
  <c r="AR64" i="25"/>
  <c r="AR61" i="89"/>
  <c r="AH64" i="74"/>
  <c r="AQ64" i="74" s="1"/>
  <c r="AH63" i="45"/>
  <c r="AQ63" i="45" s="1"/>
  <c r="AR63" i="27"/>
  <c r="AH62" i="89"/>
  <c r="AQ62" i="89" s="1"/>
  <c r="X65" i="94"/>
  <c r="Y65" i="94"/>
  <c r="Y64" i="37"/>
  <c r="X64" i="37"/>
  <c r="Z64" i="37" s="1"/>
  <c r="X65" i="47"/>
  <c r="Y65" i="47"/>
  <c r="AE65" i="85"/>
  <c r="W66" i="85"/>
  <c r="AG65" i="85"/>
  <c r="AP65" i="85" s="1"/>
  <c r="AF65" i="85"/>
  <c r="AO65" i="85" s="1"/>
  <c r="AE62" i="34"/>
  <c r="AF62" i="34"/>
  <c r="AO62" i="34" s="1"/>
  <c r="AG62" i="34"/>
  <c r="AP62" i="34" s="1"/>
  <c r="W63" i="34"/>
  <c r="AR61" i="34"/>
  <c r="AI61" i="41"/>
  <c r="AN61" i="41"/>
  <c r="X61" i="87"/>
  <c r="Z61" i="87" s="1"/>
  <c r="Y61" i="87"/>
  <c r="AN64" i="44"/>
  <c r="AI64" i="44"/>
  <c r="Y64" i="26"/>
  <c r="X64" i="26"/>
  <c r="AH64" i="28"/>
  <c r="AQ64" i="28" s="1"/>
  <c r="AI64" i="39"/>
  <c r="AN64" i="39"/>
  <c r="X63" i="38"/>
  <c r="Y63" i="38"/>
  <c r="X66" i="88"/>
  <c r="Z66" i="88" s="1"/>
  <c r="Y66" i="88"/>
  <c r="AR62" i="79"/>
  <c r="AR61" i="92"/>
  <c r="AR62" i="78"/>
  <c r="Z65" i="25"/>
  <c r="X63" i="40"/>
  <c r="Y63" i="40"/>
  <c r="Z64" i="90"/>
  <c r="X65" i="39"/>
  <c r="Y65" i="39"/>
  <c r="AR61" i="42"/>
  <c r="Y64" i="93"/>
  <c r="X64" i="93"/>
  <c r="X63" i="75"/>
  <c r="Z63" i="75" s="1"/>
  <c r="Y63" i="75"/>
  <c r="Y62" i="76"/>
  <c r="X62" i="76"/>
  <c r="AI65" i="31"/>
  <c r="AN65" i="31"/>
  <c r="Z62" i="80"/>
  <c r="Z63" i="45"/>
  <c r="Y61" i="73"/>
  <c r="X61" i="73"/>
  <c r="AH60" i="91"/>
  <c r="AQ60" i="91" s="1"/>
  <c r="X62" i="33"/>
  <c r="Y62" i="33"/>
  <c r="X63" i="29"/>
  <c r="Y63" i="29"/>
  <c r="Y63" i="32"/>
  <c r="X63" i="32"/>
  <c r="X62" i="41"/>
  <c r="Y62" i="41"/>
  <c r="AN63" i="93"/>
  <c r="AI63" i="93"/>
  <c r="AR61" i="48"/>
  <c r="AR63" i="90"/>
  <c r="W67" i="83"/>
  <c r="AG66" i="83"/>
  <c r="AP66" i="83" s="1"/>
  <c r="AF66" i="83"/>
  <c r="AO66" i="83" s="1"/>
  <c r="AE66" i="83"/>
  <c r="AG63" i="79"/>
  <c r="AP63" i="79" s="1"/>
  <c r="AF63" i="79"/>
  <c r="AO63" i="79" s="1"/>
  <c r="AE63" i="79"/>
  <c r="W64" i="79"/>
  <c r="AN60" i="86"/>
  <c r="AI60" i="86"/>
  <c r="AF63" i="95"/>
  <c r="AO63" i="95" s="1"/>
  <c r="W64" i="95"/>
  <c r="AE63" i="95"/>
  <c r="AG63" i="95"/>
  <c r="AP63" i="95" s="1"/>
  <c r="AH62" i="42"/>
  <c r="AQ62" i="42" s="1"/>
  <c r="AH62" i="92"/>
  <c r="AQ62" i="92" s="1"/>
  <c r="Z62" i="48"/>
  <c r="Z64" i="43"/>
  <c r="AH63" i="78"/>
  <c r="AQ63" i="78" s="1"/>
  <c r="AH65" i="36"/>
  <c r="AQ65" i="36" s="1"/>
  <c r="AH65" i="85"/>
  <c r="AQ65" i="85" s="1"/>
  <c r="Z64" i="28"/>
  <c r="AI62" i="75"/>
  <c r="AN62" i="75"/>
  <c r="Y66" i="31"/>
  <c r="X66" i="31"/>
  <c r="Z66" i="31" s="1"/>
  <c r="AR62" i="95"/>
  <c r="AE63" i="46"/>
  <c r="W64" i="46"/>
  <c r="AG63" i="46"/>
  <c r="AP63" i="46" s="1"/>
  <c r="AF63" i="46"/>
  <c r="AO63" i="46" s="1"/>
  <c r="Z64" i="74"/>
  <c r="AH63" i="79"/>
  <c r="AQ63" i="79" s="1"/>
  <c r="AR63" i="28"/>
  <c r="AE65" i="77"/>
  <c r="AG65" i="77"/>
  <c r="AP65" i="77" s="1"/>
  <c r="W66" i="77"/>
  <c r="AF65" i="77"/>
  <c r="AO65" i="77" s="1"/>
  <c r="AI60" i="87"/>
  <c r="AN60" i="87"/>
  <c r="W61" i="91"/>
  <c r="AG60" i="91"/>
  <c r="AP60" i="91" s="1"/>
  <c r="AE60" i="91"/>
  <c r="AF60" i="91"/>
  <c r="AO60" i="91" s="1"/>
  <c r="AH63" i="95"/>
  <c r="AQ63" i="95" s="1"/>
  <c r="Y65" i="44"/>
  <c r="X65" i="44"/>
  <c r="AN63" i="26"/>
  <c r="AI63" i="26"/>
  <c r="AI63" i="37"/>
  <c r="AN63" i="37"/>
  <c r="AI64" i="47"/>
  <c r="AN64" i="47"/>
  <c r="AE62" i="42" l="1"/>
  <c r="Z64" i="26"/>
  <c r="Z63" i="38"/>
  <c r="Z65" i="39"/>
  <c r="AG63" i="78"/>
  <c r="AP63" i="78" s="1"/>
  <c r="Z65" i="81"/>
  <c r="AG62" i="42"/>
  <c r="AP62" i="42" s="1"/>
  <c r="W64" i="78"/>
  <c r="Z63" i="32"/>
  <c r="AG63" i="32" s="1"/>
  <c r="AP63" i="32" s="1"/>
  <c r="Z63" i="40"/>
  <c r="Z64" i="35"/>
  <c r="AG64" i="35" s="1"/>
  <c r="AP64" i="35" s="1"/>
  <c r="AF64" i="27"/>
  <c r="AO64" i="27" s="1"/>
  <c r="Z62" i="33"/>
  <c r="AF62" i="33" s="1"/>
  <c r="AO62" i="33" s="1"/>
  <c r="AE64" i="26"/>
  <c r="AF64" i="26"/>
  <c r="AO64" i="26" s="1"/>
  <c r="W65" i="26"/>
  <c r="AG64" i="26"/>
  <c r="AP64" i="26" s="1"/>
  <c r="W64" i="32"/>
  <c r="AE63" i="32"/>
  <c r="W65" i="37"/>
  <c r="AG64" i="37"/>
  <c r="AP64" i="37" s="1"/>
  <c r="AE64" i="37"/>
  <c r="AF64" i="37"/>
  <c r="AO64" i="37" s="1"/>
  <c r="W65" i="35"/>
  <c r="AE64" i="35"/>
  <c r="AE62" i="33"/>
  <c r="W63" i="33"/>
  <c r="AG62" i="33"/>
  <c r="AP62" i="33" s="1"/>
  <c r="AF65" i="39"/>
  <c r="AO65" i="39" s="1"/>
  <c r="W66" i="39"/>
  <c r="AG65" i="39"/>
  <c r="AP65" i="39" s="1"/>
  <c r="AE65" i="39"/>
  <c r="AH64" i="93"/>
  <c r="AQ64" i="93" s="1"/>
  <c r="AH65" i="44"/>
  <c r="AQ65" i="44" s="1"/>
  <c r="AI65" i="77"/>
  <c r="AN65" i="77"/>
  <c r="Y64" i="46"/>
  <c r="X64" i="46"/>
  <c r="AH61" i="73"/>
  <c r="AQ61" i="73" s="1"/>
  <c r="AR65" i="31"/>
  <c r="W64" i="75"/>
  <c r="AG63" i="75"/>
  <c r="AP63" i="75" s="1"/>
  <c r="AF63" i="75"/>
  <c r="AO63" i="75" s="1"/>
  <c r="AE63" i="75"/>
  <c r="W64" i="40"/>
  <c r="AG63" i="40"/>
  <c r="AP63" i="40" s="1"/>
  <c r="AE63" i="40"/>
  <c r="AF63" i="40"/>
  <c r="AO63" i="40" s="1"/>
  <c r="AH63" i="38"/>
  <c r="AQ63" i="38" s="1"/>
  <c r="AR64" i="44"/>
  <c r="AR61" i="41"/>
  <c r="AR64" i="81"/>
  <c r="Y64" i="82"/>
  <c r="X64" i="82"/>
  <c r="Z64" i="82" s="1"/>
  <c r="AH65" i="84"/>
  <c r="AQ65" i="84" s="1"/>
  <c r="W66" i="81"/>
  <c r="AG65" i="81"/>
  <c r="AP65" i="81" s="1"/>
  <c r="AF65" i="81"/>
  <c r="AO65" i="81" s="1"/>
  <c r="AE65" i="81"/>
  <c r="AR65" i="88"/>
  <c r="AN62" i="89"/>
  <c r="AI62" i="89"/>
  <c r="AI62" i="42"/>
  <c r="AN62" i="42"/>
  <c r="AI63" i="78"/>
  <c r="AN63" i="78"/>
  <c r="AH62" i="76"/>
  <c r="AQ62" i="76" s="1"/>
  <c r="AG65" i="25"/>
  <c r="AP65" i="25" s="1"/>
  <c r="W66" i="25"/>
  <c r="AF65" i="25"/>
  <c r="AO65" i="25" s="1"/>
  <c r="AE65" i="25"/>
  <c r="AE63" i="38"/>
  <c r="AF63" i="38"/>
  <c r="AO63" i="38" s="1"/>
  <c r="AG63" i="38"/>
  <c r="AP63" i="38" s="1"/>
  <c r="W64" i="38"/>
  <c r="AI62" i="34"/>
  <c r="AN62" i="34"/>
  <c r="AH61" i="86"/>
  <c r="AQ61" i="86" s="1"/>
  <c r="Z65" i="44"/>
  <c r="AR60" i="87"/>
  <c r="AI63" i="46"/>
  <c r="AN63" i="46"/>
  <c r="W65" i="43"/>
  <c r="AG64" i="43"/>
  <c r="AP64" i="43" s="1"/>
  <c r="AF64" i="43"/>
  <c r="AO64" i="43" s="1"/>
  <c r="AE64" i="43"/>
  <c r="AI66" i="83"/>
  <c r="AN66" i="83"/>
  <c r="AH62" i="41"/>
  <c r="AQ62" i="41" s="1"/>
  <c r="AH63" i="29"/>
  <c r="AQ63" i="29" s="1"/>
  <c r="Z61" i="73"/>
  <c r="AH65" i="47"/>
  <c r="AQ65" i="47" s="1"/>
  <c r="AH65" i="94"/>
  <c r="AQ65" i="94" s="1"/>
  <c r="AR64" i="94"/>
  <c r="AR62" i="32"/>
  <c r="Z61" i="86"/>
  <c r="AR62" i="38"/>
  <c r="X66" i="36"/>
  <c r="Y66" i="36"/>
  <c r="X65" i="27"/>
  <c r="Z65" i="27" s="1"/>
  <c r="Y65" i="27"/>
  <c r="AN62" i="92"/>
  <c r="AI62" i="92"/>
  <c r="AR63" i="35"/>
  <c r="AG65" i="84"/>
  <c r="AP65" i="84" s="1"/>
  <c r="AF65" i="84"/>
  <c r="AO65" i="84" s="1"/>
  <c r="W66" i="84"/>
  <c r="AE65" i="84"/>
  <c r="AI61" i="96"/>
  <c r="AN61" i="96"/>
  <c r="AI65" i="30"/>
  <c r="AN65" i="30"/>
  <c r="AR60" i="73"/>
  <c r="AR63" i="37"/>
  <c r="AI60" i="91"/>
  <c r="AN60" i="91"/>
  <c r="AE64" i="74"/>
  <c r="W65" i="74"/>
  <c r="AG64" i="74"/>
  <c r="AP64" i="74" s="1"/>
  <c r="AF64" i="74"/>
  <c r="AO64" i="74" s="1"/>
  <c r="AR62" i="75"/>
  <c r="AF62" i="48"/>
  <c r="AO62" i="48" s="1"/>
  <c r="AE62" i="48"/>
  <c r="W63" i="48"/>
  <c r="AG62" i="48"/>
  <c r="AP62" i="48" s="1"/>
  <c r="AI63" i="95"/>
  <c r="AN63" i="95"/>
  <c r="Y64" i="79"/>
  <c r="X64" i="79"/>
  <c r="Z62" i="41"/>
  <c r="Z63" i="29"/>
  <c r="W64" i="45"/>
  <c r="AG63" i="45"/>
  <c r="AP63" i="45" s="1"/>
  <c r="AF63" i="45"/>
  <c r="AO63" i="45" s="1"/>
  <c r="AE63" i="45"/>
  <c r="Z62" i="76"/>
  <c r="Z64" i="93"/>
  <c r="W65" i="90"/>
  <c r="AG64" i="90"/>
  <c r="AP64" i="90" s="1"/>
  <c r="AE64" i="90"/>
  <c r="AF64" i="90"/>
  <c r="AO64" i="90" s="1"/>
  <c r="AH66" i="88"/>
  <c r="AQ66" i="88" s="1"/>
  <c r="AR64" i="39"/>
  <c r="AH64" i="26"/>
  <c r="AQ64" i="26" s="1"/>
  <c r="AH61" i="87"/>
  <c r="AQ61" i="87" s="1"/>
  <c r="Y63" i="34"/>
  <c r="X63" i="34"/>
  <c r="Z65" i="47"/>
  <c r="Z65" i="94"/>
  <c r="AN63" i="82"/>
  <c r="AI63" i="82"/>
  <c r="AH64" i="35"/>
  <c r="AQ64" i="35" s="1"/>
  <c r="Y63" i="89"/>
  <c r="X63" i="89"/>
  <c r="W67" i="31"/>
  <c r="AG66" i="31"/>
  <c r="AP66" i="31" s="1"/>
  <c r="AE66" i="31"/>
  <c r="AF66" i="31"/>
  <c r="AO66" i="31" s="1"/>
  <c r="W65" i="28"/>
  <c r="AG64" i="28"/>
  <c r="AP64" i="28" s="1"/>
  <c r="AF64" i="28"/>
  <c r="AO64" i="28" s="1"/>
  <c r="AE64" i="28"/>
  <c r="Y64" i="95"/>
  <c r="X64" i="95"/>
  <c r="AI63" i="79"/>
  <c r="AN63" i="79"/>
  <c r="AH63" i="32"/>
  <c r="AQ63" i="32" s="1"/>
  <c r="W63" i="80"/>
  <c r="AG62" i="80"/>
  <c r="AP62" i="80" s="1"/>
  <c r="AF62" i="80"/>
  <c r="AO62" i="80" s="1"/>
  <c r="AE62" i="80"/>
  <c r="AE66" i="88"/>
  <c r="AF66" i="88"/>
  <c r="AO66" i="88" s="1"/>
  <c r="AG66" i="88"/>
  <c r="AP66" i="88" s="1"/>
  <c r="W67" i="88"/>
  <c r="W62" i="87"/>
  <c r="AG61" i="87"/>
  <c r="AP61" i="87" s="1"/>
  <c r="AE61" i="87"/>
  <c r="AF61" i="87"/>
  <c r="AO61" i="87" s="1"/>
  <c r="X66" i="85"/>
  <c r="Y66" i="85"/>
  <c r="AH64" i="37"/>
  <c r="AQ64" i="37" s="1"/>
  <c r="AR62" i="29"/>
  <c r="Y62" i="96"/>
  <c r="X62" i="96"/>
  <c r="Y66" i="30"/>
  <c r="X66" i="30"/>
  <c r="Z66" i="30" s="1"/>
  <c r="AR62" i="40"/>
  <c r="Y63" i="42"/>
  <c r="X63" i="42"/>
  <c r="Y64" i="78"/>
  <c r="X64" i="78"/>
  <c r="Z64" i="78" s="1"/>
  <c r="AR64" i="47"/>
  <c r="AR60" i="86"/>
  <c r="AH65" i="39"/>
  <c r="AQ65" i="39" s="1"/>
  <c r="AR63" i="26"/>
  <c r="X66" i="77"/>
  <c r="Y66" i="77"/>
  <c r="X61" i="91"/>
  <c r="Z61" i="91" s="1"/>
  <c r="Y61" i="91"/>
  <c r="AH66" i="31"/>
  <c r="AQ66" i="31" s="1"/>
  <c r="Y67" i="83"/>
  <c r="X67" i="83"/>
  <c r="AR63" i="93"/>
  <c r="AH62" i="33"/>
  <c r="AQ62" i="33" s="1"/>
  <c r="AH63" i="75"/>
  <c r="AQ63" i="75" s="1"/>
  <c r="AH63" i="40"/>
  <c r="AQ63" i="40" s="1"/>
  <c r="AI65" i="85"/>
  <c r="AN65" i="85"/>
  <c r="AR64" i="84"/>
  <c r="AH65" i="81"/>
  <c r="AQ65" i="81" s="1"/>
  <c r="AR61" i="33"/>
  <c r="AR61" i="76"/>
  <c r="AN65" i="36"/>
  <c r="AI65" i="36"/>
  <c r="AN64" i="27"/>
  <c r="AI64" i="27"/>
  <c r="X63" i="92"/>
  <c r="Y63" i="92"/>
  <c r="AF64" i="35" l="1"/>
  <c r="AO64" i="35" s="1"/>
  <c r="AF63" i="32"/>
  <c r="AO63" i="32" s="1"/>
  <c r="Z63" i="92"/>
  <c r="AE63" i="92" s="1"/>
  <c r="AE65" i="27"/>
  <c r="AF65" i="27"/>
  <c r="AO65" i="27" s="1"/>
  <c r="W66" i="27"/>
  <c r="AG65" i="27"/>
  <c r="AP65" i="27" s="1"/>
  <c r="AF63" i="92"/>
  <c r="AO63" i="92" s="1"/>
  <c r="AG63" i="92"/>
  <c r="AP63" i="92" s="1"/>
  <c r="W64" i="92"/>
  <c r="AH66" i="85"/>
  <c r="AQ66" i="85" s="1"/>
  <c r="Y62" i="87"/>
  <c r="Z62" i="87" s="1"/>
  <c r="X62" i="87"/>
  <c r="AI62" i="80"/>
  <c r="AN62" i="80"/>
  <c r="Y67" i="31"/>
  <c r="X67" i="31"/>
  <c r="AR65" i="36"/>
  <c r="W62" i="91"/>
  <c r="AG61" i="91"/>
  <c r="AP61" i="91" s="1"/>
  <c r="AF61" i="91"/>
  <c r="AO61" i="91" s="1"/>
  <c r="AE61" i="91"/>
  <c r="AH63" i="42"/>
  <c r="AQ63" i="42" s="1"/>
  <c r="AI66" i="88"/>
  <c r="AN66" i="88"/>
  <c r="AR63" i="79"/>
  <c r="AE65" i="94"/>
  <c r="AF65" i="94"/>
  <c r="AO65" i="94" s="1"/>
  <c r="W66" i="94"/>
  <c r="AG65" i="94"/>
  <c r="AP65" i="94" s="1"/>
  <c r="AH64" i="79"/>
  <c r="AQ64" i="79" s="1"/>
  <c r="Y63" i="48"/>
  <c r="X63" i="48"/>
  <c r="AR60" i="91"/>
  <c r="AR65" i="30"/>
  <c r="AR63" i="46"/>
  <c r="AR62" i="89"/>
  <c r="Y65" i="37"/>
  <c r="X65" i="37"/>
  <c r="AG66" i="30"/>
  <c r="AP66" i="30" s="1"/>
  <c r="AF66" i="30"/>
  <c r="AO66" i="30" s="1"/>
  <c r="W67" i="30"/>
  <c r="AE66" i="30"/>
  <c r="AN64" i="43"/>
  <c r="AI64" i="43"/>
  <c r="Y66" i="25"/>
  <c r="X66" i="25"/>
  <c r="Z66" i="25" s="1"/>
  <c r="Y64" i="40"/>
  <c r="X64" i="40"/>
  <c r="Z64" i="40" s="1"/>
  <c r="X64" i="75"/>
  <c r="Z64" i="75" s="1"/>
  <c r="Y64" i="75"/>
  <c r="AR65" i="77"/>
  <c r="AN65" i="39"/>
  <c r="AI65" i="39"/>
  <c r="Y63" i="33"/>
  <c r="X63" i="33"/>
  <c r="Z63" i="33" s="1"/>
  <c r="AH67" i="83"/>
  <c r="AQ67" i="83" s="1"/>
  <c r="AH66" i="77"/>
  <c r="AQ66" i="77" s="1"/>
  <c r="Z63" i="42"/>
  <c r="AH62" i="96"/>
  <c r="AQ62" i="96" s="1"/>
  <c r="Z66" i="85"/>
  <c r="Y67" i="88"/>
  <c r="X67" i="88"/>
  <c r="Y65" i="28"/>
  <c r="X65" i="28"/>
  <c r="AH63" i="89"/>
  <c r="AQ63" i="89" s="1"/>
  <c r="AH63" i="34"/>
  <c r="AQ63" i="34" s="1"/>
  <c r="Y64" i="45"/>
  <c r="X64" i="45"/>
  <c r="Z64" i="45" s="1"/>
  <c r="Z64" i="79"/>
  <c r="AI62" i="48"/>
  <c r="AN62" i="48"/>
  <c r="AR61" i="96"/>
  <c r="AE61" i="86"/>
  <c r="AG61" i="86"/>
  <c r="AP61" i="86" s="1"/>
  <c r="AF61" i="86"/>
  <c r="AO61" i="86" s="1"/>
  <c r="W62" i="86"/>
  <c r="X66" i="81"/>
  <c r="Y66" i="81"/>
  <c r="AH64" i="82"/>
  <c r="AQ64" i="82" s="1"/>
  <c r="AN62" i="33"/>
  <c r="AI62" i="33"/>
  <c r="AI63" i="32"/>
  <c r="AN63" i="32"/>
  <c r="Y65" i="26"/>
  <c r="X65" i="26"/>
  <c r="AH64" i="95"/>
  <c r="AQ64" i="95" s="1"/>
  <c r="W66" i="47"/>
  <c r="AG65" i="47"/>
  <c r="AP65" i="47" s="1"/>
  <c r="AF65" i="47"/>
  <c r="AO65" i="47" s="1"/>
  <c r="AE65" i="47"/>
  <c r="Y65" i="90"/>
  <c r="X65" i="90"/>
  <c r="AH65" i="27"/>
  <c r="AQ65" i="27" s="1"/>
  <c r="AR65" i="85"/>
  <c r="Z66" i="77"/>
  <c r="AH64" i="78"/>
  <c r="AQ64" i="78" s="1"/>
  <c r="Z64" i="95"/>
  <c r="AF64" i="93"/>
  <c r="AO64" i="93" s="1"/>
  <c r="AE64" i="93"/>
  <c r="W65" i="93"/>
  <c r="AG64" i="93"/>
  <c r="AP64" i="93" s="1"/>
  <c r="X65" i="74"/>
  <c r="Y65" i="74"/>
  <c r="AI65" i="84"/>
  <c r="AN65" i="84"/>
  <c r="AE65" i="44"/>
  <c r="W66" i="44"/>
  <c r="AG65" i="44"/>
  <c r="AP65" i="44" s="1"/>
  <c r="AF65" i="44"/>
  <c r="AO65" i="44" s="1"/>
  <c r="AI63" i="38"/>
  <c r="AN63" i="38"/>
  <c r="AR63" i="78"/>
  <c r="AN63" i="75"/>
  <c r="AI63" i="75"/>
  <c r="AH64" i="46"/>
  <c r="AQ64" i="46" s="1"/>
  <c r="Y66" i="39"/>
  <c r="X66" i="39"/>
  <c r="AH63" i="92"/>
  <c r="AQ63" i="92" s="1"/>
  <c r="AR64" i="27"/>
  <c r="Z67" i="83"/>
  <c r="Z62" i="96"/>
  <c r="AN61" i="87"/>
  <c r="AI61" i="87"/>
  <c r="Y63" i="80"/>
  <c r="X63" i="80"/>
  <c r="Z63" i="89"/>
  <c r="AR63" i="82"/>
  <c r="Z63" i="34"/>
  <c r="W63" i="76"/>
  <c r="AG62" i="76"/>
  <c r="AP62" i="76" s="1"/>
  <c r="AE62" i="76"/>
  <c r="AF62" i="76"/>
  <c r="AO62" i="76" s="1"/>
  <c r="W64" i="29"/>
  <c r="AG63" i="29"/>
  <c r="AP63" i="29" s="1"/>
  <c r="AE63" i="29"/>
  <c r="AF63" i="29"/>
  <c r="AO63" i="29" s="1"/>
  <c r="AR63" i="95"/>
  <c r="AI64" i="74"/>
  <c r="AN64" i="74"/>
  <c r="X66" i="84"/>
  <c r="Y66" i="84"/>
  <c r="AR62" i="92"/>
  <c r="AH66" i="36"/>
  <c r="AQ66" i="36" s="1"/>
  <c r="Y65" i="43"/>
  <c r="X65" i="43"/>
  <c r="Z65" i="43" s="1"/>
  <c r="AR62" i="34"/>
  <c r="AI65" i="81"/>
  <c r="AN65" i="81"/>
  <c r="AF64" i="82"/>
  <c r="AO64" i="82" s="1"/>
  <c r="AE64" i="82"/>
  <c r="W65" i="82"/>
  <c r="AG64" i="82"/>
  <c r="AP64" i="82" s="1"/>
  <c r="AI64" i="35"/>
  <c r="AN64" i="35"/>
  <c r="AI64" i="37"/>
  <c r="AN64" i="37"/>
  <c r="AH61" i="91"/>
  <c r="AQ61" i="91" s="1"/>
  <c r="W65" i="78"/>
  <c r="AG64" i="78"/>
  <c r="AP64" i="78" s="1"/>
  <c r="AF64" i="78"/>
  <c r="AO64" i="78" s="1"/>
  <c r="AE64" i="78"/>
  <c r="AH66" i="30"/>
  <c r="AQ66" i="30" s="1"/>
  <c r="AN64" i="28"/>
  <c r="AI64" i="28"/>
  <c r="AN66" i="31"/>
  <c r="AI66" i="31"/>
  <c r="AI64" i="90"/>
  <c r="AN64" i="90"/>
  <c r="AI63" i="45"/>
  <c r="AN63" i="45"/>
  <c r="W63" i="41"/>
  <c r="AG62" i="41"/>
  <c r="AP62" i="41" s="1"/>
  <c r="AF62" i="41"/>
  <c r="AO62" i="41" s="1"/>
  <c r="AE62" i="41"/>
  <c r="Z66" i="36"/>
  <c r="AF61" i="73"/>
  <c r="AO61" i="73" s="1"/>
  <c r="AE61" i="73"/>
  <c r="AG61" i="73"/>
  <c r="AP61" i="73" s="1"/>
  <c r="W62" i="73"/>
  <c r="AR66" i="83"/>
  <c r="X64" i="38"/>
  <c r="Y64" i="38"/>
  <c r="AN65" i="25"/>
  <c r="AI65" i="25"/>
  <c r="AR62" i="42"/>
  <c r="AI63" i="40"/>
  <c r="AN63" i="40"/>
  <c r="Z64" i="46"/>
  <c r="Y65" i="35"/>
  <c r="X65" i="35"/>
  <c r="Y64" i="32"/>
  <c r="X64" i="32"/>
  <c r="Z64" i="32" s="1"/>
  <c r="AI64" i="26"/>
  <c r="AN64" i="26"/>
  <c r="Z65" i="28" l="1"/>
  <c r="Z67" i="88"/>
  <c r="Z65" i="74"/>
  <c r="Z65" i="35"/>
  <c r="AE65" i="35" s="1"/>
  <c r="Z63" i="80"/>
  <c r="Z66" i="84"/>
  <c r="AF66" i="84" s="1"/>
  <c r="AO66" i="84" s="1"/>
  <c r="W65" i="40"/>
  <c r="AG64" i="40"/>
  <c r="AP64" i="40" s="1"/>
  <c r="AF64" i="40"/>
  <c r="AO64" i="40" s="1"/>
  <c r="AE64" i="40"/>
  <c r="W66" i="35"/>
  <c r="AG65" i="35"/>
  <c r="AP65" i="35" s="1"/>
  <c r="W68" i="88"/>
  <c r="AG67" i="88"/>
  <c r="AP67" i="88" s="1"/>
  <c r="AF67" i="88"/>
  <c r="AO67" i="88" s="1"/>
  <c r="AE67" i="88"/>
  <c r="AE62" i="87"/>
  <c r="W63" i="87"/>
  <c r="AG62" i="87"/>
  <c r="AP62" i="87" s="1"/>
  <c r="AF62" i="87"/>
  <c r="AO62" i="87" s="1"/>
  <c r="W67" i="84"/>
  <c r="AG66" i="84"/>
  <c r="AP66" i="84" s="1"/>
  <c r="AH64" i="38"/>
  <c r="AQ64" i="38" s="1"/>
  <c r="AR65" i="81"/>
  <c r="W64" i="34"/>
  <c r="AG63" i="34"/>
  <c r="AP63" i="34" s="1"/>
  <c r="AF63" i="34"/>
  <c r="AO63" i="34" s="1"/>
  <c r="AE63" i="34"/>
  <c r="W67" i="25"/>
  <c r="AG66" i="25"/>
  <c r="AP66" i="25" s="1"/>
  <c r="AF66" i="25"/>
  <c r="AO66" i="25" s="1"/>
  <c r="AE66" i="25"/>
  <c r="AR63" i="38"/>
  <c r="AH65" i="90"/>
  <c r="AQ65" i="90" s="1"/>
  <c r="AR64" i="43"/>
  <c r="Y62" i="73"/>
  <c r="X62" i="73"/>
  <c r="AN62" i="41"/>
  <c r="AI62" i="41"/>
  <c r="AR64" i="35"/>
  <c r="AE65" i="43"/>
  <c r="W66" i="43"/>
  <c r="AG65" i="43"/>
  <c r="AP65" i="43" s="1"/>
  <c r="AF65" i="43"/>
  <c r="AO65" i="43" s="1"/>
  <c r="AR64" i="74"/>
  <c r="X64" i="29"/>
  <c r="Y64" i="29"/>
  <c r="AF65" i="74"/>
  <c r="AO65" i="74" s="1"/>
  <c r="AE65" i="74"/>
  <c r="W66" i="74"/>
  <c r="AG65" i="74"/>
  <c r="AP65" i="74" s="1"/>
  <c r="W65" i="95"/>
  <c r="AG64" i="95"/>
  <c r="AP64" i="95" s="1"/>
  <c r="AF64" i="95"/>
  <c r="AO64" i="95" s="1"/>
  <c r="AE64" i="95"/>
  <c r="W67" i="77"/>
  <c r="AG66" i="77"/>
  <c r="AP66" i="77" s="1"/>
  <c r="AF66" i="77"/>
  <c r="AO66" i="77" s="1"/>
  <c r="AE66" i="77"/>
  <c r="X62" i="86"/>
  <c r="Z62" i="86" s="1"/>
  <c r="Y62" i="86"/>
  <c r="W65" i="45"/>
  <c r="AG64" i="45"/>
  <c r="AP64" i="45" s="1"/>
  <c r="AF64" i="45"/>
  <c r="AO64" i="45" s="1"/>
  <c r="AE64" i="45"/>
  <c r="AE63" i="33"/>
  <c r="AG63" i="33"/>
  <c r="AP63" i="33" s="1"/>
  <c r="AF63" i="33"/>
  <c r="AO63" i="33" s="1"/>
  <c r="W64" i="33"/>
  <c r="AH64" i="75"/>
  <c r="AQ64" i="75" s="1"/>
  <c r="AR66" i="88"/>
  <c r="AH62" i="87"/>
  <c r="AQ62" i="87" s="1"/>
  <c r="AI63" i="92"/>
  <c r="AN63" i="92"/>
  <c r="AR63" i="40"/>
  <c r="W64" i="80"/>
  <c r="AG63" i="80"/>
  <c r="AP63" i="80" s="1"/>
  <c r="AF63" i="80"/>
  <c r="AO63" i="80" s="1"/>
  <c r="AE63" i="80"/>
  <c r="AH66" i="39"/>
  <c r="AQ66" i="39" s="1"/>
  <c r="AI65" i="44"/>
  <c r="AN65" i="44"/>
  <c r="AE65" i="28"/>
  <c r="AF65" i="28"/>
  <c r="AO65" i="28" s="1"/>
  <c r="W66" i="28"/>
  <c r="AG65" i="28"/>
  <c r="AP65" i="28" s="1"/>
  <c r="AH67" i="31"/>
  <c r="AQ67" i="31" s="1"/>
  <c r="Z64" i="38"/>
  <c r="AR66" i="31"/>
  <c r="X65" i="78"/>
  <c r="Y65" i="78"/>
  <c r="Z65" i="78" s="1"/>
  <c r="Y65" i="82"/>
  <c r="X65" i="82"/>
  <c r="AR62" i="48"/>
  <c r="AH63" i="48"/>
  <c r="AQ63" i="48" s="1"/>
  <c r="AI65" i="94"/>
  <c r="AN65" i="94"/>
  <c r="X64" i="92"/>
  <c r="Y64" i="92"/>
  <c r="Z64" i="92" s="1"/>
  <c r="X63" i="41"/>
  <c r="Z63" i="41" s="1"/>
  <c r="Y63" i="41"/>
  <c r="Z66" i="39"/>
  <c r="AR63" i="75"/>
  <c r="AR65" i="84"/>
  <c r="Y65" i="93"/>
  <c r="X65" i="93"/>
  <c r="AH65" i="26"/>
  <c r="AQ65" i="26" s="1"/>
  <c r="AI61" i="86"/>
  <c r="AN61" i="86"/>
  <c r="W65" i="79"/>
  <c r="AG64" i="79"/>
  <c r="AP64" i="79" s="1"/>
  <c r="AE64" i="79"/>
  <c r="AF64" i="79"/>
  <c r="AO64" i="79" s="1"/>
  <c r="AH65" i="37"/>
  <c r="AQ65" i="37" s="1"/>
  <c r="Z67" i="31"/>
  <c r="AR63" i="32"/>
  <c r="AR65" i="39"/>
  <c r="AR64" i="26"/>
  <c r="AR65" i="25"/>
  <c r="AE66" i="36"/>
  <c r="AF66" i="36"/>
  <c r="AO66" i="36" s="1"/>
  <c r="W67" i="36"/>
  <c r="AG66" i="36"/>
  <c r="AP66" i="36" s="1"/>
  <c r="AR64" i="28"/>
  <c r="AR64" i="37"/>
  <c r="AI64" i="82"/>
  <c r="AN64" i="82"/>
  <c r="AH65" i="43"/>
  <c r="AQ65" i="43" s="1"/>
  <c r="AI63" i="29"/>
  <c r="AN63" i="29"/>
  <c r="AE63" i="89"/>
  <c r="AF63" i="89"/>
  <c r="AO63" i="89" s="1"/>
  <c r="AG63" i="89"/>
  <c r="AP63" i="89" s="1"/>
  <c r="W64" i="89"/>
  <c r="W63" i="96"/>
  <c r="AG62" i="96"/>
  <c r="AP62" i="96" s="1"/>
  <c r="AF62" i="96"/>
  <c r="AO62" i="96" s="1"/>
  <c r="AE62" i="96"/>
  <c r="AN64" i="93"/>
  <c r="AI64" i="93"/>
  <c r="Z65" i="90"/>
  <c r="AH66" i="81"/>
  <c r="AQ66" i="81" s="1"/>
  <c r="AH64" i="45"/>
  <c r="AQ64" i="45" s="1"/>
  <c r="AH63" i="33"/>
  <c r="AQ63" i="33" s="1"/>
  <c r="AI66" i="30"/>
  <c r="AN66" i="30"/>
  <c r="Z63" i="48"/>
  <c r="X62" i="91"/>
  <c r="Y62" i="91"/>
  <c r="W65" i="32"/>
  <c r="AG64" i="32"/>
  <c r="AP64" i="32" s="1"/>
  <c r="AF64" i="32"/>
  <c r="AO64" i="32" s="1"/>
  <c r="AE64" i="32"/>
  <c r="AR64" i="90"/>
  <c r="AF64" i="75"/>
  <c r="AO64" i="75" s="1"/>
  <c r="AE64" i="75"/>
  <c r="W65" i="75"/>
  <c r="AG64" i="75"/>
  <c r="AP64" i="75" s="1"/>
  <c r="AN61" i="91"/>
  <c r="AI61" i="91"/>
  <c r="AH65" i="35"/>
  <c r="AQ65" i="35" s="1"/>
  <c r="AN61" i="73"/>
  <c r="AI61" i="73"/>
  <c r="AR61" i="87"/>
  <c r="Y66" i="47"/>
  <c r="X66" i="47"/>
  <c r="AR62" i="33"/>
  <c r="AH67" i="88"/>
  <c r="AQ67" i="88" s="1"/>
  <c r="AH64" i="40"/>
  <c r="AQ64" i="40" s="1"/>
  <c r="Y66" i="27"/>
  <c r="X66" i="27"/>
  <c r="AH66" i="84"/>
  <c r="AQ66" i="84" s="1"/>
  <c r="AI62" i="76"/>
  <c r="AN62" i="76"/>
  <c r="AH64" i="32"/>
  <c r="AQ64" i="32" s="1"/>
  <c r="W65" i="46"/>
  <c r="AG64" i="46"/>
  <c r="AP64" i="46" s="1"/>
  <c r="AF64" i="46"/>
  <c r="AO64" i="46" s="1"/>
  <c r="AE64" i="46"/>
  <c r="AR63" i="45"/>
  <c r="AI64" i="78"/>
  <c r="AN64" i="78"/>
  <c r="Y63" i="76"/>
  <c r="X63" i="76"/>
  <c r="AH63" i="80"/>
  <c r="AQ63" i="80" s="1"/>
  <c r="W68" i="83"/>
  <c r="AG67" i="83"/>
  <c r="AP67" i="83" s="1"/>
  <c r="AF67" i="83"/>
  <c r="AO67" i="83" s="1"/>
  <c r="AE67" i="83"/>
  <c r="Y66" i="44"/>
  <c r="X66" i="44"/>
  <c r="Z66" i="44" s="1"/>
  <c r="AH65" i="74"/>
  <c r="AQ65" i="74" s="1"/>
  <c r="AI65" i="47"/>
  <c r="AN65" i="47"/>
  <c r="Z65" i="26"/>
  <c r="Z66" i="81"/>
  <c r="AH65" i="28"/>
  <c r="AQ65" i="28" s="1"/>
  <c r="W67" i="85"/>
  <c r="AG66" i="85"/>
  <c r="AP66" i="85" s="1"/>
  <c r="AF66" i="85"/>
  <c r="AO66" i="85" s="1"/>
  <c r="AE66" i="85"/>
  <c r="W64" i="42"/>
  <c r="AG63" i="42"/>
  <c r="AP63" i="42" s="1"/>
  <c r="AE63" i="42"/>
  <c r="AF63" i="42"/>
  <c r="AO63" i="42" s="1"/>
  <c r="AH66" i="25"/>
  <c r="AQ66" i="25" s="1"/>
  <c r="X67" i="30"/>
  <c r="Y67" i="30"/>
  <c r="Z65" i="37"/>
  <c r="X66" i="94"/>
  <c r="Z66" i="94" s="1"/>
  <c r="Y66" i="94"/>
  <c r="AR62" i="80"/>
  <c r="AI65" i="27"/>
  <c r="AN65" i="27"/>
  <c r="Z64" i="29" l="1"/>
  <c r="AE66" i="84"/>
  <c r="AF65" i="35"/>
  <c r="AO65" i="35" s="1"/>
  <c r="W65" i="92"/>
  <c r="AG64" i="92"/>
  <c r="AP64" i="92" s="1"/>
  <c r="AF64" i="92"/>
  <c r="AO64" i="92" s="1"/>
  <c r="AE64" i="92"/>
  <c r="AH67" i="30"/>
  <c r="AQ67" i="30" s="1"/>
  <c r="W66" i="26"/>
  <c r="AG65" i="26"/>
  <c r="AP65" i="26" s="1"/>
  <c r="AF65" i="26"/>
  <c r="AO65" i="26" s="1"/>
  <c r="AE65" i="26"/>
  <c r="AN67" i="83"/>
  <c r="AI67" i="83"/>
  <c r="AH66" i="47"/>
  <c r="AQ66" i="47" s="1"/>
  <c r="AR61" i="91"/>
  <c r="AR64" i="93"/>
  <c r="X65" i="79"/>
  <c r="Y65" i="79"/>
  <c r="AE63" i="41"/>
  <c r="AF63" i="41"/>
  <c r="AO63" i="41" s="1"/>
  <c r="W64" i="41"/>
  <c r="AG63" i="41"/>
  <c r="AP63" i="41" s="1"/>
  <c r="W66" i="78"/>
  <c r="AG65" i="78"/>
  <c r="AP65" i="78" s="1"/>
  <c r="AF65" i="78"/>
  <c r="AO65" i="78" s="1"/>
  <c r="AE65" i="78"/>
  <c r="Y64" i="33"/>
  <c r="X64" i="33"/>
  <c r="W63" i="86"/>
  <c r="AG62" i="86"/>
  <c r="AP62" i="86" s="1"/>
  <c r="AF62" i="86"/>
  <c r="AO62" i="86" s="1"/>
  <c r="AE62" i="86"/>
  <c r="Y66" i="74"/>
  <c r="X66" i="74"/>
  <c r="Z66" i="74" s="1"/>
  <c r="W65" i="29"/>
  <c r="AG64" i="29"/>
  <c r="AP64" i="29" s="1"/>
  <c r="AF64" i="29"/>
  <c r="AO64" i="29" s="1"/>
  <c r="AE64" i="29"/>
  <c r="AH62" i="73"/>
  <c r="AQ62" i="73" s="1"/>
  <c r="AN66" i="25"/>
  <c r="AI66" i="25"/>
  <c r="X68" i="88"/>
  <c r="Y68" i="88"/>
  <c r="Y66" i="35"/>
  <c r="X66" i="35"/>
  <c r="Z66" i="35" s="1"/>
  <c r="AN66" i="85"/>
  <c r="AI66" i="85"/>
  <c r="X65" i="32"/>
  <c r="Z65" i="32" s="1"/>
  <c r="Y65" i="32"/>
  <c r="AR66" i="30"/>
  <c r="AN64" i="95"/>
  <c r="AI64" i="95"/>
  <c r="Z67" i="30"/>
  <c r="AR65" i="47"/>
  <c r="AH66" i="44"/>
  <c r="AQ66" i="44" s="1"/>
  <c r="Z66" i="47"/>
  <c r="AI62" i="96"/>
  <c r="AN62" i="96"/>
  <c r="AR64" i="82"/>
  <c r="Y67" i="36"/>
  <c r="X67" i="36"/>
  <c r="W68" i="31"/>
  <c r="AF67" i="31"/>
  <c r="AO67" i="31" s="1"/>
  <c r="AE67" i="31"/>
  <c r="AG67" i="31"/>
  <c r="AP67" i="31" s="1"/>
  <c r="AR61" i="86"/>
  <c r="AH65" i="93"/>
  <c r="AQ65" i="93" s="1"/>
  <c r="AH64" i="92"/>
  <c r="AQ64" i="92" s="1"/>
  <c r="AN66" i="77"/>
  <c r="AI66" i="77"/>
  <c r="Z62" i="73"/>
  <c r="X64" i="34"/>
  <c r="Y64" i="34"/>
  <c r="AN62" i="87"/>
  <c r="AI62" i="87"/>
  <c r="AN64" i="40"/>
  <c r="AI64" i="40"/>
  <c r="AR64" i="78"/>
  <c r="AR63" i="29"/>
  <c r="AH65" i="82"/>
  <c r="AQ65" i="82" s="1"/>
  <c r="AI65" i="28"/>
  <c r="AN65" i="28"/>
  <c r="AH66" i="94"/>
  <c r="AQ66" i="94" s="1"/>
  <c r="AI63" i="42"/>
  <c r="AN63" i="42"/>
  <c r="Y68" i="83"/>
  <c r="X68" i="83"/>
  <c r="AH63" i="76"/>
  <c r="AQ63" i="76" s="1"/>
  <c r="AR62" i="76"/>
  <c r="AH66" i="27"/>
  <c r="AQ66" i="27" s="1"/>
  <c r="AH62" i="91"/>
  <c r="AQ62" i="91" s="1"/>
  <c r="AE66" i="39"/>
  <c r="AF66" i="39"/>
  <c r="AO66" i="39" s="1"/>
  <c r="W67" i="39"/>
  <c r="AG66" i="39"/>
  <c r="AP66" i="39" s="1"/>
  <c r="Z65" i="82"/>
  <c r="W65" i="38"/>
  <c r="AG64" i="38"/>
  <c r="AP64" i="38" s="1"/>
  <c r="AF64" i="38"/>
  <c r="AO64" i="38" s="1"/>
  <c r="AE64" i="38"/>
  <c r="AR65" i="44"/>
  <c r="AI63" i="33"/>
  <c r="AN63" i="33"/>
  <c r="Y65" i="45"/>
  <c r="X65" i="45"/>
  <c r="Z65" i="45" s="1"/>
  <c r="X67" i="84"/>
  <c r="Y67" i="84"/>
  <c r="AI67" i="88"/>
  <c r="AN67" i="88"/>
  <c r="X64" i="89"/>
  <c r="Y64" i="89"/>
  <c r="X64" i="80"/>
  <c r="Z64" i="80" s="1"/>
  <c r="Y64" i="80"/>
  <c r="AI65" i="74"/>
  <c r="AN65" i="74"/>
  <c r="AI65" i="43"/>
  <c r="AN65" i="43"/>
  <c r="Y63" i="87"/>
  <c r="X63" i="87"/>
  <c r="W67" i="94"/>
  <c r="AG66" i="94"/>
  <c r="AP66" i="94" s="1"/>
  <c r="AF66" i="94"/>
  <c r="AO66" i="94" s="1"/>
  <c r="AE66" i="94"/>
  <c r="W67" i="44"/>
  <c r="AG66" i="44"/>
  <c r="AP66" i="44" s="1"/>
  <c r="AF66" i="44"/>
  <c r="AO66" i="44" s="1"/>
  <c r="AE66" i="44"/>
  <c r="AI64" i="46"/>
  <c r="AN64" i="46"/>
  <c r="X65" i="75"/>
  <c r="Y65" i="75"/>
  <c r="AN64" i="32"/>
  <c r="AI64" i="32"/>
  <c r="Z62" i="91"/>
  <c r="AN64" i="79"/>
  <c r="AI64" i="79"/>
  <c r="Z65" i="93"/>
  <c r="Y66" i="28"/>
  <c r="X66" i="28"/>
  <c r="AN63" i="80"/>
  <c r="AI63" i="80"/>
  <c r="Y65" i="95"/>
  <c r="X65" i="95"/>
  <c r="AR62" i="41"/>
  <c r="Y67" i="25"/>
  <c r="X67" i="25"/>
  <c r="Z67" i="25" s="1"/>
  <c r="AN65" i="35"/>
  <c r="AI65" i="35"/>
  <c r="Y65" i="46"/>
  <c r="X65" i="46"/>
  <c r="AR65" i="27"/>
  <c r="W66" i="37"/>
  <c r="AG65" i="37"/>
  <c r="AP65" i="37" s="1"/>
  <c r="AF65" i="37"/>
  <c r="AO65" i="37" s="1"/>
  <c r="AE65" i="37"/>
  <c r="Y64" i="42"/>
  <c r="X64" i="42"/>
  <c r="X67" i="85"/>
  <c r="Y67" i="85"/>
  <c r="AG66" i="81"/>
  <c r="AP66" i="81" s="1"/>
  <c r="AF66" i="81"/>
  <c r="AO66" i="81" s="1"/>
  <c r="AE66" i="81"/>
  <c r="W67" i="81"/>
  <c r="Z63" i="76"/>
  <c r="Z66" i="27"/>
  <c r="AR61" i="73"/>
  <c r="AN64" i="75"/>
  <c r="AI64" i="75"/>
  <c r="W64" i="48"/>
  <c r="AG63" i="48"/>
  <c r="AP63" i="48" s="1"/>
  <c r="AF63" i="48"/>
  <c r="AO63" i="48" s="1"/>
  <c r="AE63" i="48"/>
  <c r="W66" i="90"/>
  <c r="AG65" i="90"/>
  <c r="AP65" i="90" s="1"/>
  <c r="AF65" i="90"/>
  <c r="AO65" i="90" s="1"/>
  <c r="AE65" i="90"/>
  <c r="Y63" i="96"/>
  <c r="X63" i="96"/>
  <c r="AI63" i="89"/>
  <c r="AN63" i="89"/>
  <c r="AI66" i="36"/>
  <c r="AN66" i="36"/>
  <c r="AH63" i="41"/>
  <c r="AQ63" i="41" s="1"/>
  <c r="AR65" i="94"/>
  <c r="AH65" i="78"/>
  <c r="AQ65" i="78" s="1"/>
  <c r="AR63" i="92"/>
  <c r="AN64" i="45"/>
  <c r="AI64" i="45"/>
  <c r="AH62" i="86"/>
  <c r="AQ62" i="86" s="1"/>
  <c r="X67" i="77"/>
  <c r="Y67" i="77"/>
  <c r="AH64" i="29"/>
  <c r="AQ64" i="29" s="1"/>
  <c r="Y66" i="43"/>
  <c r="X66" i="43"/>
  <c r="AI63" i="34"/>
  <c r="AN63" i="34"/>
  <c r="AN66" i="84"/>
  <c r="AI66" i="84"/>
  <c r="X65" i="40"/>
  <c r="Z65" i="40" s="1"/>
  <c r="Y65" i="40"/>
  <c r="Z66" i="28" l="1"/>
  <c r="Z64" i="34"/>
  <c r="Z65" i="95"/>
  <c r="Z63" i="87"/>
  <c r="Z65" i="75"/>
  <c r="AF65" i="75" s="1"/>
  <c r="AO65" i="75" s="1"/>
  <c r="Z63" i="96"/>
  <c r="AF63" i="96" s="1"/>
  <c r="AO63" i="96" s="1"/>
  <c r="Z66" i="43"/>
  <c r="AE66" i="43" s="1"/>
  <c r="Z64" i="33"/>
  <c r="AF64" i="33" s="1"/>
  <c r="AO64" i="33" s="1"/>
  <c r="W67" i="43"/>
  <c r="AG66" i="43"/>
  <c r="AP66" i="43" s="1"/>
  <c r="W64" i="96"/>
  <c r="AG63" i="96"/>
  <c r="AP63" i="96" s="1"/>
  <c r="AE65" i="75"/>
  <c r="AG65" i="75"/>
  <c r="AP65" i="75" s="1"/>
  <c r="W66" i="75"/>
  <c r="W65" i="33"/>
  <c r="AG64" i="33"/>
  <c r="AP64" i="33" s="1"/>
  <c r="X67" i="81"/>
  <c r="Y67" i="81"/>
  <c r="AH67" i="84"/>
  <c r="AQ67" i="84" s="1"/>
  <c r="AH65" i="40"/>
  <c r="AQ65" i="40" s="1"/>
  <c r="AH66" i="43"/>
  <c r="AQ66" i="43" s="1"/>
  <c r="AH63" i="96"/>
  <c r="AQ63" i="96" s="1"/>
  <c r="W64" i="76"/>
  <c r="AG63" i="76"/>
  <c r="AP63" i="76" s="1"/>
  <c r="AF63" i="76"/>
  <c r="AO63" i="76" s="1"/>
  <c r="AE63" i="76"/>
  <c r="AH67" i="25"/>
  <c r="AQ67" i="25" s="1"/>
  <c r="W67" i="28"/>
  <c r="AG66" i="28"/>
  <c r="AP66" i="28" s="1"/>
  <c r="AF66" i="28"/>
  <c r="AO66" i="28" s="1"/>
  <c r="AE66" i="28"/>
  <c r="AI66" i="44"/>
  <c r="AN66" i="44"/>
  <c r="AE63" i="87"/>
  <c r="W64" i="87"/>
  <c r="AF63" i="87"/>
  <c r="AO63" i="87" s="1"/>
  <c r="AG63" i="87"/>
  <c r="AP63" i="87" s="1"/>
  <c r="AH64" i="80"/>
  <c r="AQ64" i="80" s="1"/>
  <c r="AR67" i="88"/>
  <c r="AF65" i="45"/>
  <c r="AO65" i="45" s="1"/>
  <c r="AE65" i="45"/>
  <c r="W66" i="45"/>
  <c r="AG65" i="45"/>
  <c r="AP65" i="45" s="1"/>
  <c r="AR64" i="40"/>
  <c r="W65" i="34"/>
  <c r="AG64" i="34"/>
  <c r="AP64" i="34" s="1"/>
  <c r="AF64" i="34"/>
  <c r="AO64" i="34" s="1"/>
  <c r="AE64" i="34"/>
  <c r="AI67" i="31"/>
  <c r="AN67" i="31"/>
  <c r="AE67" i="30"/>
  <c r="W68" i="30"/>
  <c r="AF67" i="30"/>
  <c r="AO67" i="30" s="1"/>
  <c r="AG67" i="30"/>
  <c r="AP67" i="30" s="1"/>
  <c r="AH65" i="32"/>
  <c r="AQ65" i="32" s="1"/>
  <c r="AE66" i="35"/>
  <c r="W67" i="35"/>
  <c r="AG66" i="35"/>
  <c r="AP66" i="35" s="1"/>
  <c r="AF66" i="35"/>
  <c r="AO66" i="35" s="1"/>
  <c r="AN64" i="29"/>
  <c r="AI64" i="29"/>
  <c r="W67" i="74"/>
  <c r="AG66" i="74"/>
  <c r="AP66" i="74" s="1"/>
  <c r="AF66" i="74"/>
  <c r="AO66" i="74" s="1"/>
  <c r="AE66" i="74"/>
  <c r="AH64" i="33"/>
  <c r="AQ64" i="33" s="1"/>
  <c r="AI63" i="41"/>
  <c r="AN63" i="41"/>
  <c r="Y66" i="26"/>
  <c r="X66" i="26"/>
  <c r="AR64" i="75"/>
  <c r="AF67" i="25"/>
  <c r="AO67" i="25" s="1"/>
  <c r="AE67" i="25"/>
  <c r="W68" i="25"/>
  <c r="AG67" i="25"/>
  <c r="AP67" i="25" s="1"/>
  <c r="AN62" i="86"/>
  <c r="AI62" i="86"/>
  <c r="X66" i="78"/>
  <c r="Y66" i="78"/>
  <c r="AR67" i="83"/>
  <c r="AR64" i="79"/>
  <c r="Y67" i="94"/>
  <c r="X67" i="94"/>
  <c r="AR62" i="87"/>
  <c r="X68" i="31"/>
  <c r="Y68" i="31"/>
  <c r="AR66" i="85"/>
  <c r="AH68" i="88"/>
  <c r="AQ68" i="88" s="1"/>
  <c r="AH65" i="79"/>
  <c r="AQ65" i="79" s="1"/>
  <c r="AR66" i="36"/>
  <c r="Y67" i="44"/>
  <c r="Z67" i="44" s="1"/>
  <c r="X67" i="44"/>
  <c r="AH64" i="89"/>
  <c r="AQ64" i="89" s="1"/>
  <c r="Z67" i="84"/>
  <c r="AH68" i="83"/>
  <c r="AQ68" i="83" s="1"/>
  <c r="AH67" i="36"/>
  <c r="AQ67" i="36" s="1"/>
  <c r="AR62" i="96"/>
  <c r="Z68" i="88"/>
  <c r="X65" i="29"/>
  <c r="Y65" i="29"/>
  <c r="X64" i="41"/>
  <c r="Y64" i="41"/>
  <c r="Z65" i="79"/>
  <c r="AI65" i="26"/>
  <c r="AN65" i="26"/>
  <c r="AF65" i="40"/>
  <c r="AO65" i="40" s="1"/>
  <c r="AE65" i="40"/>
  <c r="W66" i="40"/>
  <c r="AG65" i="40"/>
  <c r="AP65" i="40" s="1"/>
  <c r="AH67" i="85"/>
  <c r="AQ67" i="85" s="1"/>
  <c r="AH65" i="46"/>
  <c r="AQ65" i="46" s="1"/>
  <c r="AG65" i="93"/>
  <c r="AP65" i="93" s="1"/>
  <c r="W66" i="93"/>
  <c r="AF65" i="93"/>
  <c r="AO65" i="93" s="1"/>
  <c r="AE65" i="93"/>
  <c r="X67" i="39"/>
  <c r="Y67" i="39"/>
  <c r="AR63" i="42"/>
  <c r="AR64" i="95"/>
  <c r="AN66" i="81"/>
  <c r="AI66" i="81"/>
  <c r="AR63" i="80"/>
  <c r="AH65" i="75"/>
  <c r="AQ65" i="75" s="1"/>
  <c r="AR65" i="43"/>
  <c r="AR63" i="33"/>
  <c r="X65" i="38"/>
  <c r="Z65" i="38" s="1"/>
  <c r="Y65" i="38"/>
  <c r="AR65" i="28"/>
  <c r="AR66" i="77"/>
  <c r="AH67" i="77"/>
  <c r="AQ67" i="77" s="1"/>
  <c r="AH64" i="42"/>
  <c r="AQ64" i="42" s="1"/>
  <c r="Z67" i="77"/>
  <c r="AR64" i="45"/>
  <c r="AN65" i="90"/>
  <c r="AI65" i="90"/>
  <c r="X66" i="37"/>
  <c r="Y66" i="37"/>
  <c r="AR65" i="35"/>
  <c r="AH66" i="28"/>
  <c r="AQ66" i="28" s="1"/>
  <c r="AF62" i="91"/>
  <c r="AO62" i="91" s="1"/>
  <c r="AE62" i="91"/>
  <c r="W63" i="91"/>
  <c r="AG62" i="91"/>
  <c r="AP62" i="91" s="1"/>
  <c r="AH63" i="87"/>
  <c r="AQ63" i="87" s="1"/>
  <c r="AR65" i="74"/>
  <c r="Z64" i="89"/>
  <c r="AH65" i="45"/>
  <c r="AQ65" i="45" s="1"/>
  <c r="W66" i="82"/>
  <c r="AG65" i="82"/>
  <c r="AP65" i="82" s="1"/>
  <c r="AE65" i="82"/>
  <c r="AF65" i="82"/>
  <c r="AO65" i="82" s="1"/>
  <c r="W67" i="47"/>
  <c r="AG66" i="47"/>
  <c r="AP66" i="47" s="1"/>
  <c r="AF66" i="47"/>
  <c r="AO66" i="47" s="1"/>
  <c r="AE66" i="47"/>
  <c r="AH66" i="35"/>
  <c r="AQ66" i="35" s="1"/>
  <c r="AR66" i="25"/>
  <c r="AH66" i="74"/>
  <c r="AQ66" i="74" s="1"/>
  <c r="AN65" i="78"/>
  <c r="AI65" i="78"/>
  <c r="Y65" i="92"/>
  <c r="X65" i="92"/>
  <c r="X66" i="90"/>
  <c r="Z66" i="90" s="1"/>
  <c r="Y66" i="90"/>
  <c r="AN65" i="37"/>
  <c r="AI65" i="37"/>
  <c r="AE65" i="95"/>
  <c r="AG65" i="95"/>
  <c r="AP65" i="95" s="1"/>
  <c r="AF65" i="95"/>
  <c r="AO65" i="95" s="1"/>
  <c r="W66" i="95"/>
  <c r="AF64" i="80"/>
  <c r="AO64" i="80" s="1"/>
  <c r="AE64" i="80"/>
  <c r="AG64" i="80"/>
  <c r="AP64" i="80" s="1"/>
  <c r="W65" i="80"/>
  <c r="AF62" i="73"/>
  <c r="AO62" i="73" s="1"/>
  <c r="AG62" i="73"/>
  <c r="AP62" i="73" s="1"/>
  <c r="AE62" i="73"/>
  <c r="W63" i="73"/>
  <c r="AE65" i="32"/>
  <c r="W66" i="32"/>
  <c r="AG65" i="32"/>
  <c r="AP65" i="32" s="1"/>
  <c r="AF65" i="32"/>
  <c r="AO65" i="32" s="1"/>
  <c r="AI64" i="92"/>
  <c r="AN64" i="92"/>
  <c r="AR66" i="84"/>
  <c r="AI63" i="48"/>
  <c r="AN63" i="48"/>
  <c r="Z67" i="85"/>
  <c r="Z65" i="46"/>
  <c r="AN66" i="39"/>
  <c r="AI66" i="39"/>
  <c r="AR63" i="34"/>
  <c r="AR63" i="89"/>
  <c r="X64" i="48"/>
  <c r="Y64" i="48"/>
  <c r="W67" i="27"/>
  <c r="AG66" i="27"/>
  <c r="AP66" i="27" s="1"/>
  <c r="AF66" i="27"/>
  <c r="AO66" i="27" s="1"/>
  <c r="AE66" i="27"/>
  <c r="Z64" i="42"/>
  <c r="AH65" i="95"/>
  <c r="AQ65" i="95" s="1"/>
  <c r="AR64" i="32"/>
  <c r="AR64" i="46"/>
  <c r="AI66" i="94"/>
  <c r="AN66" i="94"/>
  <c r="AI64" i="38"/>
  <c r="AN64" i="38"/>
  <c r="Z68" i="83"/>
  <c r="AH64" i="34"/>
  <c r="AQ64" i="34" s="1"/>
  <c r="Z67" i="36"/>
  <c r="Y63" i="86"/>
  <c r="X63" i="86"/>
  <c r="Z63" i="86" l="1"/>
  <c r="Z64" i="41"/>
  <c r="AE63" i="96"/>
  <c r="Z64" i="48"/>
  <c r="W65" i="48" s="1"/>
  <c r="Z65" i="29"/>
  <c r="Z67" i="39"/>
  <c r="AG67" i="39" s="1"/>
  <c r="AP67" i="39" s="1"/>
  <c r="AE64" i="33"/>
  <c r="AF66" i="43"/>
  <c r="AO66" i="43" s="1"/>
  <c r="AG64" i="48"/>
  <c r="AP64" i="48" s="1"/>
  <c r="AE64" i="48"/>
  <c r="AF64" i="48"/>
  <c r="AO64" i="48" s="1"/>
  <c r="AE67" i="39"/>
  <c r="W66" i="38"/>
  <c r="AG65" i="38"/>
  <c r="AP65" i="38" s="1"/>
  <c r="AF65" i="38"/>
  <c r="AO65" i="38" s="1"/>
  <c r="AE65" i="38"/>
  <c r="W65" i="41"/>
  <c r="AG64" i="41"/>
  <c r="AP64" i="41" s="1"/>
  <c r="AF64" i="41"/>
  <c r="AO64" i="41" s="1"/>
  <c r="AE64" i="41"/>
  <c r="AH66" i="37"/>
  <c r="AQ66" i="37" s="1"/>
  <c r="W68" i="36"/>
  <c r="AG67" i="36"/>
  <c r="AP67" i="36" s="1"/>
  <c r="AF67" i="36"/>
  <c r="AO67" i="36" s="1"/>
  <c r="AE67" i="36"/>
  <c r="AE68" i="83"/>
  <c r="AF68" i="83"/>
  <c r="AO68" i="83" s="1"/>
  <c r="W69" i="83"/>
  <c r="AG68" i="83"/>
  <c r="AP68" i="83" s="1"/>
  <c r="X67" i="27"/>
  <c r="Y67" i="27"/>
  <c r="AF67" i="85"/>
  <c r="AO67" i="85" s="1"/>
  <c r="AE67" i="85"/>
  <c r="W68" i="85"/>
  <c r="AG67" i="85"/>
  <c r="AP67" i="85" s="1"/>
  <c r="AR64" i="92"/>
  <c r="Y63" i="73"/>
  <c r="X63" i="73"/>
  <c r="AH66" i="90"/>
  <c r="AQ66" i="90" s="1"/>
  <c r="AR66" i="81"/>
  <c r="AR65" i="26"/>
  <c r="AH65" i="29"/>
  <c r="AQ65" i="29" s="1"/>
  <c r="AR63" i="41"/>
  <c r="AN66" i="74"/>
  <c r="AI66" i="74"/>
  <c r="Y64" i="96"/>
  <c r="X64" i="96"/>
  <c r="AE67" i="77"/>
  <c r="AF67" i="77"/>
  <c r="AO67" i="77" s="1"/>
  <c r="W68" i="77"/>
  <c r="AG67" i="77"/>
  <c r="AP67" i="77" s="1"/>
  <c r="Y66" i="40"/>
  <c r="X66" i="40"/>
  <c r="Z66" i="40" s="1"/>
  <c r="AF65" i="29"/>
  <c r="AO65" i="29" s="1"/>
  <c r="AE65" i="29"/>
  <c r="W66" i="29"/>
  <c r="AG65" i="29"/>
  <c r="AP65" i="29" s="1"/>
  <c r="AH67" i="94"/>
  <c r="AQ67" i="94" s="1"/>
  <c r="W65" i="42"/>
  <c r="AG64" i="42"/>
  <c r="AP64" i="42" s="1"/>
  <c r="AF64" i="42"/>
  <c r="AO64" i="42" s="1"/>
  <c r="AE64" i="42"/>
  <c r="Z66" i="37"/>
  <c r="W69" i="88"/>
  <c r="AG68" i="88"/>
  <c r="AP68" i="88" s="1"/>
  <c r="AF68" i="88"/>
  <c r="AO68" i="88" s="1"/>
  <c r="AE68" i="88"/>
  <c r="Y68" i="25"/>
  <c r="X68" i="25"/>
  <c r="AH66" i="26"/>
  <c r="AQ66" i="26" s="1"/>
  <c r="X68" i="30"/>
  <c r="Z68" i="30" s="1"/>
  <c r="Y68" i="30"/>
  <c r="AI66" i="28"/>
  <c r="AN66" i="28"/>
  <c r="AH67" i="81"/>
  <c r="AQ67" i="81" s="1"/>
  <c r="Y65" i="33"/>
  <c r="X65" i="33"/>
  <c r="Z65" i="33" s="1"/>
  <c r="AI66" i="43"/>
  <c r="AN66" i="43"/>
  <c r="AI62" i="73"/>
  <c r="AN62" i="73"/>
  <c r="AF66" i="90"/>
  <c r="AO66" i="90" s="1"/>
  <c r="AE66" i="90"/>
  <c r="W67" i="90"/>
  <c r="AG66" i="90"/>
  <c r="AP66" i="90" s="1"/>
  <c r="AI65" i="82"/>
  <c r="AN65" i="82"/>
  <c r="Y63" i="91"/>
  <c r="X63" i="91"/>
  <c r="AR64" i="38"/>
  <c r="AR63" i="48"/>
  <c r="AN65" i="95"/>
  <c r="AI65" i="95"/>
  <c r="AH63" i="86"/>
  <c r="AQ63" i="86" s="1"/>
  <c r="AI66" i="27"/>
  <c r="AN66" i="27"/>
  <c r="AH64" i="48"/>
  <c r="AQ64" i="48" s="1"/>
  <c r="AR66" i="39"/>
  <c r="Y66" i="32"/>
  <c r="X66" i="32"/>
  <c r="AR65" i="37"/>
  <c r="X66" i="82"/>
  <c r="Y66" i="82"/>
  <c r="AI62" i="91"/>
  <c r="AN62" i="91"/>
  <c r="AR65" i="90"/>
  <c r="AI65" i="93"/>
  <c r="AN65" i="93"/>
  <c r="AI65" i="40"/>
  <c r="AN65" i="40"/>
  <c r="AH64" i="41"/>
  <c r="AQ64" i="41" s="1"/>
  <c r="AF67" i="84"/>
  <c r="AO67" i="84" s="1"/>
  <c r="AE67" i="84"/>
  <c r="AG67" i="84"/>
  <c r="AP67" i="84" s="1"/>
  <c r="W68" i="84"/>
  <c r="AH67" i="44"/>
  <c r="AQ67" i="44" s="1"/>
  <c r="AH68" i="31"/>
  <c r="AQ68" i="31" s="1"/>
  <c r="Z67" i="94"/>
  <c r="AH66" i="78"/>
  <c r="AQ66" i="78" s="1"/>
  <c r="AI67" i="30"/>
  <c r="AN67" i="30"/>
  <c r="X66" i="45"/>
  <c r="Z66" i="45" s="1"/>
  <c r="Y66" i="45"/>
  <c r="X64" i="87"/>
  <c r="Y64" i="87"/>
  <c r="Z67" i="81"/>
  <c r="X66" i="75"/>
  <c r="Y66" i="75"/>
  <c r="Z66" i="75" s="1"/>
  <c r="AN63" i="96"/>
  <c r="AI63" i="96"/>
  <c r="AH67" i="39"/>
  <c r="AQ67" i="39" s="1"/>
  <c r="AN64" i="34"/>
  <c r="AI64" i="34"/>
  <c r="AR66" i="44"/>
  <c r="AN63" i="76"/>
  <c r="AI63" i="76"/>
  <c r="AI64" i="80"/>
  <c r="AN64" i="80"/>
  <c r="AH65" i="92"/>
  <c r="AQ65" i="92" s="1"/>
  <c r="AN66" i="47"/>
  <c r="AI66" i="47"/>
  <c r="AR66" i="94"/>
  <c r="Z65" i="92"/>
  <c r="W65" i="89"/>
  <c r="AG64" i="89"/>
  <c r="AP64" i="89" s="1"/>
  <c r="AF64" i="89"/>
  <c r="AO64" i="89" s="1"/>
  <c r="AE64" i="89"/>
  <c r="Z68" i="31"/>
  <c r="Z66" i="78"/>
  <c r="AN67" i="25"/>
  <c r="AI67" i="25"/>
  <c r="Z66" i="26"/>
  <c r="Y67" i="74"/>
  <c r="X67" i="74"/>
  <c r="X67" i="35"/>
  <c r="Z67" i="35" s="1"/>
  <c r="Y67" i="35"/>
  <c r="X65" i="34"/>
  <c r="Y65" i="34"/>
  <c r="AN65" i="45"/>
  <c r="AI65" i="45"/>
  <c r="AI63" i="87"/>
  <c r="AN63" i="87"/>
  <c r="Y64" i="76"/>
  <c r="Z64" i="76"/>
  <c r="X64" i="76"/>
  <c r="AN64" i="33"/>
  <c r="AI64" i="33"/>
  <c r="Y67" i="43"/>
  <c r="X67" i="43"/>
  <c r="Z67" i="43" s="1"/>
  <c r="AE65" i="79"/>
  <c r="W66" i="79"/>
  <c r="AG65" i="79"/>
  <c r="AP65" i="79" s="1"/>
  <c r="AF65" i="79"/>
  <c r="AO65" i="79" s="1"/>
  <c r="AF63" i="86"/>
  <c r="AO63" i="86" s="1"/>
  <c r="AE63" i="86"/>
  <c r="W64" i="86"/>
  <c r="AG63" i="86"/>
  <c r="AP63" i="86" s="1"/>
  <c r="W66" i="46"/>
  <c r="AG65" i="46"/>
  <c r="AP65" i="46" s="1"/>
  <c r="AF65" i="46"/>
  <c r="AO65" i="46" s="1"/>
  <c r="AE65" i="46"/>
  <c r="AI65" i="32"/>
  <c r="AN65" i="32"/>
  <c r="Y65" i="80"/>
  <c r="X65" i="80"/>
  <c r="Z65" i="80" s="1"/>
  <c r="Y66" i="95"/>
  <c r="X66" i="95"/>
  <c r="Z66" i="95" s="1"/>
  <c r="AR65" i="78"/>
  <c r="X67" i="47"/>
  <c r="Y67" i="47"/>
  <c r="AH65" i="38"/>
  <c r="AQ65" i="38" s="1"/>
  <c r="Y66" i="93"/>
  <c r="X66" i="93"/>
  <c r="Z66" i="93" s="1"/>
  <c r="W68" i="44"/>
  <c r="AG67" i="44"/>
  <c r="AP67" i="44" s="1"/>
  <c r="AF67" i="44"/>
  <c r="AO67" i="44" s="1"/>
  <c r="AE67" i="44"/>
  <c r="AR62" i="86"/>
  <c r="AR64" i="29"/>
  <c r="AI66" i="35"/>
  <c r="AN66" i="35"/>
  <c r="AR67" i="31"/>
  <c r="Y67" i="28"/>
  <c r="X67" i="28"/>
  <c r="AI65" i="75"/>
  <c r="AN65" i="75"/>
  <c r="Z67" i="27" l="1"/>
  <c r="W68" i="39"/>
  <c r="Z64" i="87"/>
  <c r="W65" i="87" s="1"/>
  <c r="Z63" i="91"/>
  <c r="AF67" i="39"/>
  <c r="AO67" i="39" s="1"/>
  <c r="Z66" i="32"/>
  <c r="AE66" i="32" s="1"/>
  <c r="Z63" i="73"/>
  <c r="AG64" i="87"/>
  <c r="AP64" i="87" s="1"/>
  <c r="AF64" i="87"/>
  <c r="AO64" i="87" s="1"/>
  <c r="AE64" i="87"/>
  <c r="W67" i="93"/>
  <c r="AG66" i="93"/>
  <c r="AP66" i="93" s="1"/>
  <c r="AF66" i="93"/>
  <c r="AO66" i="93" s="1"/>
  <c r="AE66" i="93"/>
  <c r="AG66" i="95"/>
  <c r="AP66" i="95" s="1"/>
  <c r="AF66" i="95"/>
  <c r="AO66" i="95" s="1"/>
  <c r="W67" i="95"/>
  <c r="AE66" i="95"/>
  <c r="W68" i="43"/>
  <c r="AG67" i="43"/>
  <c r="AP67" i="43" s="1"/>
  <c r="AF67" i="43"/>
  <c r="AO67" i="43" s="1"/>
  <c r="AE67" i="43"/>
  <c r="W67" i="75"/>
  <c r="AG66" i="75"/>
  <c r="AP66" i="75" s="1"/>
  <c r="AF66" i="75"/>
  <c r="AO66" i="75" s="1"/>
  <c r="AE66" i="75"/>
  <c r="W67" i="32"/>
  <c r="AG66" i="32"/>
  <c r="AP66" i="32" s="1"/>
  <c r="AF66" i="32"/>
  <c r="AO66" i="32" s="1"/>
  <c r="W67" i="40"/>
  <c r="AG66" i="40"/>
  <c r="AP66" i="40" s="1"/>
  <c r="AE66" i="40"/>
  <c r="AF66" i="40"/>
  <c r="AO66" i="40" s="1"/>
  <c r="W64" i="73"/>
  <c r="AG63" i="73"/>
  <c r="AP63" i="73" s="1"/>
  <c r="AF63" i="73"/>
  <c r="AO63" i="73" s="1"/>
  <c r="AE63" i="73"/>
  <c r="AF65" i="33"/>
  <c r="AO65" i="33" s="1"/>
  <c r="AE65" i="33"/>
  <c r="W66" i="33"/>
  <c r="AG65" i="33"/>
  <c r="AP65" i="33" s="1"/>
  <c r="AR63" i="96"/>
  <c r="AI66" i="90"/>
  <c r="AN66" i="90"/>
  <c r="AR65" i="75"/>
  <c r="Y69" i="88"/>
  <c r="X69" i="88"/>
  <c r="Y68" i="44"/>
  <c r="X68" i="44"/>
  <c r="AN63" i="86"/>
  <c r="AI63" i="86"/>
  <c r="AI65" i="79"/>
  <c r="AN65" i="79"/>
  <c r="AH64" i="76"/>
  <c r="AQ64" i="76" s="1"/>
  <c r="AF67" i="35"/>
  <c r="AO67" i="35" s="1"/>
  <c r="AE67" i="35"/>
  <c r="AG67" i="35"/>
  <c r="AP67" i="35" s="1"/>
  <c r="W68" i="35"/>
  <c r="Y65" i="89"/>
  <c r="X65" i="89"/>
  <c r="Z65" i="89" s="1"/>
  <c r="AR64" i="34"/>
  <c r="AF67" i="81"/>
  <c r="AO67" i="81" s="1"/>
  <c r="W68" i="81"/>
  <c r="AG67" i="81"/>
  <c r="AP67" i="81" s="1"/>
  <c r="AE67" i="81"/>
  <c r="W67" i="45"/>
  <c r="AG66" i="45"/>
  <c r="AP66" i="45" s="1"/>
  <c r="AF66" i="45"/>
  <c r="AO66" i="45" s="1"/>
  <c r="AE66" i="45"/>
  <c r="AR65" i="40"/>
  <c r="AR62" i="91"/>
  <c r="AH66" i="32"/>
  <c r="AQ66" i="32" s="1"/>
  <c r="AR66" i="43"/>
  <c r="AH68" i="30"/>
  <c r="AQ68" i="30" s="1"/>
  <c r="Y68" i="77"/>
  <c r="X68" i="77"/>
  <c r="AR66" i="74"/>
  <c r="AH63" i="73"/>
  <c r="AQ63" i="73" s="1"/>
  <c r="W68" i="27"/>
  <c r="AG67" i="27"/>
  <c r="AP67" i="27" s="1"/>
  <c r="AF67" i="27"/>
  <c r="AO67" i="27" s="1"/>
  <c r="AE67" i="27"/>
  <c r="AI67" i="36"/>
  <c r="AN67" i="36"/>
  <c r="W66" i="80"/>
  <c r="AG65" i="80"/>
  <c r="AP65" i="80" s="1"/>
  <c r="AF65" i="80"/>
  <c r="AO65" i="80" s="1"/>
  <c r="AE65" i="80"/>
  <c r="AE64" i="76"/>
  <c r="W65" i="76"/>
  <c r="AG64" i="76"/>
  <c r="AP64" i="76" s="1"/>
  <c r="AF64" i="76"/>
  <c r="AO64" i="76" s="1"/>
  <c r="AH67" i="74"/>
  <c r="AQ67" i="74" s="1"/>
  <c r="W64" i="91"/>
  <c r="AG63" i="91"/>
  <c r="AP63" i="91" s="1"/>
  <c r="AE63" i="91"/>
  <c r="AF63" i="91"/>
  <c r="AO63" i="91" s="1"/>
  <c r="AH68" i="25"/>
  <c r="AQ68" i="25" s="1"/>
  <c r="W66" i="92"/>
  <c r="AG65" i="92"/>
  <c r="AP65" i="92" s="1"/>
  <c r="AF65" i="92"/>
  <c r="AO65" i="92" s="1"/>
  <c r="AE65" i="92"/>
  <c r="Y68" i="84"/>
  <c r="X68" i="84"/>
  <c r="Z68" i="84" s="1"/>
  <c r="AN67" i="85"/>
  <c r="AI67" i="85"/>
  <c r="Y69" i="83"/>
  <c r="X69" i="83"/>
  <c r="Z69" i="83" s="1"/>
  <c r="AI67" i="39"/>
  <c r="AN67" i="39"/>
  <c r="AE66" i="78"/>
  <c r="W67" i="78"/>
  <c r="AG66" i="78"/>
  <c r="AP66" i="78" s="1"/>
  <c r="AF66" i="78"/>
  <c r="AO66" i="78" s="1"/>
  <c r="AG68" i="30"/>
  <c r="AP68" i="30" s="1"/>
  <c r="AF68" i="30"/>
  <c r="AO68" i="30" s="1"/>
  <c r="AE68" i="30"/>
  <c r="W69" i="30"/>
  <c r="Y65" i="41"/>
  <c r="X65" i="41"/>
  <c r="Y66" i="46"/>
  <c r="X66" i="46"/>
  <c r="Z66" i="46" s="1"/>
  <c r="AE68" i="31"/>
  <c r="W69" i="31"/>
  <c r="AG68" i="31"/>
  <c r="AP68" i="31" s="1"/>
  <c r="AF68" i="31"/>
  <c r="AO68" i="31" s="1"/>
  <c r="AR65" i="93"/>
  <c r="AH66" i="82"/>
  <c r="AQ66" i="82" s="1"/>
  <c r="X65" i="42"/>
  <c r="Y65" i="42"/>
  <c r="AI67" i="77"/>
  <c r="AN67" i="77"/>
  <c r="AR66" i="35"/>
  <c r="AR65" i="32"/>
  <c r="Z67" i="74"/>
  <c r="AI64" i="89"/>
  <c r="AN64" i="89"/>
  <c r="Z66" i="82"/>
  <c r="AR65" i="82"/>
  <c r="Z68" i="25"/>
  <c r="AF66" i="37"/>
  <c r="AO66" i="37" s="1"/>
  <c r="AE66" i="37"/>
  <c r="W67" i="37"/>
  <c r="AG66" i="37"/>
  <c r="AP66" i="37" s="1"/>
  <c r="X66" i="29"/>
  <c r="Y66" i="29"/>
  <c r="AH64" i="96"/>
  <c r="AQ64" i="96" s="1"/>
  <c r="X68" i="36"/>
  <c r="Y68" i="36"/>
  <c r="Y68" i="39"/>
  <c r="Z68" i="39" s="1"/>
  <c r="X68" i="39"/>
  <c r="AN64" i="48"/>
  <c r="AI64" i="48"/>
  <c r="AH65" i="33"/>
  <c r="AQ65" i="33" s="1"/>
  <c r="AH66" i="40"/>
  <c r="AQ66" i="40" s="1"/>
  <c r="X66" i="38"/>
  <c r="Y66" i="38"/>
  <c r="AH65" i="34"/>
  <c r="AQ65" i="34" s="1"/>
  <c r="AR63" i="76"/>
  <c r="AH64" i="87"/>
  <c r="AQ64" i="87" s="1"/>
  <c r="AH67" i="28"/>
  <c r="AQ67" i="28" s="1"/>
  <c r="AN67" i="44"/>
  <c r="AI67" i="44"/>
  <c r="Z65" i="34"/>
  <c r="AH67" i="47"/>
  <c r="AQ67" i="47" s="1"/>
  <c r="AR64" i="33"/>
  <c r="AR63" i="87"/>
  <c r="W67" i="26"/>
  <c r="AG66" i="26"/>
  <c r="AP66" i="26" s="1"/>
  <c r="AF66" i="26"/>
  <c r="AO66" i="26" s="1"/>
  <c r="AE66" i="26"/>
  <c r="AH66" i="75"/>
  <c r="AQ66" i="75" s="1"/>
  <c r="AN67" i="84"/>
  <c r="AI67" i="84"/>
  <c r="AR62" i="73"/>
  <c r="AR66" i="28"/>
  <c r="AI64" i="41"/>
  <c r="AN64" i="41"/>
  <c r="AN65" i="38"/>
  <c r="AI65" i="38"/>
  <c r="AH66" i="93"/>
  <c r="AQ66" i="93" s="1"/>
  <c r="AH67" i="43"/>
  <c r="AQ67" i="43" s="1"/>
  <c r="AR64" i="80"/>
  <c r="Y68" i="85"/>
  <c r="Z68" i="85" s="1"/>
  <c r="X68" i="85"/>
  <c r="AH66" i="95"/>
  <c r="AQ66" i="95" s="1"/>
  <c r="AR67" i="30"/>
  <c r="W68" i="94"/>
  <c r="AG67" i="94"/>
  <c r="AP67" i="94" s="1"/>
  <c r="AF67" i="94"/>
  <c r="AO67" i="94" s="1"/>
  <c r="AE67" i="94"/>
  <c r="Z67" i="28"/>
  <c r="Z67" i="47"/>
  <c r="AH65" i="80"/>
  <c r="AQ65" i="80" s="1"/>
  <c r="AN65" i="46"/>
  <c r="AI65" i="46"/>
  <c r="Y64" i="86"/>
  <c r="X64" i="86"/>
  <c r="Z64" i="86" s="1"/>
  <c r="Y66" i="79"/>
  <c r="X66" i="79"/>
  <c r="Z66" i="79" s="1"/>
  <c r="AR65" i="45"/>
  <c r="AH67" i="35"/>
  <c r="AQ67" i="35" s="1"/>
  <c r="AR67" i="25"/>
  <c r="AR66" i="47"/>
  <c r="AH66" i="45"/>
  <c r="AQ66" i="45" s="1"/>
  <c r="AR66" i="27"/>
  <c r="AR65" i="95"/>
  <c r="AH63" i="91"/>
  <c r="AQ63" i="91" s="1"/>
  <c r="X67" i="90"/>
  <c r="Y67" i="90"/>
  <c r="AN68" i="88"/>
  <c r="AI68" i="88"/>
  <c r="AN64" i="42"/>
  <c r="AI64" i="42"/>
  <c r="AI65" i="29"/>
  <c r="AN65" i="29"/>
  <c r="Z64" i="96"/>
  <c r="AH67" i="27"/>
  <c r="AQ67" i="27" s="1"/>
  <c r="AI68" i="83"/>
  <c r="AN68" i="83"/>
  <c r="Y65" i="48"/>
  <c r="X65" i="48"/>
  <c r="Z65" i="48" s="1"/>
  <c r="Z66" i="29" l="1"/>
  <c r="Z67" i="90"/>
  <c r="Z65" i="42"/>
  <c r="AF65" i="42" s="1"/>
  <c r="AO65" i="42" s="1"/>
  <c r="Z69" i="88"/>
  <c r="AF69" i="88" s="1"/>
  <c r="AO69" i="88" s="1"/>
  <c r="AO71" i="88" s="1"/>
  <c r="AE69" i="88"/>
  <c r="AF68" i="39"/>
  <c r="AO68" i="39" s="1"/>
  <c r="W69" i="39"/>
  <c r="AG68" i="39"/>
  <c r="AP68" i="39" s="1"/>
  <c r="AE68" i="39"/>
  <c r="W66" i="42"/>
  <c r="AG65" i="42"/>
  <c r="AP65" i="42" s="1"/>
  <c r="W66" i="89"/>
  <c r="AG65" i="89"/>
  <c r="AP65" i="89" s="1"/>
  <c r="AF65" i="89"/>
  <c r="AO65" i="89" s="1"/>
  <c r="AE65" i="89"/>
  <c r="AE64" i="86"/>
  <c r="W65" i="86"/>
  <c r="AF64" i="86"/>
  <c r="AO64" i="86" s="1"/>
  <c r="AG64" i="86"/>
  <c r="AP64" i="86" s="1"/>
  <c r="AR64" i="42"/>
  <c r="W68" i="90"/>
  <c r="AG67" i="90"/>
  <c r="AP67" i="90" s="1"/>
  <c r="AE67" i="90"/>
  <c r="AF67" i="90"/>
  <c r="AO67" i="90" s="1"/>
  <c r="AN67" i="94"/>
  <c r="AI67" i="94"/>
  <c r="AN66" i="26"/>
  <c r="AI66" i="26"/>
  <c r="AH68" i="39"/>
  <c r="AQ68" i="39" s="1"/>
  <c r="AH66" i="29"/>
  <c r="AQ66" i="29" s="1"/>
  <c r="AR64" i="89"/>
  <c r="AI68" i="30"/>
  <c r="AN68" i="30"/>
  <c r="X67" i="78"/>
  <c r="Y67" i="78"/>
  <c r="AG68" i="84"/>
  <c r="AP68" i="84" s="1"/>
  <c r="AF68" i="84"/>
  <c r="AO68" i="84" s="1"/>
  <c r="AE68" i="84"/>
  <c r="W69" i="84"/>
  <c r="AI63" i="91"/>
  <c r="AN63" i="91"/>
  <c r="X68" i="81"/>
  <c r="Z68" i="81" s="1"/>
  <c r="Y68" i="81"/>
  <c r="AR65" i="79"/>
  <c r="AH69" i="88"/>
  <c r="AQ69" i="88" s="1"/>
  <c r="AQ71" i="88" s="1"/>
  <c r="AZ3" i="88"/>
  <c r="AX4" i="88" s="1"/>
  <c r="S4" i="88" s="1"/>
  <c r="AC4" i="88" s="1"/>
  <c r="AB5" i="88" s="1"/>
  <c r="AX12" i="88"/>
  <c r="S12" i="88" s="1"/>
  <c r="AC12" i="88" s="1"/>
  <c r="AB13" i="88" s="1"/>
  <c r="AX13" i="88"/>
  <c r="S13" i="88" s="1"/>
  <c r="AC13" i="88" s="1"/>
  <c r="AB14" i="88" s="1"/>
  <c r="AX14" i="88"/>
  <c r="S14" i="88" s="1"/>
  <c r="AC14" i="88" s="1"/>
  <c r="AB15" i="88" s="1"/>
  <c r="AX15" i="88"/>
  <c r="S15" i="88" s="1"/>
  <c r="AC15" i="88" s="1"/>
  <c r="AB16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19" i="88"/>
  <c r="S19" i="88" s="1"/>
  <c r="AC19" i="88" s="1"/>
  <c r="AB20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5" i="88"/>
  <c r="S25" i="88" s="1"/>
  <c r="AC25" i="88" s="1"/>
  <c r="AB26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6" i="88"/>
  <c r="S66" i="88" s="1"/>
  <c r="AC66" i="88" s="1"/>
  <c r="AB67" i="88" s="1"/>
  <c r="AX67" i="88"/>
  <c r="S67" i="88" s="1"/>
  <c r="AC67" i="88" s="1"/>
  <c r="AB68" i="88" s="1"/>
  <c r="AX65" i="88"/>
  <c r="S65" i="88" s="1"/>
  <c r="AC65" i="88" s="1"/>
  <c r="AB66" i="88" s="1"/>
  <c r="AX68" i="88"/>
  <c r="S68" i="88" s="1"/>
  <c r="AC68" i="88" s="1"/>
  <c r="AB69" i="88" s="1"/>
  <c r="AR66" i="90"/>
  <c r="AN65" i="33"/>
  <c r="AI65" i="33"/>
  <c r="Z64" i="73"/>
  <c r="X64" i="73"/>
  <c r="Y64" i="73"/>
  <c r="AI66" i="32"/>
  <c r="AN66" i="32"/>
  <c r="Y67" i="93"/>
  <c r="X67" i="93"/>
  <c r="AF65" i="48"/>
  <c r="AO65" i="48" s="1"/>
  <c r="AE65" i="48"/>
  <c r="W66" i="48"/>
  <c r="AG65" i="48"/>
  <c r="AP65" i="48" s="1"/>
  <c r="W69" i="25"/>
  <c r="AG68" i="25"/>
  <c r="AP68" i="25" s="1"/>
  <c r="AE68" i="25"/>
  <c r="AF68" i="25"/>
  <c r="AO68" i="25" s="1"/>
  <c r="AI64" i="76"/>
  <c r="AN64" i="76"/>
  <c r="AH66" i="79"/>
  <c r="AQ66" i="79" s="1"/>
  <c r="AR65" i="46"/>
  <c r="AR65" i="38"/>
  <c r="AR67" i="44"/>
  <c r="Y69" i="31"/>
  <c r="X69" i="31"/>
  <c r="Z69" i="31" s="1"/>
  <c r="AH65" i="41"/>
  <c r="AQ65" i="41" s="1"/>
  <c r="AI66" i="78"/>
  <c r="AN66" i="78"/>
  <c r="AR67" i="85"/>
  <c r="AN65" i="92"/>
  <c r="AI65" i="92"/>
  <c r="X64" i="91"/>
  <c r="Z64" i="91" s="1"/>
  <c r="Y64" i="91"/>
  <c r="AI65" i="80"/>
  <c r="AN65" i="80"/>
  <c r="AR67" i="36"/>
  <c r="AN63" i="73"/>
  <c r="AI63" i="73"/>
  <c r="AI66" i="40"/>
  <c r="AN66" i="40"/>
  <c r="X68" i="43"/>
  <c r="Y68" i="43"/>
  <c r="Z68" i="43" s="1"/>
  <c r="AN66" i="93"/>
  <c r="AI66" i="93"/>
  <c r="AE68" i="85"/>
  <c r="W69" i="85"/>
  <c r="AF68" i="85"/>
  <c r="AO68" i="85" s="1"/>
  <c r="AG68" i="85"/>
  <c r="AP68" i="85" s="1"/>
  <c r="AR63" i="86"/>
  <c r="AN64" i="87"/>
  <c r="AI64" i="87"/>
  <c r="AR68" i="88"/>
  <c r="AR68" i="83"/>
  <c r="AE64" i="96"/>
  <c r="AF64" i="96"/>
  <c r="AO64" i="96" s="1"/>
  <c r="W65" i="96"/>
  <c r="AG64" i="96"/>
  <c r="AP64" i="96" s="1"/>
  <c r="AE67" i="47"/>
  <c r="W68" i="47"/>
  <c r="AG67" i="47"/>
  <c r="AP67" i="47" s="1"/>
  <c r="AF67" i="47"/>
  <c r="AO67" i="47" s="1"/>
  <c r="X68" i="94"/>
  <c r="Y68" i="94"/>
  <c r="X67" i="26"/>
  <c r="Z67" i="26" s="1"/>
  <c r="Y67" i="26"/>
  <c r="Y67" i="37"/>
  <c r="X67" i="37"/>
  <c r="AH65" i="42"/>
  <c r="AQ65" i="42" s="1"/>
  <c r="AH68" i="77"/>
  <c r="AQ68" i="77" s="1"/>
  <c r="AI67" i="81"/>
  <c r="AN67" i="81"/>
  <c r="AI67" i="35"/>
  <c r="AN67" i="35"/>
  <c r="AH68" i="44"/>
  <c r="AQ68" i="44" s="1"/>
  <c r="Y67" i="32"/>
  <c r="X67" i="32"/>
  <c r="X67" i="75"/>
  <c r="Y67" i="75"/>
  <c r="Z67" i="75" s="1"/>
  <c r="AI66" i="95"/>
  <c r="AN66" i="95"/>
  <c r="X68" i="27"/>
  <c r="Z68" i="27" s="1"/>
  <c r="Y68" i="27"/>
  <c r="W68" i="28"/>
  <c r="AG67" i="28"/>
  <c r="AP67" i="28" s="1"/>
  <c r="AF67" i="28"/>
  <c r="AO67" i="28" s="1"/>
  <c r="AE67" i="28"/>
  <c r="AR67" i="84"/>
  <c r="AH66" i="38"/>
  <c r="AQ66" i="38" s="1"/>
  <c r="AR64" i="48"/>
  <c r="AH68" i="36"/>
  <c r="AQ68" i="36" s="1"/>
  <c r="W67" i="82"/>
  <c r="AG66" i="82"/>
  <c r="AP66" i="82" s="1"/>
  <c r="AF66" i="82"/>
  <c r="AO66" i="82" s="1"/>
  <c r="AE66" i="82"/>
  <c r="AI68" i="31"/>
  <c r="AN68" i="31"/>
  <c r="Z65" i="41"/>
  <c r="AR67" i="39"/>
  <c r="AH68" i="84"/>
  <c r="AQ68" i="84" s="1"/>
  <c r="AN67" i="27"/>
  <c r="AI67" i="27"/>
  <c r="AI66" i="45"/>
  <c r="AN66" i="45"/>
  <c r="AH65" i="89"/>
  <c r="AQ65" i="89" s="1"/>
  <c r="Y67" i="40"/>
  <c r="X67" i="40"/>
  <c r="X67" i="95"/>
  <c r="Z67" i="95" s="1"/>
  <c r="Y67" i="95"/>
  <c r="AE65" i="34"/>
  <c r="AF65" i="34"/>
  <c r="AO65" i="34" s="1"/>
  <c r="W66" i="34"/>
  <c r="AG65" i="34"/>
  <c r="AP65" i="34" s="1"/>
  <c r="W67" i="29"/>
  <c r="AG66" i="29"/>
  <c r="AP66" i="29" s="1"/>
  <c r="AE66" i="29"/>
  <c r="AF66" i="29"/>
  <c r="AO66" i="29" s="1"/>
  <c r="AE67" i="74"/>
  <c r="AG67" i="74"/>
  <c r="AP67" i="74" s="1"/>
  <c r="AF67" i="74"/>
  <c r="AO67" i="74" s="1"/>
  <c r="W68" i="74"/>
  <c r="AR67" i="77"/>
  <c r="AE66" i="46"/>
  <c r="W67" i="46"/>
  <c r="AG66" i="46"/>
  <c r="AP66" i="46" s="1"/>
  <c r="AF66" i="46"/>
  <c r="AO66" i="46" s="1"/>
  <c r="W70" i="83"/>
  <c r="AG69" i="83"/>
  <c r="AP69" i="83" s="1"/>
  <c r="AF69" i="83"/>
  <c r="AO69" i="83" s="1"/>
  <c r="AE69" i="83"/>
  <c r="X67" i="45"/>
  <c r="Y67" i="45"/>
  <c r="Y68" i="35"/>
  <c r="X68" i="35"/>
  <c r="AF66" i="79"/>
  <c r="AO66" i="79" s="1"/>
  <c r="AE66" i="79"/>
  <c r="W67" i="79"/>
  <c r="AG66" i="79"/>
  <c r="AP66" i="79" s="1"/>
  <c r="AH65" i="48"/>
  <c r="AQ65" i="48" s="1"/>
  <c r="AR65" i="29"/>
  <c r="AH67" i="90"/>
  <c r="AQ67" i="90" s="1"/>
  <c r="AH64" i="86"/>
  <c r="AQ64" i="86" s="1"/>
  <c r="AH68" i="85"/>
  <c r="AQ68" i="85" s="1"/>
  <c r="AR64" i="41"/>
  <c r="Z66" i="38"/>
  <c r="Z68" i="36"/>
  <c r="AI66" i="37"/>
  <c r="AN66" i="37"/>
  <c r="AH66" i="46"/>
  <c r="AQ66" i="46" s="1"/>
  <c r="Y69" i="30"/>
  <c r="X69" i="30"/>
  <c r="AH69" i="83"/>
  <c r="AQ69" i="83" s="1"/>
  <c r="Y66" i="92"/>
  <c r="X66" i="92"/>
  <c r="Y65" i="76"/>
  <c r="X65" i="76"/>
  <c r="Z65" i="76" s="1"/>
  <c r="Y66" i="80"/>
  <c r="X66" i="80"/>
  <c r="Z68" i="77"/>
  <c r="Z68" i="44"/>
  <c r="X66" i="33"/>
  <c r="Y66" i="33"/>
  <c r="Z66" i="33" s="1"/>
  <c r="AN66" i="75"/>
  <c r="AI66" i="75"/>
  <c r="AN67" i="43"/>
  <c r="AI67" i="43"/>
  <c r="Y65" i="87"/>
  <c r="X65" i="87"/>
  <c r="AX9" i="88" l="1"/>
  <c r="S9" i="88" s="1"/>
  <c r="AC9" i="88" s="1"/>
  <c r="AB10" i="88" s="1"/>
  <c r="AX69" i="88"/>
  <c r="S69" i="88" s="1"/>
  <c r="AC69" i="88" s="1"/>
  <c r="AX8" i="88"/>
  <c r="S8" i="88" s="1"/>
  <c r="AC8" i="88" s="1"/>
  <c r="AB9" i="88" s="1"/>
  <c r="Z68" i="94"/>
  <c r="AX7" i="88"/>
  <c r="S7" i="88" s="1"/>
  <c r="AC7" i="88" s="1"/>
  <c r="AB8" i="88" s="1"/>
  <c r="Z69" i="30"/>
  <c r="Z67" i="37"/>
  <c r="AX11" i="88"/>
  <c r="S11" i="88" s="1"/>
  <c r="AC11" i="88" s="1"/>
  <c r="AB12" i="88" s="1"/>
  <c r="AE65" i="42"/>
  <c r="AG69" i="88"/>
  <c r="AP69" i="88" s="1"/>
  <c r="AP71" i="88" s="1"/>
  <c r="AX10" i="88"/>
  <c r="S10" i="88" s="1"/>
  <c r="AC10" i="88" s="1"/>
  <c r="AB11" i="88" s="1"/>
  <c r="Z67" i="45"/>
  <c r="Z67" i="40"/>
  <c r="Z67" i="32"/>
  <c r="AX3" i="88"/>
  <c r="S3" i="88" s="1"/>
  <c r="AC3" i="88" s="1"/>
  <c r="AJ3" i="88" s="1"/>
  <c r="W68" i="45"/>
  <c r="AG67" i="45"/>
  <c r="AP67" i="45" s="1"/>
  <c r="AF67" i="45"/>
  <c r="AO67" i="45" s="1"/>
  <c r="AE67" i="45"/>
  <c r="W68" i="32"/>
  <c r="AG67" i="32"/>
  <c r="AP67" i="32" s="1"/>
  <c r="AF67" i="32"/>
  <c r="AO67" i="32" s="1"/>
  <c r="AE67" i="32"/>
  <c r="W68" i="95"/>
  <c r="AG67" i="95"/>
  <c r="AP67" i="95" s="1"/>
  <c r="AF67" i="95"/>
  <c r="AO67" i="95" s="1"/>
  <c r="AE67" i="95"/>
  <c r="W68" i="40"/>
  <c r="AG67" i="40"/>
  <c r="AP67" i="40" s="1"/>
  <c r="AF67" i="40"/>
  <c r="AO67" i="40" s="1"/>
  <c r="AE67" i="40"/>
  <c r="AE66" i="33"/>
  <c r="W67" i="33"/>
  <c r="AF66" i="33"/>
  <c r="AO66" i="33" s="1"/>
  <c r="AG66" i="33"/>
  <c r="AP66" i="33" s="1"/>
  <c r="AK5" i="88"/>
  <c r="AT5" i="88" s="1"/>
  <c r="AN67" i="28"/>
  <c r="AI67" i="28"/>
  <c r="AJ56" i="88"/>
  <c r="AK56" i="88"/>
  <c r="AT56" i="88" s="1"/>
  <c r="AH65" i="87"/>
  <c r="AQ65" i="87" s="1"/>
  <c r="AH66" i="80"/>
  <c r="AQ66" i="80" s="1"/>
  <c r="AH66" i="92"/>
  <c r="AQ66" i="92" s="1"/>
  <c r="W69" i="36"/>
  <c r="AG68" i="36"/>
  <c r="AP68" i="36" s="1"/>
  <c r="AF68" i="36"/>
  <c r="AO68" i="36" s="1"/>
  <c r="AE68" i="36"/>
  <c r="Y66" i="34"/>
  <c r="X66" i="34"/>
  <c r="AN66" i="82"/>
  <c r="AI66" i="82"/>
  <c r="AH68" i="27"/>
  <c r="AQ68" i="27" s="1"/>
  <c r="AF67" i="75"/>
  <c r="AO67" i="75" s="1"/>
  <c r="AE67" i="75"/>
  <c r="W68" i="75"/>
  <c r="AG67" i="75"/>
  <c r="AP67" i="75" s="1"/>
  <c r="AR67" i="81"/>
  <c r="AH68" i="94"/>
  <c r="AQ68" i="94" s="1"/>
  <c r="AI67" i="47"/>
  <c r="AN67" i="47"/>
  <c r="W70" i="31"/>
  <c r="AG69" i="31"/>
  <c r="AP69" i="31" s="1"/>
  <c r="AE69" i="31"/>
  <c r="AF69" i="31"/>
  <c r="AO69" i="31" s="1"/>
  <c r="AH67" i="93"/>
  <c r="AQ67" i="93" s="1"/>
  <c r="AH64" i="73"/>
  <c r="AQ64" i="73" s="1"/>
  <c r="AJ69" i="88"/>
  <c r="AS69" i="88" s="1"/>
  <c r="AK69" i="88"/>
  <c r="AT69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J9" i="88"/>
  <c r="AK9" i="88"/>
  <c r="AT9" i="88" s="1"/>
  <c r="AB4" i="88"/>
  <c r="W69" i="81"/>
  <c r="AG68" i="81"/>
  <c r="AP68" i="81" s="1"/>
  <c r="AF68" i="81"/>
  <c r="AO68" i="81" s="1"/>
  <c r="AE68" i="81"/>
  <c r="AR68" i="30"/>
  <c r="AI67" i="90"/>
  <c r="AN67" i="90"/>
  <c r="AN65" i="89"/>
  <c r="AI65" i="89"/>
  <c r="X69" i="39"/>
  <c r="Z69" i="39" s="1"/>
  <c r="Y69" i="39"/>
  <c r="AE68" i="27"/>
  <c r="AF68" i="27"/>
  <c r="AO68" i="27" s="1"/>
  <c r="W69" i="27"/>
  <c r="AG68" i="27"/>
  <c r="AP68" i="27" s="1"/>
  <c r="W68" i="37"/>
  <c r="AG67" i="37"/>
  <c r="AP67" i="37" s="1"/>
  <c r="AE67" i="37"/>
  <c r="AF67" i="37"/>
  <c r="AO67" i="37" s="1"/>
  <c r="AR66" i="93"/>
  <c r="AF64" i="73"/>
  <c r="AO64" i="73" s="1"/>
  <c r="AE64" i="73"/>
  <c r="W65" i="73"/>
  <c r="AG64" i="73"/>
  <c r="AP64" i="73" s="1"/>
  <c r="AJ44" i="88"/>
  <c r="AK44" i="88"/>
  <c r="AT44" i="88" s="1"/>
  <c r="AJ26" i="88"/>
  <c r="AK26" i="88"/>
  <c r="AT26" i="88" s="1"/>
  <c r="AJ8" i="88"/>
  <c r="AK8" i="88"/>
  <c r="AT8" i="88" s="1"/>
  <c r="AR66" i="26"/>
  <c r="Z65" i="87"/>
  <c r="AH66" i="33"/>
  <c r="AQ66" i="33" s="1"/>
  <c r="Z66" i="80"/>
  <c r="Z66" i="92"/>
  <c r="AH69" i="30"/>
  <c r="AQ69" i="30" s="1"/>
  <c r="Y67" i="46"/>
  <c r="Z67" i="46" s="1"/>
  <c r="X67" i="46"/>
  <c r="W66" i="41"/>
  <c r="AG65" i="41"/>
  <c r="AP65" i="41" s="1"/>
  <c r="AF65" i="41"/>
  <c r="AO65" i="41" s="1"/>
  <c r="AE65" i="41"/>
  <c r="Y65" i="96"/>
  <c r="X65" i="96"/>
  <c r="AR63" i="73"/>
  <c r="X66" i="48"/>
  <c r="Z66" i="48" s="1"/>
  <c r="Y66" i="48"/>
  <c r="Z67" i="93"/>
  <c r="AR65" i="33"/>
  <c r="AJ68" i="88"/>
  <c r="AK68" i="88"/>
  <c r="AT68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J25" i="88"/>
  <c r="AK25" i="88"/>
  <c r="AT25" i="88" s="1"/>
  <c r="AJ19" i="88"/>
  <c r="AK19" i="88"/>
  <c r="AT19" i="88" s="1"/>
  <c r="AJ13" i="88"/>
  <c r="AK13" i="88"/>
  <c r="AT13" i="88" s="1"/>
  <c r="AX6" i="88"/>
  <c r="S6" i="88" s="1"/>
  <c r="AC6" i="88" s="1"/>
  <c r="AB7" i="88" s="1"/>
  <c r="AR63" i="91"/>
  <c r="Z68" i="90"/>
  <c r="Y68" i="90"/>
  <c r="X68" i="90"/>
  <c r="Y65" i="86"/>
  <c r="X65" i="86"/>
  <c r="Z65" i="86" s="1"/>
  <c r="AH68" i="35"/>
  <c r="AQ68" i="35" s="1"/>
  <c r="AI66" i="29"/>
  <c r="AN66" i="29"/>
  <c r="AJ50" i="88"/>
  <c r="AK50" i="88"/>
  <c r="AT50" i="88" s="1"/>
  <c r="AJ32" i="88"/>
  <c r="AK32" i="88"/>
  <c r="AT32" i="88" s="1"/>
  <c r="AJ20" i="88"/>
  <c r="AK20" i="88"/>
  <c r="AT20" i="88" s="1"/>
  <c r="AI65" i="42"/>
  <c r="AN65" i="42"/>
  <c r="AR67" i="43"/>
  <c r="AH65" i="76"/>
  <c r="AQ65" i="76" s="1"/>
  <c r="X67" i="79"/>
  <c r="Y67" i="79"/>
  <c r="Z68" i="35"/>
  <c r="Y67" i="29"/>
  <c r="X67" i="29"/>
  <c r="AI65" i="34"/>
  <c r="AN65" i="34"/>
  <c r="Z67" i="82"/>
  <c r="Y67" i="82"/>
  <c r="X67" i="82"/>
  <c r="AR66" i="95"/>
  <c r="AH67" i="26"/>
  <c r="AQ67" i="26" s="1"/>
  <c r="AH64" i="91"/>
  <c r="AQ64" i="91" s="1"/>
  <c r="AI68" i="25"/>
  <c r="AN68" i="25"/>
  <c r="AJ67" i="88"/>
  <c r="AK67" i="88"/>
  <c r="AT67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X5" i="88"/>
  <c r="S5" i="88" s="1"/>
  <c r="AC5" i="88" s="1"/>
  <c r="AB6" i="88" s="1"/>
  <c r="Y69" i="84"/>
  <c r="Z69" i="84" s="1"/>
  <c r="X69" i="84"/>
  <c r="AH67" i="78"/>
  <c r="AQ67" i="78" s="1"/>
  <c r="AR67" i="94"/>
  <c r="AI64" i="86"/>
  <c r="AN64" i="86"/>
  <c r="Z66" i="89"/>
  <c r="X66" i="89"/>
  <c r="Y66" i="89"/>
  <c r="AN68" i="39"/>
  <c r="AI68" i="39"/>
  <c r="AE66" i="38"/>
  <c r="AF66" i="38"/>
  <c r="AO66" i="38" s="1"/>
  <c r="AG66" i="38"/>
  <c r="AP66" i="38" s="1"/>
  <c r="W67" i="38"/>
  <c r="AI69" i="83"/>
  <c r="AN69" i="83"/>
  <c r="X68" i="74"/>
  <c r="Z68" i="74" s="1"/>
  <c r="Y68" i="74"/>
  <c r="AH67" i="40"/>
  <c r="AQ67" i="40" s="1"/>
  <c r="AE68" i="94"/>
  <c r="AF68" i="94"/>
  <c r="AO68" i="94" s="1"/>
  <c r="W69" i="94"/>
  <c r="AG68" i="94"/>
  <c r="AP68" i="94" s="1"/>
  <c r="AR66" i="40"/>
  <c r="AR65" i="80"/>
  <c r="AR64" i="76"/>
  <c r="AJ66" i="88"/>
  <c r="AK66" i="88"/>
  <c r="AT66" i="88" s="1"/>
  <c r="AJ38" i="88"/>
  <c r="AK38" i="88"/>
  <c r="AT38" i="88" s="1"/>
  <c r="AJ14" i="88"/>
  <c r="AK14" i="88"/>
  <c r="AT14" i="88" s="1"/>
  <c r="AE68" i="44"/>
  <c r="W69" i="44"/>
  <c r="AG68" i="44"/>
  <c r="AP68" i="44" s="1"/>
  <c r="AF68" i="44"/>
  <c r="AO68" i="44" s="1"/>
  <c r="AF69" i="30"/>
  <c r="AO69" i="30" s="1"/>
  <c r="AE69" i="30"/>
  <c r="W70" i="30"/>
  <c r="AG69" i="30"/>
  <c r="AP69" i="30" s="1"/>
  <c r="AI66" i="79"/>
  <c r="AN66" i="79"/>
  <c r="Y70" i="83"/>
  <c r="X70" i="83"/>
  <c r="AI66" i="46"/>
  <c r="AN66" i="46"/>
  <c r="AR66" i="45"/>
  <c r="AR68" i="31"/>
  <c r="Y68" i="28"/>
  <c r="X68" i="28"/>
  <c r="AR67" i="35"/>
  <c r="AE67" i="26"/>
  <c r="AF67" i="26"/>
  <c r="AO67" i="26" s="1"/>
  <c r="W68" i="26"/>
  <c r="AG67" i="26"/>
  <c r="AP67" i="26" s="1"/>
  <c r="X68" i="47"/>
  <c r="Y68" i="47"/>
  <c r="AR64" i="87"/>
  <c r="X69" i="85"/>
  <c r="Y69" i="85"/>
  <c r="AH68" i="43"/>
  <c r="AQ68" i="43" s="1"/>
  <c r="W65" i="91"/>
  <c r="AG64" i="91"/>
  <c r="AP64" i="91" s="1"/>
  <c r="AF64" i="91"/>
  <c r="AO64" i="91" s="1"/>
  <c r="AE64" i="91"/>
  <c r="AR66" i="78"/>
  <c r="AH69" i="31"/>
  <c r="AQ69" i="31" s="1"/>
  <c r="AI65" i="48"/>
  <c r="AN65" i="48"/>
  <c r="AR66" i="32"/>
  <c r="AJ65" i="88"/>
  <c r="AK65" i="88"/>
  <c r="AT65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I68" i="84"/>
  <c r="AN68" i="84"/>
  <c r="Z67" i="78"/>
  <c r="AH67" i="32"/>
  <c r="AQ67" i="32" s="1"/>
  <c r="AJ62" i="88"/>
  <c r="AK62" i="88"/>
  <c r="AT62" i="88" s="1"/>
  <c r="AR66" i="75"/>
  <c r="W69" i="77"/>
  <c r="AF68" i="77"/>
  <c r="AO68" i="77" s="1"/>
  <c r="AE68" i="77"/>
  <c r="AG68" i="77"/>
  <c r="AP68" i="77" s="1"/>
  <c r="W66" i="76"/>
  <c r="AG65" i="76"/>
  <c r="AP65" i="76" s="1"/>
  <c r="AE65" i="76"/>
  <c r="AF65" i="76"/>
  <c r="AO65" i="76" s="1"/>
  <c r="AR66" i="37"/>
  <c r="AH67" i="45"/>
  <c r="AQ67" i="45" s="1"/>
  <c r="AN67" i="74"/>
  <c r="AI67" i="74"/>
  <c r="AH67" i="95"/>
  <c r="AQ67" i="95" s="1"/>
  <c r="AR67" i="27"/>
  <c r="AH67" i="75"/>
  <c r="AQ67" i="75" s="1"/>
  <c r="AH67" i="37"/>
  <c r="AQ67" i="37" s="1"/>
  <c r="AI64" i="96"/>
  <c r="AN64" i="96"/>
  <c r="AI68" i="85"/>
  <c r="AN68" i="85"/>
  <c r="AE68" i="43"/>
  <c r="W69" i="43"/>
  <c r="AG68" i="43"/>
  <c r="AP68" i="43" s="1"/>
  <c r="AF68" i="43"/>
  <c r="AO68" i="43" s="1"/>
  <c r="AR65" i="92"/>
  <c r="Y69" i="25"/>
  <c r="X69" i="25"/>
  <c r="AJ64" i="88"/>
  <c r="AK64" i="88"/>
  <c r="AT64" i="88" s="1"/>
  <c r="AJ58" i="88"/>
  <c r="AK58" i="88"/>
  <c r="AT58" i="88" s="1"/>
  <c r="AJ52" i="88"/>
  <c r="AK52" i="88"/>
  <c r="AT52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J10" i="88"/>
  <c r="AK10" i="88"/>
  <c r="AT10" i="88" s="1"/>
  <c r="AH68" i="81"/>
  <c r="AQ68" i="81" s="1"/>
  <c r="X66" i="42"/>
  <c r="Y66" i="42"/>
  <c r="AI69" i="88"/>
  <c r="AN69" i="88"/>
  <c r="AN71" i="88" s="1"/>
  <c r="Z69" i="85" l="1"/>
  <c r="Z66" i="42"/>
  <c r="Z68" i="28"/>
  <c r="AF68" i="28" s="1"/>
  <c r="AO68" i="28" s="1"/>
  <c r="W70" i="85"/>
  <c r="AG69" i="85"/>
  <c r="AP69" i="85" s="1"/>
  <c r="AF69" i="85"/>
  <c r="AO69" i="85" s="1"/>
  <c r="AE69" i="85"/>
  <c r="AH69" i="25"/>
  <c r="AQ69" i="25" s="1"/>
  <c r="Y69" i="77"/>
  <c r="X69" i="77"/>
  <c r="Z69" i="77" s="1"/>
  <c r="AE68" i="28"/>
  <c r="AG68" i="28"/>
  <c r="AP68" i="28" s="1"/>
  <c r="AR66" i="46"/>
  <c r="AR69" i="83"/>
  <c r="AR68" i="39"/>
  <c r="AR64" i="86"/>
  <c r="AF67" i="82"/>
  <c r="AO67" i="82" s="1"/>
  <c r="AE67" i="82"/>
  <c r="W68" i="82"/>
  <c r="AG67" i="82"/>
  <c r="AP67" i="82" s="1"/>
  <c r="W69" i="35"/>
  <c r="AG68" i="35"/>
  <c r="AP68" i="35" s="1"/>
  <c r="AE68" i="35"/>
  <c r="AF68" i="35"/>
  <c r="AO68" i="35" s="1"/>
  <c r="AR65" i="42"/>
  <c r="AS50" i="88"/>
  <c r="AL50" i="88"/>
  <c r="AU50" i="88" s="1"/>
  <c r="AS13" i="88"/>
  <c r="AL13" i="88"/>
  <c r="AU13" i="88" s="1"/>
  <c r="AS31" i="88"/>
  <c r="AL31" i="88"/>
  <c r="AU31" i="88" s="1"/>
  <c r="AS49" i="88"/>
  <c r="AL49" i="88"/>
  <c r="AU49" i="88" s="1"/>
  <c r="AS68" i="88"/>
  <c r="AL68" i="88"/>
  <c r="AU68" i="88" s="1"/>
  <c r="W67" i="48"/>
  <c r="AG66" i="48"/>
  <c r="AP66" i="48" s="1"/>
  <c r="AF66" i="48"/>
  <c r="AO66" i="48" s="1"/>
  <c r="AE66" i="48"/>
  <c r="AS8" i="88"/>
  <c r="AL8" i="88"/>
  <c r="AU8" i="88" s="1"/>
  <c r="Y69" i="27"/>
  <c r="X69" i="27"/>
  <c r="AE69" i="39"/>
  <c r="AG69" i="39"/>
  <c r="AP69" i="39" s="1"/>
  <c r="AF69" i="39"/>
  <c r="AO69" i="39" s="1"/>
  <c r="W70" i="39"/>
  <c r="AS3" i="88"/>
  <c r="AL3" i="88"/>
  <c r="AU3" i="88" s="1"/>
  <c r="AH66" i="34"/>
  <c r="AQ66" i="34" s="1"/>
  <c r="AS56" i="88"/>
  <c r="AL56" i="88"/>
  <c r="AU56" i="88" s="1"/>
  <c r="Y68" i="32"/>
  <c r="X68" i="32"/>
  <c r="AR69" i="88"/>
  <c r="AR71" i="88" s="1"/>
  <c r="AL69" i="88"/>
  <c r="AU69" i="88" s="1"/>
  <c r="AS52" i="88"/>
  <c r="AL52" i="88"/>
  <c r="AU52" i="88" s="1"/>
  <c r="Y69" i="43"/>
  <c r="X69" i="43"/>
  <c r="AR64" i="96"/>
  <c r="AR67" i="74"/>
  <c r="AR68" i="84"/>
  <c r="AS23" i="88"/>
  <c r="AL23" i="88"/>
  <c r="AU23" i="88" s="1"/>
  <c r="AS41" i="88"/>
  <c r="AL41" i="88"/>
  <c r="AU41" i="88" s="1"/>
  <c r="AS59" i="88"/>
  <c r="AL59" i="88"/>
  <c r="AU59" i="88" s="1"/>
  <c r="AR65" i="48"/>
  <c r="X65" i="91"/>
  <c r="Y65" i="91"/>
  <c r="AH68" i="47"/>
  <c r="AQ68" i="47" s="1"/>
  <c r="AI67" i="26"/>
  <c r="AN67" i="26"/>
  <c r="AH70" i="83"/>
  <c r="AQ70" i="83" s="1"/>
  <c r="Y69" i="44"/>
  <c r="X69" i="44"/>
  <c r="AS38" i="88"/>
  <c r="AL38" i="88"/>
  <c r="AU38" i="88" s="1"/>
  <c r="Y67" i="38"/>
  <c r="X67" i="38"/>
  <c r="AS12" i="88"/>
  <c r="AL12" i="88"/>
  <c r="AU12" i="88" s="1"/>
  <c r="AS30" i="88"/>
  <c r="AL30" i="88"/>
  <c r="AU30" i="88" s="1"/>
  <c r="AS48" i="88"/>
  <c r="AL48" i="88"/>
  <c r="AU48" i="88" s="1"/>
  <c r="AS67" i="88"/>
  <c r="AL67" i="88"/>
  <c r="AU67" i="88" s="1"/>
  <c r="W69" i="90"/>
  <c r="AG68" i="90"/>
  <c r="AP68" i="90" s="1"/>
  <c r="AF68" i="90"/>
  <c r="AO68" i="90" s="1"/>
  <c r="AE68" i="90"/>
  <c r="AN65" i="41"/>
  <c r="AI65" i="41"/>
  <c r="W68" i="46"/>
  <c r="AG67" i="46"/>
  <c r="AP67" i="46" s="1"/>
  <c r="AF67" i="46"/>
  <c r="AO67" i="46" s="1"/>
  <c r="AE67" i="46"/>
  <c r="AE66" i="92"/>
  <c r="AF66" i="92"/>
  <c r="AO66" i="92" s="1"/>
  <c r="W67" i="92"/>
  <c r="AG66" i="92"/>
  <c r="AP66" i="92" s="1"/>
  <c r="Y65" i="73"/>
  <c r="X65" i="73"/>
  <c r="AI67" i="37"/>
  <c r="AN67" i="37"/>
  <c r="AR65" i="89"/>
  <c r="AN68" i="81"/>
  <c r="AI68" i="81"/>
  <c r="AJ4" i="88"/>
  <c r="AK4" i="88"/>
  <c r="AT4" i="88" s="1"/>
  <c r="AS21" i="88"/>
  <c r="AL21" i="88"/>
  <c r="AU21" i="88" s="1"/>
  <c r="AS39" i="88"/>
  <c r="AL39" i="88"/>
  <c r="AU39" i="88" s="1"/>
  <c r="AS57" i="88"/>
  <c r="AL57" i="88"/>
  <c r="AU57" i="88" s="1"/>
  <c r="Y70" i="31"/>
  <c r="X70" i="31"/>
  <c r="Y69" i="36"/>
  <c r="X69" i="36"/>
  <c r="AR67" i="28"/>
  <c r="X67" i="33"/>
  <c r="Y67" i="33"/>
  <c r="Z67" i="33" s="1"/>
  <c r="X68" i="95"/>
  <c r="Y68" i="95"/>
  <c r="AN67" i="45"/>
  <c r="AI67" i="45"/>
  <c r="Z69" i="25"/>
  <c r="AH69" i="85"/>
  <c r="AQ69" i="85" s="1"/>
  <c r="Z68" i="47"/>
  <c r="X70" i="30"/>
  <c r="Z70" i="30" s="1"/>
  <c r="Y70" i="30"/>
  <c r="AI68" i="94"/>
  <c r="AN68" i="94"/>
  <c r="AH69" i="84"/>
  <c r="AQ69" i="84" s="1"/>
  <c r="AQ71" i="84" s="1"/>
  <c r="AZ3" i="84"/>
  <c r="AX5" i="84" s="1"/>
  <c r="S5" i="84" s="1"/>
  <c r="AC5" i="84" s="1"/>
  <c r="AB6" i="84" s="1"/>
  <c r="AX26" i="84"/>
  <c r="S26" i="84" s="1"/>
  <c r="AC26" i="84" s="1"/>
  <c r="AB27" i="84" s="1"/>
  <c r="AX29" i="84"/>
  <c r="S29" i="84" s="1"/>
  <c r="AC29" i="84" s="1"/>
  <c r="AB30" i="84" s="1"/>
  <c r="AX41" i="84"/>
  <c r="S41" i="84" s="1"/>
  <c r="AC41" i="84" s="1"/>
  <c r="AB42" i="84" s="1"/>
  <c r="AX43" i="84"/>
  <c r="S43" i="84" s="1"/>
  <c r="AC43" i="84" s="1"/>
  <c r="AB44" i="84" s="1"/>
  <c r="AX44" i="84"/>
  <c r="S44" i="84" s="1"/>
  <c r="AC44" i="84" s="1"/>
  <c r="AB45" i="84" s="1"/>
  <c r="AX47" i="84"/>
  <c r="S47" i="84" s="1"/>
  <c r="AC47" i="84" s="1"/>
  <c r="AB48" i="84" s="1"/>
  <c r="AX55" i="84"/>
  <c r="S55" i="84" s="1"/>
  <c r="AC55" i="84" s="1"/>
  <c r="AB56" i="84" s="1"/>
  <c r="AX56" i="84"/>
  <c r="S56" i="84" s="1"/>
  <c r="AC56" i="84" s="1"/>
  <c r="AB57" i="84" s="1"/>
  <c r="AX59" i="84"/>
  <c r="S59" i="84" s="1"/>
  <c r="AC59" i="84" s="1"/>
  <c r="AB60" i="84" s="1"/>
  <c r="AX61" i="84"/>
  <c r="S61" i="84" s="1"/>
  <c r="AC61" i="84" s="1"/>
  <c r="AB62" i="84" s="1"/>
  <c r="AX62" i="84"/>
  <c r="S62" i="84" s="1"/>
  <c r="AC62" i="84" s="1"/>
  <c r="AB63" i="84" s="1"/>
  <c r="AX68" i="84"/>
  <c r="S68" i="84" s="1"/>
  <c r="AC68" i="84" s="1"/>
  <c r="AB69" i="84" s="1"/>
  <c r="AX66" i="84"/>
  <c r="S66" i="84" s="1"/>
  <c r="AC66" i="84" s="1"/>
  <c r="AB67" i="84" s="1"/>
  <c r="AX67" i="84"/>
  <c r="S67" i="84" s="1"/>
  <c r="AC67" i="84" s="1"/>
  <c r="AB68" i="84" s="1"/>
  <c r="AR65" i="34"/>
  <c r="AH67" i="79"/>
  <c r="AQ67" i="79" s="1"/>
  <c r="AS20" i="88"/>
  <c r="AL20" i="88"/>
  <c r="AU20" i="88" s="1"/>
  <c r="AR66" i="29"/>
  <c r="AH65" i="86"/>
  <c r="AQ65" i="86" s="1"/>
  <c r="AS19" i="88"/>
  <c r="AL19" i="88"/>
  <c r="AU19" i="88" s="1"/>
  <c r="AS37" i="88"/>
  <c r="AL37" i="88"/>
  <c r="AU37" i="88" s="1"/>
  <c r="AS55" i="88"/>
  <c r="AL55" i="88"/>
  <c r="AU55" i="88" s="1"/>
  <c r="W67" i="80"/>
  <c r="AG66" i="80"/>
  <c r="AP66" i="80" s="1"/>
  <c r="AF66" i="80"/>
  <c r="AO66" i="80" s="1"/>
  <c r="AE66" i="80"/>
  <c r="AE65" i="87"/>
  <c r="W66" i="87"/>
  <c r="AG65" i="87"/>
  <c r="AP65" i="87" s="1"/>
  <c r="AF65" i="87"/>
  <c r="AO65" i="87" s="1"/>
  <c r="AS26" i="88"/>
  <c r="AL26" i="88"/>
  <c r="AU26" i="88" s="1"/>
  <c r="AN64" i="73"/>
  <c r="AI64" i="73"/>
  <c r="X68" i="75"/>
  <c r="Y68" i="75"/>
  <c r="Z66" i="34"/>
  <c r="AI66" i="33"/>
  <c r="AN66" i="33"/>
  <c r="Y68" i="40"/>
  <c r="X68" i="40"/>
  <c r="AS34" i="88"/>
  <c r="AL34" i="88"/>
  <c r="AU34" i="88" s="1"/>
  <c r="Y66" i="76"/>
  <c r="X66" i="76"/>
  <c r="Z66" i="76" s="1"/>
  <c r="AH66" i="42"/>
  <c r="AQ66" i="42" s="1"/>
  <c r="AS22" i="88"/>
  <c r="AL22" i="88"/>
  <c r="AU22" i="88" s="1"/>
  <c r="AS40" i="88"/>
  <c r="AL40" i="88"/>
  <c r="AU40" i="88" s="1"/>
  <c r="AS58" i="88"/>
  <c r="AL58" i="88"/>
  <c r="AU58" i="88" s="1"/>
  <c r="AI68" i="43"/>
  <c r="AN68" i="43"/>
  <c r="AS11" i="88"/>
  <c r="AL11" i="88"/>
  <c r="AU11" i="88" s="1"/>
  <c r="AS29" i="88"/>
  <c r="AL29" i="88"/>
  <c r="AU29" i="88" s="1"/>
  <c r="AS47" i="88"/>
  <c r="AL47" i="88"/>
  <c r="AU47" i="88" s="1"/>
  <c r="AS65" i="88"/>
  <c r="AL65" i="88"/>
  <c r="AU65" i="88" s="1"/>
  <c r="Z70" i="83"/>
  <c r="AN69" i="30"/>
  <c r="AI69" i="30"/>
  <c r="AI68" i="44"/>
  <c r="AN68" i="44"/>
  <c r="AS66" i="88"/>
  <c r="AL66" i="88"/>
  <c r="AU66" i="88" s="1"/>
  <c r="AH68" i="74"/>
  <c r="AQ68" i="74" s="1"/>
  <c r="AH66" i="89"/>
  <c r="AQ66" i="89" s="1"/>
  <c r="AS18" i="88"/>
  <c r="AL18" i="88"/>
  <c r="AU18" i="88" s="1"/>
  <c r="AS36" i="88"/>
  <c r="AL36" i="88"/>
  <c r="AU36" i="88" s="1"/>
  <c r="AS54" i="88"/>
  <c r="AL54" i="88"/>
  <c r="AU54" i="88" s="1"/>
  <c r="AR68" i="25"/>
  <c r="AH67" i="29"/>
  <c r="AQ67" i="29" s="1"/>
  <c r="Z67" i="79"/>
  <c r="AF67" i="93"/>
  <c r="AO67" i="93" s="1"/>
  <c r="AE67" i="93"/>
  <c r="AG67" i="93"/>
  <c r="AP67" i="93" s="1"/>
  <c r="W68" i="93"/>
  <c r="AH65" i="96"/>
  <c r="AQ65" i="96" s="1"/>
  <c r="Y68" i="37"/>
  <c r="X68" i="37"/>
  <c r="AI68" i="27"/>
  <c r="AN68" i="27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N67" i="75"/>
  <c r="AI67" i="75"/>
  <c r="AN67" i="32"/>
  <c r="AI67" i="32"/>
  <c r="AS16" i="88"/>
  <c r="AL16" i="88"/>
  <c r="AU16" i="88" s="1"/>
  <c r="W67" i="42"/>
  <c r="AG66" i="42"/>
  <c r="AP66" i="42" s="1"/>
  <c r="AE66" i="42"/>
  <c r="AF66" i="42"/>
  <c r="AO66" i="42" s="1"/>
  <c r="AI68" i="77"/>
  <c r="AN68" i="77"/>
  <c r="AN64" i="91"/>
  <c r="AI64" i="91"/>
  <c r="Y68" i="26"/>
  <c r="X68" i="26"/>
  <c r="AH68" i="28"/>
  <c r="AQ68" i="28" s="1"/>
  <c r="W69" i="74"/>
  <c r="AG68" i="74"/>
  <c r="AP68" i="74" s="1"/>
  <c r="AE68" i="74"/>
  <c r="AF68" i="74"/>
  <c r="AO68" i="74" s="1"/>
  <c r="AE66" i="89"/>
  <c r="AF66" i="89"/>
  <c r="AO66" i="89" s="1"/>
  <c r="AG66" i="89"/>
  <c r="AP66" i="89" s="1"/>
  <c r="W67" i="89"/>
  <c r="AG69" i="84"/>
  <c r="AP69" i="84" s="1"/>
  <c r="AP71" i="84" s="1"/>
  <c r="AE69" i="84"/>
  <c r="AX69" i="84"/>
  <c r="S69" i="84" s="1"/>
  <c r="AC69" i="84" s="1"/>
  <c r="AF69" i="84"/>
  <c r="AO69" i="84" s="1"/>
  <c r="AO71" i="84" s="1"/>
  <c r="AH67" i="82"/>
  <c r="AQ67" i="82" s="1"/>
  <c r="AS32" i="88"/>
  <c r="AL32" i="88"/>
  <c r="AU32" i="88" s="1"/>
  <c r="W66" i="86"/>
  <c r="AG65" i="86"/>
  <c r="AP65" i="86" s="1"/>
  <c r="AF65" i="86"/>
  <c r="AO65" i="86" s="1"/>
  <c r="AE65" i="86"/>
  <c r="AJ7" i="88"/>
  <c r="AK7" i="88"/>
  <c r="AT7" i="88" s="1"/>
  <c r="AS25" i="88"/>
  <c r="AL25" i="88"/>
  <c r="AU25" i="88" s="1"/>
  <c r="AS43" i="88"/>
  <c r="AL43" i="88"/>
  <c r="AU43" i="88" s="1"/>
  <c r="AS61" i="88"/>
  <c r="AL61" i="88"/>
  <c r="AU61" i="88" s="1"/>
  <c r="X66" i="41"/>
  <c r="Y66" i="41"/>
  <c r="AS44" i="88"/>
  <c r="AL44" i="88"/>
  <c r="AU44" i="88" s="1"/>
  <c r="AR67" i="90"/>
  <c r="Y69" i="81"/>
  <c r="X69" i="81"/>
  <c r="AR67" i="47"/>
  <c r="AR66" i="82"/>
  <c r="AN68" i="36"/>
  <c r="AI68" i="36"/>
  <c r="AJ5" i="88"/>
  <c r="AN67" i="95"/>
  <c r="AI67" i="95"/>
  <c r="AS10" i="88"/>
  <c r="AL10" i="88"/>
  <c r="AU10" i="88" s="1"/>
  <c r="AS28" i="88"/>
  <c r="AL28" i="88"/>
  <c r="AU28" i="88" s="1"/>
  <c r="AS46" i="88"/>
  <c r="AL46" i="88"/>
  <c r="AU46" i="88" s="1"/>
  <c r="AS64" i="88"/>
  <c r="AL64" i="88"/>
  <c r="AU64" i="88" s="1"/>
  <c r="AR68" i="85"/>
  <c r="AI65" i="76"/>
  <c r="AN65" i="76"/>
  <c r="AS62" i="88"/>
  <c r="AL62" i="88"/>
  <c r="AU62" i="88" s="1"/>
  <c r="W68" i="78"/>
  <c r="AG67" i="78"/>
  <c r="AP67" i="78" s="1"/>
  <c r="AF67" i="78"/>
  <c r="AO67" i="78" s="1"/>
  <c r="AE67" i="78"/>
  <c r="AS17" i="88"/>
  <c r="AL17" i="88"/>
  <c r="AU17" i="88" s="1"/>
  <c r="AS35" i="88"/>
  <c r="AL35" i="88"/>
  <c r="AU35" i="88" s="1"/>
  <c r="AS53" i="88"/>
  <c r="AL53" i="88"/>
  <c r="AU53" i="88" s="1"/>
  <c r="AR66" i="79"/>
  <c r="AS14" i="88"/>
  <c r="AL14" i="88"/>
  <c r="AU14" i="88" s="1"/>
  <c r="Y69" i="94"/>
  <c r="X69" i="94"/>
  <c r="Z69" i="94" s="1"/>
  <c r="AI66" i="38"/>
  <c r="AN66" i="38"/>
  <c r="AJ6" i="88"/>
  <c r="AK6" i="88"/>
  <c r="AT6" i="88" s="1"/>
  <c r="AS24" i="88"/>
  <c r="AL24" i="88"/>
  <c r="AU24" i="88" s="1"/>
  <c r="AS42" i="88"/>
  <c r="AL42" i="88"/>
  <c r="AU42" i="88" s="1"/>
  <c r="AS60" i="88"/>
  <c r="AL60" i="88"/>
  <c r="AU60" i="88" s="1"/>
  <c r="Z67" i="29"/>
  <c r="AH68" i="90"/>
  <c r="AQ68" i="90" s="1"/>
  <c r="AH66" i="48"/>
  <c r="AQ66" i="48" s="1"/>
  <c r="Z65" i="96"/>
  <c r="AH67" i="46"/>
  <c r="AQ67" i="46" s="1"/>
  <c r="AH69" i="39"/>
  <c r="AQ69" i="39" s="1"/>
  <c r="AS15" i="88"/>
  <c r="AL15" i="88"/>
  <c r="AU15" i="88" s="1"/>
  <c r="AS33" i="88"/>
  <c r="AL33" i="88"/>
  <c r="AU33" i="88" s="1"/>
  <c r="AS51" i="88"/>
  <c r="AL51" i="88"/>
  <c r="AU51" i="88" s="1"/>
  <c r="AI69" i="31"/>
  <c r="AN69" i="31"/>
  <c r="AN67" i="40"/>
  <c r="AI67" i="40"/>
  <c r="X68" i="45"/>
  <c r="Y68" i="45"/>
  <c r="Z66" i="41" l="1"/>
  <c r="AX31" i="84"/>
  <c r="S31" i="84" s="1"/>
  <c r="AC31" i="84" s="1"/>
  <c r="AB32" i="84" s="1"/>
  <c r="AX14" i="84"/>
  <c r="S14" i="84" s="1"/>
  <c r="AC14" i="84" s="1"/>
  <c r="AB15" i="84" s="1"/>
  <c r="AX8" i="84"/>
  <c r="S8" i="84" s="1"/>
  <c r="AC8" i="84" s="1"/>
  <c r="AB9" i="84" s="1"/>
  <c r="Z68" i="95"/>
  <c r="AX20" i="84"/>
  <c r="S20" i="84" s="1"/>
  <c r="AC20" i="84" s="1"/>
  <c r="AB21" i="84" s="1"/>
  <c r="AX53" i="84"/>
  <c r="S53" i="84" s="1"/>
  <c r="AC53" i="84" s="1"/>
  <c r="AB54" i="84" s="1"/>
  <c r="AX38" i="84"/>
  <c r="S38" i="84" s="1"/>
  <c r="AC38" i="84" s="1"/>
  <c r="AB39" i="84" s="1"/>
  <c r="AX19" i="84"/>
  <c r="S19" i="84" s="1"/>
  <c r="AC19" i="84" s="1"/>
  <c r="AB20" i="84" s="1"/>
  <c r="W69" i="28"/>
  <c r="Z68" i="45"/>
  <c r="AX50" i="84"/>
  <c r="S50" i="84" s="1"/>
  <c r="AC50" i="84" s="1"/>
  <c r="AB51" i="84" s="1"/>
  <c r="AX32" i="84"/>
  <c r="S32" i="84" s="1"/>
  <c r="AC32" i="84" s="1"/>
  <c r="AB33" i="84" s="1"/>
  <c r="AX17" i="84"/>
  <c r="S17" i="84" s="1"/>
  <c r="AC17" i="84" s="1"/>
  <c r="AB18" i="84" s="1"/>
  <c r="Z67" i="38"/>
  <c r="Z68" i="37"/>
  <c r="AX7" i="84"/>
  <c r="S7" i="84" s="1"/>
  <c r="AC7" i="84" s="1"/>
  <c r="AB8" i="84" s="1"/>
  <c r="AT71" i="88"/>
  <c r="Z69" i="44"/>
  <c r="AX4" i="84"/>
  <c r="S4" i="84" s="1"/>
  <c r="AC4" i="84" s="1"/>
  <c r="AB5" i="84" s="1"/>
  <c r="Z68" i="75"/>
  <c r="AX49" i="84"/>
  <c r="S49" i="84" s="1"/>
  <c r="AC49" i="84" s="1"/>
  <c r="AB50" i="84" s="1"/>
  <c r="AX37" i="84"/>
  <c r="S37" i="84" s="1"/>
  <c r="AC37" i="84" s="1"/>
  <c r="AB38" i="84" s="1"/>
  <c r="AX25" i="84"/>
  <c r="S25" i="84" s="1"/>
  <c r="AC25" i="84" s="1"/>
  <c r="AB26" i="84" s="1"/>
  <c r="AX13" i="84"/>
  <c r="S13" i="84" s="1"/>
  <c r="AC13" i="84" s="1"/>
  <c r="AB14" i="84" s="1"/>
  <c r="Z68" i="40"/>
  <c r="AE68" i="40" s="1"/>
  <c r="AX35" i="84"/>
  <c r="S35" i="84" s="1"/>
  <c r="AC35" i="84" s="1"/>
  <c r="AB36" i="84" s="1"/>
  <c r="AX23" i="84"/>
  <c r="S23" i="84" s="1"/>
  <c r="AC23" i="84" s="1"/>
  <c r="AB24" i="84" s="1"/>
  <c r="AX11" i="84"/>
  <c r="S11" i="84" s="1"/>
  <c r="AC11" i="84" s="1"/>
  <c r="AB12" i="84" s="1"/>
  <c r="Z70" i="31"/>
  <c r="AE70" i="31" s="1"/>
  <c r="AX69" i="44"/>
  <c r="S69" i="44" s="1"/>
  <c r="AC69" i="44" s="1"/>
  <c r="AG69" i="44"/>
  <c r="AP69" i="44" s="1"/>
  <c r="AP71" i="44" s="1"/>
  <c r="AF69" i="44"/>
  <c r="AO69" i="44" s="1"/>
  <c r="AO71" i="44" s="1"/>
  <c r="AE69" i="44"/>
  <c r="W68" i="38"/>
  <c r="AG67" i="38"/>
  <c r="AP67" i="38" s="1"/>
  <c r="AF67" i="38"/>
  <c r="AO67" i="38" s="1"/>
  <c r="AE67" i="38"/>
  <c r="W69" i="37"/>
  <c r="AG68" i="37"/>
  <c r="AP68" i="37" s="1"/>
  <c r="AF68" i="37"/>
  <c r="AO68" i="37" s="1"/>
  <c r="AE68" i="37"/>
  <c r="AE66" i="41"/>
  <c r="AF66" i="41"/>
  <c r="AO66" i="41" s="1"/>
  <c r="W67" i="41"/>
  <c r="AG66" i="41"/>
  <c r="AP66" i="41" s="1"/>
  <c r="AF68" i="75"/>
  <c r="AO68" i="75" s="1"/>
  <c r="AE68" i="75"/>
  <c r="AG68" i="75"/>
  <c r="AP68" i="75" s="1"/>
  <c r="W69" i="75"/>
  <c r="W70" i="94"/>
  <c r="AG69" i="94"/>
  <c r="AP69" i="94" s="1"/>
  <c r="AF69" i="94"/>
  <c r="AO69" i="94" s="1"/>
  <c r="AE69" i="94"/>
  <c r="W68" i="33"/>
  <c r="AG67" i="33"/>
  <c r="AP67" i="33" s="1"/>
  <c r="AF67" i="33"/>
  <c r="AO67" i="33" s="1"/>
  <c r="AE67" i="33"/>
  <c r="AK6" i="84"/>
  <c r="AT6" i="84" s="1"/>
  <c r="AF68" i="40"/>
  <c r="AO68" i="40" s="1"/>
  <c r="W69" i="40"/>
  <c r="AG68" i="40"/>
  <c r="AP68" i="40" s="1"/>
  <c r="W71" i="31"/>
  <c r="AG70" i="31"/>
  <c r="AP70" i="31" s="1"/>
  <c r="AF70" i="31"/>
  <c r="AO70" i="31" s="1"/>
  <c r="W71" i="83"/>
  <c r="AG70" i="83"/>
  <c r="AP70" i="83" s="1"/>
  <c r="AF70" i="83"/>
  <c r="AO70" i="83" s="1"/>
  <c r="AE70" i="83"/>
  <c r="W67" i="76"/>
  <c r="AG66" i="76"/>
  <c r="AP66" i="76" s="1"/>
  <c r="AF66" i="76"/>
  <c r="AO66" i="76" s="1"/>
  <c r="AE66" i="76"/>
  <c r="AR64" i="73"/>
  <c r="AJ68" i="84"/>
  <c r="AK68" i="84"/>
  <c r="AT68" i="84" s="1"/>
  <c r="AK51" i="84"/>
  <c r="AT51" i="84" s="1"/>
  <c r="AK27" i="84"/>
  <c r="AT27" i="84" s="1"/>
  <c r="AK9" i="84"/>
  <c r="AT9" i="84" s="1"/>
  <c r="AH69" i="36"/>
  <c r="AQ69" i="36" s="1"/>
  <c r="AQ71" i="36" s="1"/>
  <c r="AX3" i="36"/>
  <c r="S3" i="36" s="1"/>
  <c r="AC3" i="36" s="1"/>
  <c r="AZ3" i="36"/>
  <c r="AX4" i="36" s="1"/>
  <c r="S4" i="36" s="1"/>
  <c r="AC4" i="36" s="1"/>
  <c r="AB5" i="36" s="1"/>
  <c r="AX10" i="36"/>
  <c r="S10" i="36" s="1"/>
  <c r="AC10" i="36" s="1"/>
  <c r="AB11" i="36" s="1"/>
  <c r="AX11" i="36"/>
  <c r="S11" i="36" s="1"/>
  <c r="AC11" i="36" s="1"/>
  <c r="AB12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4" i="36"/>
  <c r="S64" i="36" s="1"/>
  <c r="AC64" i="36" s="1"/>
  <c r="AB65" i="36" s="1"/>
  <c r="AX67" i="36"/>
  <c r="S67" i="36" s="1"/>
  <c r="AC67" i="36" s="1"/>
  <c r="AB68" i="36" s="1"/>
  <c r="AX66" i="36"/>
  <c r="S66" i="36" s="1"/>
  <c r="AC66" i="36" s="1"/>
  <c r="AB67" i="36" s="1"/>
  <c r="AX65" i="36"/>
  <c r="S65" i="36" s="1"/>
  <c r="AC65" i="36" s="1"/>
  <c r="AB66" i="36" s="1"/>
  <c r="AX68" i="36"/>
  <c r="S68" i="36" s="1"/>
  <c r="AC68" i="36" s="1"/>
  <c r="AB69" i="36" s="1"/>
  <c r="AH68" i="26"/>
  <c r="AQ68" i="26" s="1"/>
  <c r="AJ50" i="84"/>
  <c r="AK50" i="84"/>
  <c r="AT50" i="84" s="1"/>
  <c r="W66" i="96"/>
  <c r="AG65" i="96"/>
  <c r="AP65" i="96" s="1"/>
  <c r="AF65" i="96"/>
  <c r="AO65" i="96" s="1"/>
  <c r="AE65" i="96"/>
  <c r="Z68" i="26"/>
  <c r="AR67" i="32"/>
  <c r="AR68" i="44"/>
  <c r="AK42" i="84"/>
  <c r="AT42" i="84" s="1"/>
  <c r="AH68" i="45"/>
  <c r="AQ68" i="45" s="1"/>
  <c r="X68" i="78"/>
  <c r="Y68" i="78"/>
  <c r="AS5" i="88"/>
  <c r="AL5" i="88"/>
  <c r="AU5" i="88" s="1"/>
  <c r="AS7" i="88"/>
  <c r="AL7" i="88"/>
  <c r="AU7" i="88" s="1"/>
  <c r="Y67" i="42"/>
  <c r="X67" i="42"/>
  <c r="AR67" i="75"/>
  <c r="AH68" i="37"/>
  <c r="AQ68" i="37" s="1"/>
  <c r="AX63" i="84"/>
  <c r="S63" i="84" s="1"/>
  <c r="AC63" i="84" s="1"/>
  <c r="AB64" i="84" s="1"/>
  <c r="AX57" i="84"/>
  <c r="S57" i="84" s="1"/>
  <c r="AC57" i="84" s="1"/>
  <c r="AB58" i="84" s="1"/>
  <c r="AX51" i="84"/>
  <c r="S51" i="84" s="1"/>
  <c r="AC51" i="84" s="1"/>
  <c r="AB52" i="84" s="1"/>
  <c r="AX45" i="84"/>
  <c r="S45" i="84" s="1"/>
  <c r="AC45" i="84" s="1"/>
  <c r="AB46" i="84" s="1"/>
  <c r="AX39" i="84"/>
  <c r="S39" i="84" s="1"/>
  <c r="AC39" i="84" s="1"/>
  <c r="AB40" i="84" s="1"/>
  <c r="AX33" i="84"/>
  <c r="S33" i="84" s="1"/>
  <c r="AC33" i="84" s="1"/>
  <c r="AB34" i="84" s="1"/>
  <c r="AX27" i="84"/>
  <c r="S27" i="84" s="1"/>
  <c r="AC27" i="84" s="1"/>
  <c r="AB28" i="84" s="1"/>
  <c r="AX21" i="84"/>
  <c r="S21" i="84" s="1"/>
  <c r="AC21" i="84" s="1"/>
  <c r="AB22" i="84" s="1"/>
  <c r="AX15" i="84"/>
  <c r="S15" i="84" s="1"/>
  <c r="AC15" i="84" s="1"/>
  <c r="AB16" i="84" s="1"/>
  <c r="AX9" i="84"/>
  <c r="S9" i="84" s="1"/>
  <c r="AC9" i="84" s="1"/>
  <c r="AB10" i="84" s="1"/>
  <c r="AX3" i="84"/>
  <c r="S3" i="84" s="1"/>
  <c r="AC3" i="84" s="1"/>
  <c r="AH70" i="30"/>
  <c r="AQ70" i="30" s="1"/>
  <c r="AH68" i="95"/>
  <c r="AQ68" i="95" s="1"/>
  <c r="AH69" i="44"/>
  <c r="AQ69" i="44" s="1"/>
  <c r="AQ71" i="44" s="1"/>
  <c r="AZ3" i="44"/>
  <c r="AX4" i="44" s="1"/>
  <c r="S4" i="44" s="1"/>
  <c r="AC4" i="44" s="1"/>
  <c r="AB5" i="44" s="1"/>
  <c r="AX15" i="44"/>
  <c r="S15" i="44" s="1"/>
  <c r="AC15" i="44" s="1"/>
  <c r="AB16" i="44" s="1"/>
  <c r="AX19" i="44"/>
  <c r="S19" i="44" s="1"/>
  <c r="AC19" i="44" s="1"/>
  <c r="AB20" i="44" s="1"/>
  <c r="AX20" i="44"/>
  <c r="S20" i="44" s="1"/>
  <c r="AC20" i="44" s="1"/>
  <c r="AB21" i="44" s="1"/>
  <c r="AX27" i="44"/>
  <c r="S27" i="44" s="1"/>
  <c r="AC27" i="44" s="1"/>
  <c r="AB28" i="44" s="1"/>
  <c r="AX28" i="44"/>
  <c r="S28" i="44" s="1"/>
  <c r="AC28" i="44" s="1"/>
  <c r="AB29" i="44" s="1"/>
  <c r="AX29" i="44"/>
  <c r="S29" i="44" s="1"/>
  <c r="AC29" i="44" s="1"/>
  <c r="AB30" i="44" s="1"/>
  <c r="AX30" i="44"/>
  <c r="S30" i="44" s="1"/>
  <c r="AC30" i="44" s="1"/>
  <c r="AB31" i="44" s="1"/>
  <c r="AX32" i="44"/>
  <c r="S32" i="44" s="1"/>
  <c r="AC32" i="44" s="1"/>
  <c r="AB33" i="44" s="1"/>
  <c r="AX33" i="44"/>
  <c r="S33" i="44" s="1"/>
  <c r="AC33" i="44" s="1"/>
  <c r="AB34" i="44" s="1"/>
  <c r="AX34" i="44"/>
  <c r="S34" i="44" s="1"/>
  <c r="AC34" i="44" s="1"/>
  <c r="AB35" i="44" s="1"/>
  <c r="AX35" i="44"/>
  <c r="S35" i="44" s="1"/>
  <c r="AC35" i="44" s="1"/>
  <c r="AB36" i="44" s="1"/>
  <c r="AX36" i="44"/>
  <c r="S36" i="44" s="1"/>
  <c r="AC36" i="44" s="1"/>
  <c r="AB37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4" i="44"/>
  <c r="S64" i="44" s="1"/>
  <c r="AC64" i="44" s="1"/>
  <c r="AB65" i="44" s="1"/>
  <c r="AX67" i="44"/>
  <c r="S67" i="44" s="1"/>
  <c r="AC67" i="44" s="1"/>
  <c r="AB68" i="44" s="1"/>
  <c r="AX65" i="44"/>
  <c r="S65" i="44" s="1"/>
  <c r="AC65" i="44" s="1"/>
  <c r="AB66" i="44" s="1"/>
  <c r="AX66" i="44"/>
  <c r="S66" i="44" s="1"/>
  <c r="AC66" i="44" s="1"/>
  <c r="AB67" i="44" s="1"/>
  <c r="AX68" i="44"/>
  <c r="S68" i="44" s="1"/>
  <c r="AC68" i="44" s="1"/>
  <c r="AB69" i="44" s="1"/>
  <c r="Y68" i="82"/>
  <c r="X68" i="82"/>
  <c r="Z68" i="82" s="1"/>
  <c r="AF68" i="45"/>
  <c r="AO68" i="45" s="1"/>
  <c r="AE68" i="45"/>
  <c r="AG68" i="45"/>
  <c r="AP68" i="45" s="1"/>
  <c r="W69" i="45"/>
  <c r="AR66" i="38"/>
  <c r="AR68" i="36"/>
  <c r="AH69" i="81"/>
  <c r="AQ69" i="81" s="1"/>
  <c r="AN65" i="86"/>
  <c r="AI65" i="86"/>
  <c r="X69" i="74"/>
  <c r="Z69" i="74" s="1"/>
  <c r="Y69" i="74"/>
  <c r="W68" i="79"/>
  <c r="AG67" i="79"/>
  <c r="AP67" i="79" s="1"/>
  <c r="AF67" i="79"/>
  <c r="AO67" i="79" s="1"/>
  <c r="AE67" i="79"/>
  <c r="AJ57" i="84"/>
  <c r="AK57" i="84"/>
  <c r="AT57" i="84" s="1"/>
  <c r="AJ39" i="84"/>
  <c r="AK39" i="84"/>
  <c r="AT39" i="84" s="1"/>
  <c r="AJ21" i="84"/>
  <c r="AK21" i="84"/>
  <c r="AT21" i="84" s="1"/>
  <c r="AJ5" i="84"/>
  <c r="AK5" i="84"/>
  <c r="AT5" i="84" s="1"/>
  <c r="X67" i="92"/>
  <c r="Y67" i="92"/>
  <c r="AN69" i="39"/>
  <c r="AI69" i="39"/>
  <c r="Y69" i="28"/>
  <c r="Z69" i="28" s="1"/>
  <c r="X69" i="28"/>
  <c r="AR67" i="40"/>
  <c r="AH69" i="94"/>
  <c r="AQ69" i="94" s="1"/>
  <c r="AR66" i="33"/>
  <c r="X66" i="87"/>
  <c r="Y66" i="87"/>
  <c r="X67" i="80"/>
  <c r="Y67" i="80"/>
  <c r="AJ67" i="84"/>
  <c r="AK67" i="84"/>
  <c r="AT67" i="84" s="1"/>
  <c r="AJ62" i="84"/>
  <c r="AK62" i="84"/>
  <c r="AT62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W69" i="47"/>
  <c r="AG68" i="47"/>
  <c r="AP68" i="47" s="1"/>
  <c r="AF68" i="47"/>
  <c r="AO68" i="47" s="1"/>
  <c r="AE68" i="47"/>
  <c r="W70" i="25"/>
  <c r="AG69" i="25"/>
  <c r="AP69" i="25" s="1"/>
  <c r="AF69" i="25"/>
  <c r="AO69" i="25" s="1"/>
  <c r="AE69" i="25"/>
  <c r="AS4" i="88"/>
  <c r="AL4" i="88"/>
  <c r="AU4" i="88" s="1"/>
  <c r="AR67" i="37"/>
  <c r="Y68" i="46"/>
  <c r="X68" i="46"/>
  <c r="AH69" i="43"/>
  <c r="AQ69" i="43" s="1"/>
  <c r="AH69" i="27"/>
  <c r="AQ69" i="27" s="1"/>
  <c r="AN68" i="35"/>
  <c r="AI68" i="35"/>
  <c r="AI67" i="82"/>
  <c r="AN67" i="82"/>
  <c r="W68" i="29"/>
  <c r="AG67" i="29"/>
  <c r="AP67" i="29" s="1"/>
  <c r="AF67" i="29"/>
  <c r="AO67" i="29" s="1"/>
  <c r="AE67" i="29"/>
  <c r="AI67" i="78"/>
  <c r="AN67" i="78"/>
  <c r="Z69" i="81"/>
  <c r="AH66" i="41"/>
  <c r="AQ66" i="41" s="1"/>
  <c r="AN69" i="84"/>
  <c r="AN71" i="84" s="1"/>
  <c r="AI69" i="84"/>
  <c r="AI66" i="89"/>
  <c r="AN66" i="89"/>
  <c r="X68" i="93"/>
  <c r="Y68" i="93"/>
  <c r="Z68" i="93" s="1"/>
  <c r="W67" i="34"/>
  <c r="AG66" i="34"/>
  <c r="AP66" i="34" s="1"/>
  <c r="AF66" i="34"/>
  <c r="AO66" i="34" s="1"/>
  <c r="AE66" i="34"/>
  <c r="AN65" i="87"/>
  <c r="AI65" i="87"/>
  <c r="AX64" i="84"/>
  <c r="S64" i="84" s="1"/>
  <c r="AC64" i="84" s="1"/>
  <c r="AB65" i="84" s="1"/>
  <c r="AX60" i="84"/>
  <c r="S60" i="84" s="1"/>
  <c r="AC60" i="84" s="1"/>
  <c r="AB61" i="84" s="1"/>
  <c r="AX54" i="84"/>
  <c r="S54" i="84" s="1"/>
  <c r="AC54" i="84" s="1"/>
  <c r="AB55" i="84" s="1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R67" i="45"/>
  <c r="AH67" i="33"/>
  <c r="AQ67" i="33" s="1"/>
  <c r="Z69" i="36"/>
  <c r="AR68" i="81"/>
  <c r="AH65" i="73"/>
  <c r="AQ65" i="73" s="1"/>
  <c r="AR67" i="26"/>
  <c r="AH68" i="32"/>
  <c r="AQ68" i="32" s="1"/>
  <c r="AI66" i="48"/>
  <c r="AN66" i="48"/>
  <c r="W70" i="77"/>
  <c r="AG69" i="77"/>
  <c r="AP69" i="77" s="1"/>
  <c r="AF69" i="77"/>
  <c r="AO69" i="77" s="1"/>
  <c r="AE69" i="77"/>
  <c r="AK18" i="84"/>
  <c r="AT18" i="84" s="1"/>
  <c r="AK12" i="84"/>
  <c r="AT12" i="84" s="1"/>
  <c r="AR68" i="94"/>
  <c r="AH70" i="31"/>
  <c r="AQ70" i="31" s="1"/>
  <c r="AI66" i="92"/>
  <c r="AN66" i="92"/>
  <c r="AR65" i="41"/>
  <c r="Y69" i="90"/>
  <c r="X69" i="90"/>
  <c r="AH65" i="91"/>
  <c r="AQ65" i="91" s="1"/>
  <c r="Z69" i="43"/>
  <c r="X70" i="39"/>
  <c r="Y70" i="39"/>
  <c r="Z69" i="27"/>
  <c r="X67" i="48"/>
  <c r="Z67" i="48" s="1"/>
  <c r="Y67" i="48"/>
  <c r="Y69" i="35"/>
  <c r="X69" i="35"/>
  <c r="AI68" i="28"/>
  <c r="AN68" i="28"/>
  <c r="AJ63" i="84"/>
  <c r="AK63" i="84"/>
  <c r="AT63" i="84" s="1"/>
  <c r="AJ45" i="84"/>
  <c r="AK45" i="84"/>
  <c r="AT45" i="84" s="1"/>
  <c r="AJ33" i="84"/>
  <c r="AK33" i="84"/>
  <c r="AT33" i="84" s="1"/>
  <c r="AJ15" i="84"/>
  <c r="AK15" i="84"/>
  <c r="AT15" i="84" s="1"/>
  <c r="W71" i="30"/>
  <c r="AG70" i="30"/>
  <c r="AP70" i="30" s="1"/>
  <c r="AF70" i="30"/>
  <c r="AO70" i="30" s="1"/>
  <c r="AE70" i="30"/>
  <c r="AE68" i="95"/>
  <c r="W69" i="95"/>
  <c r="AG68" i="95"/>
  <c r="AP68" i="95" s="1"/>
  <c r="AF68" i="95"/>
  <c r="AO68" i="95" s="1"/>
  <c r="AN68" i="90"/>
  <c r="AI68" i="90"/>
  <c r="AH67" i="38"/>
  <c r="AQ67" i="38" s="1"/>
  <c r="AN69" i="85"/>
  <c r="AI69" i="85"/>
  <c r="AR68" i="77"/>
  <c r="AJ56" i="84"/>
  <c r="AK56" i="84"/>
  <c r="AT56" i="84" s="1"/>
  <c r="AR67" i="95"/>
  <c r="AI66" i="42"/>
  <c r="AN66" i="42"/>
  <c r="AH68" i="40"/>
  <c r="AQ68" i="40" s="1"/>
  <c r="AJ69" i="84"/>
  <c r="AS69" i="84" s="1"/>
  <c r="AK69" i="84"/>
  <c r="AT69" i="84" s="1"/>
  <c r="AK60" i="84"/>
  <c r="AT60" i="84" s="1"/>
  <c r="AJ54" i="84"/>
  <c r="AK54" i="84"/>
  <c r="AT54" i="84" s="1"/>
  <c r="AK48" i="84"/>
  <c r="AT48" i="84" s="1"/>
  <c r="AK36" i="84"/>
  <c r="AT36" i="84" s="1"/>
  <c r="AK30" i="84"/>
  <c r="AT30" i="84" s="1"/>
  <c r="AJ24" i="84"/>
  <c r="AK24" i="84"/>
  <c r="AT24" i="84" s="1"/>
  <c r="AR69" i="31"/>
  <c r="AS6" i="88"/>
  <c r="AS71" i="88" s="1"/>
  <c r="AL6" i="88"/>
  <c r="AU6" i="88" s="1"/>
  <c r="AR65" i="76"/>
  <c r="X66" i="86"/>
  <c r="Y66" i="86"/>
  <c r="Z66" i="86" s="1"/>
  <c r="Y67" i="89"/>
  <c r="Z67" i="89" s="1"/>
  <c r="X67" i="89"/>
  <c r="AI68" i="74"/>
  <c r="AN68" i="74"/>
  <c r="AR64" i="91"/>
  <c r="AR68" i="27"/>
  <c r="AN67" i="93"/>
  <c r="AI67" i="93"/>
  <c r="AR69" i="30"/>
  <c r="AR68" i="43"/>
  <c r="AH66" i="76"/>
  <c r="AQ66" i="76" s="1"/>
  <c r="AH68" i="75"/>
  <c r="AQ68" i="75" s="1"/>
  <c r="AN66" i="80"/>
  <c r="AI66" i="80"/>
  <c r="AX65" i="84"/>
  <c r="S65" i="84" s="1"/>
  <c r="AC65" i="84" s="1"/>
  <c r="AB66" i="84" s="1"/>
  <c r="AX58" i="84"/>
  <c r="S58" i="84" s="1"/>
  <c r="AC58" i="84" s="1"/>
  <c r="AB59" i="84" s="1"/>
  <c r="AX52" i="84"/>
  <c r="S52" i="84" s="1"/>
  <c r="AC52" i="84" s="1"/>
  <c r="AB53" i="84" s="1"/>
  <c r="AX46" i="84"/>
  <c r="S46" i="84" s="1"/>
  <c r="AC46" i="84" s="1"/>
  <c r="AB47" i="84" s="1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Z65" i="73"/>
  <c r="AI67" i="46"/>
  <c r="AN67" i="46"/>
  <c r="Z65" i="91"/>
  <c r="Z68" i="32"/>
  <c r="AH69" i="77"/>
  <c r="AQ69" i="77" s="1"/>
  <c r="X70" i="85"/>
  <c r="Z70" i="85" s="1"/>
  <c r="Y70" i="85"/>
  <c r="AX9" i="36" l="1"/>
  <c r="S9" i="36" s="1"/>
  <c r="AC9" i="36" s="1"/>
  <c r="AB10" i="36" s="1"/>
  <c r="AJ30" i="84"/>
  <c r="AX8" i="36"/>
  <c r="S8" i="36" s="1"/>
  <c r="AC8" i="36" s="1"/>
  <c r="AB9" i="36" s="1"/>
  <c r="AX6" i="36"/>
  <c r="S6" i="36" s="1"/>
  <c r="AC6" i="36" s="1"/>
  <c r="AB7" i="36" s="1"/>
  <c r="AJ36" i="84"/>
  <c r="Z67" i="92"/>
  <c r="AX12" i="36"/>
  <c r="S12" i="36" s="1"/>
  <c r="AC12" i="36" s="1"/>
  <c r="AB13" i="36" s="1"/>
  <c r="AX5" i="36"/>
  <c r="S5" i="36" s="1"/>
  <c r="AC5" i="36" s="1"/>
  <c r="AB6" i="36" s="1"/>
  <c r="AX21" i="44"/>
  <c r="S21" i="44" s="1"/>
  <c r="AC21" i="44" s="1"/>
  <c r="AB22" i="44" s="1"/>
  <c r="AX9" i="44"/>
  <c r="S9" i="44" s="1"/>
  <c r="AC9" i="44" s="1"/>
  <c r="AB10" i="44" s="1"/>
  <c r="AX8" i="44"/>
  <c r="S8" i="44" s="1"/>
  <c r="AC8" i="44" s="1"/>
  <c r="AB9" i="44" s="1"/>
  <c r="Z66" i="87"/>
  <c r="AX7" i="44"/>
  <c r="S7" i="44" s="1"/>
  <c r="AC7" i="44" s="1"/>
  <c r="AB8" i="44" s="1"/>
  <c r="Z69" i="90"/>
  <c r="AX26" i="44"/>
  <c r="S26" i="44" s="1"/>
  <c r="AC26" i="44" s="1"/>
  <c r="AB27" i="44" s="1"/>
  <c r="AX14" i="44"/>
  <c r="S14" i="44" s="1"/>
  <c r="AC14" i="44" s="1"/>
  <c r="AB15" i="44" s="1"/>
  <c r="AJ6" i="84"/>
  <c r="AJ48" i="84"/>
  <c r="Z70" i="39"/>
  <c r="AG70" i="39" s="1"/>
  <c r="AP70" i="39" s="1"/>
  <c r="AJ12" i="84"/>
  <c r="Z68" i="46"/>
  <c r="AF68" i="46" s="1"/>
  <c r="AO68" i="46" s="1"/>
  <c r="Z67" i="80"/>
  <c r="AG67" i="80" s="1"/>
  <c r="AP67" i="80" s="1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31" i="44"/>
  <c r="S31" i="44" s="1"/>
  <c r="AC31" i="44" s="1"/>
  <c r="AB32" i="44" s="1"/>
  <c r="AX25" i="44"/>
  <c r="S25" i="44" s="1"/>
  <c r="AC25" i="44" s="1"/>
  <c r="AB26" i="44" s="1"/>
  <c r="AX13" i="44"/>
  <c r="S13" i="44" s="1"/>
  <c r="AC13" i="44" s="1"/>
  <c r="AB14" i="44" s="1"/>
  <c r="AX7" i="36"/>
  <c r="S7" i="36" s="1"/>
  <c r="AC7" i="36" s="1"/>
  <c r="AB8" i="36" s="1"/>
  <c r="AU71" i="88"/>
  <c r="C11" i="88" s="1"/>
  <c r="F41" i="97" s="1"/>
  <c r="AK5" i="44"/>
  <c r="AT5" i="44" s="1"/>
  <c r="W71" i="39"/>
  <c r="AE70" i="39"/>
  <c r="AF70" i="39"/>
  <c r="AO70" i="39" s="1"/>
  <c r="AG68" i="46"/>
  <c r="AP68" i="46" s="1"/>
  <c r="AE68" i="46"/>
  <c r="AF67" i="80"/>
  <c r="AO67" i="80" s="1"/>
  <c r="AE67" i="80"/>
  <c r="W68" i="80"/>
  <c r="AF69" i="90"/>
  <c r="AO69" i="90" s="1"/>
  <c r="AE69" i="90"/>
  <c r="W70" i="90"/>
  <c r="AG69" i="90"/>
  <c r="AP69" i="90" s="1"/>
  <c r="W68" i="92"/>
  <c r="AG67" i="92"/>
  <c r="AP67" i="92" s="1"/>
  <c r="AF67" i="92"/>
  <c r="AO67" i="92" s="1"/>
  <c r="AE67" i="92"/>
  <c r="AF66" i="86"/>
  <c r="AO66" i="86" s="1"/>
  <c r="AE66" i="86"/>
  <c r="W67" i="86"/>
  <c r="AG66" i="86"/>
  <c r="AP66" i="86" s="1"/>
  <c r="AE66" i="87"/>
  <c r="AG66" i="87"/>
  <c r="AP66" i="87" s="1"/>
  <c r="AF66" i="87"/>
  <c r="AO66" i="87" s="1"/>
  <c r="W67" i="87"/>
  <c r="AJ5" i="36"/>
  <c r="AK5" i="36"/>
  <c r="AT5" i="36" s="1"/>
  <c r="AE68" i="32"/>
  <c r="W69" i="32"/>
  <c r="AG68" i="32"/>
  <c r="AP68" i="32" s="1"/>
  <c r="AF68" i="32"/>
  <c r="AO68" i="32" s="1"/>
  <c r="AE69" i="36"/>
  <c r="AX69" i="36"/>
  <c r="S69" i="36" s="1"/>
  <c r="AC69" i="36" s="1"/>
  <c r="AF69" i="36"/>
  <c r="AO69" i="36" s="1"/>
  <c r="AO71" i="36" s="1"/>
  <c r="AG69" i="36"/>
  <c r="AP69" i="36" s="1"/>
  <c r="AP71" i="36" s="1"/>
  <c r="AJ20" i="44"/>
  <c r="AK20" i="44"/>
  <c r="AT20" i="44" s="1"/>
  <c r="AH70" i="85"/>
  <c r="AQ70" i="85" s="1"/>
  <c r="AJ11" i="84"/>
  <c r="AK11" i="84"/>
  <c r="AT11" i="84" s="1"/>
  <c r="AJ47" i="84"/>
  <c r="AK47" i="84"/>
  <c r="AT47" i="84" s="1"/>
  <c r="W68" i="89"/>
  <c r="AG67" i="89"/>
  <c r="AP67" i="89" s="1"/>
  <c r="AF67" i="89"/>
  <c r="AO67" i="89" s="1"/>
  <c r="AE67" i="89"/>
  <c r="AR66" i="42"/>
  <c r="X69" i="95"/>
  <c r="Z69" i="95" s="1"/>
  <c r="Y69" i="95"/>
  <c r="AH69" i="35"/>
  <c r="AQ69" i="35" s="1"/>
  <c r="W70" i="27"/>
  <c r="AG69" i="27"/>
  <c r="AP69" i="27" s="1"/>
  <c r="AF69" i="27"/>
  <c r="AO69" i="27" s="1"/>
  <c r="AE69" i="27"/>
  <c r="AJ25" i="84"/>
  <c r="AK25" i="84"/>
  <c r="AT25" i="84" s="1"/>
  <c r="AJ61" i="84"/>
  <c r="AK61" i="84"/>
  <c r="AT61" i="84" s="1"/>
  <c r="AR67" i="82"/>
  <c r="AS20" i="84"/>
  <c r="AL20" i="84"/>
  <c r="AU20" i="84" s="1"/>
  <c r="AS38" i="84"/>
  <c r="AL38" i="84"/>
  <c r="AU38" i="84" s="1"/>
  <c r="AS67" i="84"/>
  <c r="AL67" i="84"/>
  <c r="AU67" i="84" s="1"/>
  <c r="AX69" i="28"/>
  <c r="S69" i="28" s="1"/>
  <c r="AC69" i="28" s="1"/>
  <c r="AG69" i="28"/>
  <c r="AP69" i="28" s="1"/>
  <c r="AP71" i="28" s="1"/>
  <c r="AF69" i="28"/>
  <c r="AO69" i="28" s="1"/>
  <c r="AO71" i="28" s="1"/>
  <c r="AE69" i="28"/>
  <c r="AS39" i="84"/>
  <c r="AL39" i="84"/>
  <c r="AU39" i="84" s="1"/>
  <c r="AJ69" i="44"/>
  <c r="AS69" i="44" s="1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X3" i="44"/>
  <c r="S3" i="44" s="1"/>
  <c r="AC3" i="44" s="1"/>
  <c r="AJ3" i="84"/>
  <c r="AB4" i="84"/>
  <c r="AJ40" i="84"/>
  <c r="AK40" i="84"/>
  <c r="AT40" i="84" s="1"/>
  <c r="AH67" i="42"/>
  <c r="AQ67" i="42" s="1"/>
  <c r="AJ67" i="36"/>
  <c r="AK67" i="36"/>
  <c r="AT67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J7" i="36"/>
  <c r="AK7" i="36"/>
  <c r="AT7" i="36" s="1"/>
  <c r="X71" i="31"/>
  <c r="Y71" i="31"/>
  <c r="X68" i="33"/>
  <c r="Y68" i="33"/>
  <c r="Y69" i="75"/>
  <c r="X69" i="75"/>
  <c r="Y67" i="41"/>
  <c r="X67" i="41"/>
  <c r="Z67" i="41" s="1"/>
  <c r="X68" i="38"/>
  <c r="Y68" i="38"/>
  <c r="AJ17" i="84"/>
  <c r="AK17" i="84"/>
  <c r="AT17" i="84" s="1"/>
  <c r="AS54" i="84"/>
  <c r="AL54" i="84"/>
  <c r="AU54" i="84" s="1"/>
  <c r="AS12" i="84"/>
  <c r="AL12" i="84"/>
  <c r="AU12" i="84" s="1"/>
  <c r="AJ65" i="84"/>
  <c r="AK65" i="84"/>
  <c r="AT65" i="84" s="1"/>
  <c r="Y67" i="34"/>
  <c r="X67" i="34"/>
  <c r="AN67" i="29"/>
  <c r="AI67" i="29"/>
  <c r="X68" i="79"/>
  <c r="Z68" i="79" s="1"/>
  <c r="Y68" i="79"/>
  <c r="AJ56" i="44"/>
  <c r="AK56" i="44"/>
  <c r="AT56" i="44" s="1"/>
  <c r="AJ38" i="44"/>
  <c r="AK38" i="44"/>
  <c r="AT38" i="44" s="1"/>
  <c r="AJ14" i="44"/>
  <c r="AK14" i="44"/>
  <c r="AT14" i="44" s="1"/>
  <c r="AJ46" i="84"/>
  <c r="AK46" i="84"/>
  <c r="AT46" i="84" s="1"/>
  <c r="AJ42" i="36"/>
  <c r="AK42" i="36"/>
  <c r="AT42" i="36" s="1"/>
  <c r="AJ30" i="36"/>
  <c r="AK30" i="36"/>
  <c r="AT30" i="36" s="1"/>
  <c r="AJ18" i="36"/>
  <c r="AK18" i="36"/>
  <c r="AT18" i="36" s="1"/>
  <c r="AJ9" i="84"/>
  <c r="AF65" i="91"/>
  <c r="AO65" i="91" s="1"/>
  <c r="AE65" i="91"/>
  <c r="W66" i="91"/>
  <c r="AG65" i="91"/>
  <c r="AP65" i="91" s="1"/>
  <c r="AJ23" i="84"/>
  <c r="AK23" i="84"/>
  <c r="AT23" i="84" s="1"/>
  <c r="AJ59" i="84"/>
  <c r="AK59" i="84"/>
  <c r="AT59" i="84" s="1"/>
  <c r="AR67" i="93"/>
  <c r="AH66" i="86"/>
  <c r="AQ66" i="86" s="1"/>
  <c r="AR68" i="90"/>
  <c r="AI68" i="95"/>
  <c r="AN68" i="95"/>
  <c r="Z69" i="35"/>
  <c r="AH70" i="39"/>
  <c r="AQ70" i="39" s="1"/>
  <c r="X70" i="77"/>
  <c r="Y70" i="77"/>
  <c r="AJ37" i="84"/>
  <c r="AK37" i="84"/>
  <c r="AT37" i="84" s="1"/>
  <c r="AR65" i="87"/>
  <c r="AL69" i="84"/>
  <c r="AU69" i="84" s="1"/>
  <c r="AR69" i="84"/>
  <c r="AR71" i="84" s="1"/>
  <c r="AH68" i="46"/>
  <c r="AQ68" i="46" s="1"/>
  <c r="AI68" i="47"/>
  <c r="AN68" i="47"/>
  <c r="AS8" i="84"/>
  <c r="AL8" i="84"/>
  <c r="AU8" i="84" s="1"/>
  <c r="AS26" i="84"/>
  <c r="AL26" i="84"/>
  <c r="AU26" i="84" s="1"/>
  <c r="AS44" i="84"/>
  <c r="AL44" i="84"/>
  <c r="AU44" i="84" s="1"/>
  <c r="AH67" i="80"/>
  <c r="AQ67" i="80" s="1"/>
  <c r="AS5" i="84"/>
  <c r="AL5" i="84"/>
  <c r="AU5" i="84" s="1"/>
  <c r="AS57" i="84"/>
  <c r="AL57" i="84"/>
  <c r="AU57" i="84" s="1"/>
  <c r="AJ66" i="44"/>
  <c r="AK66" i="44"/>
  <c r="AT66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J16" i="84"/>
  <c r="AK16" i="84"/>
  <c r="AT16" i="84" s="1"/>
  <c r="AJ52" i="84"/>
  <c r="AK52" i="84"/>
  <c r="AT52" i="84" s="1"/>
  <c r="Z67" i="42"/>
  <c r="AH68" i="78"/>
  <c r="AQ68" i="78" s="1"/>
  <c r="AJ65" i="36"/>
  <c r="AK65" i="36"/>
  <c r="AT65" i="36" s="1"/>
  <c r="AJ59" i="36"/>
  <c r="AK59" i="36"/>
  <c r="AT59" i="36" s="1"/>
  <c r="AJ53" i="36"/>
  <c r="AK53" i="36"/>
  <c r="AT53" i="36" s="1"/>
  <c r="AJ47" i="36"/>
  <c r="AK47" i="36"/>
  <c r="AT47" i="36" s="1"/>
  <c r="AJ41" i="36"/>
  <c r="AK41" i="36"/>
  <c r="AT41" i="36" s="1"/>
  <c r="AJ35" i="36"/>
  <c r="AK35" i="36"/>
  <c r="AT35" i="36" s="1"/>
  <c r="AJ29" i="36"/>
  <c r="AK29" i="36"/>
  <c r="AT29" i="36" s="1"/>
  <c r="AJ23" i="36"/>
  <c r="AK23" i="36"/>
  <c r="AT23" i="36" s="1"/>
  <c r="AJ17" i="36"/>
  <c r="AK17" i="36"/>
  <c r="AT17" i="36" s="1"/>
  <c r="AJ11" i="36"/>
  <c r="AK11" i="36"/>
  <c r="AT11" i="36" s="1"/>
  <c r="Y67" i="76"/>
  <c r="X67" i="76"/>
  <c r="Y69" i="40"/>
  <c r="X69" i="40"/>
  <c r="AN67" i="33"/>
  <c r="AI67" i="33"/>
  <c r="AI68" i="75"/>
  <c r="AN68" i="75"/>
  <c r="X69" i="37"/>
  <c r="Y69" i="37"/>
  <c r="AI69" i="44"/>
  <c r="AN69" i="44"/>
  <c r="AN71" i="44" s="1"/>
  <c r="AJ53" i="84"/>
  <c r="AK53" i="84"/>
  <c r="AT53" i="84" s="1"/>
  <c r="Y71" i="30"/>
  <c r="X71" i="30"/>
  <c r="AJ31" i="84"/>
  <c r="AK31" i="84"/>
  <c r="AT31" i="84" s="1"/>
  <c r="AR66" i="89"/>
  <c r="AI68" i="45"/>
  <c r="AN68" i="45"/>
  <c r="AJ62" i="44"/>
  <c r="AK62" i="44"/>
  <c r="AT62" i="44" s="1"/>
  <c r="AJ44" i="44"/>
  <c r="AK44" i="44"/>
  <c r="AT44" i="44" s="1"/>
  <c r="AK8" i="44"/>
  <c r="AT8" i="44" s="1"/>
  <c r="AJ8" i="44"/>
  <c r="AJ60" i="36"/>
  <c r="AK60" i="36"/>
  <c r="AT60" i="36" s="1"/>
  <c r="AJ48" i="36"/>
  <c r="AK48" i="36"/>
  <c r="AT48" i="36" s="1"/>
  <c r="AJ36" i="36"/>
  <c r="AK36" i="36"/>
  <c r="AT36" i="36" s="1"/>
  <c r="AJ12" i="36"/>
  <c r="AK12" i="36"/>
  <c r="AT12" i="36" s="1"/>
  <c r="AS68" i="84"/>
  <c r="AL68" i="84"/>
  <c r="AU68" i="84" s="1"/>
  <c r="Y71" i="83"/>
  <c r="X71" i="83"/>
  <c r="AS6" i="84"/>
  <c r="AL6" i="84"/>
  <c r="AU6" i="84" s="1"/>
  <c r="AJ29" i="84"/>
  <c r="AK29" i="84"/>
  <c r="AT29" i="84" s="1"/>
  <c r="AJ66" i="84"/>
  <c r="AK66" i="84"/>
  <c r="AT66" i="84" s="1"/>
  <c r="AR68" i="74"/>
  <c r="AS36" i="84"/>
  <c r="AL36" i="84"/>
  <c r="AU36" i="84" s="1"/>
  <c r="AJ60" i="84"/>
  <c r="AI70" i="30"/>
  <c r="AN70" i="30"/>
  <c r="AS15" i="84"/>
  <c r="AL15" i="84"/>
  <c r="AU15" i="84" s="1"/>
  <c r="AS63" i="84"/>
  <c r="AL63" i="84"/>
  <c r="AU63" i="84" s="1"/>
  <c r="AJ18" i="84"/>
  <c r="AJ7" i="84"/>
  <c r="AK7" i="84"/>
  <c r="AT7" i="84" s="1"/>
  <c r="AJ43" i="84"/>
  <c r="AK43" i="84"/>
  <c r="AT43" i="84" s="1"/>
  <c r="W70" i="81"/>
  <c r="AG69" i="81"/>
  <c r="AP69" i="81" s="1"/>
  <c r="AF69" i="81"/>
  <c r="AO69" i="81" s="1"/>
  <c r="AE69" i="81"/>
  <c r="AN67" i="79"/>
  <c r="AI67" i="79"/>
  <c r="AH69" i="74"/>
  <c r="AQ69" i="74" s="1"/>
  <c r="AH68" i="82"/>
  <c r="AQ68" i="82" s="1"/>
  <c r="AJ68" i="44"/>
  <c r="AK68" i="44"/>
  <c r="AT68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AJ22" i="84"/>
  <c r="AK22" i="84"/>
  <c r="AT22" i="84" s="1"/>
  <c r="AJ58" i="84"/>
  <c r="AK58" i="84"/>
  <c r="AT58" i="84" s="1"/>
  <c r="Z68" i="78"/>
  <c r="W69" i="26"/>
  <c r="AG68" i="26"/>
  <c r="AP68" i="26" s="1"/>
  <c r="AF68" i="26"/>
  <c r="AO68" i="26" s="1"/>
  <c r="AE68" i="26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J10" i="36"/>
  <c r="AK10" i="36"/>
  <c r="AT10" i="36" s="1"/>
  <c r="AJ27" i="84"/>
  <c r="AN70" i="31"/>
  <c r="AI70" i="31"/>
  <c r="AI66" i="41"/>
  <c r="AN66" i="41"/>
  <c r="AI67" i="38"/>
  <c r="AN67" i="38"/>
  <c r="AS45" i="84"/>
  <c r="AL45" i="84"/>
  <c r="AU45" i="84" s="1"/>
  <c r="AR68" i="35"/>
  <c r="Y70" i="25"/>
  <c r="X70" i="25"/>
  <c r="AR69" i="39"/>
  <c r="AJ67" i="44"/>
  <c r="AK67" i="44"/>
  <c r="AT67" i="44" s="1"/>
  <c r="AJ50" i="44"/>
  <c r="AK50" i="44"/>
  <c r="AT50" i="44" s="1"/>
  <c r="AJ32" i="44"/>
  <c r="AK32" i="44"/>
  <c r="AT32" i="44" s="1"/>
  <c r="AJ10" i="84"/>
  <c r="AK10" i="84"/>
  <c r="AT10" i="84" s="1"/>
  <c r="X66" i="96"/>
  <c r="Y66" i="96"/>
  <c r="AJ68" i="36"/>
  <c r="AK68" i="36"/>
  <c r="AT68" i="36" s="1"/>
  <c r="AJ54" i="36"/>
  <c r="AK54" i="36"/>
  <c r="AT54" i="36" s="1"/>
  <c r="AJ24" i="36"/>
  <c r="AK24" i="36"/>
  <c r="AT24" i="36" s="1"/>
  <c r="AJ6" i="36"/>
  <c r="AK6" i="36"/>
  <c r="AT6" i="36" s="1"/>
  <c r="AI69" i="94"/>
  <c r="AN69" i="94"/>
  <c r="AR67" i="46"/>
  <c r="AJ35" i="84"/>
  <c r="AK35" i="84"/>
  <c r="AT35" i="84" s="1"/>
  <c r="AR66" i="80"/>
  <c r="AH67" i="89"/>
  <c r="AQ67" i="89" s="1"/>
  <c r="AS56" i="84"/>
  <c r="AL56" i="84"/>
  <c r="AU56" i="84" s="1"/>
  <c r="AH67" i="48"/>
  <c r="AQ67" i="48" s="1"/>
  <c r="W70" i="43"/>
  <c r="AG69" i="43"/>
  <c r="AP69" i="43" s="1"/>
  <c r="AE69" i="43"/>
  <c r="AF69" i="43"/>
  <c r="AO69" i="43" s="1"/>
  <c r="AH69" i="90"/>
  <c r="AQ69" i="90" s="1"/>
  <c r="AR66" i="92"/>
  <c r="AR66" i="48"/>
  <c r="AJ13" i="84"/>
  <c r="AK13" i="84"/>
  <c r="AT13" i="84" s="1"/>
  <c r="AJ49" i="84"/>
  <c r="AK49" i="84"/>
  <c r="AT49" i="84" s="1"/>
  <c r="AI66" i="34"/>
  <c r="AN66" i="34"/>
  <c r="AH68" i="93"/>
  <c r="AQ68" i="93" s="1"/>
  <c r="X68" i="29"/>
  <c r="Y68" i="29"/>
  <c r="AN69" i="25"/>
  <c r="AI69" i="25"/>
  <c r="AS14" i="84"/>
  <c r="AL14" i="84"/>
  <c r="AU14" i="84" s="1"/>
  <c r="AS32" i="84"/>
  <c r="AL32" i="84"/>
  <c r="AU32" i="84" s="1"/>
  <c r="AS62" i="84"/>
  <c r="AL62" i="84"/>
  <c r="AU62" i="84" s="1"/>
  <c r="AH69" i="28"/>
  <c r="AQ69" i="28" s="1"/>
  <c r="AQ71" i="28" s="1"/>
  <c r="AZ3" i="28"/>
  <c r="AX5" i="28" s="1"/>
  <c r="S5" i="28" s="1"/>
  <c r="AC5" i="28" s="1"/>
  <c r="AB6" i="28" s="1"/>
  <c r="AX14" i="28"/>
  <c r="S14" i="28" s="1"/>
  <c r="AC14" i="28" s="1"/>
  <c r="AB15" i="28" s="1"/>
  <c r="AX16" i="28"/>
  <c r="S16" i="28" s="1"/>
  <c r="AC16" i="28" s="1"/>
  <c r="AB17" i="28" s="1"/>
  <c r="AX20" i="28"/>
  <c r="S20" i="28" s="1"/>
  <c r="AC20" i="28" s="1"/>
  <c r="AB21" i="28" s="1"/>
  <c r="AX26" i="28"/>
  <c r="S26" i="28" s="1"/>
  <c r="AC26" i="28" s="1"/>
  <c r="AB27" i="28" s="1"/>
  <c r="AX28" i="28"/>
  <c r="S28" i="28" s="1"/>
  <c r="AC28" i="28" s="1"/>
  <c r="AB29" i="28" s="1"/>
  <c r="AX32" i="28"/>
  <c r="S32" i="28" s="1"/>
  <c r="AC32" i="28" s="1"/>
  <c r="AB33" i="28" s="1"/>
  <c r="AX33" i="28"/>
  <c r="S33" i="28" s="1"/>
  <c r="AC33" i="28" s="1"/>
  <c r="AB34" i="28" s="1"/>
  <c r="AX39" i="28"/>
  <c r="S39" i="28" s="1"/>
  <c r="AC39" i="28" s="1"/>
  <c r="AB40" i="28" s="1"/>
  <c r="AX44" i="28"/>
  <c r="S44" i="28" s="1"/>
  <c r="AC44" i="28" s="1"/>
  <c r="AB45" i="28" s="1"/>
  <c r="AX45" i="28"/>
  <c r="S45" i="28" s="1"/>
  <c r="AC45" i="28" s="1"/>
  <c r="AB46" i="28" s="1"/>
  <c r="AX46" i="28"/>
  <c r="S46" i="28" s="1"/>
  <c r="AC46" i="28" s="1"/>
  <c r="AB47" i="28" s="1"/>
  <c r="AX51" i="28"/>
  <c r="S51" i="28" s="1"/>
  <c r="AC51" i="28" s="1"/>
  <c r="AB52" i="28" s="1"/>
  <c r="AX52" i="28"/>
  <c r="S52" i="28" s="1"/>
  <c r="AC52" i="28" s="1"/>
  <c r="AB53" i="28" s="1"/>
  <c r="AX56" i="28"/>
  <c r="S56" i="28" s="1"/>
  <c r="AC56" i="28" s="1"/>
  <c r="AB57" i="28" s="1"/>
  <c r="AX57" i="28"/>
  <c r="S57" i="28" s="1"/>
  <c r="AC57" i="28" s="1"/>
  <c r="AB58" i="28" s="1"/>
  <c r="AX58" i="28"/>
  <c r="S58" i="28" s="1"/>
  <c r="AC58" i="28" s="1"/>
  <c r="AB59" i="28" s="1"/>
  <c r="AX62" i="28"/>
  <c r="S62" i="28" s="1"/>
  <c r="AC62" i="28" s="1"/>
  <c r="AB63" i="28" s="1"/>
  <c r="AX63" i="28"/>
  <c r="S63" i="28" s="1"/>
  <c r="AC63" i="28" s="1"/>
  <c r="AB64" i="28" s="1"/>
  <c r="AX64" i="28"/>
  <c r="S64" i="28" s="1"/>
  <c r="AC64" i="28" s="1"/>
  <c r="AB65" i="28" s="1"/>
  <c r="AX65" i="28"/>
  <c r="S65" i="28" s="1"/>
  <c r="AC65" i="28" s="1"/>
  <c r="AB66" i="28" s="1"/>
  <c r="AS21" i="84"/>
  <c r="AL21" i="84"/>
  <c r="AU21" i="84" s="1"/>
  <c r="W70" i="74"/>
  <c r="AG69" i="74"/>
  <c r="AP69" i="74" s="1"/>
  <c r="AF69" i="74"/>
  <c r="AO69" i="74" s="1"/>
  <c r="AE69" i="74"/>
  <c r="X69" i="45"/>
  <c r="Z69" i="45" s="1"/>
  <c r="Y69" i="45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J28" i="84"/>
  <c r="AK28" i="84"/>
  <c r="AT28" i="84" s="1"/>
  <c r="AJ64" i="84"/>
  <c r="AK64" i="84"/>
  <c r="AT64" i="84" s="1"/>
  <c r="AJ42" i="84"/>
  <c r="AI65" i="96"/>
  <c r="AN65" i="96"/>
  <c r="AS50" i="84"/>
  <c r="AL50" i="84"/>
  <c r="AU50" i="84" s="1"/>
  <c r="AJ69" i="36"/>
  <c r="AS69" i="36" s="1"/>
  <c r="AK69" i="36"/>
  <c r="AT69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21" i="36"/>
  <c r="AK21" i="36"/>
  <c r="AT21" i="36" s="1"/>
  <c r="AJ15" i="36"/>
  <c r="AK15" i="36"/>
  <c r="AT15" i="36" s="1"/>
  <c r="AJ9" i="36"/>
  <c r="AK9" i="36"/>
  <c r="AT9" i="36" s="1"/>
  <c r="AJ3" i="36"/>
  <c r="AB4" i="36"/>
  <c r="AN70" i="83"/>
  <c r="AI70" i="83"/>
  <c r="AI68" i="40"/>
  <c r="AN68" i="40"/>
  <c r="X70" i="94"/>
  <c r="Y70" i="94"/>
  <c r="AF70" i="85"/>
  <c r="AO70" i="85" s="1"/>
  <c r="AE70" i="85"/>
  <c r="W71" i="85"/>
  <c r="AG70" i="85"/>
  <c r="AP70" i="85" s="1"/>
  <c r="AS30" i="84"/>
  <c r="AL30" i="84"/>
  <c r="AU30" i="84" s="1"/>
  <c r="AR69" i="85"/>
  <c r="AJ26" i="44"/>
  <c r="AK26" i="44"/>
  <c r="AT26" i="44" s="1"/>
  <c r="AF65" i="73"/>
  <c r="AO65" i="73" s="1"/>
  <c r="W66" i="73"/>
  <c r="AE65" i="73"/>
  <c r="AG65" i="73"/>
  <c r="AP65" i="73" s="1"/>
  <c r="AJ41" i="84"/>
  <c r="AK41" i="84"/>
  <c r="AT41" i="84" s="1"/>
  <c r="AS24" i="84"/>
  <c r="AL24" i="84"/>
  <c r="AU24" i="84" s="1"/>
  <c r="AS48" i="84"/>
  <c r="AL48" i="84"/>
  <c r="AU48" i="84" s="1"/>
  <c r="AS33" i="84"/>
  <c r="AL33" i="84"/>
  <c r="AU33" i="84" s="1"/>
  <c r="AR68" i="28"/>
  <c r="W68" i="48"/>
  <c r="AG67" i="48"/>
  <c r="AP67" i="48" s="1"/>
  <c r="AE67" i="48"/>
  <c r="AF67" i="48"/>
  <c r="AO67" i="48" s="1"/>
  <c r="AN69" i="77"/>
  <c r="AI69" i="77"/>
  <c r="AJ19" i="84"/>
  <c r="AK19" i="84"/>
  <c r="AT19" i="84" s="1"/>
  <c r="AJ55" i="84"/>
  <c r="AK55" i="84"/>
  <c r="AT55" i="84" s="1"/>
  <c r="AG68" i="93"/>
  <c r="AP68" i="93" s="1"/>
  <c r="W69" i="93"/>
  <c r="AF68" i="93"/>
  <c r="AO68" i="93" s="1"/>
  <c r="AE68" i="93"/>
  <c r="AR67" i="78"/>
  <c r="Y69" i="47"/>
  <c r="X69" i="47"/>
  <c r="AH66" i="87"/>
  <c r="AQ66" i="87" s="1"/>
  <c r="AH67" i="92"/>
  <c r="AQ67" i="92" s="1"/>
  <c r="AR65" i="86"/>
  <c r="W69" i="82"/>
  <c r="AG68" i="82"/>
  <c r="AP68" i="82" s="1"/>
  <c r="AE68" i="82"/>
  <c r="AF68" i="82"/>
  <c r="AO68" i="82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K16" i="44"/>
  <c r="AT16" i="44" s="1"/>
  <c r="AK10" i="44"/>
  <c r="AT10" i="44" s="1"/>
  <c r="AJ34" i="84"/>
  <c r="AK34" i="84"/>
  <c r="AT34" i="84" s="1"/>
  <c r="AJ66" i="36"/>
  <c r="AK66" i="36"/>
  <c r="AT66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J20" i="36"/>
  <c r="AK20" i="36"/>
  <c r="AT20" i="36" s="1"/>
  <c r="AJ14" i="36"/>
  <c r="AK14" i="36"/>
  <c r="AT14" i="36" s="1"/>
  <c r="AJ8" i="36"/>
  <c r="AK8" i="36"/>
  <c r="AT8" i="36" s="1"/>
  <c r="AJ51" i="84"/>
  <c r="AN66" i="76"/>
  <c r="AI66" i="76"/>
  <c r="AN68" i="37"/>
  <c r="AI68" i="37"/>
  <c r="AJ10" i="44" l="1"/>
  <c r="AX50" i="28"/>
  <c r="S50" i="28" s="1"/>
  <c r="AC50" i="28" s="1"/>
  <c r="AB51" i="28" s="1"/>
  <c r="AX38" i="28"/>
  <c r="S38" i="28" s="1"/>
  <c r="AC38" i="28" s="1"/>
  <c r="AB39" i="28" s="1"/>
  <c r="AX21" i="28"/>
  <c r="S21" i="28" s="1"/>
  <c r="AC21" i="28" s="1"/>
  <c r="AB22" i="28" s="1"/>
  <c r="Z70" i="25"/>
  <c r="W69" i="46"/>
  <c r="AX40" i="28"/>
  <c r="S40" i="28" s="1"/>
  <c r="AC40" i="28" s="1"/>
  <c r="AB41" i="28" s="1"/>
  <c r="AX27" i="28"/>
  <c r="S27" i="28" s="1"/>
  <c r="AC27" i="28" s="1"/>
  <c r="AB28" i="28" s="1"/>
  <c r="AX10" i="28"/>
  <c r="S10" i="28" s="1"/>
  <c r="AC10" i="28" s="1"/>
  <c r="AB11" i="28" s="1"/>
  <c r="Z68" i="29"/>
  <c r="Z69" i="37"/>
  <c r="Z67" i="34"/>
  <c r="Z68" i="33"/>
  <c r="AX3" i="28"/>
  <c r="S3" i="28" s="1"/>
  <c r="AC3" i="28" s="1"/>
  <c r="Z69" i="40"/>
  <c r="AF69" i="40" s="1"/>
  <c r="AO69" i="40" s="1"/>
  <c r="AO71" i="40" s="1"/>
  <c r="Z69" i="47"/>
  <c r="AG69" i="47" s="1"/>
  <c r="AP69" i="47" s="1"/>
  <c r="AX34" i="28"/>
  <c r="S34" i="28" s="1"/>
  <c r="AC34" i="28" s="1"/>
  <c r="AB35" i="28" s="1"/>
  <c r="AX22" i="28"/>
  <c r="S22" i="28" s="1"/>
  <c r="AC22" i="28" s="1"/>
  <c r="AB23" i="28" s="1"/>
  <c r="AX8" i="28"/>
  <c r="S8" i="28" s="1"/>
  <c r="AC8" i="28" s="1"/>
  <c r="AB9" i="28" s="1"/>
  <c r="W70" i="47"/>
  <c r="AF69" i="47"/>
  <c r="AO69" i="47" s="1"/>
  <c r="AE69" i="47"/>
  <c r="AK6" i="28"/>
  <c r="AT6" i="28" s="1"/>
  <c r="AE68" i="79"/>
  <c r="W69" i="79"/>
  <c r="AG68" i="79"/>
  <c r="AP68" i="79" s="1"/>
  <c r="AF68" i="79"/>
  <c r="AO68" i="79" s="1"/>
  <c r="AG69" i="40"/>
  <c r="AP69" i="40" s="1"/>
  <c r="AP71" i="40" s="1"/>
  <c r="AE69" i="40"/>
  <c r="AS10" i="44"/>
  <c r="AL10" i="44"/>
  <c r="AU10" i="44" s="1"/>
  <c r="AI68" i="93"/>
  <c r="AN68" i="93"/>
  <c r="AS55" i="84"/>
  <c r="AL55" i="84"/>
  <c r="AU55" i="84" s="1"/>
  <c r="AS15" i="36"/>
  <c r="AL15" i="36"/>
  <c r="AU15" i="36" s="1"/>
  <c r="AS33" i="36"/>
  <c r="AL33" i="36"/>
  <c r="AU33" i="36" s="1"/>
  <c r="AS51" i="36"/>
  <c r="AL51" i="36"/>
  <c r="AU51" i="36" s="1"/>
  <c r="AJ23" i="44"/>
  <c r="AK23" i="44"/>
  <c r="AT23" i="44" s="1"/>
  <c r="AS41" i="44"/>
  <c r="AL41" i="44"/>
  <c r="AU41" i="44" s="1"/>
  <c r="AS59" i="44"/>
  <c r="AL59" i="44"/>
  <c r="AU59" i="44" s="1"/>
  <c r="AN69" i="74"/>
  <c r="AI69" i="74"/>
  <c r="AJ64" i="28"/>
  <c r="AK64" i="28"/>
  <c r="AT64" i="28" s="1"/>
  <c r="AJ58" i="28"/>
  <c r="AK58" i="28"/>
  <c r="AT58" i="28" s="1"/>
  <c r="AJ52" i="28"/>
  <c r="AK52" i="28"/>
  <c r="AT52" i="28" s="1"/>
  <c r="AJ46" i="28"/>
  <c r="AK46" i="28"/>
  <c r="AT46" i="28" s="1"/>
  <c r="AJ40" i="28"/>
  <c r="AK40" i="28"/>
  <c r="AT40" i="28" s="1"/>
  <c r="AK34" i="28"/>
  <c r="AT34" i="28" s="1"/>
  <c r="AJ28" i="28"/>
  <c r="AK28" i="28"/>
  <c r="AT28" i="28" s="1"/>
  <c r="AJ22" i="28"/>
  <c r="AK22" i="28"/>
  <c r="AT22" i="28" s="1"/>
  <c r="AX15" i="28"/>
  <c r="S15" i="28" s="1"/>
  <c r="AC15" i="28" s="1"/>
  <c r="AB16" i="28" s="1"/>
  <c r="AX9" i="28"/>
  <c r="S9" i="28" s="1"/>
  <c r="AC9" i="28" s="1"/>
  <c r="AB10" i="28" s="1"/>
  <c r="AX4" i="28"/>
  <c r="S4" i="28" s="1"/>
  <c r="AC4" i="28" s="1"/>
  <c r="AB5" i="28" s="1"/>
  <c r="AH68" i="29"/>
  <c r="AQ68" i="29" s="1"/>
  <c r="AS13" i="84"/>
  <c r="AL13" i="84"/>
  <c r="AU13" i="84" s="1"/>
  <c r="AS35" i="84"/>
  <c r="AL35" i="84"/>
  <c r="AU35" i="84" s="1"/>
  <c r="AS6" i="36"/>
  <c r="AL6" i="36"/>
  <c r="AU6" i="36" s="1"/>
  <c r="AS68" i="36"/>
  <c r="AL68" i="36"/>
  <c r="AU68" i="36" s="1"/>
  <c r="AR66" i="41"/>
  <c r="AI68" i="26"/>
  <c r="AN68" i="26"/>
  <c r="AJ18" i="44"/>
  <c r="AK18" i="44"/>
  <c r="AT18" i="44" s="1"/>
  <c r="AS7" i="84"/>
  <c r="AL7" i="84"/>
  <c r="AU7" i="84" s="1"/>
  <c r="AS53" i="84"/>
  <c r="AL53" i="84"/>
  <c r="AU53" i="84" s="1"/>
  <c r="AJ19" i="44"/>
  <c r="AK19" i="44"/>
  <c r="AT19" i="44" s="1"/>
  <c r="AR68" i="95"/>
  <c r="AH68" i="33"/>
  <c r="AQ68" i="33" s="1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AB4" i="44"/>
  <c r="AJ3" i="44"/>
  <c r="AS21" i="44"/>
  <c r="AL21" i="44"/>
  <c r="AU21" i="44" s="1"/>
  <c r="AS39" i="44"/>
  <c r="AL39" i="44"/>
  <c r="AU39" i="44" s="1"/>
  <c r="AS57" i="44"/>
  <c r="AL57" i="44"/>
  <c r="AU57" i="44" s="1"/>
  <c r="Y69" i="32"/>
  <c r="X69" i="32"/>
  <c r="X67" i="86"/>
  <c r="Y67" i="86"/>
  <c r="Y68" i="92"/>
  <c r="X68" i="92"/>
  <c r="AI70" i="39"/>
  <c r="AN70" i="39"/>
  <c r="AS44" i="36"/>
  <c r="AL44" i="36"/>
  <c r="AU44" i="36" s="1"/>
  <c r="AH70" i="94"/>
  <c r="AQ70" i="94" s="1"/>
  <c r="AK66" i="28"/>
  <c r="AT66" i="28" s="1"/>
  <c r="AJ45" i="28"/>
  <c r="AK45" i="28"/>
  <c r="AT45" i="28" s="1"/>
  <c r="AJ15" i="28"/>
  <c r="AK15" i="28"/>
  <c r="AT15" i="28" s="1"/>
  <c r="AF68" i="29"/>
  <c r="AO68" i="29" s="1"/>
  <c r="AE68" i="29"/>
  <c r="W69" i="29"/>
  <c r="AG68" i="29"/>
  <c r="AP68" i="29" s="1"/>
  <c r="Y70" i="43"/>
  <c r="X70" i="43"/>
  <c r="Z70" i="43" s="1"/>
  <c r="AS32" i="44"/>
  <c r="AL32" i="44"/>
  <c r="AU32" i="44" s="1"/>
  <c r="AS52" i="36"/>
  <c r="AL52" i="36"/>
  <c r="AU52" i="36" s="1"/>
  <c r="AS60" i="44"/>
  <c r="AL60" i="44"/>
  <c r="AU60" i="44" s="1"/>
  <c r="AS35" i="36"/>
  <c r="AL35" i="36"/>
  <c r="AU35" i="36" s="1"/>
  <c r="AS52" i="84"/>
  <c r="AL52" i="84"/>
  <c r="AU52" i="84" s="1"/>
  <c r="AS9" i="84"/>
  <c r="AL9" i="84"/>
  <c r="AU9" i="84" s="1"/>
  <c r="AS65" i="84"/>
  <c r="AL65" i="84"/>
  <c r="AU65" i="84" s="1"/>
  <c r="W68" i="41"/>
  <c r="AG67" i="41"/>
  <c r="AP67" i="41" s="1"/>
  <c r="AF67" i="41"/>
  <c r="AO67" i="41" s="1"/>
  <c r="AE67" i="41"/>
  <c r="AI69" i="28"/>
  <c r="AN69" i="28"/>
  <c r="AN71" i="28" s="1"/>
  <c r="AN66" i="86"/>
  <c r="AI66" i="86"/>
  <c r="Y68" i="80"/>
  <c r="X68" i="80"/>
  <c r="AN68" i="46"/>
  <c r="AI68" i="46"/>
  <c r="X71" i="39"/>
  <c r="Y71" i="39"/>
  <c r="Z71" i="39" s="1"/>
  <c r="AS8" i="36"/>
  <c r="AL8" i="36"/>
  <c r="AU8" i="36" s="1"/>
  <c r="AS46" i="44"/>
  <c r="AL46" i="44"/>
  <c r="AU46" i="44" s="1"/>
  <c r="AN67" i="48"/>
  <c r="AI67" i="48"/>
  <c r="AS41" i="84"/>
  <c r="AL41" i="84"/>
  <c r="AU41" i="84" s="1"/>
  <c r="AJ63" i="28"/>
  <c r="AK63" i="28"/>
  <c r="AT63" i="28" s="1"/>
  <c r="AJ33" i="28"/>
  <c r="AK33" i="28"/>
  <c r="AT33" i="28" s="1"/>
  <c r="AB4" i="28"/>
  <c r="AJ3" i="28"/>
  <c r="AS16" i="36"/>
  <c r="AL16" i="36"/>
  <c r="AU16" i="36" s="1"/>
  <c r="AJ24" i="44"/>
  <c r="AK24" i="44"/>
  <c r="AT24" i="44" s="1"/>
  <c r="AS42" i="44"/>
  <c r="AL42" i="44"/>
  <c r="AU42" i="44" s="1"/>
  <c r="AS18" i="84"/>
  <c r="AL18" i="84"/>
  <c r="AU18" i="84" s="1"/>
  <c r="AS12" i="36"/>
  <c r="AL12" i="36"/>
  <c r="AU12" i="36" s="1"/>
  <c r="AS62" i="44"/>
  <c r="AL62" i="44"/>
  <c r="AU62" i="44" s="1"/>
  <c r="AH67" i="76"/>
  <c r="AQ67" i="76" s="1"/>
  <c r="AJ25" i="44"/>
  <c r="AK25" i="44"/>
  <c r="AT25" i="44" s="1"/>
  <c r="AS61" i="44"/>
  <c r="AL61" i="44"/>
  <c r="AU61" i="44" s="1"/>
  <c r="AS37" i="84"/>
  <c r="AL37" i="84"/>
  <c r="AU37" i="84" s="1"/>
  <c r="AS23" i="84"/>
  <c r="AL23" i="84"/>
  <c r="AU23" i="84" s="1"/>
  <c r="AS38" i="44"/>
  <c r="AL38" i="44"/>
  <c r="AU38" i="44" s="1"/>
  <c r="AS17" i="84"/>
  <c r="AL17" i="84"/>
  <c r="AU17" i="84" s="1"/>
  <c r="Y69" i="93"/>
  <c r="Z69" i="93" s="1"/>
  <c r="X69" i="93"/>
  <c r="AS19" i="84"/>
  <c r="AL19" i="84"/>
  <c r="AU19" i="84" s="1"/>
  <c r="AS26" i="44"/>
  <c r="AL26" i="44"/>
  <c r="AU26" i="44" s="1"/>
  <c r="Z70" i="94"/>
  <c r="AS3" i="36"/>
  <c r="AL3" i="36"/>
  <c r="AU3" i="36" s="1"/>
  <c r="AS21" i="36"/>
  <c r="AL21" i="36"/>
  <c r="AU21" i="36" s="1"/>
  <c r="AS39" i="36"/>
  <c r="AL39" i="36"/>
  <c r="AU39" i="36" s="1"/>
  <c r="AS57" i="36"/>
  <c r="AL57" i="36"/>
  <c r="AU57" i="36" s="1"/>
  <c r="AS29" i="44"/>
  <c r="AL29" i="44"/>
  <c r="AU29" i="44" s="1"/>
  <c r="AS47" i="44"/>
  <c r="AL47" i="44"/>
  <c r="AU47" i="44" s="1"/>
  <c r="AS65" i="44"/>
  <c r="AL65" i="44"/>
  <c r="AU65" i="44" s="1"/>
  <c r="AX67" i="28"/>
  <c r="S67" i="28" s="1"/>
  <c r="AC67" i="28" s="1"/>
  <c r="AB68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AR66" i="34"/>
  <c r="AS24" i="36"/>
  <c r="AL24" i="36"/>
  <c r="AU24" i="36" s="1"/>
  <c r="AH66" i="96"/>
  <c r="AQ66" i="96" s="1"/>
  <c r="AH70" i="25"/>
  <c r="AQ70" i="25" s="1"/>
  <c r="AR67" i="79"/>
  <c r="X70" i="81"/>
  <c r="Y70" i="81"/>
  <c r="AS60" i="84"/>
  <c r="AL60" i="84"/>
  <c r="AU60" i="84" s="1"/>
  <c r="AS66" i="84"/>
  <c r="AL66" i="84"/>
  <c r="AU66" i="84" s="1"/>
  <c r="AS8" i="44"/>
  <c r="AL8" i="44"/>
  <c r="AU8" i="44" s="1"/>
  <c r="AH71" i="30"/>
  <c r="AQ71" i="30" s="1"/>
  <c r="AR69" i="44"/>
  <c r="AR71" i="44" s="1"/>
  <c r="AL69" i="44"/>
  <c r="AU69" i="44" s="1"/>
  <c r="AR67" i="33"/>
  <c r="Z67" i="76"/>
  <c r="AR68" i="47"/>
  <c r="AH69" i="75"/>
  <c r="AQ69" i="75" s="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S61" i="84"/>
  <c r="AL61" i="84"/>
  <c r="AU61" i="84" s="1"/>
  <c r="Y70" i="27"/>
  <c r="X70" i="27"/>
  <c r="AI67" i="89"/>
  <c r="AN67" i="89"/>
  <c r="AS47" i="84"/>
  <c r="AL47" i="84"/>
  <c r="AU47" i="84" s="1"/>
  <c r="AI68" i="32"/>
  <c r="AN68" i="32"/>
  <c r="AI66" i="87"/>
  <c r="AN66" i="87"/>
  <c r="AS26" i="36"/>
  <c r="AL26" i="36"/>
  <c r="AU26" i="36" s="1"/>
  <c r="AS28" i="44"/>
  <c r="AL28" i="44"/>
  <c r="AU28" i="44" s="1"/>
  <c r="AJ57" i="28"/>
  <c r="AK57" i="28"/>
  <c r="AT57" i="28" s="1"/>
  <c r="AJ39" i="28"/>
  <c r="AK39" i="28"/>
  <c r="AT39" i="28" s="1"/>
  <c r="AJ21" i="28"/>
  <c r="AK21" i="28"/>
  <c r="AT21" i="28" s="1"/>
  <c r="AR70" i="31"/>
  <c r="AS34" i="36"/>
  <c r="AL34" i="36"/>
  <c r="AU34" i="36" s="1"/>
  <c r="AS58" i="84"/>
  <c r="AL58" i="84"/>
  <c r="AU58" i="84" s="1"/>
  <c r="AR70" i="30"/>
  <c r="AH71" i="83"/>
  <c r="AQ71" i="83" s="1"/>
  <c r="AS60" i="36"/>
  <c r="AL60" i="36"/>
  <c r="AU60" i="36" s="1"/>
  <c r="AS31" i="84"/>
  <c r="AL31" i="84"/>
  <c r="AU31" i="84" s="1"/>
  <c r="AR68" i="75"/>
  <c r="AS17" i="36"/>
  <c r="AL17" i="36"/>
  <c r="AU17" i="36" s="1"/>
  <c r="AS43" i="44"/>
  <c r="AL43" i="44"/>
  <c r="AU43" i="44" s="1"/>
  <c r="AS42" i="36"/>
  <c r="AL42" i="36"/>
  <c r="AU42" i="36" s="1"/>
  <c r="AR67" i="29"/>
  <c r="AF68" i="33"/>
  <c r="AO68" i="33" s="1"/>
  <c r="AE68" i="33"/>
  <c r="W69" i="33"/>
  <c r="AG68" i="33"/>
  <c r="AP68" i="33" s="1"/>
  <c r="AR66" i="76"/>
  <c r="AS14" i="36"/>
  <c r="AL14" i="36"/>
  <c r="AU14" i="36" s="1"/>
  <c r="AS32" i="36"/>
  <c r="AL32" i="36"/>
  <c r="AU32" i="36" s="1"/>
  <c r="AS50" i="36"/>
  <c r="AL50" i="36"/>
  <c r="AU50" i="36" s="1"/>
  <c r="AS66" i="36"/>
  <c r="AL66" i="36"/>
  <c r="AU66" i="36" s="1"/>
  <c r="AJ16" i="44"/>
  <c r="AS34" i="44"/>
  <c r="AL34" i="44"/>
  <c r="AU34" i="44" s="1"/>
  <c r="AS52" i="44"/>
  <c r="AL52" i="44"/>
  <c r="AU52" i="44" s="1"/>
  <c r="AI68" i="82"/>
  <c r="AN68" i="82"/>
  <c r="AR69" i="77"/>
  <c r="X68" i="48"/>
  <c r="Y68" i="48"/>
  <c r="AI65" i="73"/>
  <c r="AN65" i="73"/>
  <c r="Y71" i="85"/>
  <c r="X71" i="85"/>
  <c r="AS28" i="84"/>
  <c r="AL28" i="84"/>
  <c r="AU28" i="84" s="1"/>
  <c r="AX68" i="28"/>
  <c r="S68" i="28" s="1"/>
  <c r="AC68" i="28" s="1"/>
  <c r="AB69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AR69" i="25"/>
  <c r="Z66" i="96"/>
  <c r="AS50" i="44"/>
  <c r="AL50" i="44"/>
  <c r="AU50" i="44" s="1"/>
  <c r="AS27" i="84"/>
  <c r="AL27" i="84"/>
  <c r="AU27" i="84" s="1"/>
  <c r="AS22" i="36"/>
  <c r="AL22" i="36"/>
  <c r="AU22" i="36" s="1"/>
  <c r="AS40" i="36"/>
  <c r="AL40" i="36"/>
  <c r="AU40" i="36" s="1"/>
  <c r="AS58" i="36"/>
  <c r="AL58" i="36"/>
  <c r="AU58" i="36" s="1"/>
  <c r="X69" i="26"/>
  <c r="Z69" i="26" s="1"/>
  <c r="Y69" i="26"/>
  <c r="AS22" i="84"/>
  <c r="AL22" i="84"/>
  <c r="AU22" i="84" s="1"/>
  <c r="AS30" i="44"/>
  <c r="AL30" i="44"/>
  <c r="AU30" i="44" s="1"/>
  <c r="AS48" i="44"/>
  <c r="AL48" i="44"/>
  <c r="AU48" i="44" s="1"/>
  <c r="AS68" i="44"/>
  <c r="AL68" i="44"/>
  <c r="AU68" i="44" s="1"/>
  <c r="Z71" i="83"/>
  <c r="AS36" i="36"/>
  <c r="AL36" i="36"/>
  <c r="AU36" i="36" s="1"/>
  <c r="AR68" i="45"/>
  <c r="AS23" i="36"/>
  <c r="AL23" i="36"/>
  <c r="AU23" i="36" s="1"/>
  <c r="AS41" i="36"/>
  <c r="AL41" i="36"/>
  <c r="AU41" i="36" s="1"/>
  <c r="AS59" i="36"/>
  <c r="AL59" i="36"/>
  <c r="AU59" i="36" s="1"/>
  <c r="AS16" i="84"/>
  <c r="AL16" i="84"/>
  <c r="AU16" i="84" s="1"/>
  <c r="AS31" i="44"/>
  <c r="AL31" i="44"/>
  <c r="AU31" i="44" s="1"/>
  <c r="AS49" i="44"/>
  <c r="AL49" i="44"/>
  <c r="AU49" i="44" s="1"/>
  <c r="AS66" i="44"/>
  <c r="AL66" i="44"/>
  <c r="AU66" i="44" s="1"/>
  <c r="AH70" i="77"/>
  <c r="AQ70" i="77" s="1"/>
  <c r="X66" i="91"/>
  <c r="Y66" i="91"/>
  <c r="AS18" i="36"/>
  <c r="AL18" i="36"/>
  <c r="AU18" i="36" s="1"/>
  <c r="AS46" i="84"/>
  <c r="AL46" i="84"/>
  <c r="AU46" i="84" s="1"/>
  <c r="AS56" i="44"/>
  <c r="AL56" i="44"/>
  <c r="AU56" i="44" s="1"/>
  <c r="AH67" i="34"/>
  <c r="AQ67" i="34" s="1"/>
  <c r="AH68" i="38"/>
  <c r="AQ68" i="38" s="1"/>
  <c r="AH71" i="31"/>
  <c r="AQ71" i="31" s="1"/>
  <c r="AS40" i="84"/>
  <c r="AL40" i="84"/>
  <c r="AU40" i="84" s="1"/>
  <c r="AI69" i="36"/>
  <c r="AN69" i="36"/>
  <c r="AN71" i="36" s="1"/>
  <c r="AI67" i="92"/>
  <c r="AN67" i="92"/>
  <c r="X70" i="90"/>
  <c r="Z70" i="90" s="1"/>
  <c r="Y70" i="90"/>
  <c r="AS62" i="36"/>
  <c r="AL62" i="36"/>
  <c r="AU62" i="36" s="1"/>
  <c r="AH69" i="47"/>
  <c r="AQ69" i="47" s="1"/>
  <c r="AJ4" i="36"/>
  <c r="AK4" i="36"/>
  <c r="AT4" i="36" s="1"/>
  <c r="AT71" i="36" s="1"/>
  <c r="AS64" i="84"/>
  <c r="AL64" i="84"/>
  <c r="AU64" i="84" s="1"/>
  <c r="AJ51" i="28"/>
  <c r="AK51" i="28"/>
  <c r="AT51" i="28" s="1"/>
  <c r="AJ27" i="28"/>
  <c r="AK27" i="28"/>
  <c r="AT27" i="28" s="1"/>
  <c r="AJ9" i="28"/>
  <c r="AK9" i="28"/>
  <c r="AT9" i="28" s="1"/>
  <c r="AS53" i="36"/>
  <c r="AL53" i="36"/>
  <c r="AU53" i="36" s="1"/>
  <c r="Y66" i="73"/>
  <c r="X66" i="73"/>
  <c r="AN70" i="85"/>
  <c r="AI70" i="85"/>
  <c r="AR68" i="40"/>
  <c r="AS9" i="36"/>
  <c r="AL9" i="36"/>
  <c r="AU9" i="36" s="1"/>
  <c r="AS27" i="36"/>
  <c r="AL27" i="36"/>
  <c r="AU27" i="36" s="1"/>
  <c r="AS45" i="36"/>
  <c r="AL45" i="36"/>
  <c r="AU45" i="36" s="1"/>
  <c r="AS63" i="36"/>
  <c r="AL63" i="36"/>
  <c r="AU63" i="36" s="1"/>
  <c r="AR65" i="96"/>
  <c r="AJ11" i="44"/>
  <c r="AK11" i="44"/>
  <c r="AT11" i="44" s="1"/>
  <c r="AS35" i="44"/>
  <c r="AL35" i="44"/>
  <c r="AU35" i="44" s="1"/>
  <c r="AS53" i="44"/>
  <c r="AL53" i="44"/>
  <c r="AU53" i="44" s="1"/>
  <c r="AH69" i="45"/>
  <c r="AQ69" i="45" s="1"/>
  <c r="Y70" i="74"/>
  <c r="X70" i="74"/>
  <c r="AX66" i="28"/>
  <c r="S66" i="28" s="1"/>
  <c r="AC66" i="28" s="1"/>
  <c r="AB67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AS49" i="84"/>
  <c r="AL49" i="84"/>
  <c r="AU49" i="84" s="1"/>
  <c r="AR69" i="94"/>
  <c r="AS54" i="36"/>
  <c r="AL54" i="36"/>
  <c r="AU54" i="36" s="1"/>
  <c r="AF70" i="25"/>
  <c r="AO70" i="25" s="1"/>
  <c r="AE70" i="25"/>
  <c r="W71" i="25"/>
  <c r="AG70" i="25"/>
  <c r="AP70" i="25" s="1"/>
  <c r="AR67" i="38"/>
  <c r="AJ6" i="44"/>
  <c r="AK6" i="44"/>
  <c r="AT6" i="44" s="1"/>
  <c r="AS43" i="84"/>
  <c r="AL43" i="84"/>
  <c r="AU43" i="84" s="1"/>
  <c r="AS29" i="84"/>
  <c r="AL29" i="84"/>
  <c r="AU29" i="84" s="1"/>
  <c r="Z71" i="30"/>
  <c r="AH69" i="37"/>
  <c r="AQ69" i="37" s="1"/>
  <c r="AH69" i="40"/>
  <c r="AQ69" i="40" s="1"/>
  <c r="AQ71" i="40" s="1"/>
  <c r="AZ3" i="40"/>
  <c r="AX5" i="40" s="1"/>
  <c r="S5" i="40" s="1"/>
  <c r="AC5" i="40" s="1"/>
  <c r="AB6" i="40" s="1"/>
  <c r="AX14" i="40"/>
  <c r="S14" i="40" s="1"/>
  <c r="AC14" i="40" s="1"/>
  <c r="AB15" i="40" s="1"/>
  <c r="AX15" i="40"/>
  <c r="S15" i="40" s="1"/>
  <c r="AC15" i="40" s="1"/>
  <c r="AB16" i="40" s="1"/>
  <c r="AX22" i="40"/>
  <c r="S22" i="40" s="1"/>
  <c r="AC22" i="40" s="1"/>
  <c r="AB23" i="40" s="1"/>
  <c r="AX34" i="40"/>
  <c r="S34" i="40" s="1"/>
  <c r="AC34" i="40" s="1"/>
  <c r="AB35" i="40" s="1"/>
  <c r="AX38" i="40"/>
  <c r="S38" i="40" s="1"/>
  <c r="AC38" i="40" s="1"/>
  <c r="AB39" i="40" s="1"/>
  <c r="AX39" i="40"/>
  <c r="S39" i="40" s="1"/>
  <c r="AC39" i="40" s="1"/>
  <c r="AB40" i="40" s="1"/>
  <c r="AX44" i="40"/>
  <c r="S44" i="40" s="1"/>
  <c r="AC44" i="40" s="1"/>
  <c r="AB45" i="40" s="1"/>
  <c r="AX46" i="40"/>
  <c r="S46" i="40" s="1"/>
  <c r="AC46" i="40" s="1"/>
  <c r="AB47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6" i="40"/>
  <c r="S56" i="40" s="1"/>
  <c r="AC56" i="40" s="1"/>
  <c r="AB57" i="40" s="1"/>
  <c r="AX58" i="40"/>
  <c r="S58" i="40" s="1"/>
  <c r="AC58" i="40" s="1"/>
  <c r="AB59" i="40" s="1"/>
  <c r="AX62" i="40"/>
  <c r="S62" i="40" s="1"/>
  <c r="AC62" i="40" s="1"/>
  <c r="AB63" i="40" s="1"/>
  <c r="AX63" i="40"/>
  <c r="S63" i="40" s="1"/>
  <c r="AC63" i="40" s="1"/>
  <c r="AB64" i="40" s="1"/>
  <c r="AX68" i="40"/>
  <c r="S68" i="40" s="1"/>
  <c r="AC68" i="40" s="1"/>
  <c r="AB69" i="40" s="1"/>
  <c r="AX66" i="40"/>
  <c r="S66" i="40" s="1"/>
  <c r="AC66" i="40" s="1"/>
  <c r="AB67" i="40" s="1"/>
  <c r="AJ7" i="44"/>
  <c r="AK7" i="44"/>
  <c r="AT7" i="44" s="1"/>
  <c r="Z70" i="77"/>
  <c r="AE69" i="35"/>
  <c r="AG69" i="35"/>
  <c r="AP69" i="35" s="1"/>
  <c r="AF69" i="35"/>
  <c r="AO69" i="35" s="1"/>
  <c r="W70" i="35"/>
  <c r="Z68" i="38"/>
  <c r="Z69" i="75"/>
  <c r="Z71" i="31"/>
  <c r="AS19" i="36"/>
  <c r="AL19" i="36"/>
  <c r="AU19" i="36" s="1"/>
  <c r="AS37" i="36"/>
  <c r="AL37" i="36"/>
  <c r="AU37" i="36" s="1"/>
  <c r="AS55" i="36"/>
  <c r="AL55" i="36"/>
  <c r="AU55" i="36" s="1"/>
  <c r="AJ4" i="84"/>
  <c r="AK4" i="84"/>
  <c r="AT4" i="84" s="1"/>
  <c r="AT71" i="84" s="1"/>
  <c r="AS15" i="44"/>
  <c r="AL15" i="44"/>
  <c r="AU15" i="44" s="1"/>
  <c r="AS33" i="44"/>
  <c r="AL33" i="44"/>
  <c r="AU33" i="44" s="1"/>
  <c r="AS51" i="44"/>
  <c r="AL51" i="44"/>
  <c r="AU51" i="44" s="1"/>
  <c r="AS25" i="84"/>
  <c r="AL25" i="84"/>
  <c r="AU25" i="84" s="1"/>
  <c r="AH69" i="95"/>
  <c r="AQ69" i="95" s="1"/>
  <c r="AS11" i="84"/>
  <c r="AL11" i="84"/>
  <c r="AU11" i="84" s="1"/>
  <c r="AS5" i="36"/>
  <c r="AL5" i="36"/>
  <c r="AU5" i="36" s="1"/>
  <c r="AI67" i="80"/>
  <c r="AN67" i="80"/>
  <c r="Y69" i="46"/>
  <c r="X69" i="46"/>
  <c r="AR68" i="37"/>
  <c r="AS64" i="44"/>
  <c r="AL64" i="44"/>
  <c r="AU64" i="44" s="1"/>
  <c r="AS51" i="84"/>
  <c r="AL51" i="84"/>
  <c r="AU51" i="84" s="1"/>
  <c r="AS20" i="36"/>
  <c r="AL20" i="36"/>
  <c r="AU20" i="36" s="1"/>
  <c r="AS38" i="36"/>
  <c r="AL38" i="36"/>
  <c r="AU38" i="36" s="1"/>
  <c r="AS56" i="36"/>
  <c r="AL56" i="36"/>
  <c r="AU56" i="36" s="1"/>
  <c r="AS34" i="84"/>
  <c r="AL34" i="84"/>
  <c r="AU34" i="84" s="1"/>
  <c r="AS22" i="44"/>
  <c r="AL22" i="44"/>
  <c r="AU22" i="44" s="1"/>
  <c r="AS40" i="44"/>
  <c r="AL40" i="44"/>
  <c r="AU40" i="44" s="1"/>
  <c r="AS58" i="44"/>
  <c r="AL58" i="44"/>
  <c r="AU58" i="44" s="1"/>
  <c r="X69" i="82"/>
  <c r="Y69" i="82"/>
  <c r="AR70" i="83"/>
  <c r="AS42" i="84"/>
  <c r="AL42" i="84"/>
  <c r="AU42" i="84" s="1"/>
  <c r="AJ17" i="44"/>
  <c r="AK17" i="44"/>
  <c r="AT17" i="44" s="1"/>
  <c r="AF69" i="45"/>
  <c r="AO69" i="45" s="1"/>
  <c r="W70" i="45"/>
  <c r="AG69" i="45"/>
  <c r="AP69" i="45" s="1"/>
  <c r="AE69" i="45"/>
  <c r="AJ65" i="28"/>
  <c r="AK65" i="28"/>
  <c r="AT65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K29" i="28"/>
  <c r="AT29" i="28" s="1"/>
  <c r="AJ23" i="28"/>
  <c r="AK23" i="28"/>
  <c r="AT23" i="28" s="1"/>
  <c r="AJ17" i="28"/>
  <c r="AK17" i="28"/>
  <c r="AT17" i="28" s="1"/>
  <c r="AJ11" i="28"/>
  <c r="AK11" i="28"/>
  <c r="AT11" i="28" s="1"/>
  <c r="AI69" i="43"/>
  <c r="AN69" i="43"/>
  <c r="AS10" i="84"/>
  <c r="AL10" i="84"/>
  <c r="AU10" i="84" s="1"/>
  <c r="AS67" i="44"/>
  <c r="AL67" i="44"/>
  <c r="AU67" i="44" s="1"/>
  <c r="AS10" i="36"/>
  <c r="AL10" i="36"/>
  <c r="AU10" i="36" s="1"/>
  <c r="AS28" i="36"/>
  <c r="AL28" i="36"/>
  <c r="AU28" i="36" s="1"/>
  <c r="AS46" i="36"/>
  <c r="AL46" i="36"/>
  <c r="AU46" i="36" s="1"/>
  <c r="AS64" i="36"/>
  <c r="AL64" i="36"/>
  <c r="AU64" i="36" s="1"/>
  <c r="W69" i="78"/>
  <c r="AG68" i="78"/>
  <c r="AP68" i="78" s="1"/>
  <c r="AF68" i="78"/>
  <c r="AO68" i="78" s="1"/>
  <c r="AE68" i="78"/>
  <c r="AJ12" i="44"/>
  <c r="AK12" i="44"/>
  <c r="AT12" i="44" s="1"/>
  <c r="AS36" i="44"/>
  <c r="AL36" i="44"/>
  <c r="AU36" i="44" s="1"/>
  <c r="AS54" i="44"/>
  <c r="AL54" i="44"/>
  <c r="AU54" i="44" s="1"/>
  <c r="AN69" i="81"/>
  <c r="AI69" i="81"/>
  <c r="AS48" i="36"/>
  <c r="AL48" i="36"/>
  <c r="AU48" i="36" s="1"/>
  <c r="AS44" i="44"/>
  <c r="AL44" i="44"/>
  <c r="AU44" i="44" s="1"/>
  <c r="AF69" i="37"/>
  <c r="AO69" i="37" s="1"/>
  <c r="AE69" i="37"/>
  <c r="W70" i="37"/>
  <c r="AG69" i="37"/>
  <c r="AP69" i="37" s="1"/>
  <c r="AS11" i="36"/>
  <c r="AL11" i="36"/>
  <c r="AU11" i="36" s="1"/>
  <c r="AS29" i="36"/>
  <c r="AL29" i="36"/>
  <c r="AU29" i="36" s="1"/>
  <c r="AS47" i="36"/>
  <c r="AL47" i="36"/>
  <c r="AU47" i="36" s="1"/>
  <c r="AS65" i="36"/>
  <c r="AL65" i="36"/>
  <c r="AU65" i="36" s="1"/>
  <c r="W68" i="42"/>
  <c r="AG67" i="42"/>
  <c r="AP67" i="42" s="1"/>
  <c r="AF67" i="42"/>
  <c r="AO67" i="42" s="1"/>
  <c r="AE67" i="42"/>
  <c r="AJ13" i="44"/>
  <c r="AK13" i="44"/>
  <c r="AT13" i="44" s="1"/>
  <c r="AS37" i="44"/>
  <c r="AL37" i="44"/>
  <c r="AU37" i="44" s="1"/>
  <c r="AS55" i="44"/>
  <c r="AL55" i="44"/>
  <c r="AU55" i="44" s="1"/>
  <c r="AS59" i="84"/>
  <c r="AL59" i="84"/>
  <c r="AU59" i="84" s="1"/>
  <c r="AI65" i="91"/>
  <c r="AN65" i="91"/>
  <c r="AS30" i="36"/>
  <c r="AL30" i="36"/>
  <c r="AU30" i="36" s="1"/>
  <c r="AS14" i="44"/>
  <c r="AL14" i="44"/>
  <c r="AU14" i="44" s="1"/>
  <c r="AH68" i="79"/>
  <c r="AQ68" i="79" s="1"/>
  <c r="W68" i="34"/>
  <c r="AG67" i="34"/>
  <c r="AP67" i="34" s="1"/>
  <c r="AF67" i="34"/>
  <c r="AO67" i="34" s="1"/>
  <c r="AE67" i="34"/>
  <c r="AH67" i="41"/>
  <c r="AQ67" i="41" s="1"/>
  <c r="AS3" i="84"/>
  <c r="AL3" i="84"/>
  <c r="AU3" i="84" s="1"/>
  <c r="AI69" i="27"/>
  <c r="AN69" i="27"/>
  <c r="AF69" i="95"/>
  <c r="AO69" i="95" s="1"/>
  <c r="W70" i="95"/>
  <c r="AG69" i="95"/>
  <c r="AP69" i="95" s="1"/>
  <c r="AE69" i="95"/>
  <c r="X68" i="89"/>
  <c r="Y68" i="89"/>
  <c r="AS20" i="44"/>
  <c r="AL20" i="44"/>
  <c r="AU20" i="44" s="1"/>
  <c r="Y67" i="87"/>
  <c r="X67" i="87"/>
  <c r="Z67" i="87" s="1"/>
  <c r="AI69" i="90"/>
  <c r="AN69" i="90"/>
  <c r="AJ5" i="44"/>
  <c r="AX27" i="40" l="1"/>
  <c r="S27" i="40" s="1"/>
  <c r="AC27" i="40" s="1"/>
  <c r="AB28" i="40" s="1"/>
  <c r="AX26" i="40"/>
  <c r="S26" i="40" s="1"/>
  <c r="AC26" i="40" s="1"/>
  <c r="AB27" i="40" s="1"/>
  <c r="AX69" i="40"/>
  <c r="S69" i="40" s="1"/>
  <c r="AC69" i="40" s="1"/>
  <c r="Z69" i="82"/>
  <c r="Z70" i="81"/>
  <c r="Z68" i="89"/>
  <c r="AX40" i="40"/>
  <c r="S40" i="40" s="1"/>
  <c r="AC40" i="40" s="1"/>
  <c r="AB41" i="40" s="1"/>
  <c r="AX28" i="40"/>
  <c r="S28" i="40" s="1"/>
  <c r="AC28" i="40" s="1"/>
  <c r="AB29" i="40" s="1"/>
  <c r="AX16" i="40"/>
  <c r="S16" i="40" s="1"/>
  <c r="AC16" i="40" s="1"/>
  <c r="AB17" i="40" s="1"/>
  <c r="AX4" i="40"/>
  <c r="S4" i="40" s="1"/>
  <c r="AC4" i="40" s="1"/>
  <c r="AB5" i="40" s="1"/>
  <c r="AX3" i="40"/>
  <c r="S3" i="40" s="1"/>
  <c r="AC3" i="40" s="1"/>
  <c r="AX10" i="40"/>
  <c r="S10" i="40" s="1"/>
  <c r="AC10" i="40" s="1"/>
  <c r="AB11" i="40" s="1"/>
  <c r="AX57" i="40"/>
  <c r="S57" i="40" s="1"/>
  <c r="AC57" i="40" s="1"/>
  <c r="AB58" i="40" s="1"/>
  <c r="AX45" i="40"/>
  <c r="S45" i="40" s="1"/>
  <c r="AC45" i="40" s="1"/>
  <c r="AB46" i="40" s="1"/>
  <c r="AX33" i="40"/>
  <c r="S33" i="40" s="1"/>
  <c r="AC33" i="40" s="1"/>
  <c r="AB34" i="40" s="1"/>
  <c r="AX21" i="40"/>
  <c r="S21" i="40" s="1"/>
  <c r="AC21" i="40" s="1"/>
  <c r="AB22" i="40" s="1"/>
  <c r="AK22" i="40" s="1"/>
  <c r="AT22" i="40" s="1"/>
  <c r="AX9" i="40"/>
  <c r="S9" i="40" s="1"/>
  <c r="AC9" i="40" s="1"/>
  <c r="AB10" i="40" s="1"/>
  <c r="Z66" i="91"/>
  <c r="AJ34" i="28"/>
  <c r="AX32" i="40"/>
  <c r="S32" i="40" s="1"/>
  <c r="AC32" i="40" s="1"/>
  <c r="AB33" i="40" s="1"/>
  <c r="AX20" i="40"/>
  <c r="S20" i="40" s="1"/>
  <c r="AC20" i="40" s="1"/>
  <c r="AB21" i="40" s="1"/>
  <c r="AX8" i="40"/>
  <c r="S8" i="40" s="1"/>
  <c r="AC8" i="40" s="1"/>
  <c r="AB9" i="40" s="1"/>
  <c r="W69" i="89"/>
  <c r="AG68" i="89"/>
  <c r="AP68" i="89" s="1"/>
  <c r="AF68" i="89"/>
  <c r="AO68" i="89" s="1"/>
  <c r="AE68" i="89"/>
  <c r="AF71" i="39"/>
  <c r="AO71" i="39" s="1"/>
  <c r="W72" i="39"/>
  <c r="AG71" i="39"/>
  <c r="AP71" i="39" s="1"/>
  <c r="AE71" i="39"/>
  <c r="W67" i="91"/>
  <c r="AG66" i="91"/>
  <c r="AP66" i="91" s="1"/>
  <c r="AE66" i="91"/>
  <c r="AF66" i="91"/>
  <c r="AO66" i="91" s="1"/>
  <c r="AK6" i="40"/>
  <c r="AT6" i="40" s="1"/>
  <c r="W71" i="90"/>
  <c r="AG70" i="90"/>
  <c r="AP70" i="90" s="1"/>
  <c r="AE70" i="90"/>
  <c r="AF70" i="90"/>
  <c r="AO70" i="90" s="1"/>
  <c r="W70" i="93"/>
  <c r="AG69" i="93"/>
  <c r="AP69" i="93" s="1"/>
  <c r="AE69" i="93"/>
  <c r="AF69" i="93"/>
  <c r="AO69" i="93" s="1"/>
  <c r="AS13" i="44"/>
  <c r="AL13" i="44"/>
  <c r="AU13" i="44" s="1"/>
  <c r="Y70" i="45"/>
  <c r="Z70" i="45" s="1"/>
  <c r="X70" i="45"/>
  <c r="AR67" i="80"/>
  <c r="AS7" i="44"/>
  <c r="AL7" i="44"/>
  <c r="AU7" i="44" s="1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J16" i="40"/>
  <c r="AK16" i="40"/>
  <c r="AT16" i="40" s="1"/>
  <c r="AJ10" i="40"/>
  <c r="AK10" i="40"/>
  <c r="AT10" i="40" s="1"/>
  <c r="Y71" i="25"/>
  <c r="X71" i="25"/>
  <c r="AJ24" i="28"/>
  <c r="AK24" i="28"/>
  <c r="AT24" i="28" s="1"/>
  <c r="AJ60" i="28"/>
  <c r="AK60" i="28"/>
  <c r="AT60" i="28" s="1"/>
  <c r="AH66" i="73"/>
  <c r="AQ66" i="73" s="1"/>
  <c r="AS9" i="28"/>
  <c r="AL9" i="28"/>
  <c r="AU9" i="28" s="1"/>
  <c r="AE71" i="83"/>
  <c r="AF71" i="83"/>
  <c r="AO71" i="83" s="1"/>
  <c r="AG71" i="83"/>
  <c r="AP71" i="83" s="1"/>
  <c r="W72" i="83"/>
  <c r="AJ37" i="28"/>
  <c r="AK37" i="28"/>
  <c r="AT37" i="28" s="1"/>
  <c r="AR65" i="73"/>
  <c r="AS16" i="44"/>
  <c r="AL16" i="44"/>
  <c r="AU16" i="44" s="1"/>
  <c r="AS57" i="28"/>
  <c r="AL57" i="28"/>
  <c r="AU57" i="28" s="1"/>
  <c r="AR66" i="87"/>
  <c r="AR67" i="89"/>
  <c r="AJ20" i="28"/>
  <c r="AK20" i="28"/>
  <c r="AT20" i="28" s="1"/>
  <c r="AJ56" i="28"/>
  <c r="AK56" i="28"/>
  <c r="AT56" i="28" s="1"/>
  <c r="AS25" i="44"/>
  <c r="AL25" i="44"/>
  <c r="AU25" i="44" s="1"/>
  <c r="AS3" i="28"/>
  <c r="AL3" i="28"/>
  <c r="AU3" i="28" s="1"/>
  <c r="AS15" i="28"/>
  <c r="AL15" i="28"/>
  <c r="AU15" i="28" s="1"/>
  <c r="AH67" i="86"/>
  <c r="AQ67" i="86" s="1"/>
  <c r="AJ4" i="44"/>
  <c r="AK4" i="44"/>
  <c r="AT4" i="44" s="1"/>
  <c r="AT71" i="44" s="1"/>
  <c r="AJ10" i="28"/>
  <c r="AK10" i="28"/>
  <c r="AT10" i="28" s="1"/>
  <c r="AR69" i="74"/>
  <c r="AJ6" i="28"/>
  <c r="AS4" i="84"/>
  <c r="AL4" i="84"/>
  <c r="AU4" i="84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J9" i="40"/>
  <c r="AK9" i="40"/>
  <c r="AT9" i="40" s="1"/>
  <c r="AJ3" i="40"/>
  <c r="AB4" i="40"/>
  <c r="AJ30" i="28"/>
  <c r="AK30" i="28"/>
  <c r="AT30" i="28" s="1"/>
  <c r="AJ67" i="28"/>
  <c r="AK67" i="28"/>
  <c r="AT67" i="28" s="1"/>
  <c r="AJ7" i="28"/>
  <c r="AK7" i="28"/>
  <c r="AT7" i="28" s="1"/>
  <c r="AJ43" i="28"/>
  <c r="AK43" i="28"/>
  <c r="AT43" i="28" s="1"/>
  <c r="AR68" i="82"/>
  <c r="Y69" i="33"/>
  <c r="X69" i="33"/>
  <c r="AH70" i="27"/>
  <c r="AQ70" i="27" s="1"/>
  <c r="AJ26" i="28"/>
  <c r="AK26" i="28"/>
  <c r="AT26" i="28" s="1"/>
  <c r="AJ62" i="28"/>
  <c r="AK62" i="28"/>
  <c r="AT62" i="28" s="1"/>
  <c r="AJ4" i="28"/>
  <c r="AK4" i="28"/>
  <c r="AT4" i="28" s="1"/>
  <c r="AH68" i="80"/>
  <c r="AQ68" i="80" s="1"/>
  <c r="AR69" i="28"/>
  <c r="AR71" i="28" s="1"/>
  <c r="Y69" i="29"/>
  <c r="X69" i="29"/>
  <c r="AR70" i="39"/>
  <c r="Z67" i="86"/>
  <c r="AR68" i="26"/>
  <c r="AJ16" i="28"/>
  <c r="AK16" i="28"/>
  <c r="AT16" i="28" s="1"/>
  <c r="AS34" i="28"/>
  <c r="AL34" i="28"/>
  <c r="AU34" i="28" s="1"/>
  <c r="AS52" i="28"/>
  <c r="AL52" i="28"/>
  <c r="AU52" i="28" s="1"/>
  <c r="AS23" i="44"/>
  <c r="AL23" i="44"/>
  <c r="AU23" i="44" s="1"/>
  <c r="AS5" i="44"/>
  <c r="AL5" i="44"/>
  <c r="AU5" i="44" s="1"/>
  <c r="X70" i="95"/>
  <c r="Y70" i="95"/>
  <c r="AJ63" i="40"/>
  <c r="AK63" i="40"/>
  <c r="AT63" i="40" s="1"/>
  <c r="AR69" i="90"/>
  <c r="AN67" i="34"/>
  <c r="AI67" i="34"/>
  <c r="AN67" i="42"/>
  <c r="AI67" i="42"/>
  <c r="AN68" i="78"/>
  <c r="AI68" i="78"/>
  <c r="AH69" i="46"/>
  <c r="AQ69" i="46" s="1"/>
  <c r="AE71" i="31"/>
  <c r="W72" i="31"/>
  <c r="AG71" i="31"/>
  <c r="AP71" i="31" s="1"/>
  <c r="AF71" i="31"/>
  <c r="AO71" i="31" s="1"/>
  <c r="AX67" i="40"/>
  <c r="S67" i="40" s="1"/>
  <c r="AC67" i="40" s="1"/>
  <c r="AB68" i="40" s="1"/>
  <c r="AX61" i="40"/>
  <c r="S61" i="40" s="1"/>
  <c r="AC61" i="40" s="1"/>
  <c r="AB62" i="40" s="1"/>
  <c r="AX55" i="40"/>
  <c r="S55" i="40" s="1"/>
  <c r="AC55" i="40" s="1"/>
  <c r="AB56" i="40" s="1"/>
  <c r="AX49" i="40"/>
  <c r="S49" i="40" s="1"/>
  <c r="AC49" i="40" s="1"/>
  <c r="AB50" i="40" s="1"/>
  <c r="AX43" i="40"/>
  <c r="S43" i="40" s="1"/>
  <c r="AC43" i="40" s="1"/>
  <c r="AB44" i="40" s="1"/>
  <c r="AX37" i="40"/>
  <c r="S37" i="40" s="1"/>
  <c r="AC37" i="40" s="1"/>
  <c r="AB38" i="40" s="1"/>
  <c r="AX31" i="40"/>
  <c r="S31" i="40" s="1"/>
  <c r="AC31" i="40" s="1"/>
  <c r="AB32" i="40" s="1"/>
  <c r="AX25" i="40"/>
  <c r="S25" i="40" s="1"/>
  <c r="AC25" i="40" s="1"/>
  <c r="AB26" i="40" s="1"/>
  <c r="AX19" i="40"/>
  <c r="S19" i="40" s="1"/>
  <c r="AC19" i="40" s="1"/>
  <c r="AB20" i="40" s="1"/>
  <c r="AX13" i="40"/>
  <c r="S13" i="40" s="1"/>
  <c r="AC13" i="40" s="1"/>
  <c r="AB14" i="40" s="1"/>
  <c r="AX7" i="40"/>
  <c r="S7" i="40" s="1"/>
  <c r="AC7" i="40" s="1"/>
  <c r="AB8" i="40" s="1"/>
  <c r="AF71" i="30"/>
  <c r="AO71" i="30" s="1"/>
  <c r="AE71" i="30"/>
  <c r="W72" i="30"/>
  <c r="AG71" i="30"/>
  <c r="AP71" i="30" s="1"/>
  <c r="AS6" i="44"/>
  <c r="AL6" i="44"/>
  <c r="AU6" i="44" s="1"/>
  <c r="AN70" i="25"/>
  <c r="AI70" i="25"/>
  <c r="AJ36" i="28"/>
  <c r="AK36" i="28"/>
  <c r="AT36" i="28" s="1"/>
  <c r="AH70" i="74"/>
  <c r="AQ70" i="74" s="1"/>
  <c r="Z66" i="73"/>
  <c r="AS27" i="28"/>
  <c r="AL27" i="28"/>
  <c r="AU27" i="28" s="1"/>
  <c r="AS4" i="36"/>
  <c r="AL4" i="36"/>
  <c r="AU4" i="36" s="1"/>
  <c r="AR67" i="92"/>
  <c r="AJ13" i="28"/>
  <c r="AK13" i="28"/>
  <c r="AT13" i="28" s="1"/>
  <c r="AJ49" i="28"/>
  <c r="AK49" i="28"/>
  <c r="AT49" i="28" s="1"/>
  <c r="AH71" i="85"/>
  <c r="AQ71" i="85" s="1"/>
  <c r="AH68" i="48"/>
  <c r="AQ68" i="48" s="1"/>
  <c r="AN68" i="33"/>
  <c r="AI68" i="33"/>
  <c r="AS21" i="28"/>
  <c r="AL21" i="28"/>
  <c r="AU21" i="28" s="1"/>
  <c r="AR68" i="32"/>
  <c r="AJ32" i="28"/>
  <c r="AK32" i="28"/>
  <c r="AT32" i="28" s="1"/>
  <c r="AJ68" i="28"/>
  <c r="AK68" i="28"/>
  <c r="AT68" i="28" s="1"/>
  <c r="AR67" i="48"/>
  <c r="AI67" i="41"/>
  <c r="AN67" i="41"/>
  <c r="AS45" i="28"/>
  <c r="AL45" i="28"/>
  <c r="AU45" i="28" s="1"/>
  <c r="AH68" i="92"/>
  <c r="AQ68" i="92" s="1"/>
  <c r="AH69" i="32"/>
  <c r="AQ69" i="32" s="1"/>
  <c r="AQ71" i="32" s="1"/>
  <c r="AZ3" i="32"/>
  <c r="AX4" i="32" s="1"/>
  <c r="S4" i="32" s="1"/>
  <c r="AC4" i="32" s="1"/>
  <c r="AB5" i="32" s="1"/>
  <c r="AX13" i="32"/>
  <c r="S13" i="32" s="1"/>
  <c r="AC13" i="32" s="1"/>
  <c r="AB14" i="32" s="1"/>
  <c r="AX17" i="32"/>
  <c r="S17" i="32" s="1"/>
  <c r="AC17" i="32" s="1"/>
  <c r="AB18" i="32" s="1"/>
  <c r="AX18" i="32"/>
  <c r="S18" i="32" s="1"/>
  <c r="AC18" i="32" s="1"/>
  <c r="AB19" i="32" s="1"/>
  <c r="AX19" i="32"/>
  <c r="S19" i="32" s="1"/>
  <c r="AC19" i="32" s="1"/>
  <c r="AB20" i="32" s="1"/>
  <c r="AX24" i="32"/>
  <c r="S24" i="32" s="1"/>
  <c r="AC24" i="32" s="1"/>
  <c r="AB25" i="32" s="1"/>
  <c r="AX25" i="32"/>
  <c r="S25" i="32" s="1"/>
  <c r="AC25" i="32" s="1"/>
  <c r="AB26" i="32" s="1"/>
  <c r="AX28" i="32"/>
  <c r="S28" i="32" s="1"/>
  <c r="AC28" i="32" s="1"/>
  <c r="AB29" i="32" s="1"/>
  <c r="AX29" i="32"/>
  <c r="S29" i="32" s="1"/>
  <c r="AC29" i="32" s="1"/>
  <c r="AB30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4" i="32"/>
  <c r="S64" i="32" s="1"/>
  <c r="AC64" i="32" s="1"/>
  <c r="AB65" i="32" s="1"/>
  <c r="AX67" i="32"/>
  <c r="S67" i="32" s="1"/>
  <c r="AC67" i="32" s="1"/>
  <c r="AB68" i="32" s="1"/>
  <c r="AX66" i="32"/>
  <c r="S66" i="32" s="1"/>
  <c r="AC66" i="32" s="1"/>
  <c r="AB67" i="32" s="1"/>
  <c r="AX65" i="32"/>
  <c r="S65" i="32" s="1"/>
  <c r="AC65" i="32" s="1"/>
  <c r="AB66" i="32" s="1"/>
  <c r="AX68" i="32"/>
  <c r="S68" i="32" s="1"/>
  <c r="AC68" i="32" s="1"/>
  <c r="AB69" i="32" s="1"/>
  <c r="AN69" i="47"/>
  <c r="AI69" i="47"/>
  <c r="AR69" i="43"/>
  <c r="AS41" i="28"/>
  <c r="AL41" i="28"/>
  <c r="AU41" i="28" s="1"/>
  <c r="AJ67" i="40"/>
  <c r="AK67" i="40"/>
  <c r="AT67" i="40" s="1"/>
  <c r="AH67" i="87"/>
  <c r="AQ67" i="87" s="1"/>
  <c r="AH68" i="89"/>
  <c r="AQ68" i="89" s="1"/>
  <c r="X70" i="37"/>
  <c r="Y70" i="37"/>
  <c r="AS11" i="28"/>
  <c r="AL11" i="28"/>
  <c r="AU11" i="28" s="1"/>
  <c r="AJ29" i="28"/>
  <c r="AS47" i="28"/>
  <c r="AL47" i="28"/>
  <c r="AU47" i="28" s="1"/>
  <c r="AS65" i="28"/>
  <c r="AL65" i="28"/>
  <c r="AU65" i="28" s="1"/>
  <c r="W70" i="75"/>
  <c r="AG69" i="75"/>
  <c r="AP69" i="75" s="1"/>
  <c r="AF69" i="75"/>
  <c r="AO69" i="75" s="1"/>
  <c r="AE69" i="75"/>
  <c r="AN69" i="35"/>
  <c r="AI69" i="35"/>
  <c r="AX65" i="40"/>
  <c r="S65" i="40" s="1"/>
  <c r="AC65" i="40" s="1"/>
  <c r="AB66" i="40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2" i="40"/>
  <c r="S42" i="40" s="1"/>
  <c r="AC42" i="40" s="1"/>
  <c r="AB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X6" i="40"/>
  <c r="S6" i="40" s="1"/>
  <c r="AC6" i="40" s="1"/>
  <c r="AB7" i="40" s="1"/>
  <c r="AJ42" i="28"/>
  <c r="AK42" i="28"/>
  <c r="AT42" i="28" s="1"/>
  <c r="AS11" i="44"/>
  <c r="AL11" i="44"/>
  <c r="AU11" i="44" s="1"/>
  <c r="AJ19" i="28"/>
  <c r="AK19" i="28"/>
  <c r="AT19" i="28" s="1"/>
  <c r="AJ55" i="28"/>
  <c r="AK55" i="28"/>
  <c r="AT55" i="28" s="1"/>
  <c r="Z68" i="48"/>
  <c r="Z70" i="27"/>
  <c r="AJ38" i="28"/>
  <c r="AK38" i="28"/>
  <c r="AT38" i="28" s="1"/>
  <c r="AS24" i="44"/>
  <c r="AL24" i="44"/>
  <c r="AU24" i="44" s="1"/>
  <c r="AS33" i="28"/>
  <c r="AL33" i="28"/>
  <c r="AU33" i="28" s="1"/>
  <c r="AH71" i="39"/>
  <c r="AQ71" i="39" s="1"/>
  <c r="Z68" i="80"/>
  <c r="AH70" i="43"/>
  <c r="AQ70" i="43" s="1"/>
  <c r="AI68" i="29"/>
  <c r="AN68" i="29"/>
  <c r="AS22" i="28"/>
  <c r="AL22" i="28"/>
  <c r="AU22" i="28" s="1"/>
  <c r="AS40" i="28"/>
  <c r="AL40" i="28"/>
  <c r="AU40" i="28" s="1"/>
  <c r="AS58" i="28"/>
  <c r="AL58" i="28"/>
  <c r="AU58" i="28" s="1"/>
  <c r="AI69" i="40"/>
  <c r="AN69" i="40"/>
  <c r="AN71" i="40" s="1"/>
  <c r="X69" i="79"/>
  <c r="Y69" i="79"/>
  <c r="Z69" i="79" s="1"/>
  <c r="AU71" i="84"/>
  <c r="C11" i="84" s="1"/>
  <c r="F37" i="97" s="1"/>
  <c r="AS12" i="44"/>
  <c r="AL12" i="44"/>
  <c r="AU12" i="44" s="1"/>
  <c r="AS71" i="84"/>
  <c r="AS23" i="28"/>
  <c r="AL23" i="28"/>
  <c r="AU23" i="28" s="1"/>
  <c r="AS59" i="28"/>
  <c r="AL59" i="28"/>
  <c r="AU59" i="28" s="1"/>
  <c r="AR65" i="91"/>
  <c r="AI69" i="45"/>
  <c r="AN69" i="45"/>
  <c r="AS17" i="44"/>
  <c r="AL17" i="44"/>
  <c r="AU17" i="44" s="1"/>
  <c r="AH69" i="82"/>
  <c r="AQ69" i="82" s="1"/>
  <c r="Z69" i="46"/>
  <c r="W69" i="38"/>
  <c r="AG68" i="38"/>
  <c r="AP68" i="38" s="1"/>
  <c r="AF68" i="38"/>
  <c r="AO68" i="38" s="1"/>
  <c r="AE68" i="38"/>
  <c r="AE70" i="77"/>
  <c r="W71" i="77"/>
  <c r="AG70" i="77"/>
  <c r="AP70" i="77" s="1"/>
  <c r="AF70" i="77"/>
  <c r="AO70" i="77" s="1"/>
  <c r="AX64" i="40"/>
  <c r="S64" i="40" s="1"/>
  <c r="AC64" i="40" s="1"/>
  <c r="AB65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41" i="40"/>
  <c r="S41" i="40" s="1"/>
  <c r="AC41" i="40" s="1"/>
  <c r="AB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J12" i="28"/>
  <c r="AK12" i="28"/>
  <c r="AT12" i="28" s="1"/>
  <c r="AJ48" i="28"/>
  <c r="AK48" i="28"/>
  <c r="AT48" i="28" s="1"/>
  <c r="Z70" i="74"/>
  <c r="AR70" i="85"/>
  <c r="AS51" i="28"/>
  <c r="AL51" i="28"/>
  <c r="AU51" i="28" s="1"/>
  <c r="AR69" i="36"/>
  <c r="AR71" i="36" s="1"/>
  <c r="AL69" i="36"/>
  <c r="AU69" i="36" s="1"/>
  <c r="AU71" i="36" s="1"/>
  <c r="C11" i="36" s="1"/>
  <c r="AH69" i="26"/>
  <c r="AQ69" i="26" s="1"/>
  <c r="W67" i="96"/>
  <c r="AG66" i="96"/>
  <c r="AP66" i="96" s="1"/>
  <c r="AF66" i="96"/>
  <c r="AO66" i="96" s="1"/>
  <c r="AE66" i="96"/>
  <c r="AJ25" i="28"/>
  <c r="AK25" i="28"/>
  <c r="AT25" i="28" s="1"/>
  <c r="AJ61" i="28"/>
  <c r="AK61" i="28"/>
  <c r="AT61" i="28" s="1"/>
  <c r="Z71" i="85"/>
  <c r="AS39" i="28"/>
  <c r="AL39" i="28"/>
  <c r="AU39" i="28" s="1"/>
  <c r="AH70" i="81"/>
  <c r="AQ70" i="81" s="1"/>
  <c r="AJ8" i="28"/>
  <c r="AK8" i="28"/>
  <c r="AT8" i="28" s="1"/>
  <c r="AJ44" i="28"/>
  <c r="AK44" i="28"/>
  <c r="AT44" i="28" s="1"/>
  <c r="AS71" i="36"/>
  <c r="AH69" i="93"/>
  <c r="AQ69" i="93" s="1"/>
  <c r="AR66" i="86"/>
  <c r="AJ66" i="28"/>
  <c r="Z68" i="92"/>
  <c r="Z69" i="32"/>
  <c r="AN68" i="79"/>
  <c r="AI68" i="79"/>
  <c r="W68" i="87"/>
  <c r="AG67" i="87"/>
  <c r="AP67" i="87" s="1"/>
  <c r="AE67" i="87"/>
  <c r="AF67" i="87"/>
  <c r="AO67" i="87" s="1"/>
  <c r="AI69" i="95"/>
  <c r="AN69" i="95"/>
  <c r="AR69" i="27"/>
  <c r="X68" i="34"/>
  <c r="Y68" i="34"/>
  <c r="Z68" i="34" s="1"/>
  <c r="X68" i="42"/>
  <c r="Y68" i="42"/>
  <c r="Z68" i="42" s="1"/>
  <c r="AI69" i="37"/>
  <c r="AN69" i="37"/>
  <c r="AR69" i="81"/>
  <c r="Y69" i="78"/>
  <c r="X69" i="78"/>
  <c r="Z69" i="78" s="1"/>
  <c r="AS17" i="28"/>
  <c r="AL17" i="28"/>
  <c r="AU17" i="28" s="1"/>
  <c r="AS35" i="28"/>
  <c r="AL35" i="28"/>
  <c r="AU35" i="28" s="1"/>
  <c r="AS53" i="28"/>
  <c r="AL53" i="28"/>
  <c r="AU53" i="28" s="1"/>
  <c r="W70" i="82"/>
  <c r="AG69" i="82"/>
  <c r="AP69" i="82" s="1"/>
  <c r="AF69" i="82"/>
  <c r="AO69" i="82" s="1"/>
  <c r="AE69" i="82"/>
  <c r="Y70" i="35"/>
  <c r="X70" i="35"/>
  <c r="Z70" i="35" s="1"/>
  <c r="AJ69" i="40"/>
  <c r="AS69" i="40" s="1"/>
  <c r="AK69" i="40"/>
  <c r="AT69" i="40" s="1"/>
  <c r="AK59" i="40"/>
  <c r="AT59" i="40" s="1"/>
  <c r="AK53" i="40"/>
  <c r="AT53" i="40" s="1"/>
  <c r="AK47" i="40"/>
  <c r="AT47" i="40" s="1"/>
  <c r="AJ41" i="40"/>
  <c r="AK41" i="40"/>
  <c r="AT41" i="40" s="1"/>
  <c r="AJ35" i="40"/>
  <c r="AK35" i="40"/>
  <c r="AT35" i="40" s="1"/>
  <c r="AK29" i="40"/>
  <c r="AT29" i="40" s="1"/>
  <c r="AK23" i="40"/>
  <c r="AT23" i="40" s="1"/>
  <c r="AK17" i="40"/>
  <c r="AT17" i="40" s="1"/>
  <c r="AK11" i="40"/>
  <c r="AT11" i="40" s="1"/>
  <c r="AJ5" i="40"/>
  <c r="AK5" i="40"/>
  <c r="AT5" i="40" s="1"/>
  <c r="AJ18" i="28"/>
  <c r="AK18" i="28"/>
  <c r="AT18" i="28" s="1"/>
  <c r="AJ54" i="28"/>
  <c r="AK54" i="28"/>
  <c r="AT54" i="28" s="1"/>
  <c r="AH70" i="90"/>
  <c r="AQ70" i="90" s="1"/>
  <c r="AH66" i="91"/>
  <c r="AQ66" i="91" s="1"/>
  <c r="W70" i="26"/>
  <c r="AG69" i="26"/>
  <c r="AP69" i="26" s="1"/>
  <c r="AF69" i="26"/>
  <c r="AO69" i="26" s="1"/>
  <c r="AE69" i="26"/>
  <c r="AJ31" i="28"/>
  <c r="AK31" i="28"/>
  <c r="AT31" i="28" s="1"/>
  <c r="AJ69" i="28"/>
  <c r="AS69" i="28" s="1"/>
  <c r="AK69" i="28"/>
  <c r="AT69" i="28" s="1"/>
  <c r="AE67" i="76"/>
  <c r="W68" i="76"/>
  <c r="AG67" i="76"/>
  <c r="AP67" i="76" s="1"/>
  <c r="AF67" i="76"/>
  <c r="AO67" i="76" s="1"/>
  <c r="AF70" i="81"/>
  <c r="AO70" i="81" s="1"/>
  <c r="AE70" i="81"/>
  <c r="W71" i="81"/>
  <c r="AG70" i="81"/>
  <c r="AP70" i="81" s="1"/>
  <c r="AJ14" i="28"/>
  <c r="AK14" i="28"/>
  <c r="AT14" i="28" s="1"/>
  <c r="AJ50" i="28"/>
  <c r="AK50" i="28"/>
  <c r="AT50" i="28" s="1"/>
  <c r="W71" i="94"/>
  <c r="AG70" i="94"/>
  <c r="AP70" i="94" s="1"/>
  <c r="AF70" i="94"/>
  <c r="AO70" i="94" s="1"/>
  <c r="AE70" i="94"/>
  <c r="AS63" i="28"/>
  <c r="AL63" i="28"/>
  <c r="AU63" i="28" s="1"/>
  <c r="AR68" i="46"/>
  <c r="X68" i="41"/>
  <c r="Y68" i="41"/>
  <c r="W71" i="43"/>
  <c r="AG70" i="43"/>
  <c r="AP70" i="43" s="1"/>
  <c r="AF70" i="43"/>
  <c r="AO70" i="43" s="1"/>
  <c r="AE70" i="43"/>
  <c r="AS3" i="44"/>
  <c r="AL3" i="44"/>
  <c r="AU3" i="44" s="1"/>
  <c r="AS19" i="44"/>
  <c r="AL19" i="44"/>
  <c r="AU19" i="44" s="1"/>
  <c r="AS18" i="44"/>
  <c r="AL18" i="44"/>
  <c r="AU18" i="44" s="1"/>
  <c r="AJ5" i="28"/>
  <c r="AK5" i="28"/>
  <c r="AT5" i="28" s="1"/>
  <c r="AS28" i="28"/>
  <c r="AL28" i="28"/>
  <c r="AU28" i="28" s="1"/>
  <c r="AS46" i="28"/>
  <c r="AL46" i="28"/>
  <c r="AU46" i="28" s="1"/>
  <c r="AS64" i="28"/>
  <c r="AL64" i="28"/>
  <c r="AU64" i="28" s="1"/>
  <c r="AR68" i="93"/>
  <c r="X70" i="47"/>
  <c r="Y70" i="47"/>
  <c r="AJ29" i="40" l="1"/>
  <c r="Z70" i="37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X22" i="32"/>
  <c r="S22" i="32" s="1"/>
  <c r="AC22" i="32" s="1"/>
  <c r="AB23" i="32" s="1"/>
  <c r="AX11" i="32"/>
  <c r="S11" i="32" s="1"/>
  <c r="AC11" i="32" s="1"/>
  <c r="AB12" i="32" s="1"/>
  <c r="AX7" i="32"/>
  <c r="S7" i="32" s="1"/>
  <c r="AC7" i="32" s="1"/>
  <c r="AB8" i="32" s="1"/>
  <c r="AX6" i="32"/>
  <c r="S6" i="32" s="1"/>
  <c r="AC6" i="32" s="1"/>
  <c r="AB7" i="32" s="1"/>
  <c r="AJ23" i="40"/>
  <c r="AX43" i="32"/>
  <c r="S43" i="32" s="1"/>
  <c r="AC43" i="32" s="1"/>
  <c r="AB44" i="32" s="1"/>
  <c r="AX37" i="32"/>
  <c r="S37" i="32" s="1"/>
  <c r="AC37" i="32" s="1"/>
  <c r="AB38" i="32" s="1"/>
  <c r="AX31" i="32"/>
  <c r="S31" i="32" s="1"/>
  <c r="AC31" i="32" s="1"/>
  <c r="AB32" i="32" s="1"/>
  <c r="AX23" i="32"/>
  <c r="S23" i="32" s="1"/>
  <c r="AC23" i="32" s="1"/>
  <c r="AB24" i="32" s="1"/>
  <c r="AX12" i="32"/>
  <c r="S12" i="32" s="1"/>
  <c r="AC12" i="32" s="1"/>
  <c r="AB13" i="32" s="1"/>
  <c r="Z69" i="33"/>
  <c r="AX16" i="32"/>
  <c r="S16" i="32" s="1"/>
  <c r="AC16" i="32" s="1"/>
  <c r="AB17" i="32" s="1"/>
  <c r="AX10" i="32"/>
  <c r="S10" i="32" s="1"/>
  <c r="AC10" i="32" s="1"/>
  <c r="AB11" i="32" s="1"/>
  <c r="AX5" i="32"/>
  <c r="S5" i="32" s="1"/>
  <c r="AC5" i="32" s="1"/>
  <c r="AB6" i="32" s="1"/>
  <c r="AJ59" i="40"/>
  <c r="AX27" i="32"/>
  <c r="S27" i="32" s="1"/>
  <c r="AC27" i="32" s="1"/>
  <c r="AB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J10" i="32" s="1"/>
  <c r="AX3" i="32"/>
  <c r="S3" i="32" s="1"/>
  <c r="AC3" i="32" s="1"/>
  <c r="AL69" i="28"/>
  <c r="AU69" i="28" s="1"/>
  <c r="AX26" i="32"/>
  <c r="S26" i="32" s="1"/>
  <c r="AC26" i="32" s="1"/>
  <c r="AB27" i="32" s="1"/>
  <c r="AX20" i="32"/>
  <c r="S20" i="32" s="1"/>
  <c r="AC20" i="32" s="1"/>
  <c r="AB21" i="32" s="1"/>
  <c r="AX14" i="32"/>
  <c r="S14" i="32" s="1"/>
  <c r="AC14" i="32" s="1"/>
  <c r="AB15" i="32" s="1"/>
  <c r="AX8" i="32"/>
  <c r="S8" i="32" s="1"/>
  <c r="AC8" i="32" s="1"/>
  <c r="AB9" i="32" s="1"/>
  <c r="AF68" i="42"/>
  <c r="AO68" i="42" s="1"/>
  <c r="AE68" i="42"/>
  <c r="W69" i="42"/>
  <c r="AG68" i="42"/>
  <c r="AP68" i="42" s="1"/>
  <c r="AE69" i="33"/>
  <c r="AG69" i="33"/>
  <c r="AP69" i="33" s="1"/>
  <c r="AF69" i="33"/>
  <c r="AO69" i="33" s="1"/>
  <c r="W70" i="33"/>
  <c r="AE69" i="78"/>
  <c r="W70" i="78"/>
  <c r="AG69" i="78"/>
  <c r="AP69" i="78" s="1"/>
  <c r="AF69" i="78"/>
  <c r="AO69" i="78" s="1"/>
  <c r="AJ61" i="40"/>
  <c r="AK61" i="40"/>
  <c r="AT61" i="40" s="1"/>
  <c r="AS67" i="40"/>
  <c r="AL67" i="40"/>
  <c r="AU67" i="40" s="1"/>
  <c r="AJ46" i="32"/>
  <c r="AK46" i="32"/>
  <c r="AT46" i="32" s="1"/>
  <c r="AS5" i="40"/>
  <c r="AL5" i="40"/>
  <c r="AU5" i="40" s="1"/>
  <c r="AS41" i="40"/>
  <c r="AL41" i="40"/>
  <c r="AU41" i="40" s="1"/>
  <c r="AJ18" i="40"/>
  <c r="AK18" i="40"/>
  <c r="AT18" i="40" s="1"/>
  <c r="Y71" i="77"/>
  <c r="X71" i="77"/>
  <c r="Z71" i="77" s="1"/>
  <c r="AS5" i="28"/>
  <c r="AL5" i="28"/>
  <c r="AU5" i="28" s="1"/>
  <c r="X71" i="81"/>
  <c r="Z71" i="81" s="1"/>
  <c r="Y71" i="81"/>
  <c r="AS18" i="28"/>
  <c r="AL18" i="28"/>
  <c r="AU18" i="28" s="1"/>
  <c r="AJ17" i="40"/>
  <c r="AS35" i="40"/>
  <c r="AL35" i="40"/>
  <c r="AU35" i="40" s="1"/>
  <c r="AJ53" i="40"/>
  <c r="X70" i="82"/>
  <c r="Y70" i="82"/>
  <c r="AH68" i="34"/>
  <c r="AQ68" i="34" s="1"/>
  <c r="AS12" i="28"/>
  <c r="AL12" i="28"/>
  <c r="AU12" i="28" s="1"/>
  <c r="AJ42" i="40"/>
  <c r="AK42" i="40"/>
  <c r="AT42" i="40" s="1"/>
  <c r="AR69" i="45"/>
  <c r="AH69" i="79"/>
  <c r="AQ69" i="79" s="1"/>
  <c r="W71" i="27"/>
  <c r="AG70" i="27"/>
  <c r="AP70" i="27" s="1"/>
  <c r="AF70" i="27"/>
  <c r="AO70" i="27" s="1"/>
  <c r="AE70" i="27"/>
  <c r="AJ19" i="40"/>
  <c r="AK19" i="40"/>
  <c r="AT19" i="40" s="1"/>
  <c r="AJ55" i="40"/>
  <c r="AK55" i="40"/>
  <c r="AT55" i="40" s="1"/>
  <c r="AH70" i="37"/>
  <c r="AQ70" i="37" s="1"/>
  <c r="AR69" i="47"/>
  <c r="AJ65" i="32"/>
  <c r="AK65" i="32"/>
  <c r="AT65" i="32" s="1"/>
  <c r="AJ59" i="32"/>
  <c r="AK59" i="32"/>
  <c r="AT59" i="32" s="1"/>
  <c r="AJ53" i="32"/>
  <c r="AK53" i="32"/>
  <c r="AT53" i="32" s="1"/>
  <c r="AJ47" i="32"/>
  <c r="AK47" i="32"/>
  <c r="AT47" i="32" s="1"/>
  <c r="AJ41" i="32"/>
  <c r="AK41" i="32"/>
  <c r="AT41" i="32" s="1"/>
  <c r="AJ35" i="32"/>
  <c r="AK35" i="32"/>
  <c r="AT35" i="32" s="1"/>
  <c r="AJ29" i="32"/>
  <c r="AK29" i="32"/>
  <c r="AT29" i="32" s="1"/>
  <c r="AJ23" i="32"/>
  <c r="AK23" i="32"/>
  <c r="AT23" i="32" s="1"/>
  <c r="AJ17" i="32"/>
  <c r="AK17" i="32"/>
  <c r="AT17" i="32" s="1"/>
  <c r="AJ11" i="32"/>
  <c r="AK11" i="32"/>
  <c r="AT11" i="32" s="1"/>
  <c r="AJ6" i="32"/>
  <c r="AK6" i="32"/>
  <c r="AT6" i="32" s="1"/>
  <c r="AR67" i="41"/>
  <c r="AS32" i="28"/>
  <c r="AL32" i="28"/>
  <c r="AU32" i="28" s="1"/>
  <c r="AS49" i="28"/>
  <c r="AL49" i="28"/>
  <c r="AU49" i="28" s="1"/>
  <c r="AJ32" i="40"/>
  <c r="AK32" i="40"/>
  <c r="AT32" i="40" s="1"/>
  <c r="AJ68" i="40"/>
  <c r="AK68" i="40"/>
  <c r="AT68" i="40" s="1"/>
  <c r="AE67" i="86"/>
  <c r="W68" i="86"/>
  <c r="AG67" i="86"/>
  <c r="AP67" i="86" s="1"/>
  <c r="AF67" i="86"/>
  <c r="AO67" i="86" s="1"/>
  <c r="AS26" i="28"/>
  <c r="AL26" i="28"/>
  <c r="AU26" i="28" s="1"/>
  <c r="AH69" i="33"/>
  <c r="AQ69" i="33" s="1"/>
  <c r="AS43" i="28"/>
  <c r="AL43" i="28"/>
  <c r="AU43" i="28" s="1"/>
  <c r="AS30" i="28"/>
  <c r="AL30" i="28"/>
  <c r="AU30" i="28" s="1"/>
  <c r="AS15" i="40"/>
  <c r="AL15" i="40"/>
  <c r="AU15" i="40" s="1"/>
  <c r="AS33" i="40"/>
  <c r="AL33" i="40"/>
  <c r="AU33" i="40" s="1"/>
  <c r="AS51" i="40"/>
  <c r="AL51" i="40"/>
  <c r="AU51" i="40" s="1"/>
  <c r="AS56" i="28"/>
  <c r="AL56" i="28"/>
  <c r="AU56" i="28" s="1"/>
  <c r="AS24" i="28"/>
  <c r="AL24" i="28"/>
  <c r="AU24" i="28" s="1"/>
  <c r="W71" i="45"/>
  <c r="AG70" i="45"/>
  <c r="AP70" i="45" s="1"/>
  <c r="AF70" i="45"/>
  <c r="AO70" i="45" s="1"/>
  <c r="AE70" i="45"/>
  <c r="X67" i="91"/>
  <c r="Y67" i="91"/>
  <c r="AN70" i="81"/>
  <c r="AI70" i="81"/>
  <c r="AN69" i="26"/>
  <c r="AI69" i="26"/>
  <c r="W71" i="35"/>
  <c r="AE70" i="35"/>
  <c r="AG70" i="35"/>
  <c r="AP70" i="35" s="1"/>
  <c r="AF70" i="35"/>
  <c r="AO70" i="35" s="1"/>
  <c r="AR69" i="37"/>
  <c r="AX69" i="32"/>
  <c r="S69" i="32" s="1"/>
  <c r="AC69" i="32" s="1"/>
  <c r="AJ69" i="32" s="1"/>
  <c r="AS69" i="32" s="1"/>
  <c r="AG69" i="32"/>
  <c r="AP69" i="32" s="1"/>
  <c r="AP71" i="32" s="1"/>
  <c r="AF69" i="32"/>
  <c r="AO69" i="32" s="1"/>
  <c r="AO71" i="32" s="1"/>
  <c r="AE69" i="32"/>
  <c r="AJ12" i="40"/>
  <c r="AK12" i="40"/>
  <c r="AT12" i="40" s="1"/>
  <c r="AF68" i="48"/>
  <c r="AO68" i="48" s="1"/>
  <c r="AE68" i="48"/>
  <c r="W69" i="48"/>
  <c r="AG68" i="48"/>
  <c r="AP68" i="48" s="1"/>
  <c r="AJ64" i="32"/>
  <c r="AK64" i="32"/>
  <c r="AT64" i="32" s="1"/>
  <c r="AJ34" i="32"/>
  <c r="AK34" i="32"/>
  <c r="AT34" i="32" s="1"/>
  <c r="AJ16" i="32"/>
  <c r="AK16" i="32"/>
  <c r="AT16" i="32" s="1"/>
  <c r="AJ38" i="40"/>
  <c r="AK38" i="40"/>
  <c r="AT38" i="40" s="1"/>
  <c r="AH70" i="47"/>
  <c r="AQ70" i="47" s="1"/>
  <c r="AH68" i="41"/>
  <c r="AQ68" i="41" s="1"/>
  <c r="AS50" i="28"/>
  <c r="AL50" i="28"/>
  <c r="AU50" i="28" s="1"/>
  <c r="AI67" i="76"/>
  <c r="AN67" i="76"/>
  <c r="AJ25" i="40"/>
  <c r="AK25" i="40"/>
  <c r="AT25" i="40" s="1"/>
  <c r="AJ40" i="32"/>
  <c r="AK40" i="32"/>
  <c r="AT40" i="32" s="1"/>
  <c r="AB4" i="32"/>
  <c r="AJ3" i="32"/>
  <c r="AR67" i="42"/>
  <c r="AT71" i="28"/>
  <c r="AH71" i="25"/>
  <c r="AQ71" i="25" s="1"/>
  <c r="AS16" i="40"/>
  <c r="AL16" i="40"/>
  <c r="AU16" i="40" s="1"/>
  <c r="AS34" i="40"/>
  <c r="AL34" i="40"/>
  <c r="AU34" i="40" s="1"/>
  <c r="AS52" i="40"/>
  <c r="AL52" i="40"/>
  <c r="AU52" i="40" s="1"/>
  <c r="Y70" i="93"/>
  <c r="Z70" i="93" s="1"/>
  <c r="X70" i="93"/>
  <c r="AN70" i="94"/>
  <c r="AI70" i="94"/>
  <c r="AS59" i="40"/>
  <c r="AL59" i="40"/>
  <c r="AU59" i="40" s="1"/>
  <c r="Y67" i="96"/>
  <c r="X67" i="96"/>
  <c r="Z67" i="96" s="1"/>
  <c r="AJ66" i="40"/>
  <c r="AK66" i="40"/>
  <c r="AT66" i="40" s="1"/>
  <c r="AS29" i="28"/>
  <c r="AL29" i="28"/>
  <c r="AU29" i="28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J9" i="32"/>
  <c r="AK9" i="32"/>
  <c r="AT9" i="32" s="1"/>
  <c r="AJ5" i="32"/>
  <c r="AK5" i="32"/>
  <c r="AT5" i="32" s="1"/>
  <c r="AS13" i="28"/>
  <c r="AL13" i="28"/>
  <c r="AU13" i="28" s="1"/>
  <c r="AJ8" i="40"/>
  <c r="AK8" i="40"/>
  <c r="AT8" i="40" s="1"/>
  <c r="AJ44" i="40"/>
  <c r="AK44" i="40"/>
  <c r="AT44" i="40" s="1"/>
  <c r="AS63" i="40"/>
  <c r="AL63" i="40"/>
  <c r="AU63" i="40" s="1"/>
  <c r="AS4" i="28"/>
  <c r="AL4" i="28"/>
  <c r="AU4" i="28" s="1"/>
  <c r="AS7" i="28"/>
  <c r="AL7" i="28"/>
  <c r="AU7" i="28" s="1"/>
  <c r="AS3" i="40"/>
  <c r="AL3" i="40"/>
  <c r="AU3" i="40" s="1"/>
  <c r="AS21" i="40"/>
  <c r="AL21" i="40"/>
  <c r="AU21" i="40" s="1"/>
  <c r="AS39" i="40"/>
  <c r="AL39" i="40"/>
  <c r="AU39" i="40" s="1"/>
  <c r="AS57" i="40"/>
  <c r="AL57" i="40"/>
  <c r="AU57" i="40" s="1"/>
  <c r="AS20" i="28"/>
  <c r="AL20" i="28"/>
  <c r="AU20" i="28" s="1"/>
  <c r="AS37" i="28"/>
  <c r="AL37" i="28"/>
  <c r="AU37" i="28" s="1"/>
  <c r="AJ6" i="40"/>
  <c r="AN68" i="89"/>
  <c r="AI68" i="89"/>
  <c r="AS14" i="28"/>
  <c r="AL14" i="28"/>
  <c r="AU14" i="28" s="1"/>
  <c r="AN69" i="82"/>
  <c r="AI69" i="82"/>
  <c r="AH68" i="42"/>
  <c r="AQ68" i="42" s="1"/>
  <c r="AS66" i="28"/>
  <c r="AL66" i="28"/>
  <c r="AU66" i="28" s="1"/>
  <c r="AS8" i="28"/>
  <c r="AL8" i="28"/>
  <c r="AU8" i="28" s="1"/>
  <c r="AS25" i="28"/>
  <c r="AL25" i="28"/>
  <c r="AU25" i="28" s="1"/>
  <c r="AJ24" i="40"/>
  <c r="AK24" i="40"/>
  <c r="AT24" i="40" s="1"/>
  <c r="AJ60" i="40"/>
  <c r="AK60" i="40"/>
  <c r="AT60" i="40" s="1"/>
  <c r="AN70" i="77"/>
  <c r="AI70" i="77"/>
  <c r="AE69" i="46"/>
  <c r="W70" i="46"/>
  <c r="AG69" i="46"/>
  <c r="AP69" i="46" s="1"/>
  <c r="AF69" i="46"/>
  <c r="AO69" i="46" s="1"/>
  <c r="AR69" i="40"/>
  <c r="AR71" i="40" s="1"/>
  <c r="AL69" i="40"/>
  <c r="AU69" i="40" s="1"/>
  <c r="AS55" i="28"/>
  <c r="AL55" i="28"/>
  <c r="AU55" i="28" s="1"/>
  <c r="AS42" i="28"/>
  <c r="AL42" i="28"/>
  <c r="AU42" i="28" s="1"/>
  <c r="AJ37" i="40"/>
  <c r="AK37" i="40"/>
  <c r="AT37" i="40" s="1"/>
  <c r="AR69" i="35"/>
  <c r="X70" i="75"/>
  <c r="Y70" i="75"/>
  <c r="AJ66" i="32"/>
  <c r="AK66" i="32"/>
  <c r="AT66" i="32" s="1"/>
  <c r="AJ62" i="32"/>
  <c r="AK62" i="32"/>
  <c r="AT62" i="32" s="1"/>
  <c r="AJ56" i="32"/>
  <c r="AK56" i="32"/>
  <c r="AT56" i="32" s="1"/>
  <c r="AJ50" i="32"/>
  <c r="AK50" i="32"/>
  <c r="AT50" i="32" s="1"/>
  <c r="AJ44" i="32"/>
  <c r="AK44" i="32"/>
  <c r="AT44" i="32" s="1"/>
  <c r="AJ38" i="32"/>
  <c r="AK38" i="32"/>
  <c r="AT38" i="32" s="1"/>
  <c r="AJ32" i="32"/>
  <c r="AK32" i="32"/>
  <c r="AT32" i="32" s="1"/>
  <c r="AJ26" i="32"/>
  <c r="AK26" i="32"/>
  <c r="AT26" i="32" s="1"/>
  <c r="AJ20" i="32"/>
  <c r="AK20" i="32"/>
  <c r="AT20" i="32" s="1"/>
  <c r="AJ14" i="32"/>
  <c r="AK14" i="32"/>
  <c r="AT14" i="32" s="1"/>
  <c r="AK8" i="32"/>
  <c r="AT8" i="32" s="1"/>
  <c r="AJ8" i="32"/>
  <c r="W67" i="73"/>
  <c r="AG66" i="73"/>
  <c r="AP66" i="73" s="1"/>
  <c r="AE66" i="73"/>
  <c r="AF66" i="73"/>
  <c r="AO66" i="73" s="1"/>
  <c r="AJ14" i="40"/>
  <c r="AK14" i="40"/>
  <c r="AT14" i="40" s="1"/>
  <c r="AJ50" i="40"/>
  <c r="AK50" i="40"/>
  <c r="AT50" i="40" s="1"/>
  <c r="Y72" i="31"/>
  <c r="X72" i="31"/>
  <c r="AR67" i="34"/>
  <c r="AS16" i="28"/>
  <c r="AL16" i="28"/>
  <c r="AU16" i="28" s="1"/>
  <c r="AH69" i="29"/>
  <c r="AQ69" i="29" s="1"/>
  <c r="AS10" i="28"/>
  <c r="AL10" i="28"/>
  <c r="AU10" i="28" s="1"/>
  <c r="X72" i="83"/>
  <c r="Y72" i="83"/>
  <c r="Z71" i="25"/>
  <c r="AS22" i="40"/>
  <c r="AL22" i="40"/>
  <c r="AU22" i="40" s="1"/>
  <c r="AS40" i="40"/>
  <c r="AL40" i="40"/>
  <c r="AU40" i="40" s="1"/>
  <c r="AS58" i="40"/>
  <c r="AL58" i="40"/>
  <c r="AU58" i="40" s="1"/>
  <c r="AI70" i="90"/>
  <c r="AN70" i="90"/>
  <c r="AN71" i="39"/>
  <c r="AI71" i="39"/>
  <c r="AH69" i="78"/>
  <c r="AQ69" i="78" s="1"/>
  <c r="AE68" i="34"/>
  <c r="AF68" i="34"/>
  <c r="AO68" i="34" s="1"/>
  <c r="W69" i="34"/>
  <c r="AG68" i="34"/>
  <c r="AP68" i="34" s="1"/>
  <c r="AN67" i="87"/>
  <c r="AI67" i="87"/>
  <c r="AS44" i="28"/>
  <c r="AL44" i="28"/>
  <c r="AU44" i="28" s="1"/>
  <c r="AG69" i="79"/>
  <c r="AP69" i="79" s="1"/>
  <c r="AF69" i="79"/>
  <c r="AO69" i="79" s="1"/>
  <c r="W70" i="79"/>
  <c r="AE69" i="79"/>
  <c r="AJ52" i="32"/>
  <c r="AK52" i="32"/>
  <c r="AT52" i="32" s="1"/>
  <c r="AJ28" i="32"/>
  <c r="AK28" i="32"/>
  <c r="AT28" i="32" s="1"/>
  <c r="Z70" i="47"/>
  <c r="AN70" i="43"/>
  <c r="AI70" i="43"/>
  <c r="AE70" i="74"/>
  <c r="W71" i="74"/>
  <c r="AF70" i="74"/>
  <c r="AO70" i="74" s="1"/>
  <c r="AG70" i="74"/>
  <c r="AP70" i="74" s="1"/>
  <c r="AJ31" i="40"/>
  <c r="AK31" i="40"/>
  <c r="AT31" i="40" s="1"/>
  <c r="X70" i="26"/>
  <c r="Z70" i="26" s="1"/>
  <c r="Y70" i="26"/>
  <c r="AS54" i="28"/>
  <c r="AL54" i="28"/>
  <c r="AU54" i="28" s="1"/>
  <c r="AJ11" i="40"/>
  <c r="AS29" i="40"/>
  <c r="AL29" i="40"/>
  <c r="AU29" i="40" s="1"/>
  <c r="AJ47" i="40"/>
  <c r="X68" i="87"/>
  <c r="Y68" i="87"/>
  <c r="AS48" i="28"/>
  <c r="AL48" i="28"/>
  <c r="AU48" i="28" s="1"/>
  <c r="AJ31" i="32"/>
  <c r="AK31" i="32"/>
  <c r="AT31" i="32" s="1"/>
  <c r="AJ25" i="32"/>
  <c r="AK25" i="32"/>
  <c r="AT25" i="32" s="1"/>
  <c r="AJ19" i="32"/>
  <c r="AK19" i="32"/>
  <c r="AT19" i="32" s="1"/>
  <c r="AJ13" i="32"/>
  <c r="AK13" i="32"/>
  <c r="AT13" i="32" s="1"/>
  <c r="AJ7" i="32"/>
  <c r="AK7" i="32"/>
  <c r="AT7" i="32" s="1"/>
  <c r="AS68" i="28"/>
  <c r="AL68" i="28"/>
  <c r="AU68" i="28" s="1"/>
  <c r="AS36" i="28"/>
  <c r="AL36" i="28"/>
  <c r="AU36" i="28" s="1"/>
  <c r="Y72" i="30"/>
  <c r="X72" i="30"/>
  <c r="AJ20" i="40"/>
  <c r="AK20" i="40"/>
  <c r="AT20" i="40" s="1"/>
  <c r="AJ56" i="40"/>
  <c r="AK56" i="40"/>
  <c r="AT56" i="40" s="1"/>
  <c r="AH70" i="95"/>
  <c r="AQ70" i="95" s="1"/>
  <c r="AS62" i="28"/>
  <c r="AL62" i="28"/>
  <c r="AU62" i="28" s="1"/>
  <c r="AS67" i="28"/>
  <c r="AL67" i="28"/>
  <c r="AU67" i="28" s="1"/>
  <c r="AS9" i="40"/>
  <c r="AL9" i="40"/>
  <c r="AU9" i="40" s="1"/>
  <c r="AS27" i="40"/>
  <c r="AL27" i="40"/>
  <c r="AU27" i="40" s="1"/>
  <c r="AS45" i="40"/>
  <c r="AL45" i="40"/>
  <c r="AU45" i="40" s="1"/>
  <c r="AS60" i="28"/>
  <c r="AL60" i="28"/>
  <c r="AU60" i="28" s="1"/>
  <c r="AH70" i="45"/>
  <c r="AQ70" i="45" s="1"/>
  <c r="AN69" i="93"/>
  <c r="AI69" i="93"/>
  <c r="AI66" i="91"/>
  <c r="AN66" i="91"/>
  <c r="AS61" i="28"/>
  <c r="AL61" i="28"/>
  <c r="AU61" i="28" s="1"/>
  <c r="AJ48" i="40"/>
  <c r="AK48" i="40"/>
  <c r="AT48" i="40" s="1"/>
  <c r="W71" i="37"/>
  <c r="AG70" i="37"/>
  <c r="AP70" i="37" s="1"/>
  <c r="AE70" i="37"/>
  <c r="AF70" i="37"/>
  <c r="AO70" i="37" s="1"/>
  <c r="AJ58" i="32"/>
  <c r="AK58" i="32"/>
  <c r="AT58" i="32" s="1"/>
  <c r="AJ22" i="32"/>
  <c r="AK22" i="32"/>
  <c r="AT22" i="32" s="1"/>
  <c r="AJ4" i="40"/>
  <c r="AK4" i="40"/>
  <c r="AT4" i="40" s="1"/>
  <c r="AI71" i="83"/>
  <c r="AN71" i="83"/>
  <c r="Z68" i="41"/>
  <c r="AS23" i="40"/>
  <c r="AL23" i="40"/>
  <c r="AU23" i="40" s="1"/>
  <c r="W69" i="92"/>
  <c r="AG68" i="92"/>
  <c r="AP68" i="92" s="1"/>
  <c r="AF68" i="92"/>
  <c r="AO68" i="92" s="1"/>
  <c r="AE68" i="92"/>
  <c r="AJ54" i="40"/>
  <c r="AK54" i="40"/>
  <c r="AT54" i="40" s="1"/>
  <c r="X69" i="38"/>
  <c r="Y69" i="38"/>
  <c r="AJ30" i="40"/>
  <c r="AK30" i="40"/>
  <c r="AT30" i="40" s="1"/>
  <c r="AJ65" i="40"/>
  <c r="AK65" i="40"/>
  <c r="AT65" i="40" s="1"/>
  <c r="AJ7" i="40"/>
  <c r="AK7" i="40"/>
  <c r="AT7" i="40" s="1"/>
  <c r="AJ43" i="40"/>
  <c r="AK43" i="40"/>
  <c r="AT43" i="40" s="1"/>
  <c r="AJ67" i="32"/>
  <c r="AK67" i="32"/>
  <c r="AT67" i="32" s="1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X71" i="43"/>
  <c r="Z71" i="43" s="1"/>
  <c r="Y71" i="43"/>
  <c r="Y71" i="94"/>
  <c r="X71" i="94"/>
  <c r="Z71" i="94" s="1"/>
  <c r="Y68" i="76"/>
  <c r="X68" i="76"/>
  <c r="AS31" i="28"/>
  <c r="AL31" i="28"/>
  <c r="AU31" i="28" s="1"/>
  <c r="AH70" i="35"/>
  <c r="AQ70" i="35" s="1"/>
  <c r="AR69" i="95"/>
  <c r="AR68" i="79"/>
  <c r="AE71" i="85"/>
  <c r="AG71" i="85"/>
  <c r="AP71" i="85" s="1"/>
  <c r="AF71" i="85"/>
  <c r="AO71" i="85" s="1"/>
  <c r="W72" i="85"/>
  <c r="AN66" i="96"/>
  <c r="AI66" i="96"/>
  <c r="AJ36" i="40"/>
  <c r="AK36" i="40"/>
  <c r="AT36" i="40" s="1"/>
  <c r="AN68" i="38"/>
  <c r="AI68" i="38"/>
  <c r="AR68" i="29"/>
  <c r="W69" i="80"/>
  <c r="AG68" i="80"/>
  <c r="AP68" i="80" s="1"/>
  <c r="AF68" i="80"/>
  <c r="AO68" i="80" s="1"/>
  <c r="AE68" i="80"/>
  <c r="AS38" i="28"/>
  <c r="AL38" i="28"/>
  <c r="AU38" i="28" s="1"/>
  <c r="AS19" i="28"/>
  <c r="AL19" i="28"/>
  <c r="AU19" i="28" s="1"/>
  <c r="AJ13" i="40"/>
  <c r="AK13" i="40"/>
  <c r="AT13" i="40" s="1"/>
  <c r="AJ49" i="40"/>
  <c r="AK49" i="40"/>
  <c r="AT49" i="40" s="1"/>
  <c r="AN69" i="75"/>
  <c r="AI69" i="75"/>
  <c r="AJ68" i="32"/>
  <c r="AK68" i="32"/>
  <c r="AT68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J12" i="32"/>
  <c r="AK12" i="32"/>
  <c r="AT12" i="32" s="1"/>
  <c r="AR68" i="33"/>
  <c r="AR70" i="25"/>
  <c r="AN71" i="30"/>
  <c r="AI71" i="30"/>
  <c r="AJ26" i="40"/>
  <c r="AK26" i="40"/>
  <c r="AT26" i="40" s="1"/>
  <c r="AJ62" i="40"/>
  <c r="AK62" i="40"/>
  <c r="AT62" i="40" s="1"/>
  <c r="AI71" i="31"/>
  <c r="AN71" i="31"/>
  <c r="AR68" i="78"/>
  <c r="Z70" i="95"/>
  <c r="Z69" i="29"/>
  <c r="AS6" i="28"/>
  <c r="AL6" i="28"/>
  <c r="AU6" i="28" s="1"/>
  <c r="AS4" i="44"/>
  <c r="AS71" i="44" s="1"/>
  <c r="AL4" i="44"/>
  <c r="AU4" i="44" s="1"/>
  <c r="AU71" i="44" s="1"/>
  <c r="C11" i="44" s="1"/>
  <c r="AS10" i="40"/>
  <c r="AL10" i="40"/>
  <c r="AU10" i="40" s="1"/>
  <c r="AS28" i="40"/>
  <c r="AL28" i="40"/>
  <c r="AU28" i="40" s="1"/>
  <c r="AS46" i="40"/>
  <c r="AL46" i="40"/>
  <c r="AU46" i="40" s="1"/>
  <c r="AJ64" i="40"/>
  <c r="Y71" i="90"/>
  <c r="X71" i="90"/>
  <c r="Z71" i="90" s="1"/>
  <c r="X72" i="39"/>
  <c r="Y72" i="39"/>
  <c r="Y69" i="89"/>
  <c r="X69" i="89"/>
  <c r="Z72" i="39" l="1"/>
  <c r="Z67" i="91"/>
  <c r="Z70" i="75"/>
  <c r="AF70" i="75" s="1"/>
  <c r="AO70" i="75" s="1"/>
  <c r="AS71" i="28"/>
  <c r="Z72" i="83"/>
  <c r="W73" i="83" s="1"/>
  <c r="AK69" i="32"/>
  <c r="AT69" i="32" s="1"/>
  <c r="AK10" i="32"/>
  <c r="AT10" i="32" s="1"/>
  <c r="Z69" i="38"/>
  <c r="Z70" i="82"/>
  <c r="AU71" i="28"/>
  <c r="C11" i="28" s="1"/>
  <c r="AE72" i="39"/>
  <c r="AG72" i="39"/>
  <c r="AP72" i="39" s="1"/>
  <c r="W73" i="39"/>
  <c r="AF72" i="39"/>
  <c r="AO72" i="39" s="1"/>
  <c r="AF70" i="93"/>
  <c r="AO70" i="93" s="1"/>
  <c r="AE70" i="93"/>
  <c r="AG70" i="93"/>
  <c r="AP70" i="93" s="1"/>
  <c r="W71" i="93"/>
  <c r="AE70" i="75"/>
  <c r="W71" i="75"/>
  <c r="AG70" i="75"/>
  <c r="AP70" i="75" s="1"/>
  <c r="W72" i="90"/>
  <c r="AG71" i="90"/>
  <c r="AP71" i="90" s="1"/>
  <c r="AF71" i="90"/>
  <c r="AO71" i="90" s="1"/>
  <c r="AE71" i="90"/>
  <c r="AE69" i="38"/>
  <c r="AF69" i="38"/>
  <c r="AO69" i="38" s="1"/>
  <c r="W70" i="38"/>
  <c r="AG69" i="38"/>
  <c r="AP69" i="38" s="1"/>
  <c r="AF72" i="83"/>
  <c r="AO72" i="83" s="1"/>
  <c r="AE72" i="83"/>
  <c r="AE71" i="43"/>
  <c r="W72" i="43"/>
  <c r="AG71" i="43"/>
  <c r="AP71" i="43" s="1"/>
  <c r="AF71" i="43"/>
  <c r="AO71" i="43" s="1"/>
  <c r="AF70" i="82"/>
  <c r="AO70" i="82" s="1"/>
  <c r="AE70" i="82"/>
  <c r="W71" i="82"/>
  <c r="AG70" i="82"/>
  <c r="AP70" i="82" s="1"/>
  <c r="AS61" i="32"/>
  <c r="AL61" i="32"/>
  <c r="AU61" i="32" s="1"/>
  <c r="AH72" i="30"/>
  <c r="AQ72" i="30" s="1"/>
  <c r="AS28" i="32"/>
  <c r="AL28" i="32"/>
  <c r="AU28" i="32" s="1"/>
  <c r="AS10" i="32"/>
  <c r="AL10" i="32"/>
  <c r="AU10" i="32" s="1"/>
  <c r="AS26" i="40"/>
  <c r="AL26" i="40"/>
  <c r="AU26" i="40" s="1"/>
  <c r="AS24" i="32"/>
  <c r="AL24" i="32"/>
  <c r="AU24" i="32" s="1"/>
  <c r="AS42" i="32"/>
  <c r="AL42" i="32"/>
  <c r="AU42" i="32" s="1"/>
  <c r="AS60" i="32"/>
  <c r="AL60" i="32"/>
  <c r="AU60" i="32" s="1"/>
  <c r="AS49" i="40"/>
  <c r="AL49" i="40"/>
  <c r="AU49" i="40" s="1"/>
  <c r="AR66" i="96"/>
  <c r="AH68" i="76"/>
  <c r="AQ68" i="76" s="1"/>
  <c r="AN68" i="92"/>
  <c r="AI68" i="92"/>
  <c r="W69" i="41"/>
  <c r="AG68" i="41"/>
  <c r="AP68" i="41" s="1"/>
  <c r="AF68" i="41"/>
  <c r="AO68" i="41" s="1"/>
  <c r="AE68" i="41"/>
  <c r="AS20" i="40"/>
  <c r="AL20" i="40"/>
  <c r="AU20" i="40" s="1"/>
  <c r="AH70" i="26"/>
  <c r="AQ70" i="26" s="1"/>
  <c r="AH72" i="31"/>
  <c r="AQ72" i="31" s="1"/>
  <c r="AS14" i="40"/>
  <c r="AL14" i="40"/>
  <c r="AU14" i="40" s="1"/>
  <c r="AS8" i="32"/>
  <c r="AL8" i="32"/>
  <c r="AU8" i="32" s="1"/>
  <c r="AS44" i="40"/>
  <c r="AL44" i="40"/>
  <c r="AU44" i="40" s="1"/>
  <c r="AS5" i="32"/>
  <c r="AL5" i="32"/>
  <c r="AU5" i="32" s="1"/>
  <c r="AS21" i="32"/>
  <c r="AL21" i="32"/>
  <c r="AU21" i="32" s="1"/>
  <c r="AS39" i="32"/>
  <c r="AL39" i="32"/>
  <c r="AU39" i="32" s="1"/>
  <c r="AS57" i="32"/>
  <c r="AL57" i="32"/>
  <c r="AU57" i="32" s="1"/>
  <c r="AS40" i="32"/>
  <c r="AL40" i="32"/>
  <c r="AU40" i="32" s="1"/>
  <c r="AS38" i="40"/>
  <c r="AL38" i="40"/>
  <c r="AU38" i="40" s="1"/>
  <c r="AS64" i="32"/>
  <c r="AL64" i="32"/>
  <c r="AU64" i="32" s="1"/>
  <c r="AH67" i="91"/>
  <c r="AQ67" i="91" s="1"/>
  <c r="X71" i="45"/>
  <c r="Y71" i="45"/>
  <c r="X68" i="86"/>
  <c r="Y68" i="86"/>
  <c r="Z68" i="86" s="1"/>
  <c r="AS32" i="40"/>
  <c r="AL32" i="40"/>
  <c r="AU32" i="40" s="1"/>
  <c r="AS17" i="32"/>
  <c r="AL17" i="32"/>
  <c r="AU17" i="32" s="1"/>
  <c r="AS35" i="32"/>
  <c r="AL35" i="32"/>
  <c r="AU35" i="32" s="1"/>
  <c r="AS53" i="32"/>
  <c r="AL53" i="32"/>
  <c r="AU53" i="32" s="1"/>
  <c r="AG71" i="81"/>
  <c r="AP71" i="81" s="1"/>
  <c r="W72" i="81"/>
  <c r="AF71" i="81"/>
  <c r="AO71" i="81" s="1"/>
  <c r="AE71" i="81"/>
  <c r="AG71" i="77"/>
  <c r="AP71" i="77" s="1"/>
  <c r="W72" i="77"/>
  <c r="AF71" i="77"/>
  <c r="AO71" i="77" s="1"/>
  <c r="AE71" i="77"/>
  <c r="AS19" i="32"/>
  <c r="AL19" i="32"/>
  <c r="AU19" i="32" s="1"/>
  <c r="AE70" i="26"/>
  <c r="AF70" i="26"/>
  <c r="AO70" i="26" s="1"/>
  <c r="W71" i="26"/>
  <c r="AG70" i="26"/>
  <c r="AP70" i="26" s="1"/>
  <c r="AS44" i="32"/>
  <c r="AL44" i="32"/>
  <c r="AU44" i="32" s="1"/>
  <c r="AS60" i="40"/>
  <c r="AL60" i="40"/>
  <c r="AU60" i="40" s="1"/>
  <c r="AR68" i="89"/>
  <c r="AR71" i="31"/>
  <c r="AS12" i="32"/>
  <c r="AL12" i="32"/>
  <c r="AU12" i="32" s="1"/>
  <c r="AS30" i="32"/>
  <c r="AL30" i="32"/>
  <c r="AU30" i="32" s="1"/>
  <c r="AS48" i="32"/>
  <c r="AL48" i="32"/>
  <c r="AU48" i="32" s="1"/>
  <c r="AS68" i="32"/>
  <c r="AL68" i="32"/>
  <c r="AU68" i="32" s="1"/>
  <c r="AS13" i="40"/>
  <c r="AL13" i="40"/>
  <c r="AU13" i="40" s="1"/>
  <c r="AR68" i="38"/>
  <c r="Y72" i="85"/>
  <c r="X72" i="85"/>
  <c r="Z68" i="76"/>
  <c r="AR71" i="83"/>
  <c r="AR66" i="91"/>
  <c r="AS11" i="40"/>
  <c r="AL11" i="40"/>
  <c r="AU11" i="40" s="1"/>
  <c r="AI70" i="74"/>
  <c r="AN70" i="74"/>
  <c r="Y69" i="34"/>
  <c r="X69" i="34"/>
  <c r="Z69" i="34" s="1"/>
  <c r="AR70" i="90"/>
  <c r="Z72" i="31"/>
  <c r="AN66" i="73"/>
  <c r="AI66" i="73"/>
  <c r="AS8" i="40"/>
  <c r="AL8" i="40"/>
  <c r="AU8" i="40" s="1"/>
  <c r="AS9" i="32"/>
  <c r="AL9" i="32"/>
  <c r="AU9" i="32" s="1"/>
  <c r="AS27" i="32"/>
  <c r="AL27" i="32"/>
  <c r="AU27" i="32" s="1"/>
  <c r="AS45" i="32"/>
  <c r="AL45" i="32"/>
  <c r="AU45" i="32" s="1"/>
  <c r="AS63" i="32"/>
  <c r="AL63" i="32"/>
  <c r="AU63" i="32" s="1"/>
  <c r="AS66" i="40"/>
  <c r="AL66" i="40"/>
  <c r="AU66" i="40" s="1"/>
  <c r="AR70" i="94"/>
  <c r="AS25" i="40"/>
  <c r="AL25" i="40"/>
  <c r="AU25" i="40" s="1"/>
  <c r="AS16" i="32"/>
  <c r="AL16" i="32"/>
  <c r="AU16" i="32" s="1"/>
  <c r="Y69" i="48"/>
  <c r="X69" i="48"/>
  <c r="AI69" i="32"/>
  <c r="AN69" i="32"/>
  <c r="AN71" i="32" s="1"/>
  <c r="AS6" i="32"/>
  <c r="AL6" i="32"/>
  <c r="AU6" i="32" s="1"/>
  <c r="AS23" i="32"/>
  <c r="AL23" i="32"/>
  <c r="AU23" i="32" s="1"/>
  <c r="AS41" i="32"/>
  <c r="AL41" i="32"/>
  <c r="AU41" i="32" s="1"/>
  <c r="AS59" i="32"/>
  <c r="AL59" i="32"/>
  <c r="AU59" i="32" s="1"/>
  <c r="X71" i="27"/>
  <c r="Y71" i="27"/>
  <c r="AH70" i="82"/>
  <c r="AQ70" i="82" s="1"/>
  <c r="AS18" i="40"/>
  <c r="AL18" i="40"/>
  <c r="AU18" i="40" s="1"/>
  <c r="AS61" i="40"/>
  <c r="AL61" i="40"/>
  <c r="AU61" i="40" s="1"/>
  <c r="Y70" i="33"/>
  <c r="X70" i="33"/>
  <c r="X69" i="42"/>
  <c r="Z69" i="42" s="1"/>
  <c r="Y69" i="42"/>
  <c r="AH69" i="89"/>
  <c r="AQ69" i="89" s="1"/>
  <c r="AS43" i="32"/>
  <c r="AL43" i="32"/>
  <c r="AU43" i="32" s="1"/>
  <c r="AH69" i="38"/>
  <c r="AQ69" i="38" s="1"/>
  <c r="AS22" i="32"/>
  <c r="AL22" i="32"/>
  <c r="AU22" i="32" s="1"/>
  <c r="AS12" i="40"/>
  <c r="AL12" i="40"/>
  <c r="AU12" i="40" s="1"/>
  <c r="W68" i="91"/>
  <c r="AG67" i="91"/>
  <c r="AP67" i="91" s="1"/>
  <c r="AF67" i="91"/>
  <c r="AO67" i="91" s="1"/>
  <c r="AE67" i="91"/>
  <c r="AI67" i="86"/>
  <c r="AN67" i="86"/>
  <c r="AS55" i="40"/>
  <c r="AL55" i="40"/>
  <c r="AU55" i="40" s="1"/>
  <c r="AI69" i="78"/>
  <c r="AN69" i="78"/>
  <c r="Z69" i="89"/>
  <c r="W70" i="29"/>
  <c r="AG69" i="29"/>
  <c r="AP69" i="29" s="1"/>
  <c r="AE69" i="29"/>
  <c r="AF69" i="29"/>
  <c r="AO69" i="29" s="1"/>
  <c r="AR69" i="75"/>
  <c r="AH71" i="94"/>
  <c r="AQ71" i="94" s="1"/>
  <c r="AS49" i="32"/>
  <c r="AL49" i="32"/>
  <c r="AU49" i="32" s="1"/>
  <c r="AS67" i="32"/>
  <c r="AL67" i="32"/>
  <c r="AU67" i="32" s="1"/>
  <c r="AS65" i="40"/>
  <c r="AL65" i="40"/>
  <c r="AU65" i="40" s="1"/>
  <c r="X69" i="92"/>
  <c r="Y69" i="92"/>
  <c r="AS58" i="32"/>
  <c r="AL58" i="32"/>
  <c r="AU58" i="32" s="1"/>
  <c r="AR69" i="93"/>
  <c r="Z72" i="30"/>
  <c r="AS7" i="32"/>
  <c r="AL7" i="32"/>
  <c r="AU7" i="32" s="1"/>
  <c r="AS25" i="32"/>
  <c r="AL25" i="32"/>
  <c r="AU25" i="32" s="1"/>
  <c r="AH68" i="87"/>
  <c r="AQ68" i="87" s="1"/>
  <c r="AS31" i="40"/>
  <c r="AL31" i="40"/>
  <c r="AU31" i="40" s="1"/>
  <c r="AR70" i="43"/>
  <c r="AS52" i="32"/>
  <c r="AL52" i="32"/>
  <c r="AU52" i="32" s="1"/>
  <c r="AE71" i="25"/>
  <c r="W72" i="25"/>
  <c r="AG71" i="25"/>
  <c r="AP71" i="25" s="1"/>
  <c r="AF71" i="25"/>
  <c r="AO71" i="25" s="1"/>
  <c r="AS14" i="32"/>
  <c r="AL14" i="32"/>
  <c r="AU14" i="32" s="1"/>
  <c r="AS32" i="32"/>
  <c r="AL32" i="32"/>
  <c r="AU32" i="32" s="1"/>
  <c r="AS50" i="32"/>
  <c r="AL50" i="32"/>
  <c r="AU50" i="32" s="1"/>
  <c r="AS66" i="32"/>
  <c r="AL66" i="32"/>
  <c r="AU66" i="32" s="1"/>
  <c r="AI69" i="46"/>
  <c r="AN69" i="46"/>
  <c r="AS24" i="40"/>
  <c r="AL24" i="40"/>
  <c r="AU24" i="40" s="1"/>
  <c r="AR69" i="82"/>
  <c r="AS6" i="40"/>
  <c r="AL6" i="40"/>
  <c r="AU6" i="40" s="1"/>
  <c r="AH67" i="96"/>
  <c r="AQ67" i="96" s="1"/>
  <c r="AS3" i="32"/>
  <c r="AL3" i="32"/>
  <c r="AU3" i="32" s="1"/>
  <c r="AR70" i="81"/>
  <c r="AN70" i="45"/>
  <c r="AI70" i="45"/>
  <c r="AS19" i="40"/>
  <c r="AL19" i="40"/>
  <c r="AU19" i="40" s="1"/>
  <c r="AH71" i="90"/>
  <c r="AQ71" i="90" s="1"/>
  <c r="AR71" i="30"/>
  <c r="AH71" i="43"/>
  <c r="AQ71" i="43" s="1"/>
  <c r="AS26" i="32"/>
  <c r="AL26" i="32"/>
  <c r="AU26" i="32" s="1"/>
  <c r="AS62" i="32"/>
  <c r="AL62" i="32"/>
  <c r="AU62" i="32" s="1"/>
  <c r="Y70" i="46"/>
  <c r="X70" i="46"/>
  <c r="AR69" i="26"/>
  <c r="AS17" i="40"/>
  <c r="AL17" i="40"/>
  <c r="AU17" i="40" s="1"/>
  <c r="AS64" i="40"/>
  <c r="AL64" i="40"/>
  <c r="AU64" i="40" s="1"/>
  <c r="W71" i="95"/>
  <c r="AG70" i="95"/>
  <c r="AP70" i="95" s="1"/>
  <c r="AF70" i="95"/>
  <c r="AO70" i="95" s="1"/>
  <c r="AE70" i="95"/>
  <c r="AS62" i="40"/>
  <c r="AL62" i="40"/>
  <c r="AU62" i="40" s="1"/>
  <c r="AS18" i="32"/>
  <c r="AL18" i="32"/>
  <c r="AU18" i="32" s="1"/>
  <c r="AS36" i="32"/>
  <c r="AL36" i="32"/>
  <c r="AU36" i="32" s="1"/>
  <c r="AS54" i="32"/>
  <c r="AL54" i="32"/>
  <c r="AU54" i="32" s="1"/>
  <c r="Y69" i="80"/>
  <c r="X69" i="80"/>
  <c r="AS54" i="40"/>
  <c r="AL54" i="40"/>
  <c r="AU54" i="40" s="1"/>
  <c r="AT71" i="40"/>
  <c r="AS48" i="40"/>
  <c r="AL48" i="40"/>
  <c r="AU48" i="40" s="1"/>
  <c r="AS56" i="40"/>
  <c r="AL56" i="40"/>
  <c r="AU56" i="40" s="1"/>
  <c r="Z68" i="87"/>
  <c r="AI69" i="79"/>
  <c r="AN69" i="79"/>
  <c r="AS50" i="40"/>
  <c r="AL50" i="40"/>
  <c r="AU50" i="40" s="1"/>
  <c r="AS37" i="40"/>
  <c r="AL37" i="40"/>
  <c r="AU37" i="40" s="1"/>
  <c r="AR70" i="77"/>
  <c r="AS15" i="32"/>
  <c r="AL15" i="32"/>
  <c r="AU15" i="32" s="1"/>
  <c r="AS33" i="32"/>
  <c r="AL33" i="32"/>
  <c r="AU33" i="32" s="1"/>
  <c r="AS51" i="32"/>
  <c r="AL51" i="32"/>
  <c r="AU51" i="32" s="1"/>
  <c r="AH70" i="93"/>
  <c r="AQ70" i="93" s="1"/>
  <c r="AK4" i="32"/>
  <c r="AT4" i="32" s="1"/>
  <c r="AT71" i="32" s="1"/>
  <c r="AJ4" i="32"/>
  <c r="AR67" i="76"/>
  <c r="AS34" i="32"/>
  <c r="AL34" i="32"/>
  <c r="AU34" i="32" s="1"/>
  <c r="AI68" i="48"/>
  <c r="AN68" i="48"/>
  <c r="AI70" i="35"/>
  <c r="AN70" i="35"/>
  <c r="AS68" i="40"/>
  <c r="AL68" i="40"/>
  <c r="AU68" i="40" s="1"/>
  <c r="AS11" i="32"/>
  <c r="AL11" i="32"/>
  <c r="AU11" i="32" s="1"/>
  <c r="AS29" i="32"/>
  <c r="AL29" i="32"/>
  <c r="AU29" i="32" s="1"/>
  <c r="AS47" i="32"/>
  <c r="AL47" i="32"/>
  <c r="AU47" i="32" s="1"/>
  <c r="AS65" i="32"/>
  <c r="AL65" i="32"/>
  <c r="AU65" i="32" s="1"/>
  <c r="AS53" i="40"/>
  <c r="AL53" i="40"/>
  <c r="AU53" i="40" s="1"/>
  <c r="AH71" i="77"/>
  <c r="AQ71" i="77" s="1"/>
  <c r="AS46" i="32"/>
  <c r="AL46" i="32"/>
  <c r="AU46" i="32" s="1"/>
  <c r="AI68" i="42"/>
  <c r="AN68" i="42"/>
  <c r="AI68" i="80"/>
  <c r="AN68" i="80"/>
  <c r="AS7" i="40"/>
  <c r="AL7" i="40"/>
  <c r="AU7" i="40" s="1"/>
  <c r="Y71" i="37"/>
  <c r="X71" i="37"/>
  <c r="X71" i="74"/>
  <c r="Y71" i="74"/>
  <c r="AH72" i="39"/>
  <c r="AQ72" i="39" s="1"/>
  <c r="AS36" i="40"/>
  <c r="AL36" i="40"/>
  <c r="AU36" i="40" s="1"/>
  <c r="AI71" i="85"/>
  <c r="AN71" i="85"/>
  <c r="AE71" i="94"/>
  <c r="AF71" i="94"/>
  <c r="AO71" i="94" s="1"/>
  <c r="W72" i="94"/>
  <c r="AG71" i="94"/>
  <c r="AP71" i="94" s="1"/>
  <c r="AS37" i="32"/>
  <c r="AL37" i="32"/>
  <c r="AU37" i="32" s="1"/>
  <c r="AS55" i="32"/>
  <c r="AL55" i="32"/>
  <c r="AU55" i="32" s="1"/>
  <c r="AS43" i="40"/>
  <c r="AL43" i="40"/>
  <c r="AU43" i="40" s="1"/>
  <c r="AS30" i="40"/>
  <c r="AL30" i="40"/>
  <c r="AU30" i="40" s="1"/>
  <c r="AS4" i="40"/>
  <c r="AL4" i="40"/>
  <c r="AU4" i="40" s="1"/>
  <c r="AI70" i="37"/>
  <c r="AN70" i="37"/>
  <c r="AS13" i="32"/>
  <c r="AL13" i="32"/>
  <c r="AU13" i="32" s="1"/>
  <c r="AS31" i="32"/>
  <c r="AL31" i="32"/>
  <c r="AU31" i="32" s="1"/>
  <c r="AS47" i="40"/>
  <c r="AL47" i="40"/>
  <c r="AU47" i="40" s="1"/>
  <c r="AE70" i="47"/>
  <c r="W71" i="47"/>
  <c r="AG70" i="47"/>
  <c r="AP70" i="47" s="1"/>
  <c r="AF70" i="47"/>
  <c r="AO70" i="47" s="1"/>
  <c r="X70" i="79"/>
  <c r="Y70" i="79"/>
  <c r="AR67" i="87"/>
  <c r="AI68" i="34"/>
  <c r="AN68" i="34"/>
  <c r="AR71" i="39"/>
  <c r="AH72" i="83"/>
  <c r="AQ72" i="83" s="1"/>
  <c r="Y67" i="73"/>
  <c r="X67" i="73"/>
  <c r="Z67" i="73" s="1"/>
  <c r="AS20" i="32"/>
  <c r="AL20" i="32"/>
  <c r="AU20" i="32" s="1"/>
  <c r="AS38" i="32"/>
  <c r="AL38" i="32"/>
  <c r="AU38" i="32" s="1"/>
  <c r="AS56" i="32"/>
  <c r="AL56" i="32"/>
  <c r="AU56" i="32" s="1"/>
  <c r="AH70" i="75"/>
  <c r="AQ70" i="75" s="1"/>
  <c r="AE67" i="96"/>
  <c r="AF67" i="96"/>
  <c r="AO67" i="96" s="1"/>
  <c r="W68" i="96"/>
  <c r="AG67" i="96"/>
  <c r="AP67" i="96" s="1"/>
  <c r="Y71" i="35"/>
  <c r="X71" i="35"/>
  <c r="AN70" i="27"/>
  <c r="AI70" i="27"/>
  <c r="AS42" i="40"/>
  <c r="AL42" i="40"/>
  <c r="AU42" i="40" s="1"/>
  <c r="AH71" i="81"/>
  <c r="AQ71" i="81" s="1"/>
  <c r="Y70" i="78"/>
  <c r="X70" i="78"/>
  <c r="AI69" i="33"/>
  <c r="AN69" i="33"/>
  <c r="Z71" i="74" l="1"/>
  <c r="Z72" i="85"/>
  <c r="AG72" i="83"/>
  <c r="AP72" i="83" s="1"/>
  <c r="Z69" i="92"/>
  <c r="AE69" i="92" s="1"/>
  <c r="Z70" i="33"/>
  <c r="W71" i="33" s="1"/>
  <c r="Z70" i="46"/>
  <c r="AF70" i="46" s="1"/>
  <c r="AO70" i="46" s="1"/>
  <c r="Z70" i="78"/>
  <c r="Z71" i="35"/>
  <c r="AG71" i="35" s="1"/>
  <c r="AP71" i="35" s="1"/>
  <c r="AS71" i="40"/>
  <c r="AU71" i="40"/>
  <c r="C11" i="40" s="1"/>
  <c r="W72" i="35"/>
  <c r="AE71" i="35"/>
  <c r="AE70" i="33"/>
  <c r="W71" i="46"/>
  <c r="AG70" i="46"/>
  <c r="AP70" i="46" s="1"/>
  <c r="W71" i="78"/>
  <c r="AG70" i="78"/>
  <c r="AP70" i="78" s="1"/>
  <c r="AF70" i="78"/>
  <c r="AO70" i="78" s="1"/>
  <c r="AE70" i="78"/>
  <c r="AX69" i="92"/>
  <c r="S69" i="92" s="1"/>
  <c r="AC69" i="92" s="1"/>
  <c r="AF69" i="92"/>
  <c r="AO69" i="92" s="1"/>
  <c r="AO71" i="92" s="1"/>
  <c r="AG69" i="92"/>
  <c r="AP69" i="92" s="1"/>
  <c r="AP71" i="92" s="1"/>
  <c r="AF67" i="73"/>
  <c r="AO67" i="73" s="1"/>
  <c r="AE67" i="73"/>
  <c r="AG67" i="73"/>
  <c r="AP67" i="73" s="1"/>
  <c r="W68" i="73"/>
  <c r="AI69" i="29"/>
  <c r="AN69" i="29"/>
  <c r="AR69" i="78"/>
  <c r="AN67" i="91"/>
  <c r="AI67" i="91"/>
  <c r="AH71" i="27"/>
  <c r="AQ71" i="27" s="1"/>
  <c r="AH69" i="48"/>
  <c r="AQ69" i="48" s="1"/>
  <c r="AQ71" i="48" s="1"/>
  <c r="AZ3" i="48"/>
  <c r="AX3" i="48" s="1"/>
  <c r="S3" i="48" s="1"/>
  <c r="AC3" i="48" s="1"/>
  <c r="AX8" i="48"/>
  <c r="S8" i="48" s="1"/>
  <c r="AC8" i="48" s="1"/>
  <c r="AB9" i="48" s="1"/>
  <c r="AX9" i="48"/>
  <c r="S9" i="48" s="1"/>
  <c r="AC9" i="48" s="1"/>
  <c r="AB10" i="48" s="1"/>
  <c r="AX10" i="48"/>
  <c r="S10" i="48" s="1"/>
  <c r="AC10" i="48" s="1"/>
  <c r="AB11" i="48" s="1"/>
  <c r="AX11" i="48"/>
  <c r="S11" i="48" s="1"/>
  <c r="AC11" i="48" s="1"/>
  <c r="AB12" i="48" s="1"/>
  <c r="AX12" i="48"/>
  <c r="S12" i="48" s="1"/>
  <c r="AC12" i="48" s="1"/>
  <c r="AB13" i="48" s="1"/>
  <c r="AX13" i="48"/>
  <c r="S13" i="48" s="1"/>
  <c r="AC13" i="48" s="1"/>
  <c r="AB14" i="48" s="1"/>
  <c r="AX14" i="48"/>
  <c r="S14" i="48" s="1"/>
  <c r="AC14" i="48" s="1"/>
  <c r="AB15" i="48" s="1"/>
  <c r="AX15" i="48"/>
  <c r="S15" i="48" s="1"/>
  <c r="AC15" i="48" s="1"/>
  <c r="AB16" i="48" s="1"/>
  <c r="AX16" i="48"/>
  <c r="S16" i="48" s="1"/>
  <c r="AC16" i="48" s="1"/>
  <c r="AB17" i="48" s="1"/>
  <c r="AX17" i="48"/>
  <c r="S17" i="48" s="1"/>
  <c r="AC17" i="48" s="1"/>
  <c r="AB18" i="48" s="1"/>
  <c r="AX18" i="48"/>
  <c r="S18" i="48" s="1"/>
  <c r="AC18" i="48" s="1"/>
  <c r="AB19" i="48" s="1"/>
  <c r="AX19" i="48"/>
  <c r="S19" i="48" s="1"/>
  <c r="AC19" i="48" s="1"/>
  <c r="AB20" i="48" s="1"/>
  <c r="AX20" i="48"/>
  <c r="S20" i="48" s="1"/>
  <c r="AC20" i="48" s="1"/>
  <c r="AB21" i="48" s="1"/>
  <c r="AX21" i="48"/>
  <c r="S21" i="48" s="1"/>
  <c r="AC21" i="48" s="1"/>
  <c r="AB22" i="48" s="1"/>
  <c r="AX22" i="48"/>
  <c r="S22" i="48" s="1"/>
  <c r="AC22" i="48" s="1"/>
  <c r="AB23" i="48" s="1"/>
  <c r="AX23" i="48"/>
  <c r="S23" i="48" s="1"/>
  <c r="AC23" i="48" s="1"/>
  <c r="AB24" i="48" s="1"/>
  <c r="AX24" i="48"/>
  <c r="S24" i="48" s="1"/>
  <c r="AC24" i="48" s="1"/>
  <c r="AB25" i="48" s="1"/>
  <c r="AX25" i="48"/>
  <c r="S25" i="48" s="1"/>
  <c r="AC25" i="48" s="1"/>
  <c r="AB26" i="48" s="1"/>
  <c r="AX26" i="48"/>
  <c r="S26" i="48" s="1"/>
  <c r="AC26" i="48" s="1"/>
  <c r="AB27" i="48" s="1"/>
  <c r="AX27" i="48"/>
  <c r="S27" i="48" s="1"/>
  <c r="AC27" i="48" s="1"/>
  <c r="AB28" i="48" s="1"/>
  <c r="AX28" i="48"/>
  <c r="S28" i="48" s="1"/>
  <c r="AC28" i="48" s="1"/>
  <c r="AB29" i="48" s="1"/>
  <c r="AX29" i="48"/>
  <c r="S29" i="48" s="1"/>
  <c r="AC29" i="48" s="1"/>
  <c r="AB30" i="48" s="1"/>
  <c r="AX30" i="48"/>
  <c r="S30" i="48" s="1"/>
  <c r="AC30" i="48" s="1"/>
  <c r="AB31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5" i="48"/>
  <c r="S35" i="48" s="1"/>
  <c r="AC35" i="48" s="1"/>
  <c r="AB36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1" i="48"/>
  <c r="S41" i="48" s="1"/>
  <c r="AC41" i="48" s="1"/>
  <c r="AB42" i="48" s="1"/>
  <c r="AX42" i="48"/>
  <c r="S42" i="48" s="1"/>
  <c r="AC42" i="48" s="1"/>
  <c r="AB43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4" i="48"/>
  <c r="S64" i="48" s="1"/>
  <c r="AC64" i="48" s="1"/>
  <c r="AB65" i="48" s="1"/>
  <c r="AX65" i="48"/>
  <c r="S65" i="48" s="1"/>
  <c r="AC65" i="48" s="1"/>
  <c r="AB66" i="48" s="1"/>
  <c r="AX66" i="48"/>
  <c r="S66" i="48" s="1"/>
  <c r="AC66" i="48" s="1"/>
  <c r="AB67" i="48" s="1"/>
  <c r="AX67" i="48"/>
  <c r="S67" i="48" s="1"/>
  <c r="AC67" i="48" s="1"/>
  <c r="AB68" i="48" s="1"/>
  <c r="AX68" i="48"/>
  <c r="S68" i="48" s="1"/>
  <c r="AC68" i="48" s="1"/>
  <c r="AB69" i="48" s="1"/>
  <c r="AR70" i="74"/>
  <c r="AH71" i="45"/>
  <c r="AQ71" i="45" s="1"/>
  <c r="AI72" i="83"/>
  <c r="AN72" i="83"/>
  <c r="Y70" i="38"/>
  <c r="X70" i="38"/>
  <c r="AN70" i="75"/>
  <c r="AI70" i="75"/>
  <c r="AR70" i="27"/>
  <c r="AH70" i="79"/>
  <c r="AQ70" i="79" s="1"/>
  <c r="AI70" i="47"/>
  <c r="AN70" i="47"/>
  <c r="AH71" i="37"/>
  <c r="AQ71" i="37" s="1"/>
  <c r="AR68" i="80"/>
  <c r="AS4" i="32"/>
  <c r="AL4" i="32"/>
  <c r="AU4" i="32" s="1"/>
  <c r="AH69" i="80"/>
  <c r="AQ69" i="80" s="1"/>
  <c r="AQ71" i="80" s="1"/>
  <c r="AX3" i="80"/>
  <c r="S3" i="80" s="1"/>
  <c r="AC3" i="80" s="1"/>
  <c r="AZ3" i="80"/>
  <c r="AX4" i="80" s="1"/>
  <c r="S4" i="80" s="1"/>
  <c r="AC4" i="80" s="1"/>
  <c r="AB5" i="80" s="1"/>
  <c r="AX5" i="80"/>
  <c r="S5" i="80" s="1"/>
  <c r="AC5" i="80" s="1"/>
  <c r="AB6" i="80" s="1"/>
  <c r="AX11" i="80"/>
  <c r="S11" i="80" s="1"/>
  <c r="AC11" i="80" s="1"/>
  <c r="AB12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7" i="80"/>
  <c r="S17" i="80" s="1"/>
  <c r="AC17" i="80" s="1"/>
  <c r="AB18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3" i="80"/>
  <c r="S23" i="80" s="1"/>
  <c r="AC23" i="80" s="1"/>
  <c r="AB24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29" i="80"/>
  <c r="S29" i="80" s="1"/>
  <c r="AC29" i="80" s="1"/>
  <c r="AB30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5" i="80"/>
  <c r="S35" i="80" s="1"/>
  <c r="AC35" i="80" s="1"/>
  <c r="AB36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5" i="80"/>
  <c r="S65" i="80" s="1"/>
  <c r="AC65" i="80" s="1"/>
  <c r="AB66" i="80" s="1"/>
  <c r="AX67" i="80"/>
  <c r="S67" i="80" s="1"/>
  <c r="AC67" i="80" s="1"/>
  <c r="AB68" i="80" s="1"/>
  <c r="AX64" i="80"/>
  <c r="S64" i="80" s="1"/>
  <c r="AC64" i="80" s="1"/>
  <c r="AB65" i="80" s="1"/>
  <c r="AX66" i="80"/>
  <c r="S66" i="80" s="1"/>
  <c r="AC66" i="80" s="1"/>
  <c r="AB67" i="80" s="1"/>
  <c r="AX68" i="80"/>
  <c r="S68" i="80" s="1"/>
  <c r="AC68" i="80" s="1"/>
  <c r="AB69" i="80" s="1"/>
  <c r="AN70" i="95"/>
  <c r="AI70" i="95"/>
  <c r="AS71" i="32"/>
  <c r="Z71" i="27"/>
  <c r="W69" i="76"/>
  <c r="AG68" i="76"/>
  <c r="AP68" i="76" s="1"/>
  <c r="AE68" i="76"/>
  <c r="AF68" i="76"/>
  <c r="AO68" i="76" s="1"/>
  <c r="AI71" i="81"/>
  <c r="AN71" i="81"/>
  <c r="Z71" i="45"/>
  <c r="Y69" i="41"/>
  <c r="X69" i="41"/>
  <c r="AI71" i="94"/>
  <c r="AN71" i="94"/>
  <c r="AG71" i="74"/>
  <c r="AP71" i="74" s="1"/>
  <c r="AF71" i="74"/>
  <c r="AO71" i="74" s="1"/>
  <c r="AE71" i="74"/>
  <c r="W72" i="74"/>
  <c r="AR70" i="35"/>
  <c r="X68" i="96"/>
  <c r="Y68" i="96"/>
  <c r="Z68" i="96" s="1"/>
  <c r="AR69" i="33"/>
  <c r="Z70" i="79"/>
  <c r="AR71" i="85"/>
  <c r="AR68" i="48"/>
  <c r="AR70" i="45"/>
  <c r="X72" i="25"/>
  <c r="Y72" i="25"/>
  <c r="AF72" i="30"/>
  <c r="AO72" i="30" s="1"/>
  <c r="W73" i="30"/>
  <c r="AG72" i="30"/>
  <c r="AP72" i="30" s="1"/>
  <c r="AE72" i="30"/>
  <c r="AH69" i="92"/>
  <c r="AQ69" i="92" s="1"/>
  <c r="AQ71" i="92" s="1"/>
  <c r="AZ3" i="92"/>
  <c r="AX6" i="92" s="1"/>
  <c r="S6" i="92" s="1"/>
  <c r="AC6" i="92" s="1"/>
  <c r="AB7" i="92" s="1"/>
  <c r="AX21" i="92"/>
  <c r="S21" i="92" s="1"/>
  <c r="AC21" i="92" s="1"/>
  <c r="AB22" i="92" s="1"/>
  <c r="AX22" i="92"/>
  <c r="S22" i="92" s="1"/>
  <c r="AC22" i="92" s="1"/>
  <c r="AB23" i="92" s="1"/>
  <c r="AX27" i="92"/>
  <c r="S27" i="92" s="1"/>
  <c r="AC27" i="92" s="1"/>
  <c r="AB28" i="92" s="1"/>
  <c r="AX34" i="92"/>
  <c r="S34" i="92" s="1"/>
  <c r="AC34" i="92" s="1"/>
  <c r="AB35" i="92" s="1"/>
  <c r="AX39" i="92"/>
  <c r="S39" i="92" s="1"/>
  <c r="AC39" i="92" s="1"/>
  <c r="AB40" i="92" s="1"/>
  <c r="AX40" i="92"/>
  <c r="S40" i="92" s="1"/>
  <c r="AC40" i="92" s="1"/>
  <c r="AB41" i="92" s="1"/>
  <c r="AX45" i="92"/>
  <c r="S45" i="92" s="1"/>
  <c r="AC45" i="92" s="1"/>
  <c r="AB46" i="92" s="1"/>
  <c r="AX52" i="92"/>
  <c r="S52" i="92" s="1"/>
  <c r="AC52" i="92" s="1"/>
  <c r="AB53" i="92" s="1"/>
  <c r="AX57" i="92"/>
  <c r="S57" i="92" s="1"/>
  <c r="AC57" i="92" s="1"/>
  <c r="AB58" i="92" s="1"/>
  <c r="AX58" i="92"/>
  <c r="S58" i="92" s="1"/>
  <c r="AC58" i="92" s="1"/>
  <c r="AB59" i="92" s="1"/>
  <c r="AX63" i="92"/>
  <c r="S63" i="92" s="1"/>
  <c r="AC63" i="92" s="1"/>
  <c r="AB64" i="92" s="1"/>
  <c r="Y70" i="29"/>
  <c r="X70" i="29"/>
  <c r="Z69" i="48"/>
  <c r="AH69" i="34"/>
  <c r="AQ69" i="34" s="1"/>
  <c r="AH72" i="85"/>
  <c r="AQ72" i="85" s="1"/>
  <c r="Y71" i="26"/>
  <c r="X71" i="26"/>
  <c r="AI71" i="77"/>
  <c r="AN71" i="77"/>
  <c r="AR68" i="92"/>
  <c r="X72" i="90"/>
  <c r="Y72" i="90"/>
  <c r="X71" i="93"/>
  <c r="Y71" i="93"/>
  <c r="AH70" i="78"/>
  <c r="AQ70" i="78" s="1"/>
  <c r="AH71" i="35"/>
  <c r="AQ71" i="35" s="1"/>
  <c r="AR68" i="34"/>
  <c r="AR70" i="37"/>
  <c r="Y72" i="94"/>
  <c r="X72" i="94"/>
  <c r="Z71" i="37"/>
  <c r="AR68" i="42"/>
  <c r="Z69" i="80"/>
  <c r="AR69" i="46"/>
  <c r="AI71" i="25"/>
  <c r="AN71" i="25"/>
  <c r="X68" i="91"/>
  <c r="Y68" i="91"/>
  <c r="AH69" i="42"/>
  <c r="AQ69" i="42" s="1"/>
  <c r="AR66" i="73"/>
  <c r="X72" i="81"/>
  <c r="Y72" i="81"/>
  <c r="AH68" i="86"/>
  <c r="AQ68" i="86" s="1"/>
  <c r="X71" i="82"/>
  <c r="Y71" i="82"/>
  <c r="Z71" i="82" s="1"/>
  <c r="Y72" i="43"/>
  <c r="X72" i="43"/>
  <c r="Z72" i="43" s="1"/>
  <c r="X73" i="83"/>
  <c r="Y73" i="83"/>
  <c r="AI69" i="38"/>
  <c r="AN69" i="38"/>
  <c r="X73" i="39"/>
  <c r="Y73" i="39"/>
  <c r="AI67" i="96"/>
  <c r="AN67" i="96"/>
  <c r="AH67" i="73"/>
  <c r="AQ67" i="73" s="1"/>
  <c r="AR69" i="79"/>
  <c r="Y71" i="95"/>
  <c r="X71" i="95"/>
  <c r="AE69" i="89"/>
  <c r="AF69" i="89"/>
  <c r="AO69" i="89" s="1"/>
  <c r="AG69" i="89"/>
  <c r="AP69" i="89" s="1"/>
  <c r="W70" i="89"/>
  <c r="AR67" i="86"/>
  <c r="W70" i="42"/>
  <c r="AG69" i="42"/>
  <c r="AP69" i="42" s="1"/>
  <c r="AE69" i="42"/>
  <c r="AF69" i="42"/>
  <c r="AO69" i="42" s="1"/>
  <c r="W70" i="34"/>
  <c r="AG69" i="34"/>
  <c r="AP69" i="34" s="1"/>
  <c r="AE69" i="34"/>
  <c r="AF69" i="34"/>
  <c r="AO69" i="34" s="1"/>
  <c r="W73" i="85"/>
  <c r="AG72" i="85"/>
  <c r="AP72" i="85" s="1"/>
  <c r="AF72" i="85"/>
  <c r="AO72" i="85" s="1"/>
  <c r="AE72" i="85"/>
  <c r="Y72" i="77"/>
  <c r="X72" i="77"/>
  <c r="Z72" i="77" s="1"/>
  <c r="W69" i="86"/>
  <c r="AG68" i="86"/>
  <c r="AP68" i="86" s="1"/>
  <c r="AF68" i="86"/>
  <c r="AO68" i="86" s="1"/>
  <c r="AE68" i="86"/>
  <c r="AN68" i="41"/>
  <c r="AI68" i="41"/>
  <c r="X71" i="47"/>
  <c r="Y71" i="47"/>
  <c r="Z71" i="47" s="1"/>
  <c r="AH71" i="74"/>
  <c r="AQ71" i="74" s="1"/>
  <c r="AE68" i="87"/>
  <c r="W69" i="87"/>
  <c r="AG68" i="87"/>
  <c r="AP68" i="87" s="1"/>
  <c r="AF68" i="87"/>
  <c r="AO68" i="87" s="1"/>
  <c r="AH70" i="46"/>
  <c r="AQ70" i="46" s="1"/>
  <c r="AH70" i="33"/>
  <c r="AQ70" i="33" s="1"/>
  <c r="AR69" i="32"/>
  <c r="AR71" i="32" s="1"/>
  <c r="AL69" i="32"/>
  <c r="AU69" i="32" s="1"/>
  <c r="W73" i="31"/>
  <c r="AG72" i="31"/>
  <c r="AP72" i="31" s="1"/>
  <c r="AF72" i="31"/>
  <c r="AO72" i="31" s="1"/>
  <c r="AE72" i="31"/>
  <c r="AI70" i="26"/>
  <c r="AN70" i="26"/>
  <c r="AI70" i="82"/>
  <c r="AN70" i="82"/>
  <c r="AI71" i="43"/>
  <c r="AN71" i="43"/>
  <c r="AN71" i="90"/>
  <c r="AI71" i="90"/>
  <c r="X71" i="75"/>
  <c r="Y71" i="75"/>
  <c r="Z71" i="75" s="1"/>
  <c r="AI70" i="93"/>
  <c r="AN70" i="93"/>
  <c r="AI72" i="39"/>
  <c r="AN72" i="39"/>
  <c r="AX67" i="92" l="1"/>
  <c r="S67" i="92" s="1"/>
  <c r="AC67" i="92" s="1"/>
  <c r="AB68" i="92" s="1"/>
  <c r="AX46" i="92"/>
  <c r="S46" i="92" s="1"/>
  <c r="AC46" i="92" s="1"/>
  <c r="AB47" i="92" s="1"/>
  <c r="AX28" i="92"/>
  <c r="S28" i="92" s="1"/>
  <c r="AC28" i="92" s="1"/>
  <c r="AB29" i="92" s="1"/>
  <c r="AX7" i="80"/>
  <c r="S7" i="80" s="1"/>
  <c r="AC7" i="80" s="1"/>
  <c r="AB8" i="80" s="1"/>
  <c r="AX5" i="48"/>
  <c r="S5" i="48" s="1"/>
  <c r="AC5" i="48" s="1"/>
  <c r="AB6" i="48" s="1"/>
  <c r="Z69" i="41"/>
  <c r="AX4" i="48"/>
  <c r="S4" i="48" s="1"/>
  <c r="AC4" i="48" s="1"/>
  <c r="AB5" i="48" s="1"/>
  <c r="AF70" i="33"/>
  <c r="AO70" i="33" s="1"/>
  <c r="Z72" i="25"/>
  <c r="AX9" i="80"/>
  <c r="S9" i="80" s="1"/>
  <c r="AC9" i="80" s="1"/>
  <c r="AB10" i="80" s="1"/>
  <c r="Z70" i="38"/>
  <c r="AX7" i="48"/>
  <c r="S7" i="48" s="1"/>
  <c r="AC7" i="48" s="1"/>
  <c r="AB8" i="48" s="1"/>
  <c r="AE70" i="46"/>
  <c r="AG70" i="33"/>
  <c r="AP70" i="33" s="1"/>
  <c r="Z71" i="93"/>
  <c r="AX51" i="92"/>
  <c r="S51" i="92" s="1"/>
  <c r="AC51" i="92" s="1"/>
  <c r="AB52" i="92" s="1"/>
  <c r="AX33" i="92"/>
  <c r="S33" i="92" s="1"/>
  <c r="AC33" i="92" s="1"/>
  <c r="AB34" i="92" s="1"/>
  <c r="AX8" i="80"/>
  <c r="S8" i="80" s="1"/>
  <c r="AC8" i="80" s="1"/>
  <c r="AB9" i="80" s="1"/>
  <c r="AX6" i="48"/>
  <c r="S6" i="48" s="1"/>
  <c r="AC6" i="48" s="1"/>
  <c r="AB7" i="48" s="1"/>
  <c r="Z72" i="81"/>
  <c r="Z72" i="94"/>
  <c r="AX16" i="92"/>
  <c r="S16" i="92" s="1"/>
  <c r="AC16" i="92" s="1"/>
  <c r="AB17" i="92" s="1"/>
  <c r="Z71" i="26"/>
  <c r="AG71" i="26" s="1"/>
  <c r="AP71" i="26" s="1"/>
  <c r="Z70" i="29"/>
  <c r="AX15" i="92"/>
  <c r="S15" i="92" s="1"/>
  <c r="AC15" i="92" s="1"/>
  <c r="AB16" i="92" s="1"/>
  <c r="AX10" i="92"/>
  <c r="S10" i="92" s="1"/>
  <c r="AC10" i="92" s="1"/>
  <c r="AB11" i="92" s="1"/>
  <c r="AX9" i="92"/>
  <c r="S9" i="92" s="1"/>
  <c r="AC9" i="92" s="1"/>
  <c r="AB10" i="92" s="1"/>
  <c r="AF71" i="35"/>
  <c r="AO71" i="35" s="1"/>
  <c r="Z73" i="83"/>
  <c r="AG73" i="83" s="1"/>
  <c r="AP73" i="83" s="1"/>
  <c r="Z68" i="91"/>
  <c r="AX4" i="92"/>
  <c r="S4" i="92" s="1"/>
  <c r="AC4" i="92" s="1"/>
  <c r="AB5" i="92" s="1"/>
  <c r="AU71" i="32"/>
  <c r="C11" i="32" s="1"/>
  <c r="W72" i="93"/>
  <c r="AG71" i="93"/>
  <c r="AP71" i="93" s="1"/>
  <c r="AF71" i="93"/>
  <c r="AO71" i="93" s="1"/>
  <c r="AE71" i="93"/>
  <c r="W73" i="81"/>
  <c r="AG72" i="81"/>
  <c r="AP72" i="81" s="1"/>
  <c r="AF72" i="81"/>
  <c r="AO72" i="81" s="1"/>
  <c r="AE72" i="81"/>
  <c r="W73" i="94"/>
  <c r="AG72" i="94"/>
  <c r="AP72" i="94" s="1"/>
  <c r="AF72" i="94"/>
  <c r="AO72" i="94" s="1"/>
  <c r="AE72" i="94"/>
  <c r="W69" i="96"/>
  <c r="AG68" i="96"/>
  <c r="AP68" i="96" s="1"/>
  <c r="AF68" i="96"/>
  <c r="AO68" i="96" s="1"/>
  <c r="AE68" i="96"/>
  <c r="W72" i="26"/>
  <c r="AF71" i="26"/>
  <c r="AO71" i="26" s="1"/>
  <c r="AE71" i="26"/>
  <c r="W72" i="47"/>
  <c r="AG71" i="47"/>
  <c r="AP71" i="47" s="1"/>
  <c r="AF71" i="47"/>
  <c r="AO71" i="47" s="1"/>
  <c r="AE71" i="47"/>
  <c r="W72" i="82"/>
  <c r="AG71" i="82"/>
  <c r="AP71" i="82" s="1"/>
  <c r="AE71" i="82"/>
  <c r="AF71" i="82"/>
  <c r="AO71" i="82" s="1"/>
  <c r="AE69" i="41"/>
  <c r="AF69" i="41"/>
  <c r="AO69" i="41" s="1"/>
  <c r="W70" i="41"/>
  <c r="AG69" i="41"/>
  <c r="AP69" i="41" s="1"/>
  <c r="AJ5" i="80"/>
  <c r="AK5" i="80"/>
  <c r="AT5" i="80" s="1"/>
  <c r="AJ3" i="48"/>
  <c r="AB4" i="48"/>
  <c r="AF71" i="75"/>
  <c r="AO71" i="75" s="1"/>
  <c r="AE71" i="75"/>
  <c r="W72" i="75"/>
  <c r="AG71" i="75"/>
  <c r="AP71" i="75" s="1"/>
  <c r="W74" i="83"/>
  <c r="AF73" i="83"/>
  <c r="AO73" i="83" s="1"/>
  <c r="AE73" i="83"/>
  <c r="AF68" i="91"/>
  <c r="AO68" i="91" s="1"/>
  <c r="AE68" i="91"/>
  <c r="W69" i="91"/>
  <c r="AG68" i="91"/>
  <c r="AP68" i="91" s="1"/>
  <c r="W71" i="29"/>
  <c r="AG70" i="29"/>
  <c r="AP70" i="29" s="1"/>
  <c r="AF70" i="29"/>
  <c r="AO70" i="29" s="1"/>
  <c r="AE70" i="29"/>
  <c r="W73" i="77"/>
  <c r="AG72" i="77"/>
  <c r="AP72" i="77" s="1"/>
  <c r="AF72" i="77"/>
  <c r="AO72" i="77" s="1"/>
  <c r="AE72" i="77"/>
  <c r="AK7" i="92"/>
  <c r="AT7" i="92" s="1"/>
  <c r="W73" i="25"/>
  <c r="AG72" i="25"/>
  <c r="AP72" i="25" s="1"/>
  <c r="AF72" i="25"/>
  <c r="AO72" i="25" s="1"/>
  <c r="AE72" i="25"/>
  <c r="AR70" i="93"/>
  <c r="AI72" i="31"/>
  <c r="AN72" i="31"/>
  <c r="AR68" i="41"/>
  <c r="AK59" i="92"/>
  <c r="AT59" i="92" s="1"/>
  <c r="AK41" i="92"/>
  <c r="AT41" i="92" s="1"/>
  <c r="AK11" i="92"/>
  <c r="AT11" i="92" s="1"/>
  <c r="AJ63" i="80"/>
  <c r="AK63" i="80"/>
  <c r="AT63" i="80" s="1"/>
  <c r="AJ45" i="80"/>
  <c r="AK45" i="80"/>
  <c r="AT45" i="80" s="1"/>
  <c r="AJ27" i="80"/>
  <c r="AK27" i="80"/>
  <c r="AT27" i="80" s="1"/>
  <c r="AJ3" i="80"/>
  <c r="AB4" i="80"/>
  <c r="AJ55" i="48"/>
  <c r="AK55" i="48"/>
  <c r="AT55" i="48" s="1"/>
  <c r="AJ37" i="48"/>
  <c r="AK37" i="48"/>
  <c r="AT37" i="48" s="1"/>
  <c r="AJ13" i="48"/>
  <c r="AK13" i="48"/>
  <c r="AT13" i="48" s="1"/>
  <c r="X71" i="78"/>
  <c r="Y71" i="78"/>
  <c r="AI69" i="89"/>
  <c r="AN69" i="89"/>
  <c r="AJ58" i="92"/>
  <c r="AK58" i="92"/>
  <c r="AT58" i="92" s="1"/>
  <c r="AJ40" i="92"/>
  <c r="AK40" i="92"/>
  <c r="AT40" i="92" s="1"/>
  <c r="AJ22" i="92"/>
  <c r="AK22" i="92"/>
  <c r="AT22" i="92" s="1"/>
  <c r="AJ56" i="80"/>
  <c r="AK56" i="80"/>
  <c r="AT56" i="80" s="1"/>
  <c r="AJ20" i="80"/>
  <c r="AK20" i="80"/>
  <c r="AT20" i="80" s="1"/>
  <c r="AN68" i="87"/>
  <c r="AI68" i="87"/>
  <c r="X70" i="89"/>
  <c r="Y70" i="89"/>
  <c r="AX61" i="92"/>
  <c r="S61" i="92" s="1"/>
  <c r="AC61" i="92" s="1"/>
  <c r="AB62" i="92" s="1"/>
  <c r="AX43" i="92"/>
  <c r="S43" i="92" s="1"/>
  <c r="AC43" i="92" s="1"/>
  <c r="AB44" i="92" s="1"/>
  <c r="AX25" i="92"/>
  <c r="S25" i="92" s="1"/>
  <c r="AC25" i="92" s="1"/>
  <c r="AB26" i="92" s="1"/>
  <c r="AX7" i="92"/>
  <c r="S7" i="92" s="1"/>
  <c r="AC7" i="92" s="1"/>
  <c r="AB8" i="92" s="1"/>
  <c r="AJ48" i="80"/>
  <c r="AK48" i="80"/>
  <c r="AT48" i="80" s="1"/>
  <c r="AR70" i="26"/>
  <c r="Y70" i="42"/>
  <c r="X70" i="42"/>
  <c r="Z70" i="42" s="1"/>
  <c r="AR71" i="25"/>
  <c r="W72" i="37"/>
  <c r="AG71" i="37"/>
  <c r="AP71" i="37" s="1"/>
  <c r="AF71" i="37"/>
  <c r="AO71" i="37" s="1"/>
  <c r="AE71" i="37"/>
  <c r="AH70" i="29"/>
  <c r="AQ70" i="29" s="1"/>
  <c r="AX64" i="92"/>
  <c r="S64" i="92" s="1"/>
  <c r="AC64" i="92" s="1"/>
  <c r="AB65" i="92" s="1"/>
  <c r="AX59" i="92"/>
  <c r="S59" i="92" s="1"/>
  <c r="AC59" i="92" s="1"/>
  <c r="AB60" i="92" s="1"/>
  <c r="AX53" i="92"/>
  <c r="S53" i="92" s="1"/>
  <c r="AC53" i="92" s="1"/>
  <c r="AB54" i="92" s="1"/>
  <c r="AX47" i="92"/>
  <c r="S47" i="92" s="1"/>
  <c r="AC47" i="92" s="1"/>
  <c r="AB48" i="92" s="1"/>
  <c r="AX41" i="92"/>
  <c r="S41" i="92" s="1"/>
  <c r="AC41" i="92" s="1"/>
  <c r="AB42" i="92" s="1"/>
  <c r="AX35" i="92"/>
  <c r="S35" i="92" s="1"/>
  <c r="AC35" i="92" s="1"/>
  <c r="AB36" i="92" s="1"/>
  <c r="AX29" i="92"/>
  <c r="S29" i="92" s="1"/>
  <c r="AC29" i="92" s="1"/>
  <c r="AB30" i="92" s="1"/>
  <c r="AX23" i="92"/>
  <c r="S23" i="92" s="1"/>
  <c r="AC23" i="92" s="1"/>
  <c r="AB24" i="92" s="1"/>
  <c r="AX17" i="92"/>
  <c r="S17" i="92" s="1"/>
  <c r="AC17" i="92" s="1"/>
  <c r="AB18" i="92" s="1"/>
  <c r="AX11" i="92"/>
  <c r="S11" i="92" s="1"/>
  <c r="AC11" i="92" s="1"/>
  <c r="AB12" i="92" s="1"/>
  <c r="AX5" i="92"/>
  <c r="S5" i="92" s="1"/>
  <c r="AC5" i="92" s="1"/>
  <c r="AB6" i="92" s="1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K34" i="80"/>
  <c r="AT34" i="80" s="1"/>
  <c r="AK28" i="80"/>
  <c r="AT28" i="80" s="1"/>
  <c r="AK22" i="80"/>
  <c r="AT22" i="80" s="1"/>
  <c r="AK16" i="80"/>
  <c r="AT16" i="80" s="1"/>
  <c r="AK10" i="80"/>
  <c r="AT10" i="80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AR67" i="91"/>
  <c r="X71" i="46"/>
  <c r="Y71" i="46"/>
  <c r="X71" i="33"/>
  <c r="Y71" i="33"/>
  <c r="AR69" i="38"/>
  <c r="AJ53" i="92"/>
  <c r="AK53" i="92"/>
  <c r="AT53" i="92" s="1"/>
  <c r="AK29" i="92"/>
  <c r="AT29" i="92" s="1"/>
  <c r="AK17" i="92"/>
  <c r="AT17" i="92" s="1"/>
  <c r="AJ51" i="80"/>
  <c r="AK51" i="80"/>
  <c r="AT51" i="80" s="1"/>
  <c r="AJ33" i="80"/>
  <c r="AK33" i="80"/>
  <c r="AT33" i="80" s="1"/>
  <c r="AJ15" i="80"/>
  <c r="AK15" i="80"/>
  <c r="AT15" i="80" s="1"/>
  <c r="W71" i="38"/>
  <c r="AG70" i="38"/>
  <c r="AP70" i="38" s="1"/>
  <c r="AF70" i="38"/>
  <c r="AO70" i="38" s="1"/>
  <c r="AE70" i="38"/>
  <c r="AJ61" i="48"/>
  <c r="AK61" i="48"/>
  <c r="AT61" i="48" s="1"/>
  <c r="AJ43" i="48"/>
  <c r="AK43" i="48"/>
  <c r="AT43" i="48" s="1"/>
  <c r="AJ25" i="48"/>
  <c r="AK25" i="48"/>
  <c r="AT25" i="48" s="1"/>
  <c r="AJ19" i="48"/>
  <c r="AK19" i="48"/>
  <c r="AT19" i="48" s="1"/>
  <c r="AN71" i="35"/>
  <c r="AI71" i="35"/>
  <c r="AR71" i="43"/>
  <c r="AR67" i="96"/>
  <c r="AJ64" i="92"/>
  <c r="AK64" i="92"/>
  <c r="AT64" i="92" s="1"/>
  <c r="AJ46" i="92"/>
  <c r="AK46" i="92"/>
  <c r="AT46" i="92" s="1"/>
  <c r="AJ28" i="92"/>
  <c r="AK28" i="92"/>
  <c r="AT28" i="92" s="1"/>
  <c r="AJ62" i="80"/>
  <c r="AK62" i="80"/>
  <c r="AT62" i="80" s="1"/>
  <c r="AJ44" i="80"/>
  <c r="AK44" i="80"/>
  <c r="AT44" i="80" s="1"/>
  <c r="AJ38" i="80"/>
  <c r="AK38" i="80"/>
  <c r="AT38" i="80" s="1"/>
  <c r="AJ14" i="80"/>
  <c r="AK14" i="80"/>
  <c r="AT14" i="80" s="1"/>
  <c r="AK8" i="80"/>
  <c r="AT8" i="80" s="1"/>
  <c r="AJ8" i="80"/>
  <c r="AJ66" i="48"/>
  <c r="AK66" i="48"/>
  <c r="AT66" i="48" s="1"/>
  <c r="AJ60" i="48"/>
  <c r="AK60" i="48"/>
  <c r="AT60" i="48" s="1"/>
  <c r="AJ54" i="48"/>
  <c r="AK54" i="48"/>
  <c r="AT54" i="48" s="1"/>
  <c r="AJ48" i="48"/>
  <c r="AK48" i="48"/>
  <c r="AT48" i="48" s="1"/>
  <c r="AJ42" i="48"/>
  <c r="AK42" i="48"/>
  <c r="AT42" i="48" s="1"/>
  <c r="AJ36" i="48"/>
  <c r="AK36" i="48"/>
  <c r="AT36" i="48" s="1"/>
  <c r="AJ30" i="48"/>
  <c r="AK30" i="48"/>
  <c r="AT30" i="48" s="1"/>
  <c r="AJ24" i="48"/>
  <c r="AK24" i="48"/>
  <c r="AT24" i="48" s="1"/>
  <c r="AJ18" i="48"/>
  <c r="AK18" i="48"/>
  <c r="AT18" i="48" s="1"/>
  <c r="AJ12" i="48"/>
  <c r="AK12" i="48"/>
  <c r="AT12" i="48" s="1"/>
  <c r="AJ6" i="48"/>
  <c r="AK6" i="48"/>
  <c r="AT6" i="48" s="1"/>
  <c r="Y68" i="73"/>
  <c r="X68" i="73"/>
  <c r="AN70" i="33"/>
  <c r="AI70" i="33"/>
  <c r="AH71" i="75"/>
  <c r="AQ71" i="75" s="1"/>
  <c r="Y69" i="87"/>
  <c r="X69" i="87"/>
  <c r="AN68" i="86"/>
  <c r="AI68" i="86"/>
  <c r="X73" i="85"/>
  <c r="Y73" i="85"/>
  <c r="AH71" i="95"/>
  <c r="AQ71" i="95" s="1"/>
  <c r="AH73" i="83"/>
  <c r="AQ73" i="83" s="1"/>
  <c r="AH71" i="82"/>
  <c r="AQ71" i="82" s="1"/>
  <c r="AH68" i="91"/>
  <c r="AQ68" i="91" s="1"/>
  <c r="AG69" i="80"/>
  <c r="AP69" i="80" s="1"/>
  <c r="AP71" i="80" s="1"/>
  <c r="AF69" i="80"/>
  <c r="AO69" i="80" s="1"/>
  <c r="AO71" i="80" s="1"/>
  <c r="AE69" i="80"/>
  <c r="AK69" i="80" s="1"/>
  <c r="AT69" i="80" s="1"/>
  <c r="AX69" i="80"/>
  <c r="S69" i="80" s="1"/>
  <c r="AC69" i="80" s="1"/>
  <c r="AJ69" i="80" s="1"/>
  <c r="AS69" i="80" s="1"/>
  <c r="AR71" i="77"/>
  <c r="AX68" i="92"/>
  <c r="S68" i="92" s="1"/>
  <c r="AC68" i="92" s="1"/>
  <c r="AB69" i="92" s="1"/>
  <c r="AX62" i="92"/>
  <c r="S62" i="92" s="1"/>
  <c r="AC62" i="92" s="1"/>
  <c r="AB63" i="92" s="1"/>
  <c r="AX56" i="92"/>
  <c r="S56" i="92" s="1"/>
  <c r="AC56" i="92" s="1"/>
  <c r="AB57" i="92" s="1"/>
  <c r="AX50" i="92"/>
  <c r="S50" i="92" s="1"/>
  <c r="AC50" i="92" s="1"/>
  <c r="AB51" i="92" s="1"/>
  <c r="AX44" i="92"/>
  <c r="S44" i="92" s="1"/>
  <c r="AC44" i="92" s="1"/>
  <c r="AB45" i="92" s="1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X8" i="92"/>
  <c r="S8" i="92" s="1"/>
  <c r="AC8" i="92" s="1"/>
  <c r="AB9" i="92" s="1"/>
  <c r="AX3" i="92"/>
  <c r="S3" i="92" s="1"/>
  <c r="AC3" i="92" s="1"/>
  <c r="X72" i="74"/>
  <c r="Y72" i="74"/>
  <c r="Z72" i="74" s="1"/>
  <c r="AR71" i="94"/>
  <c r="AR71" i="81"/>
  <c r="AE71" i="27"/>
  <c r="AF71" i="27"/>
  <c r="AO71" i="27" s="1"/>
  <c r="AG71" i="27"/>
  <c r="AP71" i="27" s="1"/>
  <c r="W72" i="27"/>
  <c r="AJ65" i="80"/>
  <c r="AK65" i="80"/>
  <c r="AT65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X36" i="80"/>
  <c r="S36" i="80" s="1"/>
  <c r="AC36" i="80" s="1"/>
  <c r="AB37" i="80" s="1"/>
  <c r="AX30" i="80"/>
  <c r="S30" i="80" s="1"/>
  <c r="AC30" i="80" s="1"/>
  <c r="AB31" i="80" s="1"/>
  <c r="AX24" i="80"/>
  <c r="S24" i="80" s="1"/>
  <c r="AC24" i="80" s="1"/>
  <c r="AB25" i="80" s="1"/>
  <c r="AX18" i="80"/>
  <c r="S18" i="80" s="1"/>
  <c r="AC18" i="80" s="1"/>
  <c r="AB19" i="80" s="1"/>
  <c r="AX12" i="80"/>
  <c r="S12" i="80" s="1"/>
  <c r="AC12" i="80" s="1"/>
  <c r="AB13" i="80" s="1"/>
  <c r="AX6" i="80"/>
  <c r="S6" i="80" s="1"/>
  <c r="AC6" i="80" s="1"/>
  <c r="AB7" i="80" s="1"/>
  <c r="AR70" i="75"/>
  <c r="AR72" i="83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I69" i="92"/>
  <c r="AN69" i="92"/>
  <c r="AN71" i="92" s="1"/>
  <c r="AI70" i="46"/>
  <c r="AN70" i="46"/>
  <c r="W73" i="43"/>
  <c r="AG72" i="43"/>
  <c r="AP72" i="43" s="1"/>
  <c r="AE72" i="43"/>
  <c r="AF72" i="43"/>
  <c r="AO72" i="43" s="1"/>
  <c r="AH72" i="94"/>
  <c r="AQ72" i="94" s="1"/>
  <c r="AH71" i="93"/>
  <c r="AQ71" i="93" s="1"/>
  <c r="AJ35" i="92"/>
  <c r="AK35" i="92"/>
  <c r="AT35" i="92" s="1"/>
  <c r="AJ10" i="92"/>
  <c r="AK10" i="92"/>
  <c r="AT10" i="92" s="1"/>
  <c r="AJ67" i="80"/>
  <c r="AK67" i="80"/>
  <c r="AT67" i="80" s="1"/>
  <c r="AJ32" i="80"/>
  <c r="AK32" i="80"/>
  <c r="AT32" i="80" s="1"/>
  <c r="AI69" i="42"/>
  <c r="AN69" i="42"/>
  <c r="AH73" i="39"/>
  <c r="AQ73" i="39" s="1"/>
  <c r="AH71" i="26"/>
  <c r="AQ71" i="26" s="1"/>
  <c r="AX49" i="92"/>
  <c r="S49" i="92" s="1"/>
  <c r="AC49" i="92" s="1"/>
  <c r="AB50" i="92" s="1"/>
  <c r="AX31" i="92"/>
  <c r="S31" i="92" s="1"/>
  <c r="AC31" i="92" s="1"/>
  <c r="AB32" i="92" s="1"/>
  <c r="AX13" i="92"/>
  <c r="S13" i="92" s="1"/>
  <c r="AC13" i="92" s="1"/>
  <c r="AB14" i="92" s="1"/>
  <c r="AJ6" i="80"/>
  <c r="AK6" i="80"/>
  <c r="AT6" i="80" s="1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J5" i="48"/>
  <c r="AK5" i="48"/>
  <c r="AT5" i="48" s="1"/>
  <c r="AN67" i="73"/>
  <c r="AI67" i="73"/>
  <c r="AI70" i="78"/>
  <c r="AN70" i="78"/>
  <c r="Y69" i="86"/>
  <c r="X69" i="86"/>
  <c r="X70" i="34"/>
  <c r="Y70" i="34"/>
  <c r="AJ68" i="92"/>
  <c r="AK68" i="92"/>
  <c r="AT68" i="92" s="1"/>
  <c r="AK47" i="92"/>
  <c r="AT47" i="92" s="1"/>
  <c r="AJ23" i="92"/>
  <c r="AK23" i="92"/>
  <c r="AT23" i="92" s="1"/>
  <c r="AJ5" i="92"/>
  <c r="AK5" i="92"/>
  <c r="AT5" i="92" s="1"/>
  <c r="W71" i="79"/>
  <c r="AG70" i="79"/>
  <c r="AP70" i="79" s="1"/>
  <c r="AF70" i="79"/>
  <c r="AO70" i="79" s="1"/>
  <c r="AE70" i="79"/>
  <c r="W72" i="45"/>
  <c r="AG71" i="45"/>
  <c r="AP71" i="45" s="1"/>
  <c r="AF71" i="45"/>
  <c r="AO71" i="45" s="1"/>
  <c r="AE71" i="45"/>
  <c r="Y69" i="76"/>
  <c r="X69" i="76"/>
  <c r="AJ57" i="80"/>
  <c r="AK57" i="80"/>
  <c r="AT57" i="80" s="1"/>
  <c r="AJ39" i="80"/>
  <c r="AK39" i="80"/>
  <c r="AT39" i="80" s="1"/>
  <c r="AJ21" i="80"/>
  <c r="AK21" i="80"/>
  <c r="AT21" i="80" s="1"/>
  <c r="AJ9" i="80"/>
  <c r="AK9" i="80"/>
  <c r="AT9" i="80" s="1"/>
  <c r="AR70" i="47"/>
  <c r="AJ67" i="48"/>
  <c r="AK67" i="48"/>
  <c r="AT67" i="48" s="1"/>
  <c r="AJ49" i="48"/>
  <c r="AK49" i="48"/>
  <c r="AT49" i="48" s="1"/>
  <c r="AJ31" i="48"/>
  <c r="AK31" i="48"/>
  <c r="AT31" i="48" s="1"/>
  <c r="AJ7" i="48"/>
  <c r="AK7" i="48"/>
  <c r="AT7" i="48" s="1"/>
  <c r="AH72" i="77"/>
  <c r="AQ72" i="77" s="1"/>
  <c r="AJ52" i="92"/>
  <c r="AK52" i="92"/>
  <c r="AT52" i="92" s="1"/>
  <c r="AJ34" i="92"/>
  <c r="AK34" i="92"/>
  <c r="AT34" i="92" s="1"/>
  <c r="AJ16" i="92"/>
  <c r="AK16" i="92"/>
  <c r="AT16" i="92" s="1"/>
  <c r="Y73" i="30"/>
  <c r="X73" i="30"/>
  <c r="AJ50" i="80"/>
  <c r="AK50" i="80"/>
  <c r="AT50" i="80" s="1"/>
  <c r="AJ26" i="80"/>
  <c r="AK26" i="80"/>
  <c r="AT26" i="80" s="1"/>
  <c r="AR70" i="82"/>
  <c r="X73" i="31"/>
  <c r="Y73" i="31"/>
  <c r="AH72" i="90"/>
  <c r="AQ72" i="90" s="1"/>
  <c r="AX66" i="92"/>
  <c r="S66" i="92" s="1"/>
  <c r="AC66" i="92" s="1"/>
  <c r="AB67" i="92" s="1"/>
  <c r="AX55" i="92"/>
  <c r="S55" i="92" s="1"/>
  <c r="AC55" i="92" s="1"/>
  <c r="AB56" i="92" s="1"/>
  <c r="AX37" i="92"/>
  <c r="S37" i="92" s="1"/>
  <c r="AC37" i="92" s="1"/>
  <c r="AB38" i="92" s="1"/>
  <c r="AX19" i="92"/>
  <c r="S19" i="92" s="1"/>
  <c r="AC19" i="92" s="1"/>
  <c r="AB20" i="92" s="1"/>
  <c r="AI71" i="74"/>
  <c r="AN71" i="74"/>
  <c r="AH69" i="41"/>
  <c r="AQ69" i="41" s="1"/>
  <c r="AJ68" i="80"/>
  <c r="AK68" i="80"/>
  <c r="AT68" i="80" s="1"/>
  <c r="AJ60" i="80"/>
  <c r="AK60" i="80"/>
  <c r="AT60" i="80" s="1"/>
  <c r="AJ54" i="80"/>
  <c r="AK54" i="80"/>
  <c r="AT54" i="80" s="1"/>
  <c r="AJ42" i="80"/>
  <c r="AK42" i="80"/>
  <c r="AT42" i="80" s="1"/>
  <c r="AJ36" i="80"/>
  <c r="AK36" i="80"/>
  <c r="AT36" i="80" s="1"/>
  <c r="AK30" i="80"/>
  <c r="AT30" i="80" s="1"/>
  <c r="AJ24" i="80"/>
  <c r="AK24" i="80"/>
  <c r="AT24" i="80" s="1"/>
  <c r="AJ18" i="80"/>
  <c r="AK18" i="80"/>
  <c r="AT18" i="80" s="1"/>
  <c r="AJ12" i="80"/>
  <c r="AK12" i="80"/>
  <c r="AT12" i="80" s="1"/>
  <c r="AR72" i="39"/>
  <c r="AR71" i="90"/>
  <c r="AH71" i="47"/>
  <c r="AQ71" i="47" s="1"/>
  <c r="AN72" i="85"/>
  <c r="AI72" i="85"/>
  <c r="AI69" i="34"/>
  <c r="AN69" i="34"/>
  <c r="Z71" i="95"/>
  <c r="Z73" i="39"/>
  <c r="AH72" i="43"/>
  <c r="AQ72" i="43" s="1"/>
  <c r="AH72" i="81"/>
  <c r="AQ72" i="81" s="1"/>
  <c r="Z72" i="90"/>
  <c r="AX69" i="48"/>
  <c r="S69" i="48" s="1"/>
  <c r="AC69" i="48" s="1"/>
  <c r="AJ69" i="48" s="1"/>
  <c r="AS69" i="48" s="1"/>
  <c r="AG69" i="48"/>
  <c r="AP69" i="48" s="1"/>
  <c r="AP71" i="48" s="1"/>
  <c r="AF69" i="48"/>
  <c r="AO69" i="48" s="1"/>
  <c r="AO71" i="48" s="1"/>
  <c r="AE69" i="48"/>
  <c r="AX65" i="92"/>
  <c r="S65" i="92" s="1"/>
  <c r="AC65" i="92" s="1"/>
  <c r="AB66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I72" i="30"/>
  <c r="AN72" i="30"/>
  <c r="AH72" i="25"/>
  <c r="AQ72" i="25" s="1"/>
  <c r="AH68" i="96"/>
  <c r="AQ68" i="96" s="1"/>
  <c r="AI68" i="76"/>
  <c r="AN68" i="76"/>
  <c r="AR70" i="95"/>
  <c r="AJ66" i="80"/>
  <c r="AK66" i="80"/>
  <c r="AT66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X10" i="80"/>
  <c r="S10" i="80" s="1"/>
  <c r="AC10" i="80" s="1"/>
  <c r="AB11" i="80" s="1"/>
  <c r="AH70" i="38"/>
  <c r="AQ70" i="38" s="1"/>
  <c r="AK69" i="48"/>
  <c r="AT69" i="48" s="1"/>
  <c r="AJ63" i="48"/>
  <c r="AK63" i="48"/>
  <c r="AT63" i="48" s="1"/>
  <c r="AJ57" i="48"/>
  <c r="AK57" i="48"/>
  <c r="AT57" i="48" s="1"/>
  <c r="AJ51" i="48"/>
  <c r="AK51" i="48"/>
  <c r="AT51" i="48" s="1"/>
  <c r="AJ45" i="48"/>
  <c r="AK45" i="48"/>
  <c r="AT45" i="48" s="1"/>
  <c r="AJ39" i="48"/>
  <c r="AK39" i="48"/>
  <c r="AT39" i="48" s="1"/>
  <c r="AJ33" i="48"/>
  <c r="AK33" i="48"/>
  <c r="AT33" i="48" s="1"/>
  <c r="AJ27" i="48"/>
  <c r="AK27" i="48"/>
  <c r="AT27" i="48" s="1"/>
  <c r="AJ21" i="48"/>
  <c r="AK21" i="48"/>
  <c r="AT21" i="48" s="1"/>
  <c r="AJ15" i="48"/>
  <c r="AK15" i="48"/>
  <c r="AT15" i="48" s="1"/>
  <c r="AJ9" i="48"/>
  <c r="AK9" i="48"/>
  <c r="AT9" i="48" s="1"/>
  <c r="AR69" i="29"/>
  <c r="Y72" i="35"/>
  <c r="X72" i="35"/>
  <c r="Z70" i="34" l="1"/>
  <c r="Z68" i="73"/>
  <c r="Z71" i="33"/>
  <c r="AF71" i="33" s="1"/>
  <c r="AO71" i="33" s="1"/>
  <c r="AJ7" i="92"/>
  <c r="Z73" i="30"/>
  <c r="AE73" i="30" s="1"/>
  <c r="AJ34" i="80"/>
  <c r="AL34" i="80" s="1"/>
  <c r="AU34" i="80" s="1"/>
  <c r="Z69" i="76"/>
  <c r="AJ59" i="92"/>
  <c r="Z72" i="35"/>
  <c r="AF72" i="35" s="1"/>
  <c r="AO72" i="35" s="1"/>
  <c r="Z70" i="89"/>
  <c r="W71" i="89" s="1"/>
  <c r="AE72" i="35"/>
  <c r="W73" i="35"/>
  <c r="AG70" i="89"/>
  <c r="AP70" i="89" s="1"/>
  <c r="AF70" i="89"/>
  <c r="AO70" i="89" s="1"/>
  <c r="AE70" i="89"/>
  <c r="W72" i="33"/>
  <c r="AG71" i="33"/>
  <c r="AP71" i="33" s="1"/>
  <c r="AG73" i="30"/>
  <c r="AP73" i="30" s="1"/>
  <c r="AF73" i="30"/>
  <c r="AO73" i="30" s="1"/>
  <c r="W73" i="74"/>
  <c r="AG72" i="74"/>
  <c r="AP72" i="74" s="1"/>
  <c r="AE72" i="74"/>
  <c r="AF72" i="74"/>
  <c r="AO72" i="74" s="1"/>
  <c r="AF68" i="73"/>
  <c r="AO68" i="73" s="1"/>
  <c r="AG68" i="73"/>
  <c r="AP68" i="73" s="1"/>
  <c r="AE68" i="73"/>
  <c r="W69" i="73"/>
  <c r="AG69" i="76"/>
  <c r="AP69" i="76" s="1"/>
  <c r="AP71" i="76" s="1"/>
  <c r="AF69" i="76"/>
  <c r="AO69" i="76" s="1"/>
  <c r="AO71" i="76" s="1"/>
  <c r="AE69" i="76"/>
  <c r="AX69" i="76"/>
  <c r="S69" i="76" s="1"/>
  <c r="AC69" i="76" s="1"/>
  <c r="AJ31" i="80"/>
  <c r="AK31" i="80"/>
  <c r="AT31" i="80" s="1"/>
  <c r="AI70" i="38"/>
  <c r="AN70" i="38"/>
  <c r="AS26" i="48"/>
  <c r="AL26" i="48"/>
  <c r="AU26" i="48" s="1"/>
  <c r="AS44" i="48"/>
  <c r="AL44" i="48"/>
  <c r="AU44" i="48" s="1"/>
  <c r="AS62" i="48"/>
  <c r="AL62" i="48"/>
  <c r="AU62" i="48" s="1"/>
  <c r="AJ16" i="80"/>
  <c r="AS34" i="80"/>
  <c r="AS52" i="80"/>
  <c r="AL52" i="80"/>
  <c r="AU52" i="80" s="1"/>
  <c r="AS63" i="80"/>
  <c r="AL63" i="80"/>
  <c r="AU63" i="80" s="1"/>
  <c r="X69" i="96"/>
  <c r="Y69" i="96"/>
  <c r="AJ23" i="80"/>
  <c r="AK23" i="80"/>
  <c r="AT23" i="80" s="1"/>
  <c r="AJ55" i="92"/>
  <c r="AK55" i="92"/>
  <c r="AT55" i="92" s="1"/>
  <c r="AS36" i="80"/>
  <c r="AL36" i="80"/>
  <c r="AU36" i="80" s="1"/>
  <c r="AJ54" i="92"/>
  <c r="AK54" i="92"/>
  <c r="AT54" i="92" s="1"/>
  <c r="AS15" i="48"/>
  <c r="AL15" i="48"/>
  <c r="AU15" i="48" s="1"/>
  <c r="AS33" i="48"/>
  <c r="AL33" i="48"/>
  <c r="AU33" i="48" s="1"/>
  <c r="AS51" i="48"/>
  <c r="AL51" i="48"/>
  <c r="AU51" i="48" s="1"/>
  <c r="AJ11" i="80"/>
  <c r="AK11" i="80"/>
  <c r="AT11" i="80" s="1"/>
  <c r="AS41" i="80"/>
  <c r="AL41" i="80"/>
  <c r="AU41" i="80" s="1"/>
  <c r="AS59" i="80"/>
  <c r="AL59" i="80"/>
  <c r="AU59" i="80" s="1"/>
  <c r="AR68" i="76"/>
  <c r="AR72" i="30"/>
  <c r="AJ43" i="92"/>
  <c r="AK43" i="92"/>
  <c r="AT43" i="92" s="1"/>
  <c r="AR72" i="85"/>
  <c r="AS12" i="80"/>
  <c r="AL12" i="80"/>
  <c r="AU12" i="80" s="1"/>
  <c r="AJ30" i="80"/>
  <c r="AS54" i="80"/>
  <c r="AL54" i="80"/>
  <c r="AU54" i="80" s="1"/>
  <c r="AJ20" i="92"/>
  <c r="AK20" i="92"/>
  <c r="AT20" i="92" s="1"/>
  <c r="AH73" i="30"/>
  <c r="AQ73" i="30" s="1"/>
  <c r="AS34" i="92"/>
  <c r="AL34" i="92"/>
  <c r="AU34" i="92" s="1"/>
  <c r="AN71" i="45"/>
  <c r="AI71" i="45"/>
  <c r="AS23" i="92"/>
  <c r="AL23" i="92"/>
  <c r="AU23" i="92" s="1"/>
  <c r="AH70" i="34"/>
  <c r="AQ70" i="34" s="1"/>
  <c r="AR70" i="78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R70" i="46"/>
  <c r="AS17" i="48"/>
  <c r="AL17" i="48"/>
  <c r="AU17" i="48" s="1"/>
  <c r="AS35" i="48"/>
  <c r="AL35" i="48"/>
  <c r="AU35" i="48" s="1"/>
  <c r="AS53" i="48"/>
  <c r="AL53" i="48"/>
  <c r="AU53" i="48" s="1"/>
  <c r="AJ25" i="80"/>
  <c r="AK25" i="80"/>
  <c r="AT25" i="80" s="1"/>
  <c r="AS49" i="80"/>
  <c r="AL49" i="80"/>
  <c r="AU49" i="80" s="1"/>
  <c r="AS65" i="80"/>
  <c r="AL65" i="80"/>
  <c r="AU65" i="80" s="1"/>
  <c r="AJ33" i="92"/>
  <c r="AK33" i="92"/>
  <c r="AT33" i="92" s="1"/>
  <c r="AJ69" i="92"/>
  <c r="AS69" i="92" s="1"/>
  <c r="AK69" i="92"/>
  <c r="AT69" i="92" s="1"/>
  <c r="AR68" i="86"/>
  <c r="AH68" i="73"/>
  <c r="AQ68" i="73" s="1"/>
  <c r="AS12" i="48"/>
  <c r="AL12" i="48"/>
  <c r="AU12" i="48" s="1"/>
  <c r="AS30" i="48"/>
  <c r="AL30" i="48"/>
  <c r="AU30" i="48" s="1"/>
  <c r="AS48" i="48"/>
  <c r="AL48" i="48"/>
  <c r="AU48" i="48" s="1"/>
  <c r="AS66" i="48"/>
  <c r="AL66" i="48"/>
  <c r="AU66" i="48" s="1"/>
  <c r="AS38" i="80"/>
  <c r="AL38" i="80"/>
  <c r="AU38" i="80" s="1"/>
  <c r="AS28" i="92"/>
  <c r="AL28" i="92"/>
  <c r="AU28" i="92" s="1"/>
  <c r="AS19" i="48"/>
  <c r="AL19" i="48"/>
  <c r="AU19" i="48" s="1"/>
  <c r="AS61" i="48"/>
  <c r="AL61" i="48"/>
  <c r="AU61" i="48" s="1"/>
  <c r="AJ6" i="92"/>
  <c r="AK6" i="92"/>
  <c r="AT6" i="92" s="1"/>
  <c r="AJ42" i="92"/>
  <c r="AK42" i="92"/>
  <c r="AT42" i="92" s="1"/>
  <c r="AJ8" i="92"/>
  <c r="AK8" i="92"/>
  <c r="AT8" i="92" s="1"/>
  <c r="AS56" i="80"/>
  <c r="AL56" i="80"/>
  <c r="AU56" i="80" s="1"/>
  <c r="AS58" i="92"/>
  <c r="AL58" i="92"/>
  <c r="AU58" i="92" s="1"/>
  <c r="AK4" i="80"/>
  <c r="AT4" i="80" s="1"/>
  <c r="AJ4" i="80"/>
  <c r="Y73" i="25"/>
  <c r="X73" i="25"/>
  <c r="Y71" i="29"/>
  <c r="X71" i="29"/>
  <c r="X72" i="75"/>
  <c r="Y72" i="75"/>
  <c r="AI69" i="41"/>
  <c r="AN69" i="41"/>
  <c r="AI71" i="47"/>
  <c r="AN71" i="47"/>
  <c r="Y73" i="94"/>
  <c r="X73" i="94"/>
  <c r="X73" i="81"/>
  <c r="Y73" i="81"/>
  <c r="AS57" i="80"/>
  <c r="AL57" i="80"/>
  <c r="AU57" i="80" s="1"/>
  <c r="Y72" i="27"/>
  <c r="X72" i="27"/>
  <c r="AS8" i="80"/>
  <c r="AL8" i="80"/>
  <c r="AU8" i="80" s="1"/>
  <c r="AS15" i="80"/>
  <c r="AL15" i="80"/>
  <c r="AU15" i="80" s="1"/>
  <c r="AJ48" i="92"/>
  <c r="AK48" i="92"/>
  <c r="AT48" i="92" s="1"/>
  <c r="W71" i="42"/>
  <c r="AG70" i="42"/>
  <c r="AP70" i="42" s="1"/>
  <c r="AF70" i="42"/>
  <c r="AO70" i="42" s="1"/>
  <c r="AE70" i="42"/>
  <c r="AN73" i="83"/>
  <c r="AI73" i="83"/>
  <c r="AS39" i="48"/>
  <c r="AL39" i="48"/>
  <c r="AU39" i="48" s="1"/>
  <c r="AF73" i="39"/>
  <c r="AO73" i="39" s="1"/>
  <c r="W74" i="39"/>
  <c r="AE73" i="39"/>
  <c r="AG73" i="39"/>
  <c r="AP73" i="39" s="1"/>
  <c r="AS52" i="92"/>
  <c r="AL52" i="92"/>
  <c r="AU52" i="92" s="1"/>
  <c r="AJ37" i="80"/>
  <c r="AK37" i="80"/>
  <c r="AT37" i="80" s="1"/>
  <c r="AS55" i="80"/>
  <c r="AL55" i="80"/>
  <c r="AU55" i="80" s="1"/>
  <c r="AS18" i="48"/>
  <c r="AL18" i="48"/>
  <c r="AU18" i="48" s="1"/>
  <c r="AH71" i="46"/>
  <c r="AQ71" i="46" s="1"/>
  <c r="X72" i="37"/>
  <c r="Z72" i="37" s="1"/>
  <c r="Y72" i="37"/>
  <c r="AS7" i="92"/>
  <c r="AL7" i="92"/>
  <c r="AU7" i="92" s="1"/>
  <c r="Y69" i="91"/>
  <c r="X69" i="91"/>
  <c r="Z69" i="91" s="1"/>
  <c r="AI71" i="82"/>
  <c r="AN71" i="82"/>
  <c r="Y72" i="26"/>
  <c r="X72" i="26"/>
  <c r="AN72" i="81"/>
  <c r="AI72" i="81"/>
  <c r="W71" i="34"/>
  <c r="AG70" i="34"/>
  <c r="AP70" i="34" s="1"/>
  <c r="AF70" i="34"/>
  <c r="AO70" i="34" s="1"/>
  <c r="AE70" i="34"/>
  <c r="AB4" i="92"/>
  <c r="AJ3" i="92"/>
  <c r="AS53" i="92"/>
  <c r="AL53" i="92"/>
  <c r="AU53" i="92" s="1"/>
  <c r="AR68" i="87"/>
  <c r="AS3" i="80"/>
  <c r="AL3" i="80"/>
  <c r="AU3" i="80" s="1"/>
  <c r="AS59" i="92"/>
  <c r="AL59" i="92"/>
  <c r="AU59" i="92" s="1"/>
  <c r="X73" i="77"/>
  <c r="Y73" i="77"/>
  <c r="AS5" i="80"/>
  <c r="AL5" i="80"/>
  <c r="AU5" i="80" s="1"/>
  <c r="AJ19" i="92"/>
  <c r="AK19" i="92"/>
  <c r="AT19" i="92" s="1"/>
  <c r="X71" i="79"/>
  <c r="Z71" i="79" s="1"/>
  <c r="Y71" i="79"/>
  <c r="AH69" i="86"/>
  <c r="AQ69" i="86" s="1"/>
  <c r="AS34" i="48"/>
  <c r="AL34" i="48"/>
  <c r="AU34" i="48" s="1"/>
  <c r="AS6" i="80"/>
  <c r="AL6" i="80"/>
  <c r="AU6" i="80" s="1"/>
  <c r="AR69" i="92"/>
  <c r="AR71" i="92" s="1"/>
  <c r="AL69" i="92"/>
  <c r="AU69" i="92" s="1"/>
  <c r="AJ9" i="92"/>
  <c r="AK9" i="92"/>
  <c r="AT9" i="92" s="1"/>
  <c r="AH69" i="87"/>
  <c r="AQ69" i="87" s="1"/>
  <c r="AS36" i="48"/>
  <c r="AL36" i="48"/>
  <c r="AU36" i="48" s="1"/>
  <c r="AS54" i="48"/>
  <c r="AL54" i="48"/>
  <c r="AU54" i="48" s="1"/>
  <c r="AS44" i="80"/>
  <c r="AL44" i="80"/>
  <c r="AU44" i="80" s="1"/>
  <c r="AS46" i="92"/>
  <c r="AL46" i="92"/>
  <c r="AU46" i="92" s="1"/>
  <c r="AS25" i="48"/>
  <c r="AL25" i="48"/>
  <c r="AU25" i="48" s="1"/>
  <c r="AJ18" i="92"/>
  <c r="AK18" i="92"/>
  <c r="AT18" i="92" s="1"/>
  <c r="AJ44" i="92"/>
  <c r="AK44" i="92"/>
  <c r="AT44" i="92" s="1"/>
  <c r="AS22" i="92"/>
  <c r="AL22" i="92"/>
  <c r="AU22" i="92" s="1"/>
  <c r="AR69" i="89"/>
  <c r="AJ29" i="80"/>
  <c r="AK29" i="80"/>
  <c r="AT29" i="80" s="1"/>
  <c r="AJ25" i="92"/>
  <c r="AK25" i="92"/>
  <c r="AT25" i="92" s="1"/>
  <c r="AJ61" i="92"/>
  <c r="AK61" i="92"/>
  <c r="AT61" i="92" s="1"/>
  <c r="AF72" i="90"/>
  <c r="AO72" i="90" s="1"/>
  <c r="AE72" i="90"/>
  <c r="W73" i="90"/>
  <c r="AG72" i="90"/>
  <c r="AP72" i="90" s="1"/>
  <c r="AE71" i="95"/>
  <c r="W72" i="95"/>
  <c r="AG71" i="95"/>
  <c r="AP71" i="95" s="1"/>
  <c r="AF71" i="95"/>
  <c r="AO71" i="95" s="1"/>
  <c r="AJ67" i="92"/>
  <c r="AK67" i="92"/>
  <c r="AT67" i="92" s="1"/>
  <c r="AS26" i="80"/>
  <c r="AL26" i="80"/>
  <c r="AU26" i="80" s="1"/>
  <c r="AS7" i="48"/>
  <c r="AL7" i="48"/>
  <c r="AU7" i="48" s="1"/>
  <c r="AS67" i="48"/>
  <c r="AL67" i="48"/>
  <c r="AU67" i="48" s="1"/>
  <c r="AS21" i="80"/>
  <c r="AL21" i="80"/>
  <c r="AU21" i="80" s="1"/>
  <c r="X72" i="45"/>
  <c r="Y72" i="45"/>
  <c r="AJ14" i="92"/>
  <c r="AK14" i="92"/>
  <c r="AT14" i="92" s="1"/>
  <c r="AS67" i="80"/>
  <c r="AL67" i="80"/>
  <c r="AU67" i="80" s="1"/>
  <c r="Y73" i="43"/>
  <c r="X73" i="43"/>
  <c r="AJ7" i="80"/>
  <c r="AK7" i="80"/>
  <c r="AT7" i="80" s="1"/>
  <c r="AJ15" i="92"/>
  <c r="AK15" i="92"/>
  <c r="AT15" i="92" s="1"/>
  <c r="AJ51" i="92"/>
  <c r="AK51" i="92"/>
  <c r="AT51" i="92" s="1"/>
  <c r="AR71" i="35"/>
  <c r="AS33" i="80"/>
  <c r="AL33" i="80"/>
  <c r="AU33" i="80" s="1"/>
  <c r="AJ17" i="92"/>
  <c r="Z71" i="46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J22" i="80"/>
  <c r="AS40" i="80"/>
  <c r="AL40" i="80"/>
  <c r="AU40" i="80" s="1"/>
  <c r="AS58" i="80"/>
  <c r="AL58" i="80"/>
  <c r="AU58" i="80" s="1"/>
  <c r="AJ24" i="92"/>
  <c r="AK24" i="92"/>
  <c r="AT24" i="92" s="1"/>
  <c r="AJ60" i="92"/>
  <c r="AK60" i="92"/>
  <c r="AT60" i="92" s="1"/>
  <c r="AJ62" i="92"/>
  <c r="AK62" i="92"/>
  <c r="AT62" i="92" s="1"/>
  <c r="AS37" i="48"/>
  <c r="AL37" i="48"/>
  <c r="AU37" i="48" s="1"/>
  <c r="AS27" i="80"/>
  <c r="AL27" i="80"/>
  <c r="AU27" i="80" s="1"/>
  <c r="AJ11" i="92"/>
  <c r="AN72" i="25"/>
  <c r="AI72" i="25"/>
  <c r="AN72" i="77"/>
  <c r="AI72" i="77"/>
  <c r="AN70" i="29"/>
  <c r="AI70" i="29"/>
  <c r="Y70" i="41"/>
  <c r="X70" i="41"/>
  <c r="Y72" i="47"/>
  <c r="Z72" i="47" s="1"/>
  <c r="X72" i="47"/>
  <c r="AI72" i="94"/>
  <c r="AN72" i="94"/>
  <c r="AJ17" i="80"/>
  <c r="AK17" i="80"/>
  <c r="AT17" i="80" s="1"/>
  <c r="AJ49" i="92"/>
  <c r="AK49" i="92"/>
  <c r="AT49" i="92" s="1"/>
  <c r="AJ38" i="92"/>
  <c r="AK38" i="92"/>
  <c r="AT38" i="92" s="1"/>
  <c r="AS49" i="48"/>
  <c r="AL49" i="48"/>
  <c r="AU49" i="48" s="1"/>
  <c r="AR67" i="73"/>
  <c r="AS32" i="80"/>
  <c r="AL32" i="80"/>
  <c r="AU32" i="80" s="1"/>
  <c r="AI72" i="43"/>
  <c r="AN72" i="43"/>
  <c r="AJ12" i="92"/>
  <c r="AK12" i="92"/>
  <c r="AT12" i="92" s="1"/>
  <c r="AI71" i="93"/>
  <c r="AN71" i="93"/>
  <c r="AS21" i="48"/>
  <c r="AL21" i="48"/>
  <c r="AU21" i="48" s="1"/>
  <c r="AS57" i="48"/>
  <c r="AL57" i="48"/>
  <c r="AU57" i="48" s="1"/>
  <c r="AS18" i="80"/>
  <c r="AL18" i="80"/>
  <c r="AU18" i="80" s="1"/>
  <c r="AS60" i="80"/>
  <c r="AL60" i="80"/>
  <c r="AU60" i="80" s="1"/>
  <c r="AS41" i="48"/>
  <c r="AL41" i="48"/>
  <c r="AU41" i="48" s="1"/>
  <c r="AH72" i="35"/>
  <c r="AQ72" i="35" s="1"/>
  <c r="AS9" i="48"/>
  <c r="AL9" i="48"/>
  <c r="AU9" i="48" s="1"/>
  <c r="AS27" i="48"/>
  <c r="AL27" i="48"/>
  <c r="AU27" i="48" s="1"/>
  <c r="AS45" i="48"/>
  <c r="AL45" i="48"/>
  <c r="AU45" i="48" s="1"/>
  <c r="AS63" i="48"/>
  <c r="AL63" i="48"/>
  <c r="AU63" i="48" s="1"/>
  <c r="AJ35" i="80"/>
  <c r="AK35" i="80"/>
  <c r="AT35" i="80" s="1"/>
  <c r="AS53" i="80"/>
  <c r="AL53" i="80"/>
  <c r="AU53" i="80" s="1"/>
  <c r="AJ31" i="92"/>
  <c r="AK31" i="92"/>
  <c r="AT31" i="92" s="1"/>
  <c r="AJ66" i="92"/>
  <c r="AK66" i="92"/>
  <c r="AT66" i="92" s="1"/>
  <c r="AS24" i="80"/>
  <c r="AL24" i="80"/>
  <c r="AU24" i="80" s="1"/>
  <c r="AS42" i="80"/>
  <c r="AL42" i="80"/>
  <c r="AU42" i="80" s="1"/>
  <c r="AS68" i="80"/>
  <c r="AL68" i="80"/>
  <c r="AU68" i="80" s="1"/>
  <c r="AH73" i="31"/>
  <c r="AQ73" i="31" s="1"/>
  <c r="AS16" i="92"/>
  <c r="AL16" i="92"/>
  <c r="AU16" i="92" s="1"/>
  <c r="AN70" i="79"/>
  <c r="AI70" i="79"/>
  <c r="AS5" i="92"/>
  <c r="AL5" i="92"/>
  <c r="AU5" i="92" s="1"/>
  <c r="AS68" i="92"/>
  <c r="AL68" i="92"/>
  <c r="AU68" i="92" s="1"/>
  <c r="Z69" i="86"/>
  <c r="AS5" i="48"/>
  <c r="AL5" i="48"/>
  <c r="AU5" i="48" s="1"/>
  <c r="AS22" i="48"/>
  <c r="AL22" i="48"/>
  <c r="AU22" i="48" s="1"/>
  <c r="AS40" i="48"/>
  <c r="AL40" i="48"/>
  <c r="AU40" i="48" s="1"/>
  <c r="AS58" i="48"/>
  <c r="AL58" i="48"/>
  <c r="AU58" i="48" s="1"/>
  <c r="AJ32" i="92"/>
  <c r="AK32" i="92"/>
  <c r="AT32" i="92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J13" i="80"/>
  <c r="AK13" i="80"/>
  <c r="AT13" i="80" s="1"/>
  <c r="AS43" i="80"/>
  <c r="AL43" i="80"/>
  <c r="AU43" i="80" s="1"/>
  <c r="AS61" i="80"/>
  <c r="AL61" i="80"/>
  <c r="AU61" i="80" s="1"/>
  <c r="AJ21" i="92"/>
  <c r="AK21" i="92"/>
  <c r="AT21" i="92" s="1"/>
  <c r="AJ57" i="92"/>
  <c r="AK57" i="92"/>
  <c r="AT57" i="92" s="1"/>
  <c r="AN69" i="80"/>
  <c r="AN71" i="80" s="1"/>
  <c r="AI69" i="80"/>
  <c r="AH73" i="85"/>
  <c r="AQ73" i="85" s="1"/>
  <c r="Z69" i="87"/>
  <c r="AR70" i="33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S14" i="80"/>
  <c r="AL14" i="80"/>
  <c r="AU14" i="80" s="1"/>
  <c r="AS62" i="80"/>
  <c r="AL62" i="80"/>
  <c r="AU62" i="80" s="1"/>
  <c r="AS64" i="92"/>
  <c r="AL64" i="92"/>
  <c r="AU64" i="92" s="1"/>
  <c r="AS43" i="48"/>
  <c r="AL43" i="48"/>
  <c r="AU43" i="48" s="1"/>
  <c r="Y71" i="38"/>
  <c r="X71" i="38"/>
  <c r="AJ30" i="92"/>
  <c r="AK30" i="92"/>
  <c r="AT30" i="92" s="1"/>
  <c r="AJ65" i="92"/>
  <c r="AK65" i="92"/>
  <c r="AT65" i="92" s="1"/>
  <c r="AS20" i="80"/>
  <c r="AL20" i="80"/>
  <c r="AU20" i="80" s="1"/>
  <c r="AS40" i="92"/>
  <c r="AL40" i="92"/>
  <c r="AU40" i="92" s="1"/>
  <c r="AH71" i="78"/>
  <c r="AQ71" i="78" s="1"/>
  <c r="AI68" i="91"/>
  <c r="AN68" i="91"/>
  <c r="Y74" i="83"/>
  <c r="X74" i="83"/>
  <c r="AJ4" i="48"/>
  <c r="AK4" i="48"/>
  <c r="AT4" i="48" s="1"/>
  <c r="AT71" i="48" s="1"/>
  <c r="Y72" i="82"/>
  <c r="X72" i="82"/>
  <c r="Z72" i="82" s="1"/>
  <c r="AI68" i="96"/>
  <c r="AN68" i="96"/>
  <c r="Y72" i="93"/>
  <c r="Z72" i="93" s="1"/>
  <c r="X72" i="93"/>
  <c r="AJ13" i="92"/>
  <c r="AK13" i="92"/>
  <c r="AT13" i="92" s="1"/>
  <c r="AS9" i="80"/>
  <c r="AL9" i="80"/>
  <c r="AU9" i="80" s="1"/>
  <c r="AS35" i="92"/>
  <c r="AL35" i="92"/>
  <c r="AU35" i="92" s="1"/>
  <c r="AJ39" i="92"/>
  <c r="AK39" i="92"/>
  <c r="AT39" i="92" s="1"/>
  <c r="AS8" i="48"/>
  <c r="AL8" i="48"/>
  <c r="AU8" i="48" s="1"/>
  <c r="AJ26" i="92"/>
  <c r="AK26" i="92"/>
  <c r="AT26" i="92" s="1"/>
  <c r="AS13" i="48"/>
  <c r="AL13" i="48"/>
  <c r="AU13" i="48" s="1"/>
  <c r="AI71" i="75"/>
  <c r="AN71" i="75"/>
  <c r="AS47" i="80"/>
  <c r="AL47" i="80"/>
  <c r="AU47" i="80" s="1"/>
  <c r="AS66" i="80"/>
  <c r="AL66" i="80"/>
  <c r="AU66" i="80" s="1"/>
  <c r="AJ56" i="92"/>
  <c r="AK56" i="92"/>
  <c r="AT56" i="92" s="1"/>
  <c r="AH69" i="76"/>
  <c r="AQ69" i="76" s="1"/>
  <c r="AQ71" i="76" s="1"/>
  <c r="AZ3" i="76"/>
  <c r="AX4" i="76" s="1"/>
  <c r="S4" i="76" s="1"/>
  <c r="AC4" i="76" s="1"/>
  <c r="AB5" i="76" s="1"/>
  <c r="AX15" i="76"/>
  <c r="S15" i="76" s="1"/>
  <c r="AC15" i="76" s="1"/>
  <c r="AB16" i="76" s="1"/>
  <c r="AX21" i="76"/>
  <c r="S21" i="76" s="1"/>
  <c r="AC21" i="76" s="1"/>
  <c r="AB22" i="76" s="1"/>
  <c r="AX26" i="76"/>
  <c r="S26" i="76" s="1"/>
  <c r="AC26" i="76" s="1"/>
  <c r="AB27" i="76" s="1"/>
  <c r="AX27" i="76"/>
  <c r="S27" i="76" s="1"/>
  <c r="AC27" i="76" s="1"/>
  <c r="AB28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4" i="76"/>
  <c r="S64" i="76" s="1"/>
  <c r="AC64" i="76" s="1"/>
  <c r="AB65" i="76" s="1"/>
  <c r="AX66" i="76"/>
  <c r="S66" i="76" s="1"/>
  <c r="AC66" i="76" s="1"/>
  <c r="AB67" i="76" s="1"/>
  <c r="AX68" i="76"/>
  <c r="S68" i="76" s="1"/>
  <c r="AC68" i="76" s="1"/>
  <c r="AB69" i="76" s="1"/>
  <c r="AJ47" i="92"/>
  <c r="AS16" i="48"/>
  <c r="AL16" i="48"/>
  <c r="AU16" i="48" s="1"/>
  <c r="AS52" i="48"/>
  <c r="AL52" i="48"/>
  <c r="AU52" i="48" s="1"/>
  <c r="AS23" i="48"/>
  <c r="AL23" i="48"/>
  <c r="AU23" i="48" s="1"/>
  <c r="AS59" i="48"/>
  <c r="AL59" i="48"/>
  <c r="AU59" i="48" s="1"/>
  <c r="AJ45" i="92"/>
  <c r="AK45" i="92"/>
  <c r="AT45" i="92" s="1"/>
  <c r="AJ37" i="92"/>
  <c r="AK37" i="92"/>
  <c r="AT37" i="92" s="1"/>
  <c r="AI69" i="48"/>
  <c r="AN69" i="48"/>
  <c r="AN71" i="48" s="1"/>
  <c r="AR69" i="34"/>
  <c r="AR71" i="74"/>
  <c r="Z73" i="31"/>
  <c r="AS50" i="80"/>
  <c r="AL50" i="80"/>
  <c r="AU50" i="80" s="1"/>
  <c r="AS31" i="48"/>
  <c r="AL31" i="48"/>
  <c r="AU31" i="48" s="1"/>
  <c r="AS39" i="80"/>
  <c r="AL39" i="80"/>
  <c r="AU39" i="80" s="1"/>
  <c r="AJ50" i="92"/>
  <c r="AK50" i="92"/>
  <c r="AT50" i="92" s="1"/>
  <c r="AR69" i="42"/>
  <c r="AS10" i="92"/>
  <c r="AL10" i="92"/>
  <c r="AU10" i="92" s="1"/>
  <c r="AJ19" i="80"/>
  <c r="AK19" i="80"/>
  <c r="AT19" i="80" s="1"/>
  <c r="AI71" i="27"/>
  <c r="AN71" i="27"/>
  <c r="AH72" i="74"/>
  <c r="AQ72" i="74" s="1"/>
  <c r="AJ27" i="92"/>
  <c r="AK27" i="92"/>
  <c r="AT27" i="92" s="1"/>
  <c r="AJ63" i="92"/>
  <c r="AK63" i="92"/>
  <c r="AT63" i="92" s="1"/>
  <c r="Z73" i="85"/>
  <c r="AS51" i="80"/>
  <c r="AL51" i="80"/>
  <c r="AU51" i="80" s="1"/>
  <c r="AJ29" i="92"/>
  <c r="AH71" i="33"/>
  <c r="AQ71" i="33" s="1"/>
  <c r="AS20" i="48"/>
  <c r="AL20" i="48"/>
  <c r="AU20" i="48" s="1"/>
  <c r="AS38" i="48"/>
  <c r="AL38" i="48"/>
  <c r="AU38" i="48" s="1"/>
  <c r="AS56" i="48"/>
  <c r="AL56" i="48"/>
  <c r="AU56" i="48" s="1"/>
  <c r="AJ10" i="80"/>
  <c r="AJ28" i="80"/>
  <c r="AS46" i="80"/>
  <c r="AL46" i="80"/>
  <c r="AU46" i="80" s="1"/>
  <c r="AS64" i="80"/>
  <c r="AL64" i="80"/>
  <c r="AU64" i="80" s="1"/>
  <c r="AJ36" i="92"/>
  <c r="AK36" i="92"/>
  <c r="AT36" i="92" s="1"/>
  <c r="AN71" i="37"/>
  <c r="AI71" i="37"/>
  <c r="AH70" i="42"/>
  <c r="AQ70" i="42" s="1"/>
  <c r="AS48" i="80"/>
  <c r="AL48" i="80"/>
  <c r="AU48" i="80" s="1"/>
  <c r="AH70" i="89"/>
  <c r="AQ70" i="89" s="1"/>
  <c r="Z71" i="78"/>
  <c r="AS55" i="48"/>
  <c r="AL55" i="48"/>
  <c r="AU55" i="48" s="1"/>
  <c r="AS45" i="80"/>
  <c r="AL45" i="80"/>
  <c r="AU45" i="80" s="1"/>
  <c r="AJ41" i="92"/>
  <c r="AR72" i="31"/>
  <c r="AS3" i="48"/>
  <c r="AL3" i="48"/>
  <c r="AU3" i="48" s="1"/>
  <c r="AI71" i="26"/>
  <c r="AN71" i="26"/>
  <c r="Z73" i="81" l="1"/>
  <c r="AX9" i="76"/>
  <c r="S9" i="76" s="1"/>
  <c r="AC9" i="76" s="1"/>
  <c r="AB10" i="76" s="1"/>
  <c r="W74" i="30"/>
  <c r="AE71" i="33"/>
  <c r="AG72" i="35"/>
  <c r="AP72" i="35" s="1"/>
  <c r="Z73" i="43"/>
  <c r="Z69" i="96"/>
  <c r="AX20" i="76"/>
  <c r="S20" i="76" s="1"/>
  <c r="AC20" i="76" s="1"/>
  <c r="AB21" i="76" s="1"/>
  <c r="AX14" i="76"/>
  <c r="S14" i="76" s="1"/>
  <c r="AC14" i="76" s="1"/>
  <c r="AB15" i="76" s="1"/>
  <c r="AX8" i="76"/>
  <c r="S8" i="76" s="1"/>
  <c r="AC8" i="76" s="1"/>
  <c r="AB9" i="76" s="1"/>
  <c r="AX3" i="76"/>
  <c r="S3" i="76" s="1"/>
  <c r="AC3" i="76" s="1"/>
  <c r="AX25" i="76"/>
  <c r="S25" i="76" s="1"/>
  <c r="AC25" i="76" s="1"/>
  <c r="AB26" i="76" s="1"/>
  <c r="AX19" i="76"/>
  <c r="S19" i="76" s="1"/>
  <c r="AC19" i="76" s="1"/>
  <c r="AB20" i="76" s="1"/>
  <c r="AX13" i="76"/>
  <c r="S13" i="76" s="1"/>
  <c r="AC13" i="76" s="1"/>
  <c r="AB14" i="76" s="1"/>
  <c r="AX7" i="76"/>
  <c r="S7" i="76" s="1"/>
  <c r="AC7" i="76" s="1"/>
  <c r="AB8" i="76" s="1"/>
  <c r="AX24" i="76"/>
  <c r="S24" i="76" s="1"/>
  <c r="AC24" i="76" s="1"/>
  <c r="AB25" i="76" s="1"/>
  <c r="AX18" i="76"/>
  <c r="S18" i="76" s="1"/>
  <c r="AC18" i="76" s="1"/>
  <c r="AB19" i="76" s="1"/>
  <c r="AX12" i="76"/>
  <c r="S12" i="76" s="1"/>
  <c r="AC12" i="76" s="1"/>
  <c r="AB13" i="76" s="1"/>
  <c r="AX6" i="76"/>
  <c r="S6" i="76" s="1"/>
  <c r="AC6" i="76" s="1"/>
  <c r="AB7" i="76" s="1"/>
  <c r="AX67" i="76"/>
  <c r="S67" i="76" s="1"/>
  <c r="AC67" i="76" s="1"/>
  <c r="AB68" i="76" s="1"/>
  <c r="AX59" i="76"/>
  <c r="S59" i="76" s="1"/>
  <c r="AC59" i="76" s="1"/>
  <c r="AB60" i="76" s="1"/>
  <c r="AX53" i="76"/>
  <c r="S53" i="76" s="1"/>
  <c r="AC53" i="76" s="1"/>
  <c r="AB54" i="76" s="1"/>
  <c r="AX47" i="76"/>
  <c r="S47" i="76" s="1"/>
  <c r="AC47" i="76" s="1"/>
  <c r="AB48" i="76" s="1"/>
  <c r="AX41" i="76"/>
  <c r="S41" i="76" s="1"/>
  <c r="AC41" i="76" s="1"/>
  <c r="AB42" i="76" s="1"/>
  <c r="AX35" i="76"/>
  <c r="S35" i="76" s="1"/>
  <c r="AC35" i="76" s="1"/>
  <c r="AB36" i="76" s="1"/>
  <c r="AX29" i="76"/>
  <c r="S29" i="76" s="1"/>
  <c r="AC29" i="76" s="1"/>
  <c r="AB30" i="76" s="1"/>
  <c r="AX23" i="76"/>
  <c r="S23" i="76" s="1"/>
  <c r="AC23" i="76" s="1"/>
  <c r="AB24" i="76" s="1"/>
  <c r="AX17" i="76"/>
  <c r="S17" i="76" s="1"/>
  <c r="AC17" i="76" s="1"/>
  <c r="AB18" i="76" s="1"/>
  <c r="AX11" i="76"/>
  <c r="S11" i="76" s="1"/>
  <c r="AC11" i="76" s="1"/>
  <c r="AB12" i="76" s="1"/>
  <c r="AX5" i="76"/>
  <c r="S5" i="76" s="1"/>
  <c r="AC5" i="76" s="1"/>
  <c r="AB6" i="76" s="1"/>
  <c r="Z73" i="25"/>
  <c r="AX65" i="76"/>
  <c r="S65" i="76" s="1"/>
  <c r="AC65" i="76" s="1"/>
  <c r="AB66" i="76" s="1"/>
  <c r="AX58" i="76"/>
  <c r="S58" i="76" s="1"/>
  <c r="AC58" i="76" s="1"/>
  <c r="AB59" i="76" s="1"/>
  <c r="AX52" i="76"/>
  <c r="S52" i="76" s="1"/>
  <c r="AC52" i="76" s="1"/>
  <c r="AB53" i="76" s="1"/>
  <c r="AX46" i="76"/>
  <c r="S46" i="76" s="1"/>
  <c r="AC46" i="76" s="1"/>
  <c r="AB47" i="76" s="1"/>
  <c r="AX40" i="76"/>
  <c r="S40" i="76" s="1"/>
  <c r="AC40" i="76" s="1"/>
  <c r="AB41" i="76" s="1"/>
  <c r="AX34" i="76"/>
  <c r="S34" i="76" s="1"/>
  <c r="AC34" i="76" s="1"/>
  <c r="AB35" i="76" s="1"/>
  <c r="AX28" i="76"/>
  <c r="S28" i="76" s="1"/>
  <c r="AC28" i="76" s="1"/>
  <c r="AB29" i="76" s="1"/>
  <c r="AX22" i="76"/>
  <c r="S22" i="76" s="1"/>
  <c r="AC22" i="76" s="1"/>
  <c r="AB23" i="76" s="1"/>
  <c r="AX16" i="76"/>
  <c r="S16" i="76" s="1"/>
  <c r="AC16" i="76" s="1"/>
  <c r="AB17" i="76" s="1"/>
  <c r="AX10" i="76"/>
  <c r="S10" i="76" s="1"/>
  <c r="AC10" i="76" s="1"/>
  <c r="AB11" i="76" s="1"/>
  <c r="AF73" i="25"/>
  <c r="AO73" i="25" s="1"/>
  <c r="AE73" i="25"/>
  <c r="W74" i="25"/>
  <c r="AG73" i="25"/>
  <c r="AP73" i="25" s="1"/>
  <c r="AF72" i="37"/>
  <c r="AO72" i="37" s="1"/>
  <c r="AE72" i="37"/>
  <c r="W73" i="37"/>
  <c r="AG72" i="37"/>
  <c r="AP72" i="37" s="1"/>
  <c r="AG69" i="96"/>
  <c r="AP69" i="96" s="1"/>
  <c r="AP71" i="96" s="1"/>
  <c r="AF69" i="96"/>
  <c r="AO69" i="96" s="1"/>
  <c r="AO71" i="96" s="1"/>
  <c r="AE69" i="96"/>
  <c r="AX69" i="96"/>
  <c r="S69" i="96" s="1"/>
  <c r="AC69" i="96" s="1"/>
  <c r="W70" i="91"/>
  <c r="AG69" i="91"/>
  <c r="AP69" i="91" s="1"/>
  <c r="AE69" i="91"/>
  <c r="AF69" i="91"/>
  <c r="AO69" i="91" s="1"/>
  <c r="AS60" i="92"/>
  <c r="AL60" i="92"/>
  <c r="AU60" i="92" s="1"/>
  <c r="W74" i="43"/>
  <c r="AG73" i="43"/>
  <c r="AP73" i="43" s="1"/>
  <c r="AF73" i="43"/>
  <c r="AO73" i="43" s="1"/>
  <c r="AE73" i="43"/>
  <c r="AI68" i="73"/>
  <c r="AN68" i="73"/>
  <c r="W72" i="78"/>
  <c r="AG71" i="78"/>
  <c r="AP71" i="78" s="1"/>
  <c r="AF71" i="78"/>
  <c r="AO71" i="78" s="1"/>
  <c r="AE71" i="78"/>
  <c r="AR71" i="27"/>
  <c r="AJ67" i="76"/>
  <c r="AK67" i="76"/>
  <c r="AT67" i="76" s="1"/>
  <c r="AJ62" i="76"/>
  <c r="AK62" i="76"/>
  <c r="AT62" i="76" s="1"/>
  <c r="AJ56" i="76"/>
  <c r="AK56" i="76"/>
  <c r="AT56" i="76" s="1"/>
  <c r="AJ50" i="76"/>
  <c r="AK50" i="76"/>
  <c r="AT50" i="76" s="1"/>
  <c r="AJ44" i="76"/>
  <c r="AK44" i="76"/>
  <c r="AT44" i="76" s="1"/>
  <c r="AJ38" i="76"/>
  <c r="AK38" i="76"/>
  <c r="AT38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S26" i="92"/>
  <c r="AL26" i="92"/>
  <c r="AU26" i="92" s="1"/>
  <c r="W73" i="82"/>
  <c r="AG72" i="82"/>
  <c r="AP72" i="82" s="1"/>
  <c r="AF72" i="82"/>
  <c r="AO72" i="82" s="1"/>
  <c r="AE72" i="82"/>
  <c r="AS65" i="92"/>
  <c r="AL65" i="92"/>
  <c r="AU65" i="92" s="1"/>
  <c r="AE69" i="87"/>
  <c r="W70" i="87"/>
  <c r="AG69" i="87"/>
  <c r="AP69" i="87" s="1"/>
  <c r="AF69" i="87"/>
  <c r="AO69" i="87" s="1"/>
  <c r="AL69" i="80"/>
  <c r="AU69" i="80" s="1"/>
  <c r="AR69" i="80"/>
  <c r="AR71" i="80" s="1"/>
  <c r="AF69" i="86"/>
  <c r="AO69" i="86" s="1"/>
  <c r="AE69" i="86"/>
  <c r="W70" i="86"/>
  <c r="AG69" i="86"/>
  <c r="AP69" i="86" s="1"/>
  <c r="AS12" i="92"/>
  <c r="AL12" i="92"/>
  <c r="AU12" i="92" s="1"/>
  <c r="AS49" i="92"/>
  <c r="AL49" i="92"/>
  <c r="AU49" i="92" s="1"/>
  <c r="AS17" i="92"/>
  <c r="AL17" i="92"/>
  <c r="AU17" i="92" s="1"/>
  <c r="AS51" i="92"/>
  <c r="AL51" i="92"/>
  <c r="AU51" i="92" s="1"/>
  <c r="AS67" i="92"/>
  <c r="AL67" i="92"/>
  <c r="AU67" i="92" s="1"/>
  <c r="AS61" i="92"/>
  <c r="AL61" i="92"/>
  <c r="AU61" i="92" s="1"/>
  <c r="AS18" i="92"/>
  <c r="AL18" i="92"/>
  <c r="AU18" i="92" s="1"/>
  <c r="AH71" i="79"/>
  <c r="AQ71" i="79" s="1"/>
  <c r="AJ4" i="92"/>
  <c r="AK4" i="92"/>
  <c r="AT4" i="92" s="1"/>
  <c r="AT71" i="92" s="1"/>
  <c r="AR72" i="81"/>
  <c r="AR71" i="82"/>
  <c r="X74" i="39"/>
  <c r="Y74" i="39"/>
  <c r="AH72" i="27"/>
  <c r="AQ72" i="27" s="1"/>
  <c r="AH73" i="81"/>
  <c r="AQ73" i="81" s="1"/>
  <c r="AR71" i="47"/>
  <c r="AH71" i="29"/>
  <c r="AQ71" i="29" s="1"/>
  <c r="AS4" i="80"/>
  <c r="AL4" i="80"/>
  <c r="AU4" i="80" s="1"/>
  <c r="Y69" i="73"/>
  <c r="X69" i="73"/>
  <c r="Z69" i="73" s="1"/>
  <c r="AN71" i="33"/>
  <c r="AI71" i="33"/>
  <c r="AS45" i="92"/>
  <c r="AL45" i="92"/>
  <c r="AU45" i="92" s="1"/>
  <c r="AJ43" i="76"/>
  <c r="AK43" i="76"/>
  <c r="AT43" i="76" s="1"/>
  <c r="AJ13" i="76"/>
  <c r="AK13" i="76"/>
  <c r="AT13" i="76" s="1"/>
  <c r="AR68" i="91"/>
  <c r="AR72" i="77"/>
  <c r="AH72" i="45"/>
  <c r="AQ72" i="45" s="1"/>
  <c r="AH73" i="77"/>
  <c r="AQ73" i="77" s="1"/>
  <c r="AN72" i="74"/>
  <c r="AI72" i="74"/>
  <c r="AR71" i="26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J18" i="76"/>
  <c r="AK18" i="76"/>
  <c r="AT18" i="76" s="1"/>
  <c r="AJ12" i="76"/>
  <c r="AK12" i="76"/>
  <c r="AT12" i="76" s="1"/>
  <c r="AJ6" i="76"/>
  <c r="AK6" i="76"/>
  <c r="AT6" i="76" s="1"/>
  <c r="AS56" i="92"/>
  <c r="AL56" i="92"/>
  <c r="AU56" i="92" s="1"/>
  <c r="AR71" i="75"/>
  <c r="AS4" i="48"/>
  <c r="AL4" i="48"/>
  <c r="AU4" i="48" s="1"/>
  <c r="AS30" i="92"/>
  <c r="AL30" i="92"/>
  <c r="AU30" i="92" s="1"/>
  <c r="AR72" i="43"/>
  <c r="AS17" i="80"/>
  <c r="AL17" i="80"/>
  <c r="AU17" i="80" s="1"/>
  <c r="AH70" i="41"/>
  <c r="AQ70" i="41" s="1"/>
  <c r="AS22" i="80"/>
  <c r="AL22" i="80"/>
  <c r="AU22" i="80" s="1"/>
  <c r="AS15" i="92"/>
  <c r="AL15" i="92"/>
  <c r="AU15" i="92" s="1"/>
  <c r="Z72" i="45"/>
  <c r="AS25" i="92"/>
  <c r="AL25" i="92"/>
  <c r="AU25" i="92" s="1"/>
  <c r="Z73" i="77"/>
  <c r="AN70" i="34"/>
  <c r="AI70" i="34"/>
  <c r="AH72" i="26"/>
  <c r="AQ72" i="26" s="1"/>
  <c r="AN70" i="42"/>
  <c r="AI70" i="42"/>
  <c r="Z72" i="27"/>
  <c r="AH73" i="94"/>
  <c r="AQ73" i="94" s="1"/>
  <c r="AR69" i="41"/>
  <c r="Z71" i="29"/>
  <c r="AS33" i="92"/>
  <c r="AL33" i="92"/>
  <c r="AU33" i="92" s="1"/>
  <c r="AS25" i="80"/>
  <c r="AL25" i="80"/>
  <c r="AU25" i="80" s="1"/>
  <c r="AS20" i="92"/>
  <c r="AL20" i="92"/>
  <c r="AU20" i="92" s="1"/>
  <c r="AI70" i="89"/>
  <c r="AN70" i="89"/>
  <c r="AS41" i="92"/>
  <c r="AL41" i="92"/>
  <c r="AU41" i="92" s="1"/>
  <c r="AF73" i="85"/>
  <c r="AO73" i="85" s="1"/>
  <c r="AE73" i="85"/>
  <c r="W74" i="85"/>
  <c r="AG73" i="85"/>
  <c r="AP73" i="85" s="1"/>
  <c r="AJ61" i="76"/>
  <c r="AK61" i="76"/>
  <c r="AT61" i="76" s="1"/>
  <c r="AJ49" i="76"/>
  <c r="AK49" i="76"/>
  <c r="AT49" i="76" s="1"/>
  <c r="AJ25" i="76"/>
  <c r="AK25" i="76"/>
  <c r="AT25" i="76" s="1"/>
  <c r="W73" i="47"/>
  <c r="AG72" i="47"/>
  <c r="AP72" i="47" s="1"/>
  <c r="AF72" i="47"/>
  <c r="AO72" i="47" s="1"/>
  <c r="AE72" i="47"/>
  <c r="X73" i="90"/>
  <c r="Z73" i="90" s="1"/>
  <c r="Y73" i="90"/>
  <c r="AH72" i="37"/>
  <c r="AQ72" i="37" s="1"/>
  <c r="AS19" i="80"/>
  <c r="AL19" i="80"/>
  <c r="AU19" i="80" s="1"/>
  <c r="AJ54" i="76"/>
  <c r="AK54" i="76"/>
  <c r="AT54" i="76" s="1"/>
  <c r="AS28" i="80"/>
  <c r="AL28" i="80"/>
  <c r="AU28" i="80" s="1"/>
  <c r="AS63" i="92"/>
  <c r="AL63" i="92"/>
  <c r="AU63" i="92" s="1"/>
  <c r="W74" i="31"/>
  <c r="AG73" i="31"/>
  <c r="AP73" i="31" s="1"/>
  <c r="AF73" i="31"/>
  <c r="AO73" i="31" s="1"/>
  <c r="AE73" i="31"/>
  <c r="AL69" i="48"/>
  <c r="AU69" i="48" s="1"/>
  <c r="AU71" i="48" s="1"/>
  <c r="C11" i="48" s="1"/>
  <c r="AR69" i="48"/>
  <c r="AR71" i="48" s="1"/>
  <c r="AJ66" i="76"/>
  <c r="AK66" i="76"/>
  <c r="AT66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J11" i="76"/>
  <c r="AK11" i="76"/>
  <c r="AT11" i="76" s="1"/>
  <c r="AJ5" i="76"/>
  <c r="AK5" i="76"/>
  <c r="AT5" i="76" s="1"/>
  <c r="AR68" i="96"/>
  <c r="AH74" i="83"/>
  <c r="AQ74" i="83" s="1"/>
  <c r="AH71" i="38"/>
  <c r="AQ71" i="38" s="1"/>
  <c r="AS57" i="92"/>
  <c r="AL57" i="92"/>
  <c r="AU57" i="92" s="1"/>
  <c r="AS32" i="92"/>
  <c r="AL32" i="92"/>
  <c r="AU32" i="92" s="1"/>
  <c r="AS66" i="92"/>
  <c r="AL66" i="92"/>
  <c r="AU66" i="92" s="1"/>
  <c r="AS35" i="80"/>
  <c r="AL35" i="80"/>
  <c r="AU35" i="80" s="1"/>
  <c r="AR72" i="25"/>
  <c r="AS24" i="92"/>
  <c r="AL24" i="92"/>
  <c r="AU24" i="92" s="1"/>
  <c r="X72" i="95"/>
  <c r="Y72" i="95"/>
  <c r="AI72" i="90"/>
  <c r="AN72" i="90"/>
  <c r="AS19" i="92"/>
  <c r="AL19" i="92"/>
  <c r="AU19" i="92" s="1"/>
  <c r="AH73" i="25"/>
  <c r="AQ73" i="25" s="1"/>
  <c r="AS42" i="92"/>
  <c r="AL42" i="92"/>
  <c r="AU42" i="92" s="1"/>
  <c r="AS11" i="80"/>
  <c r="AL11" i="80"/>
  <c r="AU11" i="80" s="1"/>
  <c r="AS55" i="92"/>
  <c r="AL55" i="92"/>
  <c r="AU55" i="92" s="1"/>
  <c r="AS16" i="80"/>
  <c r="AL16" i="80"/>
  <c r="AU16" i="80" s="1"/>
  <c r="AN69" i="76"/>
  <c r="AN71" i="76" s="1"/>
  <c r="AI69" i="76"/>
  <c r="Y73" i="74"/>
  <c r="X73" i="74"/>
  <c r="AJ65" i="76"/>
  <c r="AK65" i="76"/>
  <c r="AT65" i="76" s="1"/>
  <c r="AJ37" i="76"/>
  <c r="AK37" i="76"/>
  <c r="AT37" i="76" s="1"/>
  <c r="AJ7" i="76"/>
  <c r="AK7" i="76"/>
  <c r="AT7" i="76" s="1"/>
  <c r="W73" i="93"/>
  <c r="AG72" i="93"/>
  <c r="AP72" i="93" s="1"/>
  <c r="AE72" i="93"/>
  <c r="AF72" i="93"/>
  <c r="AO72" i="93" s="1"/>
  <c r="AE71" i="79"/>
  <c r="AG71" i="79"/>
  <c r="AP71" i="79" s="1"/>
  <c r="AF71" i="79"/>
  <c r="AO71" i="79" s="1"/>
  <c r="W72" i="79"/>
  <c r="AF73" i="81"/>
  <c r="AO73" i="81" s="1"/>
  <c r="AE73" i="81"/>
  <c r="AG73" i="81"/>
  <c r="AP73" i="81" s="1"/>
  <c r="W74" i="81"/>
  <c r="AS8" i="92"/>
  <c r="AL8" i="92"/>
  <c r="AU8" i="92" s="1"/>
  <c r="AS31" i="80"/>
  <c r="AL31" i="80"/>
  <c r="AU31" i="80" s="1"/>
  <c r="AS50" i="92"/>
  <c r="AL50" i="92"/>
  <c r="AU50" i="92" s="1"/>
  <c r="AJ60" i="76"/>
  <c r="AK60" i="76"/>
  <c r="AT60" i="76" s="1"/>
  <c r="AS71" i="48"/>
  <c r="AS36" i="92"/>
  <c r="AL36" i="92"/>
  <c r="AU36" i="92" s="1"/>
  <c r="AS10" i="80"/>
  <c r="AL10" i="80"/>
  <c r="AU10" i="80" s="1"/>
  <c r="AS29" i="92"/>
  <c r="AL29" i="92"/>
  <c r="AU29" i="92" s="1"/>
  <c r="AS47" i="92"/>
  <c r="AL47" i="92"/>
  <c r="AU47" i="92" s="1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K10" i="76"/>
  <c r="AT10" i="76" s="1"/>
  <c r="AJ10" i="76"/>
  <c r="AS39" i="92"/>
  <c r="AL39" i="92"/>
  <c r="AU39" i="92" s="1"/>
  <c r="AS13" i="92"/>
  <c r="AL13" i="92"/>
  <c r="AU13" i="92" s="1"/>
  <c r="AH72" i="82"/>
  <c r="AQ72" i="82" s="1"/>
  <c r="AR71" i="93"/>
  <c r="AS38" i="92"/>
  <c r="AL38" i="92"/>
  <c r="AU38" i="92" s="1"/>
  <c r="AR72" i="94"/>
  <c r="Z70" i="41"/>
  <c r="AS7" i="80"/>
  <c r="AL7" i="80"/>
  <c r="AU7" i="80" s="1"/>
  <c r="AS29" i="80"/>
  <c r="AL29" i="80"/>
  <c r="AU29" i="80" s="1"/>
  <c r="AS44" i="92"/>
  <c r="AL44" i="92"/>
  <c r="AU44" i="92" s="1"/>
  <c r="Z72" i="26"/>
  <c r="Z73" i="94"/>
  <c r="AH72" i="75"/>
  <c r="AQ72" i="75" s="1"/>
  <c r="AR71" i="45"/>
  <c r="Z74" i="30"/>
  <c r="X74" i="30"/>
  <c r="Y74" i="30"/>
  <c r="Y73" i="35"/>
  <c r="Z73" i="35" s="1"/>
  <c r="X73" i="35"/>
  <c r="AR71" i="37"/>
  <c r="AJ55" i="76"/>
  <c r="AK55" i="76"/>
  <c r="AT55" i="76" s="1"/>
  <c r="AJ31" i="76"/>
  <c r="AK31" i="76"/>
  <c r="AT31" i="76" s="1"/>
  <c r="AJ19" i="76"/>
  <c r="AK19" i="76"/>
  <c r="AT19" i="76" s="1"/>
  <c r="AH69" i="91"/>
  <c r="AQ69" i="91" s="1"/>
  <c r="AS37" i="80"/>
  <c r="AL37" i="80"/>
  <c r="AU37" i="80" s="1"/>
  <c r="AS48" i="92"/>
  <c r="AL48" i="92"/>
  <c r="AU48" i="92" s="1"/>
  <c r="AT71" i="80"/>
  <c r="AH69" i="96"/>
  <c r="AQ69" i="96" s="1"/>
  <c r="AQ71" i="96" s="1"/>
  <c r="AZ3" i="96"/>
  <c r="AX6" i="96" s="1"/>
  <c r="S6" i="96" s="1"/>
  <c r="AC6" i="96" s="1"/>
  <c r="AB7" i="96" s="1"/>
  <c r="AX12" i="96"/>
  <c r="S12" i="96" s="1"/>
  <c r="AC12" i="96" s="1"/>
  <c r="AB13" i="96" s="1"/>
  <c r="AX13" i="96"/>
  <c r="S13" i="96" s="1"/>
  <c r="AC13" i="96" s="1"/>
  <c r="AB14" i="96" s="1"/>
  <c r="AX17" i="96"/>
  <c r="S17" i="96" s="1"/>
  <c r="AC17" i="96" s="1"/>
  <c r="AB18" i="96" s="1"/>
  <c r="AX18" i="96"/>
  <c r="S18" i="96" s="1"/>
  <c r="AC18" i="96" s="1"/>
  <c r="AB19" i="96" s="1"/>
  <c r="AX19" i="96"/>
  <c r="S19" i="96" s="1"/>
  <c r="AC19" i="96" s="1"/>
  <c r="AB20" i="96" s="1"/>
  <c r="AX23" i="96"/>
  <c r="S23" i="96" s="1"/>
  <c r="AC23" i="96" s="1"/>
  <c r="AB24" i="96" s="1"/>
  <c r="AX24" i="96"/>
  <c r="S24" i="96" s="1"/>
  <c r="AC24" i="96" s="1"/>
  <c r="AB25" i="96" s="1"/>
  <c r="AX25" i="96"/>
  <c r="S25" i="96" s="1"/>
  <c r="AC25" i="96" s="1"/>
  <c r="AB26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1" i="96"/>
  <c r="S31" i="96" s="1"/>
  <c r="AC31" i="96" s="1"/>
  <c r="AB32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37" i="96"/>
  <c r="S37" i="96" s="1"/>
  <c r="AC37" i="96" s="1"/>
  <c r="AB38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4" i="96"/>
  <c r="S64" i="96" s="1"/>
  <c r="AC64" i="96" s="1"/>
  <c r="AB65" i="96" s="1"/>
  <c r="AX65" i="96"/>
  <c r="S65" i="96" s="1"/>
  <c r="AC65" i="96" s="1"/>
  <c r="AB66" i="96" s="1"/>
  <c r="AX66" i="96"/>
  <c r="S66" i="96" s="1"/>
  <c r="AC66" i="96" s="1"/>
  <c r="AB67" i="96" s="1"/>
  <c r="AX68" i="96"/>
  <c r="S68" i="96" s="1"/>
  <c r="AC68" i="96" s="1"/>
  <c r="AB69" i="96" s="1"/>
  <c r="AX67" i="96"/>
  <c r="S67" i="96" s="1"/>
  <c r="AC67" i="96" s="1"/>
  <c r="AB68" i="96" s="1"/>
  <c r="AJ68" i="76"/>
  <c r="AK68" i="76"/>
  <c r="AT68" i="76" s="1"/>
  <c r="AS27" i="92"/>
  <c r="AL27" i="92"/>
  <c r="AU27" i="92" s="1"/>
  <c r="AS37" i="92"/>
  <c r="AL37" i="92"/>
  <c r="AU37" i="92" s="1"/>
  <c r="AJ69" i="76"/>
  <c r="AS69" i="76" s="1"/>
  <c r="AK69" i="76"/>
  <c r="AT69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J9" i="76"/>
  <c r="AK9" i="76"/>
  <c r="AT9" i="76" s="1"/>
  <c r="AJ3" i="76"/>
  <c r="AB4" i="76"/>
  <c r="AH72" i="93"/>
  <c r="AQ72" i="93" s="1"/>
  <c r="Z74" i="83"/>
  <c r="Z71" i="38"/>
  <c r="AS21" i="92"/>
  <c r="AL21" i="92"/>
  <c r="AU21" i="92" s="1"/>
  <c r="AS13" i="80"/>
  <c r="AL13" i="80"/>
  <c r="AU13" i="80" s="1"/>
  <c r="AR70" i="79"/>
  <c r="AS31" i="92"/>
  <c r="AL31" i="92"/>
  <c r="AU31" i="92" s="1"/>
  <c r="AH72" i="47"/>
  <c r="AQ72" i="47" s="1"/>
  <c r="AR70" i="29"/>
  <c r="AS11" i="92"/>
  <c r="AL11" i="92"/>
  <c r="AU11" i="92" s="1"/>
  <c r="AS62" i="92"/>
  <c r="AL62" i="92"/>
  <c r="AU62" i="92" s="1"/>
  <c r="W72" i="46"/>
  <c r="AG71" i="46"/>
  <c r="AP71" i="46" s="1"/>
  <c r="AF71" i="46"/>
  <c r="AO71" i="46" s="1"/>
  <c r="AE71" i="46"/>
  <c r="AH73" i="43"/>
  <c r="AQ73" i="43" s="1"/>
  <c r="AS14" i="92"/>
  <c r="AL14" i="92"/>
  <c r="AU14" i="92" s="1"/>
  <c r="AI71" i="95"/>
  <c r="AN71" i="95"/>
  <c r="AS9" i="92"/>
  <c r="AL9" i="92"/>
  <c r="AU9" i="92" s="1"/>
  <c r="AS3" i="92"/>
  <c r="AL3" i="92"/>
  <c r="AU3" i="92" s="1"/>
  <c r="X71" i="34"/>
  <c r="Z71" i="34" s="1"/>
  <c r="Y71" i="34"/>
  <c r="AI73" i="39"/>
  <c r="AN73" i="39"/>
  <c r="AR73" i="83"/>
  <c r="X71" i="42"/>
  <c r="Y71" i="42"/>
  <c r="Z72" i="75"/>
  <c r="AS6" i="92"/>
  <c r="AL6" i="92"/>
  <c r="AU6" i="92" s="1"/>
  <c r="AS30" i="80"/>
  <c r="AL30" i="80"/>
  <c r="AU30" i="80" s="1"/>
  <c r="AS43" i="92"/>
  <c r="AL43" i="92"/>
  <c r="AU43" i="92" s="1"/>
  <c r="AS54" i="92"/>
  <c r="AL54" i="92"/>
  <c r="AU54" i="92" s="1"/>
  <c r="AS23" i="80"/>
  <c r="AL23" i="80"/>
  <c r="AU23" i="80" s="1"/>
  <c r="AR70" i="38"/>
  <c r="AN73" i="30"/>
  <c r="AI73" i="30"/>
  <c r="X72" i="33"/>
  <c r="Y72" i="33"/>
  <c r="Y71" i="89"/>
  <c r="X71" i="89"/>
  <c r="Z71" i="89" s="1"/>
  <c r="AI72" i="35"/>
  <c r="AN72" i="35"/>
  <c r="AX11" i="96" l="1"/>
  <c r="S11" i="96" s="1"/>
  <c r="AC11" i="96" s="1"/>
  <c r="AB12" i="96" s="1"/>
  <c r="Z72" i="95"/>
  <c r="AX20" i="96"/>
  <c r="S20" i="96" s="1"/>
  <c r="AC20" i="96" s="1"/>
  <c r="AB21" i="96" s="1"/>
  <c r="AX14" i="96"/>
  <c r="S14" i="96" s="1"/>
  <c r="AC14" i="96" s="1"/>
  <c r="AB15" i="96" s="1"/>
  <c r="AX8" i="96"/>
  <c r="S8" i="96" s="1"/>
  <c r="AC8" i="96" s="1"/>
  <c r="AB9" i="96" s="1"/>
  <c r="AX7" i="96"/>
  <c r="S7" i="96" s="1"/>
  <c r="AC7" i="96" s="1"/>
  <c r="AB8" i="96" s="1"/>
  <c r="AX5" i="96"/>
  <c r="S5" i="96" s="1"/>
  <c r="AC5" i="96" s="1"/>
  <c r="AB6" i="96" s="1"/>
  <c r="Z74" i="39"/>
  <c r="AS71" i="80"/>
  <c r="AX22" i="96"/>
  <c r="S22" i="96" s="1"/>
  <c r="AC22" i="96" s="1"/>
  <c r="AB23" i="96" s="1"/>
  <c r="AX16" i="96"/>
  <c r="S16" i="96" s="1"/>
  <c r="AC16" i="96" s="1"/>
  <c r="AB17" i="96" s="1"/>
  <c r="AX10" i="96"/>
  <c r="S10" i="96" s="1"/>
  <c r="AC10" i="96" s="1"/>
  <c r="AB11" i="96" s="1"/>
  <c r="AX4" i="96"/>
  <c r="S4" i="96" s="1"/>
  <c r="AC4" i="96" s="1"/>
  <c r="AB5" i="96" s="1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3" i="96"/>
  <c r="S3" i="96" s="1"/>
  <c r="AC3" i="96" s="1"/>
  <c r="AU71" i="80"/>
  <c r="C11" i="80" s="1"/>
  <c r="F33" i="97" s="1"/>
  <c r="AG73" i="35"/>
  <c r="AP73" i="35" s="1"/>
  <c r="AF73" i="35"/>
  <c r="AO73" i="35" s="1"/>
  <c r="W74" i="35"/>
  <c r="AE73" i="35"/>
  <c r="AF74" i="39"/>
  <c r="AO74" i="39" s="1"/>
  <c r="W75" i="39"/>
  <c r="AG74" i="39"/>
  <c r="AP74" i="39" s="1"/>
  <c r="AE74" i="39"/>
  <c r="AJ7" i="96"/>
  <c r="AK7" i="96"/>
  <c r="AT7" i="96" s="1"/>
  <c r="AE71" i="34"/>
  <c r="AF71" i="34"/>
  <c r="AO71" i="34" s="1"/>
  <c r="AG71" i="34"/>
  <c r="AP71" i="34" s="1"/>
  <c r="W72" i="34"/>
  <c r="AH71" i="42"/>
  <c r="AQ71" i="42" s="1"/>
  <c r="AN71" i="46"/>
  <c r="AI71" i="46"/>
  <c r="AE74" i="83"/>
  <c r="AF74" i="83"/>
  <c r="AO74" i="83" s="1"/>
  <c r="AG74" i="83"/>
  <c r="AP74" i="83" s="1"/>
  <c r="W75" i="83"/>
  <c r="AK4" i="76"/>
  <c r="AT4" i="76" s="1"/>
  <c r="AT71" i="76" s="1"/>
  <c r="AJ4" i="76"/>
  <c r="AJ68" i="96"/>
  <c r="AK68" i="96"/>
  <c r="AT68" i="96" s="1"/>
  <c r="AJ63" i="96"/>
  <c r="AK63" i="96"/>
  <c r="AT63" i="96" s="1"/>
  <c r="AJ57" i="96"/>
  <c r="AK57" i="96"/>
  <c r="AT57" i="96" s="1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K9" i="96"/>
  <c r="AT9" i="96" s="1"/>
  <c r="AB4" i="96"/>
  <c r="AJ3" i="96"/>
  <c r="AH74" i="30"/>
  <c r="AQ74" i="30" s="1"/>
  <c r="AS16" i="76"/>
  <c r="AL16" i="76"/>
  <c r="AU16" i="76" s="1"/>
  <c r="AS34" i="76"/>
  <c r="AL34" i="76"/>
  <c r="AU34" i="76" s="1"/>
  <c r="AS52" i="76"/>
  <c r="AL52" i="76"/>
  <c r="AU52" i="76" s="1"/>
  <c r="X73" i="93"/>
  <c r="Y73" i="93"/>
  <c r="AS65" i="76"/>
  <c r="AL65" i="76"/>
  <c r="AU65" i="76" s="1"/>
  <c r="AH72" i="95"/>
  <c r="AQ72" i="95" s="1"/>
  <c r="X74" i="31"/>
  <c r="Y74" i="31"/>
  <c r="AS25" i="76"/>
  <c r="AL25" i="76"/>
  <c r="AU25" i="76" s="1"/>
  <c r="AR70" i="34"/>
  <c r="AS12" i="76"/>
  <c r="AL12" i="76"/>
  <c r="AU12" i="76" s="1"/>
  <c r="AS30" i="76"/>
  <c r="AL30" i="76"/>
  <c r="AU30" i="76" s="1"/>
  <c r="AS48" i="76"/>
  <c r="AL48" i="76"/>
  <c r="AU48" i="76" s="1"/>
  <c r="X73" i="82"/>
  <c r="Z73" i="82" s="1"/>
  <c r="Y73" i="82"/>
  <c r="AS14" i="76"/>
  <c r="AL14" i="76"/>
  <c r="AU14" i="76" s="1"/>
  <c r="AS32" i="76"/>
  <c r="AL32" i="76"/>
  <c r="AU32" i="76" s="1"/>
  <c r="AS50" i="76"/>
  <c r="AL50" i="76"/>
  <c r="AU50" i="76" s="1"/>
  <c r="AS67" i="76"/>
  <c r="AL67" i="76"/>
  <c r="AU67" i="76" s="1"/>
  <c r="AI69" i="91"/>
  <c r="AN69" i="91"/>
  <c r="AS21" i="76"/>
  <c r="AL21" i="76"/>
  <c r="AU21" i="76" s="1"/>
  <c r="AS39" i="76"/>
  <c r="AL39" i="76"/>
  <c r="AU39" i="76" s="1"/>
  <c r="AS57" i="76"/>
  <c r="AL57" i="76"/>
  <c r="AU57" i="76" s="1"/>
  <c r="AJ56" i="96"/>
  <c r="AK56" i="96"/>
  <c r="AT56" i="96" s="1"/>
  <c r="AJ38" i="96"/>
  <c r="AK38" i="96"/>
  <c r="AT38" i="96" s="1"/>
  <c r="AJ20" i="96"/>
  <c r="AK20" i="96"/>
  <c r="AT20" i="96" s="1"/>
  <c r="AH73" i="74"/>
  <c r="AQ73" i="74" s="1"/>
  <c r="AS17" i="76"/>
  <c r="AL17" i="76"/>
  <c r="AU17" i="76" s="1"/>
  <c r="AS54" i="76"/>
  <c r="AL54" i="76"/>
  <c r="AU54" i="76" s="1"/>
  <c r="AN72" i="47"/>
  <c r="AI72" i="47"/>
  <c r="Z74" i="85"/>
  <c r="X74" i="85"/>
  <c r="Y74" i="85"/>
  <c r="X72" i="78"/>
  <c r="Y72" i="78"/>
  <c r="AH71" i="89"/>
  <c r="AQ71" i="89" s="1"/>
  <c r="AR73" i="30"/>
  <c r="AJ67" i="96"/>
  <c r="AK67" i="96"/>
  <c r="AT67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J13" i="96"/>
  <c r="AK13" i="96"/>
  <c r="AT13" i="96" s="1"/>
  <c r="AH73" i="35"/>
  <c r="AQ73" i="35" s="1"/>
  <c r="AS22" i="76"/>
  <c r="AL22" i="76"/>
  <c r="AU22" i="76" s="1"/>
  <c r="AS40" i="76"/>
  <c r="AL40" i="76"/>
  <c r="AU40" i="76" s="1"/>
  <c r="AS58" i="76"/>
  <c r="AL58" i="76"/>
  <c r="AU58" i="76" s="1"/>
  <c r="AS7" i="76"/>
  <c r="AL7" i="76"/>
  <c r="AU7" i="76" s="1"/>
  <c r="AS49" i="76"/>
  <c r="AL49" i="76"/>
  <c r="AU49" i="76" s="1"/>
  <c r="AN73" i="85"/>
  <c r="AI73" i="85"/>
  <c r="AF71" i="29"/>
  <c r="AO71" i="29" s="1"/>
  <c r="AE71" i="29"/>
  <c r="W72" i="29"/>
  <c r="AG71" i="29"/>
  <c r="AP71" i="29" s="1"/>
  <c r="AE73" i="77"/>
  <c r="AF73" i="77"/>
  <c r="AO73" i="77" s="1"/>
  <c r="W74" i="77"/>
  <c r="AG73" i="77"/>
  <c r="AP73" i="77" s="1"/>
  <c r="AS18" i="76"/>
  <c r="AL18" i="76"/>
  <c r="AU18" i="76" s="1"/>
  <c r="AS36" i="76"/>
  <c r="AL36" i="76"/>
  <c r="AU36" i="76" s="1"/>
  <c r="AS13" i="76"/>
  <c r="AL13" i="76"/>
  <c r="AU13" i="76" s="1"/>
  <c r="AH74" i="39"/>
  <c r="AQ74" i="39" s="1"/>
  <c r="Y70" i="86"/>
  <c r="X70" i="86"/>
  <c r="AS20" i="76"/>
  <c r="AL20" i="76"/>
  <c r="AU20" i="76" s="1"/>
  <c r="AS38" i="76"/>
  <c r="AL38" i="76"/>
  <c r="AU38" i="76" s="1"/>
  <c r="AS56" i="76"/>
  <c r="AL56" i="76"/>
  <c r="AU56" i="76" s="1"/>
  <c r="X74" i="43"/>
  <c r="Y74" i="43"/>
  <c r="Y70" i="91"/>
  <c r="X70" i="91"/>
  <c r="Y74" i="25"/>
  <c r="X74" i="25"/>
  <c r="AH72" i="33"/>
  <c r="AQ72" i="33" s="1"/>
  <c r="Z72" i="33"/>
  <c r="AJ69" i="96"/>
  <c r="AS69" i="96" s="1"/>
  <c r="AK69" i="96"/>
  <c r="AT69" i="96" s="1"/>
  <c r="AJ50" i="96"/>
  <c r="AK50" i="96"/>
  <c r="AT50" i="96" s="1"/>
  <c r="AJ32" i="96"/>
  <c r="AK32" i="96"/>
  <c r="AT32" i="96" s="1"/>
  <c r="AJ14" i="96"/>
  <c r="AK14" i="96"/>
  <c r="AT14" i="96" s="1"/>
  <c r="W75" i="30"/>
  <c r="AG74" i="30"/>
  <c r="AP74" i="30" s="1"/>
  <c r="AE74" i="30"/>
  <c r="AF74" i="30"/>
  <c r="AO74" i="30" s="1"/>
  <c r="AN71" i="79"/>
  <c r="AI71" i="79"/>
  <c r="AR70" i="89"/>
  <c r="AR71" i="33"/>
  <c r="AR71" i="95"/>
  <c r="Y72" i="46"/>
  <c r="Z72" i="46" s="1"/>
  <c r="X72" i="46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J66" i="96"/>
  <c r="AK66" i="96"/>
  <c r="AT66" i="96" s="1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J12" i="96"/>
  <c r="AK12" i="96"/>
  <c r="AT12" i="96" s="1"/>
  <c r="AJ6" i="96"/>
  <c r="AK6" i="96"/>
  <c r="AT6" i="96" s="1"/>
  <c r="AS31" i="76"/>
  <c r="AL31" i="76"/>
  <c r="AU31" i="76" s="1"/>
  <c r="W74" i="94"/>
  <c r="AG73" i="94"/>
  <c r="AP73" i="94" s="1"/>
  <c r="AF73" i="94"/>
  <c r="AO73" i="94" s="1"/>
  <c r="AE73" i="94"/>
  <c r="AS10" i="76"/>
  <c r="AL10" i="76"/>
  <c r="AU10" i="76" s="1"/>
  <c r="AS60" i="76"/>
  <c r="AL60" i="76"/>
  <c r="AU60" i="76" s="1"/>
  <c r="Z73" i="74"/>
  <c r="AS5" i="76"/>
  <c r="AL5" i="76"/>
  <c r="AU5" i="76" s="1"/>
  <c r="AS23" i="76"/>
  <c r="AL23" i="76"/>
  <c r="AU23" i="76" s="1"/>
  <c r="AS41" i="76"/>
  <c r="AL41" i="76"/>
  <c r="AU41" i="76" s="1"/>
  <c r="AS59" i="76"/>
  <c r="AL59" i="76"/>
  <c r="AU59" i="76" s="1"/>
  <c r="AN73" i="31"/>
  <c r="AI73" i="31"/>
  <c r="AR72" i="74"/>
  <c r="AH69" i="73"/>
  <c r="AQ69" i="73" s="1"/>
  <c r="AS4" i="92"/>
  <c r="AS71" i="92" s="1"/>
  <c r="AL4" i="92"/>
  <c r="AU4" i="92" s="1"/>
  <c r="AU71" i="92" s="1"/>
  <c r="C11" i="92" s="1"/>
  <c r="F45" i="97" s="1"/>
  <c r="AN69" i="86"/>
  <c r="AI69" i="86"/>
  <c r="X70" i="87"/>
  <c r="Y70" i="87"/>
  <c r="AN72" i="82"/>
  <c r="AI72" i="82"/>
  <c r="AR68" i="73"/>
  <c r="X73" i="37"/>
  <c r="Y73" i="37"/>
  <c r="Z73" i="37" s="1"/>
  <c r="AR72" i="35"/>
  <c r="AH71" i="34"/>
  <c r="AQ71" i="34" s="1"/>
  <c r="AS3" i="76"/>
  <c r="AL3" i="76"/>
  <c r="AU3" i="76" s="1"/>
  <c r="AJ62" i="96"/>
  <c r="AK62" i="96"/>
  <c r="AT62" i="96" s="1"/>
  <c r="AJ44" i="96"/>
  <c r="AK44" i="96"/>
  <c r="AT44" i="96" s="1"/>
  <c r="AJ26" i="96"/>
  <c r="AK26" i="96"/>
  <c r="AT26" i="96" s="1"/>
  <c r="AJ8" i="96"/>
  <c r="AK8" i="96"/>
  <c r="AT8" i="96" s="1"/>
  <c r="AS19" i="76"/>
  <c r="AL19" i="76"/>
  <c r="AU19" i="76" s="1"/>
  <c r="AN73" i="81"/>
  <c r="AI73" i="81"/>
  <c r="AF72" i="95"/>
  <c r="AO72" i="95" s="1"/>
  <c r="W73" i="95"/>
  <c r="AG72" i="95"/>
  <c r="AP72" i="95" s="1"/>
  <c r="AE72" i="95"/>
  <c r="AS35" i="76"/>
  <c r="AL35" i="76"/>
  <c r="AU35" i="76" s="1"/>
  <c r="AS53" i="76"/>
  <c r="AL53" i="76"/>
  <c r="AU53" i="76" s="1"/>
  <c r="W72" i="89"/>
  <c r="AG71" i="89"/>
  <c r="AP71" i="89" s="1"/>
  <c r="AF71" i="89"/>
  <c r="AO71" i="89" s="1"/>
  <c r="AE71" i="89"/>
  <c r="W73" i="75"/>
  <c r="AG72" i="75"/>
  <c r="AP72" i="75" s="1"/>
  <c r="AF72" i="75"/>
  <c r="AO72" i="75" s="1"/>
  <c r="AE72" i="75"/>
  <c r="AJ65" i="96"/>
  <c r="AK65" i="96"/>
  <c r="AT65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W73" i="26"/>
  <c r="AG72" i="26"/>
  <c r="AP72" i="26" s="1"/>
  <c r="AF72" i="26"/>
  <c r="AO72" i="26" s="1"/>
  <c r="AE72" i="26"/>
  <c r="AS28" i="76"/>
  <c r="AL28" i="76"/>
  <c r="AU28" i="76" s="1"/>
  <c r="AS46" i="76"/>
  <c r="AL46" i="76"/>
  <c r="AU46" i="76" s="1"/>
  <c r="AS64" i="76"/>
  <c r="AL64" i="76"/>
  <c r="AU64" i="76" s="1"/>
  <c r="Y72" i="79"/>
  <c r="X72" i="79"/>
  <c r="AN72" i="93"/>
  <c r="AI72" i="93"/>
  <c r="AS37" i="76"/>
  <c r="AL37" i="76"/>
  <c r="AU37" i="76" s="1"/>
  <c r="AL69" i="76"/>
  <c r="AU69" i="76" s="1"/>
  <c r="AR69" i="76"/>
  <c r="AR71" i="76" s="1"/>
  <c r="AR72" i="90"/>
  <c r="AH73" i="90"/>
  <c r="AQ73" i="90" s="1"/>
  <c r="Y73" i="47"/>
  <c r="X73" i="47"/>
  <c r="AS61" i="76"/>
  <c r="AL61" i="76"/>
  <c r="AU61" i="76" s="1"/>
  <c r="W73" i="27"/>
  <c r="AG72" i="27"/>
  <c r="AP72" i="27" s="1"/>
  <c r="AF72" i="27"/>
  <c r="AO72" i="27" s="1"/>
  <c r="AE72" i="27"/>
  <c r="AS6" i="76"/>
  <c r="AL6" i="76"/>
  <c r="AU6" i="76" s="1"/>
  <c r="AS24" i="76"/>
  <c r="AL24" i="76"/>
  <c r="AU24" i="76" s="1"/>
  <c r="AS42" i="76"/>
  <c r="AL42" i="76"/>
  <c r="AU42" i="76" s="1"/>
  <c r="AS43" i="76"/>
  <c r="AL43" i="76"/>
  <c r="AU43" i="76" s="1"/>
  <c r="AI69" i="87"/>
  <c r="AN69" i="87"/>
  <c r="AS8" i="76"/>
  <c r="AL8" i="76"/>
  <c r="AU8" i="76" s="1"/>
  <c r="AS26" i="76"/>
  <c r="AL26" i="76"/>
  <c r="AU26" i="76" s="1"/>
  <c r="AS44" i="76"/>
  <c r="AL44" i="76"/>
  <c r="AU44" i="76" s="1"/>
  <c r="AS62" i="76"/>
  <c r="AL62" i="76"/>
  <c r="AU62" i="76" s="1"/>
  <c r="AN71" i="78"/>
  <c r="AI71" i="78"/>
  <c r="AN73" i="25"/>
  <c r="AI73" i="25"/>
  <c r="Z71" i="42"/>
  <c r="AR73" i="39"/>
  <c r="W72" i="38"/>
  <c r="AG71" i="38"/>
  <c r="AP71" i="38" s="1"/>
  <c r="AF71" i="38"/>
  <c r="AO71" i="38" s="1"/>
  <c r="AE71" i="38"/>
  <c r="AS15" i="76"/>
  <c r="AL15" i="76"/>
  <c r="AU15" i="76" s="1"/>
  <c r="AS33" i="76"/>
  <c r="AL33" i="76"/>
  <c r="AU33" i="76" s="1"/>
  <c r="AS51" i="76"/>
  <c r="AL51" i="76"/>
  <c r="AU51" i="76" s="1"/>
  <c r="AS68" i="76"/>
  <c r="AL68" i="76"/>
  <c r="AU68" i="76" s="1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J5" i="96"/>
  <c r="AK5" i="96"/>
  <c r="AT5" i="96" s="1"/>
  <c r="AS55" i="76"/>
  <c r="AL55" i="76"/>
  <c r="AU55" i="76" s="1"/>
  <c r="W71" i="41"/>
  <c r="AG70" i="41"/>
  <c r="AP70" i="41" s="1"/>
  <c r="AF70" i="41"/>
  <c r="AO70" i="41" s="1"/>
  <c r="AE70" i="41"/>
  <c r="X74" i="81"/>
  <c r="Y74" i="81"/>
  <c r="AS11" i="76"/>
  <c r="AL11" i="76"/>
  <c r="AU11" i="76" s="1"/>
  <c r="AS29" i="76"/>
  <c r="AL29" i="76"/>
  <c r="AU29" i="76" s="1"/>
  <c r="AS47" i="76"/>
  <c r="AL47" i="76"/>
  <c r="AU47" i="76" s="1"/>
  <c r="AS66" i="76"/>
  <c r="AL66" i="76"/>
  <c r="AU66" i="76" s="1"/>
  <c r="W74" i="90"/>
  <c r="AG73" i="90"/>
  <c r="AP73" i="90" s="1"/>
  <c r="AE73" i="90"/>
  <c r="AF73" i="90"/>
  <c r="AO73" i="90" s="1"/>
  <c r="AR70" i="42"/>
  <c r="AF72" i="45"/>
  <c r="AO72" i="45" s="1"/>
  <c r="AE72" i="45"/>
  <c r="W73" i="45"/>
  <c r="AG72" i="45"/>
  <c r="AP72" i="45" s="1"/>
  <c r="W70" i="73"/>
  <c r="AG69" i="73"/>
  <c r="AP69" i="73" s="1"/>
  <c r="AF69" i="73"/>
  <c r="AO69" i="73" s="1"/>
  <c r="AE69" i="73"/>
  <c r="AN73" i="43"/>
  <c r="AI73" i="43"/>
  <c r="AN69" i="96"/>
  <c r="AN71" i="96" s="1"/>
  <c r="AI69" i="96"/>
  <c r="AI72" i="37"/>
  <c r="AN72" i="37"/>
  <c r="Z74" i="81" l="1"/>
  <c r="Z73" i="47"/>
  <c r="Z70" i="91"/>
  <c r="Z70" i="86"/>
  <c r="AG70" i="86" s="1"/>
  <c r="AP70" i="86" s="1"/>
  <c r="AJ9" i="96"/>
  <c r="AE70" i="86"/>
  <c r="W74" i="37"/>
  <c r="AG73" i="37"/>
  <c r="AP73" i="37" s="1"/>
  <c r="AE73" i="37"/>
  <c r="AF73" i="37"/>
  <c r="AO73" i="37" s="1"/>
  <c r="AE72" i="46"/>
  <c r="W73" i="46"/>
  <c r="AG72" i="46"/>
  <c r="AP72" i="46" s="1"/>
  <c r="AF72" i="46"/>
  <c r="AO72" i="46" s="1"/>
  <c r="AG74" i="81"/>
  <c r="AP74" i="81" s="1"/>
  <c r="W75" i="81"/>
  <c r="AF74" i="81"/>
  <c r="AO74" i="81" s="1"/>
  <c r="AE74" i="81"/>
  <c r="AE73" i="47"/>
  <c r="W74" i="47"/>
  <c r="AG73" i="47"/>
  <c r="AP73" i="47" s="1"/>
  <c r="AF73" i="47"/>
  <c r="AO73" i="47" s="1"/>
  <c r="W71" i="91"/>
  <c r="AG70" i="91"/>
  <c r="AP70" i="91" s="1"/>
  <c r="AF70" i="91"/>
  <c r="AO70" i="91" s="1"/>
  <c r="AE70" i="91"/>
  <c r="AR72" i="37"/>
  <c r="Y71" i="41"/>
  <c r="X71" i="41"/>
  <c r="AR73" i="25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X73" i="75"/>
  <c r="Y73" i="75"/>
  <c r="X73" i="95"/>
  <c r="Z73" i="95" s="1"/>
  <c r="Y73" i="95"/>
  <c r="AS44" i="96"/>
  <c r="AL44" i="96"/>
  <c r="AU44" i="96" s="1"/>
  <c r="AS18" i="96"/>
  <c r="AL18" i="96"/>
  <c r="AU18" i="96" s="1"/>
  <c r="AS36" i="96"/>
  <c r="AL36" i="96"/>
  <c r="AU36" i="96" s="1"/>
  <c r="AS54" i="96"/>
  <c r="AL54" i="96"/>
  <c r="AU54" i="96" s="1"/>
  <c r="AE74" i="85"/>
  <c r="AG74" i="85"/>
  <c r="AP74" i="85" s="1"/>
  <c r="AF74" i="85"/>
  <c r="AO74" i="85" s="1"/>
  <c r="W75" i="85"/>
  <c r="AF73" i="82"/>
  <c r="AO73" i="82" s="1"/>
  <c r="AE73" i="82"/>
  <c r="W74" i="82"/>
  <c r="AG73" i="82"/>
  <c r="AP73" i="82" s="1"/>
  <c r="AH74" i="31"/>
  <c r="AQ74" i="31" s="1"/>
  <c r="AJ4" i="96"/>
  <c r="AK4" i="96"/>
  <c r="AT4" i="96" s="1"/>
  <c r="AT71" i="96" s="1"/>
  <c r="AS21" i="96"/>
  <c r="AL21" i="96"/>
  <c r="AU21" i="96" s="1"/>
  <c r="AS39" i="96"/>
  <c r="AL39" i="96"/>
  <c r="AU39" i="96" s="1"/>
  <c r="AS57" i="96"/>
  <c r="AL57" i="96"/>
  <c r="AU57" i="96" s="1"/>
  <c r="AR71" i="46"/>
  <c r="AI73" i="90"/>
  <c r="AN73" i="90"/>
  <c r="AL69" i="96"/>
  <c r="AU69" i="96" s="1"/>
  <c r="AR69" i="96"/>
  <c r="AR71" i="96" s="1"/>
  <c r="AI72" i="45"/>
  <c r="AN72" i="45"/>
  <c r="AH74" i="81"/>
  <c r="AQ74" i="81" s="1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R69" i="87"/>
  <c r="X73" i="27"/>
  <c r="Z73" i="27" s="1"/>
  <c r="Y73" i="27"/>
  <c r="AR72" i="93"/>
  <c r="AN72" i="26"/>
  <c r="AI72" i="26"/>
  <c r="AH73" i="37"/>
  <c r="AQ73" i="37" s="1"/>
  <c r="AE73" i="74"/>
  <c r="W74" i="74"/>
  <c r="AG73" i="74"/>
  <c r="AP73" i="74" s="1"/>
  <c r="AF73" i="74"/>
  <c r="AO73" i="74" s="1"/>
  <c r="AN73" i="94"/>
  <c r="AI73" i="94"/>
  <c r="AH72" i="46"/>
  <c r="AQ72" i="46" s="1"/>
  <c r="AS14" i="96"/>
  <c r="AL14" i="96"/>
  <c r="AU14" i="96" s="1"/>
  <c r="X72" i="29"/>
  <c r="Z72" i="29" s="1"/>
  <c r="Y72" i="29"/>
  <c r="AS19" i="96"/>
  <c r="AL19" i="96"/>
  <c r="AU19" i="96" s="1"/>
  <c r="AS37" i="96"/>
  <c r="AL37" i="96"/>
  <c r="AU37" i="96" s="1"/>
  <c r="AS55" i="96"/>
  <c r="AL55" i="96"/>
  <c r="AU55" i="96" s="1"/>
  <c r="AR72" i="47"/>
  <c r="AS20" i="96"/>
  <c r="AL20" i="96"/>
  <c r="AU20" i="96" s="1"/>
  <c r="AR69" i="91"/>
  <c r="Z74" i="31"/>
  <c r="X75" i="83"/>
  <c r="Y75" i="83"/>
  <c r="Y72" i="34"/>
  <c r="X72" i="34"/>
  <c r="AS7" i="96"/>
  <c r="AL7" i="96"/>
  <c r="AU7" i="96" s="1"/>
  <c r="AI73" i="35"/>
  <c r="AN73" i="35"/>
  <c r="X74" i="90"/>
  <c r="Y74" i="90"/>
  <c r="X72" i="38"/>
  <c r="Y72" i="38"/>
  <c r="AR71" i="78"/>
  <c r="AS17" i="96"/>
  <c r="AL17" i="96"/>
  <c r="AU17" i="96" s="1"/>
  <c r="AS35" i="96"/>
  <c r="AL35" i="96"/>
  <c r="AU35" i="96" s="1"/>
  <c r="AS53" i="96"/>
  <c r="AL53" i="96"/>
  <c r="AU53" i="96" s="1"/>
  <c r="AN72" i="75"/>
  <c r="AI72" i="75"/>
  <c r="AN71" i="89"/>
  <c r="AI71" i="89"/>
  <c r="AS8" i="96"/>
  <c r="AL8" i="96"/>
  <c r="AU8" i="96" s="1"/>
  <c r="AS62" i="96"/>
  <c r="AL62" i="96"/>
  <c r="AU62" i="96" s="1"/>
  <c r="AH70" i="87"/>
  <c r="AQ70" i="87" s="1"/>
  <c r="AS6" i="96"/>
  <c r="AL6" i="96"/>
  <c r="AU6" i="96" s="1"/>
  <c r="AS24" i="96"/>
  <c r="AL24" i="96"/>
  <c r="AU24" i="96" s="1"/>
  <c r="AS42" i="96"/>
  <c r="AL42" i="96"/>
  <c r="AU42" i="96" s="1"/>
  <c r="AS60" i="96"/>
  <c r="AL60" i="96"/>
  <c r="AU60" i="96" s="1"/>
  <c r="AE72" i="33"/>
  <c r="AG72" i="33"/>
  <c r="AP72" i="33" s="1"/>
  <c r="AF72" i="33"/>
  <c r="AO72" i="33" s="1"/>
  <c r="W73" i="33"/>
  <c r="AH74" i="25"/>
  <c r="AQ74" i="25" s="1"/>
  <c r="AH72" i="78"/>
  <c r="AQ72" i="78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Y74" i="35"/>
  <c r="Z74" i="35" s="1"/>
  <c r="X74" i="35"/>
  <c r="AR73" i="43"/>
  <c r="X70" i="73"/>
  <c r="Z70" i="73" s="1"/>
  <c r="Y70" i="73"/>
  <c r="AI70" i="41"/>
  <c r="AN70" i="41"/>
  <c r="AS16" i="96"/>
  <c r="AL16" i="96"/>
  <c r="AU16" i="96" s="1"/>
  <c r="AS34" i="96"/>
  <c r="AL34" i="96"/>
  <c r="AU34" i="96" s="1"/>
  <c r="AS52" i="96"/>
  <c r="AL52" i="96"/>
  <c r="AU52" i="96" s="1"/>
  <c r="AH72" i="79"/>
  <c r="AQ72" i="79" s="1"/>
  <c r="AR73" i="81"/>
  <c r="Z70" i="87"/>
  <c r="AR73" i="31"/>
  <c r="AI74" i="30"/>
  <c r="AN74" i="30"/>
  <c r="AS32" i="96"/>
  <c r="AL32" i="96"/>
  <c r="AU32" i="96" s="1"/>
  <c r="AH74" i="43"/>
  <c r="AQ74" i="43" s="1"/>
  <c r="Y74" i="77"/>
  <c r="X74" i="77"/>
  <c r="AI71" i="29"/>
  <c r="AN71" i="29"/>
  <c r="AS25" i="96"/>
  <c r="AL25" i="96"/>
  <c r="AU25" i="96" s="1"/>
  <c r="AS43" i="96"/>
  <c r="AL43" i="96"/>
  <c r="AU43" i="96" s="1"/>
  <c r="AS61" i="96"/>
  <c r="AL61" i="96"/>
  <c r="AU61" i="96" s="1"/>
  <c r="Z72" i="78"/>
  <c r="AS38" i="96"/>
  <c r="AL38" i="96"/>
  <c r="AU38" i="96" s="1"/>
  <c r="AN74" i="39"/>
  <c r="AI74" i="39"/>
  <c r="AI72" i="27"/>
  <c r="AN72" i="27"/>
  <c r="Y73" i="26"/>
  <c r="X73" i="26"/>
  <c r="AS23" i="96"/>
  <c r="AL23" i="96"/>
  <c r="AU23" i="96" s="1"/>
  <c r="AS41" i="96"/>
  <c r="AL41" i="96"/>
  <c r="AU41" i="96" s="1"/>
  <c r="AS59" i="96"/>
  <c r="AL59" i="96"/>
  <c r="AU59" i="96" s="1"/>
  <c r="AI72" i="95"/>
  <c r="AN72" i="95"/>
  <c r="AS26" i="96"/>
  <c r="AL26" i="96"/>
  <c r="AU26" i="96" s="1"/>
  <c r="AR69" i="86"/>
  <c r="X74" i="94"/>
  <c r="Z74" i="94" s="1"/>
  <c r="Y74" i="94"/>
  <c r="AS12" i="96"/>
  <c r="AL12" i="96"/>
  <c r="AU12" i="96" s="1"/>
  <c r="AS30" i="96"/>
  <c r="AL30" i="96"/>
  <c r="AU30" i="96" s="1"/>
  <c r="AS48" i="96"/>
  <c r="AL48" i="96"/>
  <c r="AU48" i="96" s="1"/>
  <c r="AS66" i="96"/>
  <c r="AL66" i="96"/>
  <c r="AU66" i="96" s="1"/>
  <c r="Z74" i="25"/>
  <c r="Z74" i="43"/>
  <c r="AH73" i="93"/>
  <c r="AQ73" i="93" s="1"/>
  <c r="AS15" i="96"/>
  <c r="AL15" i="96"/>
  <c r="AU15" i="96" s="1"/>
  <c r="AS33" i="96"/>
  <c r="AL33" i="96"/>
  <c r="AU33" i="96" s="1"/>
  <c r="AS51" i="96"/>
  <c r="AL51" i="96"/>
  <c r="AU51" i="96" s="1"/>
  <c r="AS68" i="96"/>
  <c r="AL68" i="96"/>
  <c r="AU68" i="96" s="1"/>
  <c r="AN69" i="73"/>
  <c r="AI69" i="73"/>
  <c r="X73" i="45"/>
  <c r="Y73" i="45"/>
  <c r="AS5" i="96"/>
  <c r="AL5" i="96"/>
  <c r="AU5" i="96" s="1"/>
  <c r="AS22" i="96"/>
  <c r="AL22" i="96"/>
  <c r="AU22" i="96" s="1"/>
  <c r="AS40" i="96"/>
  <c r="AL40" i="96"/>
  <c r="AU40" i="96" s="1"/>
  <c r="AS58" i="96"/>
  <c r="AL58" i="96"/>
  <c r="AU58" i="96" s="1"/>
  <c r="AN71" i="38"/>
  <c r="AI71" i="38"/>
  <c r="AF71" i="42"/>
  <c r="AO71" i="42" s="1"/>
  <c r="AE71" i="42"/>
  <c r="W72" i="42"/>
  <c r="AG71" i="42"/>
  <c r="AP71" i="42" s="1"/>
  <c r="AH73" i="47"/>
  <c r="AQ73" i="47" s="1"/>
  <c r="Z72" i="79"/>
  <c r="X72" i="89"/>
  <c r="Y72" i="89"/>
  <c r="AR72" i="82"/>
  <c r="AR71" i="79"/>
  <c r="X75" i="30"/>
  <c r="Y75" i="30"/>
  <c r="Z75" i="30" s="1"/>
  <c r="AS50" i="96"/>
  <c r="AL50" i="96"/>
  <c r="AU50" i="96" s="1"/>
  <c r="AH70" i="91"/>
  <c r="AQ70" i="91" s="1"/>
  <c r="AH70" i="86"/>
  <c r="AQ70" i="86" s="1"/>
  <c r="AN73" i="77"/>
  <c r="AI73" i="77"/>
  <c r="AR73" i="85"/>
  <c r="AS13" i="96"/>
  <c r="AL13" i="96"/>
  <c r="AU13" i="96" s="1"/>
  <c r="AS31" i="96"/>
  <c r="AL31" i="96"/>
  <c r="AU31" i="96" s="1"/>
  <c r="AS49" i="96"/>
  <c r="AL49" i="96"/>
  <c r="AU49" i="96" s="1"/>
  <c r="AS67" i="96"/>
  <c r="AL67" i="96"/>
  <c r="AU67" i="96" s="1"/>
  <c r="AH74" i="85"/>
  <c r="AQ74" i="85" s="1"/>
  <c r="AS56" i="96"/>
  <c r="AL56" i="96"/>
  <c r="AU56" i="96" s="1"/>
  <c r="AH73" i="82"/>
  <c r="AQ73" i="82" s="1"/>
  <c r="Z73" i="93"/>
  <c r="AS3" i="96"/>
  <c r="AL3" i="96"/>
  <c r="AU3" i="96" s="1"/>
  <c r="AS4" i="76"/>
  <c r="AS71" i="76" s="1"/>
  <c r="AL4" i="76"/>
  <c r="AU4" i="76" s="1"/>
  <c r="AU71" i="76" s="1"/>
  <c r="C11" i="76" s="1"/>
  <c r="F29" i="97" s="1"/>
  <c r="AI74" i="83"/>
  <c r="AN74" i="83"/>
  <c r="AI71" i="34"/>
  <c r="AN71" i="34"/>
  <c r="X75" i="39"/>
  <c r="Y75" i="39"/>
  <c r="Z75" i="39" s="1"/>
  <c r="Z74" i="77" l="1"/>
  <c r="Z73" i="45"/>
  <c r="W71" i="86"/>
  <c r="Z72" i="38"/>
  <c r="AF70" i="86"/>
  <c r="AO70" i="86" s="1"/>
  <c r="Z74" i="90"/>
  <c r="W75" i="90" s="1"/>
  <c r="Z72" i="34"/>
  <c r="Z75" i="83"/>
  <c r="AF75" i="83" s="1"/>
  <c r="AO75" i="83" s="1"/>
  <c r="Z73" i="26"/>
  <c r="Z73" i="75"/>
  <c r="W76" i="83"/>
  <c r="AG75" i="83"/>
  <c r="AP75" i="83" s="1"/>
  <c r="AE75" i="83"/>
  <c r="W74" i="27"/>
  <c r="AG73" i="27"/>
  <c r="AP73" i="27" s="1"/>
  <c r="AF73" i="27"/>
  <c r="AO73" i="27" s="1"/>
  <c r="AE73" i="27"/>
  <c r="AE74" i="94"/>
  <c r="AF74" i="94"/>
  <c r="AO74" i="94" s="1"/>
  <c r="W75" i="94"/>
  <c r="AG74" i="94"/>
  <c r="AP74" i="94" s="1"/>
  <c r="AG74" i="77"/>
  <c r="AP74" i="77" s="1"/>
  <c r="W75" i="77"/>
  <c r="AF74" i="77"/>
  <c r="AO74" i="77" s="1"/>
  <c r="AE74" i="77"/>
  <c r="W75" i="35"/>
  <c r="AG74" i="35"/>
  <c r="AP74" i="35" s="1"/>
  <c r="AE74" i="35"/>
  <c r="AF74" i="35"/>
  <c r="AO74" i="35" s="1"/>
  <c r="AF74" i="90"/>
  <c r="AO74" i="90" s="1"/>
  <c r="AE74" i="90"/>
  <c r="AE75" i="39"/>
  <c r="AF75" i="39"/>
  <c r="AO75" i="39" s="1"/>
  <c r="W76" i="39"/>
  <c r="AG75" i="39"/>
  <c r="AP75" i="39" s="1"/>
  <c r="AF75" i="30"/>
  <c r="AO75" i="30" s="1"/>
  <c r="AG75" i="30"/>
  <c r="AP75" i="30" s="1"/>
  <c r="AE75" i="30"/>
  <c r="W76" i="30"/>
  <c r="AE73" i="26"/>
  <c r="AF73" i="26"/>
  <c r="AO73" i="26" s="1"/>
  <c r="W74" i="26"/>
  <c r="AG73" i="26"/>
  <c r="AP73" i="26" s="1"/>
  <c r="AF73" i="75"/>
  <c r="AO73" i="75" s="1"/>
  <c r="AE73" i="75"/>
  <c r="W74" i="75"/>
  <c r="AG73" i="75"/>
  <c r="AP73" i="75" s="1"/>
  <c r="X74" i="47"/>
  <c r="Y74" i="47"/>
  <c r="AF73" i="93"/>
  <c r="AO73" i="93" s="1"/>
  <c r="AE73" i="93"/>
  <c r="W74" i="93"/>
  <c r="AG73" i="93"/>
  <c r="AP73" i="93" s="1"/>
  <c r="X72" i="42"/>
  <c r="Y72" i="42"/>
  <c r="W71" i="87"/>
  <c r="AG70" i="87"/>
  <c r="AP70" i="87" s="1"/>
  <c r="AF70" i="87"/>
  <c r="AO70" i="87" s="1"/>
  <c r="AE70" i="87"/>
  <c r="AH70" i="73"/>
  <c r="AQ70" i="73" s="1"/>
  <c r="AH72" i="38"/>
  <c r="AQ72" i="38" s="1"/>
  <c r="AR73" i="35"/>
  <c r="W73" i="29"/>
  <c r="AG72" i="29"/>
  <c r="AP72" i="29" s="1"/>
  <c r="AE72" i="29"/>
  <c r="AF72" i="29"/>
  <c r="AO72" i="29" s="1"/>
  <c r="AI73" i="82"/>
  <c r="AN73" i="82"/>
  <c r="X75" i="81"/>
  <c r="Y75" i="81"/>
  <c r="AE72" i="38"/>
  <c r="AF72" i="38"/>
  <c r="AO72" i="38" s="1"/>
  <c r="AG72" i="38"/>
  <c r="AP72" i="38" s="1"/>
  <c r="W73" i="38"/>
  <c r="Y71" i="86"/>
  <c r="Z71" i="86" s="1"/>
  <c r="X71" i="86"/>
  <c r="AH75" i="39"/>
  <c r="AQ75" i="39" s="1"/>
  <c r="AH75" i="30"/>
  <c r="AQ75" i="30" s="1"/>
  <c r="AI71" i="42"/>
  <c r="AN71" i="42"/>
  <c r="AE74" i="43"/>
  <c r="W75" i="43"/>
  <c r="AG74" i="43"/>
  <c r="AP74" i="43" s="1"/>
  <c r="AF74" i="43"/>
  <c r="AO74" i="43" s="1"/>
  <c r="AR72" i="27"/>
  <c r="AR73" i="94"/>
  <c r="AI73" i="74"/>
  <c r="AN73" i="74"/>
  <c r="AR72" i="26"/>
  <c r="Y75" i="85"/>
  <c r="X75" i="85"/>
  <c r="AR74" i="83"/>
  <c r="AH74" i="94"/>
  <c r="AQ74" i="94" s="1"/>
  <c r="AF70" i="73"/>
  <c r="AO70" i="73" s="1"/>
  <c r="AE70" i="73"/>
  <c r="W71" i="73"/>
  <c r="AG70" i="73"/>
  <c r="AP70" i="73" s="1"/>
  <c r="AR72" i="75"/>
  <c r="AH73" i="27"/>
  <c r="AQ73" i="27" s="1"/>
  <c r="AH71" i="41"/>
  <c r="AQ71" i="41" s="1"/>
  <c r="AI72" i="46"/>
  <c r="AN72" i="46"/>
  <c r="AH72" i="89"/>
  <c r="AQ72" i="89" s="1"/>
  <c r="AH73" i="45"/>
  <c r="AQ73" i="45" s="1"/>
  <c r="AF74" i="25"/>
  <c r="AO74" i="25" s="1"/>
  <c r="AE74" i="25"/>
  <c r="W75" i="25"/>
  <c r="AG74" i="25"/>
  <c r="AP74" i="25" s="1"/>
  <c r="AR72" i="95"/>
  <c r="AR74" i="39"/>
  <c r="AR71" i="29"/>
  <c r="AR74" i="30"/>
  <c r="AH74" i="90"/>
  <c r="AQ74" i="90" s="1"/>
  <c r="AH72" i="34"/>
  <c r="AQ72" i="34" s="1"/>
  <c r="AE74" i="31"/>
  <c r="W75" i="31"/>
  <c r="AG74" i="31"/>
  <c r="AP74" i="31" s="1"/>
  <c r="AF74" i="31"/>
  <c r="AO74" i="31" s="1"/>
  <c r="AS4" i="96"/>
  <c r="AL4" i="96"/>
  <c r="AU4" i="96" s="1"/>
  <c r="AU71" i="96" s="1"/>
  <c r="C11" i="96" s="1"/>
  <c r="F49" i="97" s="1"/>
  <c r="Z71" i="41"/>
  <c r="AI73" i="47"/>
  <c r="AN73" i="47"/>
  <c r="AI73" i="37"/>
  <c r="AN73" i="37"/>
  <c r="AE72" i="78"/>
  <c r="W73" i="78"/>
  <c r="AG72" i="78"/>
  <c r="AP72" i="78" s="1"/>
  <c r="AF72" i="78"/>
  <c r="AO72" i="78" s="1"/>
  <c r="X73" i="33"/>
  <c r="Y73" i="33"/>
  <c r="AH75" i="83"/>
  <c r="AQ75" i="83" s="1"/>
  <c r="X74" i="74"/>
  <c r="Z74" i="74" s="1"/>
  <c r="Y74" i="74"/>
  <c r="AR72" i="45"/>
  <c r="AH73" i="75"/>
  <c r="AQ73" i="75" s="1"/>
  <c r="Z72" i="89"/>
  <c r="AR71" i="38"/>
  <c r="W74" i="45"/>
  <c r="AG73" i="45"/>
  <c r="AP73" i="45" s="1"/>
  <c r="AF73" i="45"/>
  <c r="AO73" i="45" s="1"/>
  <c r="AE73" i="45"/>
  <c r="AH73" i="26"/>
  <c r="AQ73" i="26" s="1"/>
  <c r="AH74" i="77"/>
  <c r="AQ74" i="77" s="1"/>
  <c r="AR70" i="41"/>
  <c r="AH74" i="35"/>
  <c r="AQ74" i="35" s="1"/>
  <c r="AI72" i="33"/>
  <c r="AN72" i="33"/>
  <c r="X74" i="82"/>
  <c r="Z74" i="82" s="1"/>
  <c r="Y74" i="82"/>
  <c r="AH73" i="95"/>
  <c r="AQ73" i="95" s="1"/>
  <c r="X71" i="91"/>
  <c r="Y71" i="91"/>
  <c r="AI74" i="81"/>
  <c r="AN74" i="81"/>
  <c r="AI70" i="86"/>
  <c r="AN70" i="86"/>
  <c r="AN70" i="91"/>
  <c r="AI70" i="91"/>
  <c r="AR71" i="34"/>
  <c r="AS71" i="96"/>
  <c r="AR73" i="77"/>
  <c r="AG72" i="79"/>
  <c r="AP72" i="79" s="1"/>
  <c r="AF72" i="79"/>
  <c r="AO72" i="79" s="1"/>
  <c r="W73" i="79"/>
  <c r="AE72" i="79"/>
  <c r="AR69" i="73"/>
  <c r="AR71" i="89"/>
  <c r="W73" i="34"/>
  <c r="AG72" i="34"/>
  <c r="AP72" i="34" s="1"/>
  <c r="AF72" i="34"/>
  <c r="AO72" i="34" s="1"/>
  <c r="AE72" i="34"/>
  <c r="AH72" i="29"/>
  <c r="AQ72" i="29" s="1"/>
  <c r="AR73" i="90"/>
  <c r="AI74" i="85"/>
  <c r="AN74" i="85"/>
  <c r="W74" i="95"/>
  <c r="AG73" i="95"/>
  <c r="AP73" i="95" s="1"/>
  <c r="AE73" i="95"/>
  <c r="AF73" i="95"/>
  <c r="AO73" i="95" s="1"/>
  <c r="Y73" i="46"/>
  <c r="X73" i="46"/>
  <c r="Y74" i="37"/>
  <c r="X74" i="37"/>
  <c r="Z74" i="37" s="1"/>
  <c r="Z72" i="42" l="1"/>
  <c r="AG74" i="90"/>
  <c r="AP74" i="90" s="1"/>
  <c r="Z75" i="81"/>
  <c r="W76" i="81" s="1"/>
  <c r="W75" i="37"/>
  <c r="AG74" i="37"/>
  <c r="AP74" i="37" s="1"/>
  <c r="AF74" i="37"/>
  <c r="AO74" i="37" s="1"/>
  <c r="AE74" i="37"/>
  <c r="AG75" i="81"/>
  <c r="AP75" i="81" s="1"/>
  <c r="AF75" i="81"/>
  <c r="AO75" i="81" s="1"/>
  <c r="AE75" i="81"/>
  <c r="W72" i="86"/>
  <c r="AG71" i="86"/>
  <c r="AP71" i="86" s="1"/>
  <c r="AF71" i="86"/>
  <c r="AO71" i="86" s="1"/>
  <c r="AE71" i="86"/>
  <c r="AH73" i="46"/>
  <c r="AQ73" i="46" s="1"/>
  <c r="W72" i="41"/>
  <c r="AG71" i="41"/>
  <c r="AP71" i="41" s="1"/>
  <c r="AF71" i="41"/>
  <c r="AO71" i="41" s="1"/>
  <c r="AE71" i="41"/>
  <c r="AN74" i="90"/>
  <c r="AI74" i="90"/>
  <c r="AN73" i="95"/>
  <c r="AI73" i="95"/>
  <c r="AI72" i="34"/>
  <c r="AN72" i="34"/>
  <c r="AR74" i="81"/>
  <c r="AH74" i="74"/>
  <c r="AQ74" i="74" s="1"/>
  <c r="X73" i="78"/>
  <c r="Y73" i="78"/>
  <c r="AR73" i="47"/>
  <c r="Y75" i="31"/>
  <c r="X75" i="31"/>
  <c r="AH71" i="86"/>
  <c r="AQ71" i="86" s="1"/>
  <c r="AR73" i="82"/>
  <c r="AN70" i="87"/>
  <c r="AI70" i="87"/>
  <c r="AH72" i="42"/>
  <c r="AQ72" i="42" s="1"/>
  <c r="X74" i="75"/>
  <c r="Y74" i="75"/>
  <c r="Y75" i="77"/>
  <c r="Z75" i="77" s="1"/>
  <c r="X75" i="77"/>
  <c r="Y74" i="27"/>
  <c r="X74" i="27"/>
  <c r="AR72" i="33"/>
  <c r="AI72" i="38"/>
  <c r="AN72" i="38"/>
  <c r="W73" i="42"/>
  <c r="AG72" i="42"/>
  <c r="AP72" i="42" s="1"/>
  <c r="AE72" i="42"/>
  <c r="AF72" i="42"/>
  <c r="AO72" i="42" s="1"/>
  <c r="AN73" i="75"/>
  <c r="AI73" i="75"/>
  <c r="AI73" i="26"/>
  <c r="AN73" i="26"/>
  <c r="AI74" i="94"/>
  <c r="AN74" i="94"/>
  <c r="X74" i="95"/>
  <c r="Y74" i="95"/>
  <c r="AH71" i="91"/>
  <c r="AQ71" i="91" s="1"/>
  <c r="AE72" i="89"/>
  <c r="AF72" i="89"/>
  <c r="AO72" i="89" s="1"/>
  <c r="AG72" i="89"/>
  <c r="AP72" i="89" s="1"/>
  <c r="W73" i="89"/>
  <c r="AH73" i="33"/>
  <c r="AQ73" i="33" s="1"/>
  <c r="AI72" i="78"/>
  <c r="AN72" i="78"/>
  <c r="AI74" i="31"/>
  <c r="AN74" i="31"/>
  <c r="AH75" i="85"/>
  <c r="AQ75" i="85" s="1"/>
  <c r="AR73" i="74"/>
  <c r="AI72" i="29"/>
  <c r="AN72" i="29"/>
  <c r="AH74" i="47"/>
  <c r="AQ74" i="47" s="1"/>
  <c r="X76" i="30"/>
  <c r="Y76" i="30"/>
  <c r="AR70" i="91"/>
  <c r="AF74" i="74"/>
  <c r="AO74" i="74" s="1"/>
  <c r="AE74" i="74"/>
  <c r="W75" i="74"/>
  <c r="AG74" i="74"/>
  <c r="AP74" i="74" s="1"/>
  <c r="AR71" i="42"/>
  <c r="AI75" i="83"/>
  <c r="AN75" i="83"/>
  <c r="Z73" i="46"/>
  <c r="Y73" i="34"/>
  <c r="X73" i="34"/>
  <c r="AI72" i="79"/>
  <c r="AN72" i="79"/>
  <c r="Z71" i="91"/>
  <c r="Z73" i="33"/>
  <c r="Y75" i="43"/>
  <c r="X75" i="43"/>
  <c r="Z75" i="43" s="1"/>
  <c r="Y73" i="38"/>
  <c r="X73" i="38"/>
  <c r="AH75" i="81"/>
  <c r="AQ75" i="81" s="1"/>
  <c r="X74" i="93"/>
  <c r="Y74" i="93"/>
  <c r="Z74" i="47"/>
  <c r="AN75" i="30"/>
  <c r="AI75" i="30"/>
  <c r="X76" i="39"/>
  <c r="Y76" i="39"/>
  <c r="Y75" i="35"/>
  <c r="X75" i="35"/>
  <c r="AN73" i="27"/>
  <c r="AI73" i="27"/>
  <c r="AI73" i="45"/>
  <c r="AN73" i="45"/>
  <c r="AR72" i="46"/>
  <c r="AH74" i="37"/>
  <c r="AQ74" i="37" s="1"/>
  <c r="AR74" i="85"/>
  <c r="Y73" i="79"/>
  <c r="X73" i="79"/>
  <c r="AR70" i="86"/>
  <c r="AH74" i="82"/>
  <c r="AQ74" i="82" s="1"/>
  <c r="X74" i="45"/>
  <c r="Y74" i="45"/>
  <c r="AR73" i="37"/>
  <c r="Y75" i="25"/>
  <c r="X75" i="25"/>
  <c r="Y71" i="73"/>
  <c r="X71" i="73"/>
  <c r="Z71" i="73" s="1"/>
  <c r="Z75" i="85"/>
  <c r="X73" i="29"/>
  <c r="Y73" i="29"/>
  <c r="X71" i="87"/>
  <c r="Y71" i="87"/>
  <c r="Y74" i="26"/>
  <c r="X74" i="26"/>
  <c r="Z74" i="26" s="1"/>
  <c r="X75" i="90"/>
  <c r="Z75" i="90" s="1"/>
  <c r="Y75" i="90"/>
  <c r="AI74" i="77"/>
  <c r="AN74" i="77"/>
  <c r="X75" i="94"/>
  <c r="Z75" i="94" s="1"/>
  <c r="Y75" i="94"/>
  <c r="X76" i="83"/>
  <c r="Y76" i="83"/>
  <c r="AN74" i="35"/>
  <c r="AI74" i="35"/>
  <c r="W75" i="82"/>
  <c r="AG74" i="82"/>
  <c r="AP74" i="82" s="1"/>
  <c r="AE74" i="82"/>
  <c r="AF74" i="82"/>
  <c r="AO74" i="82" s="1"/>
  <c r="AI74" i="25"/>
  <c r="AN74" i="25"/>
  <c r="AN70" i="73"/>
  <c r="AI70" i="73"/>
  <c r="AI74" i="43"/>
  <c r="AN74" i="43"/>
  <c r="AI73" i="93"/>
  <c r="AN73" i="93"/>
  <c r="AN75" i="39"/>
  <c r="AI75" i="39"/>
  <c r="Z71" i="87" l="1"/>
  <c r="Z74" i="93"/>
  <c r="Z73" i="34"/>
  <c r="AF73" i="34" s="1"/>
  <c r="AO73" i="34" s="1"/>
  <c r="Z73" i="79"/>
  <c r="AF73" i="79" s="1"/>
  <c r="AO73" i="79" s="1"/>
  <c r="Z73" i="78"/>
  <c r="AF73" i="78" s="1"/>
  <c r="AO73" i="78" s="1"/>
  <c r="Z75" i="25"/>
  <c r="W76" i="25" s="1"/>
  <c r="W74" i="34"/>
  <c r="AG73" i="34"/>
  <c r="AP73" i="34" s="1"/>
  <c r="AF74" i="93"/>
  <c r="AO74" i="93" s="1"/>
  <c r="W75" i="93"/>
  <c r="AG74" i="93"/>
  <c r="AP74" i="93" s="1"/>
  <c r="AE74" i="93"/>
  <c r="W76" i="77"/>
  <c r="AG75" i="77"/>
  <c r="AP75" i="77" s="1"/>
  <c r="AF75" i="77"/>
  <c r="AO75" i="77" s="1"/>
  <c r="AE75" i="77"/>
  <c r="W74" i="78"/>
  <c r="AG73" i="78"/>
  <c r="AP73" i="78" s="1"/>
  <c r="W75" i="26"/>
  <c r="AG74" i="26"/>
  <c r="AP74" i="26" s="1"/>
  <c r="AF74" i="26"/>
  <c r="AO74" i="26" s="1"/>
  <c r="AE74" i="26"/>
  <c r="W76" i="94"/>
  <c r="AG75" i="94"/>
  <c r="AP75" i="94" s="1"/>
  <c r="AF75" i="94"/>
  <c r="AO75" i="94" s="1"/>
  <c r="AE75" i="94"/>
  <c r="W74" i="79"/>
  <c r="AG73" i="79"/>
  <c r="AP73" i="79" s="1"/>
  <c r="AR74" i="94"/>
  <c r="AR73" i="93"/>
  <c r="AR74" i="25"/>
  <c r="AR74" i="35"/>
  <c r="AH75" i="94"/>
  <c r="AQ75" i="94" s="1"/>
  <c r="AF75" i="90"/>
  <c r="AO75" i="90" s="1"/>
  <c r="AE75" i="90"/>
  <c r="W76" i="90"/>
  <c r="AG75" i="90"/>
  <c r="AP75" i="90" s="1"/>
  <c r="AF71" i="87"/>
  <c r="AO71" i="87" s="1"/>
  <c r="AE71" i="87"/>
  <c r="W72" i="87"/>
  <c r="AG71" i="87"/>
  <c r="AP71" i="87" s="1"/>
  <c r="AR73" i="45"/>
  <c r="AH73" i="34"/>
  <c r="AQ73" i="34" s="1"/>
  <c r="AR72" i="29"/>
  <c r="AR72" i="38"/>
  <c r="AH75" i="77"/>
  <c r="AQ75" i="77" s="1"/>
  <c r="AR72" i="34"/>
  <c r="AN71" i="41"/>
  <c r="AI71" i="41"/>
  <c r="X76" i="81"/>
  <c r="Y76" i="81"/>
  <c r="AF71" i="73"/>
  <c r="AO71" i="73" s="1"/>
  <c r="W72" i="73"/>
  <c r="AE71" i="73"/>
  <c r="AG71" i="73"/>
  <c r="AP71" i="73" s="1"/>
  <c r="AH76" i="39"/>
  <c r="AQ76" i="39" s="1"/>
  <c r="AN75" i="81"/>
  <c r="AI75" i="81"/>
  <c r="AN74" i="37"/>
  <c r="AI74" i="37"/>
  <c r="W76" i="43"/>
  <c r="AG75" i="43"/>
  <c r="AP75" i="43" s="1"/>
  <c r="AE75" i="43"/>
  <c r="AF75" i="43"/>
  <c r="AO75" i="43" s="1"/>
  <c r="X72" i="86"/>
  <c r="Y72" i="86"/>
  <c r="AI74" i="82"/>
  <c r="AN74" i="82"/>
  <c r="AH73" i="29"/>
  <c r="AQ73" i="29" s="1"/>
  <c r="AH74" i="45"/>
  <c r="AQ74" i="45" s="1"/>
  <c r="AH73" i="38"/>
  <c r="AQ73" i="38" s="1"/>
  <c r="AR70" i="73"/>
  <c r="AR74" i="77"/>
  <c r="Z73" i="29"/>
  <c r="Z74" i="45"/>
  <c r="AH75" i="35"/>
  <c r="AQ75" i="35" s="1"/>
  <c r="AR75" i="30"/>
  <c r="AF71" i="91"/>
  <c r="AO71" i="91" s="1"/>
  <c r="AE71" i="91"/>
  <c r="W72" i="91"/>
  <c r="AG71" i="91"/>
  <c r="AP71" i="91" s="1"/>
  <c r="W74" i="46"/>
  <c r="AG73" i="46"/>
  <c r="AP73" i="46" s="1"/>
  <c r="AF73" i="46"/>
  <c r="AO73" i="46" s="1"/>
  <c r="AE73" i="46"/>
  <c r="Y75" i="74"/>
  <c r="X75" i="74"/>
  <c r="AR74" i="31"/>
  <c r="AI72" i="89"/>
  <c r="AN72" i="89"/>
  <c r="AR73" i="26"/>
  <c r="Y73" i="42"/>
  <c r="X73" i="42"/>
  <c r="AH74" i="27"/>
  <c r="AQ74" i="27" s="1"/>
  <c r="AR74" i="90"/>
  <c r="X72" i="41"/>
  <c r="Y72" i="41"/>
  <c r="AN71" i="86"/>
  <c r="AI71" i="86"/>
  <c r="AH74" i="26"/>
  <c r="AQ74" i="26" s="1"/>
  <c r="AR73" i="27"/>
  <c r="AI72" i="42"/>
  <c r="AN72" i="42"/>
  <c r="AH75" i="31"/>
  <c r="AQ75" i="31" s="1"/>
  <c r="AR75" i="39"/>
  <c r="AH76" i="83"/>
  <c r="AQ76" i="83" s="1"/>
  <c r="X75" i="82"/>
  <c r="Y75" i="82"/>
  <c r="Z76" i="83"/>
  <c r="W76" i="85"/>
  <c r="AG75" i="85"/>
  <c r="AP75" i="85" s="1"/>
  <c r="AF75" i="85"/>
  <c r="AO75" i="85" s="1"/>
  <c r="AE75" i="85"/>
  <c r="Z73" i="38"/>
  <c r="AI74" i="74"/>
  <c r="AN74" i="74"/>
  <c r="AH76" i="30"/>
  <c r="AQ76" i="30" s="1"/>
  <c r="AH74" i="95"/>
  <c r="AQ74" i="95" s="1"/>
  <c r="AR73" i="75"/>
  <c r="AH74" i="75"/>
  <c r="AQ74" i="75" s="1"/>
  <c r="Z75" i="31"/>
  <c r="AH74" i="93"/>
  <c r="AQ74" i="93" s="1"/>
  <c r="AR73" i="95"/>
  <c r="AR74" i="43"/>
  <c r="AH75" i="25"/>
  <c r="AQ75" i="25" s="1"/>
  <c r="Z76" i="39"/>
  <c r="W74" i="33"/>
  <c r="AG73" i="33"/>
  <c r="AP73" i="33" s="1"/>
  <c r="AF73" i="33"/>
  <c r="AO73" i="33" s="1"/>
  <c r="AE73" i="33"/>
  <c r="AH73" i="78"/>
  <c r="AQ73" i="78" s="1"/>
  <c r="AH75" i="90"/>
  <c r="AQ75" i="90" s="1"/>
  <c r="AH71" i="87"/>
  <c r="AQ71" i="87" s="1"/>
  <c r="AH71" i="73"/>
  <c r="AQ71" i="73" s="1"/>
  <c r="AH73" i="79"/>
  <c r="AQ73" i="79" s="1"/>
  <c r="Z75" i="35"/>
  <c r="W75" i="47"/>
  <c r="AG74" i="47"/>
  <c r="AP74" i="47" s="1"/>
  <c r="AF74" i="47"/>
  <c r="AO74" i="47" s="1"/>
  <c r="AE74" i="47"/>
  <c r="AH75" i="43"/>
  <c r="AQ75" i="43" s="1"/>
  <c r="AR72" i="79"/>
  <c r="AR75" i="83"/>
  <c r="Z76" i="30"/>
  <c r="AR72" i="78"/>
  <c r="X73" i="89"/>
  <c r="Z73" i="89" s="1"/>
  <c r="Y73" i="89"/>
  <c r="Z74" i="95"/>
  <c r="Z74" i="27"/>
  <c r="Z74" i="75"/>
  <c r="AR70" i="87"/>
  <c r="Y75" i="37"/>
  <c r="X75" i="37"/>
  <c r="AE75" i="25" l="1"/>
  <c r="AF75" i="25"/>
  <c r="AO75" i="25" s="1"/>
  <c r="AE73" i="79"/>
  <c r="AE73" i="78"/>
  <c r="AE73" i="34"/>
  <c r="AG75" i="25"/>
  <c r="AP75" i="25" s="1"/>
  <c r="Z75" i="74"/>
  <c r="Z76" i="81"/>
  <c r="Z72" i="41"/>
  <c r="AE72" i="41" s="1"/>
  <c r="AF76" i="81"/>
  <c r="AO76" i="81" s="1"/>
  <c r="AE76" i="81"/>
  <c r="AG76" i="81"/>
  <c r="AP76" i="81" s="1"/>
  <c r="W77" i="81"/>
  <c r="W73" i="41"/>
  <c r="AG72" i="41"/>
  <c r="AP72" i="41" s="1"/>
  <c r="AH72" i="86"/>
  <c r="AQ72" i="86" s="1"/>
  <c r="AF74" i="75"/>
  <c r="AO74" i="75" s="1"/>
  <c r="AE74" i="75"/>
  <c r="AG74" i="75"/>
  <c r="AP74" i="75" s="1"/>
  <c r="W75" i="75"/>
  <c r="AG76" i="39"/>
  <c r="AP76" i="39" s="1"/>
  <c r="AF76" i="39"/>
  <c r="AO76" i="39" s="1"/>
  <c r="W77" i="39"/>
  <c r="AE76" i="39"/>
  <c r="AI73" i="46"/>
  <c r="AN73" i="46"/>
  <c r="AN75" i="25"/>
  <c r="AI75" i="25"/>
  <c r="AE76" i="30"/>
  <c r="W77" i="30"/>
  <c r="AF76" i="30"/>
  <c r="AO76" i="30" s="1"/>
  <c r="AG76" i="30"/>
  <c r="AP76" i="30" s="1"/>
  <c r="AH73" i="89"/>
  <c r="AQ73" i="89" s="1"/>
  <c r="AR74" i="74"/>
  <c r="X76" i="85"/>
  <c r="Z76" i="85" s="1"/>
  <c r="Y76" i="85"/>
  <c r="AR72" i="42"/>
  <c r="Y76" i="43"/>
  <c r="X76" i="43"/>
  <c r="Z76" i="43" s="1"/>
  <c r="AI71" i="73"/>
  <c r="AN71" i="73"/>
  <c r="AN71" i="87"/>
  <c r="AI71" i="87"/>
  <c r="X74" i="79"/>
  <c r="Y74" i="79"/>
  <c r="AI74" i="26"/>
  <c r="AN74" i="26"/>
  <c r="Y74" i="34"/>
  <c r="X74" i="34"/>
  <c r="Z74" i="34" s="1"/>
  <c r="X74" i="33"/>
  <c r="Y74" i="33"/>
  <c r="AI75" i="94"/>
  <c r="AN75" i="94"/>
  <c r="AN75" i="85"/>
  <c r="AI75" i="85"/>
  <c r="AR71" i="86"/>
  <c r="X72" i="91"/>
  <c r="Z72" i="91" s="1"/>
  <c r="Y72" i="91"/>
  <c r="W74" i="29"/>
  <c r="AG73" i="29"/>
  <c r="AP73" i="29" s="1"/>
  <c r="AF73" i="29"/>
  <c r="AO73" i="29" s="1"/>
  <c r="AE73" i="29"/>
  <c r="X74" i="78"/>
  <c r="Y74" i="78"/>
  <c r="X76" i="77"/>
  <c r="Y76" i="77"/>
  <c r="W74" i="89"/>
  <c r="AG73" i="89"/>
  <c r="AP73" i="89" s="1"/>
  <c r="AF73" i="89"/>
  <c r="AO73" i="89" s="1"/>
  <c r="AE73" i="89"/>
  <c r="W77" i="83"/>
  <c r="AG76" i="83"/>
  <c r="AP76" i="83" s="1"/>
  <c r="AF76" i="83"/>
  <c r="AO76" i="83" s="1"/>
  <c r="AE76" i="83"/>
  <c r="Y72" i="73"/>
  <c r="X72" i="73"/>
  <c r="Z72" i="73" s="1"/>
  <c r="AR71" i="41"/>
  <c r="AI74" i="47"/>
  <c r="AN74" i="47"/>
  <c r="AH73" i="42"/>
  <c r="AQ73" i="42" s="1"/>
  <c r="AH75" i="37"/>
  <c r="AQ75" i="37" s="1"/>
  <c r="AN73" i="33"/>
  <c r="AI73" i="33"/>
  <c r="AH75" i="82"/>
  <c r="AQ75" i="82" s="1"/>
  <c r="X76" i="90"/>
  <c r="Z76" i="90" s="1"/>
  <c r="Y76" i="90"/>
  <c r="AN73" i="79"/>
  <c r="AI73" i="79"/>
  <c r="Y75" i="26"/>
  <c r="X75" i="26"/>
  <c r="AI74" i="93"/>
  <c r="AN74" i="93"/>
  <c r="AN73" i="34"/>
  <c r="AI73" i="34"/>
  <c r="AR72" i="89"/>
  <c r="Z72" i="86"/>
  <c r="Z75" i="82"/>
  <c r="Z73" i="42"/>
  <c r="AI71" i="91"/>
  <c r="AN71" i="91"/>
  <c r="AI75" i="43"/>
  <c r="AN75" i="43"/>
  <c r="AR75" i="81"/>
  <c r="X76" i="94"/>
  <c r="Y76" i="94"/>
  <c r="AN75" i="77"/>
  <c r="AI75" i="77"/>
  <c r="AE75" i="35"/>
  <c r="W76" i="35"/>
  <c r="AG75" i="35"/>
  <c r="AP75" i="35" s="1"/>
  <c r="AF75" i="35"/>
  <c r="AO75" i="35" s="1"/>
  <c r="W74" i="38"/>
  <c r="AG73" i="38"/>
  <c r="AP73" i="38" s="1"/>
  <c r="AF73" i="38"/>
  <c r="AO73" i="38" s="1"/>
  <c r="AE73" i="38"/>
  <c r="W76" i="74"/>
  <c r="AG75" i="74"/>
  <c r="AP75" i="74" s="1"/>
  <c r="AF75" i="74"/>
  <c r="AO75" i="74" s="1"/>
  <c r="AE75" i="74"/>
  <c r="W75" i="45"/>
  <c r="AG74" i="45"/>
  <c r="AP74" i="45" s="1"/>
  <c r="AF74" i="45"/>
  <c r="AO74" i="45" s="1"/>
  <c r="AE74" i="45"/>
  <c r="AR74" i="37"/>
  <c r="AE74" i="27"/>
  <c r="AF74" i="27"/>
  <c r="AO74" i="27" s="1"/>
  <c r="W75" i="27"/>
  <c r="AG74" i="27"/>
  <c r="AP74" i="27" s="1"/>
  <c r="AE74" i="95"/>
  <c r="W75" i="95"/>
  <c r="AF74" i="95"/>
  <c r="AO74" i="95" s="1"/>
  <c r="AG74" i="95"/>
  <c r="AP74" i="95" s="1"/>
  <c r="Z75" i="37"/>
  <c r="X75" i="47"/>
  <c r="Y75" i="47"/>
  <c r="W76" i="31"/>
  <c r="AG75" i="31"/>
  <c r="AP75" i="31" s="1"/>
  <c r="AF75" i="31"/>
  <c r="AO75" i="31" s="1"/>
  <c r="AE75" i="31"/>
  <c r="AH72" i="41"/>
  <c r="AQ72" i="41" s="1"/>
  <c r="AH75" i="74"/>
  <c r="AQ75" i="74" s="1"/>
  <c r="X74" i="46"/>
  <c r="Y74" i="46"/>
  <c r="AR74" i="82"/>
  <c r="AH76" i="81"/>
  <c r="AQ76" i="81" s="1"/>
  <c r="X72" i="87"/>
  <c r="Y72" i="87"/>
  <c r="AI75" i="90"/>
  <c r="AN75" i="90"/>
  <c r="AI73" i="78"/>
  <c r="AN73" i="78"/>
  <c r="Y75" i="93"/>
  <c r="X75" i="93"/>
  <c r="Z75" i="93" s="1"/>
  <c r="Y76" i="25"/>
  <c r="X76" i="25"/>
  <c r="Z74" i="78" l="1"/>
  <c r="AF72" i="41"/>
  <c r="AO72" i="41" s="1"/>
  <c r="Z75" i="26"/>
  <c r="AE75" i="26" s="1"/>
  <c r="Z74" i="79"/>
  <c r="AE74" i="79" s="1"/>
  <c r="Z74" i="46"/>
  <c r="AG74" i="46" s="1"/>
  <c r="AP74" i="46" s="1"/>
  <c r="W76" i="26"/>
  <c r="AG75" i="26"/>
  <c r="AP75" i="26" s="1"/>
  <c r="AF75" i="26"/>
  <c r="AO75" i="26" s="1"/>
  <c r="AG74" i="79"/>
  <c r="AP74" i="79" s="1"/>
  <c r="AF74" i="79"/>
  <c r="AO74" i="79" s="1"/>
  <c r="W75" i="79"/>
  <c r="AF76" i="85"/>
  <c r="AO76" i="85" s="1"/>
  <c r="AE76" i="85"/>
  <c r="W77" i="85"/>
  <c r="AG76" i="85"/>
  <c r="AP76" i="85" s="1"/>
  <c r="AH72" i="87"/>
  <c r="AQ72" i="87" s="1"/>
  <c r="AR73" i="33"/>
  <c r="AE74" i="34"/>
  <c r="AF74" i="34"/>
  <c r="AO74" i="34" s="1"/>
  <c r="W75" i="34"/>
  <c r="AG74" i="34"/>
  <c r="AP74" i="34" s="1"/>
  <c r="AH76" i="25"/>
  <c r="AQ76" i="25" s="1"/>
  <c r="Y75" i="27"/>
  <c r="X75" i="27"/>
  <c r="X76" i="35"/>
  <c r="Z76" i="35" s="1"/>
  <c r="Y76" i="35"/>
  <c r="AR73" i="34"/>
  <c r="AR74" i="47"/>
  <c r="AH75" i="47"/>
  <c r="AQ75" i="47" s="1"/>
  <c r="X75" i="95"/>
  <c r="Z75" i="95" s="1"/>
  <c r="Y75" i="95"/>
  <c r="Y76" i="74"/>
  <c r="X76" i="74"/>
  <c r="Z75" i="47"/>
  <c r="AI74" i="95"/>
  <c r="AN74" i="95"/>
  <c r="X75" i="45"/>
  <c r="Y75" i="45"/>
  <c r="AI73" i="38"/>
  <c r="AN73" i="38"/>
  <c r="AR75" i="43"/>
  <c r="AH75" i="26"/>
  <c r="AQ75" i="26" s="1"/>
  <c r="AH76" i="90"/>
  <c r="AQ76" i="90" s="1"/>
  <c r="Y77" i="83"/>
  <c r="X77" i="83"/>
  <c r="AH72" i="91"/>
  <c r="AQ72" i="91" s="1"/>
  <c r="AI76" i="30"/>
  <c r="AN76" i="30"/>
  <c r="X77" i="39"/>
  <c r="Z77" i="39" s="1"/>
  <c r="Y77" i="39"/>
  <c r="AI74" i="75"/>
  <c r="AN74" i="75"/>
  <c r="AI72" i="41"/>
  <c r="AN72" i="41"/>
  <c r="W76" i="93"/>
  <c r="AG75" i="93"/>
  <c r="AP75" i="93" s="1"/>
  <c r="AE75" i="93"/>
  <c r="AF75" i="93"/>
  <c r="AO75" i="93" s="1"/>
  <c r="AF75" i="37"/>
  <c r="AO75" i="37" s="1"/>
  <c r="AE75" i="37"/>
  <c r="W76" i="37"/>
  <c r="AG75" i="37"/>
  <c r="AP75" i="37" s="1"/>
  <c r="AH76" i="94"/>
  <c r="AQ76" i="94" s="1"/>
  <c r="W77" i="90"/>
  <c r="AG76" i="90"/>
  <c r="AP76" i="90" s="1"/>
  <c r="AE76" i="90"/>
  <c r="AF76" i="90"/>
  <c r="AO76" i="90" s="1"/>
  <c r="AH76" i="77"/>
  <c r="AQ76" i="77" s="1"/>
  <c r="AN73" i="29"/>
  <c r="AI73" i="29"/>
  <c r="AR71" i="87"/>
  <c r="Z72" i="87"/>
  <c r="Z76" i="94"/>
  <c r="X77" i="81"/>
  <c r="Y77" i="81"/>
  <c r="AR73" i="78"/>
  <c r="AN74" i="45"/>
  <c r="AI74" i="45"/>
  <c r="X74" i="38"/>
  <c r="Y74" i="38"/>
  <c r="Z74" i="38" s="1"/>
  <c r="AI75" i="35"/>
  <c r="AN75" i="35"/>
  <c r="W74" i="42"/>
  <c r="AG73" i="42"/>
  <c r="AP73" i="42" s="1"/>
  <c r="AF73" i="42"/>
  <c r="AO73" i="42" s="1"/>
  <c r="AE73" i="42"/>
  <c r="AR73" i="79"/>
  <c r="AN76" i="83"/>
  <c r="AI76" i="83"/>
  <c r="AH74" i="33"/>
  <c r="AQ74" i="33" s="1"/>
  <c r="AR74" i="26"/>
  <c r="Y73" i="41"/>
  <c r="X73" i="41"/>
  <c r="AN75" i="74"/>
  <c r="AI75" i="74"/>
  <c r="AI73" i="89"/>
  <c r="AN73" i="89"/>
  <c r="W73" i="91"/>
  <c r="AG72" i="91"/>
  <c r="AP72" i="91" s="1"/>
  <c r="AE72" i="91"/>
  <c r="AF72" i="91"/>
  <c r="AO72" i="91" s="1"/>
  <c r="W77" i="43"/>
  <c r="AG76" i="43"/>
  <c r="AP76" i="43" s="1"/>
  <c r="AF76" i="43"/>
  <c r="AO76" i="43" s="1"/>
  <c r="AE76" i="43"/>
  <c r="AR75" i="25"/>
  <c r="Y76" i="31"/>
  <c r="X76" i="31"/>
  <c r="AR71" i="91"/>
  <c r="Z76" i="77"/>
  <c r="Z76" i="25"/>
  <c r="AR75" i="77"/>
  <c r="W76" i="82"/>
  <c r="AG75" i="82"/>
  <c r="AP75" i="82" s="1"/>
  <c r="AF75" i="82"/>
  <c r="AO75" i="82" s="1"/>
  <c r="AE75" i="82"/>
  <c r="X74" i="89"/>
  <c r="Y74" i="89"/>
  <c r="AH74" i="78"/>
  <c r="AQ74" i="78" s="1"/>
  <c r="X74" i="29"/>
  <c r="Y74" i="29"/>
  <c r="AR75" i="85"/>
  <c r="Z74" i="33"/>
  <c r="AR71" i="73"/>
  <c r="AR73" i="46"/>
  <c r="X75" i="75"/>
  <c r="Y75" i="75"/>
  <c r="Z75" i="75" s="1"/>
  <c r="AN76" i="81"/>
  <c r="AI76" i="81"/>
  <c r="W73" i="73"/>
  <c r="AG72" i="73"/>
  <c r="AP72" i="73" s="1"/>
  <c r="AE72" i="73"/>
  <c r="AF72" i="73"/>
  <c r="AO72" i="73" s="1"/>
  <c r="AR75" i="94"/>
  <c r="AH75" i="93"/>
  <c r="AQ75" i="93" s="1"/>
  <c r="AR75" i="90"/>
  <c r="AH74" i="46"/>
  <c r="AQ74" i="46" s="1"/>
  <c r="AI75" i="31"/>
  <c r="AN75" i="31"/>
  <c r="AI74" i="27"/>
  <c r="AN74" i="27"/>
  <c r="AF72" i="86"/>
  <c r="AO72" i="86" s="1"/>
  <c r="AE72" i="86"/>
  <c r="W73" i="86"/>
  <c r="AG72" i="86"/>
  <c r="AP72" i="86" s="1"/>
  <c r="AR74" i="93"/>
  <c r="AH72" i="73"/>
  <c r="AQ72" i="73" s="1"/>
  <c r="W75" i="78"/>
  <c r="AG74" i="78"/>
  <c r="AP74" i="78" s="1"/>
  <c r="AF74" i="78"/>
  <c r="AO74" i="78" s="1"/>
  <c r="AE74" i="78"/>
  <c r="AH74" i="34"/>
  <c r="AQ74" i="34" s="1"/>
  <c r="AH74" i="79"/>
  <c r="AQ74" i="79" s="1"/>
  <c r="AH76" i="43"/>
  <c r="AQ76" i="43" s="1"/>
  <c r="AH76" i="85"/>
  <c r="AQ76" i="85" s="1"/>
  <c r="Y77" i="30"/>
  <c r="X77" i="30"/>
  <c r="AI76" i="39"/>
  <c r="AN76" i="39"/>
  <c r="W75" i="46" l="1"/>
  <c r="Z73" i="41"/>
  <c r="AE74" i="46"/>
  <c r="Z77" i="83"/>
  <c r="W78" i="83" s="1"/>
  <c r="AF74" i="46"/>
  <c r="AO74" i="46" s="1"/>
  <c r="Z74" i="89"/>
  <c r="W75" i="89" s="1"/>
  <c r="Z76" i="31"/>
  <c r="Z75" i="45"/>
  <c r="AE75" i="45" s="1"/>
  <c r="W76" i="75"/>
  <c r="AG75" i="75"/>
  <c r="AP75" i="75" s="1"/>
  <c r="AF75" i="75"/>
  <c r="AO75" i="75" s="1"/>
  <c r="AE75" i="75"/>
  <c r="W75" i="38"/>
  <c r="AG74" i="38"/>
  <c r="AP74" i="38" s="1"/>
  <c r="AF74" i="38"/>
  <c r="AO74" i="38" s="1"/>
  <c r="AE74" i="38"/>
  <c r="AE77" i="83"/>
  <c r="AF77" i="83"/>
  <c r="AO77" i="83" s="1"/>
  <c r="AG74" i="89"/>
  <c r="AP74" i="89" s="1"/>
  <c r="AF74" i="89"/>
  <c r="AO74" i="89" s="1"/>
  <c r="AE74" i="89"/>
  <c r="W77" i="31"/>
  <c r="AG76" i="31"/>
  <c r="AP76" i="31" s="1"/>
  <c r="AF76" i="31"/>
  <c r="AO76" i="31" s="1"/>
  <c r="AE76" i="31"/>
  <c r="AF75" i="45"/>
  <c r="AO75" i="45" s="1"/>
  <c r="AG75" i="45"/>
  <c r="AP75" i="45" s="1"/>
  <c r="AR73" i="38"/>
  <c r="AF76" i="35"/>
  <c r="AO76" i="35" s="1"/>
  <c r="AE76" i="35"/>
  <c r="AG76" i="35"/>
  <c r="AP76" i="35" s="1"/>
  <c r="W77" i="35"/>
  <c r="AI74" i="79"/>
  <c r="AN74" i="79"/>
  <c r="Y75" i="78"/>
  <c r="X75" i="78"/>
  <c r="AR76" i="81"/>
  <c r="AN75" i="82"/>
  <c r="AI75" i="82"/>
  <c r="AF76" i="25"/>
  <c r="AO76" i="25" s="1"/>
  <c r="AE76" i="25"/>
  <c r="AG76" i="25"/>
  <c r="AP76" i="25" s="1"/>
  <c r="W77" i="25"/>
  <c r="W77" i="94"/>
  <c r="AG76" i="94"/>
  <c r="AP76" i="94" s="1"/>
  <c r="AF76" i="94"/>
  <c r="AO76" i="94" s="1"/>
  <c r="AE76" i="94"/>
  <c r="AI76" i="90"/>
  <c r="AN76" i="90"/>
  <c r="AI75" i="37"/>
  <c r="AN75" i="37"/>
  <c r="AH77" i="39"/>
  <c r="AQ77" i="39" s="1"/>
  <c r="AR74" i="95"/>
  <c r="AH75" i="95"/>
  <c r="AQ75" i="95" s="1"/>
  <c r="AH76" i="35"/>
  <c r="AQ76" i="35" s="1"/>
  <c r="Y77" i="85"/>
  <c r="X77" i="85"/>
  <c r="Z77" i="85" s="1"/>
  <c r="Y76" i="26"/>
  <c r="X76" i="26"/>
  <c r="Z76" i="26" s="1"/>
  <c r="AH74" i="29"/>
  <c r="AQ74" i="29" s="1"/>
  <c r="AE76" i="77"/>
  <c r="AG76" i="77"/>
  <c r="AP76" i="77" s="1"/>
  <c r="AF76" i="77"/>
  <c r="AO76" i="77" s="1"/>
  <c r="W77" i="77"/>
  <c r="X77" i="43"/>
  <c r="Y77" i="43"/>
  <c r="W74" i="41"/>
  <c r="AG73" i="41"/>
  <c r="AP73" i="41" s="1"/>
  <c r="AF73" i="41"/>
  <c r="AO73" i="41" s="1"/>
  <c r="AE73" i="41"/>
  <c r="AR75" i="35"/>
  <c r="AF75" i="95"/>
  <c r="AO75" i="95" s="1"/>
  <c r="AE75" i="95"/>
  <c r="W76" i="95"/>
  <c r="AG75" i="95"/>
  <c r="AP75" i="95" s="1"/>
  <c r="AN76" i="85"/>
  <c r="AI76" i="85"/>
  <c r="AR74" i="27"/>
  <c r="AR73" i="89"/>
  <c r="AN73" i="42"/>
  <c r="AI73" i="42"/>
  <c r="Y77" i="90"/>
  <c r="X77" i="90"/>
  <c r="Z77" i="90" s="1"/>
  <c r="AR72" i="41"/>
  <c r="AH76" i="74"/>
  <c r="AQ76" i="74" s="1"/>
  <c r="AH75" i="27"/>
  <c r="AQ75" i="27" s="1"/>
  <c r="AI74" i="34"/>
  <c r="AN74" i="34"/>
  <c r="AN74" i="46"/>
  <c r="AI74" i="46"/>
  <c r="AH77" i="30"/>
  <c r="AQ77" i="30" s="1"/>
  <c r="AN74" i="78"/>
  <c r="AI74" i="78"/>
  <c r="AH75" i="75"/>
  <c r="AQ75" i="75" s="1"/>
  <c r="AF74" i="33"/>
  <c r="AO74" i="33" s="1"/>
  <c r="AE74" i="33"/>
  <c r="W75" i="33"/>
  <c r="AG74" i="33"/>
  <c r="AP74" i="33" s="1"/>
  <c r="AH74" i="89"/>
  <c r="AQ74" i="89" s="1"/>
  <c r="Y76" i="82"/>
  <c r="X76" i="82"/>
  <c r="AI72" i="91"/>
  <c r="AN72" i="91"/>
  <c r="AR75" i="74"/>
  <c r="AR76" i="83"/>
  <c r="AH74" i="38"/>
  <c r="AQ74" i="38" s="1"/>
  <c r="AI75" i="93"/>
  <c r="AN75" i="93"/>
  <c r="AR76" i="30"/>
  <c r="AH77" i="83"/>
  <c r="AQ77" i="83" s="1"/>
  <c r="AH75" i="45"/>
  <c r="AQ75" i="45" s="1"/>
  <c r="AN75" i="26"/>
  <c r="AI75" i="26"/>
  <c r="AE72" i="87"/>
  <c r="W73" i="87"/>
  <c r="AG72" i="87"/>
  <c r="AP72" i="87" s="1"/>
  <c r="AF72" i="87"/>
  <c r="AO72" i="87" s="1"/>
  <c r="AF77" i="39"/>
  <c r="AO77" i="39" s="1"/>
  <c r="W78" i="39"/>
  <c r="AG77" i="39"/>
  <c r="AP77" i="39" s="1"/>
  <c r="AE77" i="39"/>
  <c r="W76" i="47"/>
  <c r="AG75" i="47"/>
  <c r="AP75" i="47" s="1"/>
  <c r="AF75" i="47"/>
  <c r="AO75" i="47" s="1"/>
  <c r="AE75" i="47"/>
  <c r="Z75" i="27"/>
  <c r="X75" i="79"/>
  <c r="Y75" i="79"/>
  <c r="AR76" i="39"/>
  <c r="AN72" i="73"/>
  <c r="AI72" i="73"/>
  <c r="Z74" i="29"/>
  <c r="X73" i="86"/>
  <c r="Y73" i="86"/>
  <c r="Z73" i="86" s="1"/>
  <c r="AR75" i="31"/>
  <c r="AH76" i="31"/>
  <c r="AQ76" i="31" s="1"/>
  <c r="AN76" i="43"/>
  <c r="AI76" i="43"/>
  <c r="AH77" i="81"/>
  <c r="AQ77" i="81" s="1"/>
  <c r="AR73" i="29"/>
  <c r="Y76" i="37"/>
  <c r="X76" i="37"/>
  <c r="AR74" i="75"/>
  <c r="Z76" i="74"/>
  <c r="Z77" i="30"/>
  <c r="AN72" i="86"/>
  <c r="AI72" i="86"/>
  <c r="Y73" i="73"/>
  <c r="Z73" i="73" s="1"/>
  <c r="X73" i="73"/>
  <c r="X73" i="91"/>
  <c r="Y73" i="91"/>
  <c r="AH73" i="41"/>
  <c r="AQ73" i="41" s="1"/>
  <c r="X74" i="42"/>
  <c r="Y74" i="42"/>
  <c r="AR74" i="45"/>
  <c r="Z77" i="81"/>
  <c r="Y76" i="93"/>
  <c r="X76" i="93"/>
  <c r="Y75" i="34"/>
  <c r="X75" i="34"/>
  <c r="Y75" i="46"/>
  <c r="X75" i="46"/>
  <c r="Z75" i="46" l="1"/>
  <c r="AG77" i="83"/>
  <c r="AP77" i="83" s="1"/>
  <c r="Z76" i="93"/>
  <c r="AG76" i="93" s="1"/>
  <c r="AP76" i="93" s="1"/>
  <c r="Z75" i="79"/>
  <c r="AE75" i="79" s="1"/>
  <c r="W76" i="45"/>
  <c r="W77" i="93"/>
  <c r="AF76" i="93"/>
  <c r="AO76" i="93" s="1"/>
  <c r="AE76" i="93"/>
  <c r="AE73" i="86"/>
  <c r="W74" i="86"/>
  <c r="AF73" i="86"/>
  <c r="AO73" i="86" s="1"/>
  <c r="AG73" i="86"/>
  <c r="AP73" i="86" s="1"/>
  <c r="W76" i="79"/>
  <c r="AG75" i="79"/>
  <c r="AP75" i="79" s="1"/>
  <c r="AF75" i="79"/>
  <c r="AO75" i="79" s="1"/>
  <c r="AE75" i="46"/>
  <c r="W76" i="46"/>
  <c r="AG75" i="46"/>
  <c r="AP75" i="46" s="1"/>
  <c r="AF75" i="46"/>
  <c r="AO75" i="46" s="1"/>
  <c r="W78" i="90"/>
  <c r="AG77" i="90"/>
  <c r="AP77" i="90" s="1"/>
  <c r="AF77" i="90"/>
  <c r="AO77" i="90" s="1"/>
  <c r="AE77" i="90"/>
  <c r="AE76" i="26"/>
  <c r="AF76" i="26"/>
  <c r="AO76" i="26" s="1"/>
  <c r="W77" i="26"/>
  <c r="AG76" i="26"/>
  <c r="AP76" i="26" s="1"/>
  <c r="AF73" i="73"/>
  <c r="AO73" i="73" s="1"/>
  <c r="AE73" i="73"/>
  <c r="AG73" i="73"/>
  <c r="AP73" i="73" s="1"/>
  <c r="W74" i="73"/>
  <c r="AR72" i="73"/>
  <c r="X76" i="47"/>
  <c r="Y76" i="47"/>
  <c r="X75" i="33"/>
  <c r="Y75" i="33"/>
  <c r="AR74" i="34"/>
  <c r="AE77" i="85"/>
  <c r="W78" i="85"/>
  <c r="AF77" i="85"/>
  <c r="AO77" i="85" s="1"/>
  <c r="AG77" i="85"/>
  <c r="AP77" i="85" s="1"/>
  <c r="AI76" i="25"/>
  <c r="AN76" i="25"/>
  <c r="AH75" i="78"/>
  <c r="AQ75" i="78" s="1"/>
  <c r="AN76" i="31"/>
  <c r="AI76" i="31"/>
  <c r="X75" i="38"/>
  <c r="Y75" i="38"/>
  <c r="AH74" i="42"/>
  <c r="AQ74" i="42" s="1"/>
  <c r="AH76" i="37"/>
  <c r="AQ76" i="37" s="1"/>
  <c r="W76" i="27"/>
  <c r="AG75" i="27"/>
  <c r="AP75" i="27" s="1"/>
  <c r="AF75" i="27"/>
  <c r="AO75" i="27" s="1"/>
  <c r="AE75" i="27"/>
  <c r="AN77" i="39"/>
  <c r="AI77" i="39"/>
  <c r="AH77" i="43"/>
  <c r="AQ77" i="43" s="1"/>
  <c r="Y76" i="45"/>
  <c r="X76" i="45"/>
  <c r="X73" i="87"/>
  <c r="Z73" i="87" s="1"/>
  <c r="Y73" i="87"/>
  <c r="AR75" i="93"/>
  <c r="AH76" i="82"/>
  <c r="AQ76" i="82" s="1"/>
  <c r="AR74" i="78"/>
  <c r="AI75" i="95"/>
  <c r="AN75" i="95"/>
  <c r="Z77" i="43"/>
  <c r="Y77" i="94"/>
  <c r="X77" i="94"/>
  <c r="AR75" i="82"/>
  <c r="Z75" i="78"/>
  <c r="X75" i="89"/>
  <c r="Y75" i="89"/>
  <c r="Z74" i="42"/>
  <c r="AR72" i="86"/>
  <c r="AN74" i="33"/>
  <c r="AI74" i="33"/>
  <c r="X76" i="95"/>
  <c r="Y76" i="95"/>
  <c r="AN76" i="77"/>
  <c r="AI76" i="77"/>
  <c r="AI76" i="35"/>
  <c r="AN76" i="35"/>
  <c r="AI77" i="83"/>
  <c r="AN77" i="83"/>
  <c r="AH75" i="34"/>
  <c r="AQ75" i="34" s="1"/>
  <c r="AH73" i="91"/>
  <c r="AQ73" i="91" s="1"/>
  <c r="Z73" i="91"/>
  <c r="AG77" i="30"/>
  <c r="AP77" i="30" s="1"/>
  <c r="AF77" i="30"/>
  <c r="AO77" i="30" s="1"/>
  <c r="AE77" i="30"/>
  <c r="W78" i="30"/>
  <c r="Z76" i="37"/>
  <c r="AH73" i="86"/>
  <c r="AQ73" i="86" s="1"/>
  <c r="AN75" i="47"/>
  <c r="AI75" i="47"/>
  <c r="AI72" i="87"/>
  <c r="AN72" i="87"/>
  <c r="AR74" i="46"/>
  <c r="AR76" i="90"/>
  <c r="Y77" i="25"/>
  <c r="X77" i="25"/>
  <c r="Z77" i="25" s="1"/>
  <c r="AI75" i="45"/>
  <c r="AN75" i="45"/>
  <c r="X77" i="31"/>
  <c r="Z77" i="31" s="1"/>
  <c r="Y77" i="31"/>
  <c r="AN74" i="38"/>
  <c r="AI74" i="38"/>
  <c r="AR72" i="91"/>
  <c r="AH77" i="90"/>
  <c r="AQ77" i="90" s="1"/>
  <c r="AI73" i="41"/>
  <c r="AN73" i="41"/>
  <c r="AH76" i="26"/>
  <c r="AQ76" i="26" s="1"/>
  <c r="AR75" i="37"/>
  <c r="AN75" i="75"/>
  <c r="AI75" i="75"/>
  <c r="AG77" i="81"/>
  <c r="AP77" i="81" s="1"/>
  <c r="W78" i="81"/>
  <c r="AF77" i="81"/>
  <c r="AO77" i="81" s="1"/>
  <c r="AE77" i="81"/>
  <c r="Z75" i="34"/>
  <c r="AH73" i="73"/>
  <c r="AQ73" i="73" s="1"/>
  <c r="AE76" i="74"/>
  <c r="AG76" i="74"/>
  <c r="AP76" i="74" s="1"/>
  <c r="AF76" i="74"/>
  <c r="AO76" i="74" s="1"/>
  <c r="W77" i="74"/>
  <c r="Y78" i="39"/>
  <c r="X78" i="39"/>
  <c r="Z76" i="82"/>
  <c r="AR73" i="42"/>
  <c r="AR76" i="85"/>
  <c r="X74" i="41"/>
  <c r="Y74" i="41"/>
  <c r="X77" i="77"/>
  <c r="Y77" i="77"/>
  <c r="AH77" i="85"/>
  <c r="AQ77" i="85" s="1"/>
  <c r="AR74" i="79"/>
  <c r="X78" i="83"/>
  <c r="Z78" i="83" s="1"/>
  <c r="Y78" i="83"/>
  <c r="AH75" i="46"/>
  <c r="AQ75" i="46" s="1"/>
  <c r="AH76" i="93"/>
  <c r="AQ76" i="93" s="1"/>
  <c r="AR76" i="43"/>
  <c r="AF74" i="29"/>
  <c r="AO74" i="29" s="1"/>
  <c r="AE74" i="29"/>
  <c r="W75" i="29"/>
  <c r="AG74" i="29"/>
  <c r="AP74" i="29" s="1"/>
  <c r="AH75" i="79"/>
  <c r="AQ75" i="79" s="1"/>
  <c r="AR75" i="26"/>
  <c r="AN76" i="94"/>
  <c r="AI76" i="94"/>
  <c r="Y77" i="35"/>
  <c r="X77" i="35"/>
  <c r="AN74" i="89"/>
  <c r="AI74" i="89"/>
  <c r="X76" i="75"/>
  <c r="Y76" i="75"/>
  <c r="Z75" i="33" l="1"/>
  <c r="Z77" i="35"/>
  <c r="Z74" i="41"/>
  <c r="Z76" i="75"/>
  <c r="W77" i="75" s="1"/>
  <c r="Z75" i="38"/>
  <c r="AG75" i="38" s="1"/>
  <c r="AP75" i="38" s="1"/>
  <c r="AF76" i="75"/>
  <c r="AO76" i="75" s="1"/>
  <c r="AE76" i="75"/>
  <c r="W75" i="41"/>
  <c r="AG74" i="41"/>
  <c r="AP74" i="41" s="1"/>
  <c r="AF74" i="41"/>
  <c r="AO74" i="41" s="1"/>
  <c r="AE74" i="41"/>
  <c r="W74" i="87"/>
  <c r="AG73" i="87"/>
  <c r="AP73" i="87" s="1"/>
  <c r="AF73" i="87"/>
  <c r="AO73" i="87" s="1"/>
  <c r="AE73" i="87"/>
  <c r="AF75" i="38"/>
  <c r="AO75" i="38" s="1"/>
  <c r="W78" i="35"/>
  <c r="AG77" i="35"/>
  <c r="AP77" i="35" s="1"/>
  <c r="AE77" i="35"/>
  <c r="AF77" i="35"/>
  <c r="AO77" i="35" s="1"/>
  <c r="Y77" i="26"/>
  <c r="X77" i="26"/>
  <c r="AH77" i="35"/>
  <c r="AQ77" i="35" s="1"/>
  <c r="AH78" i="83"/>
  <c r="AQ78" i="83" s="1"/>
  <c r="Y78" i="81"/>
  <c r="X78" i="81"/>
  <c r="AH77" i="31"/>
  <c r="AQ77" i="31" s="1"/>
  <c r="AG77" i="25"/>
  <c r="AP77" i="25" s="1"/>
  <c r="AF77" i="25"/>
  <c r="AO77" i="25" s="1"/>
  <c r="W78" i="25"/>
  <c r="AE77" i="25"/>
  <c r="AR72" i="87"/>
  <c r="AE75" i="78"/>
  <c r="W76" i="78"/>
  <c r="AG75" i="78"/>
  <c r="AP75" i="78" s="1"/>
  <c r="AF75" i="78"/>
  <c r="AO75" i="78" s="1"/>
  <c r="AE77" i="43"/>
  <c r="W78" i="43"/>
  <c r="AG77" i="43"/>
  <c r="AP77" i="43" s="1"/>
  <c r="AF77" i="43"/>
  <c r="AO77" i="43" s="1"/>
  <c r="X78" i="85"/>
  <c r="Z78" i="85" s="1"/>
  <c r="Y78" i="85"/>
  <c r="AH75" i="33"/>
  <c r="AQ75" i="33" s="1"/>
  <c r="AN77" i="90"/>
  <c r="AI77" i="90"/>
  <c r="Y76" i="46"/>
  <c r="X76" i="46"/>
  <c r="Z76" i="46" s="1"/>
  <c r="X76" i="79"/>
  <c r="Z76" i="79" s="1"/>
  <c r="Y76" i="79"/>
  <c r="W79" i="83"/>
  <c r="AG78" i="83"/>
  <c r="AP78" i="83" s="1"/>
  <c r="AF78" i="83"/>
  <c r="AO78" i="83" s="1"/>
  <c r="AE78" i="83"/>
  <c r="AF76" i="82"/>
  <c r="AO76" i="82" s="1"/>
  <c r="AE76" i="82"/>
  <c r="W77" i="82"/>
  <c r="AG76" i="82"/>
  <c r="AP76" i="82" s="1"/>
  <c r="AE77" i="31"/>
  <c r="AF77" i="31"/>
  <c r="AO77" i="31" s="1"/>
  <c r="W78" i="31"/>
  <c r="AG77" i="31"/>
  <c r="AP77" i="31" s="1"/>
  <c r="AI75" i="27"/>
  <c r="AN75" i="27"/>
  <c r="AH78" i="39"/>
  <c r="AQ78" i="39" s="1"/>
  <c r="W77" i="37"/>
  <c r="AG76" i="37"/>
  <c r="AP76" i="37" s="1"/>
  <c r="AE76" i="37"/>
  <c r="AF76" i="37"/>
  <c r="AO76" i="37" s="1"/>
  <c r="W74" i="91"/>
  <c r="AG73" i="91"/>
  <c r="AP73" i="91" s="1"/>
  <c r="AF73" i="91"/>
  <c r="AO73" i="91" s="1"/>
  <c r="AE73" i="91"/>
  <c r="AR77" i="83"/>
  <c r="AH76" i="95"/>
  <c r="AQ76" i="95" s="1"/>
  <c r="AF74" i="42"/>
  <c r="AO74" i="42" s="1"/>
  <c r="AE74" i="42"/>
  <c r="W75" i="42"/>
  <c r="AG74" i="42"/>
  <c r="AP74" i="42" s="1"/>
  <c r="AR75" i="95"/>
  <c r="Y74" i="73"/>
  <c r="X74" i="73"/>
  <c r="Z74" i="73" s="1"/>
  <c r="AI75" i="46"/>
  <c r="AN75" i="46"/>
  <c r="AN76" i="93"/>
  <c r="AI76" i="93"/>
  <c r="AR75" i="47"/>
  <c r="AR76" i="31"/>
  <c r="AI77" i="85"/>
  <c r="AN77" i="85"/>
  <c r="AE75" i="33"/>
  <c r="W76" i="33"/>
  <c r="AF75" i="33"/>
  <c r="AO75" i="33" s="1"/>
  <c r="AG75" i="33"/>
  <c r="AP75" i="33" s="1"/>
  <c r="AR76" i="94"/>
  <c r="AI74" i="29"/>
  <c r="AN74" i="29"/>
  <c r="AN76" i="74"/>
  <c r="AI76" i="74"/>
  <c r="W76" i="34"/>
  <c r="AG75" i="34"/>
  <c r="AP75" i="34" s="1"/>
  <c r="AF75" i="34"/>
  <c r="AO75" i="34" s="1"/>
  <c r="AE75" i="34"/>
  <c r="AR75" i="75"/>
  <c r="AR74" i="38"/>
  <c r="AR75" i="45"/>
  <c r="Y78" i="30"/>
  <c r="X78" i="30"/>
  <c r="Z76" i="95"/>
  <c r="AH77" i="94"/>
  <c r="AQ77" i="94" s="1"/>
  <c r="AH76" i="45"/>
  <c r="AQ76" i="45" s="1"/>
  <c r="AR76" i="25"/>
  <c r="AH76" i="47"/>
  <c r="AQ76" i="47" s="1"/>
  <c r="X78" i="90"/>
  <c r="Y78" i="90"/>
  <c r="AH74" i="41"/>
  <c r="AQ74" i="41" s="1"/>
  <c r="AH77" i="77"/>
  <c r="AQ77" i="77" s="1"/>
  <c r="Z78" i="39"/>
  <c r="AI77" i="81"/>
  <c r="AN77" i="81"/>
  <c r="AH77" i="25"/>
  <c r="AQ77" i="25" s="1"/>
  <c r="AI77" i="30"/>
  <c r="AN77" i="30"/>
  <c r="AR76" i="35"/>
  <c r="AR74" i="33"/>
  <c r="AH75" i="89"/>
  <c r="AQ75" i="89" s="1"/>
  <c r="Y76" i="27"/>
  <c r="X76" i="27"/>
  <c r="Z76" i="47"/>
  <c r="AN73" i="73"/>
  <c r="AI73" i="73"/>
  <c r="AI76" i="26"/>
  <c r="AN76" i="26"/>
  <c r="X74" i="86"/>
  <c r="Y74" i="86"/>
  <c r="Y75" i="29"/>
  <c r="X75" i="29"/>
  <c r="AR73" i="41"/>
  <c r="AH73" i="87"/>
  <c r="AQ73" i="87" s="1"/>
  <c r="AH76" i="75"/>
  <c r="AQ76" i="75" s="1"/>
  <c r="AR74" i="89"/>
  <c r="Z77" i="77"/>
  <c r="X77" i="74"/>
  <c r="Y77" i="74"/>
  <c r="AR76" i="77"/>
  <c r="Z75" i="89"/>
  <c r="Z77" i="94"/>
  <c r="Z76" i="45"/>
  <c r="AR77" i="39"/>
  <c r="AH75" i="38"/>
  <c r="AQ75" i="38" s="1"/>
  <c r="AI75" i="79"/>
  <c r="AN75" i="79"/>
  <c r="AI73" i="86"/>
  <c r="AN73" i="86"/>
  <c r="Y77" i="93"/>
  <c r="X77" i="93"/>
  <c r="Z78" i="30" l="1"/>
  <c r="AE75" i="38"/>
  <c r="Z78" i="81"/>
  <c r="W79" i="81" s="1"/>
  <c r="W76" i="38"/>
  <c r="AG76" i="75"/>
  <c r="AP76" i="75" s="1"/>
  <c r="Z77" i="74"/>
  <c r="W78" i="74" s="1"/>
  <c r="W79" i="85"/>
  <c r="AG78" i="85"/>
  <c r="AP78" i="85" s="1"/>
  <c r="AF78" i="85"/>
  <c r="AO78" i="85" s="1"/>
  <c r="AE78" i="85"/>
  <c r="AG77" i="74"/>
  <c r="AP77" i="74" s="1"/>
  <c r="AE77" i="74"/>
  <c r="AG78" i="81"/>
  <c r="AP78" i="81" s="1"/>
  <c r="AE78" i="81"/>
  <c r="AF78" i="81"/>
  <c r="AO78" i="81" s="1"/>
  <c r="AH74" i="86"/>
  <c r="AQ74" i="86" s="1"/>
  <c r="AH77" i="93"/>
  <c r="AQ77" i="93" s="1"/>
  <c r="AR75" i="79"/>
  <c r="Z74" i="86"/>
  <c r="AH76" i="27"/>
  <c r="AQ76" i="27" s="1"/>
  <c r="AR76" i="93"/>
  <c r="AF74" i="73"/>
  <c r="AO74" i="73" s="1"/>
  <c r="AG74" i="73"/>
  <c r="AP74" i="73" s="1"/>
  <c r="AE74" i="73"/>
  <c r="W75" i="73"/>
  <c r="AI74" i="42"/>
  <c r="AN74" i="42"/>
  <c r="AI77" i="31"/>
  <c r="AN77" i="31"/>
  <c r="AI78" i="83"/>
  <c r="AN78" i="83"/>
  <c r="AH76" i="79"/>
  <c r="AQ76" i="79" s="1"/>
  <c r="AI75" i="78"/>
  <c r="AN75" i="78"/>
  <c r="AN77" i="35"/>
  <c r="AI77" i="35"/>
  <c r="X75" i="41"/>
  <c r="Y75" i="41"/>
  <c r="AH75" i="29"/>
  <c r="AQ75" i="29" s="1"/>
  <c r="AR77" i="30"/>
  <c r="AF78" i="30"/>
  <c r="AO78" i="30" s="1"/>
  <c r="AE78" i="30"/>
  <c r="W79" i="30"/>
  <c r="AG78" i="30"/>
  <c r="AP78" i="30" s="1"/>
  <c r="AR76" i="74"/>
  <c r="AR77" i="85"/>
  <c r="X74" i="91"/>
  <c r="Y74" i="91"/>
  <c r="AR75" i="27"/>
  <c r="Z77" i="93"/>
  <c r="W77" i="45"/>
  <c r="AG76" i="45"/>
  <c r="AP76" i="45" s="1"/>
  <c r="AF76" i="45"/>
  <c r="AO76" i="45" s="1"/>
  <c r="AE76" i="45"/>
  <c r="AH77" i="74"/>
  <c r="AQ77" i="74" s="1"/>
  <c r="AR76" i="26"/>
  <c r="Z76" i="27"/>
  <c r="AR77" i="81"/>
  <c r="AI75" i="34"/>
  <c r="AN75" i="34"/>
  <c r="X77" i="82"/>
  <c r="Y77" i="82"/>
  <c r="AH76" i="46"/>
  <c r="AQ76" i="46" s="1"/>
  <c r="AH77" i="26"/>
  <c r="AQ77" i="26" s="1"/>
  <c r="AI75" i="38"/>
  <c r="AN75" i="38"/>
  <c r="W77" i="79"/>
  <c r="AG76" i="79"/>
  <c r="AP76" i="79" s="1"/>
  <c r="AF76" i="79"/>
  <c r="AO76" i="79" s="1"/>
  <c r="AE76" i="79"/>
  <c r="AE77" i="94"/>
  <c r="AF77" i="94"/>
  <c r="AO77" i="94" s="1"/>
  <c r="W78" i="94"/>
  <c r="AG77" i="94"/>
  <c r="AP77" i="94" s="1"/>
  <c r="Z75" i="29"/>
  <c r="AR73" i="73"/>
  <c r="AE78" i="39"/>
  <c r="AG78" i="39"/>
  <c r="AP78" i="39" s="1"/>
  <c r="AF78" i="39"/>
  <c r="AO78" i="39" s="1"/>
  <c r="W79" i="39"/>
  <c r="AH78" i="90"/>
  <c r="AQ78" i="90" s="1"/>
  <c r="Y76" i="33"/>
  <c r="X76" i="33"/>
  <c r="AR75" i="46"/>
  <c r="AI76" i="37"/>
  <c r="AN76" i="37"/>
  <c r="X78" i="31"/>
  <c r="Z78" i="31" s="1"/>
  <c r="Y78" i="31"/>
  <c r="Y79" i="83"/>
  <c r="X79" i="83"/>
  <c r="AI77" i="25"/>
  <c r="AN77" i="25"/>
  <c r="X78" i="35"/>
  <c r="Y78" i="35"/>
  <c r="AN73" i="87"/>
  <c r="AI73" i="87"/>
  <c r="AN74" i="41"/>
  <c r="AI74" i="41"/>
  <c r="X77" i="75"/>
  <c r="Y77" i="75"/>
  <c r="AH78" i="85"/>
  <c r="AQ78" i="85" s="1"/>
  <c r="AI77" i="43"/>
  <c r="AN77" i="43"/>
  <c r="AH78" i="81"/>
  <c r="AQ78" i="81" s="1"/>
  <c r="X74" i="87"/>
  <c r="Z74" i="87" s="1"/>
  <c r="Y74" i="87"/>
  <c r="AR73" i="86"/>
  <c r="AE75" i="89"/>
  <c r="AF75" i="89"/>
  <c r="AO75" i="89" s="1"/>
  <c r="AG75" i="89"/>
  <c r="AP75" i="89" s="1"/>
  <c r="W76" i="89"/>
  <c r="AG77" i="77"/>
  <c r="AP77" i="77" s="1"/>
  <c r="AE77" i="77"/>
  <c r="AF77" i="77"/>
  <c r="AO77" i="77" s="1"/>
  <c r="W78" i="77"/>
  <c r="Z78" i="90"/>
  <c r="W77" i="95"/>
  <c r="AG76" i="95"/>
  <c r="AP76" i="95" s="1"/>
  <c r="AF76" i="95"/>
  <c r="AO76" i="95" s="1"/>
  <c r="AE76" i="95"/>
  <c r="AR74" i="29"/>
  <c r="AI75" i="33"/>
  <c r="AN75" i="33"/>
  <c r="AH74" i="73"/>
  <c r="AQ74" i="73" s="1"/>
  <c r="Y75" i="42"/>
  <c r="X75" i="42"/>
  <c r="Z75" i="42" s="1"/>
  <c r="AN73" i="91"/>
  <c r="AI73" i="91"/>
  <c r="AI76" i="82"/>
  <c r="AN76" i="82"/>
  <c r="W77" i="46"/>
  <c r="AG76" i="46"/>
  <c r="AP76" i="46" s="1"/>
  <c r="AF76" i="46"/>
  <c r="AO76" i="46" s="1"/>
  <c r="AE76" i="46"/>
  <c r="Y76" i="78"/>
  <c r="Z76" i="78" s="1"/>
  <c r="X76" i="78"/>
  <c r="Y78" i="25"/>
  <c r="X78" i="25"/>
  <c r="Z77" i="26"/>
  <c r="Y76" i="38"/>
  <c r="X76" i="38"/>
  <c r="AN76" i="75"/>
  <c r="AI76" i="75"/>
  <c r="AE76" i="47"/>
  <c r="W77" i="47"/>
  <c r="AG76" i="47"/>
  <c r="AP76" i="47" s="1"/>
  <c r="AF76" i="47"/>
  <c r="AO76" i="47" s="1"/>
  <c r="AH78" i="30"/>
  <c r="AQ78" i="30" s="1"/>
  <c r="Y76" i="34"/>
  <c r="X76" i="34"/>
  <c r="Y77" i="37"/>
  <c r="X77" i="37"/>
  <c r="AR77" i="90"/>
  <c r="Y78" i="43"/>
  <c r="X78" i="43"/>
  <c r="Z78" i="43" s="1"/>
  <c r="Z78" i="35" l="1"/>
  <c r="Z76" i="38"/>
  <c r="AG76" i="38" s="1"/>
  <c r="AP76" i="38" s="1"/>
  <c r="Z77" i="37"/>
  <c r="AE77" i="37" s="1"/>
  <c r="AF77" i="74"/>
  <c r="AO77" i="74" s="1"/>
  <c r="Z76" i="33"/>
  <c r="AG76" i="33" s="1"/>
  <c r="AP76" i="33" s="1"/>
  <c r="W77" i="38"/>
  <c r="AF76" i="38"/>
  <c r="AO76" i="38" s="1"/>
  <c r="AE76" i="38"/>
  <c r="W78" i="37"/>
  <c r="AG77" i="37"/>
  <c r="AP77" i="37" s="1"/>
  <c r="AF77" i="37"/>
  <c r="AO77" i="37" s="1"/>
  <c r="AE78" i="35"/>
  <c r="AG78" i="35"/>
  <c r="AP78" i="35" s="1"/>
  <c r="AF78" i="35"/>
  <c r="AO78" i="35" s="1"/>
  <c r="W79" i="35"/>
  <c r="W77" i="33"/>
  <c r="W79" i="43"/>
  <c r="AG78" i="43"/>
  <c r="AP78" i="43" s="1"/>
  <c r="AE78" i="43"/>
  <c r="AF78" i="43"/>
  <c r="AO78" i="43" s="1"/>
  <c r="W78" i="26"/>
  <c r="AG77" i="26"/>
  <c r="AP77" i="26" s="1"/>
  <c r="AF77" i="26"/>
  <c r="AO77" i="26" s="1"/>
  <c r="AE77" i="26"/>
  <c r="AI77" i="77"/>
  <c r="AN77" i="77"/>
  <c r="W79" i="31"/>
  <c r="AG78" i="31"/>
  <c r="AP78" i="31" s="1"/>
  <c r="AF78" i="31"/>
  <c r="AO78" i="31" s="1"/>
  <c r="AE78" i="31"/>
  <c r="AR75" i="33"/>
  <c r="AH74" i="87"/>
  <c r="AQ74" i="87" s="1"/>
  <c r="AH78" i="31"/>
  <c r="AQ78" i="31" s="1"/>
  <c r="AH76" i="33"/>
  <c r="AQ76" i="33" s="1"/>
  <c r="AN78" i="39"/>
  <c r="AI78" i="39"/>
  <c r="AR75" i="34"/>
  <c r="AI76" i="47"/>
  <c r="AN76" i="47"/>
  <c r="W77" i="78"/>
  <c r="AG76" i="78"/>
  <c r="AP76" i="78" s="1"/>
  <c r="AF76" i="78"/>
  <c r="AO76" i="78" s="1"/>
  <c r="AE76" i="78"/>
  <c r="AH78" i="25"/>
  <c r="AQ78" i="25" s="1"/>
  <c r="AR76" i="82"/>
  <c r="AR77" i="43"/>
  <c r="AI77" i="94"/>
  <c r="AN77" i="94"/>
  <c r="Y77" i="45"/>
  <c r="X77" i="45"/>
  <c r="AH74" i="91"/>
  <c r="AQ74" i="91" s="1"/>
  <c r="AR75" i="78"/>
  <c r="Y75" i="73"/>
  <c r="X75" i="73"/>
  <c r="W75" i="86"/>
  <c r="AG74" i="86"/>
  <c r="AP74" i="86" s="1"/>
  <c r="AF74" i="86"/>
  <c r="AO74" i="86" s="1"/>
  <c r="AE74" i="86"/>
  <c r="AR77" i="25"/>
  <c r="AR74" i="42"/>
  <c r="AN78" i="85"/>
  <c r="AI78" i="85"/>
  <c r="AI75" i="89"/>
  <c r="AN75" i="89"/>
  <c r="Y77" i="95"/>
  <c r="X77" i="95"/>
  <c r="Z77" i="95" s="1"/>
  <c r="AH77" i="75"/>
  <c r="AQ77" i="75" s="1"/>
  <c r="AR76" i="37"/>
  <c r="X79" i="39"/>
  <c r="Z79" i="39" s="1"/>
  <c r="Y79" i="39"/>
  <c r="W76" i="29"/>
  <c r="AG75" i="29"/>
  <c r="AP75" i="29" s="1"/>
  <c r="AE75" i="29"/>
  <c r="AF75" i="29"/>
  <c r="AO75" i="29" s="1"/>
  <c r="AR75" i="38"/>
  <c r="AH77" i="82"/>
  <c r="AQ77" i="82" s="1"/>
  <c r="W77" i="27"/>
  <c r="AG76" i="27"/>
  <c r="AP76" i="27" s="1"/>
  <c r="AF76" i="27"/>
  <c r="AO76" i="27" s="1"/>
  <c r="AE76" i="27"/>
  <c r="Z74" i="91"/>
  <c r="AH75" i="41"/>
  <c r="AQ75" i="41" s="1"/>
  <c r="AR78" i="83"/>
  <c r="AI74" i="73"/>
  <c r="AN74" i="73"/>
  <c r="AI77" i="74"/>
  <c r="AN77" i="74"/>
  <c r="AH76" i="34"/>
  <c r="AQ76" i="34" s="1"/>
  <c r="W76" i="42"/>
  <c r="AG75" i="42"/>
  <c r="AP75" i="42" s="1"/>
  <c r="AE75" i="42"/>
  <c r="AF75" i="42"/>
  <c r="AO75" i="42" s="1"/>
  <c r="AF74" i="87"/>
  <c r="AO74" i="87" s="1"/>
  <c r="AE74" i="87"/>
  <c r="W75" i="87"/>
  <c r="AG74" i="87"/>
  <c r="AP74" i="87" s="1"/>
  <c r="AR73" i="87"/>
  <c r="X77" i="79"/>
  <c r="Y77" i="79"/>
  <c r="X79" i="81"/>
  <c r="Y79" i="81"/>
  <c r="Z79" i="81" s="1"/>
  <c r="AR76" i="75"/>
  <c r="AI76" i="46"/>
  <c r="AN76" i="46"/>
  <c r="AH79" i="83"/>
  <c r="AQ79" i="83" s="1"/>
  <c r="AQ81" i="83" s="1"/>
  <c r="AZ3" i="83"/>
  <c r="AX5" i="83" s="1"/>
  <c r="S5" i="83" s="1"/>
  <c r="AC5" i="83" s="1"/>
  <c r="AB6" i="83" s="1"/>
  <c r="AX26" i="83"/>
  <c r="S26" i="83" s="1"/>
  <c r="AC26" i="83" s="1"/>
  <c r="AB27" i="83" s="1"/>
  <c r="AX27" i="83"/>
  <c r="S27" i="83" s="1"/>
  <c r="AC27" i="83" s="1"/>
  <c r="AB28" i="83" s="1"/>
  <c r="AX34" i="83"/>
  <c r="S34" i="83" s="1"/>
  <c r="AC34" i="83" s="1"/>
  <c r="AB35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7" i="83"/>
  <c r="S77" i="83" s="1"/>
  <c r="AC77" i="83" s="1"/>
  <c r="AB78" i="83" s="1"/>
  <c r="AX76" i="83"/>
  <c r="S76" i="83" s="1"/>
  <c r="AC76" i="83" s="1"/>
  <c r="AB77" i="83" s="1"/>
  <c r="AX78" i="83"/>
  <c r="S78" i="83" s="1"/>
  <c r="AC78" i="83" s="1"/>
  <c r="AB79" i="83" s="1"/>
  <c r="AX74" i="83"/>
  <c r="S74" i="83" s="1"/>
  <c r="AC74" i="83" s="1"/>
  <c r="AB75" i="83" s="1"/>
  <c r="AX75" i="83"/>
  <c r="S75" i="83" s="1"/>
  <c r="AC75" i="83" s="1"/>
  <c r="AB76" i="83" s="1"/>
  <c r="Z76" i="34"/>
  <c r="AR73" i="91"/>
  <c r="AH77" i="37"/>
  <c r="AQ77" i="37" s="1"/>
  <c r="AH76" i="38"/>
  <c r="AQ76" i="38" s="1"/>
  <c r="Z78" i="25"/>
  <c r="AF78" i="90"/>
  <c r="AO78" i="90" s="1"/>
  <c r="AE78" i="90"/>
  <c r="W79" i="90"/>
  <c r="AG78" i="90"/>
  <c r="AP78" i="90" s="1"/>
  <c r="X76" i="89"/>
  <c r="Y76" i="89"/>
  <c r="Z77" i="75"/>
  <c r="AH78" i="35"/>
  <c r="AQ78" i="35" s="1"/>
  <c r="Z79" i="83"/>
  <c r="AN76" i="79"/>
  <c r="AI76" i="79"/>
  <c r="Z77" i="82"/>
  <c r="AF77" i="93"/>
  <c r="AO77" i="93" s="1"/>
  <c r="AE77" i="93"/>
  <c r="W78" i="93"/>
  <c r="AG77" i="93"/>
  <c r="AP77" i="93" s="1"/>
  <c r="X79" i="30"/>
  <c r="Y79" i="30"/>
  <c r="Z75" i="41"/>
  <c r="AH78" i="43"/>
  <c r="AQ78" i="43" s="1"/>
  <c r="X77" i="47"/>
  <c r="Y77" i="47"/>
  <c r="AH76" i="78"/>
  <c r="AQ76" i="78" s="1"/>
  <c r="Y77" i="46"/>
  <c r="X77" i="46"/>
  <c r="AH75" i="42"/>
  <c r="AQ75" i="42" s="1"/>
  <c r="AN76" i="95"/>
  <c r="AI76" i="95"/>
  <c r="Y78" i="77"/>
  <c r="X78" i="77"/>
  <c r="Z78" i="77" s="1"/>
  <c r="AR74" i="41"/>
  <c r="X78" i="94"/>
  <c r="Y78" i="94"/>
  <c r="AI76" i="45"/>
  <c r="AN76" i="45"/>
  <c r="AN78" i="30"/>
  <c r="AI78" i="30"/>
  <c r="AR77" i="35"/>
  <c r="AR77" i="31"/>
  <c r="AN78" i="81"/>
  <c r="AI78" i="81"/>
  <c r="X78" i="74"/>
  <c r="Y78" i="74"/>
  <c r="X79" i="85"/>
  <c r="Y79" i="85"/>
  <c r="Z79" i="85" l="1"/>
  <c r="Z78" i="94"/>
  <c r="AX28" i="83"/>
  <c r="S28" i="83" s="1"/>
  <c r="AC28" i="83" s="1"/>
  <c r="AB29" i="83" s="1"/>
  <c r="AX15" i="83"/>
  <c r="S15" i="83" s="1"/>
  <c r="AC15" i="83" s="1"/>
  <c r="AB16" i="83" s="1"/>
  <c r="AX9" i="83"/>
  <c r="S9" i="83" s="1"/>
  <c r="AC9" i="83" s="1"/>
  <c r="AB10" i="83" s="1"/>
  <c r="Z79" i="30"/>
  <c r="AX21" i="83"/>
  <c r="S21" i="83" s="1"/>
  <c r="AC21" i="83" s="1"/>
  <c r="AB22" i="83" s="1"/>
  <c r="AE76" i="33"/>
  <c r="Z78" i="74"/>
  <c r="AX33" i="83"/>
  <c r="S33" i="83" s="1"/>
  <c r="AC33" i="83" s="1"/>
  <c r="AB34" i="83" s="1"/>
  <c r="AX20" i="83"/>
  <c r="S20" i="83" s="1"/>
  <c r="AC20" i="83" s="1"/>
  <c r="AB21" i="83" s="1"/>
  <c r="Z77" i="79"/>
  <c r="AF76" i="33"/>
  <c r="AO76" i="33" s="1"/>
  <c r="Z76" i="89"/>
  <c r="Z77" i="47"/>
  <c r="AX32" i="83"/>
  <c r="S32" i="83" s="1"/>
  <c r="AC32" i="83" s="1"/>
  <c r="AB33" i="83" s="1"/>
  <c r="AX16" i="83"/>
  <c r="S16" i="83" s="1"/>
  <c r="AC16" i="83" s="1"/>
  <c r="AB17" i="83" s="1"/>
  <c r="Z77" i="45"/>
  <c r="AX8" i="83"/>
  <c r="S8" i="83" s="1"/>
  <c r="AC8" i="83" s="1"/>
  <c r="AB9" i="83" s="1"/>
  <c r="AX4" i="83"/>
  <c r="S4" i="83" s="1"/>
  <c r="AC4" i="83" s="1"/>
  <c r="AB5" i="83" s="1"/>
  <c r="AX14" i="83"/>
  <c r="S14" i="83" s="1"/>
  <c r="AC14" i="83" s="1"/>
  <c r="AB15" i="83" s="1"/>
  <c r="AX3" i="83"/>
  <c r="S3" i="83" s="1"/>
  <c r="AC3" i="83" s="1"/>
  <c r="AX22" i="83"/>
  <c r="S22" i="83" s="1"/>
  <c r="AC22" i="83" s="1"/>
  <c r="AB23" i="83" s="1"/>
  <c r="AX10" i="83"/>
  <c r="S10" i="83" s="1"/>
  <c r="AC10" i="83" s="1"/>
  <c r="AB11" i="83" s="1"/>
  <c r="AE77" i="79"/>
  <c r="W78" i="79"/>
  <c r="AG77" i="79"/>
  <c r="AP77" i="79" s="1"/>
  <c r="AF77" i="79"/>
  <c r="AO77" i="79" s="1"/>
  <c r="AK6" i="83"/>
  <c r="AT6" i="83" s="1"/>
  <c r="AF79" i="81"/>
  <c r="AO79" i="81" s="1"/>
  <c r="AE79" i="81"/>
  <c r="AG79" i="81"/>
  <c r="AP79" i="81" s="1"/>
  <c r="W80" i="81"/>
  <c r="W77" i="89"/>
  <c r="AG76" i="89"/>
  <c r="AP76" i="89" s="1"/>
  <c r="AF76" i="89"/>
  <c r="AO76" i="89" s="1"/>
  <c r="AE76" i="89"/>
  <c r="AR78" i="81"/>
  <c r="W79" i="94"/>
  <c r="AG78" i="94"/>
  <c r="AP78" i="94" s="1"/>
  <c r="AF78" i="94"/>
  <c r="AO78" i="94" s="1"/>
  <c r="AE78" i="94"/>
  <c r="AR76" i="95"/>
  <c r="AI77" i="93"/>
  <c r="AN77" i="93"/>
  <c r="AH79" i="85"/>
  <c r="AQ79" i="85" s="1"/>
  <c r="AH77" i="46"/>
  <c r="AQ77" i="46" s="1"/>
  <c r="AH79" i="30"/>
  <c r="AQ79" i="30" s="1"/>
  <c r="AH76" i="89"/>
  <c r="AQ76" i="89" s="1"/>
  <c r="AJ77" i="83"/>
  <c r="AK77" i="83"/>
  <c r="AT77" i="83" s="1"/>
  <c r="AJ70" i="83"/>
  <c r="AK70" i="83"/>
  <c r="AT70" i="83" s="1"/>
  <c r="AJ64" i="83"/>
  <c r="AK64" i="83"/>
  <c r="AT64" i="83" s="1"/>
  <c r="AJ58" i="83"/>
  <c r="AK58" i="83"/>
  <c r="AT58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K22" i="83"/>
  <c r="AT22" i="83" s="1"/>
  <c r="AJ16" i="83"/>
  <c r="AK16" i="83"/>
  <c r="AT16" i="83" s="1"/>
  <c r="AJ10" i="83"/>
  <c r="AK10" i="83"/>
  <c r="AT10" i="83" s="1"/>
  <c r="AN74" i="87"/>
  <c r="AI74" i="87"/>
  <c r="AH79" i="39"/>
  <c r="AQ79" i="39" s="1"/>
  <c r="AQ81" i="39" s="1"/>
  <c r="AX3" i="39"/>
  <c r="S3" i="39" s="1"/>
  <c r="AC3" i="39" s="1"/>
  <c r="AZ3" i="39"/>
  <c r="AX5" i="39" s="1"/>
  <c r="S5" i="39" s="1"/>
  <c r="AC5" i="39" s="1"/>
  <c r="AB6" i="39" s="1"/>
  <c r="AX10" i="39"/>
  <c r="S10" i="39" s="1"/>
  <c r="AC10" i="39" s="1"/>
  <c r="AB11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21" i="39"/>
  <c r="S21" i="39" s="1"/>
  <c r="AC21" i="39" s="1"/>
  <c r="AB22" i="39" s="1"/>
  <c r="AX22" i="39"/>
  <c r="S22" i="39" s="1"/>
  <c r="AC22" i="39" s="1"/>
  <c r="AB23" i="39" s="1"/>
  <c r="AX26" i="39"/>
  <c r="S26" i="39" s="1"/>
  <c r="AC26" i="39" s="1"/>
  <c r="AB27" i="39" s="1"/>
  <c r="AX27" i="39"/>
  <c r="S27" i="39" s="1"/>
  <c r="AC27" i="39" s="1"/>
  <c r="AB28" i="39" s="1"/>
  <c r="AX28" i="39"/>
  <c r="S28" i="39" s="1"/>
  <c r="AC28" i="39" s="1"/>
  <c r="AB29" i="39" s="1"/>
  <c r="AX33" i="39"/>
  <c r="S33" i="39" s="1"/>
  <c r="AC33" i="39" s="1"/>
  <c r="AB34" i="39" s="1"/>
  <c r="AX34" i="39"/>
  <c r="S34" i="39" s="1"/>
  <c r="AC34" i="39" s="1"/>
  <c r="AB35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6" i="39"/>
  <c r="S76" i="39" s="1"/>
  <c r="AC76" i="39" s="1"/>
  <c r="AB77" i="39" s="1"/>
  <c r="AX77" i="39"/>
  <c r="S77" i="39" s="1"/>
  <c r="AC77" i="39" s="1"/>
  <c r="AB78" i="39" s="1"/>
  <c r="AX75" i="39"/>
  <c r="S75" i="39" s="1"/>
  <c r="AC75" i="39" s="1"/>
  <c r="AB76" i="39" s="1"/>
  <c r="AX78" i="39"/>
  <c r="S78" i="39" s="1"/>
  <c r="AC78" i="39" s="1"/>
  <c r="AB79" i="39" s="1"/>
  <c r="Y75" i="86"/>
  <c r="X75" i="86"/>
  <c r="AI77" i="26"/>
  <c r="AN77" i="26"/>
  <c r="AI78" i="43"/>
  <c r="AN78" i="43"/>
  <c r="X78" i="37"/>
  <c r="Y78" i="37"/>
  <c r="AJ78" i="83"/>
  <c r="AK78" i="83"/>
  <c r="AT78" i="83" s="1"/>
  <c r="AJ69" i="83"/>
  <c r="AK69" i="83"/>
  <c r="AT69" i="83" s="1"/>
  <c r="AJ51" i="83"/>
  <c r="AK51" i="83"/>
  <c r="AT51" i="83" s="1"/>
  <c r="AJ21" i="83"/>
  <c r="AK21" i="83"/>
  <c r="AT21" i="83" s="1"/>
  <c r="AB4" i="83"/>
  <c r="AJ3" i="83"/>
  <c r="AN76" i="27"/>
  <c r="AI76" i="27"/>
  <c r="AI75" i="29"/>
  <c r="AN75" i="29"/>
  <c r="AI76" i="38"/>
  <c r="AN76" i="38"/>
  <c r="AR76" i="45"/>
  <c r="AH78" i="77"/>
  <c r="AQ78" i="77" s="1"/>
  <c r="Z77" i="46"/>
  <c r="AR76" i="79"/>
  <c r="W77" i="34"/>
  <c r="AG76" i="34"/>
  <c r="AP76" i="34" s="1"/>
  <c r="AF76" i="34"/>
  <c r="AO76" i="34" s="1"/>
  <c r="AE76" i="34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J50" i="83"/>
  <c r="AK50" i="83"/>
  <c r="AT50" i="83" s="1"/>
  <c r="AX43" i="83"/>
  <c r="S43" i="83" s="1"/>
  <c r="AC43" i="83" s="1"/>
  <c r="AB44" i="83" s="1"/>
  <c r="AX37" i="83"/>
  <c r="S37" i="83" s="1"/>
  <c r="AC37" i="83" s="1"/>
  <c r="AB38" i="83" s="1"/>
  <c r="AX31" i="83"/>
  <c r="S31" i="83" s="1"/>
  <c r="AC31" i="83" s="1"/>
  <c r="AB32" i="83" s="1"/>
  <c r="AX25" i="83"/>
  <c r="S25" i="83" s="1"/>
  <c r="AC25" i="83" s="1"/>
  <c r="AB26" i="83" s="1"/>
  <c r="AX19" i="83"/>
  <c r="S19" i="83" s="1"/>
  <c r="AC19" i="83" s="1"/>
  <c r="AB20" i="83" s="1"/>
  <c r="AX13" i="83"/>
  <c r="S13" i="83" s="1"/>
  <c r="AC13" i="83" s="1"/>
  <c r="AB14" i="83" s="1"/>
  <c r="AX7" i="83"/>
  <c r="S7" i="83" s="1"/>
  <c r="AC7" i="83" s="1"/>
  <c r="AB8" i="83" s="1"/>
  <c r="AH79" i="81"/>
  <c r="AQ79" i="81" s="1"/>
  <c r="AR78" i="85"/>
  <c r="AN74" i="86"/>
  <c r="AI74" i="86"/>
  <c r="Y79" i="31"/>
  <c r="X79" i="31"/>
  <c r="Y79" i="43"/>
  <c r="X79" i="43"/>
  <c r="X77" i="33"/>
  <c r="Y77" i="33"/>
  <c r="W78" i="82"/>
  <c r="AG77" i="82"/>
  <c r="AP77" i="82" s="1"/>
  <c r="AE77" i="82"/>
  <c r="AF77" i="82"/>
  <c r="AO77" i="82" s="1"/>
  <c r="W79" i="25"/>
  <c r="AG78" i="25"/>
  <c r="AP78" i="25" s="1"/>
  <c r="AF78" i="25"/>
  <c r="AO78" i="25" s="1"/>
  <c r="AE78" i="25"/>
  <c r="AJ57" i="83"/>
  <c r="AK57" i="83"/>
  <c r="AT57" i="83" s="1"/>
  <c r="AJ39" i="83"/>
  <c r="AK39" i="83"/>
  <c r="AT39" i="83" s="1"/>
  <c r="AJ27" i="83"/>
  <c r="AK27" i="83"/>
  <c r="AT27" i="83" s="1"/>
  <c r="AJ9" i="83"/>
  <c r="AK9" i="83"/>
  <c r="AT9" i="83" s="1"/>
  <c r="AX79" i="39"/>
  <c r="S79" i="39" s="1"/>
  <c r="AC79" i="39" s="1"/>
  <c r="AG79" i="39"/>
  <c r="AP79" i="39" s="1"/>
  <c r="AP81" i="39" s="1"/>
  <c r="AE79" i="39"/>
  <c r="AF79" i="39"/>
  <c r="AO79" i="39" s="1"/>
  <c r="AO81" i="39" s="1"/>
  <c r="AR75" i="89"/>
  <c r="AH75" i="73"/>
  <c r="AQ75" i="73" s="1"/>
  <c r="AR76" i="47"/>
  <c r="AN78" i="35"/>
  <c r="AI78" i="35"/>
  <c r="AH78" i="74"/>
  <c r="AQ78" i="74" s="1"/>
  <c r="AH77" i="47"/>
  <c r="AQ77" i="47" s="1"/>
  <c r="Y78" i="93"/>
  <c r="X78" i="93"/>
  <c r="X79" i="90"/>
  <c r="Z79" i="90" s="1"/>
  <c r="Y79" i="90"/>
  <c r="AJ76" i="83"/>
  <c r="AK76" i="83"/>
  <c r="AT76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X42" i="83"/>
  <c r="S42" i="83" s="1"/>
  <c r="AC42" i="83" s="1"/>
  <c r="AB43" i="83" s="1"/>
  <c r="AX36" i="83"/>
  <c r="S36" i="83" s="1"/>
  <c r="AC36" i="83" s="1"/>
  <c r="AB37" i="83" s="1"/>
  <c r="AX30" i="83"/>
  <c r="S30" i="83" s="1"/>
  <c r="AC30" i="83" s="1"/>
  <c r="AB31" i="83" s="1"/>
  <c r="AX24" i="83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I75" i="42"/>
  <c r="AN75" i="42"/>
  <c r="AR74" i="73"/>
  <c r="Y76" i="29"/>
  <c r="X76" i="29"/>
  <c r="AH77" i="95"/>
  <c r="AQ77" i="95" s="1"/>
  <c r="Z75" i="73"/>
  <c r="AR77" i="94"/>
  <c r="Y78" i="26"/>
  <c r="X78" i="26"/>
  <c r="Z78" i="26" s="1"/>
  <c r="Y79" i="35"/>
  <c r="X79" i="35"/>
  <c r="Z79" i="35" s="1"/>
  <c r="AN77" i="37"/>
  <c r="AI77" i="37"/>
  <c r="AF79" i="85"/>
  <c r="AO79" i="85" s="1"/>
  <c r="AE79" i="85"/>
  <c r="W80" i="85"/>
  <c r="AG79" i="85"/>
  <c r="AP79" i="85" s="1"/>
  <c r="AJ63" i="83"/>
  <c r="AK63" i="83"/>
  <c r="AT63" i="83" s="1"/>
  <c r="AJ45" i="83"/>
  <c r="AK45" i="83"/>
  <c r="AT45" i="83" s="1"/>
  <c r="AJ33" i="83"/>
  <c r="AK33" i="83"/>
  <c r="AT33" i="83" s="1"/>
  <c r="AJ15" i="83"/>
  <c r="AK15" i="83"/>
  <c r="AT15" i="83" s="1"/>
  <c r="AR77" i="74"/>
  <c r="W78" i="45"/>
  <c r="AG77" i="45"/>
  <c r="AP77" i="45" s="1"/>
  <c r="AF77" i="45"/>
  <c r="AO77" i="45" s="1"/>
  <c r="AE77" i="45"/>
  <c r="AI76" i="78"/>
  <c r="AN76" i="78"/>
  <c r="W79" i="74"/>
  <c r="AG78" i="74"/>
  <c r="AP78" i="74" s="1"/>
  <c r="AF78" i="74"/>
  <c r="AO78" i="74" s="1"/>
  <c r="AE78" i="74"/>
  <c r="AH78" i="94"/>
  <c r="AQ78" i="94" s="1"/>
  <c r="W79" i="77"/>
  <c r="AG78" i="77"/>
  <c r="AP78" i="77" s="1"/>
  <c r="AF78" i="77"/>
  <c r="AO78" i="77" s="1"/>
  <c r="AE78" i="77"/>
  <c r="W78" i="47"/>
  <c r="AG77" i="47"/>
  <c r="AP77" i="47" s="1"/>
  <c r="AF77" i="47"/>
  <c r="AO77" i="47" s="1"/>
  <c r="AE77" i="47"/>
  <c r="AE75" i="41"/>
  <c r="AF75" i="41"/>
  <c r="AO75" i="41" s="1"/>
  <c r="W76" i="41"/>
  <c r="AG75" i="41"/>
  <c r="AP75" i="41" s="1"/>
  <c r="AG79" i="83"/>
  <c r="AP79" i="83" s="1"/>
  <c r="AP81" i="83" s="1"/>
  <c r="AF79" i="83"/>
  <c r="AO79" i="83" s="1"/>
  <c r="AO81" i="83" s="1"/>
  <c r="AE79" i="83"/>
  <c r="AX79" i="83"/>
  <c r="S79" i="83" s="1"/>
  <c r="AC79" i="83" s="1"/>
  <c r="AJ79" i="83" s="1"/>
  <c r="AS79" i="83" s="1"/>
  <c r="AF77" i="75"/>
  <c r="AO77" i="75" s="1"/>
  <c r="AE77" i="75"/>
  <c r="AG77" i="75"/>
  <c r="AP77" i="75" s="1"/>
  <c r="W78" i="75"/>
  <c r="AJ75" i="83"/>
  <c r="AK75" i="83"/>
  <c r="AT75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X41" i="83"/>
  <c r="S41" i="83" s="1"/>
  <c r="AC41" i="83" s="1"/>
  <c r="AB42" i="83" s="1"/>
  <c r="AX35" i="83"/>
  <c r="S35" i="83" s="1"/>
  <c r="AC35" i="83" s="1"/>
  <c r="AB36" i="83" s="1"/>
  <c r="AX29" i="83"/>
  <c r="S29" i="83" s="1"/>
  <c r="AC29" i="83" s="1"/>
  <c r="AB30" i="83" s="1"/>
  <c r="AX23" i="83"/>
  <c r="S23" i="83" s="1"/>
  <c r="AC23" i="83" s="1"/>
  <c r="AB24" i="83" s="1"/>
  <c r="AX17" i="83"/>
  <c r="S17" i="83" s="1"/>
  <c r="AC17" i="83" s="1"/>
  <c r="AB18" i="83" s="1"/>
  <c r="AX11" i="83"/>
  <c r="S11" i="83" s="1"/>
  <c r="AC11" i="83" s="1"/>
  <c r="AB12" i="83" s="1"/>
  <c r="AR76" i="46"/>
  <c r="Z77" i="27"/>
  <c r="Y77" i="27"/>
  <c r="X77" i="27"/>
  <c r="X77" i="78"/>
  <c r="Y77" i="78"/>
  <c r="AR78" i="39"/>
  <c r="AN76" i="33"/>
  <c r="AI76" i="33"/>
  <c r="Y77" i="38"/>
  <c r="X77" i="38"/>
  <c r="AG79" i="30"/>
  <c r="AP79" i="30" s="1"/>
  <c r="W80" i="30"/>
  <c r="AF79" i="30"/>
  <c r="AO79" i="30" s="1"/>
  <c r="AE79" i="30"/>
  <c r="AR78" i="30"/>
  <c r="AI78" i="90"/>
  <c r="AN78" i="90"/>
  <c r="AK79" i="83"/>
  <c r="AT79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K35" i="83"/>
  <c r="AT35" i="83" s="1"/>
  <c r="AK29" i="83"/>
  <c r="AT29" i="83" s="1"/>
  <c r="AJ23" i="83"/>
  <c r="AK23" i="83"/>
  <c r="AT23" i="83" s="1"/>
  <c r="AK17" i="83"/>
  <c r="AT17" i="83" s="1"/>
  <c r="AK11" i="83"/>
  <c r="AT11" i="83" s="1"/>
  <c r="AJ5" i="83"/>
  <c r="AK5" i="83"/>
  <c r="AT5" i="83" s="1"/>
  <c r="AH77" i="79"/>
  <c r="AQ77" i="79" s="1"/>
  <c r="X75" i="87"/>
  <c r="Z75" i="87" s="1"/>
  <c r="Y75" i="87"/>
  <c r="Y76" i="42"/>
  <c r="X76" i="42"/>
  <c r="Z76" i="42" s="1"/>
  <c r="AF74" i="91"/>
  <c r="AO74" i="91" s="1"/>
  <c r="AE74" i="91"/>
  <c r="W75" i="91"/>
  <c r="AG74" i="91"/>
  <c r="AP74" i="91" s="1"/>
  <c r="AE77" i="95"/>
  <c r="AG77" i="95"/>
  <c r="AP77" i="95" s="1"/>
  <c r="AF77" i="95"/>
  <c r="AO77" i="95" s="1"/>
  <c r="W78" i="95"/>
  <c r="AH77" i="45"/>
  <c r="AQ77" i="45" s="1"/>
  <c r="AI78" i="31"/>
  <c r="AN78" i="31"/>
  <c r="AR77" i="77"/>
  <c r="AJ17" i="83" l="1"/>
  <c r="AX4" i="39"/>
  <c r="S4" i="39" s="1"/>
  <c r="AC4" i="39" s="1"/>
  <c r="AB5" i="39" s="1"/>
  <c r="Z77" i="33"/>
  <c r="AJ11" i="83"/>
  <c r="Z75" i="86"/>
  <c r="AX9" i="39"/>
  <c r="S9" i="39" s="1"/>
  <c r="AC9" i="39" s="1"/>
  <c r="AB10" i="39" s="1"/>
  <c r="AJ22" i="83"/>
  <c r="Z79" i="43"/>
  <c r="AE79" i="43" s="1"/>
  <c r="Z78" i="37"/>
  <c r="Z77" i="78"/>
  <c r="Z76" i="29"/>
  <c r="AX32" i="39"/>
  <c r="S32" i="39" s="1"/>
  <c r="AC32" i="39" s="1"/>
  <c r="AB33" i="39" s="1"/>
  <c r="AX20" i="39"/>
  <c r="S20" i="39" s="1"/>
  <c r="AC20" i="39" s="1"/>
  <c r="AB21" i="39" s="1"/>
  <c r="AX8" i="39"/>
  <c r="S8" i="39" s="1"/>
  <c r="AC8" i="39" s="1"/>
  <c r="AB9" i="39" s="1"/>
  <c r="AX79" i="35"/>
  <c r="S79" i="35" s="1"/>
  <c r="AC79" i="35" s="1"/>
  <c r="AE79" i="35"/>
  <c r="AG79" i="35"/>
  <c r="AP79" i="35" s="1"/>
  <c r="AP81" i="35" s="1"/>
  <c r="AF79" i="35"/>
  <c r="AO79" i="35" s="1"/>
  <c r="AO81" i="35" s="1"/>
  <c r="AG79" i="43"/>
  <c r="AP79" i="43" s="1"/>
  <c r="AP81" i="43" s="1"/>
  <c r="AF79" i="43"/>
  <c r="AO79" i="43" s="1"/>
  <c r="AO81" i="43" s="1"/>
  <c r="W77" i="42"/>
  <c r="AG76" i="42"/>
  <c r="AP76" i="42" s="1"/>
  <c r="AF76" i="42"/>
  <c r="AO76" i="42" s="1"/>
  <c r="AE76" i="42"/>
  <c r="AF78" i="37"/>
  <c r="AO78" i="37" s="1"/>
  <c r="AE78" i="37"/>
  <c r="W79" i="37"/>
  <c r="AG78" i="37"/>
  <c r="AP78" i="37" s="1"/>
  <c r="AF75" i="86"/>
  <c r="AO75" i="86" s="1"/>
  <c r="AE75" i="86"/>
  <c r="W76" i="86"/>
  <c r="AG75" i="86"/>
  <c r="AP75" i="86" s="1"/>
  <c r="W78" i="78"/>
  <c r="AG77" i="78"/>
  <c r="AP77" i="78" s="1"/>
  <c r="AF77" i="78"/>
  <c r="AO77" i="78" s="1"/>
  <c r="AE77" i="78"/>
  <c r="W77" i="29"/>
  <c r="AG76" i="29"/>
  <c r="AP76" i="29" s="1"/>
  <c r="AF76" i="29"/>
  <c r="AO76" i="29" s="1"/>
  <c r="AE76" i="29"/>
  <c r="AF77" i="33"/>
  <c r="AO77" i="33" s="1"/>
  <c r="AE77" i="33"/>
  <c r="W78" i="33"/>
  <c r="AG77" i="33"/>
  <c r="AP77" i="33" s="1"/>
  <c r="AK6" i="39"/>
  <c r="AT6" i="39" s="1"/>
  <c r="AS51" i="83"/>
  <c r="AL51" i="83"/>
  <c r="AU51" i="83" s="1"/>
  <c r="AJ28" i="39"/>
  <c r="AK28" i="39"/>
  <c r="AT28" i="39" s="1"/>
  <c r="AI74" i="91"/>
  <c r="AN74" i="91"/>
  <c r="AH75" i="87"/>
  <c r="AQ75" i="87" s="1"/>
  <c r="AS17" i="83"/>
  <c r="AL17" i="83"/>
  <c r="AU17" i="83" s="1"/>
  <c r="AJ35" i="83"/>
  <c r="AS53" i="83"/>
  <c r="AL53" i="83"/>
  <c r="AU53" i="83" s="1"/>
  <c r="AS71" i="83"/>
  <c r="AL71" i="83"/>
  <c r="AU71" i="83" s="1"/>
  <c r="AH77" i="38"/>
  <c r="AQ77" i="38" s="1"/>
  <c r="AE77" i="27"/>
  <c r="AF77" i="27"/>
  <c r="AO77" i="27" s="1"/>
  <c r="W78" i="27"/>
  <c r="AG77" i="27"/>
  <c r="AP77" i="27" s="1"/>
  <c r="AJ30" i="83"/>
  <c r="AK30" i="83"/>
  <c r="AT30" i="83" s="1"/>
  <c r="AS54" i="83"/>
  <c r="AL54" i="83"/>
  <c r="AU54" i="83" s="1"/>
  <c r="AS72" i="83"/>
  <c r="AL72" i="83"/>
  <c r="AU72" i="83" s="1"/>
  <c r="X79" i="74"/>
  <c r="Y79" i="74"/>
  <c r="W79" i="26"/>
  <c r="AG78" i="26"/>
  <c r="AP78" i="26" s="1"/>
  <c r="AF78" i="26"/>
  <c r="AO78" i="26" s="1"/>
  <c r="AE78" i="26"/>
  <c r="AJ19" i="83"/>
  <c r="AK19" i="83"/>
  <c r="AT19" i="83" s="1"/>
  <c r="AS49" i="83"/>
  <c r="AL49" i="83"/>
  <c r="AU49" i="83" s="1"/>
  <c r="AS67" i="83"/>
  <c r="AL67" i="83"/>
  <c r="AU67" i="83" s="1"/>
  <c r="AH79" i="90"/>
  <c r="AQ79" i="90" s="1"/>
  <c r="Y79" i="25"/>
  <c r="X79" i="25"/>
  <c r="AH79" i="31"/>
  <c r="AQ79" i="31" s="1"/>
  <c r="AQ81" i="31" s="1"/>
  <c r="AZ3" i="31"/>
  <c r="AX5" i="31" s="1"/>
  <c r="S5" i="31" s="1"/>
  <c r="AC5" i="31" s="1"/>
  <c r="AB6" i="31" s="1"/>
  <c r="AX10" i="31"/>
  <c r="S10" i="31" s="1"/>
  <c r="AC10" i="31" s="1"/>
  <c r="AB11" i="31" s="1"/>
  <c r="AX14" i="31"/>
  <c r="S14" i="31" s="1"/>
  <c r="AC14" i="31" s="1"/>
  <c r="AB15" i="31" s="1"/>
  <c r="AX15" i="31"/>
  <c r="S15" i="31" s="1"/>
  <c r="AC15" i="31" s="1"/>
  <c r="AB16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4" i="31"/>
  <c r="S74" i="31" s="1"/>
  <c r="AC74" i="31" s="1"/>
  <c r="AB75" i="31" s="1"/>
  <c r="AX77" i="31"/>
  <c r="S77" i="31" s="1"/>
  <c r="AC77" i="31" s="1"/>
  <c r="AB78" i="31" s="1"/>
  <c r="AX78" i="31"/>
  <c r="S78" i="31" s="1"/>
  <c r="AC78" i="31" s="1"/>
  <c r="AB79" i="31" s="1"/>
  <c r="AX76" i="31"/>
  <c r="S76" i="31" s="1"/>
  <c r="AC76" i="31" s="1"/>
  <c r="AB77" i="31" s="1"/>
  <c r="AX75" i="31"/>
  <c r="S75" i="31" s="1"/>
  <c r="AC75" i="31" s="1"/>
  <c r="AB76" i="31" s="1"/>
  <c r="AJ8" i="83"/>
  <c r="AK8" i="83"/>
  <c r="AT8" i="83" s="1"/>
  <c r="AJ44" i="83"/>
  <c r="AK44" i="83"/>
  <c r="AT44" i="83" s="1"/>
  <c r="AS62" i="83"/>
  <c r="AL62" i="83"/>
  <c r="AU62" i="83" s="1"/>
  <c r="AN76" i="34"/>
  <c r="AI76" i="34"/>
  <c r="W78" i="46"/>
  <c r="AG77" i="46"/>
  <c r="AP77" i="46" s="1"/>
  <c r="AF77" i="46"/>
  <c r="AO77" i="46" s="1"/>
  <c r="AE77" i="46"/>
  <c r="AR76" i="27"/>
  <c r="AR77" i="26"/>
  <c r="AJ78" i="39"/>
  <c r="AK78" i="39"/>
  <c r="AT78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K35" i="39"/>
  <c r="AT35" i="39" s="1"/>
  <c r="AK29" i="39"/>
  <c r="AT29" i="39" s="1"/>
  <c r="AK23" i="39"/>
  <c r="AT23" i="39" s="1"/>
  <c r="AK17" i="39"/>
  <c r="AT17" i="39" s="1"/>
  <c r="AK11" i="39"/>
  <c r="AT11" i="39" s="1"/>
  <c r="AI78" i="94"/>
  <c r="AN78" i="94"/>
  <c r="AJ6" i="83"/>
  <c r="AJ36" i="83"/>
  <c r="AK36" i="83"/>
  <c r="AT36" i="83" s="1"/>
  <c r="X76" i="41"/>
  <c r="Y76" i="41"/>
  <c r="AS33" i="83"/>
  <c r="AL33" i="83"/>
  <c r="AU33" i="83" s="1"/>
  <c r="AJ77" i="39"/>
  <c r="AK77" i="39"/>
  <c r="AT77" i="39" s="1"/>
  <c r="AJ52" i="39"/>
  <c r="AK52" i="39"/>
  <c r="AT52" i="39" s="1"/>
  <c r="AJ22" i="39"/>
  <c r="AK22" i="39"/>
  <c r="AT22" i="39" s="1"/>
  <c r="AS41" i="83"/>
  <c r="AL41" i="83"/>
  <c r="AU41" i="83" s="1"/>
  <c r="AN78" i="74"/>
  <c r="AI78" i="74"/>
  <c r="AJ31" i="83"/>
  <c r="AK31" i="83"/>
  <c r="AT31" i="83" s="1"/>
  <c r="AS55" i="83"/>
  <c r="AL55" i="83"/>
  <c r="AU55" i="83" s="1"/>
  <c r="AS73" i="83"/>
  <c r="AL73" i="83"/>
  <c r="AU73" i="83" s="1"/>
  <c r="AH78" i="93"/>
  <c r="AQ78" i="93" s="1"/>
  <c r="AN78" i="25"/>
  <c r="AI78" i="25"/>
  <c r="AI77" i="82"/>
  <c r="AN77" i="82"/>
  <c r="Z79" i="31"/>
  <c r="AJ20" i="83"/>
  <c r="AK20" i="83"/>
  <c r="AT20" i="83" s="1"/>
  <c r="AS50" i="83"/>
  <c r="AL50" i="83"/>
  <c r="AU50" i="83" s="1"/>
  <c r="AS68" i="83"/>
  <c r="AL68" i="83"/>
  <c r="AU68" i="83" s="1"/>
  <c r="AS3" i="83"/>
  <c r="AL3" i="83"/>
  <c r="AU3" i="83" s="1"/>
  <c r="AJ75" i="39"/>
  <c r="AK75" i="39"/>
  <c r="AT75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J9" i="39"/>
  <c r="AK9" i="39"/>
  <c r="AT9" i="39" s="1"/>
  <c r="AB4" i="39"/>
  <c r="AJ3" i="39"/>
  <c r="AJ25" i="83"/>
  <c r="AK25" i="83"/>
  <c r="AT25" i="83" s="1"/>
  <c r="W80" i="90"/>
  <c r="AG79" i="90"/>
  <c r="AP79" i="90" s="1"/>
  <c r="AE79" i="90"/>
  <c r="AF79" i="90"/>
  <c r="AO79" i="90" s="1"/>
  <c r="AJ14" i="83"/>
  <c r="AK14" i="83"/>
  <c r="AT14" i="83" s="1"/>
  <c r="AH78" i="37"/>
  <c r="AQ78" i="37" s="1"/>
  <c r="AJ70" i="39"/>
  <c r="AK70" i="39"/>
  <c r="AT70" i="39" s="1"/>
  <c r="AJ34" i="39"/>
  <c r="AK34" i="39"/>
  <c r="AT34" i="39" s="1"/>
  <c r="AJ5" i="39"/>
  <c r="AK5" i="39"/>
  <c r="AT5" i="39" s="1"/>
  <c r="AS46" i="83"/>
  <c r="AL46" i="83"/>
  <c r="AU46" i="83" s="1"/>
  <c r="X80" i="81"/>
  <c r="Y80" i="81"/>
  <c r="AS23" i="83"/>
  <c r="AL23" i="83"/>
  <c r="AU23" i="83" s="1"/>
  <c r="Z77" i="38"/>
  <c r="AS60" i="83"/>
  <c r="AL60" i="83"/>
  <c r="AU60" i="83" s="1"/>
  <c r="Y78" i="47"/>
  <c r="X78" i="47"/>
  <c r="AR76" i="78"/>
  <c r="Y80" i="85"/>
  <c r="X80" i="85"/>
  <c r="Y80" i="30"/>
  <c r="X80" i="30"/>
  <c r="AR76" i="33"/>
  <c r="AJ12" i="83"/>
  <c r="AK12" i="83"/>
  <c r="AT12" i="83" s="1"/>
  <c r="X78" i="75"/>
  <c r="Z78" i="75" s="1"/>
  <c r="Y78" i="75"/>
  <c r="AN79" i="83"/>
  <c r="AN81" i="83" s="1"/>
  <c r="AI79" i="83"/>
  <c r="AS45" i="83"/>
  <c r="AL45" i="83"/>
  <c r="AU45" i="83" s="1"/>
  <c r="AN79" i="85"/>
  <c r="AI79" i="85"/>
  <c r="W76" i="73"/>
  <c r="AG75" i="73"/>
  <c r="AP75" i="73" s="1"/>
  <c r="AF75" i="73"/>
  <c r="AO75" i="73" s="1"/>
  <c r="AE75" i="73"/>
  <c r="AH76" i="29"/>
  <c r="AQ76" i="29" s="1"/>
  <c r="AR75" i="42"/>
  <c r="AJ37" i="83"/>
  <c r="AK37" i="83"/>
  <c r="AT37" i="83" s="1"/>
  <c r="AR78" i="35"/>
  <c r="AI79" i="39"/>
  <c r="AN79" i="39"/>
  <c r="AN81" i="39" s="1"/>
  <c r="AS27" i="83"/>
  <c r="AL27" i="83"/>
  <c r="AU27" i="83" s="1"/>
  <c r="AH79" i="43"/>
  <c r="AQ79" i="43" s="1"/>
  <c r="AQ81" i="43" s="1"/>
  <c r="AZ3" i="43"/>
  <c r="AX4" i="43" s="1"/>
  <c r="S4" i="43" s="1"/>
  <c r="AC4" i="43" s="1"/>
  <c r="AB5" i="43" s="1"/>
  <c r="AX13" i="43"/>
  <c r="S13" i="43" s="1"/>
  <c r="AC13" i="43" s="1"/>
  <c r="AB14" i="43" s="1"/>
  <c r="AX14" i="43"/>
  <c r="S14" i="43" s="1"/>
  <c r="AC14" i="43" s="1"/>
  <c r="AB15" i="43" s="1"/>
  <c r="AX16" i="43"/>
  <c r="S16" i="43" s="1"/>
  <c r="AC16" i="43" s="1"/>
  <c r="AB17" i="43" s="1"/>
  <c r="AX17" i="43"/>
  <c r="S17" i="43" s="1"/>
  <c r="AC17" i="43" s="1"/>
  <c r="AB18" i="43" s="1"/>
  <c r="AX20" i="43"/>
  <c r="S20" i="43" s="1"/>
  <c r="AC20" i="43" s="1"/>
  <c r="AB21" i="43" s="1"/>
  <c r="AX22" i="43"/>
  <c r="S22" i="43" s="1"/>
  <c r="AC22" i="43" s="1"/>
  <c r="AB23" i="43" s="1"/>
  <c r="AX23" i="43"/>
  <c r="S23" i="43" s="1"/>
  <c r="AC23" i="43" s="1"/>
  <c r="AB24" i="43" s="1"/>
  <c r="AX24" i="43"/>
  <c r="S24" i="43" s="1"/>
  <c r="AC24" i="43" s="1"/>
  <c r="AB25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5" i="43"/>
  <c r="S75" i="43" s="1"/>
  <c r="AC75" i="43" s="1"/>
  <c r="AB76" i="43" s="1"/>
  <c r="AX78" i="43"/>
  <c r="S78" i="43" s="1"/>
  <c r="AC78" i="43" s="1"/>
  <c r="AB79" i="43" s="1"/>
  <c r="AX76" i="43"/>
  <c r="S76" i="43" s="1"/>
  <c r="AC76" i="43" s="1"/>
  <c r="AB77" i="43" s="1"/>
  <c r="AX74" i="43"/>
  <c r="S74" i="43" s="1"/>
  <c r="AC74" i="43" s="1"/>
  <c r="AB75" i="43" s="1"/>
  <c r="AX77" i="43"/>
  <c r="S77" i="43" s="1"/>
  <c r="AC77" i="43" s="1"/>
  <c r="AB78" i="43" s="1"/>
  <c r="AR74" i="86"/>
  <c r="AJ26" i="83"/>
  <c r="AK26" i="83"/>
  <c r="AT26" i="83" s="1"/>
  <c r="X77" i="34"/>
  <c r="Y77" i="34"/>
  <c r="AR76" i="38"/>
  <c r="AJ4" i="83"/>
  <c r="AK4" i="83"/>
  <c r="AT4" i="83" s="1"/>
  <c r="AS69" i="83"/>
  <c r="AL69" i="83"/>
  <c r="AU69" i="83" s="1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J44" i="39"/>
  <c r="AK44" i="39"/>
  <c r="AT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R77" i="93"/>
  <c r="Y79" i="94"/>
  <c r="X79" i="94"/>
  <c r="AI79" i="81"/>
  <c r="AN79" i="81"/>
  <c r="W76" i="87"/>
  <c r="AG75" i="87"/>
  <c r="AP75" i="87" s="1"/>
  <c r="AE75" i="87"/>
  <c r="AF75" i="87"/>
  <c r="AO75" i="87" s="1"/>
  <c r="AI79" i="30"/>
  <c r="AN79" i="30"/>
  <c r="AH79" i="35"/>
  <c r="AQ79" i="35" s="1"/>
  <c r="AQ81" i="35" s="1"/>
  <c r="AZ3" i="35"/>
  <c r="AX4" i="35" s="1"/>
  <c r="S4" i="35" s="1"/>
  <c r="AC4" i="35" s="1"/>
  <c r="AB5" i="35" s="1"/>
  <c r="AX12" i="35"/>
  <c r="S12" i="35" s="1"/>
  <c r="AC12" i="35" s="1"/>
  <c r="AB13" i="35" s="1"/>
  <c r="AX13" i="35"/>
  <c r="S13" i="35" s="1"/>
  <c r="AC13" i="35" s="1"/>
  <c r="AB14" i="35" s="1"/>
  <c r="AX16" i="35"/>
  <c r="S16" i="35" s="1"/>
  <c r="AC16" i="35" s="1"/>
  <c r="AB17" i="35" s="1"/>
  <c r="AX17" i="35"/>
  <c r="S17" i="35" s="1"/>
  <c r="AC17" i="35" s="1"/>
  <c r="AB18" i="35" s="1"/>
  <c r="AX20" i="35"/>
  <c r="S20" i="35" s="1"/>
  <c r="AC20" i="35" s="1"/>
  <c r="AB21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6" i="35"/>
  <c r="S46" i="35" s="1"/>
  <c r="AC46" i="35" s="1"/>
  <c r="AB47" i="35" s="1"/>
  <c r="AX49" i="35"/>
  <c r="S49" i="35" s="1"/>
  <c r="AC49" i="35" s="1"/>
  <c r="AB50" i="35" s="1"/>
  <c r="AX50" i="35"/>
  <c r="S50" i="35" s="1"/>
  <c r="AC50" i="35" s="1"/>
  <c r="AB51" i="35" s="1"/>
  <c r="AX52" i="35"/>
  <c r="S52" i="35" s="1"/>
  <c r="AC52" i="35" s="1"/>
  <c r="AB53" i="35" s="1"/>
  <c r="AX53" i="35"/>
  <c r="S53" i="35" s="1"/>
  <c r="AC53" i="35" s="1"/>
  <c r="AB54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5" i="35"/>
  <c r="S75" i="35" s="1"/>
  <c r="AC75" i="35" s="1"/>
  <c r="AB76" i="35" s="1"/>
  <c r="AX76" i="35"/>
  <c r="S76" i="35" s="1"/>
  <c r="AC76" i="35" s="1"/>
  <c r="AB77" i="35" s="1"/>
  <c r="AX74" i="35"/>
  <c r="S74" i="35" s="1"/>
  <c r="AC74" i="35" s="1"/>
  <c r="AB75" i="35" s="1"/>
  <c r="AX78" i="35"/>
  <c r="S78" i="35" s="1"/>
  <c r="AC78" i="35" s="1"/>
  <c r="AB79" i="35" s="1"/>
  <c r="AX77" i="35"/>
  <c r="S77" i="35" s="1"/>
  <c r="AC77" i="35" s="1"/>
  <c r="AB78" i="35" s="1"/>
  <c r="AS57" i="83"/>
  <c r="AL57" i="83"/>
  <c r="AU57" i="83" s="1"/>
  <c r="AH77" i="33"/>
  <c r="AQ77" i="33" s="1"/>
  <c r="AH75" i="86"/>
  <c r="AQ75" i="86" s="1"/>
  <c r="AJ64" i="39"/>
  <c r="AK64" i="39"/>
  <c r="AT64" i="39" s="1"/>
  <c r="AJ46" i="39"/>
  <c r="AK46" i="39"/>
  <c r="AT46" i="39" s="1"/>
  <c r="AJ16" i="39"/>
  <c r="AK16" i="39"/>
  <c r="AT16" i="39" s="1"/>
  <c r="AS10" i="83"/>
  <c r="AL10" i="83"/>
  <c r="AU10" i="83" s="1"/>
  <c r="AS64" i="83"/>
  <c r="AL64" i="83"/>
  <c r="AU64" i="83" s="1"/>
  <c r="AN77" i="95"/>
  <c r="AI77" i="95"/>
  <c r="AJ42" i="83"/>
  <c r="AK42" i="83"/>
  <c r="AT42" i="83" s="1"/>
  <c r="AS75" i="83"/>
  <c r="AL75" i="83"/>
  <c r="AU75" i="83" s="1"/>
  <c r="Y79" i="77"/>
  <c r="X79" i="77"/>
  <c r="AR78" i="31"/>
  <c r="X78" i="95"/>
  <c r="Z78" i="95" s="1"/>
  <c r="Y78" i="95"/>
  <c r="X75" i="91"/>
  <c r="Y75" i="91"/>
  <c r="AS11" i="83"/>
  <c r="AL11" i="83"/>
  <c r="AU11" i="83" s="1"/>
  <c r="AJ29" i="83"/>
  <c r="AS47" i="83"/>
  <c r="AL47" i="83"/>
  <c r="AU47" i="83" s="1"/>
  <c r="AS65" i="83"/>
  <c r="AL65" i="83"/>
  <c r="AU65" i="83" s="1"/>
  <c r="AR78" i="90"/>
  <c r="AH77" i="27"/>
  <c r="AQ77" i="27" s="1"/>
  <c r="AJ18" i="83"/>
  <c r="AK18" i="83"/>
  <c r="AT18" i="83" s="1"/>
  <c r="AS48" i="83"/>
  <c r="AL48" i="83"/>
  <c r="AU48" i="83" s="1"/>
  <c r="AS66" i="83"/>
  <c r="AL66" i="83"/>
  <c r="AU66" i="83" s="1"/>
  <c r="AI75" i="41"/>
  <c r="AN75" i="41"/>
  <c r="AN78" i="77"/>
  <c r="AI78" i="77"/>
  <c r="AN77" i="45"/>
  <c r="AI77" i="45"/>
  <c r="AH78" i="26"/>
  <c r="AQ78" i="26" s="1"/>
  <c r="AJ7" i="83"/>
  <c r="AK7" i="83"/>
  <c r="AT7" i="83" s="1"/>
  <c r="AJ43" i="83"/>
  <c r="AK43" i="83"/>
  <c r="AT43" i="83" s="1"/>
  <c r="AS61" i="83"/>
  <c r="AL61" i="83"/>
  <c r="AU61" i="83" s="1"/>
  <c r="AS76" i="83"/>
  <c r="AL76" i="83"/>
  <c r="AU76" i="83" s="1"/>
  <c r="Z78" i="93"/>
  <c r="X78" i="82"/>
  <c r="Z78" i="82" s="1"/>
  <c r="Y78" i="82"/>
  <c r="AJ32" i="83"/>
  <c r="AK32" i="83"/>
  <c r="AT32" i="83" s="1"/>
  <c r="AS56" i="83"/>
  <c r="AL56" i="83"/>
  <c r="AU56" i="83" s="1"/>
  <c r="AS74" i="83"/>
  <c r="AL74" i="83"/>
  <c r="AU74" i="83" s="1"/>
  <c r="AR78" i="43"/>
  <c r="AJ79" i="39"/>
  <c r="AS79" i="39" s="1"/>
  <c r="AK79" i="39"/>
  <c r="AT79" i="39" s="1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9" i="39"/>
  <c r="AK49" i="39"/>
  <c r="AT49" i="39" s="1"/>
  <c r="AJ43" i="39"/>
  <c r="AK43" i="39"/>
  <c r="AT43" i="39" s="1"/>
  <c r="AX36" i="39"/>
  <c r="S36" i="39" s="1"/>
  <c r="AC36" i="39" s="1"/>
  <c r="AB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R74" i="87"/>
  <c r="Y77" i="89"/>
  <c r="X77" i="89"/>
  <c r="X78" i="79"/>
  <c r="Y78" i="79"/>
  <c r="X78" i="45"/>
  <c r="Y78" i="45"/>
  <c r="AS9" i="83"/>
  <c r="AL9" i="83"/>
  <c r="AU9" i="83" s="1"/>
  <c r="AJ58" i="39"/>
  <c r="AK58" i="39"/>
  <c r="AT58" i="39" s="1"/>
  <c r="AJ40" i="39"/>
  <c r="AK40" i="39"/>
  <c r="AT40" i="39" s="1"/>
  <c r="AJ10" i="39"/>
  <c r="AK10" i="39"/>
  <c r="AT10" i="39" s="1"/>
  <c r="AS28" i="83"/>
  <c r="AL28" i="83"/>
  <c r="AU28" i="83" s="1"/>
  <c r="AI76" i="89"/>
  <c r="AN76" i="89"/>
  <c r="AH76" i="42"/>
  <c r="AQ76" i="42" s="1"/>
  <c r="AS5" i="83"/>
  <c r="AL5" i="83"/>
  <c r="AU5" i="83" s="1"/>
  <c r="AS59" i="83"/>
  <c r="AL59" i="83"/>
  <c r="AU59" i="83" s="1"/>
  <c r="AH77" i="78"/>
  <c r="AQ77" i="78" s="1"/>
  <c r="AJ24" i="83"/>
  <c r="AK24" i="83"/>
  <c r="AT24" i="83" s="1"/>
  <c r="AI77" i="75"/>
  <c r="AN77" i="75"/>
  <c r="AI77" i="47"/>
  <c r="AN77" i="47"/>
  <c r="AS15" i="83"/>
  <c r="AL15" i="83"/>
  <c r="AU15" i="83" s="1"/>
  <c r="AS63" i="83"/>
  <c r="AL63" i="83"/>
  <c r="AU63" i="83" s="1"/>
  <c r="AR77" i="37"/>
  <c r="AJ13" i="83"/>
  <c r="AK13" i="83"/>
  <c r="AT13" i="83" s="1"/>
  <c r="AS39" i="83"/>
  <c r="AL39" i="83"/>
  <c r="AU39" i="83" s="1"/>
  <c r="AJ38" i="83"/>
  <c r="AK38" i="83"/>
  <c r="AT38" i="83" s="1"/>
  <c r="AR75" i="29"/>
  <c r="AS21" i="83"/>
  <c r="AL21" i="83"/>
  <c r="AU21" i="83" s="1"/>
  <c r="AS78" i="83"/>
  <c r="AL78" i="83"/>
  <c r="AU78" i="83" s="1"/>
  <c r="AJ76" i="39"/>
  <c r="AK76" i="39"/>
  <c r="AT76" i="39" s="1"/>
  <c r="AJ72" i="39"/>
  <c r="AK72" i="39"/>
  <c r="AT72" i="39" s="1"/>
  <c r="AJ66" i="39"/>
  <c r="AK66" i="39"/>
  <c r="AT66" i="39" s="1"/>
  <c r="AJ60" i="39"/>
  <c r="AK60" i="39"/>
  <c r="AT60" i="39" s="1"/>
  <c r="AJ54" i="39"/>
  <c r="AK54" i="39"/>
  <c r="AT54" i="39" s="1"/>
  <c r="AJ48" i="39"/>
  <c r="AK48" i="39"/>
  <c r="AT48" i="39" s="1"/>
  <c r="AJ42" i="39"/>
  <c r="AK42" i="39"/>
  <c r="AT42" i="39" s="1"/>
  <c r="AX35" i="39"/>
  <c r="S35" i="39" s="1"/>
  <c r="AC35" i="39" s="1"/>
  <c r="AB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S22" i="83"/>
  <c r="AL22" i="83"/>
  <c r="AU22" i="83" s="1"/>
  <c r="AS40" i="83"/>
  <c r="AL40" i="83"/>
  <c r="AU40" i="83" s="1"/>
  <c r="AS58" i="83"/>
  <c r="AL58" i="83"/>
  <c r="AU58" i="83" s="1"/>
  <c r="AS77" i="83"/>
  <c r="AL77" i="83"/>
  <c r="AU77" i="83" s="1"/>
  <c r="AN77" i="79"/>
  <c r="AI77" i="79"/>
  <c r="AX73" i="35" l="1"/>
  <c r="S73" i="35" s="1"/>
  <c r="AC73" i="35" s="1"/>
  <c r="AB74" i="35" s="1"/>
  <c r="AX67" i="35"/>
  <c r="S67" i="35" s="1"/>
  <c r="AC67" i="35" s="1"/>
  <c r="AB68" i="35" s="1"/>
  <c r="AX61" i="35"/>
  <c r="S61" i="35" s="1"/>
  <c r="AC61" i="35" s="1"/>
  <c r="AB62" i="35" s="1"/>
  <c r="AX55" i="35"/>
  <c r="S55" i="35" s="1"/>
  <c r="AC55" i="35" s="1"/>
  <c r="AB56" i="35" s="1"/>
  <c r="AX48" i="35"/>
  <c r="S48" i="35" s="1"/>
  <c r="AC48" i="35" s="1"/>
  <c r="AB49" i="35" s="1"/>
  <c r="AX41" i="35"/>
  <c r="S41" i="35" s="1"/>
  <c r="AC41" i="35" s="1"/>
  <c r="AB42" i="35" s="1"/>
  <c r="AX34" i="35"/>
  <c r="S34" i="35" s="1"/>
  <c r="AC34" i="35" s="1"/>
  <c r="AB35" i="35" s="1"/>
  <c r="AX26" i="35"/>
  <c r="S26" i="35" s="1"/>
  <c r="AC26" i="35" s="1"/>
  <c r="AB27" i="35" s="1"/>
  <c r="AX19" i="35"/>
  <c r="S19" i="35" s="1"/>
  <c r="AC19" i="35" s="1"/>
  <c r="AB20" i="35" s="1"/>
  <c r="AX11" i="35"/>
  <c r="S11" i="35" s="1"/>
  <c r="AC11" i="35" s="1"/>
  <c r="AB12" i="35" s="1"/>
  <c r="AX53" i="43"/>
  <c r="S53" i="43" s="1"/>
  <c r="AC53" i="43" s="1"/>
  <c r="AB54" i="43" s="1"/>
  <c r="AX47" i="43"/>
  <c r="S47" i="43" s="1"/>
  <c r="AC47" i="43" s="1"/>
  <c r="AB48" i="43" s="1"/>
  <c r="AX41" i="43"/>
  <c r="S41" i="43" s="1"/>
  <c r="AC41" i="43" s="1"/>
  <c r="AB42" i="43" s="1"/>
  <c r="AX34" i="43"/>
  <c r="S34" i="43" s="1"/>
  <c r="AC34" i="43" s="1"/>
  <c r="AB35" i="43" s="1"/>
  <c r="AX26" i="43"/>
  <c r="S26" i="43" s="1"/>
  <c r="AC26" i="43" s="1"/>
  <c r="AB27" i="43" s="1"/>
  <c r="AX19" i="43"/>
  <c r="S19" i="43" s="1"/>
  <c r="AC19" i="43" s="1"/>
  <c r="AB20" i="43" s="1"/>
  <c r="AX12" i="43"/>
  <c r="S12" i="43" s="1"/>
  <c r="AC12" i="43" s="1"/>
  <c r="AB13" i="43" s="1"/>
  <c r="Z76" i="41"/>
  <c r="AX26" i="31"/>
  <c r="S26" i="31" s="1"/>
  <c r="AC26" i="31" s="1"/>
  <c r="AB27" i="31" s="1"/>
  <c r="AX19" i="31"/>
  <c r="S19" i="31" s="1"/>
  <c r="AC19" i="31" s="1"/>
  <c r="AB20" i="31" s="1"/>
  <c r="AX79" i="43"/>
  <c r="S79" i="43" s="1"/>
  <c r="AC79" i="43" s="1"/>
  <c r="Z75" i="91"/>
  <c r="AX72" i="35"/>
  <c r="S72" i="35" s="1"/>
  <c r="AC72" i="35" s="1"/>
  <c r="AB73" i="35" s="1"/>
  <c r="AX66" i="35"/>
  <c r="S66" i="35" s="1"/>
  <c r="AC66" i="35" s="1"/>
  <c r="AB67" i="35" s="1"/>
  <c r="AX60" i="35"/>
  <c r="S60" i="35" s="1"/>
  <c r="AC60" i="35" s="1"/>
  <c r="AB61" i="35" s="1"/>
  <c r="AX54" i="35"/>
  <c r="S54" i="35" s="1"/>
  <c r="AC54" i="35" s="1"/>
  <c r="AB55" i="35" s="1"/>
  <c r="AX47" i="35"/>
  <c r="S47" i="35" s="1"/>
  <c r="AC47" i="35" s="1"/>
  <c r="AB48" i="35" s="1"/>
  <c r="AX40" i="35"/>
  <c r="S40" i="35" s="1"/>
  <c r="AC40" i="35" s="1"/>
  <c r="AB41" i="35" s="1"/>
  <c r="AX32" i="35"/>
  <c r="S32" i="35" s="1"/>
  <c r="AC32" i="35" s="1"/>
  <c r="AB33" i="35" s="1"/>
  <c r="AX25" i="35"/>
  <c r="S25" i="35" s="1"/>
  <c r="AC25" i="35" s="1"/>
  <c r="AB26" i="35" s="1"/>
  <c r="AX18" i="35"/>
  <c r="S18" i="35" s="1"/>
  <c r="AC18" i="35" s="1"/>
  <c r="AB19" i="35" s="1"/>
  <c r="AX10" i="35"/>
  <c r="S10" i="35" s="1"/>
  <c r="AC10" i="35" s="1"/>
  <c r="AB11" i="35" s="1"/>
  <c r="AX46" i="43"/>
  <c r="S46" i="43" s="1"/>
  <c r="AC46" i="43" s="1"/>
  <c r="AB47" i="43" s="1"/>
  <c r="AX40" i="43"/>
  <c r="S40" i="43" s="1"/>
  <c r="AC40" i="43" s="1"/>
  <c r="AB41" i="43" s="1"/>
  <c r="AX32" i="43"/>
  <c r="S32" i="43" s="1"/>
  <c r="AC32" i="43" s="1"/>
  <c r="AB33" i="43" s="1"/>
  <c r="AX25" i="43"/>
  <c r="S25" i="43" s="1"/>
  <c r="AC25" i="43" s="1"/>
  <c r="AB26" i="43" s="1"/>
  <c r="AX18" i="43"/>
  <c r="S18" i="43" s="1"/>
  <c r="AC18" i="43" s="1"/>
  <c r="AB19" i="43" s="1"/>
  <c r="AX11" i="43"/>
  <c r="S11" i="43" s="1"/>
  <c r="AC11" i="43" s="1"/>
  <c r="AB12" i="43" s="1"/>
  <c r="AX25" i="31"/>
  <c r="S25" i="31" s="1"/>
  <c r="AC25" i="31" s="1"/>
  <c r="AB26" i="31" s="1"/>
  <c r="AX16" i="31"/>
  <c r="S16" i="31" s="1"/>
  <c r="AC16" i="31" s="1"/>
  <c r="AB17" i="31" s="1"/>
  <c r="AX7" i="35"/>
  <c r="S7" i="35" s="1"/>
  <c r="AC7" i="35" s="1"/>
  <c r="AB8" i="35" s="1"/>
  <c r="Z79" i="94"/>
  <c r="AX10" i="43"/>
  <c r="S10" i="43" s="1"/>
  <c r="AC10" i="43" s="1"/>
  <c r="AB11" i="43" s="1"/>
  <c r="Z80" i="85"/>
  <c r="Z79" i="77"/>
  <c r="AX5" i="35"/>
  <c r="S5" i="35" s="1"/>
  <c r="AC5" i="35" s="1"/>
  <c r="AB6" i="35" s="1"/>
  <c r="AX7" i="43"/>
  <c r="S7" i="43" s="1"/>
  <c r="AC7" i="43" s="1"/>
  <c r="AB8" i="43" s="1"/>
  <c r="AX6" i="35"/>
  <c r="S6" i="35" s="1"/>
  <c r="AC6" i="35" s="1"/>
  <c r="AB7" i="35" s="1"/>
  <c r="AX6" i="43"/>
  <c r="S6" i="43" s="1"/>
  <c r="AC6" i="43" s="1"/>
  <c r="AB7" i="43" s="1"/>
  <c r="Z80" i="30"/>
  <c r="AX9" i="31"/>
  <c r="S9" i="31" s="1"/>
  <c r="AC9" i="31" s="1"/>
  <c r="AB10" i="31" s="1"/>
  <c r="AX3" i="31"/>
  <c r="S3" i="31" s="1"/>
  <c r="AC3" i="31" s="1"/>
  <c r="AX8" i="31"/>
  <c r="S8" i="31" s="1"/>
  <c r="AC8" i="31" s="1"/>
  <c r="AB9" i="31" s="1"/>
  <c r="AX4" i="31"/>
  <c r="S4" i="31" s="1"/>
  <c r="AC4" i="31" s="1"/>
  <c r="AB5" i="31" s="1"/>
  <c r="Z77" i="34"/>
  <c r="AX3" i="43"/>
  <c r="S3" i="43" s="1"/>
  <c r="AC3" i="43" s="1"/>
  <c r="AX13" i="31"/>
  <c r="S13" i="31" s="1"/>
  <c r="AC13" i="31" s="1"/>
  <c r="AB14" i="31" s="1"/>
  <c r="AX7" i="31"/>
  <c r="S7" i="31" s="1"/>
  <c r="AC7" i="31" s="1"/>
  <c r="AB8" i="31" s="1"/>
  <c r="Z78" i="79"/>
  <c r="AX51" i="35"/>
  <c r="S51" i="35" s="1"/>
  <c r="AC51" i="35" s="1"/>
  <c r="AB52" i="35" s="1"/>
  <c r="AX45" i="35"/>
  <c r="S45" i="35" s="1"/>
  <c r="AC45" i="35" s="1"/>
  <c r="AB46" i="35" s="1"/>
  <c r="AX39" i="35"/>
  <c r="S39" i="35" s="1"/>
  <c r="AC39" i="35" s="1"/>
  <c r="AB40" i="35" s="1"/>
  <c r="AX33" i="35"/>
  <c r="S33" i="35" s="1"/>
  <c r="AC33" i="35" s="1"/>
  <c r="AB34" i="35" s="1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9" i="35"/>
  <c r="S9" i="35" s="1"/>
  <c r="AC9" i="35" s="1"/>
  <c r="AB10" i="35" s="1"/>
  <c r="AX3" i="35"/>
  <c r="S3" i="35" s="1"/>
  <c r="AC3" i="35" s="1"/>
  <c r="AX39" i="43"/>
  <c r="S39" i="43" s="1"/>
  <c r="AC39" i="43" s="1"/>
  <c r="AB40" i="43" s="1"/>
  <c r="AX33" i="43"/>
  <c r="S33" i="43" s="1"/>
  <c r="AC33" i="43" s="1"/>
  <c r="AB34" i="43" s="1"/>
  <c r="AX27" i="43"/>
  <c r="S27" i="43" s="1"/>
  <c r="AC27" i="43" s="1"/>
  <c r="AB28" i="43" s="1"/>
  <c r="AX21" i="43"/>
  <c r="S21" i="43" s="1"/>
  <c r="AC21" i="43" s="1"/>
  <c r="AB22" i="43" s="1"/>
  <c r="AX15" i="43"/>
  <c r="S15" i="43" s="1"/>
  <c r="AC15" i="43" s="1"/>
  <c r="AB16" i="43" s="1"/>
  <c r="AX9" i="43"/>
  <c r="S9" i="43" s="1"/>
  <c r="AC9" i="43" s="1"/>
  <c r="AB10" i="43" s="1"/>
  <c r="AX30" i="31"/>
  <c r="S30" i="31" s="1"/>
  <c r="AC30" i="31" s="1"/>
  <c r="AB31" i="31" s="1"/>
  <c r="AX24" i="31"/>
  <c r="S24" i="31" s="1"/>
  <c r="AC24" i="31" s="1"/>
  <c r="AB25" i="31" s="1"/>
  <c r="AX18" i="31"/>
  <c r="S18" i="31" s="1"/>
  <c r="AC18" i="31" s="1"/>
  <c r="AB19" i="31" s="1"/>
  <c r="AX12" i="31"/>
  <c r="S12" i="31" s="1"/>
  <c r="AC12" i="31" s="1"/>
  <c r="AB13" i="31" s="1"/>
  <c r="AX6" i="31"/>
  <c r="S6" i="31" s="1"/>
  <c r="AC6" i="31" s="1"/>
  <c r="AB7" i="31" s="1"/>
  <c r="AX14" i="35"/>
  <c r="S14" i="35" s="1"/>
  <c r="AC14" i="35" s="1"/>
  <c r="AB15" i="35" s="1"/>
  <c r="AX8" i="35"/>
  <c r="S8" i="35" s="1"/>
  <c r="AC8" i="35" s="1"/>
  <c r="AB9" i="35" s="1"/>
  <c r="AX8" i="43"/>
  <c r="S8" i="43" s="1"/>
  <c r="AC8" i="43" s="1"/>
  <c r="AB9" i="43" s="1"/>
  <c r="AX17" i="31"/>
  <c r="S17" i="31" s="1"/>
  <c r="AC17" i="31" s="1"/>
  <c r="AB18" i="31" s="1"/>
  <c r="AX11" i="31"/>
  <c r="S11" i="31" s="1"/>
  <c r="AC11" i="31" s="1"/>
  <c r="AB12" i="31" s="1"/>
  <c r="Z79" i="74"/>
  <c r="AE79" i="74" s="1"/>
  <c r="W80" i="74"/>
  <c r="AF79" i="74"/>
  <c r="AO79" i="74" s="1"/>
  <c r="AG79" i="74"/>
  <c r="AP79" i="74" s="1"/>
  <c r="W81" i="30"/>
  <c r="AG80" i="30"/>
  <c r="AP80" i="30" s="1"/>
  <c r="AE80" i="30"/>
  <c r="AF80" i="30"/>
  <c r="AO80" i="30" s="1"/>
  <c r="AK5" i="43"/>
  <c r="AT5" i="43" s="1"/>
  <c r="AE80" i="85"/>
  <c r="AG80" i="85"/>
  <c r="AP80" i="85" s="1"/>
  <c r="AF80" i="85"/>
  <c r="AO80" i="85" s="1"/>
  <c r="W81" i="85"/>
  <c r="AE79" i="77"/>
  <c r="AG79" i="77"/>
  <c r="AP79" i="77" s="1"/>
  <c r="AF79" i="77"/>
  <c r="AO79" i="77" s="1"/>
  <c r="W80" i="77"/>
  <c r="AE77" i="34"/>
  <c r="AF77" i="34"/>
  <c r="AO77" i="34" s="1"/>
  <c r="W78" i="34"/>
  <c r="AG77" i="34"/>
  <c r="AP77" i="34" s="1"/>
  <c r="W79" i="82"/>
  <c r="AG78" i="82"/>
  <c r="AP78" i="82" s="1"/>
  <c r="AF78" i="82"/>
  <c r="AO78" i="82" s="1"/>
  <c r="AE78" i="82"/>
  <c r="AG78" i="79"/>
  <c r="AP78" i="79" s="1"/>
  <c r="AF78" i="79"/>
  <c r="AO78" i="79" s="1"/>
  <c r="W79" i="79"/>
  <c r="AE78" i="79"/>
  <c r="AH77" i="89"/>
  <c r="AQ77" i="89" s="1"/>
  <c r="AS61" i="39"/>
  <c r="AL61" i="39"/>
  <c r="AU61" i="39" s="1"/>
  <c r="AS43" i="83"/>
  <c r="AL43" i="83"/>
  <c r="AU43" i="83" s="1"/>
  <c r="W76" i="91"/>
  <c r="AG75" i="91"/>
  <c r="AP75" i="91" s="1"/>
  <c r="AE75" i="91"/>
  <c r="AF75" i="91"/>
  <c r="AO75" i="91" s="1"/>
  <c r="AS42" i="83"/>
  <c r="AL42" i="83"/>
  <c r="AU42" i="83" s="1"/>
  <c r="AS64" i="39"/>
  <c r="AL64" i="39"/>
  <c r="AU64" i="39" s="1"/>
  <c r="AJ44" i="35"/>
  <c r="AK44" i="35"/>
  <c r="AT44" i="35" s="1"/>
  <c r="AJ8" i="35"/>
  <c r="AK8" i="35"/>
  <c r="AT8" i="35" s="1"/>
  <c r="AS44" i="39"/>
  <c r="AL44" i="39"/>
  <c r="AU44" i="39" s="1"/>
  <c r="AJ25" i="43"/>
  <c r="AK25" i="43"/>
  <c r="AT25" i="43" s="1"/>
  <c r="AR77" i="79"/>
  <c r="AJ24" i="39"/>
  <c r="AK24" i="39"/>
  <c r="AT24" i="39" s="1"/>
  <c r="AS48" i="39"/>
  <c r="AL48" i="39"/>
  <c r="AU48" i="39" s="1"/>
  <c r="AS66" i="39"/>
  <c r="AL66" i="39"/>
  <c r="AU66" i="39" s="1"/>
  <c r="AS38" i="83"/>
  <c r="AL38" i="83"/>
  <c r="AU38" i="83" s="1"/>
  <c r="AR77" i="47"/>
  <c r="AS10" i="39"/>
  <c r="AL10" i="39"/>
  <c r="AU10" i="39" s="1"/>
  <c r="AJ7" i="39"/>
  <c r="AK7" i="39"/>
  <c r="AT7" i="39" s="1"/>
  <c r="AH75" i="91"/>
  <c r="AQ75" i="91" s="1"/>
  <c r="AJ76" i="35"/>
  <c r="AK76" i="35"/>
  <c r="AT76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K9" i="35"/>
  <c r="AT9" i="35" s="1"/>
  <c r="AJ9" i="35"/>
  <c r="AJ5" i="35"/>
  <c r="AK5" i="35"/>
  <c r="AT5" i="35" s="1"/>
  <c r="AJ8" i="39"/>
  <c r="AK8" i="39"/>
  <c r="AT8" i="39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AH78" i="47"/>
  <c r="AQ78" i="47" s="1"/>
  <c r="AS70" i="39"/>
  <c r="AL70" i="39"/>
  <c r="AU70" i="39" s="1"/>
  <c r="AS9" i="39"/>
  <c r="AL9" i="39"/>
  <c r="AU9" i="39" s="1"/>
  <c r="AS27" i="39"/>
  <c r="AL27" i="39"/>
  <c r="AU27" i="39" s="1"/>
  <c r="AS45" i="39"/>
  <c r="AL45" i="39"/>
  <c r="AU45" i="39" s="1"/>
  <c r="AS63" i="39"/>
  <c r="AL63" i="39"/>
  <c r="AU63" i="39" s="1"/>
  <c r="AS20" i="83"/>
  <c r="AL20" i="83"/>
  <c r="AU20" i="83" s="1"/>
  <c r="AS52" i="39"/>
  <c r="AL52" i="39"/>
  <c r="AU52" i="39" s="1"/>
  <c r="AH76" i="41"/>
  <c r="AQ76" i="41" s="1"/>
  <c r="AR78" i="94"/>
  <c r="AJ23" i="39"/>
  <c r="AS41" i="39"/>
  <c r="AL41" i="39"/>
  <c r="AU41" i="39" s="1"/>
  <c r="AS59" i="39"/>
  <c r="AL59" i="39"/>
  <c r="AU59" i="39" s="1"/>
  <c r="AS78" i="39"/>
  <c r="AL78" i="39"/>
  <c r="AU78" i="39" s="1"/>
  <c r="AN77" i="46"/>
  <c r="AI77" i="46"/>
  <c r="AJ76" i="31"/>
  <c r="AK76" i="31"/>
  <c r="AT76" i="31" s="1"/>
  <c r="AJ73" i="31"/>
  <c r="AK73" i="31"/>
  <c r="AT73" i="31" s="1"/>
  <c r="AJ67" i="31"/>
  <c r="AK67" i="31"/>
  <c r="AT67" i="31" s="1"/>
  <c r="AJ61" i="31"/>
  <c r="AK61" i="31"/>
  <c r="AT61" i="31" s="1"/>
  <c r="AJ55" i="31"/>
  <c r="AK55" i="31"/>
  <c r="AT55" i="31" s="1"/>
  <c r="AJ49" i="31"/>
  <c r="AK49" i="31"/>
  <c r="AT49" i="31" s="1"/>
  <c r="AJ43" i="31"/>
  <c r="AK43" i="31"/>
  <c r="AT43" i="31" s="1"/>
  <c r="AJ37" i="31"/>
  <c r="AK37" i="31"/>
  <c r="AT37" i="31" s="1"/>
  <c r="AJ31" i="31"/>
  <c r="AK31" i="31"/>
  <c r="AT31" i="31" s="1"/>
  <c r="AJ25" i="31"/>
  <c r="AK25" i="31"/>
  <c r="AT25" i="31" s="1"/>
  <c r="AJ19" i="31"/>
  <c r="AK19" i="31"/>
  <c r="AT19" i="31" s="1"/>
  <c r="AJ13" i="31"/>
  <c r="AK13" i="31"/>
  <c r="AT13" i="31" s="1"/>
  <c r="AJ7" i="31"/>
  <c r="AK7" i="31"/>
  <c r="AT7" i="31" s="1"/>
  <c r="AH79" i="25"/>
  <c r="AQ79" i="25" s="1"/>
  <c r="Z79" i="26"/>
  <c r="X79" i="26"/>
  <c r="Y79" i="26"/>
  <c r="AS35" i="83"/>
  <c r="AL35" i="83"/>
  <c r="AU35" i="83" s="1"/>
  <c r="X78" i="33"/>
  <c r="Y78" i="33"/>
  <c r="X78" i="78"/>
  <c r="Y78" i="78"/>
  <c r="AN76" i="42"/>
  <c r="AI76" i="42"/>
  <c r="AJ68" i="35"/>
  <c r="AK68" i="35"/>
  <c r="AT68" i="35" s="1"/>
  <c r="AJ38" i="35"/>
  <c r="AK38" i="35"/>
  <c r="AT38" i="35" s="1"/>
  <c r="AJ14" i="35"/>
  <c r="AK14" i="35"/>
  <c r="AT14" i="35" s="1"/>
  <c r="X76" i="87"/>
  <c r="Y76" i="87"/>
  <c r="AJ78" i="43"/>
  <c r="AK78" i="43"/>
  <c r="AT78" i="43" s="1"/>
  <c r="AJ55" i="43"/>
  <c r="AK55" i="43"/>
  <c r="AT55" i="43" s="1"/>
  <c r="AJ37" i="43"/>
  <c r="AK37" i="43"/>
  <c r="AT37" i="43" s="1"/>
  <c r="AJ13" i="43"/>
  <c r="AK13" i="43"/>
  <c r="AT13" i="43" s="1"/>
  <c r="AG79" i="31"/>
  <c r="AP79" i="31" s="1"/>
  <c r="AP81" i="31" s="1"/>
  <c r="AF79" i="31"/>
  <c r="AO79" i="31" s="1"/>
  <c r="AO81" i="31" s="1"/>
  <c r="AE79" i="31"/>
  <c r="AK79" i="31" s="1"/>
  <c r="AT79" i="31" s="1"/>
  <c r="AX79" i="31"/>
  <c r="S79" i="31" s="1"/>
  <c r="AC79" i="31" s="1"/>
  <c r="AJ66" i="31"/>
  <c r="AK66" i="31"/>
  <c r="AT66" i="31" s="1"/>
  <c r="AJ42" i="31"/>
  <c r="AK42" i="31"/>
  <c r="AT42" i="31" s="1"/>
  <c r="AJ24" i="31"/>
  <c r="AK24" i="31"/>
  <c r="AT24" i="31" s="1"/>
  <c r="AJ18" i="31"/>
  <c r="AK18" i="31"/>
  <c r="AT18" i="31" s="1"/>
  <c r="AJ36" i="39"/>
  <c r="AK36" i="39"/>
  <c r="AT36" i="39" s="1"/>
  <c r="AS54" i="39"/>
  <c r="AL54" i="39"/>
  <c r="AU54" i="39" s="1"/>
  <c r="AS72" i="39"/>
  <c r="AL72" i="39"/>
  <c r="AU72" i="39" s="1"/>
  <c r="AR77" i="75"/>
  <c r="AR76" i="89"/>
  <c r="AS40" i="39"/>
  <c r="AL40" i="39"/>
  <c r="AU40" i="39" s="1"/>
  <c r="AH78" i="45"/>
  <c r="AQ78" i="45" s="1"/>
  <c r="AJ19" i="39"/>
  <c r="AK19" i="39"/>
  <c r="AT19" i="39" s="1"/>
  <c r="AR75" i="41"/>
  <c r="AS18" i="83"/>
  <c r="AL18" i="83"/>
  <c r="AU18" i="83" s="1"/>
  <c r="AS29" i="83"/>
  <c r="AL29" i="83"/>
  <c r="AU29" i="83" s="1"/>
  <c r="AR77" i="95"/>
  <c r="AJ78" i="35"/>
  <c r="AK78" i="35"/>
  <c r="AT78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AJ20" i="39"/>
  <c r="AK20" i="39"/>
  <c r="AT20" i="39" s="1"/>
  <c r="AT81" i="83"/>
  <c r="AJ75" i="43"/>
  <c r="AK75" i="43"/>
  <c r="AT75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X5" i="43"/>
  <c r="S5" i="43" s="1"/>
  <c r="AC5" i="43" s="1"/>
  <c r="AB6" i="43" s="1"/>
  <c r="AS37" i="83"/>
  <c r="AL37" i="83"/>
  <c r="AU37" i="83" s="1"/>
  <c r="Y76" i="73"/>
  <c r="X76" i="73"/>
  <c r="Z78" i="47"/>
  <c r="AS5" i="39"/>
  <c r="AL5" i="39"/>
  <c r="AU5" i="39" s="1"/>
  <c r="AS25" i="83"/>
  <c r="AL25" i="83"/>
  <c r="AU25" i="83" s="1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AS77" i="39"/>
  <c r="AL77" i="39"/>
  <c r="AU77" i="39" s="1"/>
  <c r="AJ11" i="39"/>
  <c r="AJ29" i="39"/>
  <c r="AS47" i="39"/>
  <c r="AL47" i="39"/>
  <c r="AU47" i="39" s="1"/>
  <c r="AS65" i="39"/>
  <c r="AL65" i="39"/>
  <c r="AU65" i="39" s="1"/>
  <c r="AJ79" i="31"/>
  <c r="AS79" i="31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Z79" i="25"/>
  <c r="AH79" i="74"/>
  <c r="AQ79" i="74" s="1"/>
  <c r="AI77" i="27"/>
  <c r="AN77" i="27"/>
  <c r="AJ13" i="39"/>
  <c r="AK13" i="39"/>
  <c r="AT13" i="39" s="1"/>
  <c r="AJ74" i="35"/>
  <c r="AK74" i="35"/>
  <c r="AT74" i="35" s="1"/>
  <c r="AJ56" i="35"/>
  <c r="AK56" i="35"/>
  <c r="AT56" i="35" s="1"/>
  <c r="AJ26" i="35"/>
  <c r="AK26" i="35"/>
  <c r="AT26" i="35" s="1"/>
  <c r="AS62" i="39"/>
  <c r="AL62" i="39"/>
  <c r="AU62" i="39" s="1"/>
  <c r="AH77" i="34"/>
  <c r="AQ77" i="34" s="1"/>
  <c r="AJ67" i="43"/>
  <c r="AK67" i="43"/>
  <c r="AT67" i="43" s="1"/>
  <c r="AJ49" i="43"/>
  <c r="AK49" i="43"/>
  <c r="AT49" i="43" s="1"/>
  <c r="AJ19" i="43"/>
  <c r="AK19" i="43"/>
  <c r="AT19" i="43" s="1"/>
  <c r="AS12" i="83"/>
  <c r="AL12" i="83"/>
  <c r="AU12" i="83" s="1"/>
  <c r="AJ72" i="31"/>
  <c r="AK72" i="31"/>
  <c r="AT72" i="31" s="1"/>
  <c r="AJ54" i="31"/>
  <c r="AK54" i="31"/>
  <c r="AT54" i="31" s="1"/>
  <c r="AJ36" i="31"/>
  <c r="AK36" i="31"/>
  <c r="AT36" i="31" s="1"/>
  <c r="AJ12" i="31"/>
  <c r="AK12" i="31"/>
  <c r="AT12" i="31" s="1"/>
  <c r="AN77" i="33"/>
  <c r="AI77" i="33"/>
  <c r="X77" i="29"/>
  <c r="Z77" i="29" s="1"/>
  <c r="Y77" i="29"/>
  <c r="Z78" i="45"/>
  <c r="Z77" i="89"/>
  <c r="AJ25" i="39"/>
  <c r="AK25" i="39"/>
  <c r="AT25" i="39" s="1"/>
  <c r="AS49" i="39"/>
  <c r="AL49" i="39"/>
  <c r="AU49" i="39" s="1"/>
  <c r="AS67" i="39"/>
  <c r="AL67" i="39"/>
  <c r="AU67" i="39" s="1"/>
  <c r="AS32" i="83"/>
  <c r="AL32" i="83"/>
  <c r="AU32" i="83" s="1"/>
  <c r="AS7" i="83"/>
  <c r="AL7" i="83"/>
  <c r="AU7" i="83" s="1"/>
  <c r="AR77" i="45"/>
  <c r="AH78" i="95"/>
  <c r="AQ78" i="95" s="1"/>
  <c r="AS16" i="39"/>
  <c r="AL16" i="39"/>
  <c r="AU16" i="39" s="1"/>
  <c r="AJ79" i="35"/>
  <c r="AS79" i="35" s="1"/>
  <c r="AK79" i="35"/>
  <c r="AT79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35"/>
  <c r="AK6" i="35"/>
  <c r="AT6" i="35" s="1"/>
  <c r="AR79" i="30"/>
  <c r="AJ26" i="39"/>
  <c r="AK26" i="39"/>
  <c r="AT26" i="39" s="1"/>
  <c r="AS50" i="39"/>
  <c r="AL50" i="39"/>
  <c r="AU50" i="39" s="1"/>
  <c r="AS68" i="39"/>
  <c r="AL68" i="39"/>
  <c r="AU68" i="39" s="1"/>
  <c r="AS4" i="83"/>
  <c r="AL4" i="83"/>
  <c r="AU4" i="83" s="1"/>
  <c r="AJ77" i="43"/>
  <c r="AK77" i="43"/>
  <c r="AT77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R79" i="85"/>
  <c r="AH80" i="81"/>
  <c r="AQ80" i="81" s="1"/>
  <c r="AI79" i="90"/>
  <c r="AN79" i="90"/>
  <c r="AS3" i="39"/>
  <c r="AL3" i="39"/>
  <c r="AU3" i="39" s="1"/>
  <c r="AR77" i="82"/>
  <c r="AS36" i="83"/>
  <c r="AL36" i="83"/>
  <c r="AU36" i="83" s="1"/>
  <c r="Y78" i="46"/>
  <c r="X78" i="46"/>
  <c r="Z78" i="46" s="1"/>
  <c r="AS44" i="83"/>
  <c r="AL44" i="83"/>
  <c r="AU44" i="83" s="1"/>
  <c r="AJ78" i="31"/>
  <c r="AK78" i="31"/>
  <c r="AT78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AJ3" i="31"/>
  <c r="AB4" i="31"/>
  <c r="AN78" i="26"/>
  <c r="AI78" i="26"/>
  <c r="AS30" i="83"/>
  <c r="AL30" i="83"/>
  <c r="AU30" i="83" s="1"/>
  <c r="AR74" i="91"/>
  <c r="AJ6" i="39"/>
  <c r="AN77" i="78"/>
  <c r="AI77" i="78"/>
  <c r="X76" i="86"/>
  <c r="Y76" i="86"/>
  <c r="AI78" i="37"/>
  <c r="AN78" i="37"/>
  <c r="X77" i="42"/>
  <c r="Y77" i="42"/>
  <c r="AJ50" i="35"/>
  <c r="AK50" i="35"/>
  <c r="AT50" i="35" s="1"/>
  <c r="AJ20" i="35"/>
  <c r="AK20" i="35"/>
  <c r="AT20" i="35" s="1"/>
  <c r="W80" i="94"/>
  <c r="AG79" i="94"/>
  <c r="AP79" i="94" s="1"/>
  <c r="AF79" i="94"/>
  <c r="AO79" i="94" s="1"/>
  <c r="AE79" i="94"/>
  <c r="AJ73" i="43"/>
  <c r="AK73" i="43"/>
  <c r="AT73" i="43" s="1"/>
  <c r="AJ61" i="43"/>
  <c r="AK61" i="43"/>
  <c r="AT61" i="43" s="1"/>
  <c r="AJ43" i="43"/>
  <c r="AK43" i="43"/>
  <c r="AT43" i="43" s="1"/>
  <c r="AJ7" i="43"/>
  <c r="AK7" i="43"/>
  <c r="AT7" i="43" s="1"/>
  <c r="AL79" i="83"/>
  <c r="AU79" i="83" s="1"/>
  <c r="AR79" i="83"/>
  <c r="AR81" i="83" s="1"/>
  <c r="AH80" i="85"/>
  <c r="AQ80" i="85" s="1"/>
  <c r="AS14" i="83"/>
  <c r="AL14" i="83"/>
  <c r="AU14" i="83" s="1"/>
  <c r="W77" i="41"/>
  <c r="AG76" i="41"/>
  <c r="AP76" i="41" s="1"/>
  <c r="AF76" i="41"/>
  <c r="AO76" i="41" s="1"/>
  <c r="AE76" i="41"/>
  <c r="AJ77" i="31"/>
  <c r="AK77" i="31"/>
  <c r="AT77" i="31" s="1"/>
  <c r="AJ60" i="31"/>
  <c r="AK60" i="31"/>
  <c r="AT60" i="31" s="1"/>
  <c r="AJ48" i="31"/>
  <c r="AK48" i="31"/>
  <c r="AT48" i="31" s="1"/>
  <c r="AJ30" i="31"/>
  <c r="AK30" i="31"/>
  <c r="AT30" i="31" s="1"/>
  <c r="AJ6" i="31"/>
  <c r="AK6" i="31"/>
  <c r="AT6" i="31" s="1"/>
  <c r="AS19" i="83"/>
  <c r="AL19" i="83"/>
  <c r="AU19" i="83" s="1"/>
  <c r="Y79" i="37"/>
  <c r="X79" i="37"/>
  <c r="AJ12" i="39"/>
  <c r="AK12" i="39"/>
  <c r="AT12" i="39" s="1"/>
  <c r="AS42" i="39"/>
  <c r="AL42" i="39"/>
  <c r="AU42" i="39" s="1"/>
  <c r="AS60" i="39"/>
  <c r="AL60" i="39"/>
  <c r="AU60" i="39" s="1"/>
  <c r="AS76" i="39"/>
  <c r="AL76" i="39"/>
  <c r="AU76" i="39" s="1"/>
  <c r="AS13" i="83"/>
  <c r="AL13" i="83"/>
  <c r="AU13" i="83" s="1"/>
  <c r="AS24" i="83"/>
  <c r="AL24" i="83"/>
  <c r="AU24" i="83" s="1"/>
  <c r="AS58" i="39"/>
  <c r="AL58" i="39"/>
  <c r="AU58" i="39" s="1"/>
  <c r="AJ31" i="39"/>
  <c r="AK31" i="39"/>
  <c r="AT31" i="39" s="1"/>
  <c r="W79" i="95"/>
  <c r="AG78" i="95"/>
  <c r="AP78" i="95" s="1"/>
  <c r="AF78" i="95"/>
  <c r="AO78" i="95" s="1"/>
  <c r="AE78" i="95"/>
  <c r="AJ75" i="35"/>
  <c r="AK75" i="35"/>
  <c r="AT75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R79" i="81"/>
  <c r="AJ32" i="39"/>
  <c r="AK32" i="39"/>
  <c r="AT32" i="39" s="1"/>
  <c r="AS26" i="83"/>
  <c r="AL26" i="83"/>
  <c r="AU26" i="83" s="1"/>
  <c r="AJ79" i="43"/>
  <c r="AS79" i="43" s="1"/>
  <c r="AK79" i="43"/>
  <c r="AT79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L79" i="39"/>
  <c r="AU79" i="39" s="1"/>
  <c r="AR79" i="39"/>
  <c r="AR81" i="39" s="1"/>
  <c r="AN75" i="73"/>
  <c r="AI75" i="73"/>
  <c r="AH78" i="75"/>
  <c r="AQ78" i="75" s="1"/>
  <c r="AH80" i="30"/>
  <c r="AQ80" i="30" s="1"/>
  <c r="Z80" i="81"/>
  <c r="AS34" i="39"/>
  <c r="AL34" i="39"/>
  <c r="AU34" i="39" s="1"/>
  <c r="AJ4" i="39"/>
  <c r="AK4" i="39"/>
  <c r="AT4" i="39" s="1"/>
  <c r="AS21" i="39"/>
  <c r="AL21" i="39"/>
  <c r="AU21" i="39" s="1"/>
  <c r="AS39" i="39"/>
  <c r="AL39" i="39"/>
  <c r="AU39" i="39" s="1"/>
  <c r="AS57" i="39"/>
  <c r="AL57" i="39"/>
  <c r="AU57" i="39" s="1"/>
  <c r="AS75" i="39"/>
  <c r="AL75" i="39"/>
  <c r="AU75" i="39" s="1"/>
  <c r="AR78" i="25"/>
  <c r="AS31" i="83"/>
  <c r="AL31" i="83"/>
  <c r="AU31" i="83" s="1"/>
  <c r="AS22" i="39"/>
  <c r="AL22" i="39"/>
  <c r="AU22" i="39" s="1"/>
  <c r="AS6" i="83"/>
  <c r="AL6" i="83"/>
  <c r="AU6" i="83" s="1"/>
  <c r="AJ17" i="39"/>
  <c r="AJ35" i="39"/>
  <c r="AS53" i="39"/>
  <c r="AL53" i="39"/>
  <c r="AU53" i="39" s="1"/>
  <c r="AS71" i="39"/>
  <c r="AL71" i="39"/>
  <c r="AU71" i="39" s="1"/>
  <c r="AR76" i="34"/>
  <c r="AJ75" i="31"/>
  <c r="AK75" i="31"/>
  <c r="AT75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15" i="31"/>
  <c r="AT15" i="31" s="1"/>
  <c r="AJ9" i="31"/>
  <c r="AK9" i="31"/>
  <c r="AT9" i="31" s="1"/>
  <c r="AJ5" i="31"/>
  <c r="AK5" i="31"/>
  <c r="AT5" i="31" s="1"/>
  <c r="AN76" i="29"/>
  <c r="AI76" i="29"/>
  <c r="AN75" i="86"/>
  <c r="AI75" i="86"/>
  <c r="AI79" i="35"/>
  <c r="AN79" i="35"/>
  <c r="AN81" i="35" s="1"/>
  <c r="AJ30" i="39"/>
  <c r="AK30" i="39"/>
  <c r="AT30" i="39" s="1"/>
  <c r="AS43" i="39"/>
  <c r="AL43" i="39"/>
  <c r="AU43" i="39" s="1"/>
  <c r="W79" i="93"/>
  <c r="AG78" i="93"/>
  <c r="AP78" i="93" s="1"/>
  <c r="AE78" i="93"/>
  <c r="AF78" i="93"/>
  <c r="AO78" i="93" s="1"/>
  <c r="AH79" i="77"/>
  <c r="AQ79" i="77" s="1"/>
  <c r="AJ62" i="35"/>
  <c r="AK62" i="35"/>
  <c r="AT62" i="35" s="1"/>
  <c r="AJ32" i="35"/>
  <c r="AK32" i="35"/>
  <c r="AT32" i="35" s="1"/>
  <c r="AJ14" i="39"/>
  <c r="AK14" i="39"/>
  <c r="AT14" i="39" s="1"/>
  <c r="AJ31" i="43"/>
  <c r="AK31" i="43"/>
  <c r="AT31" i="43" s="1"/>
  <c r="AJ18" i="39"/>
  <c r="AK18" i="39"/>
  <c r="AT18" i="39" s="1"/>
  <c r="AH78" i="79"/>
  <c r="AQ78" i="79" s="1"/>
  <c r="AJ37" i="39"/>
  <c r="AK37" i="39"/>
  <c r="AT37" i="39" s="1"/>
  <c r="AS55" i="39"/>
  <c r="AL55" i="39"/>
  <c r="AU55" i="39" s="1"/>
  <c r="AS73" i="39"/>
  <c r="AL73" i="39"/>
  <c r="AU73" i="39" s="1"/>
  <c r="AH78" i="82"/>
  <c r="AQ78" i="82" s="1"/>
  <c r="AR78" i="77"/>
  <c r="AS46" i="39"/>
  <c r="AL46" i="39"/>
  <c r="AU46" i="39" s="1"/>
  <c r="AJ77" i="35"/>
  <c r="AK77" i="35"/>
  <c r="AT77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J3" i="35"/>
  <c r="AB4" i="35"/>
  <c r="AI75" i="87"/>
  <c r="AN75" i="87"/>
  <c r="AH79" i="94"/>
  <c r="AQ79" i="94" s="1"/>
  <c r="AJ38" i="39"/>
  <c r="AK38" i="39"/>
  <c r="AT38" i="39" s="1"/>
  <c r="AS56" i="39"/>
  <c r="AL56" i="39"/>
  <c r="AU56" i="39" s="1"/>
  <c r="AS74" i="39"/>
  <c r="AL74" i="39"/>
  <c r="AU74" i="39" s="1"/>
  <c r="AJ76" i="43"/>
  <c r="AK76" i="43"/>
  <c r="AT76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B4" i="43"/>
  <c r="AJ3" i="43"/>
  <c r="W79" i="75"/>
  <c r="AG78" i="75"/>
  <c r="AP78" i="75" s="1"/>
  <c r="AF78" i="75"/>
  <c r="AO78" i="75" s="1"/>
  <c r="AE78" i="75"/>
  <c r="W78" i="38"/>
  <c r="AG77" i="38"/>
  <c r="AP77" i="38" s="1"/>
  <c r="AF77" i="38"/>
  <c r="AO77" i="38" s="1"/>
  <c r="AE77" i="38"/>
  <c r="X80" i="90"/>
  <c r="Y80" i="90"/>
  <c r="AR78" i="74"/>
  <c r="AS8" i="83"/>
  <c r="AL8" i="83"/>
  <c r="AU8" i="83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J8" i="31"/>
  <c r="AK8" i="31"/>
  <c r="AT8" i="31" s="1"/>
  <c r="X78" i="27"/>
  <c r="Y78" i="27"/>
  <c r="AS28" i="39"/>
  <c r="AL28" i="39"/>
  <c r="AU28" i="39" s="1"/>
  <c r="AN79" i="43"/>
  <c r="AN81" i="43" s="1"/>
  <c r="AI79" i="43"/>
  <c r="Z76" i="73" l="1"/>
  <c r="Z80" i="90"/>
  <c r="Z76" i="86"/>
  <c r="Z78" i="33"/>
  <c r="Z78" i="27"/>
  <c r="AG78" i="27" s="1"/>
  <c r="AP78" i="27" s="1"/>
  <c r="AJ5" i="43"/>
  <c r="AU81" i="83"/>
  <c r="C11" i="83" s="1"/>
  <c r="F36" i="97" s="1"/>
  <c r="AS81" i="83"/>
  <c r="W81" i="90"/>
  <c r="AG80" i="90"/>
  <c r="AP80" i="90" s="1"/>
  <c r="AF80" i="90"/>
  <c r="AO80" i="90" s="1"/>
  <c r="AE80" i="90"/>
  <c r="AF77" i="29"/>
  <c r="AO77" i="29" s="1"/>
  <c r="AE77" i="29"/>
  <c r="W78" i="29"/>
  <c r="AG77" i="29"/>
  <c r="AP77" i="29" s="1"/>
  <c r="X78" i="38"/>
  <c r="Z78" i="38" s="1"/>
  <c r="Y78" i="38"/>
  <c r="AS46" i="35"/>
  <c r="AL46" i="35"/>
  <c r="AU46" i="35" s="1"/>
  <c r="AH77" i="42"/>
  <c r="AQ77" i="42" s="1"/>
  <c r="AL79" i="43"/>
  <c r="AU79" i="43" s="1"/>
  <c r="AR79" i="43"/>
  <c r="AR81" i="43" s="1"/>
  <c r="W79" i="27"/>
  <c r="AF78" i="27"/>
  <c r="AO78" i="27" s="1"/>
  <c r="AE78" i="27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X79" i="75"/>
  <c r="Z79" i="75" s="1"/>
  <c r="Y79" i="75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I78" i="93"/>
  <c r="AN78" i="93"/>
  <c r="AR76" i="29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S48" i="31"/>
  <c r="AL48" i="31"/>
  <c r="AU48" i="31" s="1"/>
  <c r="AS61" i="43"/>
  <c r="AL61" i="43"/>
  <c r="AU61" i="43" s="1"/>
  <c r="AH76" i="86"/>
  <c r="AQ76" i="86" s="1"/>
  <c r="AS3" i="31"/>
  <c r="AL3" i="31"/>
  <c r="AU3" i="31" s="1"/>
  <c r="AS22" i="31"/>
  <c r="AL22" i="31"/>
  <c r="AU22" i="31" s="1"/>
  <c r="AS40" i="31"/>
  <c r="AL40" i="31"/>
  <c r="AU40" i="31" s="1"/>
  <c r="AS58" i="31"/>
  <c r="AL58" i="31"/>
  <c r="AU58" i="31" s="1"/>
  <c r="AS78" i="31"/>
  <c r="AL78" i="31"/>
  <c r="AU78" i="3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AS12" i="31"/>
  <c r="AL12" i="31"/>
  <c r="AU12" i="31" s="1"/>
  <c r="AS72" i="31"/>
  <c r="AL72" i="31"/>
  <c r="AU72" i="31" s="1"/>
  <c r="AS49" i="43"/>
  <c r="AL49" i="43"/>
  <c r="AU49" i="43" s="1"/>
  <c r="AS29" i="39"/>
  <c r="AL29" i="39"/>
  <c r="AU29" i="39" s="1"/>
  <c r="AS12" i="43"/>
  <c r="AL12" i="43"/>
  <c r="AU12" i="43" s="1"/>
  <c r="AS30" i="43"/>
  <c r="AL30" i="43"/>
  <c r="AU30" i="43" s="1"/>
  <c r="AS48" i="43"/>
  <c r="AL48" i="43"/>
  <c r="AU48" i="43" s="1"/>
  <c r="AS66" i="43"/>
  <c r="AL66" i="43"/>
  <c r="AU66" i="43" s="1"/>
  <c r="AS36" i="39"/>
  <c r="AL36" i="39"/>
  <c r="AU36" i="39" s="1"/>
  <c r="AS42" i="31"/>
  <c r="AL42" i="31"/>
  <c r="AU42" i="31" s="1"/>
  <c r="AS55" i="43"/>
  <c r="AL55" i="43"/>
  <c r="AU55" i="43" s="1"/>
  <c r="AR76" i="42"/>
  <c r="AH78" i="33"/>
  <c r="AQ78" i="33" s="1"/>
  <c r="AE79" i="26"/>
  <c r="AF79" i="26"/>
  <c r="AO79" i="26" s="1"/>
  <c r="W80" i="26"/>
  <c r="AG79" i="26"/>
  <c r="AP79" i="26" s="1"/>
  <c r="AS9" i="35"/>
  <c r="AL9" i="35"/>
  <c r="AU9" i="35" s="1"/>
  <c r="AS7" i="39"/>
  <c r="AL7" i="39"/>
  <c r="AU7" i="39" s="1"/>
  <c r="AS24" i="39"/>
  <c r="AL24" i="39"/>
  <c r="AU24" i="39" s="1"/>
  <c r="Y76" i="91"/>
  <c r="X76" i="91"/>
  <c r="X79" i="79"/>
  <c r="Y79" i="79"/>
  <c r="AI79" i="77"/>
  <c r="AN79" i="77"/>
  <c r="X81" i="30"/>
  <c r="Y81" i="30"/>
  <c r="AS64" i="35"/>
  <c r="AL64" i="35"/>
  <c r="AU64" i="35" s="1"/>
  <c r="AS14" i="39"/>
  <c r="AL14" i="39"/>
  <c r="AU14" i="39" s="1"/>
  <c r="AS51" i="31"/>
  <c r="AL51" i="31"/>
  <c r="AU51" i="31" s="1"/>
  <c r="X80" i="94"/>
  <c r="Y80" i="94"/>
  <c r="AS56" i="35"/>
  <c r="AL56" i="35"/>
  <c r="AU56" i="35" s="1"/>
  <c r="AS23" i="31"/>
  <c r="AL23" i="31"/>
  <c r="AU23" i="31" s="1"/>
  <c r="AS59" i="31"/>
  <c r="AL59" i="31"/>
  <c r="AU59" i="31" s="1"/>
  <c r="AS37" i="35"/>
  <c r="AL37" i="35"/>
  <c r="AU37" i="35" s="1"/>
  <c r="AS19" i="39"/>
  <c r="AL19" i="39"/>
  <c r="AU19" i="39" s="1"/>
  <c r="AS25" i="31"/>
  <c r="AL25" i="31"/>
  <c r="AU25" i="31" s="1"/>
  <c r="AS61" i="31"/>
  <c r="AL61" i="31"/>
  <c r="AU61" i="31" s="1"/>
  <c r="AS56" i="43"/>
  <c r="AL56" i="43"/>
  <c r="AU56" i="43" s="1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AN78" i="75"/>
  <c r="AI78" i="75"/>
  <c r="AJ4" i="43"/>
  <c r="AK4" i="43"/>
  <c r="AT4" i="43" s="1"/>
  <c r="AS21" i="43"/>
  <c r="AL21" i="43"/>
  <c r="AU21" i="43" s="1"/>
  <c r="AS39" i="43"/>
  <c r="AL39" i="43"/>
  <c r="AU39" i="43" s="1"/>
  <c r="AS57" i="43"/>
  <c r="AL57" i="43"/>
  <c r="AU57" i="43" s="1"/>
  <c r="AS76" i="43"/>
  <c r="AL76" i="43"/>
  <c r="AU76" i="43" s="1"/>
  <c r="AS38" i="39"/>
  <c r="AL38" i="39"/>
  <c r="AU38" i="39" s="1"/>
  <c r="AS37" i="39"/>
  <c r="AL37" i="39"/>
  <c r="AU37" i="39" s="1"/>
  <c r="Y79" i="93"/>
  <c r="X79" i="93"/>
  <c r="AE80" i="81"/>
  <c r="AG80" i="81"/>
  <c r="AP80" i="81" s="1"/>
  <c r="W81" i="81"/>
  <c r="AF80" i="81"/>
  <c r="AO80" i="81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32" i="39"/>
  <c r="AL32" i="39"/>
  <c r="AU32" i="39" s="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X79" i="95"/>
  <c r="Y79" i="95"/>
  <c r="AH79" i="37"/>
  <c r="AQ79" i="37" s="1"/>
  <c r="AS6" i="31"/>
  <c r="AL6" i="31"/>
  <c r="AU6" i="31" s="1"/>
  <c r="AS60" i="31"/>
  <c r="AL60" i="31"/>
  <c r="AU60" i="31" s="1"/>
  <c r="X77" i="41"/>
  <c r="Y77" i="41"/>
  <c r="AS7" i="43"/>
  <c r="AL7" i="43"/>
  <c r="AU7" i="43" s="1"/>
  <c r="AS73" i="43"/>
  <c r="AL73" i="43"/>
  <c r="AU73" i="43" s="1"/>
  <c r="Z77" i="42"/>
  <c r="AR77" i="78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AS23" i="43"/>
  <c r="AL23" i="43"/>
  <c r="AU23" i="43" s="1"/>
  <c r="AS41" i="43"/>
  <c r="AL41" i="43"/>
  <c r="AU41" i="43" s="1"/>
  <c r="AS59" i="43"/>
  <c r="AL59" i="43"/>
  <c r="AU59" i="43" s="1"/>
  <c r="AS77" i="43"/>
  <c r="AL77" i="43"/>
  <c r="AU77" i="43" s="1"/>
  <c r="AS6" i="35"/>
  <c r="AL6" i="35"/>
  <c r="AU6" i="35" s="1"/>
  <c r="AS24" i="35"/>
  <c r="AL24" i="35"/>
  <c r="AU24" i="35" s="1"/>
  <c r="AS42" i="35"/>
  <c r="AL42" i="35"/>
  <c r="AU42" i="35" s="1"/>
  <c r="AS60" i="35"/>
  <c r="AL60" i="35"/>
  <c r="AU60" i="35" s="1"/>
  <c r="AS36" i="31"/>
  <c r="AL36" i="31"/>
  <c r="AU36" i="31" s="1"/>
  <c r="AS67" i="43"/>
  <c r="AL67" i="43"/>
  <c r="AU67" i="43" s="1"/>
  <c r="AS18" i="43"/>
  <c r="AL18" i="43"/>
  <c r="AU18" i="43" s="1"/>
  <c r="AS36" i="43"/>
  <c r="AL36" i="43"/>
  <c r="AU36" i="43" s="1"/>
  <c r="AS54" i="43"/>
  <c r="AL54" i="43"/>
  <c r="AU54" i="43" s="1"/>
  <c r="AS72" i="43"/>
  <c r="AL72" i="43"/>
  <c r="AU72" i="43" s="1"/>
  <c r="AS18" i="31"/>
  <c r="AL18" i="31"/>
  <c r="AU18" i="31" s="1"/>
  <c r="AS66" i="31"/>
  <c r="AL66" i="31"/>
  <c r="AU66" i="31" s="1"/>
  <c r="AS13" i="43"/>
  <c r="AL13" i="43"/>
  <c r="AU13" i="43" s="1"/>
  <c r="AS78" i="43"/>
  <c r="AL78" i="43"/>
  <c r="AU78" i="43" s="1"/>
  <c r="AR77" i="46"/>
  <c r="AS8" i="35"/>
  <c r="AL8" i="35"/>
  <c r="AU8" i="35" s="1"/>
  <c r="X79" i="82"/>
  <c r="Y79" i="82"/>
  <c r="Y80" i="77"/>
  <c r="X80" i="77"/>
  <c r="Z80" i="77" s="1"/>
  <c r="AH80" i="90"/>
  <c r="AQ80" i="90" s="1"/>
  <c r="AS10" i="35"/>
  <c r="AL10" i="35"/>
  <c r="AU10" i="35" s="1"/>
  <c r="AE76" i="86"/>
  <c r="W77" i="86"/>
  <c r="AG76" i="86"/>
  <c r="AP76" i="86" s="1"/>
  <c r="AF76" i="86"/>
  <c r="AO76" i="86" s="1"/>
  <c r="AF79" i="25"/>
  <c r="AO79" i="25" s="1"/>
  <c r="AE79" i="25"/>
  <c r="W80" i="25"/>
  <c r="AG79" i="25"/>
  <c r="AP79" i="25" s="1"/>
  <c r="AF76" i="73"/>
  <c r="AO76" i="73" s="1"/>
  <c r="AE76" i="73"/>
  <c r="W77" i="73"/>
  <c r="AG76" i="73"/>
  <c r="AP76" i="73" s="1"/>
  <c r="AS19" i="35"/>
  <c r="AL19" i="35"/>
  <c r="AU19" i="35" s="1"/>
  <c r="AS55" i="35"/>
  <c r="AL55" i="35"/>
  <c r="AU55" i="35" s="1"/>
  <c r="AS14" i="35"/>
  <c r="AL14" i="35"/>
  <c r="AU14" i="35" s="1"/>
  <c r="AE78" i="33"/>
  <c r="AG78" i="33"/>
  <c r="AP78" i="33" s="1"/>
  <c r="AF78" i="33"/>
  <c r="AO78" i="33" s="1"/>
  <c r="W79" i="33"/>
  <c r="AS7" i="31"/>
  <c r="AL7" i="31"/>
  <c r="AU7" i="31" s="1"/>
  <c r="AS43" i="31"/>
  <c r="AL43" i="31"/>
  <c r="AU43" i="31" s="1"/>
  <c r="AS76" i="31"/>
  <c r="AL76" i="31"/>
  <c r="AU76" i="31" s="1"/>
  <c r="AS38" i="43"/>
  <c r="AL38" i="43"/>
  <c r="AU38" i="43" s="1"/>
  <c r="AS74" i="43"/>
  <c r="AL74" i="43"/>
  <c r="AU74" i="43" s="1"/>
  <c r="AS27" i="35"/>
  <c r="AL27" i="35"/>
  <c r="AU27" i="35" s="1"/>
  <c r="AS63" i="35"/>
  <c r="AL63" i="35"/>
  <c r="AU63" i="35" s="1"/>
  <c r="AI77" i="34"/>
  <c r="AN77" i="34"/>
  <c r="Y81" i="85"/>
  <c r="X81" i="85"/>
  <c r="AR75" i="87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8" i="39"/>
  <c r="AL18" i="39"/>
  <c r="AU18" i="39" s="1"/>
  <c r="AS32" i="35"/>
  <c r="AL32" i="35"/>
  <c r="AU32" i="35" s="1"/>
  <c r="AR79" i="35"/>
  <c r="AR81" i="35" s="1"/>
  <c r="AL79" i="35"/>
  <c r="AU79" i="35" s="1"/>
  <c r="AS5" i="31"/>
  <c r="AL5" i="31"/>
  <c r="AU5" i="31" s="1"/>
  <c r="AS21" i="31"/>
  <c r="AL21" i="31"/>
  <c r="AU21" i="31" s="1"/>
  <c r="AS39" i="31"/>
  <c r="AL39" i="31"/>
  <c r="AU39" i="31" s="1"/>
  <c r="AS57" i="31"/>
  <c r="AL57" i="31"/>
  <c r="AU57" i="31" s="1"/>
  <c r="AS75" i="31"/>
  <c r="AL75" i="31"/>
  <c r="AU75" i="31" s="1"/>
  <c r="AS20" i="35"/>
  <c r="AL20" i="35"/>
  <c r="AU20" i="35" s="1"/>
  <c r="AR78" i="26"/>
  <c r="AH78" i="46"/>
  <c r="AQ78" i="46" s="1"/>
  <c r="AS25" i="39"/>
  <c r="AL25" i="39"/>
  <c r="AU25" i="39" s="1"/>
  <c r="AR77" i="33"/>
  <c r="AS74" i="35"/>
  <c r="AL74" i="35"/>
  <c r="AU74" i="35" s="1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8" i="35"/>
  <c r="AL78" i="35"/>
  <c r="AU78" i="35" s="1"/>
  <c r="AS38" i="35"/>
  <c r="AL38" i="35"/>
  <c r="AU38" i="35" s="1"/>
  <c r="AH78" i="78"/>
  <c r="AQ78" i="78" s="1"/>
  <c r="AS13" i="31"/>
  <c r="AL13" i="31"/>
  <c r="AU13" i="31" s="1"/>
  <c r="AS31" i="31"/>
  <c r="AL31" i="31"/>
  <c r="AU31" i="31" s="1"/>
  <c r="AS49" i="31"/>
  <c r="AL49" i="31"/>
  <c r="AU49" i="31" s="1"/>
  <c r="AS67" i="31"/>
  <c r="AL67" i="31"/>
  <c r="AU67" i="31" s="1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8" i="39"/>
  <c r="AL8" i="39"/>
  <c r="AU8" i="39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N80" i="30"/>
  <c r="AI80" i="30"/>
  <c r="AS28" i="35"/>
  <c r="AL28" i="35"/>
  <c r="AU28" i="35" s="1"/>
  <c r="AS33" i="31"/>
  <c r="AL33" i="31"/>
  <c r="AU33" i="31" s="1"/>
  <c r="AH77" i="29"/>
  <c r="AQ77" i="29" s="1"/>
  <c r="AR77" i="27"/>
  <c r="AS41" i="31"/>
  <c r="AL41" i="31"/>
  <c r="AU41" i="31" s="1"/>
  <c r="AS11" i="39"/>
  <c r="AL11" i="39"/>
  <c r="AU11" i="39" s="1"/>
  <c r="AS20" i="39"/>
  <c r="AL20" i="39"/>
  <c r="AU20" i="39" s="1"/>
  <c r="AS73" i="35"/>
  <c r="AL73" i="35"/>
  <c r="AU73" i="35" s="1"/>
  <c r="AS20" i="43"/>
  <c r="AL20" i="43"/>
  <c r="AU20" i="43" s="1"/>
  <c r="AS45" i="35"/>
  <c r="AL45" i="35"/>
  <c r="AU45" i="35" s="1"/>
  <c r="AS5" i="43"/>
  <c r="AL5" i="43"/>
  <c r="AU5" i="43" s="1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AN77" i="38"/>
  <c r="AI77" i="38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J4" i="35"/>
  <c r="AK4" i="35"/>
  <c r="AT4" i="35" s="1"/>
  <c r="AT81" i="35" s="1"/>
  <c r="AR75" i="86"/>
  <c r="AS35" i="39"/>
  <c r="AL35" i="39"/>
  <c r="AU35" i="39" s="1"/>
  <c r="AT81" i="39"/>
  <c r="AS22" i="43"/>
  <c r="AL22" i="43"/>
  <c r="AU22" i="43" s="1"/>
  <c r="AS40" i="43"/>
  <c r="AL40" i="43"/>
  <c r="AU40" i="43" s="1"/>
  <c r="AS58" i="43"/>
  <c r="AL58" i="43"/>
  <c r="AU58" i="43" s="1"/>
  <c r="AS23" i="35"/>
  <c r="AL23" i="35"/>
  <c r="AU23" i="35" s="1"/>
  <c r="AS41" i="35"/>
  <c r="AL41" i="35"/>
  <c r="AU41" i="35" s="1"/>
  <c r="AS59" i="35"/>
  <c r="AL59" i="35"/>
  <c r="AU59" i="35" s="1"/>
  <c r="AS75" i="35"/>
  <c r="AL75" i="35"/>
  <c r="AU75" i="35" s="1"/>
  <c r="Z79" i="37"/>
  <c r="AS30" i="31"/>
  <c r="AL30" i="31"/>
  <c r="AU30" i="31" s="1"/>
  <c r="AS77" i="31"/>
  <c r="AL77" i="31"/>
  <c r="AU77" i="31" s="1"/>
  <c r="AS43" i="43"/>
  <c r="AL43" i="43"/>
  <c r="AU43" i="43" s="1"/>
  <c r="AN79" i="94"/>
  <c r="AI79" i="94"/>
  <c r="AR78" i="37"/>
  <c r="AS6" i="39"/>
  <c r="AL6" i="39"/>
  <c r="AU6" i="39" s="1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S26" i="39"/>
  <c r="AL26" i="39"/>
  <c r="AU26" i="39" s="1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W78" i="89"/>
  <c r="AG77" i="89"/>
  <c r="AP77" i="89" s="1"/>
  <c r="AF77" i="89"/>
  <c r="AO77" i="89" s="1"/>
  <c r="AE77" i="89"/>
  <c r="AS54" i="31"/>
  <c r="AL54" i="31"/>
  <c r="AU54" i="31" s="1"/>
  <c r="AS19" i="43"/>
  <c r="AL19" i="43"/>
  <c r="AU19" i="43" s="1"/>
  <c r="W79" i="47"/>
  <c r="AG78" i="47"/>
  <c r="AP78" i="47" s="1"/>
  <c r="AF78" i="47"/>
  <c r="AO78" i="47" s="1"/>
  <c r="AE78" i="47"/>
  <c r="AJ6" i="43"/>
  <c r="AK6" i="43"/>
  <c r="AT6" i="43" s="1"/>
  <c r="AS24" i="43"/>
  <c r="AL24" i="43"/>
  <c r="AU24" i="43" s="1"/>
  <c r="AS42" i="43"/>
  <c r="AL42" i="43"/>
  <c r="AU42" i="43" s="1"/>
  <c r="AS60" i="43"/>
  <c r="AL60" i="43"/>
  <c r="AU60" i="43" s="1"/>
  <c r="AS75" i="43"/>
  <c r="AL75" i="43"/>
  <c r="AU75" i="43" s="1"/>
  <c r="AS24" i="31"/>
  <c r="AL24" i="31"/>
  <c r="AU24" i="31" s="1"/>
  <c r="AN79" i="31"/>
  <c r="AN81" i="31" s="1"/>
  <c r="AI79" i="31"/>
  <c r="AS37" i="43"/>
  <c r="AL37" i="43"/>
  <c r="AU37" i="43" s="1"/>
  <c r="AH76" i="87"/>
  <c r="AQ76" i="87" s="1"/>
  <c r="Z78" i="78"/>
  <c r="AS23" i="39"/>
  <c r="AL23" i="39"/>
  <c r="AU23" i="39" s="1"/>
  <c r="AS25" i="43"/>
  <c r="AL25" i="43"/>
  <c r="AU25" i="43" s="1"/>
  <c r="AS44" i="35"/>
  <c r="AL44" i="35"/>
  <c r="AU44" i="35" s="1"/>
  <c r="AI75" i="91"/>
  <c r="AN75" i="91"/>
  <c r="Y78" i="34"/>
  <c r="X78" i="34"/>
  <c r="AI80" i="85"/>
  <c r="AN80" i="85"/>
  <c r="X80" i="74"/>
  <c r="Y80" i="74"/>
  <c r="AS3" i="43"/>
  <c r="AL3" i="43"/>
  <c r="AU3" i="43" s="1"/>
  <c r="AS30" i="39"/>
  <c r="AL30" i="39"/>
  <c r="AU30" i="39" s="1"/>
  <c r="AS15" i="31"/>
  <c r="AL15" i="31"/>
  <c r="AU15" i="31" s="1"/>
  <c r="AS69" i="31"/>
  <c r="AL69" i="31"/>
  <c r="AU69" i="31" s="1"/>
  <c r="AR75" i="73"/>
  <c r="AS12" i="39"/>
  <c r="AL12" i="39"/>
  <c r="AU12" i="39" s="1"/>
  <c r="AR79" i="90"/>
  <c r="AH78" i="27"/>
  <c r="AQ78" i="27" s="1"/>
  <c r="AS3" i="35"/>
  <c r="AL3" i="35"/>
  <c r="AU3" i="35" s="1"/>
  <c r="AS22" i="35"/>
  <c r="AL22" i="35"/>
  <c r="AU22" i="35" s="1"/>
  <c r="AS40" i="35"/>
  <c r="AL40" i="35"/>
  <c r="AU40" i="35" s="1"/>
  <c r="AS58" i="35"/>
  <c r="AL58" i="35"/>
  <c r="AU58" i="35" s="1"/>
  <c r="AS77" i="35"/>
  <c r="AL77" i="35"/>
  <c r="AU77" i="35" s="1"/>
  <c r="AS31" i="43"/>
  <c r="AL31" i="43"/>
  <c r="AU31" i="43" s="1"/>
  <c r="AS62" i="35"/>
  <c r="AL62" i="35"/>
  <c r="AU62" i="35" s="1"/>
  <c r="AS9" i="31"/>
  <c r="AL9" i="31"/>
  <c r="AU9" i="31" s="1"/>
  <c r="AS27" i="31"/>
  <c r="AL27" i="31"/>
  <c r="AU27" i="31" s="1"/>
  <c r="AS45" i="31"/>
  <c r="AL45" i="31"/>
  <c r="AU45" i="31" s="1"/>
  <c r="AS63" i="31"/>
  <c r="AL63" i="31"/>
  <c r="AU63" i="31" s="1"/>
  <c r="AS17" i="39"/>
  <c r="AL17" i="39"/>
  <c r="AU17" i="39" s="1"/>
  <c r="AS4" i="39"/>
  <c r="AL4" i="39"/>
  <c r="AU4" i="39" s="1"/>
  <c r="AI78" i="95"/>
  <c r="AN78" i="95"/>
  <c r="AS31" i="39"/>
  <c r="AL31" i="39"/>
  <c r="AU31" i="39" s="1"/>
  <c r="AI76" i="41"/>
  <c r="AN76" i="41"/>
  <c r="AS50" i="35"/>
  <c r="AL50" i="35"/>
  <c r="AU50" i="35" s="1"/>
  <c r="AJ4" i="31"/>
  <c r="AK4" i="31"/>
  <c r="AT4" i="31" s="1"/>
  <c r="AT81" i="31" s="1"/>
  <c r="AE78" i="46"/>
  <c r="W79" i="46"/>
  <c r="AG78" i="46"/>
  <c r="AP78" i="46" s="1"/>
  <c r="AF78" i="46"/>
  <c r="AO78" i="46" s="1"/>
  <c r="AF78" i="45"/>
  <c r="AO78" i="45" s="1"/>
  <c r="AE78" i="45"/>
  <c r="W79" i="45"/>
  <c r="AG78" i="45"/>
  <c r="AP78" i="45" s="1"/>
  <c r="AS26" i="35"/>
  <c r="AL26" i="35"/>
  <c r="AU26" i="35" s="1"/>
  <c r="AS13" i="39"/>
  <c r="AL13" i="39"/>
  <c r="AU13" i="39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H76" i="73"/>
  <c r="AQ76" i="73" s="1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Z76" i="87"/>
  <c r="AS68" i="35"/>
  <c r="AL68" i="35"/>
  <c r="AU68" i="35" s="1"/>
  <c r="AH79" i="26"/>
  <c r="AQ79" i="26" s="1"/>
  <c r="AS19" i="31"/>
  <c r="AL19" i="31"/>
  <c r="AU19" i="31" s="1"/>
  <c r="AS37" i="31"/>
  <c r="AL37" i="31"/>
  <c r="AU37" i="31" s="1"/>
  <c r="AS55" i="31"/>
  <c r="AL55" i="31"/>
  <c r="AU55" i="31" s="1"/>
  <c r="AS73" i="31"/>
  <c r="AL73" i="31"/>
  <c r="AU73" i="31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S5" i="35"/>
  <c r="AL5" i="35"/>
  <c r="AU5" i="35" s="1"/>
  <c r="AS21" i="35"/>
  <c r="AL21" i="35"/>
  <c r="AU21" i="35" s="1"/>
  <c r="AS39" i="35"/>
  <c r="AL39" i="35"/>
  <c r="AU39" i="35" s="1"/>
  <c r="AS57" i="35"/>
  <c r="AL57" i="35"/>
  <c r="AU57" i="35" s="1"/>
  <c r="AS76" i="35"/>
  <c r="AL76" i="35"/>
  <c r="AU76" i="35" s="1"/>
  <c r="AI78" i="79"/>
  <c r="AN78" i="79"/>
  <c r="AN78" i="82"/>
  <c r="AI78" i="82"/>
  <c r="AI79" i="74"/>
  <c r="AN79" i="74"/>
  <c r="Z81" i="30" l="1"/>
  <c r="Z77" i="41"/>
  <c r="AS81" i="39"/>
  <c r="Z81" i="85"/>
  <c r="AF81" i="85" s="1"/>
  <c r="AO81" i="85" s="1"/>
  <c r="Z79" i="95"/>
  <c r="AX79" i="95" s="1"/>
  <c r="S79" i="95" s="1"/>
  <c r="AC79" i="95" s="1"/>
  <c r="Z80" i="74"/>
  <c r="AG80" i="74" s="1"/>
  <c r="AP80" i="74" s="1"/>
  <c r="AU81" i="39"/>
  <c r="C11" i="39" s="1"/>
  <c r="AE80" i="74"/>
  <c r="W81" i="74"/>
  <c r="AH78" i="34"/>
  <c r="AQ78" i="34" s="1"/>
  <c r="AR79" i="94"/>
  <c r="Y79" i="33"/>
  <c r="X79" i="33"/>
  <c r="Y80" i="25"/>
  <c r="X80" i="25"/>
  <c r="AI76" i="86"/>
  <c r="AN76" i="86"/>
  <c r="W78" i="41"/>
  <c r="AG77" i="41"/>
  <c r="AP77" i="41" s="1"/>
  <c r="AF77" i="41"/>
  <c r="AO77" i="41" s="1"/>
  <c r="AE77" i="41"/>
  <c r="AH79" i="93"/>
  <c r="AQ79" i="93" s="1"/>
  <c r="AF81" i="30"/>
  <c r="AO81" i="30" s="1"/>
  <c r="AE81" i="30"/>
  <c r="AG81" i="30"/>
  <c r="AP81" i="30" s="1"/>
  <c r="W82" i="30"/>
  <c r="AH76" i="91"/>
  <c r="AQ76" i="91" s="1"/>
  <c r="AF79" i="75"/>
  <c r="AO79" i="75" s="1"/>
  <c r="AO81" i="75" s="1"/>
  <c r="AE79" i="75"/>
  <c r="AG79" i="75"/>
  <c r="AP79" i="75" s="1"/>
  <c r="AP81" i="75" s="1"/>
  <c r="AX79" i="75"/>
  <c r="S79" i="75" s="1"/>
  <c r="AC79" i="75" s="1"/>
  <c r="X79" i="27"/>
  <c r="Y79" i="27"/>
  <c r="AH78" i="38"/>
  <c r="AQ78" i="38" s="1"/>
  <c r="AL79" i="31"/>
  <c r="AU79" i="31" s="1"/>
  <c r="AR79" i="31"/>
  <c r="AR81" i="31" s="1"/>
  <c r="X79" i="47"/>
  <c r="Z79" i="47" s="1"/>
  <c r="Y79" i="47"/>
  <c r="AN77" i="89"/>
  <c r="AI77" i="89"/>
  <c r="AR80" i="30"/>
  <c r="W82" i="85"/>
  <c r="AG81" i="85"/>
  <c r="AP81" i="85" s="1"/>
  <c r="Y77" i="73"/>
  <c r="X77" i="73"/>
  <c r="Z77" i="73" s="1"/>
  <c r="AN79" i="25"/>
  <c r="AI79" i="25"/>
  <c r="AH79" i="82"/>
  <c r="AQ79" i="82" s="1"/>
  <c r="AI79" i="26"/>
  <c r="AN79" i="26"/>
  <c r="AR78" i="93"/>
  <c r="W79" i="38"/>
  <c r="AE78" i="38"/>
  <c r="AF78" i="38"/>
  <c r="AO78" i="38" s="1"/>
  <c r="AG78" i="38"/>
  <c r="AP78" i="38" s="1"/>
  <c r="AR78" i="79"/>
  <c r="X79" i="45"/>
  <c r="Y79" i="45"/>
  <c r="AH80" i="74"/>
  <c r="AQ80" i="74" s="1"/>
  <c r="Z78" i="34"/>
  <c r="AS6" i="43"/>
  <c r="AL6" i="43"/>
  <c r="AU6" i="43" s="1"/>
  <c r="W80" i="37"/>
  <c r="AG79" i="37"/>
  <c r="AP79" i="37" s="1"/>
  <c r="AE79" i="37"/>
  <c r="AF79" i="37"/>
  <c r="AO79" i="37" s="1"/>
  <c r="AR77" i="38"/>
  <c r="AN76" i="73"/>
  <c r="AI76" i="73"/>
  <c r="Z79" i="82"/>
  <c r="Y81" i="81"/>
  <c r="X81" i="81"/>
  <c r="Z79" i="93"/>
  <c r="AH80" i="94"/>
  <c r="AQ80" i="94" s="1"/>
  <c r="AR79" i="77"/>
  <c r="Z76" i="91"/>
  <c r="AN80" i="90"/>
  <c r="AI80" i="90"/>
  <c r="AS4" i="31"/>
  <c r="AS81" i="31" s="1"/>
  <c r="AL4" i="31"/>
  <c r="AU4" i="31" s="1"/>
  <c r="AR79" i="74"/>
  <c r="Y79" i="46"/>
  <c r="Z79" i="46" s="1"/>
  <c r="X79" i="46"/>
  <c r="AR78" i="95"/>
  <c r="AR77" i="34"/>
  <c r="AI78" i="33"/>
  <c r="AN78" i="33"/>
  <c r="AH80" i="77"/>
  <c r="AQ80" i="77" s="1"/>
  <c r="AT81" i="43"/>
  <c r="Z80" i="94"/>
  <c r="AI78" i="27"/>
  <c r="AN78" i="27"/>
  <c r="X78" i="29"/>
  <c r="Y78" i="29"/>
  <c r="AR78" i="82"/>
  <c r="AI78" i="45"/>
  <c r="AN78" i="45"/>
  <c r="AR75" i="91"/>
  <c r="AN78" i="47"/>
  <c r="AI78" i="47"/>
  <c r="X78" i="89"/>
  <c r="Y78" i="89"/>
  <c r="AI80" i="81"/>
  <c r="AN80" i="81"/>
  <c r="AS4" i="43"/>
  <c r="AS81" i="43" s="1"/>
  <c r="AL4" i="43"/>
  <c r="AU4" i="43" s="1"/>
  <c r="AU81" i="43" s="1"/>
  <c r="C11" i="43" s="1"/>
  <c r="AH79" i="79"/>
  <c r="AQ79" i="79" s="1"/>
  <c r="AQ81" i="79" s="1"/>
  <c r="AZ3" i="79"/>
  <c r="AX3" i="79" s="1"/>
  <c r="S3" i="79" s="1"/>
  <c r="AC3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5" i="79"/>
  <c r="S75" i="79" s="1"/>
  <c r="AC75" i="79" s="1"/>
  <c r="AB76" i="79" s="1"/>
  <c r="AX77" i="79"/>
  <c r="S77" i="79" s="1"/>
  <c r="AC77" i="79" s="1"/>
  <c r="AB78" i="79" s="1"/>
  <c r="AX78" i="79"/>
  <c r="S78" i="79" s="1"/>
  <c r="AC78" i="79" s="1"/>
  <c r="AB79" i="79" s="1"/>
  <c r="AX76" i="79"/>
  <c r="S76" i="79" s="1"/>
  <c r="AC76" i="79" s="1"/>
  <c r="AB77" i="79" s="1"/>
  <c r="AX74" i="79"/>
  <c r="S74" i="79" s="1"/>
  <c r="AC74" i="79" s="1"/>
  <c r="AB75" i="79" s="1"/>
  <c r="Y80" i="26"/>
  <c r="X80" i="26"/>
  <c r="W77" i="87"/>
  <c r="AG76" i="87"/>
  <c r="AP76" i="87" s="1"/>
  <c r="AE76" i="87"/>
  <c r="AF76" i="87"/>
  <c r="AO76" i="87" s="1"/>
  <c r="AI78" i="46"/>
  <c r="AN78" i="46"/>
  <c r="AR76" i="41"/>
  <c r="AR80" i="85"/>
  <c r="AE78" i="78"/>
  <c r="W79" i="78"/>
  <c r="AG78" i="78"/>
  <c r="AP78" i="78" s="1"/>
  <c r="AF78" i="78"/>
  <c r="AO78" i="78" s="1"/>
  <c r="AS4" i="35"/>
  <c r="AS81" i="35" s="1"/>
  <c r="AL4" i="35"/>
  <c r="AU4" i="35" s="1"/>
  <c r="AU81" i="35" s="1"/>
  <c r="C11" i="35" s="1"/>
  <c r="AH81" i="85"/>
  <c r="AQ81" i="85" s="1"/>
  <c r="Y77" i="86"/>
  <c r="Z77" i="86" s="1"/>
  <c r="X77" i="86"/>
  <c r="W81" i="77"/>
  <c r="AF80" i="77"/>
  <c r="AO80" i="77" s="1"/>
  <c r="AE80" i="77"/>
  <c r="AG80" i="77"/>
  <c r="AP80" i="77" s="1"/>
  <c r="AF77" i="42"/>
  <c r="AO77" i="42" s="1"/>
  <c r="AE77" i="42"/>
  <c r="W78" i="42"/>
  <c r="AG77" i="42"/>
  <c r="AP77" i="42" s="1"/>
  <c r="AH77" i="41"/>
  <c r="AQ77" i="41" s="1"/>
  <c r="AH79" i="95"/>
  <c r="AQ79" i="95" s="1"/>
  <c r="AQ81" i="95" s="1"/>
  <c r="AZ3" i="95"/>
  <c r="AX3" i="95" s="1"/>
  <c r="S3" i="95" s="1"/>
  <c r="AC3" i="95" s="1"/>
  <c r="AX36" i="95"/>
  <c r="S36" i="95" s="1"/>
  <c r="AC36" i="95" s="1"/>
  <c r="AB37" i="95" s="1"/>
  <c r="AX48" i="95"/>
  <c r="S48" i="95" s="1"/>
  <c r="AC48" i="95" s="1"/>
  <c r="AB49" i="95" s="1"/>
  <c r="AX54" i="95"/>
  <c r="S54" i="95" s="1"/>
  <c r="AC54" i="95" s="1"/>
  <c r="AB55" i="95" s="1"/>
  <c r="AX60" i="95"/>
  <c r="S60" i="95" s="1"/>
  <c r="AC60" i="95" s="1"/>
  <c r="AB61" i="95" s="1"/>
  <c r="AX61" i="95"/>
  <c r="S61" i="95" s="1"/>
  <c r="AC61" i="95" s="1"/>
  <c r="AB62" i="95" s="1"/>
  <c r="AX66" i="95"/>
  <c r="S66" i="95" s="1"/>
  <c r="AC66" i="95" s="1"/>
  <c r="AB67" i="95" s="1"/>
  <c r="AX67" i="95"/>
  <c r="S67" i="95" s="1"/>
  <c r="AC67" i="95" s="1"/>
  <c r="AB68" i="95" s="1"/>
  <c r="AX72" i="95"/>
  <c r="S72" i="95" s="1"/>
  <c r="AC72" i="95" s="1"/>
  <c r="AB73" i="95" s="1"/>
  <c r="AX73" i="95"/>
  <c r="S73" i="95" s="1"/>
  <c r="AC73" i="95" s="1"/>
  <c r="AB74" i="95" s="1"/>
  <c r="AX77" i="95"/>
  <c r="S77" i="95" s="1"/>
  <c r="AC77" i="95" s="1"/>
  <c r="AB78" i="95" s="1"/>
  <c r="AR78" i="75"/>
  <c r="AH81" i="30"/>
  <c r="AQ81" i="30" s="1"/>
  <c r="Z79" i="79"/>
  <c r="AH79" i="75"/>
  <c r="AQ79" i="75" s="1"/>
  <c r="AQ81" i="75" s="1"/>
  <c r="AZ3" i="75"/>
  <c r="AX5" i="75" s="1"/>
  <c r="S5" i="75" s="1"/>
  <c r="AC5" i="75" s="1"/>
  <c r="AB6" i="75" s="1"/>
  <c r="AX9" i="75"/>
  <c r="S9" i="75" s="1"/>
  <c r="AC9" i="75" s="1"/>
  <c r="AB10" i="75" s="1"/>
  <c r="AX15" i="75"/>
  <c r="S15" i="75" s="1"/>
  <c r="AC15" i="75" s="1"/>
  <c r="AB16" i="75" s="1"/>
  <c r="AX45" i="75"/>
  <c r="S45" i="75" s="1"/>
  <c r="AC45" i="75" s="1"/>
  <c r="AB46" i="75" s="1"/>
  <c r="AX51" i="75"/>
  <c r="S51" i="75" s="1"/>
  <c r="AC51" i="75" s="1"/>
  <c r="AB52" i="75" s="1"/>
  <c r="AI77" i="29"/>
  <c r="AN77" i="29"/>
  <c r="X81" i="90"/>
  <c r="Y81" i="90"/>
  <c r="Z81" i="90" s="1"/>
  <c r="AG79" i="95" l="1"/>
  <c r="AP79" i="95" s="1"/>
  <c r="AP81" i="95" s="1"/>
  <c r="AX42" i="95"/>
  <c r="S42" i="95" s="1"/>
  <c r="AC42" i="95" s="1"/>
  <c r="AB43" i="95" s="1"/>
  <c r="AX30" i="95"/>
  <c r="S30" i="95" s="1"/>
  <c r="AC30" i="95" s="1"/>
  <c r="AB31" i="95" s="1"/>
  <c r="AX39" i="75"/>
  <c r="S39" i="75" s="1"/>
  <c r="AC39" i="75" s="1"/>
  <c r="AB40" i="75" s="1"/>
  <c r="AX71" i="95"/>
  <c r="S71" i="95" s="1"/>
  <c r="AC71" i="95" s="1"/>
  <c r="AB72" i="95" s="1"/>
  <c r="AX59" i="95"/>
  <c r="S59" i="95" s="1"/>
  <c r="AC59" i="95" s="1"/>
  <c r="AB60" i="95" s="1"/>
  <c r="AX41" i="95"/>
  <c r="S41" i="95" s="1"/>
  <c r="AC41" i="95" s="1"/>
  <c r="AB42" i="95" s="1"/>
  <c r="AX29" i="95"/>
  <c r="S29" i="95" s="1"/>
  <c r="AC29" i="95" s="1"/>
  <c r="AB30" i="95" s="1"/>
  <c r="AX33" i="75"/>
  <c r="S33" i="75" s="1"/>
  <c r="AC33" i="75" s="1"/>
  <c r="AB34" i="75" s="1"/>
  <c r="AX78" i="95"/>
  <c r="S78" i="95" s="1"/>
  <c r="AC78" i="95" s="1"/>
  <c r="AB79" i="95" s="1"/>
  <c r="AX70" i="95"/>
  <c r="S70" i="95" s="1"/>
  <c r="AC70" i="95" s="1"/>
  <c r="AB71" i="95" s="1"/>
  <c r="AX64" i="95"/>
  <c r="S64" i="95" s="1"/>
  <c r="AC64" i="95" s="1"/>
  <c r="AB65" i="95" s="1"/>
  <c r="AX58" i="95"/>
  <c r="S58" i="95" s="1"/>
  <c r="AC58" i="95" s="1"/>
  <c r="AB59" i="95" s="1"/>
  <c r="AX52" i="95"/>
  <c r="S52" i="95" s="1"/>
  <c r="AC52" i="95" s="1"/>
  <c r="AB53" i="95" s="1"/>
  <c r="AX46" i="95"/>
  <c r="S46" i="95" s="1"/>
  <c r="AC46" i="95" s="1"/>
  <c r="AB47" i="95" s="1"/>
  <c r="AX40" i="95"/>
  <c r="S40" i="95" s="1"/>
  <c r="AC40" i="95" s="1"/>
  <c r="AB41" i="95" s="1"/>
  <c r="AX34" i="95"/>
  <c r="S34" i="95" s="1"/>
  <c r="AC34" i="95" s="1"/>
  <c r="AB35" i="95" s="1"/>
  <c r="AX28" i="95"/>
  <c r="S28" i="95" s="1"/>
  <c r="AC28" i="95" s="1"/>
  <c r="AB29" i="95" s="1"/>
  <c r="AX18" i="95"/>
  <c r="S18" i="95" s="1"/>
  <c r="AC18" i="95" s="1"/>
  <c r="AB19" i="95" s="1"/>
  <c r="AU81" i="31"/>
  <c r="C11" i="31" s="1"/>
  <c r="Z80" i="25"/>
  <c r="AX24" i="95"/>
  <c r="S24" i="95" s="1"/>
  <c r="AC24" i="95" s="1"/>
  <c r="AB25" i="95" s="1"/>
  <c r="AX53" i="95"/>
  <c r="S53" i="95" s="1"/>
  <c r="AC53" i="95" s="1"/>
  <c r="AB54" i="95" s="1"/>
  <c r="AX35" i="95"/>
  <c r="S35" i="95" s="1"/>
  <c r="AC35" i="95" s="1"/>
  <c r="AB36" i="95" s="1"/>
  <c r="Z79" i="45"/>
  <c r="AX69" i="75"/>
  <c r="S69" i="75" s="1"/>
  <c r="AC69" i="75" s="1"/>
  <c r="AB70" i="75" s="1"/>
  <c r="AX63" i="75"/>
  <c r="S63" i="75" s="1"/>
  <c r="AC63" i="75" s="1"/>
  <c r="AB64" i="75" s="1"/>
  <c r="AX27" i="75"/>
  <c r="S27" i="75" s="1"/>
  <c r="AC27" i="75" s="1"/>
  <c r="AB28" i="75" s="1"/>
  <c r="AX75" i="95"/>
  <c r="S75" i="95" s="1"/>
  <c r="AC75" i="95" s="1"/>
  <c r="AB76" i="95" s="1"/>
  <c r="AX69" i="95"/>
  <c r="S69" i="95" s="1"/>
  <c r="AC69" i="95" s="1"/>
  <c r="AB70" i="95" s="1"/>
  <c r="AX63" i="95"/>
  <c r="S63" i="95" s="1"/>
  <c r="AC63" i="95" s="1"/>
  <c r="AB64" i="95" s="1"/>
  <c r="AX57" i="95"/>
  <c r="S57" i="95" s="1"/>
  <c r="AC57" i="95" s="1"/>
  <c r="AB58" i="95" s="1"/>
  <c r="AX51" i="95"/>
  <c r="S51" i="95" s="1"/>
  <c r="AC51" i="95" s="1"/>
  <c r="AB52" i="95" s="1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7" i="95"/>
  <c r="S27" i="95" s="1"/>
  <c r="AC27" i="95" s="1"/>
  <c r="AB28" i="95" s="1"/>
  <c r="AX16" i="95"/>
  <c r="S16" i="95" s="1"/>
  <c r="AC16" i="95" s="1"/>
  <c r="AB17" i="95" s="1"/>
  <c r="AX8" i="79"/>
  <c r="S8" i="79" s="1"/>
  <c r="AC8" i="79" s="1"/>
  <c r="AB9" i="79" s="1"/>
  <c r="AE81" i="85"/>
  <c r="AE79" i="95"/>
  <c r="AF80" i="74"/>
  <c r="AO80" i="74" s="1"/>
  <c r="AX75" i="75"/>
  <c r="S75" i="75" s="1"/>
  <c r="AC75" i="75" s="1"/>
  <c r="AB76" i="75" s="1"/>
  <c r="AX74" i="95"/>
  <c r="S74" i="95" s="1"/>
  <c r="AC74" i="95" s="1"/>
  <c r="AB75" i="95" s="1"/>
  <c r="AX65" i="95"/>
  <c r="S65" i="95" s="1"/>
  <c r="AC65" i="95" s="1"/>
  <c r="AB66" i="95" s="1"/>
  <c r="AX47" i="95"/>
  <c r="S47" i="95" s="1"/>
  <c r="AC47" i="95" s="1"/>
  <c r="AB48" i="95" s="1"/>
  <c r="AX22" i="95"/>
  <c r="S22" i="95" s="1"/>
  <c r="AC22" i="95" s="1"/>
  <c r="AB23" i="95" s="1"/>
  <c r="AX57" i="75"/>
  <c r="S57" i="75" s="1"/>
  <c r="AC57" i="75" s="1"/>
  <c r="AB58" i="75" s="1"/>
  <c r="AX21" i="75"/>
  <c r="S21" i="75" s="1"/>
  <c r="AC21" i="75" s="1"/>
  <c r="AB22" i="75" s="1"/>
  <c r="AX76" i="95"/>
  <c r="S76" i="95" s="1"/>
  <c r="AC76" i="95" s="1"/>
  <c r="AB77" i="95" s="1"/>
  <c r="AX68" i="95"/>
  <c r="S68" i="95" s="1"/>
  <c r="AC68" i="95" s="1"/>
  <c r="AB69" i="95" s="1"/>
  <c r="AX62" i="95"/>
  <c r="S62" i="95" s="1"/>
  <c r="AC62" i="95" s="1"/>
  <c r="AB63" i="95" s="1"/>
  <c r="AX56" i="95"/>
  <c r="S56" i="95" s="1"/>
  <c r="AC56" i="95" s="1"/>
  <c r="AB57" i="95" s="1"/>
  <c r="AX50" i="95"/>
  <c r="S50" i="95" s="1"/>
  <c r="AC50" i="95" s="1"/>
  <c r="AB51" i="95" s="1"/>
  <c r="AX44" i="95"/>
  <c r="S44" i="95" s="1"/>
  <c r="AC44" i="95" s="1"/>
  <c r="AB45" i="95" s="1"/>
  <c r="AX38" i="95"/>
  <c r="S38" i="95" s="1"/>
  <c r="AC38" i="95" s="1"/>
  <c r="AB39" i="95" s="1"/>
  <c r="AX32" i="95"/>
  <c r="S32" i="95" s="1"/>
  <c r="AC32" i="95" s="1"/>
  <c r="AB33" i="95" s="1"/>
  <c r="AX26" i="95"/>
  <c r="S26" i="95" s="1"/>
  <c r="AC26" i="95" s="1"/>
  <c r="AB27" i="95" s="1"/>
  <c r="AX12" i="95"/>
  <c r="S12" i="95" s="1"/>
  <c r="AC12" i="95" s="1"/>
  <c r="AB13" i="95" s="1"/>
  <c r="AF79" i="95"/>
  <c r="AO79" i="95" s="1"/>
  <c r="AO81" i="95" s="1"/>
  <c r="AX55" i="95"/>
  <c r="S55" i="95" s="1"/>
  <c r="AC55" i="95" s="1"/>
  <c r="AB56" i="95" s="1"/>
  <c r="AX49" i="95"/>
  <c r="S49" i="95" s="1"/>
  <c r="AC49" i="95" s="1"/>
  <c r="AB50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5" i="95"/>
  <c r="S25" i="95" s="1"/>
  <c r="AC25" i="95" s="1"/>
  <c r="AB26" i="95" s="1"/>
  <c r="AX10" i="95"/>
  <c r="S10" i="95" s="1"/>
  <c r="AC10" i="95" s="1"/>
  <c r="AB11" i="95" s="1"/>
  <c r="AX21" i="95"/>
  <c r="S21" i="95" s="1"/>
  <c r="AC21" i="95" s="1"/>
  <c r="AB22" i="95" s="1"/>
  <c r="AX15" i="95"/>
  <c r="S15" i="95" s="1"/>
  <c r="AC15" i="95" s="1"/>
  <c r="AB16" i="95" s="1"/>
  <c r="AX9" i="95"/>
  <c r="S9" i="95" s="1"/>
  <c r="AC9" i="95" s="1"/>
  <c r="AB10" i="95" s="1"/>
  <c r="AX7" i="79"/>
  <c r="S7" i="79" s="1"/>
  <c r="AC7" i="79" s="1"/>
  <c r="AB8" i="79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X6" i="79"/>
  <c r="S6" i="79" s="1"/>
  <c r="AC6" i="79" s="1"/>
  <c r="AB7" i="79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AX5" i="79"/>
  <c r="S5" i="79" s="1"/>
  <c r="AC5" i="79" s="1"/>
  <c r="AB6" i="79" s="1"/>
  <c r="AX6" i="95"/>
  <c r="S6" i="95" s="1"/>
  <c r="AC6" i="95" s="1"/>
  <c r="AB7" i="95" s="1"/>
  <c r="AX4" i="79"/>
  <c r="S4" i="79" s="1"/>
  <c r="AC4" i="79" s="1"/>
  <c r="AB5" i="79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AX15" i="79"/>
  <c r="S15" i="79" s="1"/>
  <c r="AC15" i="79" s="1"/>
  <c r="AB16" i="79" s="1"/>
  <c r="AX9" i="79"/>
  <c r="S9" i="79" s="1"/>
  <c r="AC9" i="79" s="1"/>
  <c r="AB10" i="79" s="1"/>
  <c r="AB4" i="95"/>
  <c r="AJ3" i="95"/>
  <c r="W80" i="46"/>
  <c r="AG79" i="46"/>
  <c r="AP79" i="46" s="1"/>
  <c r="AF79" i="46"/>
  <c r="AO79" i="46" s="1"/>
  <c r="AE79" i="46"/>
  <c r="AK6" i="75"/>
  <c r="AT6" i="75" s="1"/>
  <c r="W80" i="45"/>
  <c r="AG79" i="45"/>
  <c r="AP79" i="45" s="1"/>
  <c r="AF79" i="45"/>
  <c r="AO79" i="45" s="1"/>
  <c r="AE79" i="45"/>
  <c r="AK70" i="75"/>
  <c r="AT70" i="75" s="1"/>
  <c r="AK40" i="75"/>
  <c r="AT40" i="75" s="1"/>
  <c r="AK22" i="75"/>
  <c r="AT22" i="75" s="1"/>
  <c r="AJ54" i="95"/>
  <c r="AK54" i="95"/>
  <c r="AT54" i="95" s="1"/>
  <c r="AJ12" i="95"/>
  <c r="AK12" i="95"/>
  <c r="AT12" i="95" s="1"/>
  <c r="AH80" i="26"/>
  <c r="AQ80" i="26" s="1"/>
  <c r="AH81" i="90"/>
  <c r="AQ81" i="90" s="1"/>
  <c r="AX74" i="75"/>
  <c r="S74" i="75" s="1"/>
  <c r="AC74" i="75" s="1"/>
  <c r="AB75" i="75" s="1"/>
  <c r="AX70" i="75"/>
  <c r="S70" i="75" s="1"/>
  <c r="AC70" i="75" s="1"/>
  <c r="AB71" i="75" s="1"/>
  <c r="AX64" i="75"/>
  <c r="S64" i="75" s="1"/>
  <c r="AC64" i="75" s="1"/>
  <c r="AB65" i="75" s="1"/>
  <c r="AX58" i="75"/>
  <c r="S58" i="75" s="1"/>
  <c r="AC58" i="75" s="1"/>
  <c r="AB59" i="75" s="1"/>
  <c r="AX52" i="75"/>
  <c r="S52" i="75" s="1"/>
  <c r="AC52" i="75" s="1"/>
  <c r="AB53" i="75" s="1"/>
  <c r="AX46" i="75"/>
  <c r="S46" i="75" s="1"/>
  <c r="AC46" i="75" s="1"/>
  <c r="AB47" i="75" s="1"/>
  <c r="AX40" i="75"/>
  <c r="S40" i="75" s="1"/>
  <c r="AC40" i="75" s="1"/>
  <c r="AB41" i="75" s="1"/>
  <c r="AX34" i="75"/>
  <c r="S34" i="75" s="1"/>
  <c r="AC34" i="75" s="1"/>
  <c r="AB35" i="75" s="1"/>
  <c r="AX28" i="75"/>
  <c r="S28" i="75" s="1"/>
  <c r="AC28" i="75" s="1"/>
  <c r="AB29" i="75" s="1"/>
  <c r="AX22" i="75"/>
  <c r="S22" i="75" s="1"/>
  <c r="AC22" i="75" s="1"/>
  <c r="AB23" i="75" s="1"/>
  <c r="AX16" i="75"/>
  <c r="S16" i="75" s="1"/>
  <c r="AC16" i="75" s="1"/>
  <c r="AB17" i="75" s="1"/>
  <c r="AX10" i="75"/>
  <c r="S10" i="75" s="1"/>
  <c r="AC10" i="75" s="1"/>
  <c r="AB11" i="75" s="1"/>
  <c r="AX3" i="75"/>
  <c r="S3" i="75" s="1"/>
  <c r="AC3" i="75" s="1"/>
  <c r="AJ78" i="95"/>
  <c r="AK78" i="95"/>
  <c r="AT78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J43" i="95"/>
  <c r="AK43" i="95"/>
  <c r="AT43" i="95" s="1"/>
  <c r="AJ37" i="95"/>
  <c r="AK37" i="95"/>
  <c r="AT37" i="95" s="1"/>
  <c r="AJ31" i="95"/>
  <c r="AK31" i="95"/>
  <c r="AT31" i="95" s="1"/>
  <c r="AJ25" i="95"/>
  <c r="AK25" i="95"/>
  <c r="AT25" i="95" s="1"/>
  <c r="AJ19" i="95"/>
  <c r="AK19" i="95"/>
  <c r="AT19" i="95" s="1"/>
  <c r="AJ13" i="95"/>
  <c r="AK13" i="95"/>
  <c r="AT13" i="95" s="1"/>
  <c r="AJ7" i="95"/>
  <c r="AK7" i="95"/>
  <c r="AT7" i="95" s="1"/>
  <c r="X78" i="42"/>
  <c r="Y78" i="42"/>
  <c r="X77" i="87"/>
  <c r="Z77" i="87" s="1"/>
  <c r="Y77" i="87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J5" i="79"/>
  <c r="AK5" i="79"/>
  <c r="AT5" i="79" s="1"/>
  <c r="AR78" i="27"/>
  <c r="W77" i="91"/>
  <c r="AG76" i="91"/>
  <c r="AP76" i="91" s="1"/>
  <c r="AF76" i="91"/>
  <c r="AO76" i="91" s="1"/>
  <c r="AE76" i="91"/>
  <c r="AF79" i="82"/>
  <c r="AO79" i="82" s="1"/>
  <c r="AE79" i="82"/>
  <c r="W80" i="82"/>
  <c r="AG79" i="82"/>
  <c r="AP79" i="82" s="1"/>
  <c r="AI79" i="37"/>
  <c r="AN79" i="37"/>
  <c r="W79" i="34"/>
  <c r="AG78" i="34"/>
  <c r="AP78" i="34" s="1"/>
  <c r="AE78" i="34"/>
  <c r="AF78" i="34"/>
  <c r="AO78" i="34" s="1"/>
  <c r="AF77" i="73"/>
  <c r="AO77" i="73" s="1"/>
  <c r="W78" i="73"/>
  <c r="AE77" i="73"/>
  <c r="AG77" i="73"/>
  <c r="AP77" i="73" s="1"/>
  <c r="AE79" i="47"/>
  <c r="AX79" i="47"/>
  <c r="S79" i="47" s="1"/>
  <c r="AC79" i="47" s="1"/>
  <c r="AG79" i="47"/>
  <c r="AP79" i="47" s="1"/>
  <c r="AP81" i="47" s="1"/>
  <c r="AF79" i="47"/>
  <c r="AO79" i="47" s="1"/>
  <c r="AO81" i="47" s="1"/>
  <c r="AN79" i="95"/>
  <c r="AN81" i="95" s="1"/>
  <c r="AI79" i="95"/>
  <c r="AJ52" i="75"/>
  <c r="AK52" i="75"/>
  <c r="AT52" i="75" s="1"/>
  <c r="AJ16" i="75"/>
  <c r="AK16" i="75"/>
  <c r="AT16" i="75" s="1"/>
  <c r="AJ66" i="95"/>
  <c r="AK66" i="95"/>
  <c r="AT66" i="95" s="1"/>
  <c r="AJ36" i="95"/>
  <c r="AK36" i="95"/>
  <c r="AT36" i="95" s="1"/>
  <c r="AJ6" i="95"/>
  <c r="AK6" i="95"/>
  <c r="AT6" i="95" s="1"/>
  <c r="AJ70" i="79"/>
  <c r="AK70" i="79"/>
  <c r="AT70" i="79" s="1"/>
  <c r="AJ46" i="79"/>
  <c r="AK46" i="79"/>
  <c r="AT46" i="79" s="1"/>
  <c r="AJ22" i="79"/>
  <c r="AK22" i="79"/>
  <c r="AT22" i="79" s="1"/>
  <c r="AB4" i="79"/>
  <c r="AJ3" i="79"/>
  <c r="AE80" i="94"/>
  <c r="AF80" i="94"/>
  <c r="AO80" i="94" s="1"/>
  <c r="W81" i="94"/>
  <c r="AG80" i="94"/>
  <c r="AP80" i="94" s="1"/>
  <c r="AR76" i="73"/>
  <c r="AI78" i="38"/>
  <c r="AN78" i="38"/>
  <c r="Y81" i="74"/>
  <c r="X81" i="74"/>
  <c r="AX76" i="75"/>
  <c r="S76" i="75" s="1"/>
  <c r="AC76" i="75" s="1"/>
  <c r="AB77" i="75" s="1"/>
  <c r="AX68" i="75"/>
  <c r="S68" i="75" s="1"/>
  <c r="AC68" i="75" s="1"/>
  <c r="AB69" i="75" s="1"/>
  <c r="AX62" i="75"/>
  <c r="S62" i="75" s="1"/>
  <c r="AC62" i="75" s="1"/>
  <c r="AB63" i="75" s="1"/>
  <c r="AX56" i="75"/>
  <c r="S56" i="75" s="1"/>
  <c r="AC56" i="75" s="1"/>
  <c r="AB57" i="75" s="1"/>
  <c r="AX50" i="75"/>
  <c r="S50" i="75" s="1"/>
  <c r="AC50" i="75" s="1"/>
  <c r="AB51" i="75" s="1"/>
  <c r="AX44" i="75"/>
  <c r="S44" i="75" s="1"/>
  <c r="AC44" i="75" s="1"/>
  <c r="AB45" i="75" s="1"/>
  <c r="AX38" i="75"/>
  <c r="S38" i="75" s="1"/>
  <c r="AC38" i="75" s="1"/>
  <c r="AB39" i="75" s="1"/>
  <c r="AX32" i="75"/>
  <c r="S32" i="75" s="1"/>
  <c r="AC32" i="75" s="1"/>
  <c r="AB33" i="75" s="1"/>
  <c r="AX26" i="75"/>
  <c r="S26" i="75" s="1"/>
  <c r="AC26" i="75" s="1"/>
  <c r="AB27" i="75" s="1"/>
  <c r="AX20" i="75"/>
  <c r="S20" i="75" s="1"/>
  <c r="AC20" i="75" s="1"/>
  <c r="AB21" i="75" s="1"/>
  <c r="AX14" i="75"/>
  <c r="S14" i="75" s="1"/>
  <c r="AC14" i="75" s="1"/>
  <c r="AB15" i="75" s="1"/>
  <c r="AX8" i="75"/>
  <c r="S8" i="75" s="1"/>
  <c r="AC8" i="75" s="1"/>
  <c r="AB9" i="75" s="1"/>
  <c r="AX4" i="75"/>
  <c r="S4" i="75" s="1"/>
  <c r="AC4" i="75" s="1"/>
  <c r="AB5" i="75" s="1"/>
  <c r="AJ79" i="95"/>
  <c r="AS79" i="95" s="1"/>
  <c r="AK79" i="95"/>
  <c r="AT79" i="95" s="1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I77" i="42"/>
  <c r="AN77" i="42"/>
  <c r="AJ76" i="79"/>
  <c r="AK76" i="79"/>
  <c r="AT76" i="79" s="1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H79" i="46"/>
  <c r="AQ79" i="46" s="1"/>
  <c r="W80" i="93"/>
  <c r="AG79" i="93"/>
  <c r="AP79" i="93" s="1"/>
  <c r="AF79" i="93"/>
  <c r="AO79" i="93" s="1"/>
  <c r="AE79" i="93"/>
  <c r="Y80" i="37"/>
  <c r="X80" i="37"/>
  <c r="X79" i="38"/>
  <c r="Y79" i="38"/>
  <c r="AR79" i="26"/>
  <c r="AR79" i="25"/>
  <c r="AR77" i="89"/>
  <c r="X78" i="41"/>
  <c r="Y78" i="41"/>
  <c r="AH79" i="33"/>
  <c r="AQ79" i="33" s="1"/>
  <c r="AI80" i="74"/>
  <c r="AN80" i="74"/>
  <c r="AF81" i="90"/>
  <c r="AO81" i="90" s="1"/>
  <c r="AE81" i="90"/>
  <c r="W82" i="90"/>
  <c r="AG81" i="90"/>
  <c r="AP81" i="90" s="1"/>
  <c r="AJ58" i="75"/>
  <c r="AK58" i="75"/>
  <c r="AT58" i="75" s="1"/>
  <c r="AJ10" i="75"/>
  <c r="AK10" i="75"/>
  <c r="AT10" i="75" s="1"/>
  <c r="AJ75" i="95"/>
  <c r="AK75" i="95"/>
  <c r="AT75" i="95" s="1"/>
  <c r="AJ48" i="95"/>
  <c r="AK48" i="95"/>
  <c r="AT48" i="95" s="1"/>
  <c r="AJ18" i="95"/>
  <c r="AK18" i="95"/>
  <c r="AT18" i="95" s="1"/>
  <c r="AR78" i="46"/>
  <c r="AJ64" i="79"/>
  <c r="AK64" i="79"/>
  <c r="AT64" i="79" s="1"/>
  <c r="AJ40" i="79"/>
  <c r="AK40" i="79"/>
  <c r="AT40" i="79" s="1"/>
  <c r="AJ28" i="79"/>
  <c r="AK28" i="79"/>
  <c r="AT28" i="79" s="1"/>
  <c r="AJ10" i="79"/>
  <c r="AK10" i="79"/>
  <c r="AT10" i="79" s="1"/>
  <c r="AN79" i="75"/>
  <c r="AN81" i="75" s="1"/>
  <c r="AI79" i="75"/>
  <c r="AR77" i="29"/>
  <c r="AX73" i="75"/>
  <c r="S73" i="75" s="1"/>
  <c r="AC73" i="75" s="1"/>
  <c r="AB74" i="75" s="1"/>
  <c r="AX67" i="75"/>
  <c r="S67" i="75" s="1"/>
  <c r="AC67" i="75" s="1"/>
  <c r="AB68" i="75" s="1"/>
  <c r="AX61" i="75"/>
  <c r="S61" i="75" s="1"/>
  <c r="AC61" i="75" s="1"/>
  <c r="AB62" i="75" s="1"/>
  <c r="AX55" i="75"/>
  <c r="S55" i="75" s="1"/>
  <c r="AC55" i="75" s="1"/>
  <c r="AB56" i="75" s="1"/>
  <c r="AX49" i="75"/>
  <c r="S49" i="75" s="1"/>
  <c r="AC49" i="75" s="1"/>
  <c r="AB50" i="75" s="1"/>
  <c r="AX43" i="75"/>
  <c r="S43" i="75" s="1"/>
  <c r="AC43" i="75" s="1"/>
  <c r="AB44" i="75" s="1"/>
  <c r="AX37" i="75"/>
  <c r="S37" i="75" s="1"/>
  <c r="AC37" i="75" s="1"/>
  <c r="AB38" i="75" s="1"/>
  <c r="AX31" i="75"/>
  <c r="S31" i="75" s="1"/>
  <c r="AC31" i="75" s="1"/>
  <c r="AB32" i="75" s="1"/>
  <c r="AX25" i="75"/>
  <c r="S25" i="75" s="1"/>
  <c r="AC25" i="75" s="1"/>
  <c r="AB26" i="75" s="1"/>
  <c r="AX19" i="75"/>
  <c r="S19" i="75" s="1"/>
  <c r="AC19" i="75" s="1"/>
  <c r="AB20" i="75" s="1"/>
  <c r="AX13" i="75"/>
  <c r="S13" i="75" s="1"/>
  <c r="AC13" i="75" s="1"/>
  <c r="AB14" i="75" s="1"/>
  <c r="AX7" i="75"/>
  <c r="S7" i="75" s="1"/>
  <c r="AC7" i="75" s="1"/>
  <c r="AB8" i="75" s="1"/>
  <c r="AJ76" i="95"/>
  <c r="AK76" i="95"/>
  <c r="AT76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J22" i="95"/>
  <c r="AK22" i="95"/>
  <c r="AT22" i="95" s="1"/>
  <c r="AJ16" i="95"/>
  <c r="AK16" i="95"/>
  <c r="AT16" i="95" s="1"/>
  <c r="AJ10" i="95"/>
  <c r="AK10" i="95"/>
  <c r="AT10" i="95" s="1"/>
  <c r="AX4" i="95"/>
  <c r="S4" i="95" s="1"/>
  <c r="AC4" i="95" s="1"/>
  <c r="AB5" i="95" s="1"/>
  <c r="AH77" i="86"/>
  <c r="AQ77" i="86" s="1"/>
  <c r="X79" i="78"/>
  <c r="Y79" i="78"/>
  <c r="Z80" i="26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J20" i="79"/>
  <c r="AK20" i="79"/>
  <c r="AT20" i="79" s="1"/>
  <c r="AJ14" i="79"/>
  <c r="AK14" i="79"/>
  <c r="AT14" i="79" s="1"/>
  <c r="AJ8" i="79"/>
  <c r="AK8" i="79"/>
  <c r="AT8" i="79" s="1"/>
  <c r="AH78" i="89"/>
  <c r="AQ78" i="89" s="1"/>
  <c r="AH78" i="29"/>
  <c r="AQ78" i="29" s="1"/>
  <c r="AR78" i="33"/>
  <c r="AR80" i="90"/>
  <c r="AH81" i="81"/>
  <c r="AQ81" i="81" s="1"/>
  <c r="AH79" i="27"/>
  <c r="AQ79" i="27" s="1"/>
  <c r="AQ81" i="27" s="1"/>
  <c r="AZ3" i="27"/>
  <c r="AX7" i="27" s="1"/>
  <c r="S7" i="27" s="1"/>
  <c r="AC7" i="27" s="1"/>
  <c r="AB8" i="27" s="1"/>
  <c r="AX6" i="27"/>
  <c r="S6" i="27" s="1"/>
  <c r="AC6" i="27" s="1"/>
  <c r="AB7" i="27" s="1"/>
  <c r="AX11" i="27"/>
  <c r="S11" i="27" s="1"/>
  <c r="AC11" i="27" s="1"/>
  <c r="AB12" i="27" s="1"/>
  <c r="AX12" i="27"/>
  <c r="S12" i="27" s="1"/>
  <c r="AC12" i="27" s="1"/>
  <c r="AB13" i="27" s="1"/>
  <c r="AX14" i="27"/>
  <c r="S14" i="27" s="1"/>
  <c r="AC14" i="27" s="1"/>
  <c r="AB15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20" i="27"/>
  <c r="S20" i="27" s="1"/>
  <c r="AC20" i="27" s="1"/>
  <c r="AB21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6" i="27"/>
  <c r="S26" i="27" s="1"/>
  <c r="AC26" i="27" s="1"/>
  <c r="AB27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2" i="27"/>
  <c r="S32" i="27" s="1"/>
  <c r="AC32" i="27" s="1"/>
  <c r="AB33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7" i="27"/>
  <c r="S77" i="27" s="1"/>
  <c r="AC77" i="27" s="1"/>
  <c r="AB78" i="27" s="1"/>
  <c r="AX74" i="27"/>
  <c r="S74" i="27" s="1"/>
  <c r="AC74" i="27" s="1"/>
  <c r="AB75" i="27" s="1"/>
  <c r="AX75" i="27"/>
  <c r="S75" i="27" s="1"/>
  <c r="AC75" i="27" s="1"/>
  <c r="AB76" i="27" s="1"/>
  <c r="AX76" i="27"/>
  <c r="S76" i="27" s="1"/>
  <c r="AC76" i="27" s="1"/>
  <c r="AB77" i="27" s="1"/>
  <c r="AX78" i="27"/>
  <c r="S78" i="27" s="1"/>
  <c r="AC78" i="27" s="1"/>
  <c r="AB79" i="27" s="1"/>
  <c r="X82" i="30"/>
  <c r="Y82" i="30"/>
  <c r="AJ76" i="75"/>
  <c r="AK76" i="75"/>
  <c r="AT76" i="75" s="1"/>
  <c r="AK46" i="75"/>
  <c r="AT46" i="75" s="1"/>
  <c r="AK28" i="75"/>
  <c r="AT28" i="75" s="1"/>
  <c r="AJ28" i="75"/>
  <c r="AJ72" i="95"/>
  <c r="AK72" i="95"/>
  <c r="AT72" i="95" s="1"/>
  <c r="AJ42" i="95"/>
  <c r="AK42" i="95"/>
  <c r="AT42" i="95" s="1"/>
  <c r="AJ24" i="95"/>
  <c r="AK24" i="95"/>
  <c r="AT24" i="95" s="1"/>
  <c r="Y81" i="77"/>
  <c r="Z81" i="77" s="1"/>
  <c r="X81" i="77"/>
  <c r="AJ58" i="79"/>
  <c r="AK58" i="79"/>
  <c r="AT58" i="79" s="1"/>
  <c r="AJ52" i="79"/>
  <c r="AK52" i="79"/>
  <c r="AT52" i="79" s="1"/>
  <c r="AJ34" i="79"/>
  <c r="AK34" i="79"/>
  <c r="AT34" i="79" s="1"/>
  <c r="AJ16" i="79"/>
  <c r="AK16" i="79"/>
  <c r="AT16" i="79" s="1"/>
  <c r="AR80" i="81"/>
  <c r="AH79" i="45"/>
  <c r="AQ79" i="45" s="1"/>
  <c r="AN81" i="85"/>
  <c r="AI81" i="85"/>
  <c r="AG80" i="25"/>
  <c r="AP80" i="25" s="1"/>
  <c r="AF80" i="25"/>
  <c r="AO80" i="25" s="1"/>
  <c r="AE80" i="25"/>
  <c r="W81" i="25"/>
  <c r="AX77" i="75"/>
  <c r="S77" i="75" s="1"/>
  <c r="AC77" i="75" s="1"/>
  <c r="AB78" i="75" s="1"/>
  <c r="AX72" i="75"/>
  <c r="S72" i="75" s="1"/>
  <c r="AC72" i="75" s="1"/>
  <c r="AB73" i="75" s="1"/>
  <c r="AX66" i="75"/>
  <c r="S66" i="75" s="1"/>
  <c r="AC66" i="75" s="1"/>
  <c r="AB67" i="75" s="1"/>
  <c r="AX60" i="75"/>
  <c r="S60" i="75" s="1"/>
  <c r="AC60" i="75" s="1"/>
  <c r="AB61" i="75" s="1"/>
  <c r="AX54" i="75"/>
  <c r="S54" i="75" s="1"/>
  <c r="AC54" i="75" s="1"/>
  <c r="AB55" i="75" s="1"/>
  <c r="AX48" i="75"/>
  <c r="S48" i="75" s="1"/>
  <c r="AC48" i="75" s="1"/>
  <c r="AB49" i="75" s="1"/>
  <c r="AX42" i="75"/>
  <c r="S42" i="75" s="1"/>
  <c r="AC42" i="75" s="1"/>
  <c r="AB43" i="75" s="1"/>
  <c r="AX36" i="75"/>
  <c r="S36" i="75" s="1"/>
  <c r="AC36" i="75" s="1"/>
  <c r="AB37" i="75" s="1"/>
  <c r="AX30" i="75"/>
  <c r="S30" i="75" s="1"/>
  <c r="AC30" i="75" s="1"/>
  <c r="AB31" i="75" s="1"/>
  <c r="AX24" i="75"/>
  <c r="S24" i="75" s="1"/>
  <c r="AC24" i="75" s="1"/>
  <c r="AB25" i="75" s="1"/>
  <c r="AX18" i="75"/>
  <c r="S18" i="75" s="1"/>
  <c r="AC18" i="75" s="1"/>
  <c r="AB19" i="75" s="1"/>
  <c r="AX12" i="75"/>
  <c r="S12" i="75" s="1"/>
  <c r="AC12" i="75" s="1"/>
  <c r="AB13" i="75" s="1"/>
  <c r="AX6" i="75"/>
  <c r="S6" i="75" s="1"/>
  <c r="AC6" i="75" s="1"/>
  <c r="AB7" i="75" s="1"/>
  <c r="AG79" i="79"/>
  <c r="AP79" i="79" s="1"/>
  <c r="AP81" i="79" s="1"/>
  <c r="AF79" i="79"/>
  <c r="AO79" i="79" s="1"/>
  <c r="AO81" i="79" s="1"/>
  <c r="AX79" i="79"/>
  <c r="S79" i="79" s="1"/>
  <c r="AC79" i="79" s="1"/>
  <c r="AJ79" i="79" s="1"/>
  <c r="AS79" i="79" s="1"/>
  <c r="AE79" i="79"/>
  <c r="AJ77" i="95"/>
  <c r="AK77" i="95"/>
  <c r="AT77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AN76" i="87"/>
  <c r="AI76" i="87"/>
  <c r="AJ75" i="79"/>
  <c r="AK75" i="79"/>
  <c r="AT75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AJ7" i="79"/>
  <c r="AK7" i="79"/>
  <c r="AT7" i="79" s="1"/>
  <c r="Z78" i="89"/>
  <c r="Z78" i="29"/>
  <c r="AH77" i="73"/>
  <c r="AQ77" i="73" s="1"/>
  <c r="Z79" i="27"/>
  <c r="AR76" i="86"/>
  <c r="Z79" i="33"/>
  <c r="AJ64" i="75"/>
  <c r="AK64" i="75"/>
  <c r="AT64" i="75" s="1"/>
  <c r="AJ34" i="75"/>
  <c r="AK34" i="75"/>
  <c r="AT34" i="75" s="1"/>
  <c r="AJ60" i="95"/>
  <c r="AK60" i="95"/>
  <c r="AT60" i="95" s="1"/>
  <c r="AJ30" i="95"/>
  <c r="AK30" i="95"/>
  <c r="AT30" i="95" s="1"/>
  <c r="AJ78" i="79"/>
  <c r="AK78" i="79"/>
  <c r="AT78" i="79" s="1"/>
  <c r="AX78" i="75"/>
  <c r="S78" i="75" s="1"/>
  <c r="AC78" i="75" s="1"/>
  <c r="AB79" i="75" s="1"/>
  <c r="AX71" i="75"/>
  <c r="S71" i="75" s="1"/>
  <c r="AC71" i="75" s="1"/>
  <c r="AB72" i="75" s="1"/>
  <c r="AX65" i="75"/>
  <c r="S65" i="75" s="1"/>
  <c r="AC65" i="75" s="1"/>
  <c r="AB66" i="75" s="1"/>
  <c r="AX59" i="75"/>
  <c r="S59" i="75" s="1"/>
  <c r="AC59" i="75" s="1"/>
  <c r="AB60" i="75" s="1"/>
  <c r="AX53" i="75"/>
  <c r="S53" i="75" s="1"/>
  <c r="AC53" i="75" s="1"/>
  <c r="AB54" i="75" s="1"/>
  <c r="AX47" i="75"/>
  <c r="S47" i="75" s="1"/>
  <c r="AC47" i="75" s="1"/>
  <c r="AB48" i="75" s="1"/>
  <c r="AX41" i="75"/>
  <c r="S41" i="75" s="1"/>
  <c r="AC41" i="75" s="1"/>
  <c r="AB42" i="75" s="1"/>
  <c r="AX35" i="75"/>
  <c r="S35" i="75" s="1"/>
  <c r="AC35" i="75" s="1"/>
  <c r="AB36" i="75" s="1"/>
  <c r="AX29" i="75"/>
  <c r="S29" i="75" s="1"/>
  <c r="AC29" i="75" s="1"/>
  <c r="AB30" i="75" s="1"/>
  <c r="AX23" i="75"/>
  <c r="S23" i="75" s="1"/>
  <c r="AC23" i="75" s="1"/>
  <c r="AB24" i="75" s="1"/>
  <c r="AX17" i="75"/>
  <c r="S17" i="75" s="1"/>
  <c r="AC17" i="75" s="1"/>
  <c r="AB18" i="75" s="1"/>
  <c r="AX11" i="75"/>
  <c r="S11" i="75" s="1"/>
  <c r="AC11" i="75" s="1"/>
  <c r="AB12" i="75" s="1"/>
  <c r="AJ74" i="95"/>
  <c r="AK74" i="95"/>
  <c r="AT74" i="95" s="1"/>
  <c r="AJ68" i="95"/>
  <c r="AK68" i="95"/>
  <c r="AT68" i="95" s="1"/>
  <c r="AJ62" i="95"/>
  <c r="AK62" i="95"/>
  <c r="AT62" i="95" s="1"/>
  <c r="AJ56" i="95"/>
  <c r="AK56" i="95"/>
  <c r="AT56" i="95" s="1"/>
  <c r="AJ50" i="95"/>
  <c r="AK50" i="95"/>
  <c r="AT50" i="95" s="1"/>
  <c r="AJ44" i="95"/>
  <c r="AK44" i="95"/>
  <c r="AT44" i="95" s="1"/>
  <c r="AJ38" i="95"/>
  <c r="AK38" i="95"/>
  <c r="AT38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AI80" i="77"/>
  <c r="AN80" i="77"/>
  <c r="W78" i="86"/>
  <c r="AG77" i="86"/>
  <c r="AP77" i="86" s="1"/>
  <c r="AF77" i="86"/>
  <c r="AO77" i="86" s="1"/>
  <c r="AE77" i="86"/>
  <c r="AI78" i="78"/>
  <c r="AN78" i="78"/>
  <c r="AJ77" i="79"/>
  <c r="AK77" i="79"/>
  <c r="AT77" i="79" s="1"/>
  <c r="AJ72" i="79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J42" i="79"/>
  <c r="AK42" i="79"/>
  <c r="AT42" i="79" s="1"/>
  <c r="AJ36" i="79"/>
  <c r="AK36" i="79"/>
  <c r="AT36" i="79" s="1"/>
  <c r="AJ30" i="79"/>
  <c r="AK30" i="79"/>
  <c r="AT30" i="79" s="1"/>
  <c r="AJ24" i="79"/>
  <c r="AK24" i="79"/>
  <c r="AT24" i="79" s="1"/>
  <c r="AJ18" i="79"/>
  <c r="AK18" i="79"/>
  <c r="AT18" i="79" s="1"/>
  <c r="AJ12" i="79"/>
  <c r="AK12" i="79"/>
  <c r="AT12" i="79" s="1"/>
  <c r="AJ6" i="79"/>
  <c r="AK6" i="79"/>
  <c r="AT6" i="79" s="1"/>
  <c r="AR78" i="47"/>
  <c r="AR78" i="45"/>
  <c r="Z81" i="81"/>
  <c r="X82" i="85"/>
  <c r="Y82" i="85"/>
  <c r="AH79" i="47"/>
  <c r="AQ79" i="47" s="1"/>
  <c r="AQ81" i="47" s="1"/>
  <c r="AZ3" i="47"/>
  <c r="AX5" i="47" s="1"/>
  <c r="S5" i="47" s="1"/>
  <c r="AC5" i="47" s="1"/>
  <c r="AB6" i="47" s="1"/>
  <c r="AX9" i="47"/>
  <c r="S9" i="47" s="1"/>
  <c r="AC9" i="47" s="1"/>
  <c r="AB10" i="47" s="1"/>
  <c r="AX12" i="47"/>
  <c r="S12" i="47" s="1"/>
  <c r="AC12" i="47" s="1"/>
  <c r="AB13" i="47" s="1"/>
  <c r="AX18" i="47"/>
  <c r="S18" i="47" s="1"/>
  <c r="AC18" i="47" s="1"/>
  <c r="AB19" i="47" s="1"/>
  <c r="AX19" i="47"/>
  <c r="S19" i="47" s="1"/>
  <c r="AC19" i="47" s="1"/>
  <c r="AB20" i="47" s="1"/>
  <c r="AX20" i="47"/>
  <c r="S20" i="47" s="1"/>
  <c r="AC20" i="47" s="1"/>
  <c r="AB21" i="47" s="1"/>
  <c r="AX26" i="47"/>
  <c r="S26" i="47" s="1"/>
  <c r="AC26" i="47" s="1"/>
  <c r="AB27" i="47" s="1"/>
  <c r="AX27" i="47"/>
  <c r="S27" i="47" s="1"/>
  <c r="AC27" i="47" s="1"/>
  <c r="AB28" i="47" s="1"/>
  <c r="AX30" i="47"/>
  <c r="S30" i="47" s="1"/>
  <c r="AC30" i="47" s="1"/>
  <c r="AB31" i="47" s="1"/>
  <c r="AX31" i="47"/>
  <c r="S31" i="47" s="1"/>
  <c r="AC31" i="47" s="1"/>
  <c r="AB32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7" i="47"/>
  <c r="S77" i="47" s="1"/>
  <c r="AC77" i="47" s="1"/>
  <c r="AB78" i="47" s="1"/>
  <c r="AX75" i="47"/>
  <c r="S75" i="47" s="1"/>
  <c r="AC75" i="47" s="1"/>
  <c r="AB76" i="47" s="1"/>
  <c r="AX74" i="47"/>
  <c r="S74" i="47" s="1"/>
  <c r="AC74" i="47" s="1"/>
  <c r="AB75" i="47" s="1"/>
  <c r="AX76" i="47"/>
  <c r="S76" i="47" s="1"/>
  <c r="AC76" i="47" s="1"/>
  <c r="AB77" i="47" s="1"/>
  <c r="AX78" i="47"/>
  <c r="S78" i="47" s="1"/>
  <c r="AC78" i="47" s="1"/>
  <c r="AB79" i="47" s="1"/>
  <c r="AN81" i="30"/>
  <c r="AI81" i="30"/>
  <c r="AN77" i="41"/>
  <c r="AI77" i="41"/>
  <c r="AH80" i="25"/>
  <c r="AQ80" i="25" s="1"/>
  <c r="AX8" i="47" l="1"/>
  <c r="S8" i="47" s="1"/>
  <c r="AC8" i="47" s="1"/>
  <c r="AB9" i="47" s="1"/>
  <c r="AX70" i="47"/>
  <c r="S70" i="47" s="1"/>
  <c r="AC70" i="47" s="1"/>
  <c r="AB71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X46" i="47"/>
  <c r="S46" i="47" s="1"/>
  <c r="AC46" i="47" s="1"/>
  <c r="AB47" i="47" s="1"/>
  <c r="AX40" i="47"/>
  <c r="S40" i="47" s="1"/>
  <c r="AC40" i="47" s="1"/>
  <c r="AB41" i="47" s="1"/>
  <c r="AX33" i="47"/>
  <c r="S33" i="47" s="1"/>
  <c r="AC33" i="47" s="1"/>
  <c r="AB34" i="47" s="1"/>
  <c r="AX25" i="47"/>
  <c r="S25" i="47" s="1"/>
  <c r="AC25" i="47" s="1"/>
  <c r="AB26" i="47" s="1"/>
  <c r="AX15" i="47"/>
  <c r="S15" i="47" s="1"/>
  <c r="AC15" i="47" s="1"/>
  <c r="AB16" i="47" s="1"/>
  <c r="AX7" i="47"/>
  <c r="S7" i="47" s="1"/>
  <c r="AC7" i="47" s="1"/>
  <c r="AB8" i="47" s="1"/>
  <c r="AX5" i="27"/>
  <c r="S5" i="27" s="1"/>
  <c r="AC5" i="27" s="1"/>
  <c r="AB6" i="27" s="1"/>
  <c r="AX69" i="47"/>
  <c r="S69" i="47" s="1"/>
  <c r="AC69" i="47" s="1"/>
  <c r="AB70" i="47" s="1"/>
  <c r="AX63" i="47"/>
  <c r="S63" i="47" s="1"/>
  <c r="AC63" i="47" s="1"/>
  <c r="AB64" i="47" s="1"/>
  <c r="AX57" i="47"/>
  <c r="S57" i="47" s="1"/>
  <c r="AC57" i="47" s="1"/>
  <c r="AB58" i="47" s="1"/>
  <c r="AX51" i="47"/>
  <c r="S51" i="47" s="1"/>
  <c r="AC51" i="47" s="1"/>
  <c r="AB52" i="47" s="1"/>
  <c r="AX45" i="47"/>
  <c r="S45" i="47" s="1"/>
  <c r="AC45" i="47" s="1"/>
  <c r="AB46" i="47" s="1"/>
  <c r="AX39" i="47"/>
  <c r="S39" i="47" s="1"/>
  <c r="AC39" i="47" s="1"/>
  <c r="AB40" i="47" s="1"/>
  <c r="AX32" i="47"/>
  <c r="S32" i="47" s="1"/>
  <c r="AC32" i="47" s="1"/>
  <c r="AB33" i="47" s="1"/>
  <c r="AX24" i="47"/>
  <c r="S24" i="47" s="1"/>
  <c r="AC24" i="47" s="1"/>
  <c r="AB25" i="47" s="1"/>
  <c r="AX14" i="47"/>
  <c r="S14" i="47" s="1"/>
  <c r="AC14" i="47" s="1"/>
  <c r="AB15" i="47" s="1"/>
  <c r="AX6" i="47"/>
  <c r="S6" i="47" s="1"/>
  <c r="AC6" i="47" s="1"/>
  <c r="AB7" i="47" s="1"/>
  <c r="AX4" i="27"/>
  <c r="S4" i="27" s="1"/>
  <c r="AC4" i="27" s="1"/>
  <c r="AB5" i="27" s="1"/>
  <c r="AX21" i="47"/>
  <c r="S21" i="47" s="1"/>
  <c r="AC21" i="47" s="1"/>
  <c r="AB22" i="47" s="1"/>
  <c r="AX13" i="47"/>
  <c r="S13" i="47" s="1"/>
  <c r="AC13" i="47" s="1"/>
  <c r="AB14" i="47" s="1"/>
  <c r="AX3" i="47"/>
  <c r="S3" i="47" s="1"/>
  <c r="AC3" i="47" s="1"/>
  <c r="AX34" i="47"/>
  <c r="S34" i="47" s="1"/>
  <c r="AC34" i="47" s="1"/>
  <c r="AB35" i="47" s="1"/>
  <c r="AX28" i="47"/>
  <c r="S28" i="47" s="1"/>
  <c r="AC28" i="47" s="1"/>
  <c r="AB29" i="47" s="1"/>
  <c r="AX22" i="47"/>
  <c r="S22" i="47" s="1"/>
  <c r="AC22" i="47" s="1"/>
  <c r="AB23" i="47" s="1"/>
  <c r="AX16" i="47"/>
  <c r="S16" i="47" s="1"/>
  <c r="AC16" i="47" s="1"/>
  <c r="AB17" i="47" s="1"/>
  <c r="AX10" i="47"/>
  <c r="S10" i="47" s="1"/>
  <c r="AC10" i="47" s="1"/>
  <c r="AB11" i="47" s="1"/>
  <c r="AX4" i="47"/>
  <c r="S4" i="47" s="1"/>
  <c r="AC4" i="47" s="1"/>
  <c r="AB5" i="47" s="1"/>
  <c r="AX8" i="27"/>
  <c r="S8" i="27" s="1"/>
  <c r="AC8" i="27" s="1"/>
  <c r="AB9" i="27" s="1"/>
  <c r="Z79" i="78"/>
  <c r="Z79" i="38"/>
  <c r="AG79" i="38" s="1"/>
  <c r="AP79" i="38" s="1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Z82" i="85"/>
  <c r="AX10" i="27"/>
  <c r="S10" i="27" s="1"/>
  <c r="AC10" i="27" s="1"/>
  <c r="AB11" i="27" s="1"/>
  <c r="Z80" i="37"/>
  <c r="AF80" i="37" s="1"/>
  <c r="AO80" i="37" s="1"/>
  <c r="AJ8" i="27"/>
  <c r="AK8" i="27"/>
  <c r="AT8" i="27" s="1"/>
  <c r="W80" i="78"/>
  <c r="AG79" i="78"/>
  <c r="AP79" i="78" s="1"/>
  <c r="AF79" i="78"/>
  <c r="AO79" i="78" s="1"/>
  <c r="AE79" i="78"/>
  <c r="W81" i="37"/>
  <c r="AG80" i="37"/>
  <c r="AP80" i="37" s="1"/>
  <c r="W80" i="38"/>
  <c r="AF79" i="38"/>
  <c r="AO79" i="38" s="1"/>
  <c r="AE79" i="38"/>
  <c r="AF82" i="85"/>
  <c r="AO82" i="85" s="1"/>
  <c r="AE82" i="85"/>
  <c r="W83" i="85"/>
  <c r="AG82" i="85"/>
  <c r="AP82" i="85" s="1"/>
  <c r="AJ77" i="47"/>
  <c r="AK77" i="47"/>
  <c r="AT77" i="47" s="1"/>
  <c r="AJ48" i="47"/>
  <c r="AK48" i="47"/>
  <c r="AT48" i="47" s="1"/>
  <c r="AJ24" i="47"/>
  <c r="AK24" i="47"/>
  <c r="AT24" i="47" s="1"/>
  <c r="AS49" i="79"/>
  <c r="AL49" i="79"/>
  <c r="AU49" i="79" s="1"/>
  <c r="AJ76" i="27"/>
  <c r="AK76" i="27"/>
  <c r="AT76" i="27" s="1"/>
  <c r="AJ68" i="47"/>
  <c r="AK68" i="47"/>
  <c r="AT68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J8" i="47"/>
  <c r="AK8" i="47"/>
  <c r="AT8" i="47" s="1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R78" i="78"/>
  <c r="AJ36" i="75"/>
  <c r="AK36" i="75"/>
  <c r="AT36" i="75" s="1"/>
  <c r="AJ72" i="75"/>
  <c r="AK72" i="75"/>
  <c r="AT72" i="75" s="1"/>
  <c r="W80" i="33"/>
  <c r="AG79" i="33"/>
  <c r="AP79" i="33" s="1"/>
  <c r="AF79" i="33"/>
  <c r="AO79" i="33" s="1"/>
  <c r="AE79" i="33"/>
  <c r="AS7" i="79"/>
  <c r="AL7" i="79"/>
  <c r="AU7" i="79" s="1"/>
  <c r="AS25" i="79"/>
  <c r="AL25" i="79"/>
  <c r="AU25" i="79" s="1"/>
  <c r="AS43" i="79"/>
  <c r="AL43" i="79"/>
  <c r="AU43" i="79" s="1"/>
  <c r="AS61" i="79"/>
  <c r="AL61" i="79"/>
  <c r="AU61" i="79" s="1"/>
  <c r="AS75" i="79"/>
  <c r="AL75" i="79"/>
  <c r="AU75" i="79" s="1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J37" i="75"/>
  <c r="AK37" i="75"/>
  <c r="AT37" i="75" s="1"/>
  <c r="AJ73" i="75"/>
  <c r="AK73" i="75"/>
  <c r="AT73" i="75" s="1"/>
  <c r="AH81" i="77"/>
  <c r="AQ81" i="77" s="1"/>
  <c r="AS42" i="95"/>
  <c r="AL42" i="95"/>
  <c r="AU42" i="95" s="1"/>
  <c r="AJ46" i="75"/>
  <c r="AJ73" i="27"/>
  <c r="AK73" i="27"/>
  <c r="AT73" i="27" s="1"/>
  <c r="AJ67" i="27"/>
  <c r="AK67" i="27"/>
  <c r="AT67" i="27" s="1"/>
  <c r="AK61" i="27"/>
  <c r="AT61" i="27" s="1"/>
  <c r="AK55" i="27"/>
  <c r="AT55" i="27" s="1"/>
  <c r="AK49" i="27"/>
  <c r="AT49" i="27" s="1"/>
  <c r="AK43" i="27"/>
  <c r="AT43" i="27" s="1"/>
  <c r="AK37" i="27"/>
  <c r="AT37" i="27" s="1"/>
  <c r="AK31" i="27"/>
  <c r="AT31" i="27" s="1"/>
  <c r="AK25" i="27"/>
  <c r="AT25" i="27" s="1"/>
  <c r="AK19" i="27"/>
  <c r="AT19" i="27" s="1"/>
  <c r="AK13" i="27"/>
  <c r="AT13" i="27" s="1"/>
  <c r="AJ7" i="27"/>
  <c r="AK7" i="27"/>
  <c r="AT7" i="27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J14" i="75"/>
  <c r="AK14" i="75"/>
  <c r="AT14" i="75" s="1"/>
  <c r="AJ50" i="75"/>
  <c r="AK50" i="75"/>
  <c r="AT50" i="75" s="1"/>
  <c r="AS28" i="79"/>
  <c r="AL28" i="79"/>
  <c r="AU28" i="79" s="1"/>
  <c r="AS75" i="95"/>
  <c r="AL75" i="95"/>
  <c r="AU75" i="95" s="1"/>
  <c r="X82" i="90"/>
  <c r="Y82" i="90"/>
  <c r="AH78" i="41"/>
  <c r="AQ78" i="41" s="1"/>
  <c r="X80" i="93"/>
  <c r="Z80" i="93" s="1"/>
  <c r="Y80" i="93"/>
  <c r="AJ27" i="75"/>
  <c r="AK27" i="75"/>
  <c r="AT27" i="75" s="1"/>
  <c r="AJ63" i="75"/>
  <c r="AK63" i="75"/>
  <c r="AT63" i="75" s="1"/>
  <c r="AS22" i="79"/>
  <c r="AL22" i="79"/>
  <c r="AU22" i="79" s="1"/>
  <c r="AS6" i="95"/>
  <c r="AL6" i="95"/>
  <c r="AU6" i="95" s="1"/>
  <c r="AS16" i="75"/>
  <c r="AL16" i="75"/>
  <c r="AU16" i="75" s="1"/>
  <c r="AI79" i="82"/>
  <c r="AN79" i="82"/>
  <c r="X77" i="91"/>
  <c r="Y77" i="91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H77" i="87"/>
  <c r="AQ77" i="87" s="1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S78" i="95"/>
  <c r="AL78" i="95"/>
  <c r="AU78" i="95" s="1"/>
  <c r="AJ35" i="75"/>
  <c r="AK35" i="75"/>
  <c r="AT35" i="75" s="1"/>
  <c r="AJ71" i="75"/>
  <c r="AK71" i="75"/>
  <c r="AT71" i="75" s="1"/>
  <c r="AJ60" i="47"/>
  <c r="AK60" i="47"/>
  <c r="AT60" i="47" s="1"/>
  <c r="AJ30" i="47"/>
  <c r="AK30" i="47"/>
  <c r="AT30" i="47" s="1"/>
  <c r="AJ12" i="75"/>
  <c r="AK12" i="75"/>
  <c r="AT12" i="75" s="1"/>
  <c r="AS39" i="95"/>
  <c r="AL39" i="95"/>
  <c r="AU39" i="95" s="1"/>
  <c r="AJ59" i="27"/>
  <c r="AK59" i="27"/>
  <c r="AT59" i="27" s="1"/>
  <c r="AJ74" i="47"/>
  <c r="AK74" i="47"/>
  <c r="AT74" i="47" s="1"/>
  <c r="AJ62" i="47"/>
  <c r="AK62" i="47"/>
  <c r="AT62" i="47" s="1"/>
  <c r="AJ79" i="47"/>
  <c r="AS79" i="47" s="1"/>
  <c r="AK79" i="47"/>
  <c r="AT79" i="47" s="1"/>
  <c r="AJ73" i="47"/>
  <c r="AK73" i="47"/>
  <c r="AT73" i="47" s="1"/>
  <c r="AJ67" i="47"/>
  <c r="AK67" i="47"/>
  <c r="AT67" i="47" s="1"/>
  <c r="AJ61" i="47"/>
  <c r="AK61" i="47"/>
  <c r="AT61" i="47" s="1"/>
  <c r="AJ55" i="47"/>
  <c r="AK55" i="47"/>
  <c r="AT55" i="47" s="1"/>
  <c r="AJ49" i="47"/>
  <c r="AK49" i="47"/>
  <c r="AT49" i="47" s="1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J19" i="47"/>
  <c r="AK19" i="47"/>
  <c r="AT19" i="47" s="1"/>
  <c r="AJ13" i="47"/>
  <c r="AK13" i="47"/>
  <c r="AT13" i="47" s="1"/>
  <c r="AJ7" i="47"/>
  <c r="AK7" i="47"/>
  <c r="AT7" i="47" s="1"/>
  <c r="AN77" i="86"/>
  <c r="AI77" i="86"/>
  <c r="AR80" i="77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J42" i="75"/>
  <c r="AK42" i="75"/>
  <c r="AT42" i="75" s="1"/>
  <c r="AJ79" i="75"/>
  <c r="AS79" i="75" s="1"/>
  <c r="AK79" i="75"/>
  <c r="AT79" i="75" s="1"/>
  <c r="AS60" i="95"/>
  <c r="AL60" i="95"/>
  <c r="AU60" i="95" s="1"/>
  <c r="AR76" i="87"/>
  <c r="AJ7" i="75"/>
  <c r="AK7" i="75"/>
  <c r="AT7" i="75" s="1"/>
  <c r="AJ43" i="75"/>
  <c r="AK43" i="75"/>
  <c r="AT43" i="75" s="1"/>
  <c r="AJ78" i="75"/>
  <c r="AK78" i="75"/>
  <c r="AT78" i="75" s="1"/>
  <c r="AR81" i="85"/>
  <c r="AS34" i="79"/>
  <c r="AL34" i="79"/>
  <c r="AU34" i="79" s="1"/>
  <c r="AJ77" i="27"/>
  <c r="AK77" i="27"/>
  <c r="AT77" i="27" s="1"/>
  <c r="AJ72" i="27"/>
  <c r="AK72" i="27"/>
  <c r="AT72" i="27" s="1"/>
  <c r="AJ66" i="27"/>
  <c r="AK66" i="27"/>
  <c r="AT66" i="27" s="1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J24" i="27"/>
  <c r="AK24" i="27"/>
  <c r="AT24" i="27" s="1"/>
  <c r="AJ18" i="27"/>
  <c r="AK18" i="27"/>
  <c r="AT18" i="27" s="1"/>
  <c r="AJ12" i="27"/>
  <c r="AK12" i="27"/>
  <c r="AT12" i="27" s="1"/>
  <c r="AJ6" i="27"/>
  <c r="AK6" i="27"/>
  <c r="AT6" i="27" s="1"/>
  <c r="W81" i="26"/>
  <c r="AG80" i="26"/>
  <c r="AP80" i="26" s="1"/>
  <c r="AF80" i="26"/>
  <c r="AO80" i="26" s="1"/>
  <c r="AE80" i="26"/>
  <c r="AJ20" i="75"/>
  <c r="AK20" i="75"/>
  <c r="AT20" i="75" s="1"/>
  <c r="AJ56" i="75"/>
  <c r="AK56" i="75"/>
  <c r="AT56" i="75" s="1"/>
  <c r="AL79" i="75"/>
  <c r="AU79" i="75" s="1"/>
  <c r="AR79" i="75"/>
  <c r="AR81" i="75" s="1"/>
  <c r="Z78" i="4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R77" i="42"/>
  <c r="AS23" i="95"/>
  <c r="AL23" i="95"/>
  <c r="AU23" i="95" s="1"/>
  <c r="AS41" i="95"/>
  <c r="AL41" i="95"/>
  <c r="AU41" i="95" s="1"/>
  <c r="AS59" i="95"/>
  <c r="AL59" i="95"/>
  <c r="AU59" i="95" s="1"/>
  <c r="AJ33" i="75"/>
  <c r="AK33" i="75"/>
  <c r="AT33" i="75" s="1"/>
  <c r="AJ69" i="75"/>
  <c r="AK69" i="75"/>
  <c r="AT69" i="75" s="1"/>
  <c r="AR78" i="38"/>
  <c r="AF77" i="87"/>
  <c r="AO77" i="87" s="1"/>
  <c r="AE77" i="87"/>
  <c r="W78" i="87"/>
  <c r="AG77" i="87"/>
  <c r="AP77" i="87" s="1"/>
  <c r="AJ3" i="75"/>
  <c r="AB4" i="75"/>
  <c r="AJ41" i="75"/>
  <c r="AK41" i="75"/>
  <c r="AT41" i="75" s="1"/>
  <c r="AJ75" i="75"/>
  <c r="AK75" i="75"/>
  <c r="AT75" i="75" s="1"/>
  <c r="AS12" i="95"/>
  <c r="AL12" i="95"/>
  <c r="AU12" i="95" s="1"/>
  <c r="AJ40" i="75"/>
  <c r="X80" i="45"/>
  <c r="Y80" i="45"/>
  <c r="AJ66" i="47"/>
  <c r="AK66" i="47"/>
  <c r="AT66" i="47" s="1"/>
  <c r="AJ42" i="47"/>
  <c r="AK42" i="47"/>
  <c r="AT42" i="47" s="1"/>
  <c r="AJ6" i="47"/>
  <c r="AK6" i="47"/>
  <c r="AT6" i="47" s="1"/>
  <c r="AS72" i="79"/>
  <c r="AL72" i="79"/>
  <c r="AU72" i="79" s="1"/>
  <c r="AJ13" i="75"/>
  <c r="AK13" i="75"/>
  <c r="AT13" i="75" s="1"/>
  <c r="Y81" i="25"/>
  <c r="X81" i="25"/>
  <c r="Z81" i="25" s="1"/>
  <c r="AS72" i="95"/>
  <c r="AL72" i="95"/>
  <c r="AU72" i="95" s="1"/>
  <c r="AJ65" i="27"/>
  <c r="AK65" i="27"/>
  <c r="AT65" i="27" s="1"/>
  <c r="AJ41" i="27"/>
  <c r="AK41" i="27"/>
  <c r="AT41" i="27" s="1"/>
  <c r="AJ23" i="27"/>
  <c r="AK23" i="27"/>
  <c r="AT23" i="27" s="1"/>
  <c r="AJ11" i="27"/>
  <c r="AK11" i="27"/>
  <c r="AT11" i="27" s="1"/>
  <c r="AS26" i="79"/>
  <c r="AL26" i="79"/>
  <c r="AU26" i="79" s="1"/>
  <c r="AS44" i="79"/>
  <c r="AL44" i="79"/>
  <c r="AU44" i="79" s="1"/>
  <c r="AS62" i="79"/>
  <c r="AL62" i="79"/>
  <c r="AU62" i="79" s="1"/>
  <c r="AS34" i="95"/>
  <c r="AL34" i="95"/>
  <c r="AU34" i="95" s="1"/>
  <c r="AJ5" i="75"/>
  <c r="AK5" i="75"/>
  <c r="AT5" i="75" s="1"/>
  <c r="AJ77" i="75"/>
  <c r="AK77" i="75"/>
  <c r="AT77" i="75" s="1"/>
  <c r="AI80" i="94"/>
  <c r="AN80" i="94"/>
  <c r="AS46" i="79"/>
  <c r="AL46" i="79"/>
  <c r="AU46" i="79" s="1"/>
  <c r="AS36" i="95"/>
  <c r="AL36" i="95"/>
  <c r="AU36" i="95" s="1"/>
  <c r="AS52" i="75"/>
  <c r="AL52" i="75"/>
  <c r="AU52" i="75" s="1"/>
  <c r="AI79" i="47"/>
  <c r="AN79" i="47"/>
  <c r="AN81" i="47" s="1"/>
  <c r="AR79" i="37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S13" i="95"/>
  <c r="AL13" i="95"/>
  <c r="AU13" i="95" s="1"/>
  <c r="AS31" i="95"/>
  <c r="AL31" i="95"/>
  <c r="AU31" i="95" s="1"/>
  <c r="AS49" i="95"/>
  <c r="AL49" i="95"/>
  <c r="AU49" i="95" s="1"/>
  <c r="AJ11" i="75"/>
  <c r="AK11" i="75"/>
  <c r="AT11" i="75" s="1"/>
  <c r="X80" i="46"/>
  <c r="Y80" i="46"/>
  <c r="AR77" i="41"/>
  <c r="AJ75" i="47"/>
  <c r="AK75" i="47"/>
  <c r="AT75" i="47" s="1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7" i="47"/>
  <c r="AK47" i="47"/>
  <c r="AT47" i="47" s="1"/>
  <c r="AJ41" i="47"/>
  <c r="AK41" i="47"/>
  <c r="AT41" i="47" s="1"/>
  <c r="AJ35" i="47"/>
  <c r="AK35" i="47"/>
  <c r="AT35" i="47" s="1"/>
  <c r="AJ29" i="47"/>
  <c r="AK29" i="47"/>
  <c r="AT29" i="47" s="1"/>
  <c r="AJ23" i="47"/>
  <c r="AK23" i="47"/>
  <c r="AT23" i="47" s="1"/>
  <c r="AJ17" i="47"/>
  <c r="AK17" i="47"/>
  <c r="AT17" i="47" s="1"/>
  <c r="AJ11" i="47"/>
  <c r="AK11" i="47"/>
  <c r="AT11" i="47" s="1"/>
  <c r="AJ5" i="47"/>
  <c r="AK5" i="47"/>
  <c r="AT5" i="47" s="1"/>
  <c r="AS8" i="95"/>
  <c r="AL8" i="95"/>
  <c r="AU8" i="95" s="1"/>
  <c r="AS26" i="95"/>
  <c r="AL26" i="95"/>
  <c r="AU26" i="95" s="1"/>
  <c r="AS44" i="95"/>
  <c r="AL44" i="95"/>
  <c r="AU44" i="95" s="1"/>
  <c r="AS62" i="95"/>
  <c r="AL62" i="95"/>
  <c r="AU62" i="95" s="1"/>
  <c r="AJ18" i="75"/>
  <c r="AK18" i="75"/>
  <c r="AT18" i="75" s="1"/>
  <c r="AJ54" i="75"/>
  <c r="AK54" i="75"/>
  <c r="AT54" i="75" s="1"/>
  <c r="AS78" i="79"/>
  <c r="AL78" i="79"/>
  <c r="AU78" i="79" s="1"/>
  <c r="AS34" i="75"/>
  <c r="AL34" i="75"/>
  <c r="AU34" i="75" s="1"/>
  <c r="AG79" i="27"/>
  <c r="AP79" i="27" s="1"/>
  <c r="AP81" i="27" s="1"/>
  <c r="AF79" i="27"/>
  <c r="AO79" i="27" s="1"/>
  <c r="AO81" i="27" s="1"/>
  <c r="AE79" i="27"/>
  <c r="AX79" i="27"/>
  <c r="S79" i="27" s="1"/>
  <c r="AC79" i="27" s="1"/>
  <c r="AJ79" i="27" s="1"/>
  <c r="AS79" i="27" s="1"/>
  <c r="W79" i="29"/>
  <c r="AG78" i="29"/>
  <c r="AP78" i="29" s="1"/>
  <c r="AE78" i="29"/>
  <c r="AF78" i="29"/>
  <c r="AO78" i="29" s="1"/>
  <c r="AN79" i="79"/>
  <c r="AN81" i="79" s="1"/>
  <c r="AI79" i="79"/>
  <c r="AJ19" i="75"/>
  <c r="AK19" i="75"/>
  <c r="AT19" i="75" s="1"/>
  <c r="AJ55" i="75"/>
  <c r="AK55" i="75"/>
  <c r="AT55" i="75" s="1"/>
  <c r="AI80" i="25"/>
  <c r="AN80" i="25"/>
  <c r="AS52" i="79"/>
  <c r="AL52" i="79"/>
  <c r="AU52" i="79" s="1"/>
  <c r="AS28" i="75"/>
  <c r="AL28" i="75"/>
  <c r="AU28" i="75" s="1"/>
  <c r="AJ75" i="27"/>
  <c r="AK75" i="27"/>
  <c r="AT75" i="27" s="1"/>
  <c r="AJ70" i="27"/>
  <c r="AK70" i="27"/>
  <c r="AT70" i="27" s="1"/>
  <c r="AJ64" i="27"/>
  <c r="AK64" i="27"/>
  <c r="AT64" i="27" s="1"/>
  <c r="AJ58" i="27"/>
  <c r="AK58" i="27"/>
  <c r="AT58" i="27" s="1"/>
  <c r="AJ52" i="27"/>
  <c r="AK52" i="27"/>
  <c r="AT52" i="27" s="1"/>
  <c r="AJ46" i="27"/>
  <c r="AK46" i="27"/>
  <c r="AT46" i="27" s="1"/>
  <c r="AJ40" i="27"/>
  <c r="AK40" i="27"/>
  <c r="AT40" i="27" s="1"/>
  <c r="AX33" i="27"/>
  <c r="S33" i="27" s="1"/>
  <c r="AC33" i="27" s="1"/>
  <c r="AB34" i="27" s="1"/>
  <c r="AX27" i="27"/>
  <c r="S27" i="27" s="1"/>
  <c r="AC27" i="27" s="1"/>
  <c r="AB28" i="27" s="1"/>
  <c r="AX21" i="27"/>
  <c r="S21" i="27" s="1"/>
  <c r="AC21" i="27" s="1"/>
  <c r="AB22" i="27" s="1"/>
  <c r="AX15" i="27"/>
  <c r="S15" i="27" s="1"/>
  <c r="AC15" i="27" s="1"/>
  <c r="AB16" i="27" s="1"/>
  <c r="AX9" i="27"/>
  <c r="S9" i="27" s="1"/>
  <c r="AC9" i="27" s="1"/>
  <c r="AB10" i="27" s="1"/>
  <c r="AX3" i="27"/>
  <c r="S3" i="27" s="1"/>
  <c r="AC3" i="27" s="1"/>
  <c r="AH79" i="78"/>
  <c r="AQ79" i="78" s="1"/>
  <c r="AJ32" i="75"/>
  <c r="AK32" i="75"/>
  <c r="AT32" i="75" s="1"/>
  <c r="AJ68" i="75"/>
  <c r="AK68" i="75"/>
  <c r="AT68" i="75" s="1"/>
  <c r="AH79" i="38"/>
  <c r="AQ79" i="38" s="1"/>
  <c r="AN79" i="93"/>
  <c r="AI79" i="93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J9" i="75"/>
  <c r="AK9" i="75"/>
  <c r="AT9" i="75" s="1"/>
  <c r="AJ45" i="75"/>
  <c r="AK45" i="75"/>
  <c r="AT45" i="75" s="1"/>
  <c r="AH81" i="74"/>
  <c r="AQ81" i="74" s="1"/>
  <c r="AS3" i="79"/>
  <c r="AL3" i="79"/>
  <c r="AU3" i="79" s="1"/>
  <c r="AR79" i="95"/>
  <c r="AR81" i="95" s="1"/>
  <c r="AL79" i="95"/>
  <c r="AU79" i="95" s="1"/>
  <c r="AI78" i="34"/>
  <c r="AN78" i="34"/>
  <c r="AN76" i="91"/>
  <c r="AI76" i="91"/>
  <c r="AK79" i="79"/>
  <c r="AT79" i="79" s="1"/>
  <c r="AH78" i="42"/>
  <c r="AQ78" i="42" s="1"/>
  <c r="AJ17" i="75"/>
  <c r="AK17" i="75"/>
  <c r="AT17" i="75" s="1"/>
  <c r="AJ53" i="75"/>
  <c r="AK53" i="75"/>
  <c r="AT53" i="75" s="1"/>
  <c r="AS54" i="95"/>
  <c r="AL54" i="95"/>
  <c r="AU54" i="95" s="1"/>
  <c r="AJ70" i="75"/>
  <c r="AJ54" i="47"/>
  <c r="AK54" i="47"/>
  <c r="AT54" i="47" s="1"/>
  <c r="AJ12" i="47"/>
  <c r="AK12" i="47"/>
  <c r="AT12" i="47" s="1"/>
  <c r="AS36" i="79"/>
  <c r="AL36" i="79"/>
  <c r="AU36" i="79" s="1"/>
  <c r="AJ48" i="75"/>
  <c r="AK48" i="75"/>
  <c r="AT48" i="75" s="1"/>
  <c r="AS13" i="79"/>
  <c r="AL13" i="79"/>
  <c r="AU13" i="79" s="1"/>
  <c r="AS67" i="79"/>
  <c r="AL67" i="79"/>
  <c r="AU67" i="79" s="1"/>
  <c r="AS21" i="95"/>
  <c r="AL21" i="95"/>
  <c r="AU21" i="95" s="1"/>
  <c r="AS57" i="95"/>
  <c r="AL57" i="95"/>
  <c r="AU57" i="95" s="1"/>
  <c r="AS77" i="95"/>
  <c r="AL77" i="95"/>
  <c r="AU77" i="95" s="1"/>
  <c r="W82" i="77"/>
  <c r="AG81" i="77"/>
  <c r="AP81" i="77" s="1"/>
  <c r="AF81" i="77"/>
  <c r="AO81" i="77" s="1"/>
  <c r="AE81" i="77"/>
  <c r="AS76" i="75"/>
  <c r="AL76" i="75"/>
  <c r="AU76" i="75" s="1"/>
  <c r="AJ53" i="27"/>
  <c r="AK53" i="27"/>
  <c r="AT53" i="27" s="1"/>
  <c r="AJ35" i="27"/>
  <c r="AK35" i="27"/>
  <c r="AT35" i="27" s="1"/>
  <c r="AJ5" i="27"/>
  <c r="AK5" i="27"/>
  <c r="AT5" i="27" s="1"/>
  <c r="AJ26" i="75"/>
  <c r="AK26" i="75"/>
  <c r="AT26" i="75" s="1"/>
  <c r="AS67" i="95"/>
  <c r="AL67" i="95"/>
  <c r="AU67" i="95" s="1"/>
  <c r="AJ76" i="47"/>
  <c r="AK76" i="47"/>
  <c r="AT76" i="47" s="1"/>
  <c r="AJ64" i="47"/>
  <c r="AK64" i="47"/>
  <c r="AT64" i="47" s="1"/>
  <c r="AJ46" i="47"/>
  <c r="AK46" i="47"/>
  <c r="AT46" i="47" s="1"/>
  <c r="AJ34" i="47"/>
  <c r="AK34" i="47"/>
  <c r="AT34" i="47" s="1"/>
  <c r="AJ22" i="47"/>
  <c r="AK22" i="47"/>
  <c r="AT22" i="47" s="1"/>
  <c r="AJ3" i="47"/>
  <c r="AB4" i="47"/>
  <c r="W82" i="81"/>
  <c r="AG81" i="81"/>
  <c r="AP81" i="81" s="1"/>
  <c r="AF81" i="81"/>
  <c r="AO81" i="81" s="1"/>
  <c r="AE81" i="81"/>
  <c r="AS6" i="79"/>
  <c r="AL6" i="79"/>
  <c r="AU6" i="79" s="1"/>
  <c r="AS24" i="79"/>
  <c r="AL24" i="79"/>
  <c r="AU24" i="79" s="1"/>
  <c r="AS42" i="79"/>
  <c r="AL42" i="79"/>
  <c r="AU42" i="79" s="1"/>
  <c r="AS60" i="79"/>
  <c r="AL60" i="79"/>
  <c r="AU60" i="79" s="1"/>
  <c r="AS77" i="79"/>
  <c r="AL77" i="79"/>
  <c r="AU77" i="79" s="1"/>
  <c r="AJ24" i="75"/>
  <c r="AK24" i="75"/>
  <c r="AT24" i="75" s="1"/>
  <c r="AJ60" i="75"/>
  <c r="AK60" i="75"/>
  <c r="AT60" i="75" s="1"/>
  <c r="AE78" i="89"/>
  <c r="AF78" i="89"/>
  <c r="AO78" i="89" s="1"/>
  <c r="AG78" i="89"/>
  <c r="AP78" i="89" s="1"/>
  <c r="W79" i="89"/>
  <c r="AS19" i="79"/>
  <c r="AL19" i="79"/>
  <c r="AU19" i="79" s="1"/>
  <c r="AS37" i="79"/>
  <c r="AL37" i="79"/>
  <c r="AU37" i="79" s="1"/>
  <c r="AS55" i="79"/>
  <c r="AL55" i="79"/>
  <c r="AU55" i="79" s="1"/>
  <c r="AS73" i="79"/>
  <c r="AL73" i="79"/>
  <c r="AU73" i="79" s="1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J25" i="75"/>
  <c r="AK25" i="75"/>
  <c r="AT25" i="75" s="1"/>
  <c r="AJ61" i="75"/>
  <c r="AK61" i="75"/>
  <c r="AT61" i="75" s="1"/>
  <c r="AS24" i="95"/>
  <c r="AL24" i="95"/>
  <c r="AU24" i="95" s="1"/>
  <c r="AH82" i="30"/>
  <c r="AQ82" i="30" s="1"/>
  <c r="AJ78" i="27"/>
  <c r="AK78" i="27"/>
  <c r="AT78" i="27" s="1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K27" i="27"/>
  <c r="AT27" i="27" s="1"/>
  <c r="AJ21" i="27"/>
  <c r="AK21" i="27"/>
  <c r="AT21" i="27" s="1"/>
  <c r="AK15" i="27"/>
  <c r="AT15" i="27" s="1"/>
  <c r="AJ9" i="27"/>
  <c r="AK9" i="27"/>
  <c r="AT9" i="27" s="1"/>
  <c r="AS14" i="79"/>
  <c r="AL14" i="79"/>
  <c r="AU14" i="79" s="1"/>
  <c r="AS32" i="79"/>
  <c r="AL32" i="79"/>
  <c r="AU32" i="79" s="1"/>
  <c r="AS50" i="79"/>
  <c r="AL50" i="79"/>
  <c r="AU50" i="79" s="1"/>
  <c r="AS68" i="79"/>
  <c r="AL68" i="79"/>
  <c r="AU68" i="79" s="1"/>
  <c r="AJ5" i="95"/>
  <c r="AK5" i="95"/>
  <c r="AT5" i="95" s="1"/>
  <c r="AS22" i="95"/>
  <c r="AL22" i="95"/>
  <c r="AU22" i="95" s="1"/>
  <c r="AS40" i="95"/>
  <c r="AL40" i="95"/>
  <c r="AU40" i="95" s="1"/>
  <c r="AS58" i="95"/>
  <c r="AL58" i="95"/>
  <c r="AU58" i="95" s="1"/>
  <c r="AS76" i="95"/>
  <c r="AL76" i="95"/>
  <c r="AU76" i="95" s="1"/>
  <c r="AJ38" i="75"/>
  <c r="AK38" i="75"/>
  <c r="AT38" i="75" s="1"/>
  <c r="AJ74" i="75"/>
  <c r="AK74" i="75"/>
  <c r="AT74" i="75" s="1"/>
  <c r="AS10" i="79"/>
  <c r="AL10" i="79"/>
  <c r="AU10" i="79" s="1"/>
  <c r="AS64" i="79"/>
  <c r="AL64" i="79"/>
  <c r="AU64" i="79" s="1"/>
  <c r="AS48" i="95"/>
  <c r="AL48" i="95"/>
  <c r="AU48" i="95" s="1"/>
  <c r="AS58" i="75"/>
  <c r="AL58" i="75"/>
  <c r="AU58" i="75" s="1"/>
  <c r="AJ15" i="75"/>
  <c r="AK15" i="75"/>
  <c r="AT15" i="75" s="1"/>
  <c r="AJ51" i="75"/>
  <c r="AK51" i="75"/>
  <c r="AT51" i="75" s="1"/>
  <c r="AJ4" i="79"/>
  <c r="AK4" i="79"/>
  <c r="AT4" i="79" s="1"/>
  <c r="AS70" i="79"/>
  <c r="AL70" i="79"/>
  <c r="AU70" i="79" s="1"/>
  <c r="AS66" i="95"/>
  <c r="AL66" i="95"/>
  <c r="AU66" i="95" s="1"/>
  <c r="AI77" i="73"/>
  <c r="AN77" i="73"/>
  <c r="Y80" i="82"/>
  <c r="X80" i="82"/>
  <c r="AS5" i="79"/>
  <c r="AL5" i="79"/>
  <c r="AU5" i="79" s="1"/>
  <c r="AS23" i="79"/>
  <c r="AL23" i="79"/>
  <c r="AU23" i="79" s="1"/>
  <c r="AS41" i="79"/>
  <c r="AL41" i="79"/>
  <c r="AU41" i="79" s="1"/>
  <c r="AS59" i="79"/>
  <c r="AL59" i="79"/>
  <c r="AU59" i="79" s="1"/>
  <c r="Z78" i="42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J23" i="75"/>
  <c r="AK23" i="75"/>
  <c r="AT23" i="75" s="1"/>
  <c r="AJ59" i="75"/>
  <c r="AK59" i="75"/>
  <c r="AT59" i="75" s="1"/>
  <c r="AI79" i="45"/>
  <c r="AN79" i="45"/>
  <c r="AJ6" i="75"/>
  <c r="AS3" i="95"/>
  <c r="AL3" i="95"/>
  <c r="AU3" i="95" s="1"/>
  <c r="AJ72" i="47"/>
  <c r="AK72" i="47"/>
  <c r="AT72" i="47" s="1"/>
  <c r="AJ36" i="47"/>
  <c r="AK36" i="47"/>
  <c r="AT36" i="47" s="1"/>
  <c r="AJ18" i="47"/>
  <c r="AK18" i="47"/>
  <c r="AT18" i="47" s="1"/>
  <c r="AH82" i="85"/>
  <c r="AQ82" i="85" s="1"/>
  <c r="AS18" i="79"/>
  <c r="AL18" i="79"/>
  <c r="AU18" i="79" s="1"/>
  <c r="AS54" i="79"/>
  <c r="AL54" i="79"/>
  <c r="AU54" i="79" s="1"/>
  <c r="AS31" i="79"/>
  <c r="AL31" i="79"/>
  <c r="AU31" i="79" s="1"/>
  <c r="AJ49" i="75"/>
  <c r="AK49" i="75"/>
  <c r="AT49" i="75" s="1"/>
  <c r="AJ71" i="27"/>
  <c r="AK71" i="27"/>
  <c r="AT71" i="27" s="1"/>
  <c r="AJ47" i="27"/>
  <c r="AK47" i="27"/>
  <c r="AT47" i="27" s="1"/>
  <c r="AJ29" i="27"/>
  <c r="AK29" i="27"/>
  <c r="AT29" i="27" s="1"/>
  <c r="AJ17" i="27"/>
  <c r="AK17" i="27"/>
  <c r="AT17" i="27" s="1"/>
  <c r="AS8" i="79"/>
  <c r="AL8" i="79"/>
  <c r="AU8" i="79" s="1"/>
  <c r="AS16" i="95"/>
  <c r="AL16" i="95"/>
  <c r="AU16" i="95" s="1"/>
  <c r="AS52" i="95"/>
  <c r="AL52" i="95"/>
  <c r="AU52" i="95" s="1"/>
  <c r="AS70" i="95"/>
  <c r="AL70" i="95"/>
  <c r="AU70" i="95" s="1"/>
  <c r="AJ62" i="75"/>
  <c r="AK62" i="75"/>
  <c r="AT62" i="75" s="1"/>
  <c r="AS40" i="79"/>
  <c r="AL40" i="79"/>
  <c r="AU40" i="79" s="1"/>
  <c r="AS18" i="95"/>
  <c r="AL18" i="95"/>
  <c r="AU18" i="95" s="1"/>
  <c r="AS10" i="75"/>
  <c r="AL10" i="75"/>
  <c r="AU10" i="75" s="1"/>
  <c r="AI81" i="90"/>
  <c r="AN81" i="90"/>
  <c r="AJ39" i="75"/>
  <c r="AK39" i="75"/>
  <c r="AT39" i="75" s="1"/>
  <c r="AJ47" i="75"/>
  <c r="AK47" i="75"/>
  <c r="AT47" i="75" s="1"/>
  <c r="AJ70" i="47"/>
  <c r="AK70" i="47"/>
  <c r="AT70" i="47" s="1"/>
  <c r="AJ58" i="47"/>
  <c r="AK58" i="47"/>
  <c r="AT58" i="47" s="1"/>
  <c r="AJ52" i="47"/>
  <c r="AK52" i="47"/>
  <c r="AT52" i="47" s="1"/>
  <c r="AJ40" i="47"/>
  <c r="AK40" i="47"/>
  <c r="AT40" i="47" s="1"/>
  <c r="AJ28" i="47"/>
  <c r="AK28" i="47"/>
  <c r="AT28" i="47" s="1"/>
  <c r="AJ16" i="47"/>
  <c r="AK16" i="47"/>
  <c r="AT16" i="47" s="1"/>
  <c r="AJ10" i="47"/>
  <c r="AK10" i="47"/>
  <c r="AT10" i="47" s="1"/>
  <c r="AR81" i="30"/>
  <c r="AJ78" i="47"/>
  <c r="AK78" i="47"/>
  <c r="AT78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J9" i="47"/>
  <c r="AK9" i="47"/>
  <c r="AT9" i="47" s="1"/>
  <c r="X78" i="86"/>
  <c r="Y78" i="86"/>
  <c r="AS14" i="95"/>
  <c r="AL14" i="95"/>
  <c r="AU14" i="95" s="1"/>
  <c r="AS32" i="95"/>
  <c r="AL32" i="95"/>
  <c r="AU32" i="95" s="1"/>
  <c r="AS50" i="95"/>
  <c r="AL50" i="95"/>
  <c r="AU50" i="95" s="1"/>
  <c r="AS68" i="95"/>
  <c r="AL68" i="95"/>
  <c r="AU68" i="95" s="1"/>
  <c r="AJ30" i="75"/>
  <c r="AK30" i="75"/>
  <c r="AT30" i="75" s="1"/>
  <c r="AJ66" i="75"/>
  <c r="AK66" i="75"/>
  <c r="AT66" i="75" s="1"/>
  <c r="AS30" i="95"/>
  <c r="AL30" i="95"/>
  <c r="AU30" i="95" s="1"/>
  <c r="AS64" i="75"/>
  <c r="AL64" i="75"/>
  <c r="AU64" i="75" s="1"/>
  <c r="AJ31" i="75"/>
  <c r="AK31" i="75"/>
  <c r="AT31" i="75" s="1"/>
  <c r="AJ67" i="75"/>
  <c r="AK67" i="75"/>
  <c r="AT67" i="75" s="1"/>
  <c r="AS16" i="79"/>
  <c r="AL16" i="79"/>
  <c r="AU16" i="79" s="1"/>
  <c r="AS58" i="79"/>
  <c r="AL58" i="79"/>
  <c r="AU58" i="79" s="1"/>
  <c r="Z82" i="30"/>
  <c r="AJ74" i="27"/>
  <c r="AK74" i="27"/>
  <c r="AT74" i="27" s="1"/>
  <c r="AJ68" i="27"/>
  <c r="AK68" i="27"/>
  <c r="AT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X25" i="27"/>
  <c r="S25" i="27" s="1"/>
  <c r="AC25" i="27" s="1"/>
  <c r="AB26" i="27" s="1"/>
  <c r="AX19" i="27"/>
  <c r="S19" i="27" s="1"/>
  <c r="AC19" i="27" s="1"/>
  <c r="AB20" i="27" s="1"/>
  <c r="AX13" i="27"/>
  <c r="S13" i="27" s="1"/>
  <c r="AC13" i="27" s="1"/>
  <c r="AB14" i="27" s="1"/>
  <c r="AJ8" i="75"/>
  <c r="AK8" i="75"/>
  <c r="AT8" i="75" s="1"/>
  <c r="AJ44" i="75"/>
  <c r="AK44" i="75"/>
  <c r="AT44" i="75" s="1"/>
  <c r="AR80" i="74"/>
  <c r="AH80" i="37"/>
  <c r="AQ80" i="37" s="1"/>
  <c r="AS21" i="79"/>
  <c r="AL21" i="79"/>
  <c r="AU21" i="79" s="1"/>
  <c r="AS39" i="79"/>
  <c r="AL39" i="79"/>
  <c r="AU39" i="79" s="1"/>
  <c r="AS57" i="79"/>
  <c r="AL57" i="79"/>
  <c r="AU57" i="79" s="1"/>
  <c r="AS76" i="79"/>
  <c r="AL76" i="79"/>
  <c r="AU76" i="79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J21" i="75"/>
  <c r="AK21" i="75"/>
  <c r="AT21" i="75" s="1"/>
  <c r="AJ57" i="75"/>
  <c r="AK57" i="75"/>
  <c r="AT57" i="75" s="1"/>
  <c r="Z81" i="74"/>
  <c r="Y81" i="94"/>
  <c r="X81" i="94"/>
  <c r="Y78" i="73"/>
  <c r="X78" i="73"/>
  <c r="Z78" i="73" s="1"/>
  <c r="Y79" i="34"/>
  <c r="X79" i="34"/>
  <c r="AJ29" i="75"/>
  <c r="AK29" i="75"/>
  <c r="AT29" i="75" s="1"/>
  <c r="AJ65" i="75"/>
  <c r="AK65" i="75"/>
  <c r="AT65" i="75" s="1"/>
  <c r="AJ22" i="75"/>
  <c r="AI79" i="46"/>
  <c r="AN79" i="46"/>
  <c r="AJ4" i="95"/>
  <c r="AK4" i="95"/>
  <c r="AT4" i="95" s="1"/>
  <c r="Z80" i="45" l="1"/>
  <c r="AJ31" i="27"/>
  <c r="AJ15" i="27"/>
  <c r="AE80" i="37"/>
  <c r="Z80" i="82"/>
  <c r="AE80" i="82" s="1"/>
  <c r="AF80" i="93"/>
  <c r="AO80" i="93" s="1"/>
  <c r="AE80" i="93"/>
  <c r="W81" i="93"/>
  <c r="AG80" i="93"/>
  <c r="AP80" i="93" s="1"/>
  <c r="W82" i="25"/>
  <c r="AG81" i="25"/>
  <c r="AP81" i="25" s="1"/>
  <c r="AF81" i="25"/>
  <c r="AO81" i="25" s="1"/>
  <c r="AE81" i="25"/>
  <c r="AS4" i="95"/>
  <c r="AL4" i="95"/>
  <c r="AU4" i="95" s="1"/>
  <c r="AS8" i="75"/>
  <c r="AL8" i="75"/>
  <c r="AU8" i="75" s="1"/>
  <c r="AJ44" i="27"/>
  <c r="AK44" i="27"/>
  <c r="AT44" i="27" s="1"/>
  <c r="AS30" i="75"/>
  <c r="AL30" i="75"/>
  <c r="AU30" i="75" s="1"/>
  <c r="AS18" i="47"/>
  <c r="AL18" i="47"/>
  <c r="AU18" i="47" s="1"/>
  <c r="AS61" i="75"/>
  <c r="AL61" i="75"/>
  <c r="AU61" i="75" s="1"/>
  <c r="X82" i="81"/>
  <c r="Y82" i="81"/>
  <c r="AS34" i="47"/>
  <c r="AL34" i="47"/>
  <c r="AU34" i="47" s="1"/>
  <c r="AS76" i="47"/>
  <c r="AL76" i="47"/>
  <c r="AU76" i="47" s="1"/>
  <c r="AS5" i="27"/>
  <c r="AL5" i="27"/>
  <c r="AU5" i="27" s="1"/>
  <c r="AS70" i="75"/>
  <c r="AL70" i="75"/>
  <c r="AU70" i="75" s="1"/>
  <c r="AS17" i="75"/>
  <c r="AL17" i="75"/>
  <c r="AU17" i="75" s="1"/>
  <c r="AS68" i="75"/>
  <c r="AL68" i="75"/>
  <c r="AU68" i="75" s="1"/>
  <c r="AJ28" i="27"/>
  <c r="AK28" i="27"/>
  <c r="AT28" i="27" s="1"/>
  <c r="AS54" i="75"/>
  <c r="AL54" i="75"/>
  <c r="AU54" i="75" s="1"/>
  <c r="AS5" i="47"/>
  <c r="AL5" i="47"/>
  <c r="AU5" i="47" s="1"/>
  <c r="AS23" i="47"/>
  <c r="AL23" i="47"/>
  <c r="AU23" i="47" s="1"/>
  <c r="AS41" i="47"/>
  <c r="AL41" i="47"/>
  <c r="AU41" i="47" s="1"/>
  <c r="AS59" i="47"/>
  <c r="AL59" i="47"/>
  <c r="AU59" i="47" s="1"/>
  <c r="AS75" i="47"/>
  <c r="AL75" i="47"/>
  <c r="AU75" i="47" s="1"/>
  <c r="AS13" i="75"/>
  <c r="AL13" i="75"/>
  <c r="AU13" i="75" s="1"/>
  <c r="AS42" i="47"/>
  <c r="AL42" i="47"/>
  <c r="AU42" i="47" s="1"/>
  <c r="AS40" i="75"/>
  <c r="AL40" i="75"/>
  <c r="AU40" i="75" s="1"/>
  <c r="AS41" i="75"/>
  <c r="AL41" i="75"/>
  <c r="AU41" i="75" s="1"/>
  <c r="AI77" i="87"/>
  <c r="AN77" i="87"/>
  <c r="AE78" i="41"/>
  <c r="AF78" i="41"/>
  <c r="AO78" i="41" s="1"/>
  <c r="W79" i="41"/>
  <c r="AG78" i="41"/>
  <c r="AP78" i="41" s="1"/>
  <c r="AS20" i="75"/>
  <c r="AL20" i="75"/>
  <c r="AU20" i="75" s="1"/>
  <c r="AR77" i="86"/>
  <c r="AS14" i="75"/>
  <c r="AL14" i="75"/>
  <c r="AU14" i="75" s="1"/>
  <c r="AS7" i="27"/>
  <c r="AL7" i="27"/>
  <c r="AU7" i="27" s="1"/>
  <c r="AJ25" i="27"/>
  <c r="AJ43" i="27"/>
  <c r="AJ61" i="27"/>
  <c r="AS37" i="75"/>
  <c r="AL37" i="75"/>
  <c r="AU37" i="75" s="1"/>
  <c r="AS29" i="75"/>
  <c r="AL29" i="75"/>
  <c r="AU29" i="75" s="1"/>
  <c r="AJ50" i="27"/>
  <c r="AK50" i="27"/>
  <c r="AT50" i="27" s="1"/>
  <c r="AS9" i="47"/>
  <c r="AL9" i="47"/>
  <c r="AU9" i="47" s="1"/>
  <c r="AS45" i="47"/>
  <c r="AL45" i="47"/>
  <c r="AU45" i="47" s="1"/>
  <c r="AS28" i="47"/>
  <c r="AL28" i="47"/>
  <c r="AU28" i="47" s="1"/>
  <c r="AS39" i="75"/>
  <c r="AL39" i="75"/>
  <c r="AU39" i="75" s="1"/>
  <c r="AS51" i="75"/>
  <c r="AL51" i="75"/>
  <c r="AU51" i="75" s="1"/>
  <c r="AJ4" i="47"/>
  <c r="AK4" i="47"/>
  <c r="AT4" i="47" s="1"/>
  <c r="AT81" i="47" s="1"/>
  <c r="AR76" i="91"/>
  <c r="AS52" i="27"/>
  <c r="AL52" i="27"/>
  <c r="AU52" i="27" s="1"/>
  <c r="AS19" i="75"/>
  <c r="AL19" i="75"/>
  <c r="AU19" i="75" s="1"/>
  <c r="AS5" i="75"/>
  <c r="AL5" i="75"/>
  <c r="AU5" i="75" s="1"/>
  <c r="AS24" i="27"/>
  <c r="AL24" i="27"/>
  <c r="AU24" i="27" s="1"/>
  <c r="AS77" i="27"/>
  <c r="AL77" i="27"/>
  <c r="AU77" i="27" s="1"/>
  <c r="AS55" i="47"/>
  <c r="AL55" i="47"/>
  <c r="AU55" i="47" s="1"/>
  <c r="AS12" i="75"/>
  <c r="AL12" i="75"/>
  <c r="AU12" i="75" s="1"/>
  <c r="AR79" i="82"/>
  <c r="AS38" i="47"/>
  <c r="AL38" i="47"/>
  <c r="AU38" i="47" s="1"/>
  <c r="AH81" i="94"/>
  <c r="AQ81" i="94" s="1"/>
  <c r="AJ56" i="27"/>
  <c r="AK56" i="27"/>
  <c r="AT56" i="27" s="1"/>
  <c r="AS36" i="47"/>
  <c r="AL36" i="47"/>
  <c r="AU36" i="47" s="1"/>
  <c r="AS25" i="75"/>
  <c r="AL25" i="75"/>
  <c r="AU25" i="75" s="1"/>
  <c r="AL79" i="79"/>
  <c r="AU79" i="79" s="1"/>
  <c r="AR79" i="79"/>
  <c r="AR81" i="79" s="1"/>
  <c r="AS18" i="75"/>
  <c r="AL18" i="75"/>
  <c r="AU18" i="75" s="1"/>
  <c r="AS29" i="47"/>
  <c r="AL29" i="47"/>
  <c r="AU29" i="47" s="1"/>
  <c r="AS66" i="47"/>
  <c r="AL66" i="47"/>
  <c r="AU66" i="47" s="1"/>
  <c r="AJ49" i="27"/>
  <c r="X80" i="78"/>
  <c r="Y80" i="78"/>
  <c r="AS22" i="75"/>
  <c r="AL22" i="75"/>
  <c r="AU22" i="75" s="1"/>
  <c r="AS21" i="75"/>
  <c r="AL21" i="75"/>
  <c r="AU21" i="75" s="1"/>
  <c r="AJ26" i="27"/>
  <c r="AK26" i="27"/>
  <c r="AT26" i="27" s="1"/>
  <c r="AJ62" i="27"/>
  <c r="AK62" i="27"/>
  <c r="AT62" i="27" s="1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S10" i="47"/>
  <c r="AL10" i="47"/>
  <c r="AU10" i="47" s="1"/>
  <c r="AS40" i="47"/>
  <c r="AL40" i="47"/>
  <c r="AU40" i="47" s="1"/>
  <c r="AS70" i="47"/>
  <c r="AL70" i="47"/>
  <c r="AU70" i="47" s="1"/>
  <c r="AR81" i="90"/>
  <c r="AS17" i="27"/>
  <c r="AL17" i="27"/>
  <c r="AU17" i="27" s="1"/>
  <c r="AS71" i="27"/>
  <c r="AL71" i="27"/>
  <c r="AU71" i="27" s="1"/>
  <c r="AR79" i="45"/>
  <c r="AS15" i="75"/>
  <c r="AL15" i="75"/>
  <c r="AU15" i="75" s="1"/>
  <c r="AS38" i="75"/>
  <c r="AL38" i="75"/>
  <c r="AU38" i="75" s="1"/>
  <c r="AS21" i="27"/>
  <c r="AL21" i="27"/>
  <c r="AU21" i="27" s="1"/>
  <c r="AS39" i="27"/>
  <c r="AL39" i="27"/>
  <c r="AU39" i="27" s="1"/>
  <c r="AS57" i="27"/>
  <c r="AL57" i="27"/>
  <c r="AU57" i="27" s="1"/>
  <c r="AS78" i="27"/>
  <c r="AL78" i="27"/>
  <c r="AU78" i="27" s="1"/>
  <c r="AS24" i="75"/>
  <c r="AL24" i="75"/>
  <c r="AU24" i="75" s="1"/>
  <c r="AN81" i="81"/>
  <c r="AI81" i="81"/>
  <c r="AS12" i="47"/>
  <c r="AL12" i="47"/>
  <c r="AU12" i="47" s="1"/>
  <c r="AS45" i="75"/>
  <c r="AL45" i="75"/>
  <c r="AU45" i="75" s="1"/>
  <c r="AJ10" i="27"/>
  <c r="AK10" i="27"/>
  <c r="AT10" i="27" s="1"/>
  <c r="AS40" i="27"/>
  <c r="AL40" i="27"/>
  <c r="AU40" i="27" s="1"/>
  <c r="AS58" i="27"/>
  <c r="AL58" i="27"/>
  <c r="AU58" i="27" s="1"/>
  <c r="AS75" i="27"/>
  <c r="AL75" i="27"/>
  <c r="AU75" i="27" s="1"/>
  <c r="AR80" i="25"/>
  <c r="AR80" i="94"/>
  <c r="AS41" i="27"/>
  <c r="AL41" i="27"/>
  <c r="AU41" i="27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S43" i="75"/>
  <c r="AL43" i="75"/>
  <c r="AU43" i="75" s="1"/>
  <c r="AS7" i="47"/>
  <c r="AL7" i="47"/>
  <c r="AU7" i="47" s="1"/>
  <c r="AS25" i="47"/>
  <c r="AL25" i="47"/>
  <c r="AU25" i="47" s="1"/>
  <c r="AS43" i="47"/>
  <c r="AL43" i="47"/>
  <c r="AU43" i="47" s="1"/>
  <c r="AS61" i="47"/>
  <c r="AL61" i="47"/>
  <c r="AU61" i="47" s="1"/>
  <c r="AS59" i="27"/>
  <c r="AL59" i="27"/>
  <c r="AU59" i="27" s="1"/>
  <c r="AS30" i="47"/>
  <c r="AL30" i="47"/>
  <c r="AU30" i="47" s="1"/>
  <c r="AS35" i="75"/>
  <c r="AL35" i="75"/>
  <c r="AU35" i="75" s="1"/>
  <c r="AS63" i="75"/>
  <c r="AL63" i="75"/>
  <c r="AU63" i="75" s="1"/>
  <c r="AH82" i="90"/>
  <c r="AQ82" i="90" s="1"/>
  <c r="AS36" i="75"/>
  <c r="AL36" i="75"/>
  <c r="AU36" i="75" s="1"/>
  <c r="AS8" i="47"/>
  <c r="AL8" i="47"/>
  <c r="AU8" i="47" s="1"/>
  <c r="AS26" i="47"/>
  <c r="AL26" i="47"/>
  <c r="AU26" i="47" s="1"/>
  <c r="AS44" i="47"/>
  <c r="AL44" i="47"/>
  <c r="AU44" i="47" s="1"/>
  <c r="AS68" i="47"/>
  <c r="AL68" i="47"/>
  <c r="AU68" i="47" s="1"/>
  <c r="AS24" i="47"/>
  <c r="AL24" i="47"/>
  <c r="AU24" i="47" s="1"/>
  <c r="AJ14" i="27"/>
  <c r="AK14" i="27"/>
  <c r="AT14" i="27" s="1"/>
  <c r="AS74" i="27"/>
  <c r="AL74" i="27"/>
  <c r="AU74" i="27" s="1"/>
  <c r="AS27" i="47"/>
  <c r="AL27" i="47"/>
  <c r="AU27" i="47" s="1"/>
  <c r="AS58" i="47"/>
  <c r="AL58" i="47"/>
  <c r="AU58" i="47" s="1"/>
  <c r="AS47" i="27"/>
  <c r="AL47" i="27"/>
  <c r="AU47" i="27" s="1"/>
  <c r="AS6" i="75"/>
  <c r="AL6" i="75"/>
  <c r="AU6" i="75" s="1"/>
  <c r="AS74" i="75"/>
  <c r="AL74" i="75"/>
  <c r="AU74" i="75" s="1"/>
  <c r="AS33" i="27"/>
  <c r="AL33" i="27"/>
  <c r="AU33" i="27" s="1"/>
  <c r="AS69" i="27"/>
  <c r="AL69" i="27"/>
  <c r="AU69" i="27" s="1"/>
  <c r="AS60" i="75"/>
  <c r="AL60" i="75"/>
  <c r="AU60" i="75" s="1"/>
  <c r="AS70" i="27"/>
  <c r="AL70" i="27"/>
  <c r="AU70" i="27" s="1"/>
  <c r="X79" i="29"/>
  <c r="Z79" i="29" s="1"/>
  <c r="Y79" i="29"/>
  <c r="AS11" i="75"/>
  <c r="AL11" i="75"/>
  <c r="AU11" i="75" s="1"/>
  <c r="AR79" i="47"/>
  <c r="AR81" i="47" s="1"/>
  <c r="AL79" i="47"/>
  <c r="AU79" i="47" s="1"/>
  <c r="AS6" i="27"/>
  <c r="AL6" i="27"/>
  <c r="AU6" i="27" s="1"/>
  <c r="AS60" i="27"/>
  <c r="AL60" i="27"/>
  <c r="AU60" i="27" s="1"/>
  <c r="AS42" i="75"/>
  <c r="AL42" i="75"/>
  <c r="AU42" i="75" s="1"/>
  <c r="AS19" i="47"/>
  <c r="AL19" i="47"/>
  <c r="AU19" i="47" s="1"/>
  <c r="AS73" i="47"/>
  <c r="AL73" i="47"/>
  <c r="AU73" i="47" s="1"/>
  <c r="AS71" i="75"/>
  <c r="AL71" i="75"/>
  <c r="AU71" i="75" s="1"/>
  <c r="AS46" i="75"/>
  <c r="AL46" i="75"/>
  <c r="AU46" i="75" s="1"/>
  <c r="AN79" i="33"/>
  <c r="AI79" i="33"/>
  <c r="AS56" i="47"/>
  <c r="AL56" i="47"/>
  <c r="AU56" i="47" s="1"/>
  <c r="AS77" i="47"/>
  <c r="AL77" i="47"/>
  <c r="AU77" i="47" s="1"/>
  <c r="AN79" i="38"/>
  <c r="AI79" i="38"/>
  <c r="AH79" i="34"/>
  <c r="AQ79" i="34" s="1"/>
  <c r="AJ20" i="27"/>
  <c r="AK20" i="27"/>
  <c r="AT20" i="27" s="1"/>
  <c r="AS67" i="75"/>
  <c r="AL67" i="75"/>
  <c r="AU67" i="75" s="1"/>
  <c r="AS3" i="47"/>
  <c r="AL3" i="47"/>
  <c r="AU3" i="47" s="1"/>
  <c r="AS35" i="27"/>
  <c r="AL35" i="27"/>
  <c r="AU35" i="27" s="1"/>
  <c r="AB4" i="27"/>
  <c r="AJ3" i="27"/>
  <c r="AS11" i="47"/>
  <c r="AL11" i="47"/>
  <c r="AU11" i="47" s="1"/>
  <c r="AS65" i="47"/>
  <c r="AL65" i="47"/>
  <c r="AU65" i="47" s="1"/>
  <c r="AS3" i="75"/>
  <c r="AL3" i="75"/>
  <c r="AU3" i="75" s="1"/>
  <c r="AS31" i="27"/>
  <c r="AL31" i="27"/>
  <c r="AU31" i="27" s="1"/>
  <c r="AS67" i="27"/>
  <c r="AL67" i="27"/>
  <c r="AU67" i="27" s="1"/>
  <c r="Z79" i="34"/>
  <c r="Z81" i="94"/>
  <c r="AS44" i="75"/>
  <c r="AL44" i="75"/>
  <c r="AU44" i="75" s="1"/>
  <c r="AJ32" i="27"/>
  <c r="AK32" i="27"/>
  <c r="AT32" i="27" s="1"/>
  <c r="AS31" i="75"/>
  <c r="AL31" i="75"/>
  <c r="AU31" i="75" s="1"/>
  <c r="AS66" i="75"/>
  <c r="AL66" i="75"/>
  <c r="AU66" i="75" s="1"/>
  <c r="AH78" i="86"/>
  <c r="AQ78" i="86" s="1"/>
  <c r="AS72" i="47"/>
  <c r="AL72" i="47"/>
  <c r="AU72" i="47" s="1"/>
  <c r="W79" i="42"/>
  <c r="AG78" i="42"/>
  <c r="AP78" i="42" s="1"/>
  <c r="AE78" i="42"/>
  <c r="AF78" i="42"/>
  <c r="AO78" i="42" s="1"/>
  <c r="AT81" i="79"/>
  <c r="AS22" i="47"/>
  <c r="AL22" i="47"/>
  <c r="AU22" i="47" s="1"/>
  <c r="AS64" i="47"/>
  <c r="AL64" i="47"/>
  <c r="AU64" i="47" s="1"/>
  <c r="AS26" i="75"/>
  <c r="AL26" i="75"/>
  <c r="AU26" i="75" s="1"/>
  <c r="AS53" i="27"/>
  <c r="AL53" i="27"/>
  <c r="AU53" i="27" s="1"/>
  <c r="AS53" i="75"/>
  <c r="AL53" i="75"/>
  <c r="AU53" i="75" s="1"/>
  <c r="AR78" i="34"/>
  <c r="AR79" i="93"/>
  <c r="AJ16" i="27"/>
  <c r="AK16" i="27"/>
  <c r="AT16" i="27" s="1"/>
  <c r="AN79" i="27"/>
  <c r="AN81" i="27" s="1"/>
  <c r="AI79" i="27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H80" i="46"/>
  <c r="AQ80" i="46" s="1"/>
  <c r="AS6" i="47"/>
  <c r="AL6" i="47"/>
  <c r="AU6" i="47" s="1"/>
  <c r="AH80" i="45"/>
  <c r="AQ80" i="45" s="1"/>
  <c r="AS75" i="75"/>
  <c r="AL75" i="75"/>
  <c r="AU75" i="75" s="1"/>
  <c r="X78" i="87"/>
  <c r="Y78" i="87"/>
  <c r="AS56" i="75"/>
  <c r="AL56" i="75"/>
  <c r="AU56" i="75" s="1"/>
  <c r="X81" i="26"/>
  <c r="Y81" i="26"/>
  <c r="AH77" i="91"/>
  <c r="AQ77" i="91" s="1"/>
  <c r="Z82" i="90"/>
  <c r="AS50" i="75"/>
  <c r="AL50" i="75"/>
  <c r="AU50" i="75" s="1"/>
  <c r="AJ19" i="27"/>
  <c r="AJ37" i="27"/>
  <c r="AJ55" i="27"/>
  <c r="AS73" i="27"/>
  <c r="AL73" i="27"/>
  <c r="AU73" i="27" s="1"/>
  <c r="AS73" i="75"/>
  <c r="AL73" i="75"/>
  <c r="AU73" i="75" s="1"/>
  <c r="Y83" i="85"/>
  <c r="X83" i="85"/>
  <c r="Z83" i="85" s="1"/>
  <c r="X81" i="37"/>
  <c r="Y81" i="37"/>
  <c r="W79" i="73"/>
  <c r="AG78" i="73"/>
  <c r="AP78" i="73" s="1"/>
  <c r="AE78" i="73"/>
  <c r="AF78" i="73"/>
  <c r="AO78" i="73" s="1"/>
  <c r="AS57" i="75"/>
  <c r="AL57" i="75"/>
  <c r="AU57" i="75" s="1"/>
  <c r="AS63" i="47"/>
  <c r="AL63" i="47"/>
  <c r="AU63" i="47" s="1"/>
  <c r="AS23" i="75"/>
  <c r="AL23" i="75"/>
  <c r="AU23" i="75" s="1"/>
  <c r="AH80" i="82"/>
  <c r="AQ80" i="82" s="1"/>
  <c r="AS5" i="95"/>
  <c r="AL5" i="95"/>
  <c r="AU5" i="95" s="1"/>
  <c r="AS15" i="27"/>
  <c r="AL15" i="27"/>
  <c r="AU15" i="27" s="1"/>
  <c r="AS51" i="27"/>
  <c r="AL51" i="27"/>
  <c r="AU51" i="27" s="1"/>
  <c r="Y79" i="89"/>
  <c r="Z79" i="89" s="1"/>
  <c r="X79" i="89"/>
  <c r="AJ34" i="27"/>
  <c r="AK34" i="27"/>
  <c r="AT34" i="27" s="1"/>
  <c r="AS23" i="27"/>
  <c r="AL23" i="27"/>
  <c r="AU23" i="27" s="1"/>
  <c r="AJ4" i="75"/>
  <c r="AK4" i="75"/>
  <c r="AT4" i="75" s="1"/>
  <c r="AT81" i="75" s="1"/>
  <c r="AS33" i="75"/>
  <c r="AL33" i="75"/>
  <c r="AU33" i="75" s="1"/>
  <c r="AI80" i="26"/>
  <c r="AN80" i="26"/>
  <c r="AS42" i="27"/>
  <c r="AL42" i="27"/>
  <c r="AU42" i="27" s="1"/>
  <c r="AS78" i="75"/>
  <c r="AL78" i="75"/>
  <c r="AU78" i="75" s="1"/>
  <c r="AS37" i="47"/>
  <c r="AL37" i="47"/>
  <c r="AU37" i="47" s="1"/>
  <c r="AS74" i="47"/>
  <c r="AL74" i="47"/>
  <c r="AU74" i="47" s="1"/>
  <c r="AH80" i="93"/>
  <c r="AQ80" i="93" s="1"/>
  <c r="AS72" i="75"/>
  <c r="AL72" i="75"/>
  <c r="AU72" i="75" s="1"/>
  <c r="AS20" i="47"/>
  <c r="AL20" i="47"/>
  <c r="AU20" i="47" s="1"/>
  <c r="AN80" i="37"/>
  <c r="AI80" i="37"/>
  <c r="AR79" i="46"/>
  <c r="AG82" i="30"/>
  <c r="AP82" i="30" s="1"/>
  <c r="W83" i="30"/>
  <c r="AE82" i="30"/>
  <c r="AF82" i="30"/>
  <c r="AO82" i="30" s="1"/>
  <c r="AS46" i="47"/>
  <c r="AL46" i="47"/>
  <c r="AU46" i="47" s="1"/>
  <c r="AN81" i="77"/>
  <c r="AI81" i="77"/>
  <c r="AS32" i="75"/>
  <c r="AL32" i="75"/>
  <c r="AU32" i="75" s="1"/>
  <c r="AS47" i="47"/>
  <c r="AL47" i="47"/>
  <c r="AU47" i="47" s="1"/>
  <c r="AH81" i="25"/>
  <c r="AQ81" i="25" s="1"/>
  <c r="AJ13" i="27"/>
  <c r="AT81" i="95"/>
  <c r="AS65" i="75"/>
  <c r="AL65" i="75"/>
  <c r="AU65" i="75" s="1"/>
  <c r="AH78" i="73"/>
  <c r="AQ78" i="73" s="1"/>
  <c r="W82" i="74"/>
  <c r="AG81" i="74"/>
  <c r="AP81" i="74" s="1"/>
  <c r="AE81" i="74"/>
  <c r="AF81" i="74"/>
  <c r="AO81" i="74" s="1"/>
  <c r="AJ38" i="27"/>
  <c r="AK38" i="27"/>
  <c r="AT38" i="27" s="1"/>
  <c r="AS68" i="27"/>
  <c r="AL68" i="27"/>
  <c r="AU68" i="27" s="1"/>
  <c r="Z78" i="86"/>
  <c r="AS21" i="47"/>
  <c r="AL21" i="47"/>
  <c r="AU21" i="47" s="1"/>
  <c r="AS39" i="47"/>
  <c r="AL39" i="47"/>
  <c r="AU39" i="47" s="1"/>
  <c r="AS57" i="47"/>
  <c r="AL57" i="47"/>
  <c r="AU57" i="47" s="1"/>
  <c r="AS78" i="47"/>
  <c r="AL78" i="47"/>
  <c r="AU78" i="47" s="1"/>
  <c r="AS16" i="47"/>
  <c r="AL16" i="47"/>
  <c r="AU16" i="47" s="1"/>
  <c r="AS52" i="47"/>
  <c r="AL52" i="47"/>
  <c r="AU52" i="47" s="1"/>
  <c r="AS47" i="75"/>
  <c r="AL47" i="75"/>
  <c r="AU47" i="75" s="1"/>
  <c r="AS62" i="75"/>
  <c r="AL62" i="75"/>
  <c r="AU62" i="75" s="1"/>
  <c r="AS29" i="27"/>
  <c r="AL29" i="27"/>
  <c r="AU29" i="27" s="1"/>
  <c r="AS49" i="75"/>
  <c r="AL49" i="75"/>
  <c r="AU49" i="75" s="1"/>
  <c r="AS59" i="75"/>
  <c r="AL59" i="75"/>
  <c r="AU59" i="75" s="1"/>
  <c r="AR77" i="73"/>
  <c r="AS4" i="79"/>
  <c r="AS81" i="79" s="1"/>
  <c r="AL4" i="79"/>
  <c r="AU4" i="79" s="1"/>
  <c r="AU81" i="79" s="1"/>
  <c r="C11" i="79" s="1"/>
  <c r="F32" i="97" s="1"/>
  <c r="AS9" i="27"/>
  <c r="AL9" i="27"/>
  <c r="AU9" i="27" s="1"/>
  <c r="AJ27" i="27"/>
  <c r="AS45" i="27"/>
  <c r="AL45" i="27"/>
  <c r="AU45" i="27" s="1"/>
  <c r="AS63" i="27"/>
  <c r="AL63" i="27"/>
  <c r="AU63" i="27" s="1"/>
  <c r="AI78" i="89"/>
  <c r="AN78" i="89"/>
  <c r="X82" i="77"/>
  <c r="Y82" i="77"/>
  <c r="AS48" i="75"/>
  <c r="AL48" i="75"/>
  <c r="AU48" i="75" s="1"/>
  <c r="AS54" i="47"/>
  <c r="AL54" i="47"/>
  <c r="AU54" i="47" s="1"/>
  <c r="AS9" i="75"/>
  <c r="AL9" i="75"/>
  <c r="AU9" i="75" s="1"/>
  <c r="AJ22" i="27"/>
  <c r="AK22" i="27"/>
  <c r="AT22" i="27" s="1"/>
  <c r="AS46" i="27"/>
  <c r="AL46" i="27"/>
  <c r="AU46" i="27" s="1"/>
  <c r="AS64" i="27"/>
  <c r="AL64" i="27"/>
  <c r="AU64" i="27" s="1"/>
  <c r="AS55" i="75"/>
  <c r="AL55" i="75"/>
  <c r="AU55" i="75" s="1"/>
  <c r="AI78" i="29"/>
  <c r="AN78" i="29"/>
  <c r="Z80" i="46"/>
  <c r="AS77" i="75"/>
  <c r="AL77" i="75"/>
  <c r="AU77" i="75" s="1"/>
  <c r="AS11" i="27"/>
  <c r="AL11" i="27"/>
  <c r="AU11" i="27" s="1"/>
  <c r="AS65" i="27"/>
  <c r="AL65" i="27"/>
  <c r="AU65" i="27" s="1"/>
  <c r="W81" i="45"/>
  <c r="AG80" i="45"/>
  <c r="AP80" i="45" s="1"/>
  <c r="AF80" i="45"/>
  <c r="AO80" i="45" s="1"/>
  <c r="AE80" i="45"/>
  <c r="AS69" i="75"/>
  <c r="AL69" i="75"/>
  <c r="AU69" i="75" s="1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S7" i="75"/>
  <c r="AL7" i="75"/>
  <c r="AU7" i="75" s="1"/>
  <c r="AS13" i="47"/>
  <c r="AL13" i="47"/>
  <c r="AU13" i="47" s="1"/>
  <c r="AS31" i="47"/>
  <c r="AL31" i="47"/>
  <c r="AU31" i="47" s="1"/>
  <c r="AS49" i="47"/>
  <c r="AL49" i="47"/>
  <c r="AU49" i="47" s="1"/>
  <c r="AS67" i="47"/>
  <c r="AL67" i="47"/>
  <c r="AU67" i="47" s="1"/>
  <c r="AS62" i="47"/>
  <c r="AL62" i="47"/>
  <c r="AU62" i="47" s="1"/>
  <c r="AS60" i="47"/>
  <c r="AL60" i="47"/>
  <c r="AU60" i="47" s="1"/>
  <c r="Z77" i="91"/>
  <c r="AS27" i="75"/>
  <c r="AL27" i="75"/>
  <c r="AU27" i="75" s="1"/>
  <c r="AK79" i="27"/>
  <c r="AT79" i="27" s="1"/>
  <c r="X80" i="33"/>
  <c r="Y80" i="33"/>
  <c r="AS14" i="47"/>
  <c r="AL14" i="47"/>
  <c r="AU14" i="47" s="1"/>
  <c r="AS32" i="47"/>
  <c r="AL32" i="47"/>
  <c r="AU32" i="47" s="1"/>
  <c r="AS50" i="47"/>
  <c r="AL50" i="47"/>
  <c r="AU50" i="47" s="1"/>
  <c r="AS76" i="27"/>
  <c r="AL76" i="27"/>
  <c r="AU76" i="27" s="1"/>
  <c r="AS48" i="47"/>
  <c r="AL48" i="47"/>
  <c r="AU48" i="47" s="1"/>
  <c r="AN82" i="85"/>
  <c r="AI82" i="85"/>
  <c r="X80" i="38"/>
  <c r="Y80" i="38"/>
  <c r="AI79" i="78"/>
  <c r="AN79" i="78"/>
  <c r="AS8" i="27"/>
  <c r="AL8" i="27"/>
  <c r="AU8" i="27" s="1"/>
  <c r="AG80" i="82" l="1"/>
  <c r="AP80" i="82" s="1"/>
  <c r="Z82" i="77"/>
  <c r="Z81" i="37"/>
  <c r="Z80" i="78"/>
  <c r="Z82" i="81"/>
  <c r="AS81" i="95"/>
  <c r="W81" i="82"/>
  <c r="Z78" i="87"/>
  <c r="AF78" i="87" s="1"/>
  <c r="AO78" i="87" s="1"/>
  <c r="AF80" i="82"/>
  <c r="AO80" i="82" s="1"/>
  <c r="AU81" i="95"/>
  <c r="C11" i="95" s="1"/>
  <c r="F48" i="97" s="1"/>
  <c r="AE83" i="85"/>
  <c r="AG83" i="85"/>
  <c r="AP83" i="85" s="1"/>
  <c r="AF83" i="85"/>
  <c r="AO83" i="85" s="1"/>
  <c r="W84" i="85"/>
  <c r="W79" i="87"/>
  <c r="AG78" i="87"/>
  <c r="AP78" i="87" s="1"/>
  <c r="AE78" i="87"/>
  <c r="AR82" i="85"/>
  <c r="AF77" i="91"/>
  <c r="AO77" i="91" s="1"/>
  <c r="AE77" i="91"/>
  <c r="W78" i="91"/>
  <c r="AG77" i="91"/>
  <c r="AP77" i="91" s="1"/>
  <c r="W81" i="46"/>
  <c r="AG80" i="46"/>
  <c r="AP80" i="46" s="1"/>
  <c r="AF80" i="46"/>
  <c r="AO80" i="46" s="1"/>
  <c r="AE80" i="46"/>
  <c r="AH82" i="77"/>
  <c r="AQ82" i="77" s="1"/>
  <c r="AS38" i="27"/>
  <c r="AL38" i="27"/>
  <c r="AU38" i="27" s="1"/>
  <c r="AR81" i="77"/>
  <c r="Y83" i="30"/>
  <c r="X83" i="30"/>
  <c r="W80" i="89"/>
  <c r="AG79" i="89"/>
  <c r="AP79" i="89" s="1"/>
  <c r="AF79" i="89"/>
  <c r="AO79" i="89" s="1"/>
  <c r="AE79" i="89"/>
  <c r="AH81" i="37"/>
  <c r="AQ81" i="37" s="1"/>
  <c r="Y79" i="42"/>
  <c r="X79" i="42"/>
  <c r="Z79" i="42" s="1"/>
  <c r="W80" i="34"/>
  <c r="AG79" i="34"/>
  <c r="AP79" i="34" s="1"/>
  <c r="AF79" i="34"/>
  <c r="AO79" i="34" s="1"/>
  <c r="AE79" i="34"/>
  <c r="AJ4" i="27"/>
  <c r="AK4" i="27"/>
  <c r="AT4" i="27" s="1"/>
  <c r="AT81" i="27" s="1"/>
  <c r="W80" i="29"/>
  <c r="AG79" i="29"/>
  <c r="AP79" i="29" s="1"/>
  <c r="AF79" i="29"/>
  <c r="AO79" i="29" s="1"/>
  <c r="AE79" i="29"/>
  <c r="AS26" i="27"/>
  <c r="AL26" i="27"/>
  <c r="AU26" i="27" s="1"/>
  <c r="AH80" i="78"/>
  <c r="AQ80" i="78" s="1"/>
  <c r="AR77" i="87"/>
  <c r="AH82" i="81"/>
  <c r="AQ82" i="81" s="1"/>
  <c r="AR78" i="89"/>
  <c r="AN81" i="74"/>
  <c r="AI81" i="74"/>
  <c r="AS34" i="27"/>
  <c r="AL34" i="27"/>
  <c r="AU34" i="27" s="1"/>
  <c r="AS55" i="27"/>
  <c r="AL55" i="27"/>
  <c r="AU55" i="27" s="1"/>
  <c r="AH81" i="26"/>
  <c r="AQ81" i="26" s="1"/>
  <c r="AS25" i="27"/>
  <c r="AL25" i="27"/>
  <c r="AU25" i="27" s="1"/>
  <c r="AN81" i="25"/>
  <c r="AI81" i="25"/>
  <c r="X81" i="93"/>
  <c r="Y81" i="93"/>
  <c r="AR80" i="26"/>
  <c r="AN78" i="73"/>
  <c r="AI78" i="73"/>
  <c r="W81" i="78"/>
  <c r="AG80" i="78"/>
  <c r="AP80" i="78" s="1"/>
  <c r="AF80" i="78"/>
  <c r="AO80" i="78" s="1"/>
  <c r="AE80" i="78"/>
  <c r="Y79" i="41"/>
  <c r="X79" i="41"/>
  <c r="AR79" i="78"/>
  <c r="AF78" i="86"/>
  <c r="AO78" i="86" s="1"/>
  <c r="AE78" i="86"/>
  <c r="W79" i="86"/>
  <c r="AG78" i="86"/>
  <c r="AP78" i="86" s="1"/>
  <c r="AS13" i="27"/>
  <c r="AL13" i="27"/>
  <c r="AU13" i="27" s="1"/>
  <c r="W83" i="90"/>
  <c r="AG82" i="90"/>
  <c r="AP82" i="90" s="1"/>
  <c r="AE82" i="90"/>
  <c r="AF82" i="90"/>
  <c r="AO82" i="90" s="1"/>
  <c r="AH78" i="87"/>
  <c r="AQ78" i="87" s="1"/>
  <c r="AS32" i="27"/>
  <c r="AL32" i="27"/>
  <c r="AU32" i="27" s="1"/>
  <c r="AR79" i="38"/>
  <c r="AS4" i="47"/>
  <c r="AS81" i="47" s="1"/>
  <c r="AL4" i="47"/>
  <c r="AU4" i="47" s="1"/>
  <c r="AU81" i="47" s="1"/>
  <c r="C11" i="47" s="1"/>
  <c r="AS50" i="27"/>
  <c r="AL50" i="27"/>
  <c r="AU50" i="27" s="1"/>
  <c r="AI80" i="82"/>
  <c r="AN80" i="82"/>
  <c r="AH80" i="38"/>
  <c r="AQ80" i="38" s="1"/>
  <c r="AS22" i="27"/>
  <c r="AL22" i="27"/>
  <c r="AU22" i="27" s="1"/>
  <c r="AH79" i="89"/>
  <c r="AQ79" i="89" s="1"/>
  <c r="Y79" i="73"/>
  <c r="X79" i="73"/>
  <c r="AS37" i="27"/>
  <c r="AL37" i="27"/>
  <c r="AU37" i="27" s="1"/>
  <c r="Z81" i="26"/>
  <c r="AI78" i="42"/>
  <c r="AN78" i="42"/>
  <c r="AS62" i="27"/>
  <c r="AL62" i="27"/>
  <c r="AU62" i="27" s="1"/>
  <c r="AI78" i="41"/>
  <c r="AN78" i="41"/>
  <c r="AS28" i="27"/>
  <c r="AL28" i="27"/>
  <c r="AU28" i="27" s="1"/>
  <c r="AS44" i="27"/>
  <c r="AL44" i="27"/>
  <c r="AU44" i="27" s="1"/>
  <c r="X81" i="82"/>
  <c r="Y81" i="82"/>
  <c r="AH80" i="33"/>
  <c r="AQ80" i="33" s="1"/>
  <c r="AE82" i="77"/>
  <c r="AG82" i="77"/>
  <c r="AP82" i="77" s="1"/>
  <c r="W83" i="77"/>
  <c r="AF82" i="77"/>
  <c r="AO82" i="77" s="1"/>
  <c r="AF81" i="37"/>
  <c r="AO81" i="37" s="1"/>
  <c r="AE81" i="37"/>
  <c r="W82" i="37"/>
  <c r="AG81" i="37"/>
  <c r="AP81" i="37" s="1"/>
  <c r="AR81" i="81"/>
  <c r="AS61" i="27"/>
  <c r="AL61" i="27"/>
  <c r="AU61" i="27" s="1"/>
  <c r="AF82" i="81"/>
  <c r="AO82" i="81" s="1"/>
  <c r="AE82" i="81"/>
  <c r="AG82" i="81"/>
  <c r="AP82" i="81" s="1"/>
  <c r="W83" i="81"/>
  <c r="Y82" i="25"/>
  <c r="X82" i="25"/>
  <c r="Z82" i="25" s="1"/>
  <c r="Z80" i="33"/>
  <c r="AN80" i="45"/>
  <c r="AI80" i="45"/>
  <c r="AR78" i="29"/>
  <c r="AS27" i="27"/>
  <c r="AL27" i="27"/>
  <c r="AU27" i="27" s="1"/>
  <c r="AH83" i="85"/>
  <c r="AQ83" i="85" s="1"/>
  <c r="AL79" i="27"/>
  <c r="AU79" i="27" s="1"/>
  <c r="AR79" i="27"/>
  <c r="AR81" i="27" s="1"/>
  <c r="AS20" i="27"/>
  <c r="AL20" i="27"/>
  <c r="AU20" i="27" s="1"/>
  <c r="AR79" i="33"/>
  <c r="AS10" i="27"/>
  <c r="AL10" i="27"/>
  <c r="AU10" i="27" s="1"/>
  <c r="AS49" i="27"/>
  <c r="AL49" i="27"/>
  <c r="AU49" i="27" s="1"/>
  <c r="AS43" i="27"/>
  <c r="AL43" i="27"/>
  <c r="AU43" i="27" s="1"/>
  <c r="Z80" i="38"/>
  <c r="Y81" i="45"/>
  <c r="X81" i="45"/>
  <c r="Z81" i="45" s="1"/>
  <c r="X82" i="74"/>
  <c r="Y82" i="74"/>
  <c r="AI82" i="30"/>
  <c r="AN82" i="30"/>
  <c r="AR80" i="37"/>
  <c r="AS4" i="75"/>
  <c r="AS81" i="75" s="1"/>
  <c r="AL4" i="75"/>
  <c r="AU4" i="75" s="1"/>
  <c r="AU81" i="75" s="1"/>
  <c r="C11" i="75" s="1"/>
  <c r="F28" i="97" s="1"/>
  <c r="AS19" i="27"/>
  <c r="AL19" i="27"/>
  <c r="AU19" i="27" s="1"/>
  <c r="AS16" i="27"/>
  <c r="AL16" i="27"/>
  <c r="AU16" i="27" s="1"/>
  <c r="W82" i="94"/>
  <c r="AG81" i="94"/>
  <c r="AP81" i="94" s="1"/>
  <c r="AF81" i="94"/>
  <c r="AO81" i="94" s="1"/>
  <c r="AE81" i="94"/>
  <c r="AS3" i="27"/>
  <c r="AL3" i="27"/>
  <c r="AU3" i="27" s="1"/>
  <c r="AH79" i="29"/>
  <c r="AQ79" i="29" s="1"/>
  <c r="AS14" i="27"/>
  <c r="AL14" i="27"/>
  <c r="AU14" i="27" s="1"/>
  <c r="AS56" i="27"/>
  <c r="AL56" i="27"/>
  <c r="AU56" i="27" s="1"/>
  <c r="AI80" i="93"/>
  <c r="AN80" i="93"/>
  <c r="Z81" i="82" l="1"/>
  <c r="Z79" i="73"/>
  <c r="W80" i="42"/>
  <c r="AG79" i="42"/>
  <c r="AP79" i="42" s="1"/>
  <c r="AF79" i="42"/>
  <c r="AO79" i="42" s="1"/>
  <c r="AE79" i="42"/>
  <c r="W82" i="82"/>
  <c r="AG81" i="82"/>
  <c r="AP81" i="82" s="1"/>
  <c r="AF81" i="82"/>
  <c r="AO81" i="82" s="1"/>
  <c r="AE81" i="82"/>
  <c r="AE80" i="38"/>
  <c r="W81" i="38"/>
  <c r="AG80" i="38"/>
  <c r="AP80" i="38" s="1"/>
  <c r="AF80" i="38"/>
  <c r="AO80" i="38" s="1"/>
  <c r="AH81" i="93"/>
  <c r="AQ81" i="93" s="1"/>
  <c r="AR80" i="45"/>
  <c r="X83" i="81"/>
  <c r="Y83" i="81"/>
  <c r="AI81" i="37"/>
  <c r="AN81" i="37"/>
  <c r="AI82" i="77"/>
  <c r="AN82" i="77"/>
  <c r="AR81" i="74"/>
  <c r="AS4" i="27"/>
  <c r="AS81" i="27" s="1"/>
  <c r="AL4" i="27"/>
  <c r="AU4" i="27" s="1"/>
  <c r="Y80" i="34"/>
  <c r="X80" i="34"/>
  <c r="X80" i="89"/>
  <c r="Y80" i="89"/>
  <c r="Y81" i="46"/>
  <c r="X81" i="46"/>
  <c r="AR78" i="42"/>
  <c r="AN82" i="90"/>
  <c r="AI82" i="90"/>
  <c r="X84" i="85"/>
  <c r="Y84" i="85"/>
  <c r="AF81" i="45"/>
  <c r="AO81" i="45" s="1"/>
  <c r="AE81" i="45"/>
  <c r="W82" i="45"/>
  <c r="AG81" i="45"/>
  <c r="AP81" i="45" s="1"/>
  <c r="W82" i="26"/>
  <c r="AG81" i="26"/>
  <c r="AP81" i="26" s="1"/>
  <c r="AF81" i="26"/>
  <c r="AO81" i="26" s="1"/>
  <c r="AE81" i="26"/>
  <c r="X79" i="86"/>
  <c r="Y79" i="86"/>
  <c r="Z79" i="86" s="1"/>
  <c r="Y81" i="78"/>
  <c r="X81" i="78"/>
  <c r="AH83" i="30"/>
  <c r="AQ83" i="30" s="1"/>
  <c r="X78" i="91"/>
  <c r="Y78" i="91"/>
  <c r="AR82" i="30"/>
  <c r="AH79" i="41"/>
  <c r="AQ79" i="41" s="1"/>
  <c r="AU81" i="27"/>
  <c r="C11" i="27" s="1"/>
  <c r="AH82" i="74"/>
  <c r="AQ82" i="74" s="1"/>
  <c r="AH82" i="25"/>
  <c r="AQ82" i="25" s="1"/>
  <c r="AI82" i="81"/>
  <c r="AN82" i="81"/>
  <c r="AR80" i="82"/>
  <c r="X83" i="90"/>
  <c r="Y83" i="90"/>
  <c r="AN78" i="86"/>
  <c r="AI78" i="86"/>
  <c r="Z79" i="41"/>
  <c r="AR78" i="73"/>
  <c r="Z81" i="93"/>
  <c r="AN79" i="34"/>
  <c r="AI79" i="34"/>
  <c r="AI79" i="89"/>
  <c r="AN79" i="89"/>
  <c r="AN80" i="46"/>
  <c r="AI80" i="46"/>
  <c r="AI78" i="87"/>
  <c r="AN78" i="87"/>
  <c r="AF79" i="73"/>
  <c r="AO79" i="73" s="1"/>
  <c r="AE79" i="73"/>
  <c r="AG79" i="73"/>
  <c r="AP79" i="73" s="1"/>
  <c r="W80" i="73"/>
  <c r="AN79" i="29"/>
  <c r="AI79" i="29"/>
  <c r="AH79" i="42"/>
  <c r="AQ79" i="42" s="1"/>
  <c r="AF80" i="33"/>
  <c r="AO80" i="33" s="1"/>
  <c r="AE80" i="33"/>
  <c r="W81" i="33"/>
  <c r="AG80" i="33"/>
  <c r="AP80" i="33" s="1"/>
  <c r="AR78" i="41"/>
  <c r="AR80" i="93"/>
  <c r="Z82" i="74"/>
  <c r="Y82" i="37"/>
  <c r="X82" i="37"/>
  <c r="Y83" i="77"/>
  <c r="X83" i="77"/>
  <c r="AR81" i="25"/>
  <c r="X80" i="29"/>
  <c r="Y80" i="29"/>
  <c r="Z83" i="30"/>
  <c r="AI77" i="91"/>
  <c r="AN77" i="91"/>
  <c r="AI83" i="85"/>
  <c r="AN83" i="85"/>
  <c r="AH81" i="82"/>
  <c r="AQ81" i="82" s="1"/>
  <c r="X82" i="94"/>
  <c r="Y82" i="94"/>
  <c r="AI81" i="94"/>
  <c r="AN81" i="94"/>
  <c r="AH81" i="45"/>
  <c r="AQ81" i="45" s="1"/>
  <c r="AF82" i="25"/>
  <c r="AO82" i="25" s="1"/>
  <c r="AE82" i="25"/>
  <c r="W83" i="25"/>
  <c r="AG82" i="25"/>
  <c r="AP82" i="25" s="1"/>
  <c r="AH79" i="73"/>
  <c r="AQ79" i="73" s="1"/>
  <c r="AN80" i="78"/>
  <c r="AI80" i="78"/>
  <c r="X79" i="87"/>
  <c r="Y79" i="87"/>
  <c r="Z80" i="29" l="1"/>
  <c r="Z79" i="87"/>
  <c r="AH79" i="87"/>
  <c r="AQ79" i="87" s="1"/>
  <c r="AQ81" i="87" s="1"/>
  <c r="AZ3" i="87"/>
  <c r="AX3" i="87" s="1"/>
  <c r="S3" i="87" s="1"/>
  <c r="AC3" i="87" s="1"/>
  <c r="AX5" i="87"/>
  <c r="S5" i="87" s="1"/>
  <c r="AC5" i="87" s="1"/>
  <c r="AB6" i="87" s="1"/>
  <c r="AX9" i="87"/>
  <c r="S9" i="87" s="1"/>
  <c r="AC9" i="87" s="1"/>
  <c r="AB10" i="87" s="1"/>
  <c r="AX10" i="87"/>
  <c r="S10" i="87" s="1"/>
  <c r="AC10" i="87" s="1"/>
  <c r="AB11" i="87" s="1"/>
  <c r="AX11" i="87"/>
  <c r="S11" i="87" s="1"/>
  <c r="AC11" i="87" s="1"/>
  <c r="AB12" i="87" s="1"/>
  <c r="AX12" i="87"/>
  <c r="S12" i="87" s="1"/>
  <c r="AC12" i="87" s="1"/>
  <c r="AB13" i="87" s="1"/>
  <c r="AX13" i="87"/>
  <c r="S13" i="87" s="1"/>
  <c r="AC13" i="87" s="1"/>
  <c r="AB14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6" i="87"/>
  <c r="S76" i="87" s="1"/>
  <c r="AC76" i="87" s="1"/>
  <c r="AB77" i="87" s="1"/>
  <c r="AX77" i="87"/>
  <c r="S77" i="87" s="1"/>
  <c r="AC77" i="87" s="1"/>
  <c r="AB78" i="87" s="1"/>
  <c r="AX78" i="87"/>
  <c r="S78" i="87" s="1"/>
  <c r="AC78" i="87" s="1"/>
  <c r="AB79" i="87" s="1"/>
  <c r="AX75" i="87"/>
  <c r="S75" i="87" s="1"/>
  <c r="AC75" i="87" s="1"/>
  <c r="AB76" i="87" s="1"/>
  <c r="AI82" i="25"/>
  <c r="AN82" i="25"/>
  <c r="AR83" i="85"/>
  <c r="AF80" i="29"/>
  <c r="AO80" i="29" s="1"/>
  <c r="AE80" i="29"/>
  <c r="W81" i="29"/>
  <c r="AG80" i="29"/>
  <c r="AP80" i="29" s="1"/>
  <c r="AH82" i="37"/>
  <c r="AQ82" i="37" s="1"/>
  <c r="AR79" i="29"/>
  <c r="AR79" i="89"/>
  <c r="W80" i="41"/>
  <c r="AG79" i="41"/>
  <c r="AP79" i="41" s="1"/>
  <c r="AF79" i="41"/>
  <c r="AO79" i="41" s="1"/>
  <c r="AE79" i="41"/>
  <c r="AH78" i="91"/>
  <c r="AQ78" i="91" s="1"/>
  <c r="AE79" i="86"/>
  <c r="AG79" i="86"/>
  <c r="AP79" i="86" s="1"/>
  <c r="AF79" i="86"/>
  <c r="AO79" i="86" s="1"/>
  <c r="W80" i="86"/>
  <c r="AH84" i="85"/>
  <c r="AQ84" i="85" s="1"/>
  <c r="AH81" i="46"/>
  <c r="AQ81" i="46" s="1"/>
  <c r="AH80" i="34"/>
  <c r="AQ80" i="34" s="1"/>
  <c r="AH83" i="81"/>
  <c r="AQ83" i="81" s="1"/>
  <c r="X81" i="38"/>
  <c r="Z81" i="38" s="1"/>
  <c r="Y81" i="38"/>
  <c r="Y82" i="82"/>
  <c r="X82" i="82"/>
  <c r="Z82" i="82" s="1"/>
  <c r="AR79" i="34"/>
  <c r="AR78" i="86"/>
  <c r="Z78" i="91"/>
  <c r="AH81" i="78"/>
  <c r="AQ81" i="78" s="1"/>
  <c r="Y82" i="45"/>
  <c r="X82" i="45"/>
  <c r="Z84" i="85"/>
  <c r="Z83" i="81"/>
  <c r="AI80" i="38"/>
  <c r="AN80" i="38"/>
  <c r="AG79" i="87"/>
  <c r="AP79" i="87" s="1"/>
  <c r="AP81" i="87" s="1"/>
  <c r="AF79" i="87"/>
  <c r="AO79" i="87" s="1"/>
  <c r="AO81" i="87" s="1"/>
  <c r="AE79" i="87"/>
  <c r="AX79" i="87"/>
  <c r="S79" i="87" s="1"/>
  <c r="AC79" i="87" s="1"/>
  <c r="AR80" i="78"/>
  <c r="AR81" i="94"/>
  <c r="AR77" i="91"/>
  <c r="Z82" i="37"/>
  <c r="AR78" i="87"/>
  <c r="AN81" i="26"/>
  <c r="AI81" i="26"/>
  <c r="AR82" i="90"/>
  <c r="Z81" i="46"/>
  <c r="Z80" i="34"/>
  <c r="AR82" i="77"/>
  <c r="AN79" i="42"/>
  <c r="AI79" i="42"/>
  <c r="W84" i="30"/>
  <c r="AG83" i="30"/>
  <c r="AP83" i="30" s="1"/>
  <c r="AF83" i="30"/>
  <c r="AO83" i="30" s="1"/>
  <c r="AE83" i="30"/>
  <c r="AH83" i="77"/>
  <c r="AQ83" i="77" s="1"/>
  <c r="AE82" i="74"/>
  <c r="W83" i="74"/>
  <c r="AG82" i="74"/>
  <c r="AP82" i="74" s="1"/>
  <c r="AF82" i="74"/>
  <c r="AO82" i="74" s="1"/>
  <c r="Y80" i="73"/>
  <c r="Z80" i="73" s="1"/>
  <c r="X80" i="73"/>
  <c r="AR80" i="46"/>
  <c r="W82" i="93"/>
  <c r="AG81" i="93"/>
  <c r="AP81" i="93" s="1"/>
  <c r="AE81" i="93"/>
  <c r="AF81" i="93"/>
  <c r="AO81" i="93" s="1"/>
  <c r="AR82" i="81"/>
  <c r="Z81" i="78"/>
  <c r="AI81" i="45"/>
  <c r="AN81" i="45"/>
  <c r="AN81" i="82"/>
  <c r="AI81" i="82"/>
  <c r="Y83" i="25"/>
  <c r="Z83" i="25" s="1"/>
  <c r="X83" i="25"/>
  <c r="AH82" i="94"/>
  <c r="AQ82" i="94" s="1"/>
  <c r="X81" i="33"/>
  <c r="Y81" i="33"/>
  <c r="AH83" i="90"/>
  <c r="AQ83" i="90" s="1"/>
  <c r="AH80" i="89"/>
  <c r="AQ80" i="89" s="1"/>
  <c r="AR81" i="37"/>
  <c r="Z82" i="94"/>
  <c r="AH80" i="29"/>
  <c r="AQ80" i="29" s="1"/>
  <c r="Z83" i="77"/>
  <c r="AN80" i="33"/>
  <c r="AI80" i="33"/>
  <c r="AN79" i="73"/>
  <c r="AI79" i="73"/>
  <c r="Z83" i="90"/>
  <c r="AH79" i="86"/>
  <c r="AQ79" i="86" s="1"/>
  <c r="Y82" i="26"/>
  <c r="X82" i="26"/>
  <c r="Z80" i="89"/>
  <c r="X80" i="42"/>
  <c r="Y80" i="42"/>
  <c r="AX6" i="87" l="1"/>
  <c r="S6" i="87" s="1"/>
  <c r="AC6" i="87" s="1"/>
  <c r="AB7" i="87" s="1"/>
  <c r="Z80" i="42"/>
  <c r="AX8" i="87"/>
  <c r="S8" i="87" s="1"/>
  <c r="AC8" i="87" s="1"/>
  <c r="AB9" i="87" s="1"/>
  <c r="AX7" i="87"/>
  <c r="S7" i="87" s="1"/>
  <c r="AC7" i="87" s="1"/>
  <c r="AB8" i="87" s="1"/>
  <c r="Z81" i="33"/>
  <c r="AE81" i="33" s="1"/>
  <c r="AJ3" i="87"/>
  <c r="AB4" i="87"/>
  <c r="AG81" i="38"/>
  <c r="AP81" i="38" s="1"/>
  <c r="AF81" i="38"/>
  <c r="AO81" i="38" s="1"/>
  <c r="AE81" i="38"/>
  <c r="W82" i="38"/>
  <c r="AF82" i="82"/>
  <c r="AO82" i="82" s="1"/>
  <c r="AE82" i="82"/>
  <c r="W83" i="82"/>
  <c r="AG82" i="82"/>
  <c r="AP82" i="82" s="1"/>
  <c r="AE83" i="77"/>
  <c r="AG83" i="77"/>
  <c r="AP83" i="77" s="1"/>
  <c r="W84" i="77"/>
  <c r="AF83" i="77"/>
  <c r="AO83" i="77" s="1"/>
  <c r="AI79" i="41"/>
  <c r="AN79" i="41"/>
  <c r="AJ24" i="87"/>
  <c r="AK24" i="87"/>
  <c r="AT24" i="87" s="1"/>
  <c r="AH82" i="26"/>
  <c r="AQ82" i="26" s="1"/>
  <c r="W84" i="25"/>
  <c r="AG83" i="25"/>
  <c r="AP83" i="25" s="1"/>
  <c r="AF83" i="25"/>
  <c r="AO83" i="25" s="1"/>
  <c r="AE83" i="25"/>
  <c r="AH82" i="45"/>
  <c r="AQ82" i="45" s="1"/>
  <c r="AI79" i="86"/>
  <c r="AN79" i="86"/>
  <c r="AI80" i="29"/>
  <c r="AN80" i="29"/>
  <c r="AJ76" i="87"/>
  <c r="AK76" i="87"/>
  <c r="AT76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J7" i="87"/>
  <c r="AK7" i="87"/>
  <c r="AT7" i="87" s="1"/>
  <c r="AR81" i="82"/>
  <c r="AJ72" i="87"/>
  <c r="AK72" i="87"/>
  <c r="AT72" i="87" s="1"/>
  <c r="AJ66" i="87"/>
  <c r="AK66" i="87"/>
  <c r="AT66" i="87" s="1"/>
  <c r="AJ48" i="87"/>
  <c r="AK48" i="87"/>
  <c r="AT48" i="87" s="1"/>
  <c r="AJ6" i="87"/>
  <c r="AK6" i="87"/>
  <c r="AT6" i="87" s="1"/>
  <c r="Z82" i="26"/>
  <c r="AE83" i="90"/>
  <c r="AG83" i="90"/>
  <c r="AP83" i="90" s="1"/>
  <c r="W84" i="90"/>
  <c r="AF83" i="90"/>
  <c r="AO83" i="90" s="1"/>
  <c r="Y84" i="30"/>
  <c r="X84" i="30"/>
  <c r="AE81" i="46"/>
  <c r="W82" i="46"/>
  <c r="AG81" i="46"/>
  <c r="AP81" i="46" s="1"/>
  <c r="AF81" i="46"/>
  <c r="AO81" i="46" s="1"/>
  <c r="Z82" i="45"/>
  <c r="W79" i="91"/>
  <c r="AG78" i="91"/>
  <c r="AP78" i="91" s="1"/>
  <c r="AE78" i="91"/>
  <c r="AF78" i="91"/>
  <c r="AO78" i="91" s="1"/>
  <c r="AJ78" i="87"/>
  <c r="AK78" i="87"/>
  <c r="AT78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X4" i="87"/>
  <c r="S4" i="87" s="1"/>
  <c r="AC4" i="87" s="1"/>
  <c r="AB5" i="87" s="1"/>
  <c r="W83" i="94"/>
  <c r="AG82" i="94"/>
  <c r="AP82" i="94" s="1"/>
  <c r="AF82" i="94"/>
  <c r="AO82" i="94" s="1"/>
  <c r="AE82" i="94"/>
  <c r="AE80" i="34"/>
  <c r="AG80" i="34"/>
  <c r="AP80" i="34" s="1"/>
  <c r="AF80" i="34"/>
  <c r="AO80" i="34" s="1"/>
  <c r="W81" i="34"/>
  <c r="AJ79" i="87"/>
  <c r="AS79" i="87" s="1"/>
  <c r="AK79" i="87"/>
  <c r="AT79" i="87" s="1"/>
  <c r="AJ60" i="87"/>
  <c r="AK60" i="87"/>
  <c r="AT60" i="87" s="1"/>
  <c r="AJ42" i="87"/>
  <c r="AK42" i="87"/>
  <c r="AT42" i="87" s="1"/>
  <c r="AJ12" i="87"/>
  <c r="AK12" i="87"/>
  <c r="AT12" i="87" s="1"/>
  <c r="AH80" i="42"/>
  <c r="AQ80" i="42" s="1"/>
  <c r="AR79" i="73"/>
  <c r="AH81" i="33"/>
  <c r="AQ81" i="33" s="1"/>
  <c r="AI81" i="93"/>
  <c r="AN81" i="93"/>
  <c r="AH80" i="73"/>
  <c r="AQ80" i="73" s="1"/>
  <c r="Y83" i="74"/>
  <c r="X83" i="74"/>
  <c r="AR79" i="42"/>
  <c r="W83" i="37"/>
  <c r="AG82" i="37"/>
  <c r="AP82" i="37" s="1"/>
  <c r="AE82" i="37"/>
  <c r="AF82" i="37"/>
  <c r="AO82" i="37" s="1"/>
  <c r="AR80" i="38"/>
  <c r="X80" i="86"/>
  <c r="Y80" i="86"/>
  <c r="AJ77" i="87"/>
  <c r="AK77" i="87"/>
  <c r="AT77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J54" i="87"/>
  <c r="AK54" i="87"/>
  <c r="AT54" i="87" s="1"/>
  <c r="AJ36" i="87"/>
  <c r="AK36" i="87"/>
  <c r="AT36" i="87" s="1"/>
  <c r="AJ18" i="87"/>
  <c r="AK18" i="87"/>
  <c r="AT18" i="87" s="1"/>
  <c r="AF80" i="42"/>
  <c r="AO80" i="42" s="1"/>
  <c r="AE80" i="42"/>
  <c r="W81" i="42"/>
  <c r="AG80" i="42"/>
  <c r="AP80" i="42" s="1"/>
  <c r="AH83" i="25"/>
  <c r="AQ83" i="25" s="1"/>
  <c r="AR81" i="45"/>
  <c r="AI82" i="74"/>
  <c r="AN82" i="74"/>
  <c r="W84" i="81"/>
  <c r="AF83" i="81"/>
  <c r="AO83" i="81" s="1"/>
  <c r="AE83" i="81"/>
  <c r="AG83" i="81"/>
  <c r="AP83" i="81" s="1"/>
  <c r="X80" i="41"/>
  <c r="Y80" i="41"/>
  <c r="Y81" i="29"/>
  <c r="X81" i="29"/>
  <c r="AJ75" i="87"/>
  <c r="AK75" i="87"/>
  <c r="AT75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H82" i="82"/>
  <c r="AQ82" i="82" s="1"/>
  <c r="AJ30" i="87"/>
  <c r="AK30" i="87"/>
  <c r="AT30" i="87" s="1"/>
  <c r="AG80" i="89"/>
  <c r="AP80" i="89" s="1"/>
  <c r="AF80" i="89"/>
  <c r="AO80" i="89" s="1"/>
  <c r="AE80" i="89"/>
  <c r="W81" i="89"/>
  <c r="AR80" i="33"/>
  <c r="AE81" i="78"/>
  <c r="W82" i="78"/>
  <c r="AG81" i="78"/>
  <c r="AP81" i="78" s="1"/>
  <c r="AF81" i="78"/>
  <c r="AO81" i="78" s="1"/>
  <c r="X82" i="93"/>
  <c r="Y82" i="93"/>
  <c r="AF80" i="73"/>
  <c r="AO80" i="73" s="1"/>
  <c r="AG80" i="73"/>
  <c r="AP80" i="73" s="1"/>
  <c r="AE80" i="73"/>
  <c r="W81" i="73"/>
  <c r="AN83" i="30"/>
  <c r="AI83" i="30"/>
  <c r="AR81" i="26"/>
  <c r="AN79" i="87"/>
  <c r="AN81" i="87" s="1"/>
  <c r="AI79" i="87"/>
  <c r="W85" i="85"/>
  <c r="AG84" i="85"/>
  <c r="AP84" i="85" s="1"/>
  <c r="AF84" i="85"/>
  <c r="AO84" i="85" s="1"/>
  <c r="AE84" i="85"/>
  <c r="AH81" i="38"/>
  <c r="AQ81" i="38" s="1"/>
  <c r="AR82" i="25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J20" i="87"/>
  <c r="AK20" i="87"/>
  <c r="AT20" i="87" s="1"/>
  <c r="AJ14" i="87"/>
  <c r="AK14" i="87"/>
  <c r="AT14" i="87" s="1"/>
  <c r="AJ8" i="87"/>
  <c r="AK8" i="87"/>
  <c r="AT8" i="87" s="1"/>
  <c r="Z82" i="93" l="1"/>
  <c r="AG81" i="33"/>
  <c r="AP81" i="33" s="1"/>
  <c r="W82" i="33"/>
  <c r="Z80" i="41"/>
  <c r="AF81" i="33"/>
  <c r="AO81" i="33" s="1"/>
  <c r="Z81" i="29"/>
  <c r="AG81" i="29" s="1"/>
  <c r="AP81" i="29" s="1"/>
  <c r="Z84" i="30"/>
  <c r="AG84" i="30" s="1"/>
  <c r="AP84" i="30" s="1"/>
  <c r="W83" i="93"/>
  <c r="AG82" i="93"/>
  <c r="AP82" i="93" s="1"/>
  <c r="AF82" i="93"/>
  <c r="AO82" i="93" s="1"/>
  <c r="AE82" i="93"/>
  <c r="W82" i="29"/>
  <c r="AF84" i="30"/>
  <c r="AO84" i="30" s="1"/>
  <c r="AE84" i="30"/>
  <c r="W85" i="30"/>
  <c r="AS21" i="87"/>
  <c r="AL21" i="87"/>
  <c r="AU21" i="87" s="1"/>
  <c r="AS39" i="87"/>
  <c r="AL39" i="87"/>
  <c r="AU39" i="87" s="1"/>
  <c r="AS57" i="87"/>
  <c r="AL57" i="87"/>
  <c r="AU57" i="87" s="1"/>
  <c r="AS75" i="87"/>
  <c r="AL75" i="87"/>
  <c r="AU75" i="87" s="1"/>
  <c r="W81" i="41"/>
  <c r="AG80" i="41"/>
  <c r="AP80" i="41" s="1"/>
  <c r="AF80" i="41"/>
  <c r="AO80" i="41" s="1"/>
  <c r="AE80" i="41"/>
  <c r="AI80" i="42"/>
  <c r="AN80" i="42"/>
  <c r="AN80" i="34"/>
  <c r="AI80" i="34"/>
  <c r="AJ5" i="87"/>
  <c r="AK5" i="87"/>
  <c r="AT5" i="87" s="1"/>
  <c r="AS23" i="87"/>
  <c r="AL23" i="87"/>
  <c r="AU23" i="87" s="1"/>
  <c r="AS41" i="87"/>
  <c r="AL41" i="87"/>
  <c r="AU41" i="87" s="1"/>
  <c r="AS59" i="87"/>
  <c r="AL59" i="87"/>
  <c r="AU59" i="87" s="1"/>
  <c r="AS78" i="87"/>
  <c r="AL78" i="87"/>
  <c r="AU78" i="87" s="1"/>
  <c r="W83" i="45"/>
  <c r="AG82" i="45"/>
  <c r="AP82" i="45" s="1"/>
  <c r="AF82" i="45"/>
  <c r="AO82" i="45" s="1"/>
  <c r="AE82" i="45"/>
  <c r="AH84" i="30"/>
  <c r="AQ84" i="30" s="1"/>
  <c r="AS48" i="87"/>
  <c r="AL48" i="87"/>
  <c r="AU48" i="87" s="1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R79" i="86"/>
  <c r="AI83" i="25"/>
  <c r="AN83" i="25"/>
  <c r="Y82" i="38"/>
  <c r="X82" i="38"/>
  <c r="AS3" i="87"/>
  <c r="AL3" i="87"/>
  <c r="AU3" i="87" s="1"/>
  <c r="AS14" i="87"/>
  <c r="AL14" i="87"/>
  <c r="AU14" i="87" s="1"/>
  <c r="AS50" i="87"/>
  <c r="AL50" i="87"/>
  <c r="AU50" i="87" s="1"/>
  <c r="AS68" i="87"/>
  <c r="AL68" i="87"/>
  <c r="AU68" i="87" s="1"/>
  <c r="AS22" i="87"/>
  <c r="AL22" i="87"/>
  <c r="AU22" i="87" s="1"/>
  <c r="AS58" i="87"/>
  <c r="AL58" i="87"/>
  <c r="AU58" i="87" s="1"/>
  <c r="AS77" i="87"/>
  <c r="AL77" i="87"/>
  <c r="AU77" i="87" s="1"/>
  <c r="AR83" i="30"/>
  <c r="Y82" i="78"/>
  <c r="X82" i="78"/>
  <c r="AI80" i="89"/>
  <c r="AN80" i="89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AI83" i="81"/>
  <c r="AN83" i="81"/>
  <c r="AI82" i="37"/>
  <c r="AN82" i="37"/>
  <c r="AH83" i="74"/>
  <c r="AQ83" i="74" s="1"/>
  <c r="Y81" i="34"/>
  <c r="X81" i="34"/>
  <c r="Z81" i="34" s="1"/>
  <c r="AN82" i="94"/>
  <c r="AI82" i="94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I78" i="91"/>
  <c r="AN78" i="91"/>
  <c r="AE82" i="26"/>
  <c r="AF82" i="26"/>
  <c r="AO82" i="26" s="1"/>
  <c r="W83" i="26"/>
  <c r="AG82" i="26"/>
  <c r="AP82" i="26" s="1"/>
  <c r="AS66" i="87"/>
  <c r="AL66" i="87"/>
  <c r="AU66" i="87" s="1"/>
  <c r="AS7" i="87"/>
  <c r="AL7" i="87"/>
  <c r="AU7" i="87" s="1"/>
  <c r="AS25" i="87"/>
  <c r="AL25" i="87"/>
  <c r="AU25" i="87" s="1"/>
  <c r="AS43" i="87"/>
  <c r="AL43" i="87"/>
  <c r="AU43" i="87" s="1"/>
  <c r="AS61" i="87"/>
  <c r="AL61" i="87"/>
  <c r="AU61" i="87" s="1"/>
  <c r="AS76" i="87"/>
  <c r="AL76" i="87"/>
  <c r="AU76" i="87" s="1"/>
  <c r="X83" i="82"/>
  <c r="Y83" i="82"/>
  <c r="Z83" i="82" s="1"/>
  <c r="AS30" i="87"/>
  <c r="AL30" i="87"/>
  <c r="AU30" i="87" s="1"/>
  <c r="AR79" i="41"/>
  <c r="AS20" i="87"/>
  <c r="AL20" i="87"/>
  <c r="AU20" i="87" s="1"/>
  <c r="AS38" i="87"/>
  <c r="AL38" i="87"/>
  <c r="AU38" i="87" s="1"/>
  <c r="AS56" i="87"/>
  <c r="AL56" i="87"/>
  <c r="AU56" i="87" s="1"/>
  <c r="AS74" i="87"/>
  <c r="AL74" i="87"/>
  <c r="AU74" i="87" s="1"/>
  <c r="X85" i="85"/>
  <c r="Y85" i="85"/>
  <c r="AS18" i="87"/>
  <c r="AL18" i="87"/>
  <c r="AU18" i="87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H80" i="86"/>
  <c r="AQ80" i="86" s="1"/>
  <c r="AS42" i="87"/>
  <c r="AL42" i="87"/>
  <c r="AU42" i="87" s="1"/>
  <c r="Y82" i="46"/>
  <c r="X82" i="46"/>
  <c r="X84" i="25"/>
  <c r="Y84" i="25"/>
  <c r="Y84" i="77"/>
  <c r="X84" i="77"/>
  <c r="AS32" i="87"/>
  <c r="AL32" i="87"/>
  <c r="AU32" i="87" s="1"/>
  <c r="AS40" i="87"/>
  <c r="AL40" i="87"/>
  <c r="AU40" i="87" s="1"/>
  <c r="AS12" i="87"/>
  <c r="AL12" i="87"/>
  <c r="AU12" i="87" s="1"/>
  <c r="Y82" i="33"/>
  <c r="X82" i="33"/>
  <c r="AL79" i="87"/>
  <c r="AU79" i="87" s="1"/>
  <c r="AR79" i="87"/>
  <c r="AR81" i="87" s="1"/>
  <c r="Y81" i="73"/>
  <c r="X81" i="73"/>
  <c r="AH82" i="93"/>
  <c r="AQ82" i="93" s="1"/>
  <c r="AI81" i="78"/>
  <c r="AN81" i="78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X84" i="81"/>
  <c r="Y84" i="81"/>
  <c r="X81" i="42"/>
  <c r="Z81" i="42" s="1"/>
  <c r="Y81" i="42"/>
  <c r="Z80" i="86"/>
  <c r="Y83" i="37"/>
  <c r="X83" i="37"/>
  <c r="Z83" i="74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X79" i="91"/>
  <c r="Y79" i="91"/>
  <c r="AS6" i="87"/>
  <c r="AL6" i="87"/>
  <c r="AU6" i="87" s="1"/>
  <c r="AS72" i="87"/>
  <c r="AL72" i="87"/>
  <c r="AU72" i="87" s="1"/>
  <c r="AS13" i="87"/>
  <c r="AL13" i="87"/>
  <c r="AU13" i="87" s="1"/>
  <c r="AS31" i="87"/>
  <c r="AL31" i="87"/>
  <c r="AU31" i="87" s="1"/>
  <c r="AS49" i="87"/>
  <c r="AL49" i="87"/>
  <c r="AU49" i="87" s="1"/>
  <c r="AS67" i="87"/>
  <c r="AL67" i="87"/>
  <c r="AU67" i="87" s="1"/>
  <c r="AR80" i="29"/>
  <c r="AI82" i="82"/>
  <c r="AN82" i="82"/>
  <c r="AI81" i="33"/>
  <c r="AN81" i="33"/>
  <c r="X81" i="89"/>
  <c r="Y81" i="89"/>
  <c r="AH81" i="29"/>
  <c r="AQ81" i="29" s="1"/>
  <c r="AR82" i="74"/>
  <c r="AS54" i="87"/>
  <c r="AL54" i="87"/>
  <c r="AU54" i="87" s="1"/>
  <c r="AN83" i="90"/>
  <c r="AI83" i="90"/>
  <c r="AI81" i="38"/>
  <c r="AN81" i="38"/>
  <c r="AS8" i="87"/>
  <c r="AL8" i="87"/>
  <c r="AU8" i="87" s="1"/>
  <c r="AS26" i="87"/>
  <c r="AL26" i="87"/>
  <c r="AU26" i="87" s="1"/>
  <c r="AS44" i="87"/>
  <c r="AL44" i="87"/>
  <c r="AU44" i="87" s="1"/>
  <c r="AS62" i="87"/>
  <c r="AL62" i="87"/>
  <c r="AU62" i="87" s="1"/>
  <c r="AN84" i="85"/>
  <c r="AI84" i="85"/>
  <c r="AI80" i="73"/>
  <c r="AN80" i="73"/>
  <c r="AH80" i="41"/>
  <c r="AQ80" i="41" s="1"/>
  <c r="AS36" i="87"/>
  <c r="AL36" i="87"/>
  <c r="AU36" i="87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R81" i="93"/>
  <c r="AS60" i="87"/>
  <c r="AL60" i="87"/>
  <c r="AU60" i="87" s="1"/>
  <c r="Y83" i="94"/>
  <c r="X83" i="94"/>
  <c r="AI81" i="46"/>
  <c r="AN81" i="46"/>
  <c r="X84" i="90"/>
  <c r="Y84" i="90"/>
  <c r="AS24" i="87"/>
  <c r="AL24" i="87"/>
  <c r="AU24" i="87" s="1"/>
  <c r="AI83" i="77"/>
  <c r="AN83" i="77"/>
  <c r="AJ4" i="87"/>
  <c r="AK4" i="87"/>
  <c r="AT4" i="87" s="1"/>
  <c r="Z82" i="33" l="1"/>
  <c r="AF81" i="29"/>
  <c r="AO81" i="29" s="1"/>
  <c r="Z85" i="85"/>
  <c r="AE81" i="29"/>
  <c r="Z83" i="94"/>
  <c r="AE83" i="94" s="1"/>
  <c r="Z84" i="90"/>
  <c r="Z83" i="37"/>
  <c r="Z81" i="73"/>
  <c r="Z79" i="91"/>
  <c r="AX79" i="91" s="1"/>
  <c r="S79" i="91" s="1"/>
  <c r="AC79" i="91" s="1"/>
  <c r="W84" i="37"/>
  <c r="AG83" i="37"/>
  <c r="AP83" i="37" s="1"/>
  <c r="AF83" i="37"/>
  <c r="AO83" i="37" s="1"/>
  <c r="AE83" i="37"/>
  <c r="W82" i="73"/>
  <c r="AG81" i="73"/>
  <c r="AP81" i="73" s="1"/>
  <c r="AF81" i="73"/>
  <c r="AO81" i="73" s="1"/>
  <c r="AE81" i="73"/>
  <c r="AG79" i="91"/>
  <c r="AP79" i="91" s="1"/>
  <c r="AP81" i="91" s="1"/>
  <c r="W84" i="82"/>
  <c r="AG83" i="82"/>
  <c r="AP83" i="82" s="1"/>
  <c r="AE83" i="82"/>
  <c r="AF83" i="82"/>
  <c r="AO83" i="82" s="1"/>
  <c r="W83" i="33"/>
  <c r="AG82" i="33"/>
  <c r="AP82" i="33" s="1"/>
  <c r="AF82" i="33"/>
  <c r="AO82" i="33" s="1"/>
  <c r="AE82" i="33"/>
  <c r="AR81" i="78"/>
  <c r="AS4" i="87"/>
  <c r="AL4" i="87"/>
  <c r="AU4" i="87" s="1"/>
  <c r="AH84" i="90"/>
  <c r="AQ84" i="90" s="1"/>
  <c r="AG83" i="94"/>
  <c r="AP83" i="94" s="1"/>
  <c r="AH83" i="37"/>
  <c r="AQ83" i="37" s="1"/>
  <c r="W82" i="42"/>
  <c r="AG81" i="42"/>
  <c r="AP81" i="42" s="1"/>
  <c r="AE81" i="42"/>
  <c r="AF81" i="42"/>
  <c r="AO81" i="42" s="1"/>
  <c r="AH82" i="33"/>
  <c r="AQ82" i="33" s="1"/>
  <c r="AH85" i="85"/>
  <c r="AQ85" i="85" s="1"/>
  <c r="Y83" i="26"/>
  <c r="X83" i="26"/>
  <c r="Z83" i="26" s="1"/>
  <c r="W82" i="34"/>
  <c r="AE81" i="34"/>
  <c r="AG81" i="34"/>
  <c r="AP81" i="34" s="1"/>
  <c r="AF81" i="34"/>
  <c r="AO81" i="34" s="1"/>
  <c r="Y81" i="41"/>
  <c r="X81" i="41"/>
  <c r="Z81" i="41" s="1"/>
  <c r="AI84" i="30"/>
  <c r="AN84" i="30"/>
  <c r="AG84" i="90"/>
  <c r="AP84" i="90" s="1"/>
  <c r="AF84" i="90"/>
  <c r="AO84" i="90" s="1"/>
  <c r="W85" i="90"/>
  <c r="AE84" i="90"/>
  <c r="AH84" i="25"/>
  <c r="AQ84" i="25" s="1"/>
  <c r="AF85" i="85"/>
  <c r="AO85" i="85" s="1"/>
  <c r="AE85" i="85"/>
  <c r="W86" i="85"/>
  <c r="AG85" i="85"/>
  <c r="AP85" i="85" s="1"/>
  <c r="AR82" i="37"/>
  <c r="AR83" i="25"/>
  <c r="AR80" i="42"/>
  <c r="AH84" i="81"/>
  <c r="AQ84" i="81" s="1"/>
  <c r="Z84" i="25"/>
  <c r="AR82" i="94"/>
  <c r="AH82" i="78"/>
  <c r="AQ82" i="78" s="1"/>
  <c r="AN82" i="93"/>
  <c r="AI82" i="93"/>
  <c r="AH79" i="91"/>
  <c r="AQ79" i="91" s="1"/>
  <c r="AQ81" i="91" s="1"/>
  <c r="AZ3" i="91"/>
  <c r="AX3" i="91" s="1"/>
  <c r="S3" i="91" s="1"/>
  <c r="AC3" i="91" s="1"/>
  <c r="AX9" i="91"/>
  <c r="S9" i="91" s="1"/>
  <c r="AC9" i="91" s="1"/>
  <c r="AB10" i="91" s="1"/>
  <c r="AX10" i="91"/>
  <c r="S10" i="91" s="1"/>
  <c r="AC10" i="91" s="1"/>
  <c r="AB11" i="91" s="1"/>
  <c r="AX11" i="91"/>
  <c r="S11" i="91" s="1"/>
  <c r="AC11" i="91" s="1"/>
  <c r="AB12" i="91" s="1"/>
  <c r="AX12" i="91"/>
  <c r="S12" i="91" s="1"/>
  <c r="AC12" i="91" s="1"/>
  <c r="AB13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4" i="91"/>
  <c r="S74" i="91" s="1"/>
  <c r="AC74" i="91" s="1"/>
  <c r="AB75" i="91" s="1"/>
  <c r="AX76" i="91"/>
  <c r="S76" i="91" s="1"/>
  <c r="AC76" i="91" s="1"/>
  <c r="AB77" i="91" s="1"/>
  <c r="AX75" i="91"/>
  <c r="S75" i="91" s="1"/>
  <c r="AC75" i="91" s="1"/>
  <c r="AB76" i="91" s="1"/>
  <c r="AX77" i="91"/>
  <c r="S77" i="91" s="1"/>
  <c r="AC77" i="91" s="1"/>
  <c r="AB78" i="91" s="1"/>
  <c r="AX78" i="91"/>
  <c r="S78" i="91" s="1"/>
  <c r="AC78" i="91" s="1"/>
  <c r="AB79" i="91" s="1"/>
  <c r="AR80" i="89"/>
  <c r="AR81" i="46"/>
  <c r="AR80" i="73"/>
  <c r="AR81" i="38"/>
  <c r="AR82" i="82"/>
  <c r="W81" i="86"/>
  <c r="AG80" i="86"/>
  <c r="AP80" i="86" s="1"/>
  <c r="AF80" i="86"/>
  <c r="AO80" i="86" s="1"/>
  <c r="AE80" i="86"/>
  <c r="Z84" i="81"/>
  <c r="AH84" i="77"/>
  <c r="AQ84" i="77" s="1"/>
  <c r="AH82" i="46"/>
  <c r="AQ82" i="46" s="1"/>
  <c r="AH83" i="82"/>
  <c r="AQ83" i="82" s="1"/>
  <c r="AI82" i="26"/>
  <c r="AN82" i="26"/>
  <c r="AR83" i="81"/>
  <c r="AH82" i="38"/>
  <c r="AQ82" i="38" s="1"/>
  <c r="AS5" i="87"/>
  <c r="AS81" i="87" s="1"/>
  <c r="AL5" i="87"/>
  <c r="AU5" i="87" s="1"/>
  <c r="AU81" i="87" s="1"/>
  <c r="C11" i="87" s="1"/>
  <c r="F40" i="97" s="1"/>
  <c r="AN80" i="41"/>
  <c r="AI80" i="41"/>
  <c r="AI81" i="29"/>
  <c r="AN81" i="29"/>
  <c r="AH81" i="73"/>
  <c r="AQ81" i="73" s="1"/>
  <c r="AH83" i="94"/>
  <c r="AQ83" i="94" s="1"/>
  <c r="AR84" i="85"/>
  <c r="AR83" i="90"/>
  <c r="AH81" i="89"/>
  <c r="AQ81" i="89" s="1"/>
  <c r="AH81" i="34"/>
  <c r="AQ81" i="34" s="1"/>
  <c r="Z82" i="78"/>
  <c r="Y83" i="45"/>
  <c r="Z83" i="45" s="1"/>
  <c r="X83" i="45"/>
  <c r="AR80" i="34"/>
  <c r="X85" i="30"/>
  <c r="Z85" i="30" s="1"/>
  <c r="Y85" i="30"/>
  <c r="AR81" i="33"/>
  <c r="AI82" i="45"/>
  <c r="AN82" i="45"/>
  <c r="AR83" i="77"/>
  <c r="AT81" i="87"/>
  <c r="Z81" i="89"/>
  <c r="AF83" i="74"/>
  <c r="AO83" i="74" s="1"/>
  <c r="AE83" i="74"/>
  <c r="W84" i="74"/>
  <c r="AG83" i="74"/>
  <c r="AP83" i="74" s="1"/>
  <c r="AH81" i="42"/>
  <c r="AQ81" i="42" s="1"/>
  <c r="Z84" i="77"/>
  <c r="Z82" i="46"/>
  <c r="AR78" i="91"/>
  <c r="Z82" i="38"/>
  <c r="Y82" i="29"/>
  <c r="X82" i="29"/>
  <c r="Z82" i="29" s="1"/>
  <c r="X83" i="93"/>
  <c r="Z83" i="93" s="1"/>
  <c r="Y83" i="93"/>
  <c r="W84" i="94" l="1"/>
  <c r="AF83" i="94"/>
  <c r="AO83" i="94" s="1"/>
  <c r="AX6" i="91"/>
  <c r="S6" i="91" s="1"/>
  <c r="AC6" i="91" s="1"/>
  <c r="AB7" i="91" s="1"/>
  <c r="AX5" i="91"/>
  <c r="S5" i="91" s="1"/>
  <c r="AC5" i="91" s="1"/>
  <c r="AB6" i="91" s="1"/>
  <c r="AE79" i="91"/>
  <c r="AX14" i="91"/>
  <c r="S14" i="91" s="1"/>
  <c r="AC14" i="91" s="1"/>
  <c r="AB15" i="91" s="1"/>
  <c r="AX8" i="91"/>
  <c r="S8" i="91" s="1"/>
  <c r="AC8" i="91" s="1"/>
  <c r="AB9" i="91" s="1"/>
  <c r="AF79" i="91"/>
  <c r="AO79" i="91" s="1"/>
  <c r="AO81" i="91" s="1"/>
  <c r="AX13" i="91"/>
  <c r="S13" i="91" s="1"/>
  <c r="AC13" i="91" s="1"/>
  <c r="AB14" i="91" s="1"/>
  <c r="AX7" i="91"/>
  <c r="S7" i="91" s="1"/>
  <c r="AC7" i="91" s="1"/>
  <c r="AB8" i="91" s="1"/>
  <c r="W84" i="45"/>
  <c r="AG83" i="45"/>
  <c r="AP83" i="45" s="1"/>
  <c r="AF83" i="45"/>
  <c r="AO83" i="45" s="1"/>
  <c r="AE83" i="45"/>
  <c r="AB4" i="91"/>
  <c r="AJ3" i="91"/>
  <c r="AJ60" i="91"/>
  <c r="AK60" i="91"/>
  <c r="AT60" i="91" s="1"/>
  <c r="AJ30" i="91"/>
  <c r="AK30" i="91"/>
  <c r="AT30" i="91" s="1"/>
  <c r="AH83" i="93"/>
  <c r="AQ83" i="93" s="1"/>
  <c r="AH85" i="30"/>
  <c r="AQ85" i="30" s="1"/>
  <c r="AJ79" i="91"/>
  <c r="AS79" i="91" s="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K7" i="91"/>
  <c r="AT7" i="91" s="1"/>
  <c r="AR82" i="93"/>
  <c r="X86" i="85"/>
  <c r="Y86" i="85"/>
  <c r="AN82" i="33"/>
  <c r="AI82" i="33"/>
  <c r="AI83" i="82"/>
  <c r="AN83" i="82"/>
  <c r="Y82" i="73"/>
  <c r="X82" i="73"/>
  <c r="W83" i="78"/>
  <c r="AG82" i="78"/>
  <c r="AP82" i="78" s="1"/>
  <c r="AF82" i="78"/>
  <c r="AO82" i="78" s="1"/>
  <c r="AE82" i="78"/>
  <c r="AJ72" i="91"/>
  <c r="AK72" i="91"/>
  <c r="AT72" i="91" s="1"/>
  <c r="AJ42" i="91"/>
  <c r="AK42" i="91"/>
  <c r="AT42" i="91" s="1"/>
  <c r="AJ24" i="91"/>
  <c r="AK24" i="91"/>
  <c r="AT24" i="91" s="1"/>
  <c r="AH82" i="29"/>
  <c r="AQ82" i="29" s="1"/>
  <c r="W83" i="46"/>
  <c r="AG82" i="46"/>
  <c r="AP82" i="46" s="1"/>
  <c r="AF82" i="46"/>
  <c r="AO82" i="46" s="1"/>
  <c r="AE82" i="46"/>
  <c r="W82" i="89"/>
  <c r="AG81" i="89"/>
  <c r="AP81" i="89" s="1"/>
  <c r="AE81" i="89"/>
  <c r="AF81" i="89"/>
  <c r="AO81" i="89" s="1"/>
  <c r="W85" i="81"/>
  <c r="AG84" i="81"/>
  <c r="AP84" i="81" s="1"/>
  <c r="AF84" i="81"/>
  <c r="AO84" i="81" s="1"/>
  <c r="AE84" i="81"/>
  <c r="AJ76" i="91"/>
  <c r="AK76" i="91"/>
  <c r="AT76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X4" i="91"/>
  <c r="S4" i="91" s="1"/>
  <c r="AC4" i="91" s="1"/>
  <c r="AB5" i="91" s="1"/>
  <c r="AI84" i="90"/>
  <c r="AN84" i="90"/>
  <c r="AR84" i="30"/>
  <c r="AI81" i="34"/>
  <c r="AN81" i="34"/>
  <c r="AI83" i="94"/>
  <c r="AN83" i="94"/>
  <c r="X84" i="82"/>
  <c r="Y84" i="82"/>
  <c r="AN81" i="73"/>
  <c r="AI81" i="73"/>
  <c r="AN83" i="37"/>
  <c r="AI83" i="37"/>
  <c r="AF83" i="93"/>
  <c r="AO83" i="93" s="1"/>
  <c r="AE83" i="93"/>
  <c r="W84" i="93"/>
  <c r="AG83" i="93"/>
  <c r="AP83" i="93" s="1"/>
  <c r="AF85" i="30"/>
  <c r="AO85" i="30" s="1"/>
  <c r="W86" i="30"/>
  <c r="AE85" i="30"/>
  <c r="AG85" i="30"/>
  <c r="AP85" i="30" s="1"/>
  <c r="AJ66" i="91"/>
  <c r="AK66" i="91"/>
  <c r="AT66" i="91" s="1"/>
  <c r="AJ36" i="91"/>
  <c r="AK36" i="91"/>
  <c r="AT36" i="91" s="1"/>
  <c r="AJ18" i="91"/>
  <c r="AK18" i="91"/>
  <c r="AT18" i="91" s="1"/>
  <c r="AN85" i="85"/>
  <c r="AI85" i="85"/>
  <c r="AI81" i="42"/>
  <c r="AN81" i="42"/>
  <c r="W85" i="77"/>
  <c r="AG84" i="77"/>
  <c r="AP84" i="77" s="1"/>
  <c r="AF84" i="77"/>
  <c r="AO84" i="77" s="1"/>
  <c r="AE84" i="77"/>
  <c r="AR81" i="29"/>
  <c r="AN80" i="86"/>
  <c r="AI80" i="86"/>
  <c r="AJ77" i="91"/>
  <c r="AK77" i="91"/>
  <c r="AT77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X85" i="90"/>
  <c r="Y85" i="90"/>
  <c r="AH81" i="41"/>
  <c r="AQ81" i="41" s="1"/>
  <c r="X82" i="34"/>
  <c r="Z82" i="34" s="1"/>
  <c r="Y82" i="34"/>
  <c r="Y82" i="42"/>
  <c r="X82" i="42"/>
  <c r="AR82" i="45"/>
  <c r="AJ78" i="91"/>
  <c r="AK78" i="91"/>
  <c r="AT78" i="91" s="1"/>
  <c r="AJ48" i="91"/>
  <c r="AK48" i="91"/>
  <c r="AT48" i="91" s="1"/>
  <c r="AJ12" i="91"/>
  <c r="AK12" i="91"/>
  <c r="AT12" i="91" s="1"/>
  <c r="W84" i="26"/>
  <c r="AG83" i="26"/>
  <c r="AP83" i="26" s="1"/>
  <c r="AF83" i="26"/>
  <c r="AO83" i="26" s="1"/>
  <c r="AE83" i="26"/>
  <c r="W83" i="29"/>
  <c r="AG82" i="29"/>
  <c r="AP82" i="29" s="1"/>
  <c r="AF82" i="29"/>
  <c r="AO82" i="29" s="1"/>
  <c r="AE82" i="29"/>
  <c r="X84" i="74"/>
  <c r="Z84" i="74" s="1"/>
  <c r="Y84" i="74"/>
  <c r="AH83" i="45"/>
  <c r="AQ83" i="45" s="1"/>
  <c r="AR80" i="41"/>
  <c r="AR82" i="26"/>
  <c r="AJ75" i="91"/>
  <c r="AK75" i="91"/>
  <c r="AT75" i="91" s="1"/>
  <c r="AJ69" i="91"/>
  <c r="AK69" i="91"/>
  <c r="AT69" i="91" s="1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W85" i="25"/>
  <c r="AG84" i="25"/>
  <c r="AP84" i="25" s="1"/>
  <c r="AF84" i="25"/>
  <c r="AO84" i="25" s="1"/>
  <c r="AE84" i="25"/>
  <c r="Y83" i="33"/>
  <c r="X83" i="33"/>
  <c r="Z83" i="33" s="1"/>
  <c r="AN79" i="91"/>
  <c r="AN81" i="91" s="1"/>
  <c r="AI79" i="91"/>
  <c r="Y81" i="86"/>
  <c r="X81" i="86"/>
  <c r="AJ54" i="91"/>
  <c r="AK54" i="91"/>
  <c r="AT54" i="91" s="1"/>
  <c r="AJ6" i="91"/>
  <c r="AK6" i="91"/>
  <c r="AT6" i="91" s="1"/>
  <c r="W83" i="38"/>
  <c r="AG82" i="38"/>
  <c r="AP82" i="38" s="1"/>
  <c r="AE82" i="38"/>
  <c r="AF82" i="38"/>
  <c r="AO82" i="38" s="1"/>
  <c r="AI83" i="74"/>
  <c r="AN83" i="74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J26" i="91"/>
  <c r="AK26" i="91"/>
  <c r="AT26" i="91" s="1"/>
  <c r="AJ20" i="91"/>
  <c r="AK20" i="91"/>
  <c r="AT20" i="91" s="1"/>
  <c r="AJ14" i="91"/>
  <c r="AK14" i="91"/>
  <c r="AT14" i="91" s="1"/>
  <c r="AJ8" i="91"/>
  <c r="AK8" i="91"/>
  <c r="AT8" i="91" s="1"/>
  <c r="AE81" i="41"/>
  <c r="AF81" i="41"/>
  <c r="AO81" i="41" s="1"/>
  <c r="W82" i="41"/>
  <c r="AG81" i="41"/>
  <c r="AP81" i="41" s="1"/>
  <c r="AH83" i="26"/>
  <c r="AQ83" i="26" s="1"/>
  <c r="X84" i="94"/>
  <c r="Z84" i="94" s="1"/>
  <c r="Y84" i="94"/>
  <c r="Y84" i="37"/>
  <c r="X84" i="37"/>
  <c r="AJ7" i="91" l="1"/>
  <c r="Z84" i="37"/>
  <c r="Z84" i="82"/>
  <c r="Z82" i="42"/>
  <c r="W83" i="42" s="1"/>
  <c r="W83" i="34"/>
  <c r="AG82" i="34"/>
  <c r="AP82" i="34" s="1"/>
  <c r="AF82" i="34"/>
  <c r="AO82" i="34" s="1"/>
  <c r="AE82" i="34"/>
  <c r="W85" i="74"/>
  <c r="AG84" i="74"/>
  <c r="AP84" i="74" s="1"/>
  <c r="AF84" i="74"/>
  <c r="AO84" i="74" s="1"/>
  <c r="AE84" i="74"/>
  <c r="AF82" i="42"/>
  <c r="AO82" i="42" s="1"/>
  <c r="AE82" i="42"/>
  <c r="W85" i="94"/>
  <c r="AG84" i="94"/>
  <c r="AP84" i="94" s="1"/>
  <c r="AF84" i="94"/>
  <c r="AO84" i="94" s="1"/>
  <c r="AE84" i="94"/>
  <c r="W85" i="82"/>
  <c r="AG84" i="82"/>
  <c r="AP84" i="82" s="1"/>
  <c r="AF84" i="82"/>
  <c r="AO84" i="82" s="1"/>
  <c r="AE84" i="82"/>
  <c r="AF84" i="37"/>
  <c r="AO84" i="37" s="1"/>
  <c r="AE84" i="37"/>
  <c r="W85" i="37"/>
  <c r="AG84" i="37"/>
  <c r="AP84" i="37" s="1"/>
  <c r="AI81" i="41"/>
  <c r="AN81" i="4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AH81" i="86"/>
  <c r="AQ81" i="86" s="1"/>
  <c r="Y85" i="25"/>
  <c r="X85" i="25"/>
  <c r="Z85" i="25" s="1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I83" i="26"/>
  <c r="AN83" i="26"/>
  <c r="AS12" i="91"/>
  <c r="AL12" i="91"/>
  <c r="AU12" i="91" s="1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X86" i="30"/>
  <c r="Y86" i="30"/>
  <c r="AI83" i="93"/>
  <c r="AN83" i="93"/>
  <c r="AR81" i="34"/>
  <c r="AR82" i="33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J4" i="91"/>
  <c r="AK4" i="91"/>
  <c r="AT4" i="91" s="1"/>
  <c r="AF83" i="33"/>
  <c r="AO83" i="33" s="1"/>
  <c r="AE83" i="33"/>
  <c r="W84" i="33"/>
  <c r="AG83" i="33"/>
  <c r="AP83" i="33" s="1"/>
  <c r="AH85" i="90"/>
  <c r="AQ85" i="90" s="1"/>
  <c r="AS47" i="91"/>
  <c r="AL47" i="91"/>
  <c r="AU47" i="91" s="1"/>
  <c r="AN81" i="89"/>
  <c r="AI81" i="89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R83" i="74"/>
  <c r="Z81" i="86"/>
  <c r="AN84" i="25"/>
  <c r="AI84" i="25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N82" i="29"/>
  <c r="AI82" i="29"/>
  <c r="AS48" i="91"/>
  <c r="AL48" i="91"/>
  <c r="AU48" i="91" s="1"/>
  <c r="Z85" i="90"/>
  <c r="AS22" i="91"/>
  <c r="AL22" i="91"/>
  <c r="AU22" i="91" s="1"/>
  <c r="AS40" i="91"/>
  <c r="AL40" i="91"/>
  <c r="AU40" i="91" s="1"/>
  <c r="AS58" i="91"/>
  <c r="AL58" i="91"/>
  <c r="AU58" i="91" s="1"/>
  <c r="AS77" i="91"/>
  <c r="AL77" i="91"/>
  <c r="AU77" i="91" s="1"/>
  <c r="AN84" i="77"/>
  <c r="AI84" i="77"/>
  <c r="AR85" i="85"/>
  <c r="AR83" i="37"/>
  <c r="AI82" i="78"/>
  <c r="AN82" i="78"/>
  <c r="AS7" i="91"/>
  <c r="AL7" i="91"/>
  <c r="AU7" i="91" s="1"/>
  <c r="AS25" i="91"/>
  <c r="AL25" i="91"/>
  <c r="AU25" i="91" s="1"/>
  <c r="AS43" i="91"/>
  <c r="AL43" i="91"/>
  <c r="AU43" i="91" s="1"/>
  <c r="AS61" i="91"/>
  <c r="AL61" i="91"/>
  <c r="AU61" i="91" s="1"/>
  <c r="AS30" i="91"/>
  <c r="AL30" i="91"/>
  <c r="AU30" i="91" s="1"/>
  <c r="AN83" i="45"/>
  <c r="AI83" i="45"/>
  <c r="Y83" i="38"/>
  <c r="X83" i="38"/>
  <c r="AR81" i="42"/>
  <c r="AS11" i="91"/>
  <c r="AL11" i="91"/>
  <c r="AU11" i="91" s="1"/>
  <c r="AS65" i="91"/>
  <c r="AL65" i="91"/>
  <c r="AU65" i="91" s="1"/>
  <c r="AH82" i="73"/>
  <c r="AQ82" i="73" s="1"/>
  <c r="AH84" i="37"/>
  <c r="AQ84" i="37" s="1"/>
  <c r="X82" i="41"/>
  <c r="Z82" i="41" s="1"/>
  <c r="Y82" i="41"/>
  <c r="AS6" i="91"/>
  <c r="AL6" i="91"/>
  <c r="AU6" i="91" s="1"/>
  <c r="AL79" i="91"/>
  <c r="AU79" i="91" s="1"/>
  <c r="AR79" i="91"/>
  <c r="AR81" i="91" s="1"/>
  <c r="Y84" i="26"/>
  <c r="X84" i="26"/>
  <c r="AR80" i="86"/>
  <c r="AS66" i="91"/>
  <c r="AL66" i="91"/>
  <c r="AU66" i="91" s="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X82" i="89"/>
  <c r="Y82" i="89"/>
  <c r="Z82" i="89" s="1"/>
  <c r="AS24" i="91"/>
  <c r="AL24" i="91"/>
  <c r="AU24" i="91" s="1"/>
  <c r="Z82" i="73"/>
  <c r="AH86" i="85"/>
  <c r="AQ86" i="85" s="1"/>
  <c r="AH84" i="94"/>
  <c r="AQ84" i="94" s="1"/>
  <c r="AH82" i="42"/>
  <c r="AQ82" i="42" s="1"/>
  <c r="AS36" i="91"/>
  <c r="AL36" i="91"/>
  <c r="AU36" i="91" s="1"/>
  <c r="AH84" i="82"/>
  <c r="AQ84" i="82" s="1"/>
  <c r="AS29" i="91"/>
  <c r="AL29" i="91"/>
  <c r="AU29" i="91" s="1"/>
  <c r="AN84" i="81"/>
  <c r="AI84" i="81"/>
  <c r="Y83" i="46"/>
  <c r="X83" i="46"/>
  <c r="Z83" i="46" s="1"/>
  <c r="AS72" i="91"/>
  <c r="AL72" i="91"/>
  <c r="AU72" i="91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AS78" i="91"/>
  <c r="AL78" i="91"/>
  <c r="AU78" i="91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Y84" i="93"/>
  <c r="X84" i="93"/>
  <c r="AR81" i="73"/>
  <c r="AR83" i="94"/>
  <c r="AR84" i="90"/>
  <c r="X85" i="81"/>
  <c r="Y85" i="81"/>
  <c r="AI82" i="46"/>
  <c r="AN82" i="46"/>
  <c r="Z86" i="85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S60" i="91"/>
  <c r="AL60" i="91"/>
  <c r="AU60" i="91" s="1"/>
  <c r="AN82" i="38"/>
  <c r="AI82" i="38"/>
  <c r="AS54" i="91"/>
  <c r="AL54" i="91"/>
  <c r="AU54" i="91" s="1"/>
  <c r="AH83" i="33"/>
  <c r="AQ83" i="33" s="1"/>
  <c r="AH84" i="74"/>
  <c r="AQ84" i="74" s="1"/>
  <c r="Y83" i="29"/>
  <c r="X83" i="29"/>
  <c r="AH82" i="34"/>
  <c r="AQ82" i="34" s="1"/>
  <c r="Y85" i="77"/>
  <c r="X85" i="77"/>
  <c r="AS18" i="91"/>
  <c r="AL18" i="91"/>
  <c r="AU18" i="91" s="1"/>
  <c r="AI85" i="30"/>
  <c r="AN85" i="30"/>
  <c r="AJ5" i="91"/>
  <c r="AK5" i="91"/>
  <c r="AT5" i="91" s="1"/>
  <c r="AS23" i="91"/>
  <c r="AL23" i="91"/>
  <c r="AU23" i="91" s="1"/>
  <c r="AS41" i="91"/>
  <c r="AL41" i="91"/>
  <c r="AU41" i="91" s="1"/>
  <c r="AS59" i="91"/>
  <c r="AL59" i="91"/>
  <c r="AU59" i="91" s="1"/>
  <c r="AS76" i="91"/>
  <c r="AL76" i="91"/>
  <c r="AU76" i="91" s="1"/>
  <c r="AS42" i="91"/>
  <c r="AL42" i="91"/>
  <c r="AU42" i="91" s="1"/>
  <c r="X83" i="78"/>
  <c r="Y83" i="78"/>
  <c r="AR83" i="82"/>
  <c r="AS3" i="91"/>
  <c r="AL3" i="91"/>
  <c r="AU3" i="91" s="1"/>
  <c r="X84" i="45"/>
  <c r="Y84" i="45"/>
  <c r="Z84" i="45" s="1"/>
  <c r="AG82" i="42" l="1"/>
  <c r="AP82" i="42" s="1"/>
  <c r="Z85" i="77"/>
  <c r="Z83" i="29"/>
  <c r="Z83" i="38"/>
  <c r="AF83" i="38" s="1"/>
  <c r="AO83" i="38" s="1"/>
  <c r="AE83" i="38"/>
  <c r="AG83" i="38"/>
  <c r="AP83" i="38" s="1"/>
  <c r="AF83" i="29"/>
  <c r="AO83" i="29" s="1"/>
  <c r="AE83" i="29"/>
  <c r="W84" i="29"/>
  <c r="AG83" i="29"/>
  <c r="AP83" i="29" s="1"/>
  <c r="AF84" i="45"/>
  <c r="AO84" i="45" s="1"/>
  <c r="AE84" i="45"/>
  <c r="W85" i="45"/>
  <c r="AG84" i="45"/>
  <c r="AP84" i="45" s="1"/>
  <c r="AR85" i="30"/>
  <c r="AH85" i="81"/>
  <c r="AQ85" i="81" s="1"/>
  <c r="AR84" i="81"/>
  <c r="AH82" i="89"/>
  <c r="AQ82" i="89" s="1"/>
  <c r="AR84" i="25"/>
  <c r="X84" i="33"/>
  <c r="Y84" i="33"/>
  <c r="AR83" i="93"/>
  <c r="AH85" i="25"/>
  <c r="AQ85" i="25" s="1"/>
  <c r="AN84" i="82"/>
  <c r="AI84" i="82"/>
  <c r="X85" i="74"/>
  <c r="Y85" i="74"/>
  <c r="AF85" i="25"/>
  <c r="AO85" i="25" s="1"/>
  <c r="AE85" i="25"/>
  <c r="W86" i="25"/>
  <c r="AG85" i="25"/>
  <c r="AP85" i="25" s="1"/>
  <c r="AN82" i="34"/>
  <c r="AI82" i="34"/>
  <c r="AH84" i="45"/>
  <c r="AQ84" i="45" s="1"/>
  <c r="AR82" i="38"/>
  <c r="AE86" i="85"/>
  <c r="W87" i="85"/>
  <c r="AF86" i="85"/>
  <c r="AO86" i="85" s="1"/>
  <c r="AG86" i="85"/>
  <c r="AP86" i="85" s="1"/>
  <c r="AH84" i="93"/>
  <c r="AQ84" i="93" s="1"/>
  <c r="AF82" i="73"/>
  <c r="AO82" i="73" s="1"/>
  <c r="AE82" i="73"/>
  <c r="W83" i="73"/>
  <c r="AG82" i="73"/>
  <c r="AP82" i="73" s="1"/>
  <c r="AH84" i="26"/>
  <c r="AQ84" i="26" s="1"/>
  <c r="AR82" i="78"/>
  <c r="AR82" i="29"/>
  <c r="AF81" i="86"/>
  <c r="AO81" i="86" s="1"/>
  <c r="AE81" i="86"/>
  <c r="W82" i="86"/>
  <c r="AG81" i="86"/>
  <c r="AP81" i="86" s="1"/>
  <c r="AH86" i="30"/>
  <c r="AQ86" i="30" s="1"/>
  <c r="AN84" i="74"/>
  <c r="AI84" i="74"/>
  <c r="AR83" i="45"/>
  <c r="AR84" i="77"/>
  <c r="AN83" i="33"/>
  <c r="AI83" i="33"/>
  <c r="X85" i="37"/>
  <c r="Y85" i="37"/>
  <c r="X83" i="42"/>
  <c r="Y83" i="42"/>
  <c r="AH83" i="78"/>
  <c r="AQ83" i="78" s="1"/>
  <c r="AH85" i="77"/>
  <c r="AQ85" i="77" s="1"/>
  <c r="AH83" i="46"/>
  <c r="AQ83" i="46" s="1"/>
  <c r="AT81" i="91"/>
  <c r="Z86" i="30"/>
  <c r="AR83" i="26"/>
  <c r="AI84" i="37"/>
  <c r="AN84" i="37"/>
  <c r="Y85" i="82"/>
  <c r="X85" i="82"/>
  <c r="Z85" i="81"/>
  <c r="AR81" i="89"/>
  <c r="X85" i="94"/>
  <c r="Y85" i="94"/>
  <c r="Z83" i="78"/>
  <c r="AS5" i="91"/>
  <c r="AL5" i="91"/>
  <c r="AU5" i="91" s="1"/>
  <c r="AR82" i="46"/>
  <c r="Z84" i="93"/>
  <c r="Z84" i="26"/>
  <c r="AH82" i="41"/>
  <c r="AQ82" i="41" s="1"/>
  <c r="AH83" i="38"/>
  <c r="AQ83" i="38" s="1"/>
  <c r="AS4" i="91"/>
  <c r="AS81" i="91" s="1"/>
  <c r="AL4" i="91"/>
  <c r="AU4" i="91" s="1"/>
  <c r="AI84" i="94"/>
  <c r="AN84" i="94"/>
  <c r="AN82" i="42"/>
  <c r="AI82" i="42"/>
  <c r="AE82" i="89"/>
  <c r="AG82" i="89"/>
  <c r="AP82" i="89" s="1"/>
  <c r="AF82" i="89"/>
  <c r="AO82" i="89" s="1"/>
  <c r="W83" i="89"/>
  <c r="AE85" i="77"/>
  <c r="AF85" i="77"/>
  <c r="AO85" i="77" s="1"/>
  <c r="W86" i="77"/>
  <c r="AG85" i="77"/>
  <c r="AP85" i="77" s="1"/>
  <c r="AH83" i="29"/>
  <c r="AQ83" i="29" s="1"/>
  <c r="W84" i="46"/>
  <c r="AG83" i="46"/>
  <c r="AP83" i="46" s="1"/>
  <c r="AF83" i="46"/>
  <c r="AO83" i="46" s="1"/>
  <c r="AE83" i="46"/>
  <c r="W83" i="41"/>
  <c r="AG82" i="41"/>
  <c r="AP82" i="41" s="1"/>
  <c r="AF82" i="41"/>
  <c r="AO82" i="41" s="1"/>
  <c r="AE82" i="41"/>
  <c r="W86" i="90"/>
  <c r="AG85" i="90"/>
  <c r="AP85" i="90" s="1"/>
  <c r="AF85" i="90"/>
  <c r="AO85" i="90" s="1"/>
  <c r="AE85" i="90"/>
  <c r="AR81" i="41"/>
  <c r="Y83" i="34"/>
  <c r="Z83" i="34" s="1"/>
  <c r="X83" i="34"/>
  <c r="Z85" i="94" l="1"/>
  <c r="W84" i="38"/>
  <c r="Z85" i="82"/>
  <c r="AG85" i="82" s="1"/>
  <c r="AP85" i="82" s="1"/>
  <c r="Z85" i="37"/>
  <c r="AU81" i="91"/>
  <c r="C11" i="91" s="1"/>
  <c r="F44" i="97" s="1"/>
  <c r="AE83" i="34"/>
  <c r="W84" i="34"/>
  <c r="AF83" i="34"/>
  <c r="AO83" i="34" s="1"/>
  <c r="AG83" i="34"/>
  <c r="AP83" i="34" s="1"/>
  <c r="AF85" i="82"/>
  <c r="AO85" i="82" s="1"/>
  <c r="AE85" i="82"/>
  <c r="W86" i="82"/>
  <c r="W86" i="94"/>
  <c r="AG85" i="94"/>
  <c r="AP85" i="94" s="1"/>
  <c r="AF85" i="94"/>
  <c r="AO85" i="94" s="1"/>
  <c r="AE85" i="94"/>
  <c r="AH83" i="34"/>
  <c r="AQ83" i="34" s="1"/>
  <c r="AN85" i="90"/>
  <c r="AI85" i="90"/>
  <c r="AR82" i="42"/>
  <c r="AH85" i="82"/>
  <c r="AQ85" i="82" s="1"/>
  <c r="AR83" i="33"/>
  <c r="AR84" i="74"/>
  <c r="AN82" i="73"/>
  <c r="AI82" i="73"/>
  <c r="AN85" i="25"/>
  <c r="AI85" i="25"/>
  <c r="AI84" i="45"/>
  <c r="AN84" i="45"/>
  <c r="X83" i="41"/>
  <c r="Y83" i="41"/>
  <c r="Y84" i="46"/>
  <c r="X84" i="46"/>
  <c r="AH83" i="42"/>
  <c r="AQ83" i="42" s="1"/>
  <c r="Z83" i="42"/>
  <c r="AH85" i="94"/>
  <c r="AQ85" i="94" s="1"/>
  <c r="AR82" i="34"/>
  <c r="X84" i="38"/>
  <c r="Y84" i="38"/>
  <c r="X86" i="90"/>
  <c r="Y86" i="90"/>
  <c r="X86" i="77"/>
  <c r="Y86" i="77"/>
  <c r="AR84" i="94"/>
  <c r="X82" i="86"/>
  <c r="Y82" i="86"/>
  <c r="Y87" i="85"/>
  <c r="X87" i="85"/>
  <c r="AH85" i="74"/>
  <c r="AQ85" i="74" s="1"/>
  <c r="AH84" i="33"/>
  <c r="AQ84" i="33" s="1"/>
  <c r="X84" i="29"/>
  <c r="Y84" i="29"/>
  <c r="W87" i="30"/>
  <c r="AG86" i="30"/>
  <c r="AP86" i="30" s="1"/>
  <c r="AF86" i="30"/>
  <c r="AO86" i="30" s="1"/>
  <c r="AE86" i="30"/>
  <c r="AI82" i="41"/>
  <c r="AN82" i="41"/>
  <c r="AN83" i="46"/>
  <c r="AI83" i="46"/>
  <c r="W85" i="26"/>
  <c r="AG84" i="26"/>
  <c r="AP84" i="26" s="1"/>
  <c r="AF84" i="26"/>
  <c r="AO84" i="26" s="1"/>
  <c r="AE84" i="26"/>
  <c r="W84" i="78"/>
  <c r="AG83" i="78"/>
  <c r="AP83" i="78" s="1"/>
  <c r="AF83" i="78"/>
  <c r="AO83" i="78" s="1"/>
  <c r="AE83" i="78"/>
  <c r="AR84" i="37"/>
  <c r="AH85" i="37"/>
  <c r="AQ85" i="37" s="1"/>
  <c r="AN81" i="86"/>
  <c r="AI81" i="86"/>
  <c r="AI86" i="85"/>
  <c r="AN86" i="85"/>
  <c r="Y86" i="25"/>
  <c r="X86" i="25"/>
  <c r="Z86" i="25" s="1"/>
  <c r="Z85" i="74"/>
  <c r="Z84" i="33"/>
  <c r="X85" i="45"/>
  <c r="Y85" i="45"/>
  <c r="X83" i="89"/>
  <c r="Y83" i="89"/>
  <c r="Z83" i="89" s="1"/>
  <c r="AI85" i="77"/>
  <c r="AN85" i="77"/>
  <c r="AN82" i="89"/>
  <c r="AI82" i="89"/>
  <c r="W85" i="93"/>
  <c r="AG84" i="93"/>
  <c r="AP84" i="93" s="1"/>
  <c r="AE84" i="93"/>
  <c r="AF84" i="93"/>
  <c r="AO84" i="93" s="1"/>
  <c r="AF85" i="81"/>
  <c r="AO85" i="81" s="1"/>
  <c r="AE85" i="81"/>
  <c r="W86" i="81"/>
  <c r="AG85" i="81"/>
  <c r="AP85" i="81" s="1"/>
  <c r="W86" i="37"/>
  <c r="AG85" i="37"/>
  <c r="AP85" i="37" s="1"/>
  <c r="AE85" i="37"/>
  <c r="AF85" i="37"/>
  <c r="AO85" i="37" s="1"/>
  <c r="Y83" i="73"/>
  <c r="X83" i="73"/>
  <c r="Z83" i="73" s="1"/>
  <c r="AR84" i="82"/>
  <c r="AI83" i="29"/>
  <c r="AN83" i="29"/>
  <c r="AN83" i="38"/>
  <c r="AI83" i="38"/>
  <c r="Z84" i="38" l="1"/>
  <c r="Z86" i="77"/>
  <c r="Z82" i="86"/>
  <c r="AE82" i="86" s="1"/>
  <c r="AE83" i="89"/>
  <c r="W84" i="89"/>
  <c r="AF83" i="89"/>
  <c r="AO83" i="89" s="1"/>
  <c r="AG83" i="89"/>
  <c r="AP83" i="89" s="1"/>
  <c r="W83" i="86"/>
  <c r="AF82" i="86"/>
  <c r="AO82" i="86" s="1"/>
  <c r="AG82" i="86"/>
  <c r="AP82" i="86" s="1"/>
  <c r="AH86" i="77"/>
  <c r="AQ86" i="77" s="1"/>
  <c r="AH84" i="38"/>
  <c r="AQ84" i="38" s="1"/>
  <c r="AF83" i="73"/>
  <c r="AO83" i="73" s="1"/>
  <c r="W84" i="73"/>
  <c r="AE83" i="73"/>
  <c r="AG83" i="73"/>
  <c r="AP83" i="73" s="1"/>
  <c r="AI84" i="93"/>
  <c r="AN84" i="93"/>
  <c r="W87" i="25"/>
  <c r="AF86" i="25"/>
  <c r="AO86" i="25" s="1"/>
  <c r="AG86" i="25"/>
  <c r="AP86" i="25" s="1"/>
  <c r="AE86" i="25"/>
  <c r="Y87" i="30"/>
  <c r="X87" i="30"/>
  <c r="W87" i="77"/>
  <c r="AF86" i="77"/>
  <c r="AO86" i="77" s="1"/>
  <c r="AE86" i="77"/>
  <c r="AG86" i="77"/>
  <c r="AP86" i="77" s="1"/>
  <c r="AN83" i="78"/>
  <c r="AI83" i="78"/>
  <c r="AI85" i="37"/>
  <c r="AN85" i="37"/>
  <c r="X86" i="81"/>
  <c r="Y86" i="81"/>
  <c r="X85" i="93"/>
  <c r="Z85" i="93" s="1"/>
  <c r="Y85" i="93"/>
  <c r="AE84" i="33"/>
  <c r="W85" i="33"/>
  <c r="AF84" i="33"/>
  <c r="AO84" i="33" s="1"/>
  <c r="AG84" i="33"/>
  <c r="AP84" i="33" s="1"/>
  <c r="AR86" i="85"/>
  <c r="AH84" i="29"/>
  <c r="AQ84" i="29" s="1"/>
  <c r="AH87" i="85"/>
  <c r="AQ87" i="85" s="1"/>
  <c r="AH86" i="90"/>
  <c r="AQ86" i="90" s="1"/>
  <c r="AF83" i="42"/>
  <c r="AO83" i="42" s="1"/>
  <c r="AE83" i="42"/>
  <c r="W84" i="42"/>
  <c r="AG83" i="42"/>
  <c r="AP83" i="42" s="1"/>
  <c r="AH84" i="46"/>
  <c r="AQ84" i="46" s="1"/>
  <c r="X86" i="82"/>
  <c r="Y86" i="82"/>
  <c r="AH85" i="45"/>
  <c r="AQ85" i="45" s="1"/>
  <c r="AN84" i="26"/>
  <c r="AI84" i="26"/>
  <c r="AH82" i="86"/>
  <c r="AQ82" i="86" s="1"/>
  <c r="AE84" i="38"/>
  <c r="W85" i="38"/>
  <c r="AF84" i="38"/>
  <c r="AO84" i="38" s="1"/>
  <c r="AG84" i="38"/>
  <c r="AP84" i="38" s="1"/>
  <c r="AH83" i="41"/>
  <c r="AQ83" i="41" s="1"/>
  <c r="AR82" i="73"/>
  <c r="Y86" i="94"/>
  <c r="X86" i="94"/>
  <c r="Z86" i="94" s="1"/>
  <c r="AR83" i="29"/>
  <c r="AR85" i="77"/>
  <c r="Z85" i="45"/>
  <c r="Z83" i="41"/>
  <c r="AR85" i="90"/>
  <c r="AN85" i="81"/>
  <c r="AI85" i="81"/>
  <c r="AH83" i="89"/>
  <c r="AQ83" i="89" s="1"/>
  <c r="AE85" i="74"/>
  <c r="AG85" i="74"/>
  <c r="AP85" i="74" s="1"/>
  <c r="AF85" i="74"/>
  <c r="AO85" i="74" s="1"/>
  <c r="W86" i="74"/>
  <c r="AR81" i="86"/>
  <c r="Y85" i="26"/>
  <c r="X85" i="26"/>
  <c r="AN86" i="30"/>
  <c r="AI86" i="30"/>
  <c r="Z84" i="29"/>
  <c r="Z86" i="90"/>
  <c r="AR84" i="45"/>
  <c r="AN85" i="94"/>
  <c r="AI85" i="94"/>
  <c r="Y84" i="34"/>
  <c r="X84" i="34"/>
  <c r="AR82" i="41"/>
  <c r="AR83" i="38"/>
  <c r="AH83" i="73"/>
  <c r="AQ83" i="73" s="1"/>
  <c r="Y86" i="37"/>
  <c r="X86" i="37"/>
  <c r="AR82" i="89"/>
  <c r="AH86" i="25"/>
  <c r="AQ86" i="25" s="1"/>
  <c r="X84" i="78"/>
  <c r="Y84" i="78"/>
  <c r="AR83" i="46"/>
  <c r="Z87" i="85"/>
  <c r="Z84" i="46"/>
  <c r="AR85" i="25"/>
  <c r="AI85" i="82"/>
  <c r="AN85" i="82"/>
  <c r="AI83" i="34"/>
  <c r="AN83" i="34"/>
  <c r="Z86" i="81" l="1"/>
  <c r="Z84" i="34"/>
  <c r="Z86" i="37"/>
  <c r="Z85" i="26"/>
  <c r="Z87" i="30"/>
  <c r="Z86" i="82"/>
  <c r="W87" i="82" s="1"/>
  <c r="Z84" i="78"/>
  <c r="AE84" i="78" s="1"/>
  <c r="W86" i="93"/>
  <c r="AG85" i="93"/>
  <c r="AP85" i="93" s="1"/>
  <c r="AF85" i="93"/>
  <c r="AO85" i="93" s="1"/>
  <c r="AE85" i="93"/>
  <c r="W85" i="78"/>
  <c r="AG84" i="78"/>
  <c r="AP84" i="78" s="1"/>
  <c r="AF84" i="78"/>
  <c r="AO84" i="78" s="1"/>
  <c r="AG86" i="82"/>
  <c r="AP86" i="82" s="1"/>
  <c r="AE86" i="82"/>
  <c r="AF86" i="82"/>
  <c r="AO86" i="82" s="1"/>
  <c r="AR84" i="26"/>
  <c r="AI83" i="42"/>
  <c r="AN83" i="42"/>
  <c r="AI86" i="25"/>
  <c r="AN86" i="25"/>
  <c r="AR85" i="94"/>
  <c r="AR86" i="30"/>
  <c r="AR83" i="34"/>
  <c r="W88" i="85"/>
  <c r="AG87" i="85"/>
  <c r="AP87" i="85" s="1"/>
  <c r="AF87" i="85"/>
  <c r="AO87" i="85" s="1"/>
  <c r="AE87" i="85"/>
  <c r="AH85" i="26"/>
  <c r="AQ85" i="26" s="1"/>
  <c r="X85" i="33"/>
  <c r="Y85" i="33"/>
  <c r="AH87" i="30"/>
  <c r="AQ87" i="30" s="1"/>
  <c r="Y87" i="25"/>
  <c r="X87" i="25"/>
  <c r="Y84" i="73"/>
  <c r="X84" i="73"/>
  <c r="Z84" i="73" s="1"/>
  <c r="AG84" i="34"/>
  <c r="AP84" i="34" s="1"/>
  <c r="AF84" i="34"/>
  <c r="AO84" i="34" s="1"/>
  <c r="W85" i="34"/>
  <c r="AE84" i="34"/>
  <c r="AN85" i="74"/>
  <c r="AI85" i="74"/>
  <c r="AR84" i="93"/>
  <c r="AH86" i="37"/>
  <c r="AQ86" i="37" s="1"/>
  <c r="AH84" i="34"/>
  <c r="AQ84" i="34" s="1"/>
  <c r="W84" i="41"/>
  <c r="AG83" i="41"/>
  <c r="AP83" i="41" s="1"/>
  <c r="AF83" i="41"/>
  <c r="AO83" i="41" s="1"/>
  <c r="AE83" i="41"/>
  <c r="AH86" i="94"/>
  <c r="AQ86" i="94" s="1"/>
  <c r="Y85" i="38"/>
  <c r="X85" i="38"/>
  <c r="X84" i="42"/>
  <c r="Y84" i="42"/>
  <c r="AI84" i="33"/>
  <c r="AN84" i="33"/>
  <c r="AH86" i="81"/>
  <c r="AQ86" i="81" s="1"/>
  <c r="W87" i="37"/>
  <c r="AG86" i="37"/>
  <c r="AP86" i="37" s="1"/>
  <c r="AF86" i="37"/>
  <c r="AO86" i="37" s="1"/>
  <c r="AE86" i="37"/>
  <c r="W85" i="29"/>
  <c r="AG84" i="29"/>
  <c r="AP84" i="29" s="1"/>
  <c r="AE84" i="29"/>
  <c r="AF84" i="29"/>
  <c r="AO84" i="29" s="1"/>
  <c r="AR85" i="81"/>
  <c r="AE86" i="94"/>
  <c r="AF86" i="94"/>
  <c r="AO86" i="94" s="1"/>
  <c r="W87" i="94"/>
  <c r="AG86" i="94"/>
  <c r="AP86" i="94" s="1"/>
  <c r="AE84" i="46"/>
  <c r="W85" i="46"/>
  <c r="AG84" i="46"/>
  <c r="AP84" i="46" s="1"/>
  <c r="AF84" i="46"/>
  <c r="AO84" i="46" s="1"/>
  <c r="X86" i="74"/>
  <c r="Y86" i="74"/>
  <c r="AH86" i="82"/>
  <c r="AQ86" i="82" s="1"/>
  <c r="AR83" i="78"/>
  <c r="AI83" i="73"/>
  <c r="AN83" i="73"/>
  <c r="AR85" i="82"/>
  <c r="AE86" i="90"/>
  <c r="AG86" i="90"/>
  <c r="AP86" i="90" s="1"/>
  <c r="AF86" i="90"/>
  <c r="AO86" i="90" s="1"/>
  <c r="W87" i="90"/>
  <c r="AE85" i="26"/>
  <c r="AF85" i="26"/>
  <c r="AO85" i="26" s="1"/>
  <c r="W86" i="26"/>
  <c r="AG85" i="26"/>
  <c r="AP85" i="26" s="1"/>
  <c r="W86" i="45"/>
  <c r="AG85" i="45"/>
  <c r="AP85" i="45" s="1"/>
  <c r="AF85" i="45"/>
  <c r="AO85" i="45" s="1"/>
  <c r="AE85" i="45"/>
  <c r="AI84" i="38"/>
  <c r="AN84" i="38"/>
  <c r="AG86" i="81"/>
  <c r="AP86" i="81" s="1"/>
  <c r="W87" i="81"/>
  <c r="AF86" i="81"/>
  <c r="AO86" i="81" s="1"/>
  <c r="AE86" i="81"/>
  <c r="AI86" i="77"/>
  <c r="AN86" i="77"/>
  <c r="AF87" i="30"/>
  <c r="AO87" i="30" s="1"/>
  <c r="AE87" i="30"/>
  <c r="W88" i="30"/>
  <c r="AG87" i="30"/>
  <c r="AP87" i="30" s="1"/>
  <c r="X84" i="89"/>
  <c r="Y84" i="89"/>
  <c r="Y83" i="86"/>
  <c r="X83" i="86"/>
  <c r="Z83" i="86" s="1"/>
  <c r="AI83" i="89"/>
  <c r="AN83" i="89"/>
  <c r="AH84" i="78"/>
  <c r="AQ84" i="78" s="1"/>
  <c r="AH85" i="93"/>
  <c r="AQ85" i="93" s="1"/>
  <c r="AR85" i="37"/>
  <c r="Y87" i="77"/>
  <c r="X87" i="77"/>
  <c r="Z87" i="77" s="1"/>
  <c r="AI82" i="86"/>
  <c r="AN82" i="86"/>
  <c r="Z84" i="42" l="1"/>
  <c r="Z85" i="33"/>
  <c r="W86" i="33" s="1"/>
  <c r="AG85" i="33"/>
  <c r="AP85" i="33" s="1"/>
  <c r="AF85" i="33"/>
  <c r="AO85" i="33" s="1"/>
  <c r="AE85" i="33"/>
  <c r="W88" i="77"/>
  <c r="AG87" i="77"/>
  <c r="AP87" i="77" s="1"/>
  <c r="AF87" i="77"/>
  <c r="AO87" i="77" s="1"/>
  <c r="AE87" i="77"/>
  <c r="X88" i="30"/>
  <c r="Y88" i="30"/>
  <c r="AR83" i="73"/>
  <c r="AR83" i="42"/>
  <c r="AN87" i="30"/>
  <c r="AI87" i="30"/>
  <c r="Y87" i="81"/>
  <c r="X87" i="81"/>
  <c r="Y85" i="46"/>
  <c r="X85" i="46"/>
  <c r="AH85" i="38"/>
  <c r="AQ85" i="38" s="1"/>
  <c r="X84" i="41"/>
  <c r="Y84" i="41"/>
  <c r="W85" i="42"/>
  <c r="AG84" i="42"/>
  <c r="AP84" i="42" s="1"/>
  <c r="AE84" i="42"/>
  <c r="AF84" i="42"/>
  <c r="AO84" i="42" s="1"/>
  <c r="AH87" i="25"/>
  <c r="AQ87" i="25" s="1"/>
  <c r="AH84" i="89"/>
  <c r="AQ84" i="89" s="1"/>
  <c r="AI86" i="90"/>
  <c r="AN86" i="90"/>
  <c r="AI86" i="94"/>
  <c r="AN86" i="94"/>
  <c r="Y85" i="29"/>
  <c r="X85" i="29"/>
  <c r="X87" i="37"/>
  <c r="Y87" i="37"/>
  <c r="AR85" i="74"/>
  <c r="Z87" i="25"/>
  <c r="X88" i="85"/>
  <c r="Y88" i="85"/>
  <c r="AN85" i="93"/>
  <c r="AI85" i="93"/>
  <c r="W84" i="86"/>
  <c r="AG83" i="86"/>
  <c r="AP83" i="86" s="1"/>
  <c r="AF83" i="86"/>
  <c r="AO83" i="86" s="1"/>
  <c r="AE83" i="86"/>
  <c r="Y86" i="26"/>
  <c r="X86" i="26"/>
  <c r="Z86" i="26" s="1"/>
  <c r="AI84" i="29"/>
  <c r="AN84" i="29"/>
  <c r="Y87" i="82"/>
  <c r="X87" i="82"/>
  <c r="Z87" i="82" s="1"/>
  <c r="AR83" i="89"/>
  <c r="Z84" i="89"/>
  <c r="X86" i="45"/>
  <c r="Z86" i="45" s="1"/>
  <c r="Y86" i="45"/>
  <c r="AI85" i="26"/>
  <c r="AN85" i="26"/>
  <c r="AH86" i="74"/>
  <c r="AQ86" i="74" s="1"/>
  <c r="AI84" i="46"/>
  <c r="AN84" i="46"/>
  <c r="AR84" i="33"/>
  <c r="Z85" i="38"/>
  <c r="AH84" i="73"/>
  <c r="AQ84" i="73" s="1"/>
  <c r="AH85" i="33"/>
  <c r="AQ85" i="33" s="1"/>
  <c r="AI85" i="45"/>
  <c r="AN85" i="45"/>
  <c r="AI84" i="78"/>
  <c r="AN84" i="78"/>
  <c r="AR82" i="86"/>
  <c r="AH83" i="86"/>
  <c r="AQ83" i="86" s="1"/>
  <c r="AR86" i="77"/>
  <c r="Z86" i="74"/>
  <c r="AN83" i="41"/>
  <c r="AI83" i="41"/>
  <c r="AI84" i="34"/>
  <c r="AN84" i="34"/>
  <c r="AN87" i="85"/>
  <c r="AI87" i="85"/>
  <c r="AR86" i="25"/>
  <c r="AI86" i="82"/>
  <c r="AN86" i="82"/>
  <c r="Y85" i="78"/>
  <c r="Z85" i="78" s="1"/>
  <c r="X85" i="78"/>
  <c r="AH87" i="77"/>
  <c r="AQ87" i="77" s="1"/>
  <c r="AI86" i="81"/>
  <c r="AN86" i="81"/>
  <c r="AR84" i="38"/>
  <c r="Z87" i="90"/>
  <c r="Y87" i="90"/>
  <c r="X87" i="90"/>
  <c r="X87" i="94"/>
  <c r="Y87" i="94"/>
  <c r="AN86" i="37"/>
  <c r="AI86" i="37"/>
  <c r="AH84" i="42"/>
  <c r="AQ84" i="42" s="1"/>
  <c r="Y85" i="34"/>
  <c r="X85" i="34"/>
  <c r="W85" i="73"/>
  <c r="AG84" i="73"/>
  <c r="AP84" i="73" s="1"/>
  <c r="AE84" i="73"/>
  <c r="AF84" i="73"/>
  <c r="AO84" i="73" s="1"/>
  <c r="X86" i="93"/>
  <c r="Y86" i="93"/>
  <c r="Z88" i="30" l="1"/>
  <c r="Z85" i="29"/>
  <c r="AE85" i="29" s="1"/>
  <c r="Z85" i="46"/>
  <c r="W86" i="29"/>
  <c r="AG85" i="29"/>
  <c r="AP85" i="29" s="1"/>
  <c r="AF85" i="29"/>
  <c r="AO85" i="29" s="1"/>
  <c r="W88" i="90"/>
  <c r="AE87" i="90"/>
  <c r="AF87" i="90"/>
  <c r="AO87" i="90" s="1"/>
  <c r="AG87" i="90"/>
  <c r="AP87" i="90" s="1"/>
  <c r="W86" i="78"/>
  <c r="AG85" i="78"/>
  <c r="AP85" i="78" s="1"/>
  <c r="AF85" i="78"/>
  <c r="AO85" i="78" s="1"/>
  <c r="AE85" i="78"/>
  <c r="AR85" i="45"/>
  <c r="AH86" i="45"/>
  <c r="AQ86" i="45" s="1"/>
  <c r="W87" i="26"/>
  <c r="AG86" i="26"/>
  <c r="AP86" i="26" s="1"/>
  <c r="AF86" i="26"/>
  <c r="AO86" i="26" s="1"/>
  <c r="AE86" i="26"/>
  <c r="AR85" i="93"/>
  <c r="AH88" i="30"/>
  <c r="AQ88" i="30" s="1"/>
  <c r="X88" i="77"/>
  <c r="Z88" i="77" s="1"/>
  <c r="Y88" i="77"/>
  <c r="Y85" i="42"/>
  <c r="X85" i="42"/>
  <c r="W86" i="46"/>
  <c r="AG85" i="46"/>
  <c r="AP85" i="46" s="1"/>
  <c r="AF85" i="46"/>
  <c r="AO85" i="46" s="1"/>
  <c r="AE85" i="46"/>
  <c r="AH86" i="93"/>
  <c r="AQ86" i="93" s="1"/>
  <c r="AH87" i="94"/>
  <c r="AQ87" i="94" s="1"/>
  <c r="AG84" i="89"/>
  <c r="AP84" i="89" s="1"/>
  <c r="AF84" i="89"/>
  <c r="AO84" i="89" s="1"/>
  <c r="AE84" i="89"/>
  <c r="W85" i="89"/>
  <c r="AH87" i="81"/>
  <c r="AQ87" i="81" s="1"/>
  <c r="W87" i="45"/>
  <c r="AG86" i="45"/>
  <c r="AP86" i="45" s="1"/>
  <c r="AF86" i="45"/>
  <c r="AO86" i="45" s="1"/>
  <c r="AE86" i="45"/>
  <c r="AG88" i="30"/>
  <c r="AP88" i="30" s="1"/>
  <c r="AF88" i="30"/>
  <c r="AO88" i="30" s="1"/>
  <c r="W89" i="30"/>
  <c r="AE88" i="30"/>
  <c r="AR86" i="82"/>
  <c r="AR83" i="41"/>
  <c r="AR84" i="46"/>
  <c r="AR84" i="29"/>
  <c r="AH88" i="85"/>
  <c r="AQ88" i="85" s="1"/>
  <c r="AH87" i="37"/>
  <c r="AQ87" i="37" s="1"/>
  <c r="AR86" i="94"/>
  <c r="AN87" i="77"/>
  <c r="AI87" i="77"/>
  <c r="AN83" i="86"/>
  <c r="AI83" i="86"/>
  <c r="AR84" i="34"/>
  <c r="AH85" i="78"/>
  <c r="AQ85" i="78" s="1"/>
  <c r="AR84" i="78"/>
  <c r="AR85" i="26"/>
  <c r="AH86" i="26"/>
  <c r="AQ86" i="26" s="1"/>
  <c r="Z88" i="85"/>
  <c r="Z87" i="37"/>
  <c r="AH84" i="41"/>
  <c r="AQ84" i="41" s="1"/>
  <c r="Z87" i="81"/>
  <c r="W88" i="82"/>
  <c r="AG87" i="82"/>
  <c r="AP87" i="82" s="1"/>
  <c r="AF87" i="82"/>
  <c r="AO87" i="82" s="1"/>
  <c r="AE87" i="82"/>
  <c r="AN85" i="33"/>
  <c r="AI85" i="33"/>
  <c r="Y85" i="73"/>
  <c r="X85" i="73"/>
  <c r="Z86" i="93"/>
  <c r="AH85" i="34"/>
  <c r="AQ85" i="34" s="1"/>
  <c r="Z87" i="94"/>
  <c r="AH87" i="90"/>
  <c r="AQ87" i="90" s="1"/>
  <c r="AR86" i="81"/>
  <c r="AN84" i="73"/>
  <c r="AI84" i="73"/>
  <c r="Z85" i="34"/>
  <c r="AR86" i="37"/>
  <c r="AR87" i="85"/>
  <c r="W87" i="74"/>
  <c r="AG86" i="74"/>
  <c r="AP86" i="74" s="1"/>
  <c r="AE86" i="74"/>
  <c r="AF86" i="74"/>
  <c r="AO86" i="74" s="1"/>
  <c r="W86" i="38"/>
  <c r="AG85" i="38"/>
  <c r="AP85" i="38" s="1"/>
  <c r="AF85" i="38"/>
  <c r="AO85" i="38" s="1"/>
  <c r="AE85" i="38"/>
  <c r="AH87" i="82"/>
  <c r="AQ87" i="82" s="1"/>
  <c r="X84" i="86"/>
  <c r="Y84" i="86"/>
  <c r="W88" i="25"/>
  <c r="AG87" i="25"/>
  <c r="AP87" i="25" s="1"/>
  <c r="AF87" i="25"/>
  <c r="AO87" i="25" s="1"/>
  <c r="AE87" i="25"/>
  <c r="AH85" i="29"/>
  <c r="AQ85" i="29" s="1"/>
  <c r="AR86" i="90"/>
  <c r="AI84" i="42"/>
  <c r="AN84" i="42"/>
  <c r="Z84" i="41"/>
  <c r="AH85" i="46"/>
  <c r="AQ85" i="46" s="1"/>
  <c r="AR87" i="30"/>
  <c r="X86" i="33"/>
  <c r="Y86" i="33"/>
  <c r="Z85" i="73" l="1"/>
  <c r="Z86" i="33"/>
  <c r="Z85" i="42"/>
  <c r="W86" i="42" s="1"/>
  <c r="AF86" i="33"/>
  <c r="AO86" i="33" s="1"/>
  <c r="AE86" i="33"/>
  <c r="W87" i="33"/>
  <c r="AG86" i="33"/>
  <c r="AP86" i="33" s="1"/>
  <c r="AF85" i="42"/>
  <c r="AO85" i="42" s="1"/>
  <c r="AE85" i="42"/>
  <c r="AR84" i="42"/>
  <c r="AF85" i="73"/>
  <c r="AO85" i="73" s="1"/>
  <c r="AE85" i="73"/>
  <c r="AG85" i="73"/>
  <c r="AP85" i="73" s="1"/>
  <c r="W86" i="73"/>
  <c r="X87" i="74"/>
  <c r="Y87" i="74"/>
  <c r="W86" i="34"/>
  <c r="AG85" i="34"/>
  <c r="AP85" i="34" s="1"/>
  <c r="AE85" i="34"/>
  <c r="AF85" i="34"/>
  <c r="AO85" i="34" s="1"/>
  <c r="Y87" i="45"/>
  <c r="X87" i="45"/>
  <c r="Z87" i="45" s="1"/>
  <c r="Y85" i="89"/>
  <c r="X85" i="89"/>
  <c r="Y86" i="46"/>
  <c r="X86" i="46"/>
  <c r="AH88" i="77"/>
  <c r="AQ88" i="77" s="1"/>
  <c r="Y87" i="26"/>
  <c r="X87" i="26"/>
  <c r="X86" i="78"/>
  <c r="Y86" i="78"/>
  <c r="AR84" i="73"/>
  <c r="X88" i="82"/>
  <c r="Z88" i="82" s="1"/>
  <c r="Y88" i="82"/>
  <c r="AN87" i="25"/>
  <c r="AI87" i="25"/>
  <c r="AH84" i="86"/>
  <c r="AQ84" i="86" s="1"/>
  <c r="W88" i="81"/>
  <c r="AG87" i="81"/>
  <c r="AP87" i="81" s="1"/>
  <c r="AF87" i="81"/>
  <c r="AO87" i="81" s="1"/>
  <c r="AE87" i="81"/>
  <c r="AF87" i="37"/>
  <c r="AO87" i="37" s="1"/>
  <c r="AE87" i="37"/>
  <c r="W88" i="37"/>
  <c r="AG87" i="37"/>
  <c r="AP87" i="37" s="1"/>
  <c r="AR83" i="86"/>
  <c r="AI88" i="30"/>
  <c r="AN88" i="30"/>
  <c r="AN86" i="45"/>
  <c r="AI86" i="45"/>
  <c r="AI85" i="46"/>
  <c r="AN85" i="46"/>
  <c r="AI86" i="26"/>
  <c r="AN86" i="26"/>
  <c r="AI85" i="78"/>
  <c r="AN85" i="78"/>
  <c r="AE88" i="77"/>
  <c r="W89" i="77"/>
  <c r="AG88" i="77"/>
  <c r="AP88" i="77" s="1"/>
  <c r="AF88" i="77"/>
  <c r="AO88" i="77" s="1"/>
  <c r="AR85" i="33"/>
  <c r="Z84" i="86"/>
  <c r="AN85" i="38"/>
  <c r="AI85" i="38"/>
  <c r="AI86" i="74"/>
  <c r="AN86" i="74"/>
  <c r="W88" i="94"/>
  <c r="AG87" i="94"/>
  <c r="AP87" i="94" s="1"/>
  <c r="AF87" i="94"/>
  <c r="AO87" i="94" s="1"/>
  <c r="AE87" i="94"/>
  <c r="AF86" i="93"/>
  <c r="AO86" i="93" s="1"/>
  <c r="AE86" i="93"/>
  <c r="W87" i="93"/>
  <c r="AG86" i="93"/>
  <c r="AP86" i="93" s="1"/>
  <c r="AF88" i="85"/>
  <c r="AO88" i="85" s="1"/>
  <c r="AE88" i="85"/>
  <c r="W89" i="85"/>
  <c r="AG88" i="85"/>
  <c r="AP88" i="85" s="1"/>
  <c r="Y89" i="30"/>
  <c r="X89" i="30"/>
  <c r="AI87" i="90"/>
  <c r="AN87" i="90"/>
  <c r="Y88" i="25"/>
  <c r="X88" i="25"/>
  <c r="AN84" i="89"/>
  <c r="AI84" i="89"/>
  <c r="AH86" i="33"/>
  <c r="AQ86" i="33" s="1"/>
  <c r="X86" i="38"/>
  <c r="Y86" i="38"/>
  <c r="AH85" i="42"/>
  <c r="AQ85" i="42" s="1"/>
  <c r="AN85" i="29"/>
  <c r="AI85" i="29"/>
  <c r="AE84" i="41"/>
  <c r="AF84" i="41"/>
  <c r="AO84" i="41" s="1"/>
  <c r="W85" i="41"/>
  <c r="AG84" i="41"/>
  <c r="AP84" i="41" s="1"/>
  <c r="AH85" i="73"/>
  <c r="AQ85" i="73" s="1"/>
  <c r="AN87" i="82"/>
  <c r="AI87" i="82"/>
  <c r="AR87" i="77"/>
  <c r="X88" i="90"/>
  <c r="Y88" i="90"/>
  <c r="X86" i="29"/>
  <c r="Z86" i="29" s="1"/>
  <c r="Y86" i="29"/>
  <c r="Z87" i="74" l="1"/>
  <c r="AG85" i="42"/>
  <c r="AP85" i="42" s="1"/>
  <c r="Z89" i="30"/>
  <c r="Z85" i="89"/>
  <c r="Z86" i="46"/>
  <c r="W87" i="46" s="1"/>
  <c r="Z88" i="25"/>
  <c r="AF88" i="25" s="1"/>
  <c r="AO88" i="25" s="1"/>
  <c r="Z87" i="26"/>
  <c r="W88" i="26" s="1"/>
  <c r="AE86" i="46"/>
  <c r="AG87" i="26"/>
  <c r="AP87" i="26" s="1"/>
  <c r="AF87" i="26"/>
  <c r="AO87" i="26" s="1"/>
  <c r="AE87" i="26"/>
  <c r="AF87" i="45"/>
  <c r="AO87" i="45" s="1"/>
  <c r="AE87" i="45"/>
  <c r="W88" i="45"/>
  <c r="AG87" i="45"/>
  <c r="AP87" i="45" s="1"/>
  <c r="W89" i="25"/>
  <c r="AG88" i="25"/>
  <c r="AP88" i="25" s="1"/>
  <c r="AH86" i="29"/>
  <c r="AQ86" i="29" s="1"/>
  <c r="AI84" i="41"/>
  <c r="AN84" i="41"/>
  <c r="AH88" i="25"/>
  <c r="AQ88" i="25" s="1"/>
  <c r="AI87" i="94"/>
  <c r="AN87" i="94"/>
  <c r="AR86" i="74"/>
  <c r="AR85" i="78"/>
  <c r="Y88" i="37"/>
  <c r="X88" i="37"/>
  <c r="AF88" i="82"/>
  <c r="AO88" i="82" s="1"/>
  <c r="AE88" i="82"/>
  <c r="W89" i="82"/>
  <c r="AG88" i="82"/>
  <c r="AP88" i="82" s="1"/>
  <c r="AH87" i="26"/>
  <c r="AQ87" i="26" s="1"/>
  <c r="W88" i="74"/>
  <c r="AG87" i="74"/>
  <c r="AP87" i="74" s="1"/>
  <c r="AF87" i="74"/>
  <c r="AO87" i="74" s="1"/>
  <c r="AE87" i="74"/>
  <c r="X86" i="42"/>
  <c r="Y86" i="42"/>
  <c r="AF86" i="29"/>
  <c r="AO86" i="29" s="1"/>
  <c r="AE86" i="29"/>
  <c r="W87" i="29"/>
  <c r="AG86" i="29"/>
  <c r="AP86" i="29" s="1"/>
  <c r="AR85" i="38"/>
  <c r="AR88" i="30"/>
  <c r="X88" i="81"/>
  <c r="Y88" i="81"/>
  <c r="Y86" i="73"/>
  <c r="X86" i="73"/>
  <c r="Z86" i="73" s="1"/>
  <c r="AH88" i="90"/>
  <c r="AQ88" i="90" s="1"/>
  <c r="X85" i="41"/>
  <c r="Y85" i="41"/>
  <c r="AH86" i="38"/>
  <c r="AQ86" i="38" s="1"/>
  <c r="Y88" i="94"/>
  <c r="X88" i="94"/>
  <c r="AF84" i="86"/>
  <c r="AO84" i="86" s="1"/>
  <c r="AE84" i="86"/>
  <c r="W85" i="86"/>
  <c r="AG84" i="86"/>
  <c r="AP84" i="86" s="1"/>
  <c r="X89" i="77"/>
  <c r="Y89" i="77"/>
  <c r="Y86" i="34"/>
  <c r="X86" i="34"/>
  <c r="AN85" i="42"/>
  <c r="AI85" i="42"/>
  <c r="X87" i="33"/>
  <c r="Y87" i="33"/>
  <c r="AR85" i="29"/>
  <c r="AF85" i="89"/>
  <c r="AO85" i="89" s="1"/>
  <c r="W86" i="89"/>
  <c r="AG85" i="89"/>
  <c r="AP85" i="89" s="1"/>
  <c r="AE85" i="89"/>
  <c r="Y87" i="93"/>
  <c r="X87" i="93"/>
  <c r="Z87" i="93" s="1"/>
  <c r="AR86" i="26"/>
  <c r="Z88" i="90"/>
  <c r="Z86" i="38"/>
  <c r="AR84" i="89"/>
  <c r="AR87" i="90"/>
  <c r="Z89" i="85"/>
  <c r="Y89" i="85"/>
  <c r="X89" i="85"/>
  <c r="AI86" i="93"/>
  <c r="AN86" i="93"/>
  <c r="AN88" i="77"/>
  <c r="AI88" i="77"/>
  <c r="AR85" i="46"/>
  <c r="AH86" i="78"/>
  <c r="AQ86" i="78" s="1"/>
  <c r="AN85" i="73"/>
  <c r="AI85" i="73"/>
  <c r="AN86" i="33"/>
  <c r="AI86" i="33"/>
  <c r="AR87" i="82"/>
  <c r="AG89" i="30"/>
  <c r="AP89" i="30" s="1"/>
  <c r="AP91" i="30" s="1"/>
  <c r="AX89" i="30"/>
  <c r="S89" i="30" s="1"/>
  <c r="AC89" i="30" s="1"/>
  <c r="AE89" i="30"/>
  <c r="AF89" i="30"/>
  <c r="AO89" i="30" s="1"/>
  <c r="AO91" i="30" s="1"/>
  <c r="AN85" i="34"/>
  <c r="AI85" i="34"/>
  <c r="AI87" i="37"/>
  <c r="AN87" i="37"/>
  <c r="AR87" i="25"/>
  <c r="AH86" i="46"/>
  <c r="AQ86" i="46" s="1"/>
  <c r="AH87" i="45"/>
  <c r="AQ87" i="45" s="1"/>
  <c r="AH89" i="30"/>
  <c r="AQ89" i="30" s="1"/>
  <c r="AQ91" i="30" s="1"/>
  <c r="AZ3" i="30"/>
  <c r="AX5" i="30" s="1"/>
  <c r="S5" i="30" s="1"/>
  <c r="AC5" i="30" s="1"/>
  <c r="AB6" i="30" s="1"/>
  <c r="AX7" i="30"/>
  <c r="S7" i="30" s="1"/>
  <c r="AC7" i="30" s="1"/>
  <c r="AB8" i="30" s="1"/>
  <c r="AX8" i="30"/>
  <c r="S8" i="30" s="1"/>
  <c r="AC8" i="30" s="1"/>
  <c r="AB9" i="30" s="1"/>
  <c r="AX10" i="30"/>
  <c r="S10" i="30" s="1"/>
  <c r="AC10" i="30" s="1"/>
  <c r="AB11" i="30" s="1"/>
  <c r="AX15" i="30"/>
  <c r="S15" i="30" s="1"/>
  <c r="AC15" i="30" s="1"/>
  <c r="AB16" i="30" s="1"/>
  <c r="AX16" i="30"/>
  <c r="S16" i="30" s="1"/>
  <c r="AC16" i="30" s="1"/>
  <c r="AB17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7" i="30"/>
  <c r="S87" i="30" s="1"/>
  <c r="AC87" i="30" s="1"/>
  <c r="AB88" i="30" s="1"/>
  <c r="AX86" i="30"/>
  <c r="S86" i="30" s="1"/>
  <c r="AC86" i="30" s="1"/>
  <c r="AB87" i="30" s="1"/>
  <c r="AX85" i="30"/>
  <c r="S85" i="30" s="1"/>
  <c r="AC85" i="30" s="1"/>
  <c r="AB86" i="30" s="1"/>
  <c r="AX88" i="30"/>
  <c r="S88" i="30" s="1"/>
  <c r="AC88" i="30" s="1"/>
  <c r="AB89" i="30" s="1"/>
  <c r="AX84" i="30"/>
  <c r="S84" i="30" s="1"/>
  <c r="AC84" i="30" s="1"/>
  <c r="AB85" i="30" s="1"/>
  <c r="AN88" i="85"/>
  <c r="AI88" i="85"/>
  <c r="AR86" i="45"/>
  <c r="AN87" i="81"/>
  <c r="AI87" i="81"/>
  <c r="AH88" i="82"/>
  <c r="AQ88" i="82" s="1"/>
  <c r="Z86" i="78"/>
  <c r="AH85" i="89"/>
  <c r="AQ85" i="89" s="1"/>
  <c r="AH87" i="74"/>
  <c r="AQ87" i="74" s="1"/>
  <c r="AX13" i="30" l="1"/>
  <c r="S13" i="30" s="1"/>
  <c r="AC13" i="30" s="1"/>
  <c r="AB14" i="30" s="1"/>
  <c r="Z89" i="77"/>
  <c r="AF86" i="46"/>
  <c r="AO86" i="46" s="1"/>
  <c r="AG86" i="46"/>
  <c r="AP86" i="46" s="1"/>
  <c r="AE88" i="25"/>
  <c r="AX14" i="30"/>
  <c r="S14" i="30" s="1"/>
  <c r="AC14" i="30" s="1"/>
  <c r="AB15" i="30" s="1"/>
  <c r="AX3" i="30"/>
  <c r="S3" i="30" s="1"/>
  <c r="AC3" i="30" s="1"/>
  <c r="AX4" i="30"/>
  <c r="S4" i="30" s="1"/>
  <c r="AC4" i="30" s="1"/>
  <c r="AB5" i="30" s="1"/>
  <c r="Z88" i="94"/>
  <c r="AX9" i="30"/>
  <c r="S9" i="30" s="1"/>
  <c r="AC9" i="30" s="1"/>
  <c r="AB10" i="30" s="1"/>
  <c r="W89" i="94"/>
  <c r="AG88" i="94"/>
  <c r="AP88" i="94" s="1"/>
  <c r="AF88" i="94"/>
  <c r="AO88" i="94" s="1"/>
  <c r="AE88" i="94"/>
  <c r="AK6" i="30"/>
  <c r="AT6" i="30" s="1"/>
  <c r="AJ76" i="30"/>
  <c r="AK76" i="30"/>
  <c r="AT76" i="30" s="1"/>
  <c r="AJ34" i="30"/>
  <c r="AK34" i="30"/>
  <c r="AT34" i="30" s="1"/>
  <c r="AJ81" i="30"/>
  <c r="AK81" i="30"/>
  <c r="AT81" i="30" s="1"/>
  <c r="W87" i="78"/>
  <c r="AG86" i="78"/>
  <c r="AP86" i="78" s="1"/>
  <c r="AF86" i="78"/>
  <c r="AO86" i="78" s="1"/>
  <c r="AE86" i="78"/>
  <c r="AR87" i="81"/>
  <c r="AJ85" i="30"/>
  <c r="AK85" i="30"/>
  <c r="AT85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K17" i="30"/>
  <c r="AT17" i="30" s="1"/>
  <c r="AK11" i="30"/>
  <c r="AT11" i="30" s="1"/>
  <c r="AR85" i="34"/>
  <c r="AE86" i="38"/>
  <c r="AF86" i="38"/>
  <c r="AO86" i="38" s="1"/>
  <c r="W87" i="38"/>
  <c r="AG86" i="38"/>
  <c r="AP86" i="38" s="1"/>
  <c r="W88" i="93"/>
  <c r="AG87" i="93"/>
  <c r="AP87" i="93" s="1"/>
  <c r="AE87" i="93"/>
  <c r="AF87" i="93"/>
  <c r="AO87" i="93" s="1"/>
  <c r="AG89" i="77"/>
  <c r="AP89" i="77" s="1"/>
  <c r="W90" i="77"/>
  <c r="AF89" i="77"/>
  <c r="AO89" i="77" s="1"/>
  <c r="AE89" i="77"/>
  <c r="AH88" i="94"/>
  <c r="AQ88" i="94" s="1"/>
  <c r="AF86" i="73"/>
  <c r="AO86" i="73" s="1"/>
  <c r="AG86" i="73"/>
  <c r="AP86" i="73" s="1"/>
  <c r="AE86" i="73"/>
  <c r="W87" i="73"/>
  <c r="AI87" i="45"/>
  <c r="AN87" i="45"/>
  <c r="X88" i="26"/>
  <c r="Y88" i="26"/>
  <c r="AJ58" i="30"/>
  <c r="AK58" i="30"/>
  <c r="AT58" i="30" s="1"/>
  <c r="AJ46" i="30"/>
  <c r="AK46" i="30"/>
  <c r="AT46" i="30" s="1"/>
  <c r="AJ22" i="30"/>
  <c r="AK22" i="30"/>
  <c r="AT22" i="30" s="1"/>
  <c r="AJ16" i="30"/>
  <c r="AK16" i="30"/>
  <c r="AT16" i="30" s="1"/>
  <c r="AJ10" i="30"/>
  <c r="AK10" i="30"/>
  <c r="AT10" i="30" s="1"/>
  <c r="AB4" i="30"/>
  <c r="AJ3" i="30"/>
  <c r="AR88" i="77"/>
  <c r="AE89" i="85"/>
  <c r="AG89" i="85"/>
  <c r="AP89" i="85" s="1"/>
  <c r="AF89" i="85"/>
  <c r="AO89" i="85" s="1"/>
  <c r="W90" i="85"/>
  <c r="W89" i="90"/>
  <c r="AG88" i="90"/>
  <c r="AP88" i="90" s="1"/>
  <c r="AF88" i="90"/>
  <c r="AO88" i="90" s="1"/>
  <c r="AE88" i="90"/>
  <c r="AH86" i="34"/>
  <c r="AQ86" i="34" s="1"/>
  <c r="AH88" i="37"/>
  <c r="AQ88" i="37" s="1"/>
  <c r="AN88" i="25"/>
  <c r="AI88" i="25"/>
  <c r="AJ82" i="30"/>
  <c r="AK82" i="30"/>
  <c r="AT82" i="30" s="1"/>
  <c r="AJ52" i="30"/>
  <c r="AK52" i="30"/>
  <c r="AT52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J15" i="30"/>
  <c r="AK15" i="30"/>
  <c r="AT15" i="30" s="1"/>
  <c r="AJ9" i="30"/>
  <c r="AK9" i="30"/>
  <c r="AT9" i="30" s="1"/>
  <c r="AJ5" i="30"/>
  <c r="AK5" i="30"/>
  <c r="AT5" i="30" s="1"/>
  <c r="AR86" i="33"/>
  <c r="AI85" i="89"/>
  <c r="AN85" i="89"/>
  <c r="AH88" i="81"/>
  <c r="AQ88" i="81" s="1"/>
  <c r="AH86" i="42"/>
  <c r="AQ86" i="42" s="1"/>
  <c r="X88" i="74"/>
  <c r="Z88" i="74" s="1"/>
  <c r="Y88" i="74"/>
  <c r="AN86" i="46"/>
  <c r="AI86" i="46"/>
  <c r="AJ89" i="30"/>
  <c r="AS89" i="30" s="1"/>
  <c r="AK89" i="30"/>
  <c r="AT89" i="30" s="1"/>
  <c r="AJ64" i="30"/>
  <c r="AK64" i="30"/>
  <c r="AT64" i="30" s="1"/>
  <c r="AJ28" i="30"/>
  <c r="AK28" i="30"/>
  <c r="AT28" i="30" s="1"/>
  <c r="AJ87" i="30"/>
  <c r="AK87" i="30"/>
  <c r="AT87" i="30" s="1"/>
  <c r="AJ74" i="30"/>
  <c r="AK74" i="30"/>
  <c r="AT74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J8" i="30"/>
  <c r="AK8" i="30"/>
  <c r="AT8" i="30" s="1"/>
  <c r="AN89" i="30"/>
  <c r="AN91" i="30" s="1"/>
  <c r="AI89" i="30"/>
  <c r="AH87" i="33"/>
  <c r="AQ87" i="33" s="1"/>
  <c r="Z86" i="34"/>
  <c r="X85" i="86"/>
  <c r="Y85" i="86"/>
  <c r="AH85" i="41"/>
  <c r="AQ85" i="41" s="1"/>
  <c r="Z88" i="81"/>
  <c r="X87" i="29"/>
  <c r="Y87" i="29"/>
  <c r="Z86" i="42"/>
  <c r="Y89" i="82"/>
  <c r="Z89" i="82" s="1"/>
  <c r="X89" i="82"/>
  <c r="Z88" i="37"/>
  <c r="AR87" i="94"/>
  <c r="AN87" i="26"/>
  <c r="AI87" i="26"/>
  <c r="AJ70" i="30"/>
  <c r="AK70" i="30"/>
  <c r="AT70" i="30" s="1"/>
  <c r="AJ40" i="30"/>
  <c r="AK40" i="30"/>
  <c r="AT40" i="30" s="1"/>
  <c r="AJ86" i="30"/>
  <c r="AK86" i="30"/>
  <c r="AT86" i="30" s="1"/>
  <c r="AJ80" i="30"/>
  <c r="AK80" i="30"/>
  <c r="AT80" i="30" s="1"/>
  <c r="AJ68" i="30"/>
  <c r="AK68" i="30"/>
  <c r="AT68" i="30" s="1"/>
  <c r="AR88" i="85"/>
  <c r="AJ88" i="30"/>
  <c r="AK88" i="30"/>
  <c r="AT88" i="30" s="1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X18" i="30"/>
  <c r="S18" i="30" s="1"/>
  <c r="AC18" i="30" s="1"/>
  <c r="AB19" i="30" s="1"/>
  <c r="AX12" i="30"/>
  <c r="S12" i="30" s="1"/>
  <c r="AC12" i="30" s="1"/>
  <c r="AB13" i="30" s="1"/>
  <c r="AX6" i="30"/>
  <c r="S6" i="30" s="1"/>
  <c r="AC6" i="30" s="1"/>
  <c r="AB7" i="30" s="1"/>
  <c r="AR85" i="73"/>
  <c r="AR86" i="93"/>
  <c r="AH87" i="93"/>
  <c r="AQ87" i="93" s="1"/>
  <c r="X86" i="89"/>
  <c r="Y86" i="89"/>
  <c r="Z87" i="33"/>
  <c r="AN84" i="86"/>
  <c r="AI84" i="86"/>
  <c r="Z85" i="41"/>
  <c r="AH86" i="73"/>
  <c r="AQ86" i="73" s="1"/>
  <c r="AN87" i="74"/>
  <c r="AI87" i="74"/>
  <c r="AR84" i="41"/>
  <c r="X88" i="45"/>
  <c r="Y88" i="45"/>
  <c r="Z88" i="45" s="1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X17" i="30"/>
  <c r="S17" i="30" s="1"/>
  <c r="AC17" i="30" s="1"/>
  <c r="AB18" i="30" s="1"/>
  <c r="AX11" i="30"/>
  <c r="S11" i="30" s="1"/>
  <c r="AC11" i="30" s="1"/>
  <c r="AB12" i="30" s="1"/>
  <c r="AR87" i="37"/>
  <c r="AH89" i="85"/>
  <c r="AQ89" i="85" s="1"/>
  <c r="AR85" i="42"/>
  <c r="AH89" i="77"/>
  <c r="AQ89" i="77" s="1"/>
  <c r="AI86" i="29"/>
  <c r="AN86" i="29"/>
  <c r="AI88" i="82"/>
  <c r="AN88" i="82"/>
  <c r="Y89" i="25"/>
  <c r="X89" i="25"/>
  <c r="Y87" i="46"/>
  <c r="X87" i="46"/>
  <c r="Z85" i="86" l="1"/>
  <c r="Z88" i="26"/>
  <c r="Z87" i="46"/>
  <c r="AJ11" i="30"/>
  <c r="AX89" i="82"/>
  <c r="S89" i="82" s="1"/>
  <c r="AC89" i="82" s="1"/>
  <c r="AG89" i="82"/>
  <c r="AP89" i="82" s="1"/>
  <c r="AP91" i="82" s="1"/>
  <c r="AE89" i="82"/>
  <c r="AF89" i="82"/>
  <c r="AO89" i="82" s="1"/>
  <c r="AO91" i="82" s="1"/>
  <c r="AE87" i="46"/>
  <c r="W88" i="46"/>
  <c r="AG87" i="46"/>
  <c r="AP87" i="46" s="1"/>
  <c r="AF87" i="46"/>
  <c r="AO87" i="46" s="1"/>
  <c r="AJ18" i="30"/>
  <c r="AK18" i="30"/>
  <c r="AT18" i="30" s="1"/>
  <c r="AS36" i="30"/>
  <c r="AL36" i="30"/>
  <c r="AU36" i="30" s="1"/>
  <c r="AS54" i="30"/>
  <c r="AL54" i="30"/>
  <c r="AU54" i="30" s="1"/>
  <c r="AS72" i="30"/>
  <c r="AL72" i="30"/>
  <c r="AU72" i="30" s="1"/>
  <c r="AH88" i="45"/>
  <c r="AQ88" i="45" s="1"/>
  <c r="AR84" i="86"/>
  <c r="AF86" i="42"/>
  <c r="AO86" i="42" s="1"/>
  <c r="AE86" i="42"/>
  <c r="W87" i="42"/>
  <c r="AG86" i="42"/>
  <c r="AP86" i="42" s="1"/>
  <c r="AE85" i="86"/>
  <c r="W86" i="86"/>
  <c r="AG85" i="86"/>
  <c r="AP85" i="86" s="1"/>
  <c r="AF85" i="86"/>
  <c r="AO85" i="86" s="1"/>
  <c r="AS14" i="30"/>
  <c r="AL14" i="30"/>
  <c r="AU14" i="30" s="1"/>
  <c r="AS32" i="30"/>
  <c r="AL32" i="30"/>
  <c r="AU32" i="30" s="1"/>
  <c r="AS50" i="30"/>
  <c r="AL50" i="30"/>
  <c r="AU50" i="30" s="1"/>
  <c r="AS74" i="30"/>
  <c r="AL74" i="30"/>
  <c r="AU74" i="30" s="1"/>
  <c r="AS64" i="30"/>
  <c r="AL64" i="30"/>
  <c r="AU64" i="30" s="1"/>
  <c r="AH88" i="74"/>
  <c r="AQ88" i="74" s="1"/>
  <c r="AI89" i="85"/>
  <c r="AN89" i="85"/>
  <c r="AE88" i="26"/>
  <c r="AF88" i="26"/>
  <c r="AO88" i="26" s="1"/>
  <c r="W89" i="26"/>
  <c r="AG88" i="26"/>
  <c r="AP88" i="26" s="1"/>
  <c r="AS81" i="30"/>
  <c r="AL81" i="30"/>
  <c r="AU81" i="30" s="1"/>
  <c r="AJ6" i="30"/>
  <c r="AS25" i="30"/>
  <c r="AL25" i="30"/>
  <c r="AU25" i="30" s="1"/>
  <c r="AS40" i="30"/>
  <c r="AL40" i="30"/>
  <c r="AU40" i="30" s="1"/>
  <c r="AS27" i="30"/>
  <c r="AL27" i="30"/>
  <c r="AU27" i="30" s="1"/>
  <c r="AS83" i="30"/>
  <c r="AL83" i="30"/>
  <c r="AU83" i="30" s="1"/>
  <c r="AS78" i="30"/>
  <c r="AL78" i="30"/>
  <c r="AU78" i="30" s="1"/>
  <c r="AH87" i="29"/>
  <c r="AQ87" i="29" s="1"/>
  <c r="AS20" i="30"/>
  <c r="AL20" i="30"/>
  <c r="AU20" i="30" s="1"/>
  <c r="AS38" i="30"/>
  <c r="AL38" i="30"/>
  <c r="AU38" i="30" s="1"/>
  <c r="AS56" i="30"/>
  <c r="AL56" i="30"/>
  <c r="AU56" i="30" s="1"/>
  <c r="AS87" i="30"/>
  <c r="AL87" i="30"/>
  <c r="AU87" i="30" s="1"/>
  <c r="X89" i="90"/>
  <c r="Y89" i="90"/>
  <c r="AR87" i="45"/>
  <c r="AS34" i="30"/>
  <c r="AL34" i="30"/>
  <c r="AU34" i="30" s="1"/>
  <c r="AN88" i="94"/>
  <c r="AI88" i="94"/>
  <c r="AR88" i="82"/>
  <c r="AS61" i="30"/>
  <c r="AL61" i="30"/>
  <c r="AU61" i="30" s="1"/>
  <c r="AS68" i="30"/>
  <c r="AL68" i="30"/>
  <c r="AU68" i="30" s="1"/>
  <c r="AE86" i="34"/>
  <c r="W87" i="34"/>
  <c r="AG86" i="34"/>
  <c r="AP86" i="34" s="1"/>
  <c r="AF86" i="34"/>
  <c r="AO86" i="34" s="1"/>
  <c r="AS9" i="30"/>
  <c r="AL9" i="30"/>
  <c r="AU9" i="30" s="1"/>
  <c r="AS63" i="30"/>
  <c r="AL63" i="30"/>
  <c r="AU63" i="30" s="1"/>
  <c r="AS10" i="30"/>
  <c r="AL10" i="30"/>
  <c r="AU10" i="30" s="1"/>
  <c r="X87" i="38"/>
  <c r="Y87" i="38"/>
  <c r="AS29" i="30"/>
  <c r="AL29" i="30"/>
  <c r="AU29" i="30" s="1"/>
  <c r="AR86" i="29"/>
  <c r="AS42" i="30"/>
  <c r="AL42" i="30"/>
  <c r="AU42" i="30" s="1"/>
  <c r="W89" i="37"/>
  <c r="AG88" i="37"/>
  <c r="AP88" i="37" s="1"/>
  <c r="AE88" i="37"/>
  <c r="AF88" i="37"/>
  <c r="AO88" i="37" s="1"/>
  <c r="AJ7" i="30"/>
  <c r="AK7" i="30"/>
  <c r="AT7" i="30" s="1"/>
  <c r="AS31" i="30"/>
  <c r="AL31" i="30"/>
  <c r="AU31" i="30" s="1"/>
  <c r="AS49" i="30"/>
  <c r="AL49" i="30"/>
  <c r="AU49" i="30" s="1"/>
  <c r="AS67" i="30"/>
  <c r="AL67" i="30"/>
  <c r="AU67" i="30" s="1"/>
  <c r="AS88" i="30"/>
  <c r="AL88" i="30"/>
  <c r="AU88" i="30" s="1"/>
  <c r="AS80" i="30"/>
  <c r="AL80" i="30"/>
  <c r="AU80" i="30" s="1"/>
  <c r="AS70" i="30"/>
  <c r="AL70" i="30"/>
  <c r="AU70" i="30" s="1"/>
  <c r="AH89" i="82"/>
  <c r="AQ89" i="82" s="1"/>
  <c r="AQ91" i="82" s="1"/>
  <c r="AZ3" i="82"/>
  <c r="AX6" i="82" s="1"/>
  <c r="S6" i="82" s="1"/>
  <c r="AC6" i="82" s="1"/>
  <c r="AB7" i="82" s="1"/>
  <c r="AX5" i="82"/>
  <c r="S5" i="82" s="1"/>
  <c r="AC5" i="82" s="1"/>
  <c r="AB6" i="82" s="1"/>
  <c r="AX8" i="82"/>
  <c r="S8" i="82" s="1"/>
  <c r="AC8" i="82" s="1"/>
  <c r="AB9" i="82" s="1"/>
  <c r="AX11" i="82"/>
  <c r="S11" i="82" s="1"/>
  <c r="AC11" i="82" s="1"/>
  <c r="AB12" i="82" s="1"/>
  <c r="AX14" i="82"/>
  <c r="S14" i="82" s="1"/>
  <c r="AC14" i="82" s="1"/>
  <c r="AB15" i="82" s="1"/>
  <c r="AX15" i="82"/>
  <c r="S15" i="82" s="1"/>
  <c r="AC15" i="82" s="1"/>
  <c r="AB16" i="82" s="1"/>
  <c r="AX16" i="82"/>
  <c r="S16" i="82" s="1"/>
  <c r="AC16" i="82" s="1"/>
  <c r="AB17" i="82" s="1"/>
  <c r="AX17" i="82"/>
  <c r="S17" i="82" s="1"/>
  <c r="AC17" i="82" s="1"/>
  <c r="AB18" i="82" s="1"/>
  <c r="AX18" i="82"/>
  <c r="S18" i="82" s="1"/>
  <c r="AC18" i="82" s="1"/>
  <c r="AB19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3" i="82"/>
  <c r="S23" i="82" s="1"/>
  <c r="AC23" i="82" s="1"/>
  <c r="AB24" i="82" s="1"/>
  <c r="AX24" i="82"/>
  <c r="S24" i="82" s="1"/>
  <c r="AC24" i="82" s="1"/>
  <c r="AB25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8" i="82"/>
  <c r="S88" i="82" s="1"/>
  <c r="AC88" i="82" s="1"/>
  <c r="AB89" i="82" s="1"/>
  <c r="AX86" i="82"/>
  <c r="S86" i="82" s="1"/>
  <c r="AC86" i="82" s="1"/>
  <c r="AB87" i="82" s="1"/>
  <c r="AX87" i="82"/>
  <c r="S87" i="82" s="1"/>
  <c r="AC87" i="82" s="1"/>
  <c r="AB88" i="82" s="1"/>
  <c r="AX85" i="82"/>
  <c r="S85" i="82" s="1"/>
  <c r="AC85" i="82" s="1"/>
  <c r="AB86" i="82" s="1"/>
  <c r="AX84" i="82"/>
  <c r="S84" i="82" s="1"/>
  <c r="AC84" i="82" s="1"/>
  <c r="AB85" i="82" s="1"/>
  <c r="Z87" i="29"/>
  <c r="AR86" i="46"/>
  <c r="AS15" i="30"/>
  <c r="AL15" i="30"/>
  <c r="AU15" i="30" s="1"/>
  <c r="AS33" i="30"/>
  <c r="AL33" i="30"/>
  <c r="AU33" i="30" s="1"/>
  <c r="AS51" i="30"/>
  <c r="AL51" i="30"/>
  <c r="AU51" i="30" s="1"/>
  <c r="AS69" i="30"/>
  <c r="AL69" i="30"/>
  <c r="AU69" i="30" s="1"/>
  <c r="AS82" i="30"/>
  <c r="AL82" i="30"/>
  <c r="AU82" i="30" s="1"/>
  <c r="X90" i="85"/>
  <c r="Y90" i="85"/>
  <c r="AS16" i="30"/>
  <c r="AL16" i="30"/>
  <c r="AU16" i="30" s="1"/>
  <c r="AS58" i="30"/>
  <c r="AL58" i="30"/>
  <c r="AU58" i="30" s="1"/>
  <c r="Y87" i="73"/>
  <c r="X87" i="73"/>
  <c r="Z87" i="73" s="1"/>
  <c r="Y90" i="77"/>
  <c r="X90" i="77"/>
  <c r="Z90" i="77" s="1"/>
  <c r="Z88" i="93"/>
  <c r="X88" i="93"/>
  <c r="Y88" i="93"/>
  <c r="AN86" i="38"/>
  <c r="AI86" i="38"/>
  <c r="AJ17" i="30"/>
  <c r="AS35" i="30"/>
  <c r="AL35" i="30"/>
  <c r="AU35" i="30" s="1"/>
  <c r="AS53" i="30"/>
  <c r="AL53" i="30"/>
  <c r="AU53" i="30" s="1"/>
  <c r="AS71" i="30"/>
  <c r="AL71" i="30"/>
  <c r="AU71" i="30" s="1"/>
  <c r="AS85" i="30"/>
  <c r="AL85" i="30"/>
  <c r="AU85" i="30" s="1"/>
  <c r="W89" i="45"/>
  <c r="AG88" i="45"/>
  <c r="AP88" i="45" s="1"/>
  <c r="AF88" i="45"/>
  <c r="AO88" i="45" s="1"/>
  <c r="AE88" i="45"/>
  <c r="AE88" i="74"/>
  <c r="W89" i="74"/>
  <c r="AF88" i="74"/>
  <c r="AO88" i="74" s="1"/>
  <c r="AG88" i="74"/>
  <c r="AP88" i="74" s="1"/>
  <c r="AR85" i="89"/>
  <c r="AS45" i="30"/>
  <c r="AL45" i="30"/>
  <c r="AU45" i="30" s="1"/>
  <c r="AS52" i="30"/>
  <c r="AL52" i="30"/>
  <c r="AU52" i="30" s="1"/>
  <c r="AI89" i="77"/>
  <c r="AN89" i="77"/>
  <c r="AS11" i="30"/>
  <c r="AL11" i="30"/>
  <c r="AU11" i="30" s="1"/>
  <c r="AS47" i="30"/>
  <c r="AL47" i="30"/>
  <c r="AU47" i="30" s="1"/>
  <c r="AS65" i="30"/>
  <c r="AL65" i="30"/>
  <c r="AU65" i="30" s="1"/>
  <c r="AN86" i="78"/>
  <c r="AI86" i="78"/>
  <c r="AH89" i="25"/>
  <c r="AQ89" i="25" s="1"/>
  <c r="AS24" i="30"/>
  <c r="AL24" i="30"/>
  <c r="AU24" i="30" s="1"/>
  <c r="AS60" i="30"/>
  <c r="AL60" i="30"/>
  <c r="AU60" i="30" s="1"/>
  <c r="AE87" i="33"/>
  <c r="AG87" i="33"/>
  <c r="AP87" i="33" s="1"/>
  <c r="AF87" i="33"/>
  <c r="AO87" i="33" s="1"/>
  <c r="W88" i="33"/>
  <c r="Z89" i="25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R87" i="74"/>
  <c r="AH86" i="89"/>
  <c r="AQ86" i="89" s="1"/>
  <c r="AJ13" i="30"/>
  <c r="AK13" i="30"/>
  <c r="AT13" i="30" s="1"/>
  <c r="AR87" i="26"/>
  <c r="AF88" i="81"/>
  <c r="AO88" i="81" s="1"/>
  <c r="AE88" i="81"/>
  <c r="W89" i="81"/>
  <c r="AG88" i="81"/>
  <c r="AP88" i="81" s="1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28" i="30"/>
  <c r="AL28" i="30"/>
  <c r="AU28" i="30" s="1"/>
  <c r="AR88" i="25"/>
  <c r="AS3" i="30"/>
  <c r="AL3" i="30"/>
  <c r="AU3" i="30" s="1"/>
  <c r="AI86" i="73"/>
  <c r="AN86" i="73"/>
  <c r="Y87" i="78"/>
  <c r="X87" i="78"/>
  <c r="AS76" i="30"/>
  <c r="AL76" i="30"/>
  <c r="AU76" i="30" s="1"/>
  <c r="AS43" i="30"/>
  <c r="AL43" i="30"/>
  <c r="AU43" i="30" s="1"/>
  <c r="AS79" i="30"/>
  <c r="AL79" i="30"/>
  <c r="AU79" i="30" s="1"/>
  <c r="AL89" i="30"/>
  <c r="AU89" i="30" s="1"/>
  <c r="AR89" i="30"/>
  <c r="AR91" i="30" s="1"/>
  <c r="AS46" i="30"/>
  <c r="AL46" i="30"/>
  <c r="AU46" i="30" s="1"/>
  <c r="AI87" i="93"/>
  <c r="AN87" i="93"/>
  <c r="AH87" i="46"/>
  <c r="AQ87" i="46" s="1"/>
  <c r="AJ12" i="30"/>
  <c r="AK12" i="30"/>
  <c r="AT12" i="30" s="1"/>
  <c r="W86" i="41"/>
  <c r="AG85" i="41"/>
  <c r="AP85" i="41" s="1"/>
  <c r="AF85" i="41"/>
  <c r="AO85" i="41" s="1"/>
  <c r="AE85" i="41"/>
  <c r="Z86" i="89"/>
  <c r="AJ19" i="30"/>
  <c r="AK19" i="30"/>
  <c r="AT19" i="30" s="1"/>
  <c r="AS37" i="30"/>
  <c r="AL37" i="30"/>
  <c r="AU37" i="30" s="1"/>
  <c r="AS55" i="30"/>
  <c r="AL55" i="30"/>
  <c r="AU55" i="30" s="1"/>
  <c r="AS73" i="30"/>
  <c r="AL73" i="30"/>
  <c r="AU73" i="30" s="1"/>
  <c r="AS86" i="30"/>
  <c r="AL86" i="30"/>
  <c r="AU86" i="30" s="1"/>
  <c r="AH85" i="86"/>
  <c r="AQ85" i="86" s="1"/>
  <c r="AS5" i="30"/>
  <c r="AL5" i="30"/>
  <c r="AU5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N88" i="90"/>
  <c r="AI88" i="90"/>
  <c r="AJ4" i="30"/>
  <c r="AK4" i="30"/>
  <c r="AT4" i="30" s="1"/>
  <c r="AS22" i="30"/>
  <c r="AL22" i="30"/>
  <c r="AU22" i="30" s="1"/>
  <c r="AH88" i="26"/>
  <c r="AQ88" i="26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Y89" i="94"/>
  <c r="X89" i="94"/>
  <c r="Z89" i="90" l="1"/>
  <c r="AX10" i="82"/>
  <c r="S10" i="82" s="1"/>
  <c r="AC10" i="82" s="1"/>
  <c r="AB11" i="82" s="1"/>
  <c r="Z90" i="85"/>
  <c r="AX9" i="82"/>
  <c r="S9" i="82" s="1"/>
  <c r="AC9" i="82" s="1"/>
  <c r="AB10" i="82" s="1"/>
  <c r="AX4" i="82"/>
  <c r="S4" i="82" s="1"/>
  <c r="AC4" i="82" s="1"/>
  <c r="AB5" i="82" s="1"/>
  <c r="AX3" i="82"/>
  <c r="S3" i="82" s="1"/>
  <c r="AC3" i="82" s="1"/>
  <c r="AT91" i="30"/>
  <c r="AX13" i="82"/>
  <c r="S13" i="82" s="1"/>
  <c r="AC13" i="82" s="1"/>
  <c r="AB14" i="82" s="1"/>
  <c r="AX7" i="82"/>
  <c r="S7" i="82" s="1"/>
  <c r="AC7" i="82" s="1"/>
  <c r="AB8" i="82" s="1"/>
  <c r="AX12" i="82"/>
  <c r="S12" i="82" s="1"/>
  <c r="AC12" i="82" s="1"/>
  <c r="AB13" i="82" s="1"/>
  <c r="W91" i="85"/>
  <c r="AG90" i="85"/>
  <c r="AP90" i="85" s="1"/>
  <c r="AF90" i="85"/>
  <c r="AO90" i="85" s="1"/>
  <c r="AE90" i="85"/>
  <c r="AH89" i="94"/>
  <c r="AQ89" i="94" s="1"/>
  <c r="AQ91" i="94" s="1"/>
  <c r="AZ3" i="94"/>
  <c r="AX4" i="94" s="1"/>
  <c r="S4" i="94" s="1"/>
  <c r="AC4" i="94" s="1"/>
  <c r="AB5" i="94" s="1"/>
  <c r="AX15" i="94"/>
  <c r="S15" i="94" s="1"/>
  <c r="AC15" i="94" s="1"/>
  <c r="AB16" i="94" s="1"/>
  <c r="AX16" i="94"/>
  <c r="S16" i="94" s="1"/>
  <c r="AC16" i="94" s="1"/>
  <c r="AB17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6" i="94"/>
  <c r="S86" i="94" s="1"/>
  <c r="AC86" i="94" s="1"/>
  <c r="AB87" i="94" s="1"/>
  <c r="AX88" i="94"/>
  <c r="S88" i="94" s="1"/>
  <c r="AC88" i="94" s="1"/>
  <c r="AB89" i="94" s="1"/>
  <c r="AX85" i="94"/>
  <c r="S85" i="94" s="1"/>
  <c r="AC85" i="94" s="1"/>
  <c r="AB86" i="94" s="1"/>
  <c r="AX84" i="94"/>
  <c r="S84" i="94" s="1"/>
  <c r="AC84" i="94" s="1"/>
  <c r="AB85" i="94" s="1"/>
  <c r="AX87" i="94"/>
  <c r="S87" i="94" s="1"/>
  <c r="AC87" i="94" s="1"/>
  <c r="AB88" i="94" s="1"/>
  <c r="AI85" i="41"/>
  <c r="AN85" i="41"/>
  <c r="AS12" i="30"/>
  <c r="AL12" i="30"/>
  <c r="AU12" i="30" s="1"/>
  <c r="AH87" i="78"/>
  <c r="AQ87" i="78" s="1"/>
  <c r="AI88" i="74"/>
  <c r="AN88" i="74"/>
  <c r="AH88" i="93"/>
  <c r="AQ88" i="93" s="1"/>
  <c r="AJ88" i="82"/>
  <c r="AK88" i="82"/>
  <c r="AT88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J3" i="82"/>
  <c r="AB4" i="82"/>
  <c r="AH89" i="90"/>
  <c r="AQ89" i="90" s="1"/>
  <c r="AQ91" i="90" s="1"/>
  <c r="AZ3" i="90"/>
  <c r="AX5" i="90" s="1"/>
  <c r="S5" i="90" s="1"/>
  <c r="AC5" i="90" s="1"/>
  <c r="AB6" i="90" s="1"/>
  <c r="AX34" i="90"/>
  <c r="S34" i="90" s="1"/>
  <c r="AC34" i="90" s="1"/>
  <c r="AB35" i="90" s="1"/>
  <c r="AX39" i="90"/>
  <c r="S39" i="90" s="1"/>
  <c r="AC39" i="90" s="1"/>
  <c r="AB40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5" i="90"/>
  <c r="S85" i="90" s="1"/>
  <c r="AC85" i="90" s="1"/>
  <c r="AB86" i="90" s="1"/>
  <c r="AX86" i="90"/>
  <c r="S86" i="90" s="1"/>
  <c r="AC86" i="90" s="1"/>
  <c r="AB87" i="90" s="1"/>
  <c r="AX84" i="90"/>
  <c r="S84" i="90" s="1"/>
  <c r="AC84" i="90" s="1"/>
  <c r="AB85" i="90" s="1"/>
  <c r="AX87" i="90"/>
  <c r="S87" i="90" s="1"/>
  <c r="AC87" i="90" s="1"/>
  <c r="AB88" i="90" s="1"/>
  <c r="AX88" i="90"/>
  <c r="S88" i="90" s="1"/>
  <c r="AC88" i="90" s="1"/>
  <c r="AB89" i="90" s="1"/>
  <c r="AE89" i="25"/>
  <c r="W90" i="25"/>
  <c r="AG89" i="25"/>
  <c r="AP89" i="25" s="1"/>
  <c r="AF89" i="25"/>
  <c r="AO89" i="25" s="1"/>
  <c r="AJ87" i="82"/>
  <c r="AK87" i="82"/>
  <c r="AT87" i="82" s="1"/>
  <c r="AJ62" i="82"/>
  <c r="AK62" i="82"/>
  <c r="AT62" i="82" s="1"/>
  <c r="AJ44" i="82"/>
  <c r="AK44" i="82"/>
  <c r="AT44" i="82" s="1"/>
  <c r="AJ20" i="82"/>
  <c r="AK20" i="82"/>
  <c r="AT20" i="82" s="1"/>
  <c r="AE89" i="90"/>
  <c r="AX89" i="90"/>
  <c r="S89" i="90" s="1"/>
  <c r="AC89" i="90" s="1"/>
  <c r="AF89" i="90"/>
  <c r="AO89" i="90" s="1"/>
  <c r="AO91" i="90" s="1"/>
  <c r="AG89" i="90"/>
  <c r="AP89" i="90" s="1"/>
  <c r="AP91" i="90" s="1"/>
  <c r="AI87" i="46"/>
  <c r="AN87" i="46"/>
  <c r="Z89" i="94"/>
  <c r="AR88" i="90"/>
  <c r="Z87" i="78"/>
  <c r="Y88" i="33"/>
  <c r="X88" i="33"/>
  <c r="AS17" i="30"/>
  <c r="AL17" i="30"/>
  <c r="AU17" i="30" s="1"/>
  <c r="AH90" i="77"/>
  <c r="AQ90" i="77" s="1"/>
  <c r="AJ89" i="82"/>
  <c r="AS89" i="82" s="1"/>
  <c r="AK89" i="82"/>
  <c r="AT89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I88" i="26"/>
  <c r="AN88" i="26"/>
  <c r="Y87" i="42"/>
  <c r="X87" i="42"/>
  <c r="AS18" i="30"/>
  <c r="AL18" i="30"/>
  <c r="AU18" i="30" s="1"/>
  <c r="AR87" i="93"/>
  <c r="AR89" i="77"/>
  <c r="AH90" i="85"/>
  <c r="AQ90" i="85" s="1"/>
  <c r="AJ68" i="82"/>
  <c r="AK68" i="82"/>
  <c r="AT68" i="82" s="1"/>
  <c r="AJ56" i="82"/>
  <c r="AK56" i="82"/>
  <c r="AT56" i="82" s="1"/>
  <c r="AJ38" i="82"/>
  <c r="AK38" i="82"/>
  <c r="AT38" i="82" s="1"/>
  <c r="AJ8" i="82"/>
  <c r="AK8" i="82"/>
  <c r="AT8" i="82" s="1"/>
  <c r="Y89" i="37"/>
  <c r="X89" i="37"/>
  <c r="X86" i="41"/>
  <c r="Z86" i="41" s="1"/>
  <c r="Y86" i="41"/>
  <c r="X89" i="81"/>
  <c r="Y89" i="81"/>
  <c r="Z89" i="81" s="1"/>
  <c r="AS13" i="30"/>
  <c r="AL13" i="30"/>
  <c r="AU13" i="30" s="1"/>
  <c r="AR86" i="38"/>
  <c r="W88" i="29"/>
  <c r="AG87" i="29"/>
  <c r="AP87" i="29" s="1"/>
  <c r="AE87" i="29"/>
  <c r="AF87" i="29"/>
  <c r="AO87" i="29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S7" i="30"/>
  <c r="AL7" i="30"/>
  <c r="AU7" i="30" s="1"/>
  <c r="Y87" i="34"/>
  <c r="X87" i="34"/>
  <c r="AI89" i="82"/>
  <c r="AN89" i="82"/>
  <c r="AN91" i="82" s="1"/>
  <c r="AS4" i="30"/>
  <c r="AL4" i="30"/>
  <c r="AU4" i="30" s="1"/>
  <c r="AI88" i="45"/>
  <c r="AN88" i="45"/>
  <c r="W88" i="73"/>
  <c r="AG87" i="73"/>
  <c r="AP87" i="73" s="1"/>
  <c r="AF87" i="73"/>
  <c r="AO87" i="73" s="1"/>
  <c r="AE87" i="73"/>
  <c r="AJ74" i="82"/>
  <c r="AK74" i="82"/>
  <c r="AT74" i="82" s="1"/>
  <c r="AJ50" i="82"/>
  <c r="AK50" i="82"/>
  <c r="AT50" i="82" s="1"/>
  <c r="AJ32" i="82"/>
  <c r="AK32" i="82"/>
  <c r="AT32" i="82" s="1"/>
  <c r="AJ14" i="82"/>
  <c r="AK14" i="82"/>
  <c r="AT14" i="82" s="1"/>
  <c r="AS6" i="30"/>
  <c r="AL6" i="30"/>
  <c r="AU6" i="30" s="1"/>
  <c r="AS19" i="30"/>
  <c r="AL19" i="30"/>
  <c r="AU19" i="30" s="1"/>
  <c r="AR86" i="73"/>
  <c r="AN88" i="81"/>
  <c r="AI88" i="81"/>
  <c r="AR86" i="78"/>
  <c r="X89" i="45"/>
  <c r="Y89" i="45"/>
  <c r="W91" i="77"/>
  <c r="AG90" i="77"/>
  <c r="AP90" i="77" s="1"/>
  <c r="AF90" i="77"/>
  <c r="AO90" i="77" s="1"/>
  <c r="AE90" i="77"/>
  <c r="AJ85" i="82"/>
  <c r="AK85" i="82"/>
  <c r="AT85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J5" i="82"/>
  <c r="AK5" i="82"/>
  <c r="AT5" i="82" s="1"/>
  <c r="AH87" i="38"/>
  <c r="AQ87" i="38" s="1"/>
  <c r="AI86" i="34"/>
  <c r="AN86" i="34"/>
  <c r="AR89" i="85"/>
  <c r="Y86" i="86"/>
  <c r="X86" i="86"/>
  <c r="AI86" i="42"/>
  <c r="AN86" i="42"/>
  <c r="W89" i="93"/>
  <c r="AG88" i="93"/>
  <c r="AP88" i="93" s="1"/>
  <c r="AF88" i="93"/>
  <c r="AO88" i="93" s="1"/>
  <c r="AE88" i="93"/>
  <c r="AJ80" i="82"/>
  <c r="AK80" i="82"/>
  <c r="AT80" i="82" s="1"/>
  <c r="AJ26" i="82"/>
  <c r="AK26" i="82"/>
  <c r="AT26" i="82" s="1"/>
  <c r="AF86" i="89"/>
  <c r="AO86" i="89" s="1"/>
  <c r="W87" i="89"/>
  <c r="AG86" i="89"/>
  <c r="AP86" i="89" s="1"/>
  <c r="AE86" i="89"/>
  <c r="AU91" i="30"/>
  <c r="C11" i="30" s="1"/>
  <c r="AI87" i="33"/>
  <c r="AN87" i="33"/>
  <c r="X89" i="74"/>
  <c r="Y89" i="74"/>
  <c r="AH87" i="73"/>
  <c r="AQ87" i="73" s="1"/>
  <c r="AJ86" i="82"/>
  <c r="AK86" i="82"/>
  <c r="AT86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J10" i="82"/>
  <c r="AK10" i="82"/>
  <c r="AT10" i="82" s="1"/>
  <c r="AI88" i="37"/>
  <c r="AN88" i="37"/>
  <c r="Z87" i="38"/>
  <c r="AR88" i="94"/>
  <c r="Y89" i="26"/>
  <c r="X89" i="26"/>
  <c r="AI85" i="86"/>
  <c r="AN85" i="86"/>
  <c r="Y88" i="46"/>
  <c r="Z88" i="46" s="1"/>
  <c r="X88" i="46"/>
  <c r="AX74" i="90" l="1"/>
  <c r="S74" i="90" s="1"/>
  <c r="AC74" i="90" s="1"/>
  <c r="AB75" i="90" s="1"/>
  <c r="AX68" i="90"/>
  <c r="S68" i="90" s="1"/>
  <c r="AC68" i="90" s="1"/>
  <c r="AB69" i="90" s="1"/>
  <c r="AX62" i="90"/>
  <c r="S62" i="90" s="1"/>
  <c r="AC62" i="90" s="1"/>
  <c r="AB63" i="90" s="1"/>
  <c r="AX56" i="90"/>
  <c r="S56" i="90" s="1"/>
  <c r="AC56" i="90" s="1"/>
  <c r="AB57" i="90" s="1"/>
  <c r="AX50" i="90"/>
  <c r="S50" i="90" s="1"/>
  <c r="AC50" i="90" s="1"/>
  <c r="AB51" i="90" s="1"/>
  <c r="AX42" i="90"/>
  <c r="S42" i="90" s="1"/>
  <c r="AC42" i="90" s="1"/>
  <c r="AB43" i="90" s="1"/>
  <c r="AX30" i="90"/>
  <c r="S30" i="90" s="1"/>
  <c r="AC30" i="90" s="1"/>
  <c r="AB31" i="90" s="1"/>
  <c r="AX17" i="94"/>
  <c r="S17" i="94" s="1"/>
  <c r="AC17" i="94" s="1"/>
  <c r="AB18" i="94" s="1"/>
  <c r="AX11" i="94"/>
  <c r="S11" i="94" s="1"/>
  <c r="AC11" i="94" s="1"/>
  <c r="AB12" i="94" s="1"/>
  <c r="AX40" i="90"/>
  <c r="S40" i="90" s="1"/>
  <c r="AC40" i="90" s="1"/>
  <c r="AB41" i="90" s="1"/>
  <c r="AX22" i="90"/>
  <c r="S22" i="90" s="1"/>
  <c r="AC22" i="90" s="1"/>
  <c r="AB23" i="90" s="1"/>
  <c r="AX10" i="94"/>
  <c r="S10" i="94" s="1"/>
  <c r="AC10" i="94" s="1"/>
  <c r="AB11" i="94" s="1"/>
  <c r="AX14" i="90"/>
  <c r="S14" i="90" s="1"/>
  <c r="AC14" i="90" s="1"/>
  <c r="AB15" i="90" s="1"/>
  <c r="AX14" i="94"/>
  <c r="S14" i="94" s="1"/>
  <c r="AC14" i="94" s="1"/>
  <c r="AB15" i="94" s="1"/>
  <c r="AX64" i="90"/>
  <c r="S64" i="90" s="1"/>
  <c r="AC64" i="90" s="1"/>
  <c r="AB65" i="90" s="1"/>
  <c r="AX58" i="90"/>
  <c r="S58" i="90" s="1"/>
  <c r="AC58" i="90" s="1"/>
  <c r="AB59" i="90" s="1"/>
  <c r="AX52" i="90"/>
  <c r="S52" i="90" s="1"/>
  <c r="AC52" i="90" s="1"/>
  <c r="AB53" i="90" s="1"/>
  <c r="AX46" i="90"/>
  <c r="S46" i="90" s="1"/>
  <c r="AC46" i="90" s="1"/>
  <c r="AB47" i="90" s="1"/>
  <c r="AX33" i="90"/>
  <c r="S33" i="90" s="1"/>
  <c r="AC33" i="90" s="1"/>
  <c r="AB34" i="90" s="1"/>
  <c r="AX19" i="94"/>
  <c r="S19" i="94" s="1"/>
  <c r="AC19" i="94" s="1"/>
  <c r="AB20" i="94" s="1"/>
  <c r="AJ20" i="94" s="1"/>
  <c r="AX13" i="94"/>
  <c r="S13" i="94" s="1"/>
  <c r="AC13" i="94" s="1"/>
  <c r="AB14" i="94" s="1"/>
  <c r="AX75" i="90"/>
  <c r="S75" i="90" s="1"/>
  <c r="AC75" i="90" s="1"/>
  <c r="AB76" i="90" s="1"/>
  <c r="AX69" i="90"/>
  <c r="S69" i="90" s="1"/>
  <c r="AC69" i="90" s="1"/>
  <c r="AB70" i="90" s="1"/>
  <c r="AX63" i="90"/>
  <c r="S63" i="90" s="1"/>
  <c r="AC63" i="90" s="1"/>
  <c r="AB64" i="90" s="1"/>
  <c r="AX57" i="90"/>
  <c r="S57" i="90" s="1"/>
  <c r="AC57" i="90" s="1"/>
  <c r="AB58" i="90" s="1"/>
  <c r="AX51" i="90"/>
  <c r="S51" i="90" s="1"/>
  <c r="AC51" i="90" s="1"/>
  <c r="AB52" i="90" s="1"/>
  <c r="AK52" i="90" s="1"/>
  <c r="AT52" i="90" s="1"/>
  <c r="AX44" i="90"/>
  <c r="S44" i="90" s="1"/>
  <c r="AC44" i="90" s="1"/>
  <c r="AB45" i="90" s="1"/>
  <c r="AX32" i="90"/>
  <c r="S32" i="90" s="1"/>
  <c r="AC32" i="90" s="1"/>
  <c r="AB33" i="90" s="1"/>
  <c r="AX24" i="94"/>
  <c r="S24" i="94" s="1"/>
  <c r="AC24" i="94" s="1"/>
  <c r="AB25" i="94" s="1"/>
  <c r="AX18" i="94"/>
  <c r="S18" i="94" s="1"/>
  <c r="AC18" i="94" s="1"/>
  <c r="AB19" i="94" s="1"/>
  <c r="AX12" i="94"/>
  <c r="S12" i="94" s="1"/>
  <c r="AC12" i="94" s="1"/>
  <c r="AB13" i="94" s="1"/>
  <c r="AX21" i="90"/>
  <c r="S21" i="90" s="1"/>
  <c r="AC21" i="90" s="1"/>
  <c r="AB22" i="90" s="1"/>
  <c r="AJ22" i="90" s="1"/>
  <c r="AX12" i="90"/>
  <c r="S12" i="90" s="1"/>
  <c r="AC12" i="90" s="1"/>
  <c r="AB13" i="90" s="1"/>
  <c r="AX4" i="90"/>
  <c r="S4" i="90" s="1"/>
  <c r="AC4" i="90" s="1"/>
  <c r="AB5" i="90" s="1"/>
  <c r="AX9" i="94"/>
  <c r="S9" i="94" s="1"/>
  <c r="AC9" i="94" s="1"/>
  <c r="AB10" i="94" s="1"/>
  <c r="Z89" i="45"/>
  <c r="AS91" i="30"/>
  <c r="AX38" i="90"/>
  <c r="S38" i="90" s="1"/>
  <c r="AC38" i="90" s="1"/>
  <c r="AB39" i="90" s="1"/>
  <c r="AJ39" i="90" s="1"/>
  <c r="AX28" i="90"/>
  <c r="S28" i="90" s="1"/>
  <c r="AC28" i="90" s="1"/>
  <c r="AB29" i="90" s="1"/>
  <c r="AX20" i="90"/>
  <c r="S20" i="90" s="1"/>
  <c r="AC20" i="90" s="1"/>
  <c r="AB21" i="90" s="1"/>
  <c r="AX10" i="90"/>
  <c r="S10" i="90" s="1"/>
  <c r="AC10" i="90" s="1"/>
  <c r="AB11" i="90" s="1"/>
  <c r="AX3" i="90"/>
  <c r="S3" i="90" s="1"/>
  <c r="AC3" i="90" s="1"/>
  <c r="AX8" i="94"/>
  <c r="S8" i="94" s="1"/>
  <c r="AC8" i="94" s="1"/>
  <c r="AB9" i="94" s="1"/>
  <c r="Z89" i="26"/>
  <c r="AE89" i="26" s="1"/>
  <c r="Z88" i="33"/>
  <c r="AX45" i="90"/>
  <c r="S45" i="90" s="1"/>
  <c r="AC45" i="90" s="1"/>
  <c r="AB46" i="90" s="1"/>
  <c r="AX36" i="90"/>
  <c r="S36" i="90" s="1"/>
  <c r="AC36" i="90" s="1"/>
  <c r="AB37" i="90" s="1"/>
  <c r="AX27" i="90"/>
  <c r="S27" i="90" s="1"/>
  <c r="AC27" i="90" s="1"/>
  <c r="AB28" i="90" s="1"/>
  <c r="AX18" i="90"/>
  <c r="S18" i="90" s="1"/>
  <c r="AC18" i="90" s="1"/>
  <c r="AB19" i="90" s="1"/>
  <c r="AX9" i="90"/>
  <c r="S9" i="90" s="1"/>
  <c r="AC9" i="90" s="1"/>
  <c r="AB10" i="90" s="1"/>
  <c r="AJ10" i="90" s="1"/>
  <c r="AX7" i="94"/>
  <c r="S7" i="94" s="1"/>
  <c r="AC7" i="94" s="1"/>
  <c r="AB8" i="94" s="1"/>
  <c r="AX26" i="90"/>
  <c r="S26" i="90" s="1"/>
  <c r="AC26" i="90" s="1"/>
  <c r="AB27" i="90" s="1"/>
  <c r="AX16" i="90"/>
  <c r="S16" i="90" s="1"/>
  <c r="AC16" i="90" s="1"/>
  <c r="AB17" i="90" s="1"/>
  <c r="AX8" i="90"/>
  <c r="S8" i="90" s="1"/>
  <c r="AC8" i="90" s="1"/>
  <c r="AB9" i="90" s="1"/>
  <c r="AX6" i="94"/>
  <c r="S6" i="94" s="1"/>
  <c r="AC6" i="94" s="1"/>
  <c r="AB7" i="94" s="1"/>
  <c r="Z87" i="34"/>
  <c r="AE87" i="34" s="1"/>
  <c r="Z87" i="42"/>
  <c r="AX24" i="90"/>
  <c r="S24" i="90" s="1"/>
  <c r="AC24" i="90" s="1"/>
  <c r="AB25" i="90" s="1"/>
  <c r="AX15" i="90"/>
  <c r="S15" i="90" s="1"/>
  <c r="AC15" i="90" s="1"/>
  <c r="AB16" i="90" s="1"/>
  <c r="AX6" i="90"/>
  <c r="S6" i="90" s="1"/>
  <c r="AC6" i="90" s="1"/>
  <c r="AB7" i="90" s="1"/>
  <c r="AX5" i="94"/>
  <c r="S5" i="94" s="1"/>
  <c r="AC5" i="94" s="1"/>
  <c r="AB6" i="94" s="1"/>
  <c r="AK6" i="90"/>
  <c r="AT6" i="90" s="1"/>
  <c r="AK5" i="94"/>
  <c r="AT5" i="94" s="1"/>
  <c r="W89" i="33"/>
  <c r="AG88" i="33"/>
  <c r="AP88" i="33" s="1"/>
  <c r="AF88" i="33"/>
  <c r="AO88" i="33" s="1"/>
  <c r="AE88" i="33"/>
  <c r="W90" i="45"/>
  <c r="AG89" i="45"/>
  <c r="AP89" i="45" s="1"/>
  <c r="AF89" i="45"/>
  <c r="AO89" i="45" s="1"/>
  <c r="AE89" i="45"/>
  <c r="AG89" i="81"/>
  <c r="AP89" i="81" s="1"/>
  <c r="W90" i="81"/>
  <c r="AF89" i="81"/>
  <c r="AO89" i="81" s="1"/>
  <c r="AE89" i="81"/>
  <c r="AF87" i="34"/>
  <c r="AO87" i="34" s="1"/>
  <c r="W88" i="42"/>
  <c r="AG87" i="42"/>
  <c r="AP87" i="42" s="1"/>
  <c r="AE87" i="42"/>
  <c r="AF87" i="42"/>
  <c r="AO87" i="42" s="1"/>
  <c r="W89" i="46"/>
  <c r="AG88" i="46"/>
  <c r="AP88" i="46" s="1"/>
  <c r="AF88" i="46"/>
  <c r="AO88" i="46" s="1"/>
  <c r="AE88" i="46"/>
  <c r="AS64" i="82"/>
  <c r="AL64" i="82"/>
  <c r="AU64" i="82" s="1"/>
  <c r="AH86" i="86"/>
  <c r="AQ86" i="86" s="1"/>
  <c r="AR89" i="82"/>
  <c r="AR91" i="82" s="1"/>
  <c r="AL89" i="82"/>
  <c r="AU89" i="82" s="1"/>
  <c r="AJ82" i="90"/>
  <c r="AK82" i="90"/>
  <c r="AT82" i="90" s="1"/>
  <c r="AJ58" i="90"/>
  <c r="AK58" i="90"/>
  <c r="AT58" i="90" s="1"/>
  <c r="AJ87" i="94"/>
  <c r="AK87" i="94"/>
  <c r="AT87" i="94" s="1"/>
  <c r="AJ55" i="94"/>
  <c r="AK55" i="94"/>
  <c r="AT55" i="94" s="1"/>
  <c r="AK19" i="94"/>
  <c r="AT19" i="94" s="1"/>
  <c r="AS41" i="82"/>
  <c r="AL41" i="82"/>
  <c r="AU41" i="82" s="1"/>
  <c r="AS42" i="82"/>
  <c r="AL42" i="82"/>
  <c r="AU42" i="82" s="1"/>
  <c r="AS31" i="82"/>
  <c r="AL31" i="82"/>
  <c r="AU31" i="82" s="1"/>
  <c r="AJ63" i="90"/>
  <c r="AK63" i="90"/>
  <c r="AT63" i="90" s="1"/>
  <c r="X87" i="89"/>
  <c r="Y87" i="89"/>
  <c r="AR86" i="42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85" i="82"/>
  <c r="AL85" i="82"/>
  <c r="AU85" i="82" s="1"/>
  <c r="AS50" i="82"/>
  <c r="AL50" i="82"/>
  <c r="AU50" i="82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I87" i="29"/>
  <c r="AN87" i="29"/>
  <c r="AH86" i="41"/>
  <c r="AQ86" i="41" s="1"/>
  <c r="AS8" i="82"/>
  <c r="AL8" i="82"/>
  <c r="AU8" i="82" s="1"/>
  <c r="AS68" i="82"/>
  <c r="AL68" i="82"/>
  <c r="AU68" i="82" s="1"/>
  <c r="AH87" i="42"/>
  <c r="AQ87" i="42" s="1"/>
  <c r="AS7" i="82"/>
  <c r="AL7" i="82"/>
  <c r="AU7" i="82" s="1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R87" i="46"/>
  <c r="AS20" i="82"/>
  <c r="AL20" i="82"/>
  <c r="AU20" i="82" s="1"/>
  <c r="AS87" i="82"/>
  <c r="AL87" i="82"/>
  <c r="AU87" i="82" s="1"/>
  <c r="AJ89" i="90"/>
  <c r="AS89" i="90" s="1"/>
  <c r="AK89" i="90"/>
  <c r="AT89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K41" i="90"/>
  <c r="AT41" i="90" s="1"/>
  <c r="AK35" i="90"/>
  <c r="AT35" i="90" s="1"/>
  <c r="AK29" i="90"/>
  <c r="AT29" i="90" s="1"/>
  <c r="AK23" i="90"/>
  <c r="AT23" i="90" s="1"/>
  <c r="AK17" i="90"/>
  <c r="AT17" i="90" s="1"/>
  <c r="AK11" i="90"/>
  <c r="AT11" i="90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K14" i="94"/>
  <c r="AT14" i="94" s="1"/>
  <c r="AJ8" i="94"/>
  <c r="AK8" i="94"/>
  <c r="AT8" i="94" s="1"/>
  <c r="AS10" i="82"/>
  <c r="AL10" i="82"/>
  <c r="AU10" i="82" s="1"/>
  <c r="AR87" i="33"/>
  <c r="AH89" i="45"/>
  <c r="AQ89" i="45" s="1"/>
  <c r="AJ64" i="90"/>
  <c r="AK64" i="90"/>
  <c r="AT64" i="90" s="1"/>
  <c r="AJ40" i="90"/>
  <c r="AK40" i="90"/>
  <c r="AT40" i="90" s="1"/>
  <c r="AS9" i="82"/>
  <c r="AL9" i="82"/>
  <c r="AU9" i="82" s="1"/>
  <c r="AS45" i="82"/>
  <c r="AL45" i="82"/>
  <c r="AU45" i="82" s="1"/>
  <c r="AS81" i="82"/>
  <c r="AL81" i="82"/>
  <c r="AU81" i="82" s="1"/>
  <c r="AJ73" i="94"/>
  <c r="AK73" i="94"/>
  <c r="AT73" i="94" s="1"/>
  <c r="AJ43" i="94"/>
  <c r="AK43" i="94"/>
  <c r="AT43" i="94" s="1"/>
  <c r="AJ25" i="94"/>
  <c r="AK25" i="94"/>
  <c r="AT25" i="94" s="1"/>
  <c r="AS5" i="82"/>
  <c r="AL5" i="82"/>
  <c r="AU5" i="82" s="1"/>
  <c r="AS24" i="82"/>
  <c r="AL24" i="82"/>
  <c r="AU24" i="82" s="1"/>
  <c r="AJ81" i="90"/>
  <c r="AK81" i="90"/>
  <c r="AT81" i="90" s="1"/>
  <c r="AK51" i="90"/>
  <c r="AT51" i="90" s="1"/>
  <c r="AJ33" i="90"/>
  <c r="AK33" i="90"/>
  <c r="AT33" i="90" s="1"/>
  <c r="AK9" i="90"/>
  <c r="AT9" i="90" s="1"/>
  <c r="AJ84" i="94"/>
  <c r="AK84" i="94"/>
  <c r="AT84" i="94" s="1"/>
  <c r="AJ72" i="94"/>
  <c r="AK72" i="94"/>
  <c r="AT72" i="94" s="1"/>
  <c r="AJ60" i="94"/>
  <c r="AK60" i="94"/>
  <c r="AT60" i="94" s="1"/>
  <c r="AJ48" i="94"/>
  <c r="AK48" i="94"/>
  <c r="AT48" i="94" s="1"/>
  <c r="AJ36" i="94"/>
  <c r="AK36" i="94"/>
  <c r="AT36" i="94" s="1"/>
  <c r="AJ24" i="94"/>
  <c r="AK24" i="94"/>
  <c r="AT24" i="94" s="1"/>
  <c r="AJ12" i="94"/>
  <c r="AK12" i="94"/>
  <c r="AT12" i="94" s="1"/>
  <c r="AJ6" i="94"/>
  <c r="AK6" i="94"/>
  <c r="AT6" i="94" s="1"/>
  <c r="AN90" i="77"/>
  <c r="AI90" i="77"/>
  <c r="Y88" i="73"/>
  <c r="X88" i="73"/>
  <c r="Z88" i="73" s="1"/>
  <c r="AJ76" i="90"/>
  <c r="AK76" i="90"/>
  <c r="AT76" i="90" s="1"/>
  <c r="AJ46" i="90"/>
  <c r="AK46" i="90"/>
  <c r="AT46" i="90" s="1"/>
  <c r="AJ28" i="90"/>
  <c r="AK28" i="90"/>
  <c r="AT28" i="90" s="1"/>
  <c r="AJ67" i="94"/>
  <c r="AK67" i="94"/>
  <c r="AT67" i="94" s="1"/>
  <c r="AJ37" i="94"/>
  <c r="AK37" i="94"/>
  <c r="AT37" i="94" s="1"/>
  <c r="AJ7" i="94"/>
  <c r="AK7" i="94"/>
  <c r="AT7" i="94" s="1"/>
  <c r="AS74" i="82"/>
  <c r="AL74" i="82"/>
  <c r="AU74" i="82" s="1"/>
  <c r="AS6" i="82"/>
  <c r="AL6" i="82"/>
  <c r="AU6" i="82" s="1"/>
  <c r="AS78" i="82"/>
  <c r="AL78" i="82"/>
  <c r="AU78" i="82" s="1"/>
  <c r="AH89" i="37"/>
  <c r="AQ89" i="37" s="1"/>
  <c r="AS49" i="82"/>
  <c r="AL49" i="82"/>
  <c r="AU49" i="82" s="1"/>
  <c r="AS44" i="82"/>
  <c r="AL44" i="82"/>
  <c r="AU44" i="82" s="1"/>
  <c r="AJ69" i="90"/>
  <c r="AK69" i="90"/>
  <c r="AT69" i="90" s="1"/>
  <c r="AJ45" i="90"/>
  <c r="AK45" i="90"/>
  <c r="AT45" i="90" s="1"/>
  <c r="AJ27" i="90"/>
  <c r="AK27" i="90"/>
  <c r="AT27" i="90" s="1"/>
  <c r="AB4" i="90"/>
  <c r="AJ3" i="90"/>
  <c r="AR85" i="41"/>
  <c r="AJ78" i="94"/>
  <c r="AK78" i="94"/>
  <c r="AT78" i="94" s="1"/>
  <c r="AJ66" i="94"/>
  <c r="AK66" i="94"/>
  <c r="AT66" i="94" s="1"/>
  <c r="AJ54" i="94"/>
  <c r="AK54" i="94"/>
  <c r="AT54" i="94" s="1"/>
  <c r="AJ42" i="94"/>
  <c r="AK42" i="94"/>
  <c r="AT42" i="94" s="1"/>
  <c r="AJ30" i="94"/>
  <c r="AK30" i="94"/>
  <c r="AT30" i="94" s="1"/>
  <c r="AJ18" i="94"/>
  <c r="AK18" i="94"/>
  <c r="AT18" i="94" s="1"/>
  <c r="AR85" i="86"/>
  <c r="W88" i="38"/>
  <c r="AG87" i="38"/>
  <c r="AP87" i="38" s="1"/>
  <c r="AF87" i="38"/>
  <c r="AO87" i="38" s="1"/>
  <c r="AE87" i="38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6" i="82"/>
  <c r="AL86" i="82"/>
  <c r="AU86" i="82" s="1"/>
  <c r="AS26" i="82"/>
  <c r="AL26" i="82"/>
  <c r="AU26" i="82" s="1"/>
  <c r="Z86" i="86"/>
  <c r="AN87" i="73"/>
  <c r="AI87" i="73"/>
  <c r="AR88" i="45"/>
  <c r="AH89" i="81"/>
  <c r="AQ89" i="81" s="1"/>
  <c r="X90" i="25"/>
  <c r="Y90" i="25"/>
  <c r="AJ87" i="90"/>
  <c r="AK87" i="90"/>
  <c r="AT87" i="90" s="1"/>
  <c r="AJ80" i="90"/>
  <c r="AK80" i="90"/>
  <c r="AT80" i="90" s="1"/>
  <c r="AJ74" i="90"/>
  <c r="AK74" i="90"/>
  <c r="AT74" i="90" s="1"/>
  <c r="AJ68" i="90"/>
  <c r="AK68" i="90"/>
  <c r="AT68" i="90" s="1"/>
  <c r="AJ62" i="90"/>
  <c r="AK62" i="90"/>
  <c r="AT62" i="90" s="1"/>
  <c r="AJ56" i="90"/>
  <c r="AK56" i="90"/>
  <c r="AT56" i="90" s="1"/>
  <c r="AJ50" i="90"/>
  <c r="AK50" i="90"/>
  <c r="AT50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X7" i="90"/>
  <c r="S7" i="90" s="1"/>
  <c r="AC7" i="90" s="1"/>
  <c r="AB8" i="90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8" i="82"/>
  <c r="AL88" i="82"/>
  <c r="AU88" i="82" s="1"/>
  <c r="AJ88" i="94"/>
  <c r="AK88" i="94"/>
  <c r="AT88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S46" i="82"/>
  <c r="AL46" i="82"/>
  <c r="AU46" i="82" s="1"/>
  <c r="AN88" i="93"/>
  <c r="AI88" i="93"/>
  <c r="W87" i="41"/>
  <c r="AG86" i="41"/>
  <c r="AP86" i="41" s="1"/>
  <c r="AF86" i="41"/>
  <c r="AO86" i="41" s="1"/>
  <c r="AE86" i="41"/>
  <c r="AE87" i="78"/>
  <c r="W88" i="78"/>
  <c r="AG87" i="78"/>
  <c r="AP87" i="78" s="1"/>
  <c r="AF87" i="78"/>
  <c r="AO87" i="78" s="1"/>
  <c r="AJ88" i="90"/>
  <c r="AK88" i="90"/>
  <c r="AT88" i="90" s="1"/>
  <c r="AJ16" i="90"/>
  <c r="AK16" i="90"/>
  <c r="AT16" i="90" s="1"/>
  <c r="AJ61" i="94"/>
  <c r="AK61" i="94"/>
  <c r="AT61" i="94" s="1"/>
  <c r="AJ13" i="94"/>
  <c r="AK13" i="94"/>
  <c r="AT13" i="94" s="1"/>
  <c r="AJ75" i="90"/>
  <c r="AK75" i="90"/>
  <c r="AT75" i="90" s="1"/>
  <c r="AJ57" i="90"/>
  <c r="AK57" i="90"/>
  <c r="AT57" i="90" s="1"/>
  <c r="AK21" i="90"/>
  <c r="AT21" i="90" s="1"/>
  <c r="AH89" i="26"/>
  <c r="AQ89" i="26" s="1"/>
  <c r="AQ91" i="26" s="1"/>
  <c r="AZ3" i="26"/>
  <c r="AX4" i="26" s="1"/>
  <c r="S4" i="26" s="1"/>
  <c r="AC4" i="26" s="1"/>
  <c r="AB5" i="26" s="1"/>
  <c r="AX9" i="26"/>
  <c r="S9" i="26" s="1"/>
  <c r="AC9" i="26" s="1"/>
  <c r="AB10" i="26" s="1"/>
  <c r="AX20" i="26"/>
  <c r="S20" i="26" s="1"/>
  <c r="AC20" i="26" s="1"/>
  <c r="AB21" i="26" s="1"/>
  <c r="AX21" i="26"/>
  <c r="S21" i="26" s="1"/>
  <c r="AC21" i="26" s="1"/>
  <c r="AB22" i="26" s="1"/>
  <c r="AX24" i="26"/>
  <c r="S24" i="26" s="1"/>
  <c r="AC24" i="26" s="1"/>
  <c r="AB25" i="26" s="1"/>
  <c r="AX25" i="26"/>
  <c r="S25" i="26" s="1"/>
  <c r="AC25" i="26" s="1"/>
  <c r="AB26" i="26" s="1"/>
  <c r="AX26" i="26"/>
  <c r="S26" i="26" s="1"/>
  <c r="AC26" i="26" s="1"/>
  <c r="AB27" i="26" s="1"/>
  <c r="AX27" i="26"/>
  <c r="S27" i="26" s="1"/>
  <c r="AC27" i="26" s="1"/>
  <c r="AB28" i="26" s="1"/>
  <c r="AX30" i="26"/>
  <c r="S30" i="26" s="1"/>
  <c r="AC30" i="26" s="1"/>
  <c r="AB31" i="26" s="1"/>
  <c r="AX31" i="26"/>
  <c r="S31" i="26" s="1"/>
  <c r="AC31" i="26" s="1"/>
  <c r="AB32" i="26" s="1"/>
  <c r="AX32" i="26"/>
  <c r="S32" i="26" s="1"/>
  <c r="AC32" i="26" s="1"/>
  <c r="AB33" i="26" s="1"/>
  <c r="AX33" i="26"/>
  <c r="S33" i="26" s="1"/>
  <c r="AC33" i="26" s="1"/>
  <c r="AB34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5" i="26"/>
  <c r="S85" i="26" s="1"/>
  <c r="AC85" i="26" s="1"/>
  <c r="AB86" i="26" s="1"/>
  <c r="AX86" i="26"/>
  <c r="S86" i="26" s="1"/>
  <c r="AC86" i="26" s="1"/>
  <c r="AB87" i="26" s="1"/>
  <c r="AX84" i="26"/>
  <c r="S84" i="26" s="1"/>
  <c r="AC84" i="26" s="1"/>
  <c r="AB85" i="26" s="1"/>
  <c r="AX88" i="26"/>
  <c r="S88" i="26" s="1"/>
  <c r="AC88" i="26" s="1"/>
  <c r="AB89" i="26" s="1"/>
  <c r="AX87" i="26"/>
  <c r="S87" i="26" s="1"/>
  <c r="AC87" i="26" s="1"/>
  <c r="AB88" i="26" s="1"/>
  <c r="AH89" i="74"/>
  <c r="AQ89" i="74" s="1"/>
  <c r="AQ91" i="74" s="1"/>
  <c r="AZ3" i="74"/>
  <c r="AX5" i="74" s="1"/>
  <c r="S5" i="74" s="1"/>
  <c r="AC5" i="74" s="1"/>
  <c r="AB6" i="74" s="1"/>
  <c r="AX26" i="74"/>
  <c r="S26" i="74" s="1"/>
  <c r="AC26" i="74" s="1"/>
  <c r="AB27" i="74" s="1"/>
  <c r="AX38" i="74"/>
  <c r="S38" i="74" s="1"/>
  <c r="AC38" i="74" s="1"/>
  <c r="AB39" i="74" s="1"/>
  <c r="AX56" i="74"/>
  <c r="S56" i="74" s="1"/>
  <c r="AC56" i="74" s="1"/>
  <c r="AB57" i="74" s="1"/>
  <c r="AX62" i="74"/>
  <c r="S62" i="74" s="1"/>
  <c r="AC62" i="74" s="1"/>
  <c r="AB63" i="74" s="1"/>
  <c r="AX80" i="74"/>
  <c r="S80" i="74" s="1"/>
  <c r="AC80" i="74" s="1"/>
  <c r="AB81" i="74" s="1"/>
  <c r="AN86" i="89"/>
  <c r="AI86" i="89"/>
  <c r="X89" i="93"/>
  <c r="Y89" i="93"/>
  <c r="AS11" i="82"/>
  <c r="AL11" i="82"/>
  <c r="AU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S32" i="82"/>
  <c r="AL32" i="82"/>
  <c r="AU32" i="82" s="1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Z89" i="37"/>
  <c r="AS56" i="82"/>
  <c r="AL56" i="82"/>
  <c r="AU56" i="82" s="1"/>
  <c r="AR88" i="26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H88" i="33"/>
  <c r="AQ88" i="33" s="1"/>
  <c r="AE89" i="94"/>
  <c r="AK89" i="94" s="1"/>
  <c r="AT89" i="94" s="1"/>
  <c r="AX89" i="94"/>
  <c r="S89" i="94" s="1"/>
  <c r="AC89" i="94" s="1"/>
  <c r="AJ89" i="94" s="1"/>
  <c r="AS89" i="94" s="1"/>
  <c r="AF89" i="94"/>
  <c r="AO89" i="94" s="1"/>
  <c r="AO91" i="94" s="1"/>
  <c r="AG89" i="94"/>
  <c r="AP89" i="94" s="1"/>
  <c r="AP91" i="94" s="1"/>
  <c r="AN89" i="90"/>
  <c r="AN91" i="90" s="1"/>
  <c r="AI89" i="90"/>
  <c r="AS62" i="82"/>
  <c r="AL62" i="82"/>
  <c r="AU62" i="82" s="1"/>
  <c r="AI89" i="25"/>
  <c r="AN89" i="25"/>
  <c r="AJ86" i="90"/>
  <c r="AK86" i="90"/>
  <c r="AT86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K37" i="90"/>
  <c r="AT37" i="90" s="1"/>
  <c r="AJ31" i="90"/>
  <c r="AK31" i="90"/>
  <c r="AT31" i="90" s="1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J4" i="82"/>
  <c r="AK4" i="82"/>
  <c r="AT4" i="82" s="1"/>
  <c r="AT91" i="82" s="1"/>
  <c r="AR88" i="74"/>
  <c r="AJ85" i="94"/>
  <c r="AK85" i="94"/>
  <c r="AT85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X3" i="94"/>
  <c r="S3" i="94" s="1"/>
  <c r="AC3" i="94" s="1"/>
  <c r="AS28" i="82"/>
  <c r="AL28" i="82"/>
  <c r="AU28" i="82" s="1"/>
  <c r="AS82" i="82"/>
  <c r="AL82" i="82"/>
  <c r="AU82" i="82" s="1"/>
  <c r="AR86" i="34"/>
  <c r="AJ70" i="90"/>
  <c r="AK70" i="90"/>
  <c r="AT70" i="90" s="1"/>
  <c r="AJ34" i="90"/>
  <c r="AK34" i="90"/>
  <c r="AT34" i="90" s="1"/>
  <c r="AJ5" i="90"/>
  <c r="AK5" i="90"/>
  <c r="AT5" i="90" s="1"/>
  <c r="AS27" i="82"/>
  <c r="AL27" i="82"/>
  <c r="AU27" i="82" s="1"/>
  <c r="AS63" i="82"/>
  <c r="AL63" i="82"/>
  <c r="AU63" i="82" s="1"/>
  <c r="AJ79" i="94"/>
  <c r="AK79" i="94"/>
  <c r="AT79" i="94" s="1"/>
  <c r="AJ49" i="94"/>
  <c r="AK49" i="94"/>
  <c r="AT49" i="94" s="1"/>
  <c r="AJ31" i="94"/>
  <c r="AK31" i="94"/>
  <c r="AT31" i="94" s="1"/>
  <c r="AN90" i="85"/>
  <c r="AI90" i="85"/>
  <c r="AS23" i="82"/>
  <c r="AL23" i="82"/>
  <c r="AU23" i="82" s="1"/>
  <c r="AS59" i="82"/>
  <c r="AL59" i="82"/>
  <c r="AU59" i="82" s="1"/>
  <c r="AS77" i="82"/>
  <c r="AL77" i="82"/>
  <c r="AU77" i="82" s="1"/>
  <c r="AS14" i="82"/>
  <c r="AL14" i="82"/>
  <c r="AU14" i="82" s="1"/>
  <c r="AH87" i="34"/>
  <c r="AQ87" i="34" s="1"/>
  <c r="AS60" i="82"/>
  <c r="AL60" i="82"/>
  <c r="AU60" i="82" s="1"/>
  <c r="X88" i="29"/>
  <c r="Y88" i="29"/>
  <c r="AS38" i="82"/>
  <c r="AL38" i="82"/>
  <c r="AU38" i="82" s="1"/>
  <c r="AS13" i="82"/>
  <c r="AL13" i="82"/>
  <c r="AU13" i="82" s="1"/>
  <c r="AS67" i="82"/>
  <c r="AL67" i="82"/>
  <c r="AU67" i="82" s="1"/>
  <c r="AJ85" i="90"/>
  <c r="AK85" i="90"/>
  <c r="AT85" i="90" s="1"/>
  <c r="AJ15" i="90"/>
  <c r="AK15" i="90"/>
  <c r="AT15" i="90" s="1"/>
  <c r="AH88" i="46"/>
  <c r="AQ88" i="46" s="1"/>
  <c r="AR88" i="37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Z89" i="74"/>
  <c r="AS80" i="82"/>
  <c r="AL80" i="82"/>
  <c r="AU80" i="82" s="1"/>
  <c r="X91" i="77"/>
  <c r="Y91" i="77"/>
  <c r="AR88" i="8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X41" i="90"/>
  <c r="S41" i="90" s="1"/>
  <c r="AC41" i="90" s="1"/>
  <c r="AB42" i="90" s="1"/>
  <c r="AX35" i="90"/>
  <c r="S35" i="90" s="1"/>
  <c r="AC35" i="90" s="1"/>
  <c r="AB36" i="90" s="1"/>
  <c r="AX29" i="90"/>
  <c r="S29" i="90" s="1"/>
  <c r="AC29" i="90" s="1"/>
  <c r="AB30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S3" i="82"/>
  <c r="AL3" i="82"/>
  <c r="AU3" i="82" s="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J86" i="94"/>
  <c r="AK86" i="94"/>
  <c r="AT86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X91" i="85"/>
  <c r="Y91" i="85"/>
  <c r="AX74" i="74" l="1"/>
  <c r="S74" i="74" s="1"/>
  <c r="AC74" i="74" s="1"/>
  <c r="AB75" i="74" s="1"/>
  <c r="AX44" i="74"/>
  <c r="S44" i="74" s="1"/>
  <c r="AC44" i="74" s="1"/>
  <c r="AB45" i="74" s="1"/>
  <c r="AX20" i="74"/>
  <c r="S20" i="74" s="1"/>
  <c r="AC20" i="74" s="1"/>
  <c r="AB21" i="74" s="1"/>
  <c r="AJ21" i="90"/>
  <c r="AJ52" i="90"/>
  <c r="AK22" i="90"/>
  <c r="AT22" i="90" s="1"/>
  <c r="AK10" i="90"/>
  <c r="AT10" i="90" s="1"/>
  <c r="AF89" i="26"/>
  <c r="AO89" i="26" s="1"/>
  <c r="AO91" i="26" s="1"/>
  <c r="AX63" i="74"/>
  <c r="S63" i="74" s="1"/>
  <c r="AC63" i="74" s="1"/>
  <c r="AB64" i="74" s="1"/>
  <c r="AX39" i="74"/>
  <c r="S39" i="74" s="1"/>
  <c r="AC39" i="74" s="1"/>
  <c r="AB40" i="74" s="1"/>
  <c r="AX9" i="74"/>
  <c r="S9" i="74" s="1"/>
  <c r="AC9" i="74" s="1"/>
  <c r="AB10" i="74" s="1"/>
  <c r="AX15" i="26"/>
  <c r="S15" i="26" s="1"/>
  <c r="AC15" i="26" s="1"/>
  <c r="AB16" i="26" s="1"/>
  <c r="AJ9" i="90"/>
  <c r="AJ14" i="94"/>
  <c r="AJ19" i="94"/>
  <c r="W88" i="34"/>
  <c r="AG89" i="26"/>
  <c r="AP89" i="26" s="1"/>
  <c r="AP91" i="26" s="1"/>
  <c r="AK20" i="94"/>
  <c r="AT20" i="94" s="1"/>
  <c r="AK39" i="90"/>
  <c r="AT39" i="90" s="1"/>
  <c r="AG87" i="34"/>
  <c r="AP87" i="34" s="1"/>
  <c r="AX89" i="26"/>
  <c r="S89" i="26" s="1"/>
  <c r="AC89" i="26" s="1"/>
  <c r="Z88" i="29"/>
  <c r="AJ37" i="90"/>
  <c r="AX81" i="74"/>
  <c r="S81" i="74" s="1"/>
  <c r="AC81" i="74" s="1"/>
  <c r="AB82" i="74" s="1"/>
  <c r="AX57" i="74"/>
  <c r="S57" i="74" s="1"/>
  <c r="AC57" i="74" s="1"/>
  <c r="AB58" i="74" s="1"/>
  <c r="AX27" i="74"/>
  <c r="S27" i="74" s="1"/>
  <c r="AC27" i="74" s="1"/>
  <c r="AB28" i="74" s="1"/>
  <c r="AX75" i="74"/>
  <c r="S75" i="74" s="1"/>
  <c r="AC75" i="74" s="1"/>
  <c r="AB76" i="74" s="1"/>
  <c r="AX45" i="74"/>
  <c r="S45" i="74" s="1"/>
  <c r="AC45" i="74" s="1"/>
  <c r="AB46" i="74" s="1"/>
  <c r="AX21" i="74"/>
  <c r="S21" i="74" s="1"/>
  <c r="AC21" i="74" s="1"/>
  <c r="AB22" i="74" s="1"/>
  <c r="AJ51" i="90"/>
  <c r="Z89" i="93"/>
  <c r="AX8" i="74"/>
  <c r="S8" i="74" s="1"/>
  <c r="AC8" i="74" s="1"/>
  <c r="AB9" i="74" s="1"/>
  <c r="AX14" i="26"/>
  <c r="S14" i="26" s="1"/>
  <c r="AC14" i="26" s="1"/>
  <c r="AB15" i="26" s="1"/>
  <c r="AX8" i="26"/>
  <c r="S8" i="26" s="1"/>
  <c r="AC8" i="26" s="1"/>
  <c r="AB9" i="26" s="1"/>
  <c r="AX3" i="26"/>
  <c r="S3" i="26" s="1"/>
  <c r="AC3" i="26" s="1"/>
  <c r="AX4" i="74"/>
  <c r="S4" i="74" s="1"/>
  <c r="AC4" i="74" s="1"/>
  <c r="AB5" i="74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X18" i="26"/>
  <c r="S18" i="26" s="1"/>
  <c r="AC18" i="26" s="1"/>
  <c r="AB19" i="26" s="1"/>
  <c r="AX12" i="26"/>
  <c r="S12" i="26" s="1"/>
  <c r="AC12" i="26" s="1"/>
  <c r="AB13" i="26" s="1"/>
  <c r="AX6" i="26"/>
  <c r="S6" i="26" s="1"/>
  <c r="AC6" i="26" s="1"/>
  <c r="AB7" i="26" s="1"/>
  <c r="AJ5" i="94"/>
  <c r="AX84" i="74"/>
  <c r="S84" i="74" s="1"/>
  <c r="AC84" i="74" s="1"/>
  <c r="AB85" i="74" s="1"/>
  <c r="AX69" i="74"/>
  <c r="S69" i="74" s="1"/>
  <c r="AC69" i="74" s="1"/>
  <c r="AB70" i="74" s="1"/>
  <c r="AX51" i="74"/>
  <c r="S51" i="74" s="1"/>
  <c r="AC51" i="74" s="1"/>
  <c r="AB52" i="74" s="1"/>
  <c r="AX33" i="74"/>
  <c r="S33" i="74" s="1"/>
  <c r="AC33" i="74" s="1"/>
  <c r="AB34" i="74" s="1"/>
  <c r="AX15" i="74"/>
  <c r="S15" i="74" s="1"/>
  <c r="AC15" i="74" s="1"/>
  <c r="AB16" i="74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J41" i="90"/>
  <c r="AX85" i="74"/>
  <c r="S85" i="74" s="1"/>
  <c r="AC85" i="74" s="1"/>
  <c r="AB86" i="74" s="1"/>
  <c r="AX68" i="74"/>
  <c r="S68" i="74" s="1"/>
  <c r="AC68" i="74" s="1"/>
  <c r="AB69" i="74" s="1"/>
  <c r="AX50" i="74"/>
  <c r="S50" i="74" s="1"/>
  <c r="AC50" i="74" s="1"/>
  <c r="AB51" i="74" s="1"/>
  <c r="AX32" i="74"/>
  <c r="S32" i="74" s="1"/>
  <c r="AC32" i="74" s="1"/>
  <c r="AB33" i="74" s="1"/>
  <c r="AX14" i="74"/>
  <c r="S14" i="74" s="1"/>
  <c r="AC14" i="74" s="1"/>
  <c r="AB15" i="74" s="1"/>
  <c r="AX70" i="26"/>
  <c r="S70" i="26" s="1"/>
  <c r="AC70" i="26" s="1"/>
  <c r="AB71" i="26" s="1"/>
  <c r="AX64" i="26"/>
  <c r="S64" i="26" s="1"/>
  <c r="AC64" i="26" s="1"/>
  <c r="AB65" i="26" s="1"/>
  <c r="AX58" i="26"/>
  <c r="S58" i="26" s="1"/>
  <c r="AC58" i="26" s="1"/>
  <c r="AB59" i="26" s="1"/>
  <c r="AX52" i="26"/>
  <c r="S52" i="26" s="1"/>
  <c r="AC52" i="26" s="1"/>
  <c r="AB53" i="26" s="1"/>
  <c r="AX46" i="26"/>
  <c r="S46" i="26" s="1"/>
  <c r="AC46" i="26" s="1"/>
  <c r="AB47" i="26" s="1"/>
  <c r="AX40" i="26"/>
  <c r="S40" i="26" s="1"/>
  <c r="AC40" i="26" s="1"/>
  <c r="AB41" i="26" s="1"/>
  <c r="AX34" i="26"/>
  <c r="S34" i="26" s="1"/>
  <c r="AC34" i="26" s="1"/>
  <c r="AB35" i="26" s="1"/>
  <c r="AX28" i="26"/>
  <c r="S28" i="26" s="1"/>
  <c r="AC28" i="26" s="1"/>
  <c r="AB29" i="26" s="1"/>
  <c r="AX22" i="26"/>
  <c r="S22" i="26" s="1"/>
  <c r="AC22" i="26" s="1"/>
  <c r="AB23" i="26" s="1"/>
  <c r="AX16" i="26"/>
  <c r="S16" i="26" s="1"/>
  <c r="AC16" i="26" s="1"/>
  <c r="AB17" i="26" s="1"/>
  <c r="AX10" i="26"/>
  <c r="S10" i="26" s="1"/>
  <c r="AC10" i="26" s="1"/>
  <c r="AB11" i="26" s="1"/>
  <c r="AJ6" i="90"/>
  <c r="AF89" i="93"/>
  <c r="AO89" i="93" s="1"/>
  <c r="AE89" i="93"/>
  <c r="W90" i="93"/>
  <c r="AG89" i="93"/>
  <c r="AP89" i="93" s="1"/>
  <c r="AF88" i="73"/>
  <c r="AO88" i="73" s="1"/>
  <c r="AE88" i="73"/>
  <c r="W89" i="73"/>
  <c r="AG88" i="73"/>
  <c r="AP88" i="73" s="1"/>
  <c r="AK6" i="74"/>
  <c r="AT6" i="74" s="1"/>
  <c r="W89" i="29"/>
  <c r="AG88" i="29"/>
  <c r="AP88" i="29" s="1"/>
  <c r="AF88" i="29"/>
  <c r="AO88" i="29" s="1"/>
  <c r="AE88" i="29"/>
  <c r="AH91" i="85"/>
  <c r="AQ91" i="85" s="1"/>
  <c r="AS15" i="90"/>
  <c r="AL15" i="90"/>
  <c r="AU15" i="90" s="1"/>
  <c r="AJ85" i="74"/>
  <c r="AK85" i="74"/>
  <c r="AT85" i="74" s="1"/>
  <c r="AK70" i="74"/>
  <c r="AT70" i="74" s="1"/>
  <c r="AK52" i="74"/>
  <c r="AT52" i="74" s="1"/>
  <c r="AK34" i="74"/>
  <c r="AT34" i="74" s="1"/>
  <c r="AJ5" i="74"/>
  <c r="AK5" i="74"/>
  <c r="AT5" i="74" s="1"/>
  <c r="AJ38" i="26"/>
  <c r="AK38" i="26"/>
  <c r="AT38" i="26" s="1"/>
  <c r="Z91" i="85"/>
  <c r="AS39" i="94"/>
  <c r="AL39" i="94"/>
  <c r="AU39" i="94" s="1"/>
  <c r="AS75" i="94"/>
  <c r="AL75" i="94"/>
  <c r="AU75" i="94" s="1"/>
  <c r="AS72" i="90"/>
  <c r="AL72" i="90"/>
  <c r="AU72" i="90" s="1"/>
  <c r="AS34" i="94"/>
  <c r="AL34" i="94"/>
  <c r="AU34" i="94" s="1"/>
  <c r="AS52" i="94"/>
  <c r="AL52" i="94"/>
  <c r="AU52" i="94" s="1"/>
  <c r="AS7" i="90"/>
  <c r="AL7" i="90"/>
  <c r="AU7" i="90" s="1"/>
  <c r="AJ25" i="90"/>
  <c r="AS79" i="90"/>
  <c r="AL79" i="90"/>
  <c r="AU79" i="90" s="1"/>
  <c r="AJ75" i="74"/>
  <c r="AK75" i="74"/>
  <c r="AT75" i="74" s="1"/>
  <c r="AJ57" i="74"/>
  <c r="AK57" i="74"/>
  <c r="AT57" i="74" s="1"/>
  <c r="AJ33" i="74"/>
  <c r="AK33" i="74"/>
  <c r="AT33" i="74" s="1"/>
  <c r="AJ61" i="26"/>
  <c r="AK61" i="26"/>
  <c r="AT61" i="26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S78" i="90"/>
  <c r="AL78" i="90"/>
  <c r="AU78" i="90" s="1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6" i="94"/>
  <c r="AL86" i="94"/>
  <c r="AU86" i="94" s="1"/>
  <c r="AJ18" i="90"/>
  <c r="AK18" i="90"/>
  <c r="AT18" i="90" s="1"/>
  <c r="AS48" i="90"/>
  <c r="AL48" i="90"/>
  <c r="AU48" i="90" s="1"/>
  <c r="AS66" i="90"/>
  <c r="AL66" i="90"/>
  <c r="AU66" i="90" s="1"/>
  <c r="AS84" i="90"/>
  <c r="AL84" i="90"/>
  <c r="AU84" i="90" s="1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S4" i="82"/>
  <c r="AS91" i="82" s="1"/>
  <c r="AL4" i="82"/>
  <c r="AU4" i="82" s="1"/>
  <c r="AU91" i="82" s="1"/>
  <c r="C11" i="82" s="1"/>
  <c r="F35" i="97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R89" i="25"/>
  <c r="AX86" i="74"/>
  <c r="S86" i="74" s="1"/>
  <c r="AC86" i="74" s="1"/>
  <c r="AB87" i="74" s="1"/>
  <c r="AX82" i="74"/>
  <c r="S82" i="74" s="1"/>
  <c r="AC82" i="74" s="1"/>
  <c r="AB83" i="74" s="1"/>
  <c r="AX76" i="74"/>
  <c r="S76" i="74" s="1"/>
  <c r="AC76" i="74" s="1"/>
  <c r="AB77" i="74" s="1"/>
  <c r="AX70" i="74"/>
  <c r="S70" i="74" s="1"/>
  <c r="AC70" i="74" s="1"/>
  <c r="AB71" i="74" s="1"/>
  <c r="AX64" i="74"/>
  <c r="S64" i="74" s="1"/>
  <c r="AC64" i="74" s="1"/>
  <c r="AB65" i="74" s="1"/>
  <c r="AX58" i="74"/>
  <c r="S58" i="74" s="1"/>
  <c r="AC58" i="74" s="1"/>
  <c r="AB59" i="74" s="1"/>
  <c r="AX52" i="74"/>
  <c r="S52" i="74" s="1"/>
  <c r="AC52" i="74" s="1"/>
  <c r="AB53" i="74" s="1"/>
  <c r="AX46" i="74"/>
  <c r="S46" i="74" s="1"/>
  <c r="AC46" i="74" s="1"/>
  <c r="AB47" i="74" s="1"/>
  <c r="AX40" i="74"/>
  <c r="S40" i="74" s="1"/>
  <c r="AC40" i="74" s="1"/>
  <c r="AB41" i="74" s="1"/>
  <c r="AX34" i="74"/>
  <c r="S34" i="74" s="1"/>
  <c r="AC34" i="74" s="1"/>
  <c r="AB35" i="74" s="1"/>
  <c r="AX28" i="74"/>
  <c r="S28" i="74" s="1"/>
  <c r="AC28" i="74" s="1"/>
  <c r="AB29" i="74" s="1"/>
  <c r="AX22" i="74"/>
  <c r="S22" i="74" s="1"/>
  <c r="AC22" i="74" s="1"/>
  <c r="AB23" i="74" s="1"/>
  <c r="AX16" i="74"/>
  <c r="S16" i="74" s="1"/>
  <c r="AC16" i="74" s="1"/>
  <c r="AB17" i="74" s="1"/>
  <c r="AX10" i="74"/>
  <c r="S10" i="74" s="1"/>
  <c r="AC10" i="74" s="1"/>
  <c r="AB11" i="74" s="1"/>
  <c r="AX3" i="74"/>
  <c r="S3" i="74" s="1"/>
  <c r="AC3" i="74" s="1"/>
  <c r="AJ85" i="26"/>
  <c r="AK85" i="26"/>
  <c r="AT85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J3" i="26"/>
  <c r="AB4" i="26"/>
  <c r="AN86" i="41"/>
  <c r="AI86" i="41"/>
  <c r="AJ20" i="90"/>
  <c r="AK20" i="90"/>
  <c r="AT20" i="90" s="1"/>
  <c r="AS50" i="90"/>
  <c r="AL50" i="90"/>
  <c r="AU50" i="90" s="1"/>
  <c r="AS68" i="90"/>
  <c r="AL68" i="90"/>
  <c r="AU68" i="90" s="1"/>
  <c r="AS87" i="90"/>
  <c r="AL87" i="90"/>
  <c r="AU87" i="90" s="1"/>
  <c r="AS30" i="94"/>
  <c r="AL30" i="94"/>
  <c r="AU30" i="94" s="1"/>
  <c r="AS66" i="94"/>
  <c r="AL66" i="94"/>
  <c r="AU66" i="94" s="1"/>
  <c r="AJ4" i="90"/>
  <c r="AK4" i="90"/>
  <c r="AT4" i="90" s="1"/>
  <c r="AS69" i="90"/>
  <c r="AL69" i="90"/>
  <c r="AU69" i="90" s="1"/>
  <c r="AS12" i="94"/>
  <c r="AL12" i="94"/>
  <c r="AU12" i="94" s="1"/>
  <c r="AS48" i="94"/>
  <c r="AL48" i="94"/>
  <c r="AU48" i="94" s="1"/>
  <c r="AS84" i="94"/>
  <c r="AL84" i="94"/>
  <c r="AU84" i="94" s="1"/>
  <c r="AS51" i="90"/>
  <c r="AL51" i="90"/>
  <c r="AU51" i="90" s="1"/>
  <c r="AS73" i="94"/>
  <c r="AL73" i="94"/>
  <c r="AU73" i="94" s="1"/>
  <c r="AS64" i="90"/>
  <c r="AL64" i="90"/>
  <c r="AU64" i="90" s="1"/>
  <c r="AS63" i="90"/>
  <c r="AL63" i="90"/>
  <c r="AU63" i="90" s="1"/>
  <c r="AS87" i="94"/>
  <c r="AL87" i="94"/>
  <c r="AU87" i="94" s="1"/>
  <c r="AS82" i="90"/>
  <c r="AL82" i="90"/>
  <c r="AU82" i="90" s="1"/>
  <c r="Y88" i="42"/>
  <c r="X88" i="42"/>
  <c r="AJ24" i="90"/>
  <c r="AK24" i="90"/>
  <c r="AT24" i="90" s="1"/>
  <c r="AK82" i="74"/>
  <c r="AT82" i="74" s="1"/>
  <c r="AJ58" i="74"/>
  <c r="AK58" i="74"/>
  <c r="AT58" i="74" s="1"/>
  <c r="AK40" i="74"/>
  <c r="AT40" i="74" s="1"/>
  <c r="AJ22" i="74"/>
  <c r="AK22" i="74"/>
  <c r="AT22" i="74" s="1"/>
  <c r="AK16" i="74"/>
  <c r="AT16" i="74" s="1"/>
  <c r="AJ80" i="26"/>
  <c r="AK80" i="26"/>
  <c r="AT80" i="26" s="1"/>
  <c r="AJ62" i="26"/>
  <c r="AK62" i="26"/>
  <c r="AT62" i="26" s="1"/>
  <c r="AJ44" i="26"/>
  <c r="AK44" i="26"/>
  <c r="AT44" i="26" s="1"/>
  <c r="AJ20" i="26"/>
  <c r="AK20" i="26"/>
  <c r="AT20" i="26" s="1"/>
  <c r="AS16" i="90"/>
  <c r="AL16" i="90"/>
  <c r="AU16" i="90" s="1"/>
  <c r="AS23" i="94"/>
  <c r="AL23" i="94"/>
  <c r="AU23" i="94" s="1"/>
  <c r="AS59" i="94"/>
  <c r="AL59" i="94"/>
  <c r="AU59" i="94" s="1"/>
  <c r="W87" i="86"/>
  <c r="AG86" i="86"/>
  <c r="AP86" i="86" s="1"/>
  <c r="AF86" i="86"/>
  <c r="AO86" i="86" s="1"/>
  <c r="AE86" i="86"/>
  <c r="AR90" i="77"/>
  <c r="AS32" i="94"/>
  <c r="AL32" i="94"/>
  <c r="AU32" i="94" s="1"/>
  <c r="AS59" i="90"/>
  <c r="AL59" i="90"/>
  <c r="AU59" i="90" s="1"/>
  <c r="AH87" i="89"/>
  <c r="AQ87" i="89" s="1"/>
  <c r="AJ30" i="90"/>
  <c r="AK30" i="90"/>
  <c r="AT30" i="90" s="1"/>
  <c r="AS70" i="94"/>
  <c r="AL70" i="94"/>
  <c r="AU70" i="94" s="1"/>
  <c r="AS43" i="90"/>
  <c r="AL43" i="90"/>
  <c r="AU43" i="90" s="1"/>
  <c r="AI89" i="94"/>
  <c r="AN89" i="94"/>
  <c r="AN91" i="94" s="1"/>
  <c r="AK86" i="74"/>
  <c r="AT86" i="74" s="1"/>
  <c r="AJ69" i="74"/>
  <c r="AK69" i="74"/>
  <c r="AT69" i="74" s="1"/>
  <c r="AJ51" i="74"/>
  <c r="AK51" i="74"/>
  <c r="AT51" i="74" s="1"/>
  <c r="AJ39" i="74"/>
  <c r="AK39" i="74"/>
  <c r="AT39" i="74" s="1"/>
  <c r="AJ21" i="74"/>
  <c r="AK21" i="74"/>
  <c r="AT21" i="74" s="1"/>
  <c r="AJ9" i="74"/>
  <c r="AK9" i="74"/>
  <c r="AT9" i="74" s="1"/>
  <c r="AJ86" i="26"/>
  <c r="AK86" i="26"/>
  <c r="AT86" i="26" s="1"/>
  <c r="AJ79" i="26"/>
  <c r="AK79" i="26"/>
  <c r="AT79" i="26" s="1"/>
  <c r="AJ73" i="26"/>
  <c r="AK73" i="26"/>
  <c r="AT73" i="26" s="1"/>
  <c r="AJ55" i="26"/>
  <c r="AK55" i="26"/>
  <c r="AT55" i="26" s="1"/>
  <c r="AJ49" i="26"/>
  <c r="AK49" i="26"/>
  <c r="AT49" i="26" s="1"/>
  <c r="AJ43" i="26"/>
  <c r="AK43" i="26"/>
  <c r="AT43" i="26" s="1"/>
  <c r="AJ37" i="26"/>
  <c r="AK37" i="26"/>
  <c r="AT37" i="26" s="1"/>
  <c r="AJ31" i="26"/>
  <c r="AK31" i="26"/>
  <c r="AT31" i="26" s="1"/>
  <c r="AJ25" i="26"/>
  <c r="AK25" i="26"/>
  <c r="AT25" i="26" s="1"/>
  <c r="AJ19" i="26"/>
  <c r="AK19" i="26"/>
  <c r="AT19" i="26" s="1"/>
  <c r="AJ13" i="26"/>
  <c r="AK13" i="26"/>
  <c r="AT13" i="26" s="1"/>
  <c r="AJ7" i="26"/>
  <c r="AK7" i="26"/>
  <c r="AT7" i="26" s="1"/>
  <c r="Y88" i="78"/>
  <c r="X88" i="78"/>
  <c r="AJ32" i="90"/>
  <c r="AK32" i="90"/>
  <c r="AT32" i="90" s="1"/>
  <c r="AS56" i="90"/>
  <c r="AL56" i="90"/>
  <c r="AU56" i="90" s="1"/>
  <c r="AS74" i="90"/>
  <c r="AL74" i="90"/>
  <c r="AU74" i="90" s="1"/>
  <c r="AH90" i="25"/>
  <c r="AQ90" i="25" s="1"/>
  <c r="AI87" i="38"/>
  <c r="AN87" i="38"/>
  <c r="AS42" i="94"/>
  <c r="AL42" i="94"/>
  <c r="AU42" i="94" s="1"/>
  <c r="AS78" i="94"/>
  <c r="AL78" i="94"/>
  <c r="AU78" i="94" s="1"/>
  <c r="AS27" i="90"/>
  <c r="AL27" i="90"/>
  <c r="AU27" i="90" s="1"/>
  <c r="AS24" i="94"/>
  <c r="AL24" i="94"/>
  <c r="AU24" i="94" s="1"/>
  <c r="AS60" i="94"/>
  <c r="AL60" i="94"/>
  <c r="AU60" i="94" s="1"/>
  <c r="AS9" i="90"/>
  <c r="AL9" i="90"/>
  <c r="AU9" i="90" s="1"/>
  <c r="AS81" i="90"/>
  <c r="AL81" i="90"/>
  <c r="AU81" i="90" s="1"/>
  <c r="AS25" i="94"/>
  <c r="AL25" i="94"/>
  <c r="AU25" i="94" s="1"/>
  <c r="AS22" i="90"/>
  <c r="AL22" i="90"/>
  <c r="AU22" i="90" s="1"/>
  <c r="Z87" i="89"/>
  <c r="AS19" i="94"/>
  <c r="AL19" i="94"/>
  <c r="AU19" i="94" s="1"/>
  <c r="AS10" i="90"/>
  <c r="AL10" i="90"/>
  <c r="AU10" i="90" s="1"/>
  <c r="Y88" i="34"/>
  <c r="X88" i="34"/>
  <c r="AJ36" i="90"/>
  <c r="AK36" i="90"/>
  <c r="AT36" i="90" s="1"/>
  <c r="AS85" i="90"/>
  <c r="AL85" i="90"/>
  <c r="AU85" i="90" s="1"/>
  <c r="AS49" i="94"/>
  <c r="AL49" i="94"/>
  <c r="AU49" i="94" s="1"/>
  <c r="AS70" i="90"/>
  <c r="AL70" i="90"/>
  <c r="AU70" i="90" s="1"/>
  <c r="AR89" i="90"/>
  <c r="AR91" i="90" s="1"/>
  <c r="AL89" i="90"/>
  <c r="AU89" i="90" s="1"/>
  <c r="AX88" i="74"/>
  <c r="S88" i="74" s="1"/>
  <c r="AC88" i="74" s="1"/>
  <c r="AB89" i="74" s="1"/>
  <c r="AX79" i="74"/>
  <c r="S79" i="74" s="1"/>
  <c r="AC79" i="74" s="1"/>
  <c r="AB80" i="74" s="1"/>
  <c r="AX73" i="74"/>
  <c r="S73" i="74" s="1"/>
  <c r="AC73" i="74" s="1"/>
  <c r="AB74" i="74" s="1"/>
  <c r="AX67" i="74"/>
  <c r="S67" i="74" s="1"/>
  <c r="AC67" i="74" s="1"/>
  <c r="AB68" i="74" s="1"/>
  <c r="AX61" i="74"/>
  <c r="S61" i="74" s="1"/>
  <c r="AC61" i="74" s="1"/>
  <c r="AB62" i="74" s="1"/>
  <c r="AX55" i="74"/>
  <c r="S55" i="74" s="1"/>
  <c r="AC55" i="74" s="1"/>
  <c r="AB56" i="74" s="1"/>
  <c r="AX49" i="74"/>
  <c r="S49" i="74" s="1"/>
  <c r="AC49" i="74" s="1"/>
  <c r="AB50" i="74" s="1"/>
  <c r="AX43" i="74"/>
  <c r="S43" i="74" s="1"/>
  <c r="AC43" i="74" s="1"/>
  <c r="AB44" i="74" s="1"/>
  <c r="AX37" i="74"/>
  <c r="S37" i="74" s="1"/>
  <c r="AC37" i="74" s="1"/>
  <c r="AB38" i="74" s="1"/>
  <c r="AX31" i="74"/>
  <c r="S31" i="74" s="1"/>
  <c r="AC31" i="74" s="1"/>
  <c r="AB32" i="74" s="1"/>
  <c r="AX25" i="74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X7" i="74"/>
  <c r="S7" i="74" s="1"/>
  <c r="AC7" i="74" s="1"/>
  <c r="AB8" i="74" s="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6" i="26"/>
  <c r="AK36" i="26"/>
  <c r="AT36" i="26" s="1"/>
  <c r="AJ30" i="26"/>
  <c r="AK30" i="26"/>
  <c r="AT30" i="26" s="1"/>
  <c r="AJ24" i="26"/>
  <c r="AK24" i="26"/>
  <c r="AT24" i="26" s="1"/>
  <c r="AJ18" i="26"/>
  <c r="AK18" i="26"/>
  <c r="AT18" i="26" s="1"/>
  <c r="AJ12" i="26"/>
  <c r="AK12" i="26"/>
  <c r="AT12" i="26" s="1"/>
  <c r="AJ6" i="26"/>
  <c r="AK6" i="26"/>
  <c r="AT6" i="26" s="1"/>
  <c r="AS21" i="90"/>
  <c r="AL21" i="90"/>
  <c r="AU21" i="90" s="1"/>
  <c r="AS13" i="94"/>
  <c r="AL13" i="94"/>
  <c r="AU13" i="94" s="1"/>
  <c r="AS52" i="90"/>
  <c r="AL52" i="90"/>
  <c r="AU52" i="90" s="1"/>
  <c r="X87" i="41"/>
  <c r="Z87" i="41" s="1"/>
  <c r="Y87" i="4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J38" i="90"/>
  <c r="AK38" i="90"/>
  <c r="AT38" i="90" s="1"/>
  <c r="Z90" i="25"/>
  <c r="AS67" i="94"/>
  <c r="AL67" i="94"/>
  <c r="AU67" i="94" s="1"/>
  <c r="AS76" i="90"/>
  <c r="AL76" i="90"/>
  <c r="AU76" i="90" s="1"/>
  <c r="AS20" i="94"/>
  <c r="AL20" i="94"/>
  <c r="AU20" i="94" s="1"/>
  <c r="AS38" i="94"/>
  <c r="AL38" i="94"/>
  <c r="AU38" i="94" s="1"/>
  <c r="AS56" i="94"/>
  <c r="AL56" i="94"/>
  <c r="AU56" i="94" s="1"/>
  <c r="AS74" i="94"/>
  <c r="AL74" i="94"/>
  <c r="AU74" i="94" s="1"/>
  <c r="AJ11" i="90"/>
  <c r="AJ29" i="90"/>
  <c r="AS47" i="90"/>
  <c r="AL47" i="90"/>
  <c r="AU47" i="90" s="1"/>
  <c r="AS65" i="90"/>
  <c r="AL65" i="90"/>
  <c r="AU65" i="90" s="1"/>
  <c r="AS83" i="90"/>
  <c r="AL83" i="90"/>
  <c r="AU83" i="90" s="1"/>
  <c r="X90" i="81"/>
  <c r="Z90" i="81" s="1"/>
  <c r="Y90" i="81"/>
  <c r="Y89" i="33"/>
  <c r="X89" i="33"/>
  <c r="AS5" i="94"/>
  <c r="AL5" i="94"/>
  <c r="AU5" i="94" s="1"/>
  <c r="AJ87" i="26"/>
  <c r="AK87" i="26"/>
  <c r="AT87" i="26" s="1"/>
  <c r="AJ68" i="26"/>
  <c r="AK68" i="26"/>
  <c r="AT68" i="26" s="1"/>
  <c r="AJ50" i="26"/>
  <c r="AK50" i="26"/>
  <c r="AT50" i="26" s="1"/>
  <c r="AJ26" i="26"/>
  <c r="AK26" i="26"/>
  <c r="AT26" i="26" s="1"/>
  <c r="AJ8" i="26"/>
  <c r="AK8" i="26"/>
  <c r="AT8" i="26" s="1"/>
  <c r="AS75" i="90"/>
  <c r="AL75" i="90"/>
  <c r="AU75" i="90" s="1"/>
  <c r="AS41" i="94"/>
  <c r="AL41" i="94"/>
  <c r="AU41" i="94" s="1"/>
  <c r="AS77" i="94"/>
  <c r="AL77" i="94"/>
  <c r="AU77" i="94" s="1"/>
  <c r="AS46" i="90"/>
  <c r="AL46" i="90"/>
  <c r="AU46" i="90" s="1"/>
  <c r="AS14" i="94"/>
  <c r="AL14" i="94"/>
  <c r="AU14" i="94" s="1"/>
  <c r="AS68" i="94"/>
  <c r="AL68" i="94"/>
  <c r="AU68" i="94" s="1"/>
  <c r="AJ23" i="90"/>
  <c r="AS77" i="90"/>
  <c r="AL77" i="90"/>
  <c r="AU77" i="90" s="1"/>
  <c r="AR87" i="29"/>
  <c r="AI89" i="81"/>
  <c r="AN89" i="81"/>
  <c r="AX87" i="74"/>
  <c r="S87" i="74" s="1"/>
  <c r="AC87" i="74" s="1"/>
  <c r="AB88" i="74" s="1"/>
  <c r="AX66" i="74"/>
  <c r="S66" i="74" s="1"/>
  <c r="AC66" i="74" s="1"/>
  <c r="AB67" i="74" s="1"/>
  <c r="AX60" i="74"/>
  <c r="S60" i="74" s="1"/>
  <c r="AC60" i="74" s="1"/>
  <c r="AB61" i="74" s="1"/>
  <c r="AX48" i="74"/>
  <c r="S48" i="74" s="1"/>
  <c r="AC48" i="74" s="1"/>
  <c r="AB49" i="74" s="1"/>
  <c r="AX36" i="74"/>
  <c r="S36" i="74" s="1"/>
  <c r="AC36" i="74" s="1"/>
  <c r="AB37" i="74" s="1"/>
  <c r="AX18" i="74"/>
  <c r="S18" i="74" s="1"/>
  <c r="AC18" i="74" s="1"/>
  <c r="AB19" i="74" s="1"/>
  <c r="AX6" i="74"/>
  <c r="S6" i="74" s="1"/>
  <c r="AC6" i="74" s="1"/>
  <c r="AB7" i="74" s="1"/>
  <c r="AJ83" i="26"/>
  <c r="AK83" i="26"/>
  <c r="AT83" i="26" s="1"/>
  <c r="AJ71" i="26"/>
  <c r="AK71" i="26"/>
  <c r="AT71" i="26" s="1"/>
  <c r="AJ59" i="26"/>
  <c r="AK59" i="26"/>
  <c r="AT59" i="26" s="1"/>
  <c r="AJ47" i="26"/>
  <c r="AK47" i="26"/>
  <c r="AT47" i="26" s="1"/>
  <c r="AJ35" i="26"/>
  <c r="AK35" i="26"/>
  <c r="AT35" i="26" s="1"/>
  <c r="AJ23" i="26"/>
  <c r="AK23" i="26"/>
  <c r="AT23" i="26" s="1"/>
  <c r="AJ5" i="26"/>
  <c r="AK5" i="26"/>
  <c r="AT5" i="26" s="1"/>
  <c r="AI87" i="78"/>
  <c r="AN87" i="78"/>
  <c r="AR88" i="93"/>
  <c r="AJ44" i="90"/>
  <c r="AK44" i="90"/>
  <c r="AT44" i="90" s="1"/>
  <c r="AS62" i="90"/>
  <c r="AL62" i="90"/>
  <c r="AU62" i="90" s="1"/>
  <c r="AS80" i="90"/>
  <c r="AL80" i="90"/>
  <c r="AU80" i="90" s="1"/>
  <c r="AS18" i="94"/>
  <c r="AL18" i="94"/>
  <c r="AU18" i="94" s="1"/>
  <c r="AS54" i="94"/>
  <c r="AL54" i="94"/>
  <c r="AU54" i="94" s="1"/>
  <c r="AS45" i="90"/>
  <c r="AL45" i="90"/>
  <c r="AU45" i="90" s="1"/>
  <c r="AH88" i="73"/>
  <c r="AQ88" i="73" s="1"/>
  <c r="AS6" i="94"/>
  <c r="AL6" i="94"/>
  <c r="AU6" i="94" s="1"/>
  <c r="AS36" i="94"/>
  <c r="AL36" i="94"/>
  <c r="AU36" i="94" s="1"/>
  <c r="AS72" i="94"/>
  <c r="AL72" i="94"/>
  <c r="AU72" i="94" s="1"/>
  <c r="AS33" i="90"/>
  <c r="AL33" i="90"/>
  <c r="AU33" i="90" s="1"/>
  <c r="AS43" i="94"/>
  <c r="AL43" i="94"/>
  <c r="AU43" i="94" s="1"/>
  <c r="AS40" i="90"/>
  <c r="AL40" i="90"/>
  <c r="AU40" i="90" s="1"/>
  <c r="AS39" i="90"/>
  <c r="AL39" i="90"/>
  <c r="AU39" i="90" s="1"/>
  <c r="AS55" i="94"/>
  <c r="AL55" i="94"/>
  <c r="AU55" i="94" s="1"/>
  <c r="AS58" i="90"/>
  <c r="AL58" i="90"/>
  <c r="AU58" i="90" s="1"/>
  <c r="AI88" i="46"/>
  <c r="AN88" i="46"/>
  <c r="AI87" i="42"/>
  <c r="AN87" i="42"/>
  <c r="AI87" i="34"/>
  <c r="AN87" i="34"/>
  <c r="X90" i="45"/>
  <c r="Z90" i="45" s="1"/>
  <c r="Y90" i="45"/>
  <c r="AI89" i="26"/>
  <c r="AN89" i="26"/>
  <c r="AN91" i="26" s="1"/>
  <c r="AS31" i="94"/>
  <c r="AL31" i="94"/>
  <c r="AU31" i="94" s="1"/>
  <c r="AS34" i="90"/>
  <c r="AL34" i="90"/>
  <c r="AU34" i="90" s="1"/>
  <c r="AJ76" i="74"/>
  <c r="AK76" i="74"/>
  <c r="AT76" i="74" s="1"/>
  <c r="AJ64" i="74"/>
  <c r="AK64" i="74"/>
  <c r="AT64" i="74" s="1"/>
  <c r="AK46" i="74"/>
  <c r="AT46" i="74" s="1"/>
  <c r="AJ28" i="74"/>
  <c r="AK28" i="74"/>
  <c r="AT28" i="74" s="1"/>
  <c r="AJ10" i="74"/>
  <c r="AK10" i="74"/>
  <c r="AT10" i="74" s="1"/>
  <c r="AJ74" i="26"/>
  <c r="AK74" i="26"/>
  <c r="AT74" i="26" s="1"/>
  <c r="AJ56" i="26"/>
  <c r="AK56" i="26"/>
  <c r="AT56" i="26" s="1"/>
  <c r="AJ32" i="26"/>
  <c r="AK32" i="26"/>
  <c r="AT32" i="26" s="1"/>
  <c r="AJ14" i="26"/>
  <c r="AK14" i="26"/>
  <c r="AT14" i="26" s="1"/>
  <c r="AJ26" i="90"/>
  <c r="AK26" i="90"/>
  <c r="AT26" i="90" s="1"/>
  <c r="AS37" i="94"/>
  <c r="AL37" i="94"/>
  <c r="AU37" i="94" s="1"/>
  <c r="AS50" i="94"/>
  <c r="AL50" i="94"/>
  <c r="AU50" i="94" s="1"/>
  <c r="AS41" i="90"/>
  <c r="AL41" i="90"/>
  <c r="AU41" i="90" s="1"/>
  <c r="Y89" i="46"/>
  <c r="X89" i="46"/>
  <c r="Z89" i="46" s="1"/>
  <c r="AN89" i="45"/>
  <c r="AI89" i="45"/>
  <c r="AS21" i="94"/>
  <c r="AL21" i="94"/>
  <c r="AU21" i="94" s="1"/>
  <c r="AS57" i="94"/>
  <c r="AL57" i="94"/>
  <c r="AU57" i="94" s="1"/>
  <c r="AS54" i="90"/>
  <c r="AL54" i="90"/>
  <c r="AU54" i="90" s="1"/>
  <c r="AX89" i="74"/>
  <c r="S89" i="74" s="1"/>
  <c r="AC89" i="74" s="1"/>
  <c r="AG89" i="74"/>
  <c r="AP89" i="74" s="1"/>
  <c r="AP91" i="74" s="1"/>
  <c r="AF89" i="74"/>
  <c r="AO89" i="74" s="1"/>
  <c r="AO91" i="74" s="1"/>
  <c r="AE89" i="74"/>
  <c r="AS16" i="94"/>
  <c r="AL16" i="94"/>
  <c r="AU16" i="94" s="1"/>
  <c r="AS85" i="94"/>
  <c r="AL85" i="94"/>
  <c r="AU85" i="94" s="1"/>
  <c r="AS61" i="90"/>
  <c r="AL61" i="90"/>
  <c r="AU61" i="90" s="1"/>
  <c r="W90" i="37"/>
  <c r="AG89" i="37"/>
  <c r="AP89" i="37" s="1"/>
  <c r="AF89" i="37"/>
  <c r="AO89" i="37" s="1"/>
  <c r="AE89" i="37"/>
  <c r="AH89" i="93"/>
  <c r="AQ89" i="93" s="1"/>
  <c r="AJ81" i="74"/>
  <c r="AK81" i="74"/>
  <c r="AT81" i="74" s="1"/>
  <c r="AJ63" i="74"/>
  <c r="AK63" i="74"/>
  <c r="AT63" i="74" s="1"/>
  <c r="AJ45" i="74"/>
  <c r="AK45" i="74"/>
  <c r="AT45" i="74" s="1"/>
  <c r="AJ27" i="74"/>
  <c r="AK27" i="74"/>
  <c r="AT27" i="74" s="1"/>
  <c r="AJ15" i="74"/>
  <c r="AK15" i="74"/>
  <c r="AT15" i="74" s="1"/>
  <c r="AJ67" i="26"/>
  <c r="AK67" i="26"/>
  <c r="AT67" i="26" s="1"/>
  <c r="AS9" i="94"/>
  <c r="AL9" i="94"/>
  <c r="AU9" i="94" s="1"/>
  <c r="AJ42" i="90"/>
  <c r="AK42" i="90"/>
  <c r="AT42" i="90" s="1"/>
  <c r="AS60" i="90"/>
  <c r="AL60" i="90"/>
  <c r="AU60" i="90" s="1"/>
  <c r="AH91" i="77"/>
  <c r="AQ91" i="77" s="1"/>
  <c r="AR90" i="85"/>
  <c r="AB4" i="94"/>
  <c r="AJ3" i="94"/>
  <c r="AS22" i="94"/>
  <c r="AL22" i="94"/>
  <c r="AU22" i="94" s="1"/>
  <c r="AS40" i="94"/>
  <c r="AL40" i="94"/>
  <c r="AU40" i="94" s="1"/>
  <c r="AS58" i="94"/>
  <c r="AL58" i="94"/>
  <c r="AU58" i="94" s="1"/>
  <c r="AS76" i="94"/>
  <c r="AL76" i="94"/>
  <c r="AU76" i="94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6" i="90"/>
  <c r="AL86" i="90"/>
  <c r="AU86" i="90" s="1"/>
  <c r="AR86" i="89"/>
  <c r="AX78" i="74"/>
  <c r="S78" i="74" s="1"/>
  <c r="AC78" i="74" s="1"/>
  <c r="AB79" i="74" s="1"/>
  <c r="AX72" i="74"/>
  <c r="S72" i="74" s="1"/>
  <c r="AC72" i="74" s="1"/>
  <c r="AB73" i="74" s="1"/>
  <c r="AX54" i="74"/>
  <c r="S54" i="74" s="1"/>
  <c r="AC54" i="74" s="1"/>
  <c r="AB55" i="74" s="1"/>
  <c r="AX42" i="74"/>
  <c r="S42" i="74" s="1"/>
  <c r="AC42" i="74" s="1"/>
  <c r="AB43" i="74" s="1"/>
  <c r="AX30" i="74"/>
  <c r="S30" i="74" s="1"/>
  <c r="AC30" i="74" s="1"/>
  <c r="AB31" i="74" s="1"/>
  <c r="AX24" i="74"/>
  <c r="S24" i="74" s="1"/>
  <c r="AC24" i="74" s="1"/>
  <c r="AB25" i="74" s="1"/>
  <c r="AX12" i="74"/>
  <c r="S12" i="74" s="1"/>
  <c r="AC12" i="74" s="1"/>
  <c r="AB13" i="74" s="1"/>
  <c r="AJ88" i="26"/>
  <c r="AK88" i="26"/>
  <c r="AT88" i="26" s="1"/>
  <c r="AJ77" i="26"/>
  <c r="AK77" i="26"/>
  <c r="AT77" i="26" s="1"/>
  <c r="AJ65" i="26"/>
  <c r="AK65" i="26"/>
  <c r="AT65" i="26" s="1"/>
  <c r="AJ53" i="26"/>
  <c r="AK53" i="26"/>
  <c r="AT53" i="26" s="1"/>
  <c r="AJ41" i="26"/>
  <c r="AK41" i="26"/>
  <c r="AT41" i="26" s="1"/>
  <c r="AJ29" i="26"/>
  <c r="AK29" i="26"/>
  <c r="AT29" i="26" s="1"/>
  <c r="AJ17" i="26"/>
  <c r="AK17" i="26"/>
  <c r="AT17" i="26" s="1"/>
  <c r="AJ11" i="26"/>
  <c r="AK11" i="26"/>
  <c r="AT11" i="26" s="1"/>
  <c r="AJ8" i="90"/>
  <c r="AK8" i="90"/>
  <c r="AT8" i="90" s="1"/>
  <c r="AJ12" i="90"/>
  <c r="AK12" i="90"/>
  <c r="AT12" i="90" s="1"/>
  <c r="Z91" i="77"/>
  <c r="AH88" i="29"/>
  <c r="AQ88" i="29" s="1"/>
  <c r="AS79" i="94"/>
  <c r="AL79" i="94"/>
  <c r="AU79" i="94" s="1"/>
  <c r="AS5" i="90"/>
  <c r="AL5" i="90"/>
  <c r="AU5" i="90" s="1"/>
  <c r="AX83" i="74"/>
  <c r="S83" i="74" s="1"/>
  <c r="AC83" i="74" s="1"/>
  <c r="AB84" i="74" s="1"/>
  <c r="AX77" i="74"/>
  <c r="S77" i="74" s="1"/>
  <c r="AC77" i="74" s="1"/>
  <c r="AB78" i="74" s="1"/>
  <c r="AX71" i="74"/>
  <c r="S71" i="74" s="1"/>
  <c r="AC71" i="74" s="1"/>
  <c r="AB72" i="74" s="1"/>
  <c r="AX65" i="74"/>
  <c r="S65" i="74" s="1"/>
  <c r="AC65" i="74" s="1"/>
  <c r="AB66" i="74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AJ89" i="26"/>
  <c r="AS89" i="26" s="1"/>
  <c r="AK89" i="26"/>
  <c r="AT89" i="26" s="1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S57" i="90"/>
  <c r="AL57" i="90"/>
  <c r="AU57" i="90" s="1"/>
  <c r="AS61" i="94"/>
  <c r="AL61" i="94"/>
  <c r="AU61" i="94" s="1"/>
  <c r="AS88" i="90"/>
  <c r="AL88" i="90"/>
  <c r="AU88" i="90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88" i="94"/>
  <c r="AL88" i="94"/>
  <c r="AU88" i="94" s="1"/>
  <c r="AJ14" i="90"/>
  <c r="AK14" i="90"/>
  <c r="AT14" i="90" s="1"/>
  <c r="AR87" i="73"/>
  <c r="X88" i="38"/>
  <c r="Y88" i="38"/>
  <c r="AS3" i="90"/>
  <c r="AL3" i="90"/>
  <c r="AU3" i="90" s="1"/>
  <c r="AS7" i="94"/>
  <c r="AL7" i="94"/>
  <c r="AU7" i="94" s="1"/>
  <c r="AS28" i="90"/>
  <c r="AL28" i="90"/>
  <c r="AU28" i="90" s="1"/>
  <c r="AS8" i="94"/>
  <c r="AL8" i="94"/>
  <c r="AU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J17" i="90"/>
  <c r="AJ35" i="90"/>
  <c r="AS53" i="90"/>
  <c r="AL53" i="90"/>
  <c r="AU53" i="90" s="1"/>
  <c r="AS71" i="90"/>
  <c r="AL71" i="90"/>
  <c r="AU71" i="90" s="1"/>
  <c r="AN88" i="33"/>
  <c r="AI88" i="33"/>
  <c r="AS6" i="90"/>
  <c r="AL6" i="90"/>
  <c r="AU6" i="90" s="1"/>
  <c r="Z88" i="78" l="1"/>
  <c r="AJ40" i="74"/>
  <c r="AJ52" i="74"/>
  <c r="W89" i="78"/>
  <c r="AG88" i="78"/>
  <c r="AP88" i="78" s="1"/>
  <c r="AF88" i="78"/>
  <c r="AO88" i="78" s="1"/>
  <c r="AE88" i="78"/>
  <c r="AJ12" i="74"/>
  <c r="AK12" i="74"/>
  <c r="AT12" i="74" s="1"/>
  <c r="AJ48" i="74"/>
  <c r="AK48" i="74"/>
  <c r="AT48" i="74" s="1"/>
  <c r="AJ84" i="74"/>
  <c r="AK84" i="74"/>
  <c r="AT84" i="74" s="1"/>
  <c r="AS12" i="90"/>
  <c r="AL12" i="90"/>
  <c r="AU12" i="90" s="1"/>
  <c r="AS17" i="26"/>
  <c r="AL17" i="26"/>
  <c r="AU17" i="26" s="1"/>
  <c r="AS53" i="26"/>
  <c r="AL53" i="26"/>
  <c r="AU53" i="26" s="1"/>
  <c r="AS88" i="26"/>
  <c r="AL88" i="26"/>
  <c r="AU88" i="26" s="1"/>
  <c r="AJ73" i="74"/>
  <c r="AK73" i="74"/>
  <c r="AT73" i="74" s="1"/>
  <c r="AS27" i="74"/>
  <c r="AL27" i="74"/>
  <c r="AU27" i="74" s="1"/>
  <c r="AS81" i="74"/>
  <c r="AL81" i="74"/>
  <c r="AU81" i="74" s="1"/>
  <c r="AF90" i="45"/>
  <c r="AO90" i="45" s="1"/>
  <c r="AE90" i="45"/>
  <c r="W91" i="45"/>
  <c r="AG90" i="45"/>
  <c r="AP90" i="45" s="1"/>
  <c r="AR88" i="46"/>
  <c r="AJ7" i="74"/>
  <c r="AK7" i="74"/>
  <c r="AT7" i="74" s="1"/>
  <c r="AJ88" i="74"/>
  <c r="AK88" i="74"/>
  <c r="AT88" i="74" s="1"/>
  <c r="AH90" i="81"/>
  <c r="AQ90" i="81" s="1"/>
  <c r="AS38" i="90"/>
  <c r="AL38" i="90"/>
  <c r="AU38" i="90" s="1"/>
  <c r="AH87" i="41"/>
  <c r="AQ87" i="41" s="1"/>
  <c r="AJ8" i="74"/>
  <c r="AK8" i="74"/>
  <c r="AT8" i="74" s="1"/>
  <c r="AJ44" i="74"/>
  <c r="AK44" i="74"/>
  <c r="AT44" i="74" s="1"/>
  <c r="AJ80" i="74"/>
  <c r="AK80" i="74"/>
  <c r="AT80" i="74" s="1"/>
  <c r="AS19" i="26"/>
  <c r="AL19" i="26"/>
  <c r="AU19" i="26" s="1"/>
  <c r="AS37" i="26"/>
  <c r="AL37" i="26"/>
  <c r="AU37" i="26" s="1"/>
  <c r="AS55" i="26"/>
  <c r="AL55" i="26"/>
  <c r="AU55" i="26" s="1"/>
  <c r="AS86" i="26"/>
  <c r="AL86" i="26"/>
  <c r="AU86" i="26" s="1"/>
  <c r="AS39" i="74"/>
  <c r="AL39" i="74"/>
  <c r="AU39" i="74" s="1"/>
  <c r="AJ86" i="74"/>
  <c r="Y87" i="86"/>
  <c r="X87" i="86"/>
  <c r="AS62" i="26"/>
  <c r="AL62" i="26"/>
  <c r="AU62" i="26" s="1"/>
  <c r="AS22" i="74"/>
  <c r="AL22" i="74"/>
  <c r="AU22" i="74" s="1"/>
  <c r="AJ82" i="74"/>
  <c r="AJ4" i="26"/>
  <c r="AK4" i="26"/>
  <c r="AT4" i="26" s="1"/>
  <c r="AT91" i="26" s="1"/>
  <c r="AJ3" i="74"/>
  <c r="AB4" i="74"/>
  <c r="AJ41" i="74"/>
  <c r="AK41" i="74"/>
  <c r="AT41" i="74" s="1"/>
  <c r="AJ77" i="74"/>
  <c r="AK77" i="74"/>
  <c r="AT77" i="74" s="1"/>
  <c r="AS22" i="26"/>
  <c r="AL22" i="26"/>
  <c r="AU22" i="26" s="1"/>
  <c r="AS58" i="26"/>
  <c r="AL58" i="26"/>
  <c r="AU58" i="26" s="1"/>
  <c r="AJ18" i="74"/>
  <c r="AK18" i="74"/>
  <c r="AT18" i="74" s="1"/>
  <c r="AJ13" i="74"/>
  <c r="AK13" i="74"/>
  <c r="AT13" i="74" s="1"/>
  <c r="AJ79" i="74"/>
  <c r="AK79" i="74"/>
  <c r="AT79" i="74" s="1"/>
  <c r="AN89" i="37"/>
  <c r="AI89" i="37"/>
  <c r="AG89" i="46"/>
  <c r="AP89" i="46" s="1"/>
  <c r="AP91" i="46" s="1"/>
  <c r="AF89" i="46"/>
  <c r="AO89" i="46" s="1"/>
  <c r="AO91" i="46" s="1"/>
  <c r="AE89" i="46"/>
  <c r="AX89" i="46"/>
  <c r="S89" i="46" s="1"/>
  <c r="AC89" i="46" s="1"/>
  <c r="AS32" i="26"/>
  <c r="AL32" i="26"/>
  <c r="AU32" i="26" s="1"/>
  <c r="AS10" i="74"/>
  <c r="AL10" i="74"/>
  <c r="AU10" i="74" s="1"/>
  <c r="AS64" i="74"/>
  <c r="AL64" i="74"/>
  <c r="AU64" i="74" s="1"/>
  <c r="AS23" i="26"/>
  <c r="AL23" i="26"/>
  <c r="AU23" i="26" s="1"/>
  <c r="AS59" i="26"/>
  <c r="AL59" i="26"/>
  <c r="AU59" i="26" s="1"/>
  <c r="AJ19" i="74"/>
  <c r="AK19" i="74"/>
  <c r="AT19" i="74" s="1"/>
  <c r="AS23" i="90"/>
  <c r="AL23" i="90"/>
  <c r="AU23" i="90" s="1"/>
  <c r="AS50" i="26"/>
  <c r="AL50" i="26"/>
  <c r="AU50" i="26" s="1"/>
  <c r="W91" i="81"/>
  <c r="AG90" i="81"/>
  <c r="AP90" i="81" s="1"/>
  <c r="AF90" i="81"/>
  <c r="AO90" i="81" s="1"/>
  <c r="AE90" i="81"/>
  <c r="AE87" i="41"/>
  <c r="AF87" i="41"/>
  <c r="AO87" i="41" s="1"/>
  <c r="W88" i="41"/>
  <c r="AG87" i="41"/>
  <c r="AP87" i="41" s="1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J14" i="74"/>
  <c r="AK14" i="74"/>
  <c r="AT14" i="74" s="1"/>
  <c r="AJ50" i="74"/>
  <c r="AK50" i="74"/>
  <c r="AT50" i="74" s="1"/>
  <c r="AJ89" i="74"/>
  <c r="AS89" i="74" s="1"/>
  <c r="AK89" i="74"/>
  <c r="AT89" i="74" s="1"/>
  <c r="AH88" i="34"/>
  <c r="AQ88" i="34" s="1"/>
  <c r="AS3" i="26"/>
  <c r="AL3" i="26"/>
  <c r="AU3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J11" i="74"/>
  <c r="AK11" i="74"/>
  <c r="AT11" i="74" s="1"/>
  <c r="AJ47" i="74"/>
  <c r="AK47" i="74"/>
  <c r="AT47" i="74" s="1"/>
  <c r="AJ83" i="74"/>
  <c r="AK83" i="74"/>
  <c r="AT83" i="74" s="1"/>
  <c r="AS61" i="26"/>
  <c r="AL61" i="26"/>
  <c r="AU61" i="26" s="1"/>
  <c r="AS75" i="74"/>
  <c r="AL75" i="74"/>
  <c r="AU75" i="74" s="1"/>
  <c r="AS38" i="26"/>
  <c r="AL38" i="26"/>
  <c r="AU38" i="26" s="1"/>
  <c r="AS52" i="74"/>
  <c r="AL52" i="74"/>
  <c r="AU52" i="74" s="1"/>
  <c r="AJ6" i="74"/>
  <c r="AJ54" i="74"/>
  <c r="AK54" i="74"/>
  <c r="AT54" i="74" s="1"/>
  <c r="AJ24" i="74"/>
  <c r="AK24" i="74"/>
  <c r="AT24" i="74" s="1"/>
  <c r="AJ60" i="74"/>
  <c r="AK60" i="74"/>
  <c r="AT60" i="74" s="1"/>
  <c r="AS8" i="90"/>
  <c r="AL8" i="90"/>
  <c r="AU8" i="90" s="1"/>
  <c r="AS29" i="26"/>
  <c r="AL29" i="26"/>
  <c r="AU29" i="26" s="1"/>
  <c r="AS65" i="26"/>
  <c r="AL65" i="26"/>
  <c r="AU65" i="26" s="1"/>
  <c r="AJ25" i="74"/>
  <c r="AK25" i="74"/>
  <c r="AT25" i="74" s="1"/>
  <c r="AS67" i="26"/>
  <c r="AL67" i="26"/>
  <c r="AU67" i="26" s="1"/>
  <c r="AS45" i="74"/>
  <c r="AL45" i="74"/>
  <c r="AU45" i="74" s="1"/>
  <c r="AR87" i="34"/>
  <c r="AJ37" i="74"/>
  <c r="AK37" i="74"/>
  <c r="AT37" i="74" s="1"/>
  <c r="AR89" i="81"/>
  <c r="AH89" i="33"/>
  <c r="AQ89" i="33" s="1"/>
  <c r="AS29" i="90"/>
  <c r="AL29" i="90"/>
  <c r="AU29" i="90" s="1"/>
  <c r="AJ20" i="74"/>
  <c r="AK20" i="74"/>
  <c r="AT20" i="74" s="1"/>
  <c r="AJ56" i="74"/>
  <c r="AK56" i="74"/>
  <c r="AT56" i="74" s="1"/>
  <c r="W88" i="89"/>
  <c r="AG87" i="89"/>
  <c r="AP87" i="89" s="1"/>
  <c r="AF87" i="89"/>
  <c r="AO87" i="89" s="1"/>
  <c r="AE87" i="89"/>
  <c r="AS7" i="26"/>
  <c r="AL7" i="26"/>
  <c r="AU7" i="26" s="1"/>
  <c r="AS25" i="26"/>
  <c r="AL25" i="26"/>
  <c r="AU25" i="26" s="1"/>
  <c r="AS43" i="26"/>
  <c r="AL43" i="26"/>
  <c r="AU43" i="26" s="1"/>
  <c r="AS73" i="26"/>
  <c r="AL73" i="26"/>
  <c r="AU73" i="26" s="1"/>
  <c r="AS9" i="74"/>
  <c r="AL9" i="74"/>
  <c r="AU9" i="74" s="1"/>
  <c r="AS51" i="74"/>
  <c r="AL51" i="74"/>
  <c r="AU51" i="74" s="1"/>
  <c r="AR89" i="94"/>
  <c r="AR91" i="94" s="1"/>
  <c r="AL89" i="94"/>
  <c r="AU89" i="94" s="1"/>
  <c r="AS30" i="90"/>
  <c r="AL30" i="90"/>
  <c r="AU30" i="90" s="1"/>
  <c r="AN86" i="86"/>
  <c r="AI86" i="86"/>
  <c r="AS20" i="26"/>
  <c r="AL20" i="26"/>
  <c r="AU20" i="26" s="1"/>
  <c r="AS80" i="26"/>
  <c r="AL80" i="26"/>
  <c r="AU80" i="26" s="1"/>
  <c r="AS40" i="74"/>
  <c r="AL40" i="74"/>
  <c r="AU40" i="74" s="1"/>
  <c r="AS24" i="90"/>
  <c r="AL24" i="90"/>
  <c r="AU24" i="90" s="1"/>
  <c r="AT91" i="90"/>
  <c r="AJ17" i="74"/>
  <c r="AK17" i="74"/>
  <c r="AT17" i="74" s="1"/>
  <c r="AJ53" i="74"/>
  <c r="AK53" i="74"/>
  <c r="AT53" i="74" s="1"/>
  <c r="AJ87" i="74"/>
  <c r="AK87" i="74"/>
  <c r="AT87" i="74" s="1"/>
  <c r="AS18" i="90"/>
  <c r="AL18" i="90"/>
  <c r="AU18" i="90" s="1"/>
  <c r="AN88" i="29"/>
  <c r="AI88" i="29"/>
  <c r="Y90" i="93"/>
  <c r="X90" i="93"/>
  <c r="AS40" i="26"/>
  <c r="AL40" i="26"/>
  <c r="AU40" i="26" s="1"/>
  <c r="AS76" i="26"/>
  <c r="AL76" i="26"/>
  <c r="AU76" i="26" s="1"/>
  <c r="AR88" i="33"/>
  <c r="AS35" i="90"/>
  <c r="AL35" i="90"/>
  <c r="AU35" i="90" s="1"/>
  <c r="AS14" i="90"/>
  <c r="AL14" i="90"/>
  <c r="AU14" i="90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AJ30" i="74"/>
  <c r="AK30" i="74"/>
  <c r="AT30" i="74" s="1"/>
  <c r="AJ66" i="74"/>
  <c r="AK66" i="74"/>
  <c r="AT66" i="74" s="1"/>
  <c r="AJ31" i="74"/>
  <c r="AK31" i="74"/>
  <c r="AT31" i="74" s="1"/>
  <c r="AR89" i="45"/>
  <c r="AS26" i="90"/>
  <c r="AL26" i="90"/>
  <c r="AU26" i="90" s="1"/>
  <c r="AS56" i="26"/>
  <c r="AL56" i="26"/>
  <c r="AU56" i="26" s="1"/>
  <c r="AS28" i="74"/>
  <c r="AL28" i="74"/>
  <c r="AU28" i="74" s="1"/>
  <c r="AS76" i="74"/>
  <c r="AL76" i="74"/>
  <c r="AU76" i="74" s="1"/>
  <c r="AL89" i="26"/>
  <c r="AU89" i="26" s="1"/>
  <c r="AR89" i="26"/>
  <c r="AR91" i="26" s="1"/>
  <c r="AR87" i="78"/>
  <c r="AS35" i="26"/>
  <c r="AL35" i="26"/>
  <c r="AU35" i="26" s="1"/>
  <c r="AS71" i="26"/>
  <c r="AL71" i="26"/>
  <c r="AU71" i="26" s="1"/>
  <c r="AJ49" i="74"/>
  <c r="AK49" i="74"/>
  <c r="AT49" i="74" s="1"/>
  <c r="AS8" i="26"/>
  <c r="AL8" i="26"/>
  <c r="AU8" i="26" s="1"/>
  <c r="AS68" i="26"/>
  <c r="AL68" i="26"/>
  <c r="AU68" i="26" s="1"/>
  <c r="AS11" i="90"/>
  <c r="AL11" i="90"/>
  <c r="AU11" i="90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J26" i="74"/>
  <c r="AK26" i="74"/>
  <c r="AT26" i="74" s="1"/>
  <c r="AJ62" i="74"/>
  <c r="AK62" i="74"/>
  <c r="AT62" i="74" s="1"/>
  <c r="Z88" i="34"/>
  <c r="AS32" i="90"/>
  <c r="AL32" i="90"/>
  <c r="AU32" i="90" s="1"/>
  <c r="AH88" i="42"/>
  <c r="AQ88" i="42" s="1"/>
  <c r="AS4" i="90"/>
  <c r="AL4" i="90"/>
  <c r="AU4" i="90" s="1"/>
  <c r="AS20" i="90"/>
  <c r="AL20" i="90"/>
  <c r="AU20" i="90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J23" i="74"/>
  <c r="AK23" i="74"/>
  <c r="AT23" i="74" s="1"/>
  <c r="AJ59" i="74"/>
  <c r="AK59" i="74"/>
  <c r="AT59" i="74" s="1"/>
  <c r="AS33" i="74"/>
  <c r="AL33" i="74"/>
  <c r="AU33" i="74" s="1"/>
  <c r="AS5" i="74"/>
  <c r="AL5" i="74"/>
  <c r="AU5" i="74" s="1"/>
  <c r="AJ70" i="74"/>
  <c r="AS17" i="90"/>
  <c r="AL17" i="90"/>
  <c r="AU17" i="90" s="1"/>
  <c r="AH88" i="38"/>
  <c r="AQ88" i="38" s="1"/>
  <c r="AJ36" i="74"/>
  <c r="AK36" i="74"/>
  <c r="AT36" i="74" s="1"/>
  <c r="AJ72" i="74"/>
  <c r="AK72" i="74"/>
  <c r="AT72" i="74" s="1"/>
  <c r="AE91" i="77"/>
  <c r="AF91" i="77"/>
  <c r="AO91" i="77" s="1"/>
  <c r="W92" i="77"/>
  <c r="AG91" i="77"/>
  <c r="AP91" i="77" s="1"/>
  <c r="AS11" i="26"/>
  <c r="AL11" i="26"/>
  <c r="AU11" i="26" s="1"/>
  <c r="AS41" i="26"/>
  <c r="AL41" i="26"/>
  <c r="AU41" i="26" s="1"/>
  <c r="AS77" i="26"/>
  <c r="AL77" i="26"/>
  <c r="AU77" i="26" s="1"/>
  <c r="AJ43" i="74"/>
  <c r="AK43" i="74"/>
  <c r="AT43" i="74" s="1"/>
  <c r="AS3" i="94"/>
  <c r="AL3" i="94"/>
  <c r="AU3" i="94" s="1"/>
  <c r="AS42" i="90"/>
  <c r="AL42" i="90"/>
  <c r="AU42" i="90" s="1"/>
  <c r="AS15" i="74"/>
  <c r="AL15" i="74"/>
  <c r="AU15" i="74" s="1"/>
  <c r="AS63" i="74"/>
  <c r="AL63" i="74"/>
  <c r="AU63" i="74" s="1"/>
  <c r="X90" i="37"/>
  <c r="Y90" i="37"/>
  <c r="AR87" i="42"/>
  <c r="AJ61" i="74"/>
  <c r="AK61" i="74"/>
  <c r="AT61" i="74" s="1"/>
  <c r="Z89" i="33"/>
  <c r="W91" i="25"/>
  <c r="AG90" i="25"/>
  <c r="AP90" i="25" s="1"/>
  <c r="AF90" i="25"/>
  <c r="AO90" i="25" s="1"/>
  <c r="AE90" i="25"/>
  <c r="AJ32" i="74"/>
  <c r="AK32" i="74"/>
  <c r="AT32" i="74" s="1"/>
  <c r="AJ68" i="74"/>
  <c r="AK68" i="74"/>
  <c r="AT68" i="74" s="1"/>
  <c r="AR87" i="38"/>
  <c r="AH88" i="78"/>
  <c r="AQ88" i="78" s="1"/>
  <c r="AS13" i="26"/>
  <c r="AL13" i="26"/>
  <c r="AU13" i="26" s="1"/>
  <c r="AS31" i="26"/>
  <c r="AL31" i="26"/>
  <c r="AU31" i="26" s="1"/>
  <c r="AS49" i="26"/>
  <c r="AL49" i="26"/>
  <c r="AU49" i="26" s="1"/>
  <c r="AS79" i="26"/>
  <c r="AL79" i="26"/>
  <c r="AU79" i="26" s="1"/>
  <c r="AS21" i="74"/>
  <c r="AL21" i="74"/>
  <c r="AU21" i="74" s="1"/>
  <c r="AS69" i="74"/>
  <c r="AL69" i="74"/>
  <c r="AU69" i="74" s="1"/>
  <c r="AS44" i="26"/>
  <c r="AL44" i="26"/>
  <c r="AU44" i="26" s="1"/>
  <c r="AJ16" i="74"/>
  <c r="AS58" i="74"/>
  <c r="AL58" i="74"/>
  <c r="AU58" i="74" s="1"/>
  <c r="AR86" i="41"/>
  <c r="AJ29" i="74"/>
  <c r="AK29" i="74"/>
  <c r="AT29" i="74" s="1"/>
  <c r="AJ65" i="74"/>
  <c r="AK65" i="74"/>
  <c r="AT65" i="74" s="1"/>
  <c r="AS25" i="90"/>
  <c r="AL25" i="90"/>
  <c r="AU25" i="90" s="1"/>
  <c r="Y89" i="73"/>
  <c r="X89" i="73"/>
  <c r="AI89" i="93"/>
  <c r="AN89" i="93"/>
  <c r="Z88" i="38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J42" i="74"/>
  <c r="AK42" i="74"/>
  <c r="AT42" i="74" s="1"/>
  <c r="AJ78" i="74"/>
  <c r="AK78" i="74"/>
  <c r="AT78" i="74" s="1"/>
  <c r="AJ55" i="74"/>
  <c r="AK55" i="74"/>
  <c r="AT55" i="74" s="1"/>
  <c r="AJ4" i="94"/>
  <c r="AK4" i="94"/>
  <c r="AT4" i="94" s="1"/>
  <c r="AT91" i="94" s="1"/>
  <c r="AI89" i="74"/>
  <c r="AN89" i="74"/>
  <c r="AN91" i="74" s="1"/>
  <c r="AH89" i="46"/>
  <c r="AQ89" i="46" s="1"/>
  <c r="AQ91" i="46" s="1"/>
  <c r="AZ3" i="46"/>
  <c r="AX3" i="46" s="1"/>
  <c r="S3" i="46" s="1"/>
  <c r="AC3" i="46" s="1"/>
  <c r="AX5" i="46"/>
  <c r="S5" i="46" s="1"/>
  <c r="AC5" i="46" s="1"/>
  <c r="AB6" i="46" s="1"/>
  <c r="AX10" i="46"/>
  <c r="S10" i="46" s="1"/>
  <c r="AC10" i="46" s="1"/>
  <c r="AB11" i="46" s="1"/>
  <c r="AX11" i="46"/>
  <c r="S11" i="46" s="1"/>
  <c r="AC11" i="46" s="1"/>
  <c r="AB12" i="46" s="1"/>
  <c r="AX12" i="46"/>
  <c r="S12" i="46" s="1"/>
  <c r="AC12" i="46" s="1"/>
  <c r="AB13" i="46" s="1"/>
  <c r="AX15" i="46"/>
  <c r="S15" i="46" s="1"/>
  <c r="AC15" i="46" s="1"/>
  <c r="AB16" i="46" s="1"/>
  <c r="AX18" i="46"/>
  <c r="S18" i="46" s="1"/>
  <c r="AC18" i="46" s="1"/>
  <c r="AB19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8" i="46"/>
  <c r="S88" i="46" s="1"/>
  <c r="AC88" i="46" s="1"/>
  <c r="AB89" i="46" s="1"/>
  <c r="AX84" i="46"/>
  <c r="S84" i="46" s="1"/>
  <c r="AC84" i="46" s="1"/>
  <c r="AB85" i="46" s="1"/>
  <c r="AX85" i="46"/>
  <c r="S85" i="46" s="1"/>
  <c r="AC85" i="46" s="1"/>
  <c r="AB86" i="46" s="1"/>
  <c r="AS14" i="26"/>
  <c r="AL14" i="26"/>
  <c r="AU14" i="26" s="1"/>
  <c r="AS74" i="26"/>
  <c r="AL74" i="26"/>
  <c r="AU74" i="26" s="1"/>
  <c r="AJ46" i="74"/>
  <c r="AH90" i="45"/>
  <c r="AQ90" i="45" s="1"/>
  <c r="AS44" i="90"/>
  <c r="AL44" i="90"/>
  <c r="AU44" i="90" s="1"/>
  <c r="AS5" i="26"/>
  <c r="AL5" i="26"/>
  <c r="AU5" i="26" s="1"/>
  <c r="AS47" i="26"/>
  <c r="AL47" i="26"/>
  <c r="AU47" i="26" s="1"/>
  <c r="AS83" i="26"/>
  <c r="AL83" i="26"/>
  <c r="AU83" i="26" s="1"/>
  <c r="AJ67" i="74"/>
  <c r="AK67" i="74"/>
  <c r="AT67" i="74" s="1"/>
  <c r="AS26" i="26"/>
  <c r="AL26" i="26"/>
  <c r="AU26" i="26" s="1"/>
  <c r="AS87" i="26"/>
  <c r="AL87" i="26"/>
  <c r="AU87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J38" i="74"/>
  <c r="AK38" i="74"/>
  <c r="AT38" i="74" s="1"/>
  <c r="AJ74" i="74"/>
  <c r="AK74" i="74"/>
  <c r="AT74" i="74" s="1"/>
  <c r="AS36" i="90"/>
  <c r="AL36" i="90"/>
  <c r="AU36" i="90" s="1"/>
  <c r="Z88" i="42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5" i="26"/>
  <c r="AL85" i="26"/>
  <c r="AU85" i="26" s="1"/>
  <c r="AJ35" i="74"/>
  <c r="AK35" i="74"/>
  <c r="AT35" i="74" s="1"/>
  <c r="AJ71" i="74"/>
  <c r="AK71" i="74"/>
  <c r="AT71" i="74" s="1"/>
  <c r="AS57" i="74"/>
  <c r="AL57" i="74"/>
  <c r="AU57" i="74" s="1"/>
  <c r="AF91" i="85"/>
  <c r="AO91" i="85" s="1"/>
  <c r="AE91" i="85"/>
  <c r="W92" i="85"/>
  <c r="AG91" i="85"/>
  <c r="AP91" i="85" s="1"/>
  <c r="AJ34" i="74"/>
  <c r="AS85" i="74"/>
  <c r="AL85" i="74"/>
  <c r="AU85" i="74" s="1"/>
  <c r="X89" i="29"/>
  <c r="Y89" i="29"/>
  <c r="AN88" i="73"/>
  <c r="AI88" i="73"/>
  <c r="AX4" i="46" l="1"/>
  <c r="S4" i="46" s="1"/>
  <c r="AC4" i="46" s="1"/>
  <c r="AB5" i="46" s="1"/>
  <c r="AX17" i="46"/>
  <c r="S17" i="46" s="1"/>
  <c r="AC17" i="46" s="1"/>
  <c r="AB18" i="46" s="1"/>
  <c r="AX9" i="46"/>
  <c r="S9" i="46" s="1"/>
  <c r="AC9" i="46" s="1"/>
  <c r="AB10" i="46" s="1"/>
  <c r="Z89" i="29"/>
  <c r="AX16" i="46"/>
  <c r="S16" i="46" s="1"/>
  <c r="AC16" i="46" s="1"/>
  <c r="AB17" i="46" s="1"/>
  <c r="AX6" i="46"/>
  <c r="S6" i="46" s="1"/>
  <c r="AC6" i="46" s="1"/>
  <c r="AB7" i="46" s="1"/>
  <c r="Z90" i="37"/>
  <c r="Z87" i="86"/>
  <c r="Z89" i="73"/>
  <c r="AS91" i="90"/>
  <c r="AX26" i="46"/>
  <c r="S26" i="46" s="1"/>
  <c r="AC26" i="46" s="1"/>
  <c r="AB27" i="46" s="1"/>
  <c r="AX20" i="46"/>
  <c r="S20" i="46" s="1"/>
  <c r="AC20" i="46" s="1"/>
  <c r="AB21" i="46" s="1"/>
  <c r="AX14" i="46"/>
  <c r="S14" i="46" s="1"/>
  <c r="AC14" i="46" s="1"/>
  <c r="AB15" i="46" s="1"/>
  <c r="AX8" i="46"/>
  <c r="S8" i="46" s="1"/>
  <c r="AC8" i="46" s="1"/>
  <c r="AB9" i="46" s="1"/>
  <c r="AX25" i="46"/>
  <c r="S25" i="46" s="1"/>
  <c r="AC25" i="46" s="1"/>
  <c r="AB26" i="46" s="1"/>
  <c r="AX19" i="46"/>
  <c r="S19" i="46" s="1"/>
  <c r="AC19" i="46" s="1"/>
  <c r="AB20" i="46" s="1"/>
  <c r="AX13" i="46"/>
  <c r="S13" i="46" s="1"/>
  <c r="AC13" i="46" s="1"/>
  <c r="AB14" i="46" s="1"/>
  <c r="AX7" i="46"/>
  <c r="S7" i="46" s="1"/>
  <c r="AC7" i="46" s="1"/>
  <c r="AB8" i="46" s="1"/>
  <c r="AJ8" i="46" s="1"/>
  <c r="Z90" i="93"/>
  <c r="AG90" i="93" s="1"/>
  <c r="AP90" i="93" s="1"/>
  <c r="AU91" i="90"/>
  <c r="C11" i="90" s="1"/>
  <c r="F43" i="97" s="1"/>
  <c r="AF90" i="37"/>
  <c r="AO90" i="37" s="1"/>
  <c r="AE90" i="37"/>
  <c r="W91" i="37"/>
  <c r="AG90" i="37"/>
  <c r="AP90" i="37" s="1"/>
  <c r="W91" i="93"/>
  <c r="AF87" i="86"/>
  <c r="AO87" i="86" s="1"/>
  <c r="AE87" i="86"/>
  <c r="W88" i="86"/>
  <c r="AG87" i="86"/>
  <c r="AP87" i="86" s="1"/>
  <c r="AB4" i="46"/>
  <c r="AJ3" i="46"/>
  <c r="AF89" i="73"/>
  <c r="AO89" i="73" s="1"/>
  <c r="W90" i="73"/>
  <c r="AE89" i="73"/>
  <c r="AG89" i="73"/>
  <c r="AP89" i="73" s="1"/>
  <c r="AJ77" i="46"/>
  <c r="AK77" i="46"/>
  <c r="AT77" i="46" s="1"/>
  <c r="AJ87" i="46"/>
  <c r="AK87" i="46"/>
  <c r="AT87" i="46" s="1"/>
  <c r="AJ74" i="46"/>
  <c r="AK74" i="46"/>
  <c r="AT74" i="46" s="1"/>
  <c r="AJ62" i="46"/>
  <c r="AK62" i="46"/>
  <c r="AT62" i="46" s="1"/>
  <c r="AJ44" i="46"/>
  <c r="AK44" i="46"/>
  <c r="AT44" i="46" s="1"/>
  <c r="AJ26" i="46"/>
  <c r="AK26" i="46"/>
  <c r="AT26" i="46" s="1"/>
  <c r="AK8" i="46"/>
  <c r="AT8" i="46" s="1"/>
  <c r="AS55" i="74"/>
  <c r="AL55" i="74"/>
  <c r="AU55" i="74" s="1"/>
  <c r="AS16" i="74"/>
  <c r="AL16" i="74"/>
  <c r="AU16" i="74" s="1"/>
  <c r="AH89" i="29"/>
  <c r="AQ89" i="29" s="1"/>
  <c r="AS74" i="74"/>
  <c r="AL74" i="74"/>
  <c r="AU74" i="74" s="1"/>
  <c r="AS67" i="74"/>
  <c r="AL67" i="74"/>
  <c r="AU67" i="74" s="1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J6" i="46"/>
  <c r="AK6" i="46"/>
  <c r="AT6" i="46" s="1"/>
  <c r="AL89" i="74"/>
  <c r="AU89" i="74" s="1"/>
  <c r="AR89" i="74"/>
  <c r="AR91" i="74" s="1"/>
  <c r="AS78" i="74"/>
  <c r="AL78" i="74"/>
  <c r="AU78" i="74" s="1"/>
  <c r="AN90" i="25"/>
  <c r="AI90" i="25"/>
  <c r="AS87" i="74"/>
  <c r="AL87" i="74"/>
  <c r="AU87" i="74" s="1"/>
  <c r="Y88" i="89"/>
  <c r="X88" i="89"/>
  <c r="AS54" i="74"/>
  <c r="AL54" i="74"/>
  <c r="AU54" i="74" s="1"/>
  <c r="AS14" i="74"/>
  <c r="AL14" i="74"/>
  <c r="AU14" i="74" s="1"/>
  <c r="X91" i="81"/>
  <c r="Y91" i="81"/>
  <c r="AS19" i="74"/>
  <c r="AL19" i="74"/>
  <c r="AU19" i="74" s="1"/>
  <c r="AN89" i="46"/>
  <c r="AN91" i="46" s="1"/>
  <c r="AI89" i="46"/>
  <c r="AS79" i="74"/>
  <c r="AL79" i="74"/>
  <c r="AU79" i="74" s="1"/>
  <c r="AS41" i="74"/>
  <c r="AL41" i="74"/>
  <c r="AU41" i="74" s="1"/>
  <c r="AS12" i="74"/>
  <c r="AL12" i="74"/>
  <c r="AU12" i="74" s="1"/>
  <c r="AS71" i="74"/>
  <c r="AL71" i="74"/>
  <c r="AU71" i="74" s="1"/>
  <c r="AJ86" i="46"/>
  <c r="AK86" i="46"/>
  <c r="AT86" i="46" s="1"/>
  <c r="AJ71" i="46"/>
  <c r="AK71" i="46"/>
  <c r="AT71" i="46" s="1"/>
  <c r="AJ59" i="46"/>
  <c r="AK59" i="46"/>
  <c r="AT59" i="46" s="1"/>
  <c r="AJ47" i="46"/>
  <c r="AK47" i="46"/>
  <c r="AT47" i="46" s="1"/>
  <c r="AJ35" i="46"/>
  <c r="AK35" i="46"/>
  <c r="AT35" i="46" s="1"/>
  <c r="AJ23" i="46"/>
  <c r="AK23" i="46"/>
  <c r="AT23" i="46" s="1"/>
  <c r="AJ11" i="46"/>
  <c r="AK11" i="46"/>
  <c r="AT11" i="46" s="1"/>
  <c r="AS61" i="74"/>
  <c r="AL61" i="74"/>
  <c r="AU61" i="74" s="1"/>
  <c r="AS26" i="74"/>
  <c r="AL26" i="74"/>
  <c r="AU26" i="74" s="1"/>
  <c r="AR88" i="29"/>
  <c r="AS60" i="74"/>
  <c r="AL60" i="74"/>
  <c r="AU60" i="74" s="1"/>
  <c r="AS88" i="74"/>
  <c r="AL88" i="74"/>
  <c r="AU88" i="74" s="1"/>
  <c r="AN91" i="85"/>
  <c r="AI91" i="85"/>
  <c r="W89" i="42"/>
  <c r="AG88" i="42"/>
  <c r="AP88" i="42" s="1"/>
  <c r="AF88" i="42"/>
  <c r="AO88" i="42" s="1"/>
  <c r="AE88" i="42"/>
  <c r="AS38" i="74"/>
  <c r="AL38" i="74"/>
  <c r="AU38" i="74" s="1"/>
  <c r="AS46" i="74"/>
  <c r="AL46" i="74"/>
  <c r="AU46" i="74" s="1"/>
  <c r="AJ85" i="46"/>
  <c r="AK85" i="46"/>
  <c r="AT85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S4" i="94"/>
  <c r="AL4" i="94"/>
  <c r="AU4" i="94" s="1"/>
  <c r="AU91" i="94" s="1"/>
  <c r="C11" i="94" s="1"/>
  <c r="F47" i="97" s="1"/>
  <c r="AS42" i="74"/>
  <c r="AL42" i="74"/>
  <c r="AU42" i="74" s="1"/>
  <c r="AR89" i="93"/>
  <c r="AS91" i="94"/>
  <c r="AS53" i="74"/>
  <c r="AL53" i="74"/>
  <c r="AU53" i="74" s="1"/>
  <c r="AR86" i="86"/>
  <c r="AI87" i="89"/>
  <c r="AN87" i="89"/>
  <c r="AS56" i="74"/>
  <c r="AL56" i="74"/>
  <c r="AU56" i="74" s="1"/>
  <c r="AN90" i="81"/>
  <c r="AI90" i="81"/>
  <c r="AS13" i="74"/>
  <c r="AL13" i="74"/>
  <c r="AU13" i="74" s="1"/>
  <c r="AS3" i="74"/>
  <c r="AL3" i="74"/>
  <c r="AU3" i="74" s="1"/>
  <c r="AS84" i="74"/>
  <c r="AL84" i="74"/>
  <c r="AU84" i="74" s="1"/>
  <c r="Y92" i="85"/>
  <c r="X92" i="85"/>
  <c r="AJ65" i="46"/>
  <c r="AK65" i="46"/>
  <c r="AT65" i="46" s="1"/>
  <c r="AJ53" i="46"/>
  <c r="AK53" i="46"/>
  <c r="AT53" i="46" s="1"/>
  <c r="AJ41" i="46"/>
  <c r="AK41" i="46"/>
  <c r="AT41" i="46" s="1"/>
  <c r="AJ29" i="46"/>
  <c r="AK29" i="46"/>
  <c r="AT29" i="46" s="1"/>
  <c r="AJ17" i="46"/>
  <c r="AK17" i="46"/>
  <c r="AT17" i="46" s="1"/>
  <c r="AJ5" i="46"/>
  <c r="AK5" i="46"/>
  <c r="AT5" i="46" s="1"/>
  <c r="Y92" i="77"/>
  <c r="X92" i="77"/>
  <c r="AS36" i="74"/>
  <c r="AL36" i="74"/>
  <c r="AU36" i="74" s="1"/>
  <c r="AS49" i="74"/>
  <c r="AL49" i="74"/>
  <c r="AU49" i="74" s="1"/>
  <c r="AS30" i="74"/>
  <c r="AL30" i="74"/>
  <c r="AU30" i="74" s="1"/>
  <c r="AS6" i="74"/>
  <c r="AL6" i="74"/>
  <c r="AU6" i="74" s="1"/>
  <c r="AS47" i="74"/>
  <c r="AL47" i="74"/>
  <c r="AU47" i="74" s="1"/>
  <c r="AI87" i="41"/>
  <c r="AN87" i="41"/>
  <c r="AJ4" i="74"/>
  <c r="AK4" i="74"/>
  <c r="AT4" i="74" s="1"/>
  <c r="AT91" i="74" s="1"/>
  <c r="AS86" i="74"/>
  <c r="AL86" i="74"/>
  <c r="AU86" i="74" s="1"/>
  <c r="AS80" i="74"/>
  <c r="AL80" i="74"/>
  <c r="AU80" i="74" s="1"/>
  <c r="X91" i="45"/>
  <c r="Z91" i="45" s="1"/>
  <c r="Y91" i="45"/>
  <c r="AI88" i="78"/>
  <c r="AN88" i="78"/>
  <c r="AR88" i="73"/>
  <c r="AS35" i="74"/>
  <c r="AL35" i="74"/>
  <c r="AU35" i="74" s="1"/>
  <c r="AJ89" i="46"/>
  <c r="AS89" i="46" s="1"/>
  <c r="AK89" i="46"/>
  <c r="AT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J15" i="46"/>
  <c r="AK15" i="46"/>
  <c r="AT15" i="46" s="1"/>
  <c r="AJ9" i="46"/>
  <c r="AK9" i="46"/>
  <c r="AT9" i="46" s="1"/>
  <c r="AH89" i="73"/>
  <c r="AQ89" i="73" s="1"/>
  <c r="AS65" i="74"/>
  <c r="AL65" i="74"/>
  <c r="AU65" i="74" s="1"/>
  <c r="AS68" i="74"/>
  <c r="AL68" i="74"/>
  <c r="AU68" i="74" s="1"/>
  <c r="AN91" i="77"/>
  <c r="AI91" i="77"/>
  <c r="AS70" i="74"/>
  <c r="AL70" i="74"/>
  <c r="AU70" i="74" s="1"/>
  <c r="AS59" i="74"/>
  <c r="AL59" i="74"/>
  <c r="AU59" i="74" s="1"/>
  <c r="W89" i="34"/>
  <c r="AG88" i="34"/>
  <c r="AP88" i="34" s="1"/>
  <c r="AE88" i="34"/>
  <c r="AF88" i="34"/>
  <c r="AO88" i="34" s="1"/>
  <c r="AS31" i="74"/>
  <c r="AL31" i="74"/>
  <c r="AU31" i="74" s="1"/>
  <c r="AS37" i="74"/>
  <c r="AL37" i="74"/>
  <c r="AU37" i="74" s="1"/>
  <c r="AS24" i="74"/>
  <c r="AL24" i="74"/>
  <c r="AU24" i="74" s="1"/>
  <c r="AS11" i="74"/>
  <c r="AL11" i="74"/>
  <c r="AU11" i="74" s="1"/>
  <c r="AR89" i="37"/>
  <c r="AS44" i="74"/>
  <c r="AL44" i="74"/>
  <c r="AU44" i="74" s="1"/>
  <c r="AS7" i="74"/>
  <c r="AL7" i="74"/>
  <c r="AU7" i="74" s="1"/>
  <c r="AI90" i="45"/>
  <c r="AN90" i="45"/>
  <c r="AS34" i="74"/>
  <c r="AL34" i="74"/>
  <c r="AU34" i="74" s="1"/>
  <c r="AJ80" i="46"/>
  <c r="AK80" i="46"/>
  <c r="AT80" i="46" s="1"/>
  <c r="AJ56" i="46"/>
  <c r="AK56" i="46"/>
  <c r="AT56" i="46" s="1"/>
  <c r="AJ32" i="46"/>
  <c r="AK32" i="46"/>
  <c r="AT32" i="46" s="1"/>
  <c r="AJ14" i="46"/>
  <c r="AK14" i="46"/>
  <c r="AT14" i="46" s="1"/>
  <c r="Y91" i="25"/>
  <c r="Z91" i="25" s="1"/>
  <c r="X91" i="25"/>
  <c r="AS43" i="74"/>
  <c r="AL43" i="74"/>
  <c r="AU43" i="74" s="1"/>
  <c r="AH90" i="93"/>
  <c r="AQ90" i="93" s="1"/>
  <c r="AS17" i="74"/>
  <c r="AL17" i="74"/>
  <c r="AU17" i="74" s="1"/>
  <c r="AS20" i="74"/>
  <c r="AL20" i="74"/>
  <c r="AU20" i="74" s="1"/>
  <c r="AS50" i="74"/>
  <c r="AL50" i="74"/>
  <c r="AU50" i="74" s="1"/>
  <c r="X88" i="41"/>
  <c r="Y88" i="41"/>
  <c r="AS18" i="74"/>
  <c r="AL18" i="74"/>
  <c r="AU18" i="74" s="1"/>
  <c r="AS77" i="74"/>
  <c r="AL77" i="74"/>
  <c r="AU77" i="74" s="1"/>
  <c r="AS4" i="26"/>
  <c r="AS91" i="26" s="1"/>
  <c r="AL4" i="26"/>
  <c r="AU4" i="26" s="1"/>
  <c r="AU91" i="26" s="1"/>
  <c r="C11" i="26" s="1"/>
  <c r="AH87" i="86"/>
  <c r="AQ87" i="86" s="1"/>
  <c r="AS73" i="74"/>
  <c r="AL73" i="74"/>
  <c r="AU73" i="74" s="1"/>
  <c r="AS48" i="74"/>
  <c r="AL48" i="74"/>
  <c r="AU48" i="74" s="1"/>
  <c r="X89" i="78"/>
  <c r="Y89" i="78"/>
  <c r="AF89" i="29"/>
  <c r="AO89" i="29" s="1"/>
  <c r="AE89" i="29"/>
  <c r="W90" i="29"/>
  <c r="AG89" i="29"/>
  <c r="AP89" i="29" s="1"/>
  <c r="AJ83" i="46"/>
  <c r="AK83" i="46"/>
  <c r="AT83" i="46" s="1"/>
  <c r="AJ68" i="46"/>
  <c r="AK68" i="46"/>
  <c r="AT68" i="46" s="1"/>
  <c r="AJ50" i="46"/>
  <c r="AK50" i="46"/>
  <c r="AT50" i="46" s="1"/>
  <c r="AJ38" i="46"/>
  <c r="AK38" i="46"/>
  <c r="AT38" i="46" s="1"/>
  <c r="AJ20" i="46"/>
  <c r="AK20" i="46"/>
  <c r="AT20" i="46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J13" i="46"/>
  <c r="AK13" i="46"/>
  <c r="AT13" i="46" s="1"/>
  <c r="AJ7" i="46"/>
  <c r="AK7" i="46"/>
  <c r="AT7" i="46" s="1"/>
  <c r="W89" i="38"/>
  <c r="AG88" i="38"/>
  <c r="AP88" i="38" s="1"/>
  <c r="AF88" i="38"/>
  <c r="AO88" i="38" s="1"/>
  <c r="AE88" i="38"/>
  <c r="AS29" i="74"/>
  <c r="AL29" i="74"/>
  <c r="AU29" i="74" s="1"/>
  <c r="AS32" i="74"/>
  <c r="AL32" i="74"/>
  <c r="AU32" i="74" s="1"/>
  <c r="AF89" i="33"/>
  <c r="AO89" i="33" s="1"/>
  <c r="AE89" i="33"/>
  <c r="W90" i="33"/>
  <c r="AG89" i="33"/>
  <c r="AP89" i="33" s="1"/>
  <c r="AH90" i="37"/>
  <c r="AQ90" i="37" s="1"/>
  <c r="AS72" i="74"/>
  <c r="AL72" i="74"/>
  <c r="AU72" i="74" s="1"/>
  <c r="AS23" i="74"/>
  <c r="AL23" i="74"/>
  <c r="AU23" i="74" s="1"/>
  <c r="AS62" i="74"/>
  <c r="AL62" i="74"/>
  <c r="AU62" i="74" s="1"/>
  <c r="AS66" i="74"/>
  <c r="AL66" i="74"/>
  <c r="AU66" i="74" s="1"/>
  <c r="AS25" i="74"/>
  <c r="AL25" i="74"/>
  <c r="AU25" i="74" s="1"/>
  <c r="AS83" i="74"/>
  <c r="AL83" i="74"/>
  <c r="AU83" i="74" s="1"/>
  <c r="AS82" i="74"/>
  <c r="AL82" i="74"/>
  <c r="AU82" i="74" s="1"/>
  <c r="AS8" i="74"/>
  <c r="AL8" i="74"/>
  <c r="AU8" i="74" s="1"/>
  <c r="Z91" i="81" l="1"/>
  <c r="AF90" i="93"/>
  <c r="AO90" i="93" s="1"/>
  <c r="Z92" i="85"/>
  <c r="AE92" i="85" s="1"/>
  <c r="AE90" i="93"/>
  <c r="AF91" i="81"/>
  <c r="AO91" i="81" s="1"/>
  <c r="AE91" i="81"/>
  <c r="AG91" i="81"/>
  <c r="AP91" i="81" s="1"/>
  <c r="W92" i="81"/>
  <c r="AF91" i="25"/>
  <c r="AO91" i="25" s="1"/>
  <c r="AE91" i="25"/>
  <c r="W92" i="25"/>
  <c r="AG91" i="25"/>
  <c r="AP91" i="25" s="1"/>
  <c r="AF92" i="85"/>
  <c r="AO92" i="85" s="1"/>
  <c r="W93" i="85"/>
  <c r="AS7" i="46"/>
  <c r="AL7" i="46"/>
  <c r="AU7" i="46" s="1"/>
  <c r="Y89" i="38"/>
  <c r="X89" i="38"/>
  <c r="Z89" i="38" s="1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S20" i="46"/>
  <c r="AL20" i="46"/>
  <c r="AU20" i="46" s="1"/>
  <c r="AS68" i="46"/>
  <c r="AL68" i="46"/>
  <c r="AU68" i="46" s="1"/>
  <c r="AI89" i="29"/>
  <c r="AN89" i="29"/>
  <c r="AH91" i="25"/>
  <c r="AQ91" i="25" s="1"/>
  <c r="AS32" i="46"/>
  <c r="AL32" i="46"/>
  <c r="AU32" i="46" s="1"/>
  <c r="AN88" i="34"/>
  <c r="AI88" i="34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H91" i="45"/>
  <c r="AQ91" i="45" s="1"/>
  <c r="AH92" i="85"/>
  <c r="AQ92" i="85" s="1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N87" i="86"/>
  <c r="AI87" i="86"/>
  <c r="AS8" i="46"/>
  <c r="AL8" i="46"/>
  <c r="AU8" i="46" s="1"/>
  <c r="AS41" i="46"/>
  <c r="AL41" i="46"/>
  <c r="AU41" i="46" s="1"/>
  <c r="AS22" i="46"/>
  <c r="AL22" i="46"/>
  <c r="AU22" i="46" s="1"/>
  <c r="AS43" i="46"/>
  <c r="AL43" i="46"/>
  <c r="AU43" i="46" s="1"/>
  <c r="AR87" i="89"/>
  <c r="X89" i="42"/>
  <c r="Y89" i="42"/>
  <c r="Z89" i="42" s="1"/>
  <c r="AL89" i="46"/>
  <c r="AU89" i="46" s="1"/>
  <c r="AR89" i="46"/>
  <c r="AR91" i="46" s="1"/>
  <c r="AH88" i="89"/>
  <c r="AQ88" i="89" s="1"/>
  <c r="AS6" i="46"/>
  <c r="AL6" i="46"/>
  <c r="AU6" i="46" s="1"/>
  <c r="AS24" i="46"/>
  <c r="AL24" i="46"/>
  <c r="AU24" i="46" s="1"/>
  <c r="AS42" i="46"/>
  <c r="AL42" i="46"/>
  <c r="AU42" i="46" s="1"/>
  <c r="AS60" i="46"/>
  <c r="AL60" i="46"/>
  <c r="AU60" i="46" s="1"/>
  <c r="AS78" i="46"/>
  <c r="AL78" i="46"/>
  <c r="AU78" i="46" s="1"/>
  <c r="AJ4" i="46"/>
  <c r="AK4" i="46"/>
  <c r="AT4" i="46" s="1"/>
  <c r="AT91" i="46" s="1"/>
  <c r="Y91" i="37"/>
  <c r="X91" i="37"/>
  <c r="W92" i="45"/>
  <c r="AG91" i="45"/>
  <c r="AP91" i="45" s="1"/>
  <c r="AF91" i="45"/>
  <c r="AO91" i="45" s="1"/>
  <c r="AE91" i="45"/>
  <c r="AS40" i="46"/>
  <c r="AL40" i="46"/>
  <c r="AU40" i="46" s="1"/>
  <c r="AS23" i="46"/>
  <c r="AL23" i="46"/>
  <c r="AU23" i="46" s="1"/>
  <c r="AH91" i="81"/>
  <c r="AQ91" i="81" s="1"/>
  <c r="AR90" i="25"/>
  <c r="AS3" i="46"/>
  <c r="AL3" i="46"/>
  <c r="AU3" i="46" s="1"/>
  <c r="AN89" i="33"/>
  <c r="AI89" i="33"/>
  <c r="AS25" i="46"/>
  <c r="AL25" i="46"/>
  <c r="AU25" i="46" s="1"/>
  <c r="AS79" i="46"/>
  <c r="AL79" i="46"/>
  <c r="AU79" i="46" s="1"/>
  <c r="AS83" i="46"/>
  <c r="AL83" i="46"/>
  <c r="AU83" i="46" s="1"/>
  <c r="AS56" i="46"/>
  <c r="AL56" i="46"/>
  <c r="AU56" i="46" s="1"/>
  <c r="AR91" i="77"/>
  <c r="AS27" i="46"/>
  <c r="AL27" i="46"/>
  <c r="AU27" i="46" s="1"/>
  <c r="AS63" i="46"/>
  <c r="AL63" i="46"/>
  <c r="AU63" i="46" s="1"/>
  <c r="AH92" i="77"/>
  <c r="AQ92" i="77" s="1"/>
  <c r="AH89" i="78"/>
  <c r="AQ89" i="78" s="1"/>
  <c r="AQ91" i="78" s="1"/>
  <c r="AZ3" i="78"/>
  <c r="AX3" i="78" s="1"/>
  <c r="S3" i="78" s="1"/>
  <c r="AC3" i="78" s="1"/>
  <c r="AX75" i="78"/>
  <c r="S75" i="78" s="1"/>
  <c r="AC75" i="78" s="1"/>
  <c r="AB76" i="78" s="1"/>
  <c r="AH88" i="41"/>
  <c r="AQ88" i="41" s="1"/>
  <c r="X89" i="34"/>
  <c r="Y89" i="34"/>
  <c r="AR87" i="41"/>
  <c r="AS17" i="46"/>
  <c r="AL17" i="46"/>
  <c r="AU17" i="46" s="1"/>
  <c r="AS53" i="46"/>
  <c r="AL53" i="46"/>
  <c r="AU53" i="46" s="1"/>
  <c r="AR90" i="8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R91" i="85"/>
  <c r="AS35" i="46"/>
  <c r="AL35" i="46"/>
  <c r="AU35" i="46" s="1"/>
  <c r="AS71" i="46"/>
  <c r="AL71" i="46"/>
  <c r="AU71" i="46" s="1"/>
  <c r="AS26" i="46"/>
  <c r="AL26" i="46"/>
  <c r="AU26" i="46" s="1"/>
  <c r="AS74" i="46"/>
  <c r="AL74" i="46"/>
  <c r="AU74" i="46" s="1"/>
  <c r="AI89" i="73"/>
  <c r="AN89" i="73"/>
  <c r="AI90" i="93"/>
  <c r="AN90" i="93"/>
  <c r="AS4" i="74"/>
  <c r="AS91" i="74" s="1"/>
  <c r="AL4" i="74"/>
  <c r="AU4" i="74" s="1"/>
  <c r="AU91" i="74" s="1"/>
  <c r="C11" i="74" s="1"/>
  <c r="F27" i="97" s="1"/>
  <c r="AS5" i="46"/>
  <c r="AL5" i="46"/>
  <c r="AU5" i="46" s="1"/>
  <c r="AS58" i="46"/>
  <c r="AL58" i="46"/>
  <c r="AU58" i="46" s="1"/>
  <c r="AS76" i="46"/>
  <c r="AL76" i="46"/>
  <c r="AU76" i="46" s="1"/>
  <c r="AS59" i="46"/>
  <c r="AL59" i="46"/>
  <c r="AU59" i="46" s="1"/>
  <c r="AS62" i="46"/>
  <c r="AL62" i="46"/>
  <c r="AU62" i="46" s="1"/>
  <c r="AN88" i="38"/>
  <c r="AI88" i="38"/>
  <c r="AS61" i="46"/>
  <c r="AL61" i="46"/>
  <c r="AU61" i="46" s="1"/>
  <c r="AS38" i="46"/>
  <c r="AL38" i="46"/>
  <c r="AU38" i="46" s="1"/>
  <c r="AR90" i="45"/>
  <c r="AS9" i="46"/>
  <c r="AL9" i="46"/>
  <c r="AU9" i="46" s="1"/>
  <c r="AS45" i="46"/>
  <c r="AL45" i="46"/>
  <c r="AU45" i="46" s="1"/>
  <c r="AS81" i="46"/>
  <c r="AL81" i="46"/>
  <c r="AU81" i="46" s="1"/>
  <c r="AS13" i="46"/>
  <c r="AL13" i="46"/>
  <c r="AU13" i="46" s="1"/>
  <c r="AS31" i="46"/>
  <c r="AL31" i="46"/>
  <c r="AU31" i="46" s="1"/>
  <c r="AS49" i="46"/>
  <c r="AL49" i="46"/>
  <c r="AU49" i="46" s="1"/>
  <c r="AS67" i="46"/>
  <c r="AL67" i="46"/>
  <c r="AU67" i="46" s="1"/>
  <c r="AS88" i="46"/>
  <c r="AL88" i="46"/>
  <c r="AU88" i="46" s="1"/>
  <c r="AS50" i="46"/>
  <c r="AL50" i="46"/>
  <c r="AU50" i="46" s="1"/>
  <c r="X90" i="29"/>
  <c r="Z90" i="29" s="1"/>
  <c r="Y90" i="29"/>
  <c r="Z89" i="78"/>
  <c r="Z88" i="41"/>
  <c r="AS14" i="46"/>
  <c r="AL14" i="46"/>
  <c r="AU14" i="46" s="1"/>
  <c r="AS80" i="46"/>
  <c r="AL80" i="46"/>
  <c r="AU80" i="46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R88" i="78"/>
  <c r="Z92" i="77"/>
  <c r="Z88" i="89"/>
  <c r="AS12" i="46"/>
  <c r="AL12" i="46"/>
  <c r="AU12" i="46" s="1"/>
  <c r="AS30" i="46"/>
  <c r="AL30" i="46"/>
  <c r="AU30" i="46" s="1"/>
  <c r="AS48" i="46"/>
  <c r="AL48" i="46"/>
  <c r="AU48" i="46" s="1"/>
  <c r="AS66" i="46"/>
  <c r="AL66" i="46"/>
  <c r="AU66" i="46" s="1"/>
  <c r="AS84" i="46"/>
  <c r="AL84" i="46"/>
  <c r="AU84" i="46" s="1"/>
  <c r="Y90" i="73"/>
  <c r="X90" i="73"/>
  <c r="AI90" i="37"/>
  <c r="AN90" i="37"/>
  <c r="X90" i="33"/>
  <c r="Y90" i="33"/>
  <c r="AS77" i="46"/>
  <c r="AL77" i="46"/>
  <c r="AU77" i="46" s="1"/>
  <c r="AS29" i="46"/>
  <c r="AL29" i="46"/>
  <c r="AU29" i="46" s="1"/>
  <c r="AS65" i="46"/>
  <c r="AL65" i="46"/>
  <c r="AU65" i="46" s="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5" i="46"/>
  <c r="AL85" i="46"/>
  <c r="AU85" i="46" s="1"/>
  <c r="AN88" i="42"/>
  <c r="AI88" i="42"/>
  <c r="AS11" i="46"/>
  <c r="AL11" i="46"/>
  <c r="AU11" i="46" s="1"/>
  <c r="AS47" i="46"/>
  <c r="AL47" i="46"/>
  <c r="AU47" i="46" s="1"/>
  <c r="AS86" i="46"/>
  <c r="AL86" i="46"/>
  <c r="AU86" i="46" s="1"/>
  <c r="AS44" i="46"/>
  <c r="AL44" i="46"/>
  <c r="AU44" i="46" s="1"/>
  <c r="AS87" i="46"/>
  <c r="AL87" i="46"/>
  <c r="AU87" i="46" s="1"/>
  <c r="Y88" i="86"/>
  <c r="X88" i="86"/>
  <c r="Z88" i="86" s="1"/>
  <c r="X91" i="93"/>
  <c r="Z91" i="93" s="1"/>
  <c r="Y91" i="93"/>
  <c r="AX86" i="78" l="1"/>
  <c r="S86" i="78" s="1"/>
  <c r="AC86" i="78" s="1"/>
  <c r="AB87" i="78" s="1"/>
  <c r="AX39" i="78"/>
  <c r="S39" i="78" s="1"/>
  <c r="AC39" i="78" s="1"/>
  <c r="AB40" i="78" s="1"/>
  <c r="AX81" i="78"/>
  <c r="S81" i="78" s="1"/>
  <c r="AC81" i="78" s="1"/>
  <c r="AB82" i="78" s="1"/>
  <c r="AX15" i="78"/>
  <c r="S15" i="78" s="1"/>
  <c r="AC15" i="78" s="1"/>
  <c r="AB16" i="78" s="1"/>
  <c r="AX69" i="78"/>
  <c r="S69" i="78" s="1"/>
  <c r="AC69" i="78" s="1"/>
  <c r="AB70" i="78" s="1"/>
  <c r="Z89" i="34"/>
  <c r="AX51" i="78"/>
  <c r="S51" i="78" s="1"/>
  <c r="AC51" i="78" s="1"/>
  <c r="AB52" i="78" s="1"/>
  <c r="AG92" i="85"/>
  <c r="AP92" i="85" s="1"/>
  <c r="Z90" i="33"/>
  <c r="AX45" i="78"/>
  <c r="S45" i="78" s="1"/>
  <c r="AC45" i="78" s="1"/>
  <c r="AB46" i="78" s="1"/>
  <c r="AX9" i="78"/>
  <c r="S9" i="78" s="1"/>
  <c r="AC9" i="78" s="1"/>
  <c r="AB10" i="78" s="1"/>
  <c r="AX33" i="78"/>
  <c r="S33" i="78" s="1"/>
  <c r="AC33" i="78" s="1"/>
  <c r="AB34" i="78" s="1"/>
  <c r="AX63" i="78"/>
  <c r="S63" i="78" s="1"/>
  <c r="AC63" i="78" s="1"/>
  <c r="AB64" i="78" s="1"/>
  <c r="AX27" i="78"/>
  <c r="S27" i="78" s="1"/>
  <c r="AC27" i="78" s="1"/>
  <c r="AB28" i="78" s="1"/>
  <c r="AX57" i="78"/>
  <c r="S57" i="78" s="1"/>
  <c r="AC57" i="78" s="1"/>
  <c r="AB58" i="78" s="1"/>
  <c r="AX21" i="78"/>
  <c r="S21" i="78" s="1"/>
  <c r="AC21" i="78" s="1"/>
  <c r="AB22" i="78" s="1"/>
  <c r="AE88" i="86"/>
  <c r="AG88" i="86"/>
  <c r="AP88" i="86" s="1"/>
  <c r="AF88" i="86"/>
  <c r="AO88" i="86" s="1"/>
  <c r="W89" i="86"/>
  <c r="AJ3" i="78"/>
  <c r="AB4" i="78"/>
  <c r="AR88" i="38"/>
  <c r="AE89" i="34"/>
  <c r="AX89" i="34"/>
  <c r="S89" i="34" s="1"/>
  <c r="AC89" i="34" s="1"/>
  <c r="AG89" i="34"/>
  <c r="AP89" i="34" s="1"/>
  <c r="AP91" i="34" s="1"/>
  <c r="AF89" i="34"/>
  <c r="AO89" i="34" s="1"/>
  <c r="AO91" i="34" s="1"/>
  <c r="AX87" i="78"/>
  <c r="S87" i="78" s="1"/>
  <c r="AC87" i="78" s="1"/>
  <c r="AB88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X52" i="78"/>
  <c r="S52" i="78" s="1"/>
  <c r="AC52" i="78" s="1"/>
  <c r="AB53" i="78" s="1"/>
  <c r="AX46" i="78"/>
  <c r="S46" i="78" s="1"/>
  <c r="AC46" i="78" s="1"/>
  <c r="AB47" i="78" s="1"/>
  <c r="AX40" i="78"/>
  <c r="S40" i="78" s="1"/>
  <c r="AC40" i="78" s="1"/>
  <c r="AB41" i="78" s="1"/>
  <c r="AX34" i="78"/>
  <c r="S34" i="78" s="1"/>
  <c r="AC34" i="78" s="1"/>
  <c r="AB35" i="78" s="1"/>
  <c r="AX28" i="78"/>
  <c r="S28" i="78" s="1"/>
  <c r="AC28" i="78" s="1"/>
  <c r="AB29" i="78" s="1"/>
  <c r="AX22" i="78"/>
  <c r="S22" i="78" s="1"/>
  <c r="AC22" i="78" s="1"/>
  <c r="AB23" i="78" s="1"/>
  <c r="AX16" i="78"/>
  <c r="S16" i="78" s="1"/>
  <c r="AC16" i="78" s="1"/>
  <c r="AB17" i="78" s="1"/>
  <c r="AX10" i="78"/>
  <c r="S10" i="78" s="1"/>
  <c r="AC10" i="78" s="1"/>
  <c r="AB11" i="78" s="1"/>
  <c r="AX7" i="78"/>
  <c r="S7" i="78" s="1"/>
  <c r="AC7" i="78" s="1"/>
  <c r="AB8" i="78" s="1"/>
  <c r="AH89" i="42"/>
  <c r="AQ89" i="42" s="1"/>
  <c r="AQ91" i="42" s="1"/>
  <c r="AZ3" i="42"/>
  <c r="AX3" i="42" s="1"/>
  <c r="S3" i="42" s="1"/>
  <c r="AC3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6" i="42"/>
  <c r="S86" i="42" s="1"/>
  <c r="AC86" i="42" s="1"/>
  <c r="AB87" i="42" s="1"/>
  <c r="AX87" i="42"/>
  <c r="S87" i="42" s="1"/>
  <c r="AC87" i="42" s="1"/>
  <c r="AB88" i="42" s="1"/>
  <c r="AX84" i="42"/>
  <c r="S84" i="42" s="1"/>
  <c r="AC84" i="42" s="1"/>
  <c r="AB85" i="42" s="1"/>
  <c r="AX85" i="42"/>
  <c r="S85" i="42" s="1"/>
  <c r="AC85" i="42" s="1"/>
  <c r="AB86" i="42" s="1"/>
  <c r="AX88" i="42"/>
  <c r="S88" i="42" s="1"/>
  <c r="AC88" i="42" s="1"/>
  <c r="AB89" i="42" s="1"/>
  <c r="AR87" i="86"/>
  <c r="AE89" i="38"/>
  <c r="AX89" i="38"/>
  <c r="S89" i="38" s="1"/>
  <c r="AC89" i="38" s="1"/>
  <c r="AG89" i="38"/>
  <c r="AP89" i="38" s="1"/>
  <c r="AP91" i="38" s="1"/>
  <c r="AF89" i="38"/>
  <c r="AO89" i="38" s="1"/>
  <c r="AO91" i="38" s="1"/>
  <c r="AI92" i="85"/>
  <c r="AN92" i="85"/>
  <c r="W92" i="93"/>
  <c r="AG91" i="93"/>
  <c r="AP91" i="93" s="1"/>
  <c r="AF91" i="93"/>
  <c r="AO91" i="93" s="1"/>
  <c r="AE91" i="93"/>
  <c r="AK70" i="78"/>
  <c r="AT70" i="78" s="1"/>
  <c r="AJ46" i="78"/>
  <c r="AK46" i="78"/>
  <c r="AT46" i="78" s="1"/>
  <c r="AJ28" i="78"/>
  <c r="AK28" i="78"/>
  <c r="AT28" i="78" s="1"/>
  <c r="AH91" i="37"/>
  <c r="AQ91" i="37" s="1"/>
  <c r="AR88" i="42"/>
  <c r="AH90" i="73"/>
  <c r="AQ90" i="73" s="1"/>
  <c r="AG89" i="78"/>
  <c r="AP89" i="78" s="1"/>
  <c r="AP91" i="78" s="1"/>
  <c r="AF89" i="78"/>
  <c r="AO89" i="78" s="1"/>
  <c r="AO91" i="78" s="1"/>
  <c r="AE89" i="78"/>
  <c r="AX89" i="78"/>
  <c r="S89" i="78" s="1"/>
  <c r="AC89" i="78" s="1"/>
  <c r="AX85" i="78"/>
  <c r="S85" i="78" s="1"/>
  <c r="AC85" i="78" s="1"/>
  <c r="AB86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5" i="78"/>
  <c r="S5" i="78" s="1"/>
  <c r="AC5" i="78" s="1"/>
  <c r="AB6" i="78" s="1"/>
  <c r="AI91" i="45"/>
  <c r="AN91" i="45"/>
  <c r="X92" i="81"/>
  <c r="Y92" i="81"/>
  <c r="AJ82" i="78"/>
  <c r="AK82" i="78"/>
  <c r="AT82" i="78" s="1"/>
  <c r="AJ64" i="78"/>
  <c r="AK64" i="78"/>
  <c r="AT64" i="78" s="1"/>
  <c r="AK40" i="78"/>
  <c r="AT40" i="78" s="1"/>
  <c r="AJ16" i="78"/>
  <c r="AK16" i="78"/>
  <c r="AT16" i="78" s="1"/>
  <c r="AF88" i="89"/>
  <c r="AO88" i="89" s="1"/>
  <c r="AG88" i="89"/>
  <c r="AP88" i="89" s="1"/>
  <c r="W89" i="89"/>
  <c r="AE88" i="89"/>
  <c r="AR90" i="93"/>
  <c r="AX84" i="78"/>
  <c r="S84" i="78" s="1"/>
  <c r="AC84" i="78" s="1"/>
  <c r="AB85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6" i="78"/>
  <c r="S6" i="78" s="1"/>
  <c r="AC6" i="78" s="1"/>
  <c r="AB7" i="78" s="1"/>
  <c r="Z91" i="37"/>
  <c r="AR89" i="29"/>
  <c r="X93" i="85"/>
  <c r="Y93" i="85"/>
  <c r="AH88" i="86"/>
  <c r="AQ88" i="86" s="1"/>
  <c r="AK76" i="78"/>
  <c r="AT76" i="78" s="1"/>
  <c r="AJ52" i="78"/>
  <c r="AK52" i="78"/>
  <c r="AT52" i="78" s="1"/>
  <c r="AK34" i="78"/>
  <c r="AT34" i="78" s="1"/>
  <c r="AJ10" i="78"/>
  <c r="AK10" i="78"/>
  <c r="AT10" i="78" s="1"/>
  <c r="AF89" i="42"/>
  <c r="AO89" i="42" s="1"/>
  <c r="AO91" i="42" s="1"/>
  <c r="AE89" i="42"/>
  <c r="AX89" i="42"/>
  <c r="S89" i="42" s="1"/>
  <c r="AC89" i="42" s="1"/>
  <c r="AG89" i="42"/>
  <c r="AP89" i="42" s="1"/>
  <c r="AP91" i="42" s="1"/>
  <c r="AH90" i="33"/>
  <c r="AQ90" i="33" s="1"/>
  <c r="Z90" i="73"/>
  <c r="AG92" i="77"/>
  <c r="AP92" i="77" s="1"/>
  <c r="W93" i="77"/>
  <c r="AF92" i="77"/>
  <c r="AO92" i="77" s="1"/>
  <c r="AE92" i="77"/>
  <c r="AH90" i="29"/>
  <c r="AQ90" i="29" s="1"/>
  <c r="AX88" i="78"/>
  <c r="S88" i="78" s="1"/>
  <c r="AC88" i="78" s="1"/>
  <c r="AB89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4" i="78"/>
  <c r="S4" i="78" s="1"/>
  <c r="AC4" i="78" s="1"/>
  <c r="AB5" i="78" s="1"/>
  <c r="AH89" i="38"/>
  <c r="AQ89" i="38" s="1"/>
  <c r="AQ91" i="38" s="1"/>
  <c r="AZ3" i="38"/>
  <c r="AX7" i="38" s="1"/>
  <c r="S7" i="38" s="1"/>
  <c r="AC7" i="38" s="1"/>
  <c r="AB8" i="38" s="1"/>
  <c r="AX10" i="38"/>
  <c r="S10" i="38" s="1"/>
  <c r="AC10" i="38" s="1"/>
  <c r="AB11" i="38" s="1"/>
  <c r="AX11" i="38"/>
  <c r="S11" i="38" s="1"/>
  <c r="AC11" i="38" s="1"/>
  <c r="AB12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4" i="38"/>
  <c r="S84" i="38" s="1"/>
  <c r="AC84" i="38" s="1"/>
  <c r="AB85" i="38" s="1"/>
  <c r="AX86" i="38"/>
  <c r="S86" i="38" s="1"/>
  <c r="AC86" i="38" s="1"/>
  <c r="AB87" i="38" s="1"/>
  <c r="AX87" i="38"/>
  <c r="S87" i="38" s="1"/>
  <c r="AC87" i="38" s="1"/>
  <c r="AB88" i="38" s="1"/>
  <c r="AX85" i="38"/>
  <c r="S85" i="38" s="1"/>
  <c r="AC85" i="38" s="1"/>
  <c r="AB86" i="38" s="1"/>
  <c r="AX88" i="38"/>
  <c r="S88" i="38" s="1"/>
  <c r="AC88" i="38" s="1"/>
  <c r="AB89" i="38" s="1"/>
  <c r="Y92" i="25"/>
  <c r="X92" i="25"/>
  <c r="AN91" i="81"/>
  <c r="AI91" i="81"/>
  <c r="AR90" i="37"/>
  <c r="W89" i="41"/>
  <c r="AG88" i="41"/>
  <c r="AP88" i="41" s="1"/>
  <c r="AF88" i="41"/>
  <c r="AO88" i="41" s="1"/>
  <c r="AE88" i="41"/>
  <c r="AJ87" i="78"/>
  <c r="AK87" i="78"/>
  <c r="AT87" i="78" s="1"/>
  <c r="AJ58" i="78"/>
  <c r="AK58" i="78"/>
  <c r="AT58" i="78" s="1"/>
  <c r="AJ22" i="78"/>
  <c r="AK22" i="78"/>
  <c r="AT22" i="78" s="1"/>
  <c r="AH91" i="93"/>
  <c r="AQ91" i="93" s="1"/>
  <c r="AE90" i="33"/>
  <c r="AG90" i="33"/>
  <c r="AP90" i="33" s="1"/>
  <c r="AF90" i="33"/>
  <c r="AO90" i="33" s="1"/>
  <c r="W91" i="33"/>
  <c r="W91" i="29"/>
  <c r="AG90" i="29"/>
  <c r="AP90" i="29" s="1"/>
  <c r="AE90" i="29"/>
  <c r="AF90" i="29"/>
  <c r="AO90" i="29" s="1"/>
  <c r="AR89" i="73"/>
  <c r="AH89" i="34"/>
  <c r="AQ89" i="34" s="1"/>
  <c r="AQ91" i="34" s="1"/>
  <c r="AZ3" i="34"/>
  <c r="AX7" i="34" s="1"/>
  <c r="S7" i="34" s="1"/>
  <c r="AC7" i="34" s="1"/>
  <c r="AB8" i="34" s="1"/>
  <c r="AX22" i="34"/>
  <c r="S22" i="34" s="1"/>
  <c r="AC22" i="34" s="1"/>
  <c r="AB23" i="34" s="1"/>
  <c r="AX23" i="34"/>
  <c r="S23" i="34" s="1"/>
  <c r="AC23" i="34" s="1"/>
  <c r="AB24" i="34" s="1"/>
  <c r="AX29" i="34"/>
  <c r="S29" i="34" s="1"/>
  <c r="AC29" i="34" s="1"/>
  <c r="AB30" i="34" s="1"/>
  <c r="AX40" i="34"/>
  <c r="S40" i="34" s="1"/>
  <c r="AC40" i="34" s="1"/>
  <c r="AB41" i="34" s="1"/>
  <c r="AX41" i="34"/>
  <c r="S41" i="34" s="1"/>
  <c r="AC41" i="34" s="1"/>
  <c r="AB42" i="34" s="1"/>
  <c r="AX46" i="34"/>
  <c r="S46" i="34" s="1"/>
  <c r="AC46" i="34" s="1"/>
  <c r="AB47" i="34" s="1"/>
  <c r="AX47" i="34"/>
  <c r="S47" i="34" s="1"/>
  <c r="AC47" i="34" s="1"/>
  <c r="AB48" i="34" s="1"/>
  <c r="AX58" i="34"/>
  <c r="S58" i="34" s="1"/>
  <c r="AC58" i="34" s="1"/>
  <c r="AB59" i="34" s="1"/>
  <c r="AX59" i="34"/>
  <c r="S59" i="34" s="1"/>
  <c r="AC59" i="34" s="1"/>
  <c r="AB60" i="34" s="1"/>
  <c r="AX64" i="34"/>
  <c r="S64" i="34" s="1"/>
  <c r="AC64" i="34" s="1"/>
  <c r="AB65" i="34" s="1"/>
  <c r="AX65" i="34"/>
  <c r="S65" i="34" s="1"/>
  <c r="AC65" i="34" s="1"/>
  <c r="AB66" i="34" s="1"/>
  <c r="AX76" i="34"/>
  <c r="S76" i="34" s="1"/>
  <c r="AC76" i="34" s="1"/>
  <c r="AB77" i="34" s="1"/>
  <c r="AX77" i="34"/>
  <c r="S77" i="34" s="1"/>
  <c r="AC77" i="34" s="1"/>
  <c r="AB78" i="34" s="1"/>
  <c r="AX82" i="34"/>
  <c r="S82" i="34" s="1"/>
  <c r="AC82" i="34" s="1"/>
  <c r="AB83" i="34" s="1"/>
  <c r="AX83" i="34"/>
  <c r="S83" i="34" s="1"/>
  <c r="AC83" i="34" s="1"/>
  <c r="AB84" i="34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R89" i="33"/>
  <c r="X92" i="45"/>
  <c r="Y92" i="45"/>
  <c r="AS4" i="46"/>
  <c r="AS91" i="46" s="1"/>
  <c r="AL4" i="46"/>
  <c r="AU4" i="46" s="1"/>
  <c r="AU91" i="46" s="1"/>
  <c r="C11" i="46" s="1"/>
  <c r="AR88" i="34"/>
  <c r="AN91" i="25"/>
  <c r="AI91" i="25"/>
  <c r="AX88" i="34" l="1"/>
  <c r="S88" i="34" s="1"/>
  <c r="AC88" i="34" s="1"/>
  <c r="AB89" i="34" s="1"/>
  <c r="AX70" i="34"/>
  <c r="S70" i="34" s="1"/>
  <c r="AC70" i="34" s="1"/>
  <c r="AB71" i="34" s="1"/>
  <c r="AX52" i="34"/>
  <c r="S52" i="34" s="1"/>
  <c r="AC52" i="34" s="1"/>
  <c r="AB53" i="34" s="1"/>
  <c r="AX34" i="34"/>
  <c r="S34" i="34" s="1"/>
  <c r="AC34" i="34" s="1"/>
  <c r="AB35" i="34" s="1"/>
  <c r="AX16" i="34"/>
  <c r="S16" i="34" s="1"/>
  <c r="AC16" i="34" s="1"/>
  <c r="AB17" i="34" s="1"/>
  <c r="AX26" i="42"/>
  <c r="S26" i="42" s="1"/>
  <c r="AC26" i="42" s="1"/>
  <c r="AB27" i="42" s="1"/>
  <c r="AX20" i="42"/>
  <c r="S20" i="42" s="1"/>
  <c r="AC20" i="42" s="1"/>
  <c r="AB21" i="42" s="1"/>
  <c r="AX11" i="34"/>
  <c r="S11" i="34" s="1"/>
  <c r="AC11" i="34" s="1"/>
  <c r="AB12" i="34" s="1"/>
  <c r="AX19" i="42"/>
  <c r="S19" i="42" s="1"/>
  <c r="AC19" i="42" s="1"/>
  <c r="AB20" i="42" s="1"/>
  <c r="AX28" i="34"/>
  <c r="S28" i="34" s="1"/>
  <c r="AC28" i="34" s="1"/>
  <c r="AB29" i="34" s="1"/>
  <c r="AX5" i="34"/>
  <c r="S5" i="34" s="1"/>
  <c r="AC5" i="34" s="1"/>
  <c r="AB6" i="34" s="1"/>
  <c r="AX18" i="42"/>
  <c r="S18" i="42" s="1"/>
  <c r="AC18" i="42" s="1"/>
  <c r="AB19" i="42" s="1"/>
  <c r="AX14" i="42"/>
  <c r="S14" i="42" s="1"/>
  <c r="AC14" i="42" s="1"/>
  <c r="AB15" i="42" s="1"/>
  <c r="AX71" i="34"/>
  <c r="S71" i="34" s="1"/>
  <c r="AC71" i="34" s="1"/>
  <c r="AB72" i="34" s="1"/>
  <c r="AX53" i="34"/>
  <c r="S53" i="34" s="1"/>
  <c r="AC53" i="34" s="1"/>
  <c r="AB54" i="34" s="1"/>
  <c r="AX35" i="34"/>
  <c r="S35" i="34" s="1"/>
  <c r="AC35" i="34" s="1"/>
  <c r="AB36" i="34" s="1"/>
  <c r="AX17" i="34"/>
  <c r="S17" i="34" s="1"/>
  <c r="AC17" i="34" s="1"/>
  <c r="AB18" i="34" s="1"/>
  <c r="AX21" i="42"/>
  <c r="S21" i="42" s="1"/>
  <c r="AC21" i="42" s="1"/>
  <c r="AB22" i="42" s="1"/>
  <c r="AX12" i="38"/>
  <c r="S12" i="38" s="1"/>
  <c r="AC12" i="38" s="1"/>
  <c r="AB13" i="38" s="1"/>
  <c r="AX6" i="38"/>
  <c r="S6" i="38" s="1"/>
  <c r="AC6" i="38" s="1"/>
  <c r="AB7" i="38" s="1"/>
  <c r="AX7" i="42"/>
  <c r="S7" i="42" s="1"/>
  <c r="AC7" i="42" s="1"/>
  <c r="AB8" i="42" s="1"/>
  <c r="AX5" i="38"/>
  <c r="S5" i="38" s="1"/>
  <c r="AC5" i="38" s="1"/>
  <c r="AB6" i="38" s="1"/>
  <c r="AX6" i="42"/>
  <c r="S6" i="42" s="1"/>
  <c r="AC6" i="42" s="1"/>
  <c r="AB7" i="42" s="1"/>
  <c r="AX15" i="38"/>
  <c r="S15" i="38" s="1"/>
  <c r="AC15" i="38" s="1"/>
  <c r="AB16" i="38" s="1"/>
  <c r="AX9" i="38"/>
  <c r="S9" i="38" s="1"/>
  <c r="AC9" i="38" s="1"/>
  <c r="AB10" i="38" s="1"/>
  <c r="AX4" i="38"/>
  <c r="S4" i="38" s="1"/>
  <c r="AC4" i="38" s="1"/>
  <c r="AB5" i="38" s="1"/>
  <c r="Z92" i="81"/>
  <c r="AX13" i="42"/>
  <c r="S13" i="42" s="1"/>
  <c r="AC13" i="42" s="1"/>
  <c r="AB14" i="42" s="1"/>
  <c r="AX20" i="38"/>
  <c r="S20" i="38" s="1"/>
  <c r="AC20" i="38" s="1"/>
  <c r="AB21" i="38" s="1"/>
  <c r="AX14" i="38"/>
  <c r="S14" i="38" s="1"/>
  <c r="AC14" i="38" s="1"/>
  <c r="AB15" i="38" s="1"/>
  <c r="AX8" i="38"/>
  <c r="S8" i="38" s="1"/>
  <c r="AC8" i="38" s="1"/>
  <c r="AB9" i="38" s="1"/>
  <c r="AX3" i="38"/>
  <c r="S3" i="38" s="1"/>
  <c r="AC3" i="38" s="1"/>
  <c r="AX12" i="42"/>
  <c r="S12" i="42" s="1"/>
  <c r="AC12" i="42" s="1"/>
  <c r="AB13" i="42" s="1"/>
  <c r="AX25" i="38"/>
  <c r="S25" i="38" s="1"/>
  <c r="AC25" i="38" s="1"/>
  <c r="AB26" i="38" s="1"/>
  <c r="AX19" i="38"/>
  <c r="S19" i="38" s="1"/>
  <c r="AC19" i="38" s="1"/>
  <c r="AB20" i="38" s="1"/>
  <c r="AX13" i="38"/>
  <c r="S13" i="38" s="1"/>
  <c r="AC13" i="38" s="1"/>
  <c r="AB14" i="38" s="1"/>
  <c r="AX8" i="42"/>
  <c r="S8" i="42" s="1"/>
  <c r="AC8" i="42" s="1"/>
  <c r="AB9" i="42" s="1"/>
  <c r="AB4" i="42"/>
  <c r="AJ3" i="42"/>
  <c r="AG92" i="81"/>
  <c r="AP92" i="81" s="1"/>
  <c r="W93" i="81"/>
  <c r="AF92" i="81"/>
  <c r="AO92" i="81" s="1"/>
  <c r="AE92" i="81"/>
  <c r="AK8" i="34"/>
  <c r="AT8" i="34" s="1"/>
  <c r="AJ48" i="78"/>
  <c r="AK48" i="78"/>
  <c r="AT48" i="78" s="1"/>
  <c r="AK72" i="34"/>
  <c r="AT72" i="34" s="1"/>
  <c r="AK42" i="34"/>
  <c r="AT42" i="34" s="1"/>
  <c r="AK18" i="34"/>
  <c r="AT18" i="34" s="1"/>
  <c r="AJ88" i="38"/>
  <c r="AK88" i="38"/>
  <c r="AT88" i="38" s="1"/>
  <c r="AJ57" i="38"/>
  <c r="AK57" i="38"/>
  <c r="AT57" i="38" s="1"/>
  <c r="AJ27" i="38"/>
  <c r="AK27" i="38"/>
  <c r="AT27" i="38" s="1"/>
  <c r="AB4" i="38"/>
  <c r="AJ3" i="38"/>
  <c r="AS52" i="78"/>
  <c r="AL52" i="78"/>
  <c r="AU52" i="78" s="1"/>
  <c r="AJ69" i="78"/>
  <c r="AK69" i="78"/>
  <c r="AT69" i="78" s="1"/>
  <c r="AJ74" i="42"/>
  <c r="AK74" i="42"/>
  <c r="AT74" i="42" s="1"/>
  <c r="AJ50" i="42"/>
  <c r="AK50" i="42"/>
  <c r="AT50" i="42" s="1"/>
  <c r="AJ26" i="42"/>
  <c r="AK26" i="42"/>
  <c r="AT26" i="42" s="1"/>
  <c r="X89" i="86"/>
  <c r="Y89" i="86"/>
  <c r="AJ89" i="34"/>
  <c r="AS89" i="34" s="1"/>
  <c r="AK89" i="34"/>
  <c r="AT89" i="34" s="1"/>
  <c r="AJ65" i="34"/>
  <c r="AK65" i="34"/>
  <c r="AT65" i="34" s="1"/>
  <c r="AJ41" i="34"/>
  <c r="AK41" i="34"/>
  <c r="AT41" i="34" s="1"/>
  <c r="AJ23" i="34"/>
  <c r="AK23" i="34"/>
  <c r="AT23" i="34" s="1"/>
  <c r="AJ74" i="38"/>
  <c r="AK74" i="38"/>
  <c r="AT74" i="38" s="1"/>
  <c r="AJ50" i="38"/>
  <c r="AK50" i="38"/>
  <c r="AT50" i="38" s="1"/>
  <c r="AJ26" i="38"/>
  <c r="AK26" i="38"/>
  <c r="AT26" i="38" s="1"/>
  <c r="AJ37" i="78"/>
  <c r="AK37" i="78"/>
  <c r="AT37" i="78" s="1"/>
  <c r="AJ38" i="78"/>
  <c r="AK38" i="78"/>
  <c r="AT38" i="78" s="1"/>
  <c r="AJ39" i="78"/>
  <c r="AK39" i="78"/>
  <c r="AT39" i="78" s="1"/>
  <c r="AJ79" i="42"/>
  <c r="AK79" i="42"/>
  <c r="AT79" i="42" s="1"/>
  <c r="AJ55" i="42"/>
  <c r="AK55" i="42"/>
  <c r="AT55" i="42" s="1"/>
  <c r="AJ31" i="42"/>
  <c r="AK31" i="42"/>
  <c r="AT31" i="42" s="1"/>
  <c r="AJ77" i="78"/>
  <c r="AK77" i="78"/>
  <c r="AT77" i="78" s="1"/>
  <c r="AJ42" i="78"/>
  <c r="AK42" i="78"/>
  <c r="AT42" i="78" s="1"/>
  <c r="AJ78" i="78"/>
  <c r="AK78" i="78"/>
  <c r="AT78" i="78" s="1"/>
  <c r="AX84" i="34"/>
  <c r="S84" i="34" s="1"/>
  <c r="AC84" i="34" s="1"/>
  <c r="AB85" i="34" s="1"/>
  <c r="AX78" i="34"/>
  <c r="S78" i="34" s="1"/>
  <c r="AC78" i="34" s="1"/>
  <c r="AB79" i="34" s="1"/>
  <c r="AX72" i="34"/>
  <c r="S72" i="34" s="1"/>
  <c r="AC72" i="34" s="1"/>
  <c r="AB73" i="34" s="1"/>
  <c r="AX66" i="34"/>
  <c r="S66" i="34" s="1"/>
  <c r="AC66" i="34" s="1"/>
  <c r="AB67" i="34" s="1"/>
  <c r="AX60" i="34"/>
  <c r="S60" i="34" s="1"/>
  <c r="AC60" i="34" s="1"/>
  <c r="AB61" i="34" s="1"/>
  <c r="AX54" i="34"/>
  <c r="S54" i="34" s="1"/>
  <c r="AC54" i="34" s="1"/>
  <c r="AB55" i="34" s="1"/>
  <c r="AX48" i="34"/>
  <c r="S48" i="34" s="1"/>
  <c r="AC48" i="34" s="1"/>
  <c r="AB49" i="34" s="1"/>
  <c r="AX42" i="34"/>
  <c r="S42" i="34" s="1"/>
  <c r="AC42" i="34" s="1"/>
  <c r="AB43" i="34" s="1"/>
  <c r="AX36" i="34"/>
  <c r="S36" i="34" s="1"/>
  <c r="AC36" i="34" s="1"/>
  <c r="AB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AS22" i="78"/>
  <c r="AL22" i="78"/>
  <c r="AU22" i="78" s="1"/>
  <c r="AR91" i="81"/>
  <c r="AJ86" i="38"/>
  <c r="AK86" i="38"/>
  <c r="AT86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10" i="38"/>
  <c r="AK10" i="38"/>
  <c r="AT10" i="38" s="1"/>
  <c r="AJ5" i="38"/>
  <c r="AK5" i="38"/>
  <c r="AT5" i="38" s="1"/>
  <c r="AJ25" i="78"/>
  <c r="AK25" i="78"/>
  <c r="AT25" i="78" s="1"/>
  <c r="AJ61" i="78"/>
  <c r="AK61" i="78"/>
  <c r="AT61" i="78" s="1"/>
  <c r="Y93" i="77"/>
  <c r="X93" i="77"/>
  <c r="AJ26" i="78"/>
  <c r="AK26" i="78"/>
  <c r="AT26" i="78" s="1"/>
  <c r="AJ62" i="78"/>
  <c r="AK62" i="78"/>
  <c r="AT62" i="78" s="1"/>
  <c r="AR91" i="45"/>
  <c r="AJ27" i="78"/>
  <c r="AK27" i="78"/>
  <c r="AT27" i="78" s="1"/>
  <c r="AJ63" i="78"/>
  <c r="AK63" i="78"/>
  <c r="AT63" i="78" s="1"/>
  <c r="AN89" i="78"/>
  <c r="AN91" i="78" s="1"/>
  <c r="AI89" i="78"/>
  <c r="AS46" i="78"/>
  <c r="AL46" i="78"/>
  <c r="AU46" i="78" s="1"/>
  <c r="AJ85" i="42"/>
  <c r="AK85" i="42"/>
  <c r="AT85" i="42" s="1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K15" i="42"/>
  <c r="AT15" i="42" s="1"/>
  <c r="AK9" i="42"/>
  <c r="AT9" i="42" s="1"/>
  <c r="AJ29" i="78"/>
  <c r="AK29" i="78"/>
  <c r="AT29" i="78" s="1"/>
  <c r="AJ65" i="78"/>
  <c r="AK65" i="78"/>
  <c r="AT65" i="78" s="1"/>
  <c r="AS3" i="78"/>
  <c r="AL3" i="78"/>
  <c r="AU3" i="78" s="1"/>
  <c r="AJ84" i="78"/>
  <c r="AK84" i="78"/>
  <c r="AT84" i="78" s="1"/>
  <c r="AJ66" i="34"/>
  <c r="AK66" i="34"/>
  <c r="AT66" i="34" s="1"/>
  <c r="AK48" i="34"/>
  <c r="AT48" i="34" s="1"/>
  <c r="AJ24" i="34"/>
  <c r="AK24" i="34"/>
  <c r="AT24" i="34" s="1"/>
  <c r="AJ75" i="38"/>
  <c r="AK75" i="38"/>
  <c r="AT75" i="38" s="1"/>
  <c r="AJ63" i="38"/>
  <c r="AK63" i="38"/>
  <c r="AT63" i="38" s="1"/>
  <c r="AJ39" i="38"/>
  <c r="AK39" i="38"/>
  <c r="AT39" i="38" s="1"/>
  <c r="AJ15" i="38"/>
  <c r="AK15" i="38"/>
  <c r="AT15" i="38" s="1"/>
  <c r="AJ67" i="78"/>
  <c r="AK67" i="78"/>
  <c r="AT67" i="78" s="1"/>
  <c r="AJ68" i="78"/>
  <c r="AK68" i="78"/>
  <c r="AT68" i="78" s="1"/>
  <c r="X92" i="93"/>
  <c r="Y92" i="93"/>
  <c r="AI89" i="38"/>
  <c r="AN89" i="38"/>
  <c r="AN91" i="38" s="1"/>
  <c r="AJ56" i="42"/>
  <c r="AK56" i="42"/>
  <c r="AT56" i="42" s="1"/>
  <c r="AJ32" i="42"/>
  <c r="AK32" i="42"/>
  <c r="AT32" i="42" s="1"/>
  <c r="AJ8" i="42"/>
  <c r="AK8" i="42"/>
  <c r="AT8" i="42" s="1"/>
  <c r="AJ54" i="78"/>
  <c r="AK54" i="78"/>
  <c r="AT54" i="78" s="1"/>
  <c r="AJ71" i="34"/>
  <c r="AK71" i="34"/>
  <c r="AT71" i="34" s="1"/>
  <c r="AJ47" i="34"/>
  <c r="AK47" i="34"/>
  <c r="AT47" i="34" s="1"/>
  <c r="AJ17" i="34"/>
  <c r="AK17" i="34"/>
  <c r="AT17" i="34" s="1"/>
  <c r="AJ80" i="38"/>
  <c r="AK80" i="38"/>
  <c r="AT80" i="38" s="1"/>
  <c r="AJ56" i="38"/>
  <c r="AK56" i="38"/>
  <c r="AT56" i="38" s="1"/>
  <c r="AJ32" i="38"/>
  <c r="AK32" i="38"/>
  <c r="AT32" i="38" s="1"/>
  <c r="AJ8" i="38"/>
  <c r="AK8" i="38"/>
  <c r="AT8" i="38" s="1"/>
  <c r="W92" i="37"/>
  <c r="AG91" i="37"/>
  <c r="AP91" i="37" s="1"/>
  <c r="AE91" i="37"/>
  <c r="AF91" i="37"/>
  <c r="AO91" i="37" s="1"/>
  <c r="AJ85" i="38"/>
  <c r="AK85" i="38"/>
  <c r="AT85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J5" i="78"/>
  <c r="AK5" i="78"/>
  <c r="AT5" i="78" s="1"/>
  <c r="AJ43" i="78"/>
  <c r="AK43" i="78"/>
  <c r="AT43" i="78" s="1"/>
  <c r="AJ79" i="78"/>
  <c r="AK79" i="78"/>
  <c r="AT79" i="78" s="1"/>
  <c r="W91" i="73"/>
  <c r="AG90" i="73"/>
  <c r="AP90" i="73" s="1"/>
  <c r="AE90" i="73"/>
  <c r="AF90" i="73"/>
  <c r="AO90" i="73" s="1"/>
  <c r="AS10" i="78"/>
  <c r="AL10" i="78"/>
  <c r="AU10" i="78" s="1"/>
  <c r="AJ76" i="78"/>
  <c r="AJ7" i="78"/>
  <c r="AK7" i="78"/>
  <c r="AT7" i="78" s="1"/>
  <c r="AJ44" i="78"/>
  <c r="AK44" i="78"/>
  <c r="AT44" i="78" s="1"/>
  <c r="AJ80" i="78"/>
  <c r="AK80" i="78"/>
  <c r="AT80" i="78" s="1"/>
  <c r="AJ40" i="78"/>
  <c r="AH92" i="81"/>
  <c r="AQ92" i="81" s="1"/>
  <c r="AJ9" i="78"/>
  <c r="AK9" i="78"/>
  <c r="AT9" i="78" s="1"/>
  <c r="AJ45" i="78"/>
  <c r="AK45" i="78"/>
  <c r="AT45" i="78" s="1"/>
  <c r="AJ81" i="78"/>
  <c r="AK81" i="78"/>
  <c r="AT81" i="78" s="1"/>
  <c r="AR92" i="85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X17" i="42"/>
  <c r="S17" i="42" s="1"/>
  <c r="AC17" i="42" s="1"/>
  <c r="AB18" i="42" s="1"/>
  <c r="AX11" i="42"/>
  <c r="S11" i="42" s="1"/>
  <c r="AC11" i="42" s="1"/>
  <c r="AB12" i="42" s="1"/>
  <c r="AX5" i="42"/>
  <c r="S5" i="42" s="1"/>
  <c r="AC5" i="42" s="1"/>
  <c r="AB6" i="42" s="1"/>
  <c r="AJ11" i="78"/>
  <c r="AK11" i="78"/>
  <c r="AT11" i="78" s="1"/>
  <c r="AJ47" i="78"/>
  <c r="AK47" i="78"/>
  <c r="AT47" i="78" s="1"/>
  <c r="AJ83" i="78"/>
  <c r="AK83" i="78"/>
  <c r="AT83" i="78" s="1"/>
  <c r="AJ12" i="78"/>
  <c r="AK12" i="78"/>
  <c r="AT12" i="78" s="1"/>
  <c r="AJ78" i="34"/>
  <c r="AK78" i="34"/>
  <c r="AT78" i="34" s="1"/>
  <c r="AJ54" i="34"/>
  <c r="AK54" i="34"/>
  <c r="AT54" i="34" s="1"/>
  <c r="AJ36" i="34"/>
  <c r="AK36" i="34"/>
  <c r="AT36" i="34" s="1"/>
  <c r="AK12" i="34"/>
  <c r="AT12" i="34" s="1"/>
  <c r="X91" i="33"/>
  <c r="Y91" i="33"/>
  <c r="AJ81" i="38"/>
  <c r="AK81" i="38"/>
  <c r="AT81" i="38" s="1"/>
  <c r="AJ51" i="38"/>
  <c r="AK51" i="38"/>
  <c r="AT51" i="38" s="1"/>
  <c r="AJ33" i="38"/>
  <c r="AK33" i="38"/>
  <c r="AT33" i="38" s="1"/>
  <c r="AJ9" i="38"/>
  <c r="AK9" i="38"/>
  <c r="AT9" i="38" s="1"/>
  <c r="AJ32" i="78"/>
  <c r="AK32" i="78"/>
  <c r="AT32" i="78" s="1"/>
  <c r="AN88" i="89"/>
  <c r="AI88" i="89"/>
  <c r="AS16" i="78"/>
  <c r="AL16" i="78"/>
  <c r="AU16" i="78" s="1"/>
  <c r="AS82" i="78"/>
  <c r="AL82" i="78"/>
  <c r="AU82" i="78" s="1"/>
  <c r="AJ88" i="42"/>
  <c r="AK88" i="42"/>
  <c r="AT88" i="42" s="1"/>
  <c r="AJ68" i="42"/>
  <c r="AK68" i="42"/>
  <c r="AT68" i="42" s="1"/>
  <c r="AJ44" i="42"/>
  <c r="AK44" i="42"/>
  <c r="AT44" i="42" s="1"/>
  <c r="AJ20" i="42"/>
  <c r="AK20" i="42"/>
  <c r="AT20" i="42" s="1"/>
  <c r="AJ35" i="78"/>
  <c r="AK35" i="78"/>
  <c r="AT35" i="78" s="1"/>
  <c r="AJ18" i="78"/>
  <c r="AK18" i="78"/>
  <c r="AT18" i="78" s="1"/>
  <c r="AJ83" i="34"/>
  <c r="AK83" i="34"/>
  <c r="AT83" i="34" s="1"/>
  <c r="AJ59" i="34"/>
  <c r="AK59" i="34"/>
  <c r="AT59" i="34" s="1"/>
  <c r="AJ35" i="34"/>
  <c r="AK35" i="34"/>
  <c r="AT35" i="34" s="1"/>
  <c r="AX10" i="34"/>
  <c r="S10" i="34" s="1"/>
  <c r="AC10" i="34" s="1"/>
  <c r="AB11" i="34" s="1"/>
  <c r="AS58" i="78"/>
  <c r="AL58" i="78"/>
  <c r="AU58" i="78" s="1"/>
  <c r="Y89" i="41"/>
  <c r="X89" i="41"/>
  <c r="AH92" i="25"/>
  <c r="AQ92" i="25" s="1"/>
  <c r="AJ68" i="38"/>
  <c r="AK68" i="38"/>
  <c r="AT68" i="38" s="1"/>
  <c r="AJ44" i="38"/>
  <c r="AK44" i="38"/>
  <c r="AT44" i="38" s="1"/>
  <c r="AJ20" i="38"/>
  <c r="AK20" i="38"/>
  <c r="AT20" i="38" s="1"/>
  <c r="AJ74" i="78"/>
  <c r="AK74" i="78"/>
  <c r="AT74" i="78" s="1"/>
  <c r="Y89" i="89"/>
  <c r="X89" i="89"/>
  <c r="AJ70" i="78"/>
  <c r="AJ73" i="42"/>
  <c r="AK73" i="42"/>
  <c r="AT73" i="42" s="1"/>
  <c r="AJ61" i="42"/>
  <c r="AK61" i="42"/>
  <c r="AT61" i="42" s="1"/>
  <c r="AJ43" i="42"/>
  <c r="AK43" i="42"/>
  <c r="AT43" i="42" s="1"/>
  <c r="AJ25" i="42"/>
  <c r="AK25" i="42"/>
  <c r="AT25" i="42" s="1"/>
  <c r="AJ13" i="42"/>
  <c r="AK13" i="42"/>
  <c r="AT13" i="42" s="1"/>
  <c r="AJ8" i="78"/>
  <c r="AK8" i="78"/>
  <c r="AT8" i="78" s="1"/>
  <c r="AH92" i="45"/>
  <c r="AQ92" i="45" s="1"/>
  <c r="AJ60" i="78"/>
  <c r="AK60" i="78"/>
  <c r="AT60" i="78" s="1"/>
  <c r="AX81" i="34"/>
  <c r="S81" i="34" s="1"/>
  <c r="AC81" i="34" s="1"/>
  <c r="AB82" i="34" s="1"/>
  <c r="AX63" i="34"/>
  <c r="S63" i="34" s="1"/>
  <c r="AC63" i="34" s="1"/>
  <c r="AB64" i="34" s="1"/>
  <c r="AX51" i="34"/>
  <c r="S51" i="34" s="1"/>
  <c r="AC51" i="34" s="1"/>
  <c r="AB52" i="34" s="1"/>
  <c r="AX39" i="34"/>
  <c r="S39" i="34" s="1"/>
  <c r="AC39" i="34" s="1"/>
  <c r="AB40" i="34" s="1"/>
  <c r="AX33" i="34"/>
  <c r="S33" i="34" s="1"/>
  <c r="AC33" i="34" s="1"/>
  <c r="AB34" i="34" s="1"/>
  <c r="AX21" i="34"/>
  <c r="S21" i="34" s="1"/>
  <c r="AC21" i="34" s="1"/>
  <c r="AB22" i="34" s="1"/>
  <c r="AX3" i="34"/>
  <c r="S3" i="34" s="1"/>
  <c r="AC3" i="34" s="1"/>
  <c r="AI90" i="29"/>
  <c r="AN90" i="29"/>
  <c r="Z92" i="45"/>
  <c r="AJ30" i="78"/>
  <c r="AK30" i="78"/>
  <c r="AT30" i="78" s="1"/>
  <c r="AJ66" i="78"/>
  <c r="AK66" i="78"/>
  <c r="AT66" i="78" s="1"/>
  <c r="AX87" i="34"/>
  <c r="S87" i="34" s="1"/>
  <c r="AC87" i="34" s="1"/>
  <c r="AB88" i="34" s="1"/>
  <c r="AX80" i="34"/>
  <c r="S80" i="34" s="1"/>
  <c r="AC80" i="34" s="1"/>
  <c r="AB81" i="34" s="1"/>
  <c r="AX74" i="34"/>
  <c r="S74" i="34" s="1"/>
  <c r="AC74" i="34" s="1"/>
  <c r="AB75" i="34" s="1"/>
  <c r="AX68" i="34"/>
  <c r="S68" i="34" s="1"/>
  <c r="AC68" i="34" s="1"/>
  <c r="AB69" i="34" s="1"/>
  <c r="AX62" i="34"/>
  <c r="S62" i="34" s="1"/>
  <c r="AC62" i="34" s="1"/>
  <c r="AB63" i="34" s="1"/>
  <c r="AX56" i="34"/>
  <c r="S56" i="34" s="1"/>
  <c r="AC56" i="34" s="1"/>
  <c r="AB57" i="34" s="1"/>
  <c r="AX50" i="34"/>
  <c r="S50" i="34" s="1"/>
  <c r="AC50" i="34" s="1"/>
  <c r="AB51" i="34" s="1"/>
  <c r="AX44" i="34"/>
  <c r="S44" i="34" s="1"/>
  <c r="AC44" i="34" s="1"/>
  <c r="AB45" i="34" s="1"/>
  <c r="AX38" i="34"/>
  <c r="S38" i="34" s="1"/>
  <c r="AC38" i="34" s="1"/>
  <c r="AB39" i="34" s="1"/>
  <c r="AX32" i="34"/>
  <c r="S32" i="34" s="1"/>
  <c r="AC32" i="34" s="1"/>
  <c r="AB33" i="34" s="1"/>
  <c r="AX26" i="34"/>
  <c r="S26" i="34" s="1"/>
  <c r="AC26" i="34" s="1"/>
  <c r="AB27" i="34" s="1"/>
  <c r="AX20" i="34"/>
  <c r="S20" i="34" s="1"/>
  <c r="AC20" i="34" s="1"/>
  <c r="AB21" i="34" s="1"/>
  <c r="AX14" i="34"/>
  <c r="S14" i="34" s="1"/>
  <c r="AC14" i="34" s="1"/>
  <c r="AB15" i="34" s="1"/>
  <c r="AX8" i="34"/>
  <c r="S8" i="34" s="1"/>
  <c r="AC8" i="34" s="1"/>
  <c r="AB9" i="34" s="1"/>
  <c r="AX4" i="34"/>
  <c r="S4" i="34" s="1"/>
  <c r="AC4" i="34" s="1"/>
  <c r="AB5" i="34" s="1"/>
  <c r="AI90" i="33"/>
  <c r="AN90" i="33"/>
  <c r="AS87" i="78"/>
  <c r="AL87" i="78"/>
  <c r="AU87" i="78" s="1"/>
  <c r="Z92" i="25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J13" i="78"/>
  <c r="AK13" i="78"/>
  <c r="AT13" i="78" s="1"/>
  <c r="AJ49" i="78"/>
  <c r="AK49" i="78"/>
  <c r="AT49" i="78" s="1"/>
  <c r="AJ89" i="78"/>
  <c r="AS89" i="78" s="1"/>
  <c r="AK89" i="78"/>
  <c r="AT89" i="78" s="1"/>
  <c r="AI92" i="77"/>
  <c r="AN92" i="77"/>
  <c r="AH93" i="85"/>
  <c r="AQ93" i="85" s="1"/>
  <c r="AJ14" i="78"/>
  <c r="AK14" i="78"/>
  <c r="AT14" i="78" s="1"/>
  <c r="AJ50" i="78"/>
  <c r="AK50" i="78"/>
  <c r="AT50" i="78" s="1"/>
  <c r="AJ85" i="78"/>
  <c r="AK85" i="78"/>
  <c r="AT85" i="78" s="1"/>
  <c r="AJ15" i="78"/>
  <c r="AK15" i="78"/>
  <c r="AT15" i="78" s="1"/>
  <c r="AJ51" i="78"/>
  <c r="AK51" i="78"/>
  <c r="AT51" i="78" s="1"/>
  <c r="AJ86" i="78"/>
  <c r="AK86" i="78"/>
  <c r="AT86" i="78" s="1"/>
  <c r="AS28" i="78"/>
  <c r="AL28" i="78"/>
  <c r="AU28" i="78" s="1"/>
  <c r="AN91" i="93"/>
  <c r="AI91" i="93"/>
  <c r="AJ89" i="42"/>
  <c r="AS89" i="42" s="1"/>
  <c r="AK89" i="42"/>
  <c r="AT89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X16" i="42"/>
  <c r="S16" i="42" s="1"/>
  <c r="AC16" i="42" s="1"/>
  <c r="AB17" i="42" s="1"/>
  <c r="AX10" i="42"/>
  <c r="S10" i="42" s="1"/>
  <c r="AC10" i="42" s="1"/>
  <c r="AB11" i="42" s="1"/>
  <c r="AX4" i="42"/>
  <c r="S4" i="42" s="1"/>
  <c r="AC4" i="42" s="1"/>
  <c r="AB5" i="42" s="1"/>
  <c r="AJ17" i="78"/>
  <c r="AK17" i="78"/>
  <c r="AT17" i="78" s="1"/>
  <c r="AJ53" i="78"/>
  <c r="AK53" i="78"/>
  <c r="AT53" i="78" s="1"/>
  <c r="AJ88" i="78"/>
  <c r="AK88" i="78"/>
  <c r="AT88" i="78" s="1"/>
  <c r="AI88" i="86"/>
  <c r="AN88" i="86"/>
  <c r="AK84" i="34"/>
  <c r="AT84" i="34" s="1"/>
  <c r="AJ60" i="34"/>
  <c r="AK60" i="34"/>
  <c r="AT60" i="34" s="1"/>
  <c r="AJ30" i="34"/>
  <c r="AK30" i="34"/>
  <c r="AT30" i="34" s="1"/>
  <c r="AJ6" i="34"/>
  <c r="AK6" i="34"/>
  <c r="AT6" i="34" s="1"/>
  <c r="AJ69" i="38"/>
  <c r="AK69" i="38"/>
  <c r="AT69" i="38" s="1"/>
  <c r="AJ45" i="38"/>
  <c r="AK45" i="38"/>
  <c r="AT45" i="38" s="1"/>
  <c r="AJ21" i="38"/>
  <c r="AK21" i="38"/>
  <c r="AT21" i="38" s="1"/>
  <c r="AJ31" i="78"/>
  <c r="AK31" i="78"/>
  <c r="AT31" i="78" s="1"/>
  <c r="AJ33" i="78"/>
  <c r="AK33" i="78"/>
  <c r="AT33" i="78" s="1"/>
  <c r="AJ80" i="42"/>
  <c r="AK80" i="42"/>
  <c r="AT80" i="42" s="1"/>
  <c r="AJ62" i="42"/>
  <c r="AK62" i="42"/>
  <c r="AT62" i="42" s="1"/>
  <c r="AJ38" i="42"/>
  <c r="AK38" i="42"/>
  <c r="AT38" i="42" s="1"/>
  <c r="AJ14" i="42"/>
  <c r="AK14" i="42"/>
  <c r="AT14" i="42" s="1"/>
  <c r="AJ71" i="78"/>
  <c r="AK71" i="78"/>
  <c r="AT71" i="78" s="1"/>
  <c r="AR91" i="25"/>
  <c r="AJ77" i="34"/>
  <c r="AK77" i="34"/>
  <c r="AT77" i="34" s="1"/>
  <c r="AJ53" i="34"/>
  <c r="AK53" i="34"/>
  <c r="AT53" i="34" s="1"/>
  <c r="AJ29" i="34"/>
  <c r="AK29" i="34"/>
  <c r="AT29" i="34" s="1"/>
  <c r="AJ87" i="38"/>
  <c r="AK87" i="38"/>
  <c r="AT87" i="38" s="1"/>
  <c r="AJ62" i="38"/>
  <c r="AK62" i="38"/>
  <c r="AT62" i="38" s="1"/>
  <c r="AJ38" i="38"/>
  <c r="AK38" i="38"/>
  <c r="AT38" i="38" s="1"/>
  <c r="AJ14" i="38"/>
  <c r="AK14" i="38"/>
  <c r="AT14" i="38" s="1"/>
  <c r="AJ73" i="78"/>
  <c r="AK73" i="78"/>
  <c r="AT73" i="78" s="1"/>
  <c r="AJ6" i="78"/>
  <c r="AK6" i="78"/>
  <c r="AT6" i="78" s="1"/>
  <c r="AJ75" i="78"/>
  <c r="AK75" i="78"/>
  <c r="AT75" i="78" s="1"/>
  <c r="AJ87" i="42"/>
  <c r="AK87" i="42"/>
  <c r="AT87" i="42" s="1"/>
  <c r="AJ67" i="42"/>
  <c r="AK67" i="42"/>
  <c r="AT67" i="42" s="1"/>
  <c r="AJ49" i="42"/>
  <c r="AK49" i="42"/>
  <c r="AT49" i="42" s="1"/>
  <c r="AJ37" i="42"/>
  <c r="AK37" i="42"/>
  <c r="AT37" i="42" s="1"/>
  <c r="AJ19" i="42"/>
  <c r="AK19" i="42"/>
  <c r="AT19" i="42" s="1"/>
  <c r="AJ7" i="42"/>
  <c r="AK7" i="42"/>
  <c r="AT7" i="42" s="1"/>
  <c r="AJ41" i="78"/>
  <c r="AK41" i="78"/>
  <c r="AT41" i="78" s="1"/>
  <c r="AN89" i="34"/>
  <c r="AN91" i="34" s="1"/>
  <c r="AI89" i="34"/>
  <c r="AJ24" i="78"/>
  <c r="AK24" i="78"/>
  <c r="AT24" i="78" s="1"/>
  <c r="AX85" i="34"/>
  <c r="S85" i="34" s="1"/>
  <c r="AC85" i="34" s="1"/>
  <c r="AB86" i="34" s="1"/>
  <c r="AX75" i="34"/>
  <c r="S75" i="34" s="1"/>
  <c r="AC75" i="34" s="1"/>
  <c r="AB76" i="34" s="1"/>
  <c r="AX69" i="34"/>
  <c r="S69" i="34" s="1"/>
  <c r="AC69" i="34" s="1"/>
  <c r="AB70" i="34" s="1"/>
  <c r="AX57" i="34"/>
  <c r="S57" i="34" s="1"/>
  <c r="AC57" i="34" s="1"/>
  <c r="AB58" i="34" s="1"/>
  <c r="AX45" i="34"/>
  <c r="S45" i="34" s="1"/>
  <c r="AC45" i="34" s="1"/>
  <c r="AB46" i="34" s="1"/>
  <c r="AX27" i="34"/>
  <c r="S27" i="34" s="1"/>
  <c r="AC27" i="34" s="1"/>
  <c r="AB28" i="34" s="1"/>
  <c r="AX15" i="34"/>
  <c r="S15" i="34" s="1"/>
  <c r="AC15" i="34" s="1"/>
  <c r="AB16" i="34" s="1"/>
  <c r="AX9" i="34"/>
  <c r="S9" i="34" s="1"/>
  <c r="AC9" i="34" s="1"/>
  <c r="AB10" i="34" s="1"/>
  <c r="AJ36" i="78"/>
  <c r="AK36" i="78"/>
  <c r="AT36" i="78" s="1"/>
  <c r="AJ72" i="78"/>
  <c r="AK72" i="78"/>
  <c r="AT72" i="78" s="1"/>
  <c r="AX86" i="34"/>
  <c r="S86" i="34" s="1"/>
  <c r="AC86" i="34" s="1"/>
  <c r="AB87" i="34" s="1"/>
  <c r="AX79" i="34"/>
  <c r="S79" i="34" s="1"/>
  <c r="AC79" i="34" s="1"/>
  <c r="AB80" i="34" s="1"/>
  <c r="AX73" i="34"/>
  <c r="S73" i="34" s="1"/>
  <c r="AC73" i="34" s="1"/>
  <c r="AB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X49" i="34"/>
  <c r="S49" i="34" s="1"/>
  <c r="AC49" i="34" s="1"/>
  <c r="AB50" i="34" s="1"/>
  <c r="AX43" i="34"/>
  <c r="S43" i="34" s="1"/>
  <c r="AC43" i="34" s="1"/>
  <c r="AB44" i="34" s="1"/>
  <c r="AX37" i="34"/>
  <c r="S37" i="34" s="1"/>
  <c r="AC37" i="34" s="1"/>
  <c r="AB38" i="34" s="1"/>
  <c r="AX31" i="34"/>
  <c r="S31" i="34" s="1"/>
  <c r="AC31" i="34" s="1"/>
  <c r="AB32" i="3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X91" i="29"/>
  <c r="Y91" i="29"/>
  <c r="AI88" i="41"/>
  <c r="AN88" i="41"/>
  <c r="AJ89" i="38"/>
  <c r="AS89" i="38" s="1"/>
  <c r="AK89" i="38"/>
  <c r="AT89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1" i="38"/>
  <c r="AK11" i="38"/>
  <c r="AT11" i="38" s="1"/>
  <c r="AJ19" i="78"/>
  <c r="AK19" i="78"/>
  <c r="AT19" i="78" s="1"/>
  <c r="AJ55" i="78"/>
  <c r="AK55" i="78"/>
  <c r="AT55" i="78" s="1"/>
  <c r="AI89" i="42"/>
  <c r="AN89" i="42"/>
  <c r="AN91" i="42" s="1"/>
  <c r="AJ34" i="78"/>
  <c r="Z93" i="85"/>
  <c r="AJ20" i="78"/>
  <c r="AK20" i="78"/>
  <c r="AT20" i="78" s="1"/>
  <c r="AJ56" i="78"/>
  <c r="AK56" i="78"/>
  <c r="AT56" i="78" s="1"/>
  <c r="AS64" i="78"/>
  <c r="AL64" i="78"/>
  <c r="AU64" i="78" s="1"/>
  <c r="AJ21" i="78"/>
  <c r="AK21" i="78"/>
  <c r="AT21" i="78" s="1"/>
  <c r="AJ57" i="78"/>
  <c r="AK57" i="78"/>
  <c r="AT57" i="78" s="1"/>
  <c r="AJ86" i="42"/>
  <c r="AK86" i="42"/>
  <c r="AT86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X15" i="42"/>
  <c r="S15" i="42" s="1"/>
  <c r="AC15" i="42" s="1"/>
  <c r="AB16" i="42" s="1"/>
  <c r="AX9" i="42"/>
  <c r="S9" i="42" s="1"/>
  <c r="AC9" i="42" s="1"/>
  <c r="AB10" i="42" s="1"/>
  <c r="AJ23" i="78"/>
  <c r="AK23" i="78"/>
  <c r="AT23" i="78" s="1"/>
  <c r="AJ59" i="78"/>
  <c r="AK59" i="78"/>
  <c r="AT59" i="78" s="1"/>
  <c r="AJ4" i="78"/>
  <c r="AK4" i="78"/>
  <c r="AT4" i="78" s="1"/>
  <c r="Z91" i="33" l="1"/>
  <c r="Z89" i="86"/>
  <c r="Z91" i="29"/>
  <c r="W92" i="29" s="1"/>
  <c r="AG91" i="29"/>
  <c r="AP91" i="29" s="1"/>
  <c r="AF91" i="29"/>
  <c r="AO91" i="29" s="1"/>
  <c r="AE91" i="29"/>
  <c r="AJ58" i="34"/>
  <c r="AK58" i="34"/>
  <c r="AT58" i="34" s="1"/>
  <c r="AJ22" i="34"/>
  <c r="AK22" i="34"/>
  <c r="AT22" i="34" s="1"/>
  <c r="AJ12" i="42"/>
  <c r="AK12" i="42"/>
  <c r="AT12" i="42" s="1"/>
  <c r="AR89" i="38"/>
  <c r="AR91" i="38" s="1"/>
  <c r="AL89" i="38"/>
  <c r="AU89" i="38" s="1"/>
  <c r="AH93" i="77"/>
  <c r="AQ93" i="77" s="1"/>
  <c r="AS34" i="38"/>
  <c r="AL34" i="38"/>
  <c r="AU34" i="38" s="1"/>
  <c r="AS86" i="38"/>
  <c r="AL86" i="38"/>
  <c r="AU86" i="38" s="1"/>
  <c r="AS4" i="78"/>
  <c r="AL4" i="78"/>
  <c r="AU4" i="78" s="1"/>
  <c r="AJ16" i="42"/>
  <c r="AK16" i="42"/>
  <c r="AT16" i="42" s="1"/>
  <c r="AS34" i="42"/>
  <c r="AL34" i="42"/>
  <c r="AU34" i="42" s="1"/>
  <c r="AS52" i="42"/>
  <c r="AL52" i="42"/>
  <c r="AU52" i="42" s="1"/>
  <c r="AS70" i="42"/>
  <c r="AL70" i="42"/>
  <c r="AU70" i="42" s="1"/>
  <c r="AS86" i="42"/>
  <c r="AL86" i="42"/>
  <c r="AU86" i="42" s="1"/>
  <c r="AS34" i="78"/>
  <c r="AL34" i="78"/>
  <c r="AU34" i="78" s="1"/>
  <c r="AS19" i="78"/>
  <c r="AL19" i="78"/>
  <c r="AU19" i="78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R88" i="41"/>
  <c r="AJ26" i="34"/>
  <c r="AK26" i="34"/>
  <c r="AT26" i="34" s="1"/>
  <c r="AJ62" i="34"/>
  <c r="AK62" i="34"/>
  <c r="AT62" i="34" s="1"/>
  <c r="AS72" i="78"/>
  <c r="AL72" i="78"/>
  <c r="AU72" i="78" s="1"/>
  <c r="AJ46" i="34"/>
  <c r="AK46" i="34"/>
  <c r="AT46" i="34" s="1"/>
  <c r="AS24" i="78"/>
  <c r="AL24" i="78"/>
  <c r="AU24" i="78" s="1"/>
  <c r="AS7" i="42"/>
  <c r="AL7" i="42"/>
  <c r="AU7" i="42" s="1"/>
  <c r="AS49" i="42"/>
  <c r="AL49" i="42"/>
  <c r="AU49" i="42" s="1"/>
  <c r="AS75" i="78"/>
  <c r="AL75" i="78"/>
  <c r="AU75" i="78" s="1"/>
  <c r="AS14" i="38"/>
  <c r="AL14" i="38"/>
  <c r="AU14" i="38" s="1"/>
  <c r="AS87" i="38"/>
  <c r="AL87" i="38"/>
  <c r="AU87" i="38" s="1"/>
  <c r="AS77" i="34"/>
  <c r="AL77" i="34"/>
  <c r="AU77" i="34" s="1"/>
  <c r="AS14" i="42"/>
  <c r="AL14" i="42"/>
  <c r="AU14" i="42" s="1"/>
  <c r="AS80" i="42"/>
  <c r="AL80" i="42"/>
  <c r="AU80" i="42" s="1"/>
  <c r="AS21" i="38"/>
  <c r="AL21" i="38"/>
  <c r="AU21" i="38" s="1"/>
  <c r="AS6" i="34"/>
  <c r="AL6" i="34"/>
  <c r="AU6" i="34" s="1"/>
  <c r="AJ84" i="34"/>
  <c r="AS53" i="78"/>
  <c r="AL53" i="78"/>
  <c r="AU53" i="78" s="1"/>
  <c r="AR91" i="93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J27" i="34"/>
  <c r="AK27" i="34"/>
  <c r="AT27" i="34" s="1"/>
  <c r="AJ63" i="34"/>
  <c r="AK63" i="34"/>
  <c r="AT63" i="34" s="1"/>
  <c r="AS66" i="78"/>
  <c r="AL66" i="78"/>
  <c r="AU66" i="78" s="1"/>
  <c r="AB4" i="34"/>
  <c r="AJ3" i="34"/>
  <c r="AJ82" i="34"/>
  <c r="AK82" i="34"/>
  <c r="AT82" i="34" s="1"/>
  <c r="AJ11" i="34"/>
  <c r="AK11" i="34"/>
  <c r="AT11" i="34" s="1"/>
  <c r="AS83" i="34"/>
  <c r="AL83" i="34"/>
  <c r="AU83" i="34" s="1"/>
  <c r="AS20" i="42"/>
  <c r="AL20" i="42"/>
  <c r="AU20" i="42" s="1"/>
  <c r="AS88" i="42"/>
  <c r="AL88" i="42"/>
  <c r="AU88" i="42" s="1"/>
  <c r="AS33" i="38"/>
  <c r="AL33" i="38"/>
  <c r="AU33" i="38" s="1"/>
  <c r="AH91" i="33"/>
  <c r="AQ91" i="33" s="1"/>
  <c r="AJ6" i="42"/>
  <c r="AK6" i="42"/>
  <c r="AT6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S45" i="78"/>
  <c r="AL45" i="78"/>
  <c r="AU45" i="78" s="1"/>
  <c r="AS44" i="78"/>
  <c r="AL44" i="78"/>
  <c r="AU44" i="78" s="1"/>
  <c r="AS79" i="78"/>
  <c r="AL79" i="78"/>
  <c r="AU79" i="78" s="1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Y92" i="37"/>
  <c r="X92" i="37"/>
  <c r="AS68" i="78"/>
  <c r="AL68" i="78"/>
  <c r="AU68" i="78" s="1"/>
  <c r="AS39" i="38"/>
  <c r="AL39" i="38"/>
  <c r="AU39" i="38" s="1"/>
  <c r="AS24" i="34"/>
  <c r="AL24" i="34"/>
  <c r="AU24" i="34" s="1"/>
  <c r="AS84" i="78"/>
  <c r="AL84" i="78"/>
  <c r="AU84" i="78" s="1"/>
  <c r="AS29" i="78"/>
  <c r="AL29" i="78"/>
  <c r="AU29" i="78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S27" i="78"/>
  <c r="AL27" i="78"/>
  <c r="AU27" i="78" s="1"/>
  <c r="AS26" i="78"/>
  <c r="AL26" i="78"/>
  <c r="AU26" i="78" s="1"/>
  <c r="AJ7" i="34"/>
  <c r="AK7" i="34"/>
  <c r="AT7" i="34" s="1"/>
  <c r="AJ43" i="34"/>
  <c r="AK43" i="34"/>
  <c r="AT43" i="34" s="1"/>
  <c r="AJ79" i="34"/>
  <c r="AK79" i="34"/>
  <c r="AT79" i="34" s="1"/>
  <c r="AG89" i="86"/>
  <c r="AP89" i="86" s="1"/>
  <c r="AP91" i="86" s="1"/>
  <c r="AF89" i="86"/>
  <c r="AO89" i="86" s="1"/>
  <c r="AO91" i="86" s="1"/>
  <c r="AX89" i="86"/>
  <c r="S89" i="86" s="1"/>
  <c r="AC89" i="86" s="1"/>
  <c r="AE89" i="86"/>
  <c r="AS74" i="42"/>
  <c r="AL74" i="42"/>
  <c r="AU74" i="42" s="1"/>
  <c r="AJ4" i="38"/>
  <c r="AK4" i="38"/>
  <c r="AT4" i="38" s="1"/>
  <c r="AT91" i="38" s="1"/>
  <c r="AS88" i="38"/>
  <c r="AL88" i="38"/>
  <c r="AU88" i="38" s="1"/>
  <c r="AJ72" i="34"/>
  <c r="AJ32" i="34"/>
  <c r="AK32" i="34"/>
  <c r="AT32" i="34" s="1"/>
  <c r="AS41" i="42"/>
  <c r="AL41" i="42"/>
  <c r="AU41" i="42" s="1"/>
  <c r="AJ33" i="34"/>
  <c r="AK33" i="34"/>
  <c r="AT33" i="34" s="1"/>
  <c r="AS25" i="42"/>
  <c r="AL25" i="42"/>
  <c r="AU25" i="42" s="1"/>
  <c r="AH89" i="41"/>
  <c r="AQ89" i="41" s="1"/>
  <c r="AS47" i="34"/>
  <c r="AL47" i="34"/>
  <c r="AU47" i="34" s="1"/>
  <c r="AS25" i="78"/>
  <c r="AL25" i="78"/>
  <c r="AU25" i="78" s="1"/>
  <c r="AS16" i="38"/>
  <c r="AL16" i="38"/>
  <c r="AU16" i="38" s="1"/>
  <c r="AS70" i="38"/>
  <c r="AL70" i="38"/>
  <c r="AU70" i="38" s="1"/>
  <c r="AS59" i="78"/>
  <c r="AL59" i="78"/>
  <c r="AU59" i="78" s="1"/>
  <c r="AS83" i="38"/>
  <c r="AL83" i="38"/>
  <c r="AU83" i="38" s="1"/>
  <c r="AJ70" i="34"/>
  <c r="AK70" i="34"/>
  <c r="AT70" i="34" s="1"/>
  <c r="AS19" i="42"/>
  <c r="AL19" i="42"/>
  <c r="AU19" i="42" s="1"/>
  <c r="AS67" i="42"/>
  <c r="AL67" i="42"/>
  <c r="AU67" i="42" s="1"/>
  <c r="AS6" i="78"/>
  <c r="AL6" i="78"/>
  <c r="AU6" i="78" s="1"/>
  <c r="AS38" i="38"/>
  <c r="AL38" i="38"/>
  <c r="AU38" i="38" s="1"/>
  <c r="AS29" i="34"/>
  <c r="AL29" i="34"/>
  <c r="AU29" i="34" s="1"/>
  <c r="AS38" i="42"/>
  <c r="AL38" i="42"/>
  <c r="AU38" i="42" s="1"/>
  <c r="AS33" i="78"/>
  <c r="AL33" i="78"/>
  <c r="AU33" i="78" s="1"/>
  <c r="AS45" i="38"/>
  <c r="AL45" i="38"/>
  <c r="AU45" i="38" s="1"/>
  <c r="AS30" i="34"/>
  <c r="AL30" i="34"/>
  <c r="AU30" i="34" s="1"/>
  <c r="AR88" i="86"/>
  <c r="AS17" i="78"/>
  <c r="AL17" i="78"/>
  <c r="AU17" i="78" s="1"/>
  <c r="AS49" i="78"/>
  <c r="AL49" i="78"/>
  <c r="AU49" i="78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J5" i="34"/>
  <c r="AK5" i="34"/>
  <c r="AT5" i="34" s="1"/>
  <c r="AJ39" i="34"/>
  <c r="AK39" i="34"/>
  <c r="AT39" i="34" s="1"/>
  <c r="AJ75" i="34"/>
  <c r="AK75" i="34"/>
  <c r="AT75" i="34" s="1"/>
  <c r="AS30" i="78"/>
  <c r="AL30" i="78"/>
  <c r="AU30" i="78" s="1"/>
  <c r="AJ34" i="34"/>
  <c r="AK34" i="34"/>
  <c r="AT34" i="34" s="1"/>
  <c r="AS60" i="78"/>
  <c r="AL60" i="78"/>
  <c r="AU60" i="78" s="1"/>
  <c r="AS70" i="78"/>
  <c r="AL70" i="78"/>
  <c r="AU70" i="78" s="1"/>
  <c r="AS35" i="34"/>
  <c r="AL35" i="34"/>
  <c r="AU35" i="34" s="1"/>
  <c r="AS18" i="78"/>
  <c r="AL18" i="78"/>
  <c r="AU18" i="78" s="1"/>
  <c r="AS44" i="42"/>
  <c r="AL44" i="42"/>
  <c r="AU44" i="42" s="1"/>
  <c r="AS32" i="78"/>
  <c r="AL32" i="78"/>
  <c r="AU32" i="78" s="1"/>
  <c r="AS51" i="38"/>
  <c r="AL51" i="38"/>
  <c r="AU51" i="38" s="1"/>
  <c r="AJ18" i="42"/>
  <c r="AK18" i="42"/>
  <c r="AT18" i="42" s="1"/>
  <c r="AS36" i="42"/>
  <c r="AL36" i="42"/>
  <c r="AU36" i="42" s="1"/>
  <c r="AS54" i="42"/>
  <c r="AL54" i="42"/>
  <c r="AU54" i="42" s="1"/>
  <c r="AS72" i="42"/>
  <c r="AL72" i="42"/>
  <c r="AU72" i="42" s="1"/>
  <c r="AS9" i="78"/>
  <c r="AL9" i="78"/>
  <c r="AU9" i="78" s="1"/>
  <c r="AS40" i="78"/>
  <c r="AL40" i="78"/>
  <c r="AU40" i="78" s="1"/>
  <c r="AS7" i="78"/>
  <c r="AL7" i="78"/>
  <c r="AU7" i="78" s="1"/>
  <c r="AS43" i="78"/>
  <c r="AL43" i="78"/>
  <c r="AU43" i="78" s="1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5" i="38"/>
  <c r="AL85" i="38"/>
  <c r="AU85" i="38" s="1"/>
  <c r="AS67" i="78"/>
  <c r="AL67" i="78"/>
  <c r="AU67" i="78" s="1"/>
  <c r="AS63" i="38"/>
  <c r="AL63" i="38"/>
  <c r="AU63" i="38" s="1"/>
  <c r="AJ48" i="34"/>
  <c r="AJ9" i="42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J19" i="34"/>
  <c r="AK19" i="34"/>
  <c r="AT19" i="34" s="1"/>
  <c r="AJ55" i="34"/>
  <c r="AK55" i="34"/>
  <c r="AT55" i="34" s="1"/>
  <c r="AS26" i="42"/>
  <c r="AL26" i="42"/>
  <c r="AU26" i="42" s="1"/>
  <c r="AS69" i="78"/>
  <c r="AL69" i="78"/>
  <c r="AU69" i="78" s="1"/>
  <c r="AS27" i="38"/>
  <c r="AL27" i="38"/>
  <c r="AU27" i="38" s="1"/>
  <c r="AJ18" i="34"/>
  <c r="AS48" i="78"/>
  <c r="AL48" i="78"/>
  <c r="AU48" i="78" s="1"/>
  <c r="AS59" i="42"/>
  <c r="AL59" i="42"/>
  <c r="AU59" i="42" s="1"/>
  <c r="AS50" i="78"/>
  <c r="AL50" i="78"/>
  <c r="AU50" i="78" s="1"/>
  <c r="AS73" i="42"/>
  <c r="AL73" i="42"/>
  <c r="AU73" i="42" s="1"/>
  <c r="AS83" i="78"/>
  <c r="AL83" i="78"/>
  <c r="AU83" i="78" s="1"/>
  <c r="AS56" i="38"/>
  <c r="AL56" i="38"/>
  <c r="AU56" i="38" s="1"/>
  <c r="AL89" i="78"/>
  <c r="AU89" i="78" s="1"/>
  <c r="AR89" i="78"/>
  <c r="AR91" i="78" s="1"/>
  <c r="AJ49" i="34"/>
  <c r="AK49" i="34"/>
  <c r="AT49" i="34" s="1"/>
  <c r="AS79" i="42"/>
  <c r="AL79" i="42"/>
  <c r="AU79" i="42" s="1"/>
  <c r="AS74" i="38"/>
  <c r="AL74" i="38"/>
  <c r="AU74" i="38" s="1"/>
  <c r="AS40" i="42"/>
  <c r="AL40" i="42"/>
  <c r="AU40" i="42" s="1"/>
  <c r="AL89" i="42"/>
  <c r="AU89" i="42" s="1"/>
  <c r="AR89" i="42"/>
  <c r="AR91" i="42" s="1"/>
  <c r="AJ74" i="34"/>
  <c r="AK74" i="34"/>
  <c r="AT74" i="34" s="1"/>
  <c r="AJ44" i="34"/>
  <c r="AK44" i="34"/>
  <c r="AT44" i="34" s="1"/>
  <c r="AJ80" i="34"/>
  <c r="AK80" i="34"/>
  <c r="AT80" i="34" s="1"/>
  <c r="AJ10" i="34"/>
  <c r="AK10" i="34"/>
  <c r="AT10" i="34" s="1"/>
  <c r="AJ76" i="34"/>
  <c r="AK76" i="34"/>
  <c r="AT76" i="34" s="1"/>
  <c r="AJ5" i="42"/>
  <c r="AK5" i="42"/>
  <c r="AT5" i="42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S15" i="78"/>
  <c r="AL15" i="78"/>
  <c r="AU15" i="78" s="1"/>
  <c r="AS14" i="78"/>
  <c r="AL14" i="78"/>
  <c r="AU14" i="78" s="1"/>
  <c r="AF92" i="25"/>
  <c r="AO92" i="25" s="1"/>
  <c r="AE92" i="25"/>
  <c r="W93" i="25"/>
  <c r="AG92" i="25"/>
  <c r="AP92" i="25" s="1"/>
  <c r="AJ9" i="34"/>
  <c r="AK9" i="34"/>
  <c r="AT9" i="34" s="1"/>
  <c r="AJ45" i="34"/>
  <c r="AK45" i="34"/>
  <c r="AT45" i="34" s="1"/>
  <c r="AJ81" i="34"/>
  <c r="AK81" i="34"/>
  <c r="AT81" i="34" s="1"/>
  <c r="W93" i="45"/>
  <c r="AG92" i="45"/>
  <c r="AP92" i="45" s="1"/>
  <c r="AF92" i="45"/>
  <c r="AO92" i="45" s="1"/>
  <c r="AE92" i="45"/>
  <c r="AJ40" i="34"/>
  <c r="AK40" i="34"/>
  <c r="AT40" i="34" s="1"/>
  <c r="AS8" i="78"/>
  <c r="AL8" i="78"/>
  <c r="AU8" i="78" s="1"/>
  <c r="AS43" i="42"/>
  <c r="AL43" i="42"/>
  <c r="AU43" i="42" s="1"/>
  <c r="AH89" i="89"/>
  <c r="AQ89" i="89" s="1"/>
  <c r="AS20" i="38"/>
  <c r="AL20" i="38"/>
  <c r="AU20" i="38" s="1"/>
  <c r="Z89" i="41"/>
  <c r="AJ12" i="34"/>
  <c r="AS78" i="34"/>
  <c r="AL78" i="34"/>
  <c r="AU78" i="34" s="1"/>
  <c r="AS47" i="78"/>
  <c r="AL47" i="78"/>
  <c r="AU47" i="78" s="1"/>
  <c r="AS76" i="78"/>
  <c r="AL76" i="78"/>
  <c r="AU76" i="78" s="1"/>
  <c r="AS8" i="38"/>
  <c r="AL8" i="38"/>
  <c r="AU8" i="38" s="1"/>
  <c r="AS80" i="38"/>
  <c r="AL80" i="38"/>
  <c r="AU80" i="38" s="1"/>
  <c r="AS71" i="34"/>
  <c r="AL71" i="34"/>
  <c r="AU71" i="34" s="1"/>
  <c r="AS32" i="42"/>
  <c r="AL32" i="42"/>
  <c r="AU32" i="42" s="1"/>
  <c r="AH92" i="93"/>
  <c r="AQ92" i="93" s="1"/>
  <c r="Z93" i="77"/>
  <c r="AS5" i="38"/>
  <c r="AL5" i="38"/>
  <c r="AU5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J25" i="34"/>
  <c r="AK25" i="34"/>
  <c r="AT25" i="34" s="1"/>
  <c r="AJ61" i="34"/>
  <c r="AK61" i="34"/>
  <c r="AT61" i="34" s="1"/>
  <c r="AS78" i="78"/>
  <c r="AL78" i="78"/>
  <c r="AU78" i="78" s="1"/>
  <c r="AS31" i="42"/>
  <c r="AL31" i="42"/>
  <c r="AU31" i="42" s="1"/>
  <c r="AS39" i="78"/>
  <c r="AL39" i="78"/>
  <c r="AU39" i="78" s="1"/>
  <c r="AS26" i="38"/>
  <c r="AL26" i="38"/>
  <c r="AU26" i="38" s="1"/>
  <c r="AS23" i="34"/>
  <c r="AL23" i="34"/>
  <c r="AU23" i="34" s="1"/>
  <c r="AS23" i="42"/>
  <c r="AL23" i="42"/>
  <c r="AU23" i="42" s="1"/>
  <c r="AR90" i="33"/>
  <c r="AS68" i="38"/>
  <c r="AL68" i="38"/>
  <c r="AU68" i="38" s="1"/>
  <c r="W92" i="33"/>
  <c r="AG91" i="33"/>
  <c r="AP91" i="33" s="1"/>
  <c r="AF91" i="33"/>
  <c r="AO91" i="33" s="1"/>
  <c r="AE91" i="33"/>
  <c r="AN90" i="73"/>
  <c r="AI90" i="73"/>
  <c r="AS8" i="42"/>
  <c r="AL8" i="42"/>
  <c r="AU8" i="42" s="1"/>
  <c r="AS52" i="38"/>
  <c r="AL52" i="38"/>
  <c r="AU52" i="38" s="1"/>
  <c r="AJ85" i="34"/>
  <c r="AK85" i="34"/>
  <c r="AT85" i="34" s="1"/>
  <c r="AS37" i="78"/>
  <c r="AL37" i="78"/>
  <c r="AU37" i="78" s="1"/>
  <c r="AS65" i="34"/>
  <c r="AL65" i="34"/>
  <c r="AU65" i="34" s="1"/>
  <c r="AS22" i="42"/>
  <c r="AL22" i="42"/>
  <c r="AU22" i="42" s="1"/>
  <c r="AS58" i="42"/>
  <c r="AL58" i="42"/>
  <c r="AU58" i="42" s="1"/>
  <c r="AS76" i="42"/>
  <c r="AL76" i="42"/>
  <c r="AU76" i="42" s="1"/>
  <c r="AS56" i="78"/>
  <c r="AL56" i="78"/>
  <c r="AU56" i="78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H91" i="29"/>
  <c r="AQ91" i="29" s="1"/>
  <c r="AS36" i="78"/>
  <c r="AL36" i="78"/>
  <c r="AU36" i="78" s="1"/>
  <c r="AS23" i="78"/>
  <c r="AL23" i="78"/>
  <c r="AU23" i="78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S21" i="78"/>
  <c r="AL21" i="78"/>
  <c r="AU21" i="78" s="1"/>
  <c r="AS20" i="78"/>
  <c r="AL20" i="78"/>
  <c r="AU20" i="78" s="1"/>
  <c r="AS55" i="78"/>
  <c r="AL55" i="78"/>
  <c r="AU55" i="78" s="1"/>
  <c r="AS17" i="38"/>
  <c r="AL17" i="38"/>
  <c r="AU17" i="38" s="1"/>
  <c r="AS35" i="38"/>
  <c r="AL35" i="38"/>
  <c r="AU35" i="38" s="1"/>
  <c r="AS53" i="38"/>
  <c r="AL53" i="38"/>
  <c r="AU53" i="38" s="1"/>
  <c r="AS71" i="38"/>
  <c r="AL71" i="38"/>
  <c r="AU71" i="38" s="1"/>
  <c r="AJ14" i="34"/>
  <c r="AK14" i="34"/>
  <c r="AT14" i="34" s="1"/>
  <c r="AJ50" i="34"/>
  <c r="AK50" i="34"/>
  <c r="AT50" i="34" s="1"/>
  <c r="AJ87" i="34"/>
  <c r="AK87" i="34"/>
  <c r="AT87" i="34" s="1"/>
  <c r="AJ16" i="34"/>
  <c r="AK16" i="34"/>
  <c r="AT16" i="34" s="1"/>
  <c r="AJ86" i="34"/>
  <c r="AK86" i="34"/>
  <c r="AT86" i="34" s="1"/>
  <c r="AS41" i="78"/>
  <c r="AL41" i="78"/>
  <c r="AU41" i="78" s="1"/>
  <c r="AS37" i="42"/>
  <c r="AL37" i="42"/>
  <c r="AU37" i="42" s="1"/>
  <c r="AS87" i="42"/>
  <c r="AL87" i="42"/>
  <c r="AU87" i="42" s="1"/>
  <c r="AS73" i="78"/>
  <c r="AL73" i="78"/>
  <c r="AU73" i="78" s="1"/>
  <c r="AS62" i="38"/>
  <c r="AL62" i="38"/>
  <c r="AU62" i="38" s="1"/>
  <c r="AS53" i="34"/>
  <c r="AL53" i="34"/>
  <c r="AU53" i="34" s="1"/>
  <c r="AS71" i="78"/>
  <c r="AL71" i="78"/>
  <c r="AU71" i="78" s="1"/>
  <c r="AS62" i="42"/>
  <c r="AL62" i="42"/>
  <c r="AU62" i="42" s="1"/>
  <c r="AS31" i="78"/>
  <c r="AL31" i="78"/>
  <c r="AU31" i="78" s="1"/>
  <c r="AS69" i="38"/>
  <c r="AL69" i="38"/>
  <c r="AU69" i="38" s="1"/>
  <c r="AS60" i="34"/>
  <c r="AL60" i="34"/>
  <c r="AU60" i="34" s="1"/>
  <c r="AS88" i="78"/>
  <c r="AL88" i="78"/>
  <c r="AU88" i="78" s="1"/>
  <c r="AJ11" i="42"/>
  <c r="AK11" i="42"/>
  <c r="AT11" i="42" s="1"/>
  <c r="AR92" i="77"/>
  <c r="AS13" i="78"/>
  <c r="AL13" i="78"/>
  <c r="AU13" i="78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J15" i="34"/>
  <c r="AK15" i="34"/>
  <c r="AT15" i="34" s="1"/>
  <c r="AJ51" i="34"/>
  <c r="AK51" i="34"/>
  <c r="AT51" i="34" s="1"/>
  <c r="AJ88" i="34"/>
  <c r="AK88" i="34"/>
  <c r="AT88" i="34" s="1"/>
  <c r="AJ52" i="34"/>
  <c r="AK52" i="34"/>
  <c r="AT52" i="34" s="1"/>
  <c r="AS59" i="34"/>
  <c r="AL59" i="34"/>
  <c r="AU59" i="34" s="1"/>
  <c r="AS35" i="78"/>
  <c r="AL35" i="78"/>
  <c r="AU35" i="78" s="1"/>
  <c r="AS68" i="42"/>
  <c r="AL68" i="42"/>
  <c r="AU68" i="42" s="1"/>
  <c r="AS9" i="38"/>
  <c r="AL9" i="38"/>
  <c r="AU9" i="38" s="1"/>
  <c r="AS81" i="38"/>
  <c r="AL81" i="38"/>
  <c r="AU81" i="38" s="1"/>
  <c r="AS24" i="42"/>
  <c r="AL24" i="42"/>
  <c r="AU24" i="42" s="1"/>
  <c r="AS42" i="42"/>
  <c r="AL42" i="42"/>
  <c r="AU42" i="42" s="1"/>
  <c r="AS60" i="42"/>
  <c r="AL60" i="42"/>
  <c r="AU60" i="42" s="1"/>
  <c r="AS78" i="42"/>
  <c r="AL78" i="42"/>
  <c r="AU78" i="42" s="1"/>
  <c r="AS81" i="78"/>
  <c r="AL81" i="78"/>
  <c r="AU81" i="78" s="1"/>
  <c r="AS80" i="78"/>
  <c r="AL80" i="78"/>
  <c r="AU80" i="78" s="1"/>
  <c r="Y91" i="73"/>
  <c r="X91" i="73"/>
  <c r="AS5" i="78"/>
  <c r="AL5" i="78"/>
  <c r="AU5" i="78" s="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I91" i="37"/>
  <c r="AN91" i="37"/>
  <c r="Z92" i="93"/>
  <c r="AS15" i="38"/>
  <c r="AL15" i="38"/>
  <c r="AU15" i="38" s="1"/>
  <c r="AS75" i="38"/>
  <c r="AL75" i="38"/>
  <c r="AU75" i="38" s="1"/>
  <c r="AS66" i="34"/>
  <c r="AL66" i="34"/>
  <c r="AU66" i="34" s="1"/>
  <c r="AS65" i="78"/>
  <c r="AL65" i="78"/>
  <c r="AU65" i="78" s="1"/>
  <c r="AJ15" i="42"/>
  <c r="AS33" i="42"/>
  <c r="AL33" i="42"/>
  <c r="AU33" i="42" s="1"/>
  <c r="AS51" i="42"/>
  <c r="AL51" i="42"/>
  <c r="AU51" i="42" s="1"/>
  <c r="AS69" i="42"/>
  <c r="AL69" i="42"/>
  <c r="AU69" i="42" s="1"/>
  <c r="AS85" i="42"/>
  <c r="AL85" i="42"/>
  <c r="AU85" i="42" s="1"/>
  <c r="AS63" i="78"/>
  <c r="AL63" i="78"/>
  <c r="AU63" i="78" s="1"/>
  <c r="AS62" i="78"/>
  <c r="AL62" i="78"/>
  <c r="AU62" i="78" s="1"/>
  <c r="AJ31" i="34"/>
  <c r="AK31" i="34"/>
  <c r="AT31" i="34" s="1"/>
  <c r="AJ67" i="34"/>
  <c r="AK67" i="34"/>
  <c r="AT67" i="34" s="1"/>
  <c r="AS50" i="42"/>
  <c r="AL50" i="42"/>
  <c r="AU50" i="42" s="1"/>
  <c r="AS57" i="38"/>
  <c r="AL57" i="38"/>
  <c r="AU57" i="38" s="1"/>
  <c r="AJ42" i="34"/>
  <c r="AJ8" i="34"/>
  <c r="AS3" i="42"/>
  <c r="AL3" i="42"/>
  <c r="AU3" i="42" s="1"/>
  <c r="AJ68" i="34"/>
  <c r="AK68" i="34"/>
  <c r="AT68" i="34" s="1"/>
  <c r="AR89" i="34"/>
  <c r="AR91" i="34" s="1"/>
  <c r="AL89" i="34"/>
  <c r="AU89" i="34" s="1"/>
  <c r="AS77" i="42"/>
  <c r="AL77" i="42"/>
  <c r="AU77" i="42" s="1"/>
  <c r="AS51" i="78"/>
  <c r="AL51" i="78"/>
  <c r="AU51" i="78" s="1"/>
  <c r="AJ69" i="34"/>
  <c r="AK69" i="34"/>
  <c r="AT69" i="34" s="1"/>
  <c r="AS74" i="78"/>
  <c r="AL74" i="78"/>
  <c r="AU74" i="78" s="1"/>
  <c r="AS54" i="34"/>
  <c r="AL54" i="34"/>
  <c r="AU54" i="34" s="1"/>
  <c r="AJ13" i="34"/>
  <c r="AK13" i="34"/>
  <c r="AT13" i="34" s="1"/>
  <c r="AS77" i="78"/>
  <c r="AL77" i="78"/>
  <c r="AU77" i="78" s="1"/>
  <c r="X93" i="81"/>
  <c r="Y93" i="81"/>
  <c r="AS57" i="78"/>
  <c r="AL57" i="78"/>
  <c r="AU57" i="78" s="1"/>
  <c r="AJ38" i="34"/>
  <c r="AK38" i="34"/>
  <c r="AT38" i="34" s="1"/>
  <c r="AT91" i="78"/>
  <c r="AJ10" i="42"/>
  <c r="AK10" i="42"/>
  <c r="AT10" i="42" s="1"/>
  <c r="W94" i="85"/>
  <c r="AG93" i="85"/>
  <c r="AP93" i="85" s="1"/>
  <c r="AF93" i="85"/>
  <c r="AO93" i="85" s="1"/>
  <c r="AE93" i="85"/>
  <c r="AJ20" i="34"/>
  <c r="AK20" i="34"/>
  <c r="AT20" i="34" s="1"/>
  <c r="AJ56" i="34"/>
  <c r="AK56" i="34"/>
  <c r="AT56" i="34" s="1"/>
  <c r="AJ28" i="34"/>
  <c r="AK28" i="34"/>
  <c r="AT28" i="34" s="1"/>
  <c r="AJ17" i="42"/>
  <c r="AK17" i="42"/>
  <c r="AT17" i="42" s="1"/>
  <c r="AS35" i="42"/>
  <c r="AL35" i="42"/>
  <c r="AU35" i="42" s="1"/>
  <c r="AS53" i="42"/>
  <c r="AL53" i="42"/>
  <c r="AU53" i="42" s="1"/>
  <c r="AS71" i="42"/>
  <c r="AL71" i="42"/>
  <c r="AU71" i="42" s="1"/>
  <c r="AS86" i="78"/>
  <c r="AL86" i="78"/>
  <c r="AU86" i="78" s="1"/>
  <c r="AS85" i="78"/>
  <c r="AL85" i="78"/>
  <c r="AU85" i="78" s="1"/>
  <c r="AJ21" i="34"/>
  <c r="AK21" i="34"/>
  <c r="AT21" i="34" s="1"/>
  <c r="AJ57" i="34"/>
  <c r="AK57" i="34"/>
  <c r="AT57" i="34" s="1"/>
  <c r="AR90" i="29"/>
  <c r="AJ64" i="34"/>
  <c r="AK64" i="34"/>
  <c r="AT64" i="34" s="1"/>
  <c r="AS13" i="42"/>
  <c r="AL13" i="42"/>
  <c r="AU13" i="42" s="1"/>
  <c r="AS61" i="42"/>
  <c r="AL61" i="42"/>
  <c r="AU61" i="42" s="1"/>
  <c r="Z89" i="89"/>
  <c r="AS44" i="38"/>
  <c r="AL44" i="38"/>
  <c r="AU44" i="38" s="1"/>
  <c r="AR88" i="89"/>
  <c r="AS36" i="34"/>
  <c r="AL36" i="34"/>
  <c r="AU36" i="34" s="1"/>
  <c r="AS12" i="78"/>
  <c r="AL12" i="78"/>
  <c r="AU12" i="78" s="1"/>
  <c r="AS11" i="78"/>
  <c r="AL11" i="78"/>
  <c r="AU11" i="78" s="1"/>
  <c r="AS32" i="38"/>
  <c r="AL32" i="38"/>
  <c r="AU32" i="38" s="1"/>
  <c r="AS17" i="34"/>
  <c r="AL17" i="34"/>
  <c r="AU17" i="34" s="1"/>
  <c r="AS54" i="78"/>
  <c r="AL54" i="78"/>
  <c r="AU54" i="78" s="1"/>
  <c r="AS56" i="42"/>
  <c r="AL56" i="42"/>
  <c r="AU56" i="42" s="1"/>
  <c r="AS61" i="78"/>
  <c r="AL61" i="78"/>
  <c r="AU61" i="78" s="1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J37" i="34"/>
  <c r="AK37" i="34"/>
  <c r="AT37" i="34" s="1"/>
  <c r="AJ73" i="34"/>
  <c r="AK73" i="34"/>
  <c r="AT73" i="34" s="1"/>
  <c r="AS42" i="78"/>
  <c r="AL42" i="78"/>
  <c r="AU42" i="78" s="1"/>
  <c r="AS55" i="42"/>
  <c r="AL55" i="42"/>
  <c r="AU55" i="42" s="1"/>
  <c r="AS38" i="78"/>
  <c r="AL38" i="78"/>
  <c r="AU38" i="78" s="1"/>
  <c r="AS50" i="38"/>
  <c r="AL50" i="38"/>
  <c r="AU50" i="38" s="1"/>
  <c r="AS41" i="34"/>
  <c r="AL41" i="34"/>
  <c r="AU41" i="34" s="1"/>
  <c r="AH89" i="86"/>
  <c r="AQ89" i="86" s="1"/>
  <c r="AQ91" i="86" s="1"/>
  <c r="AX4" i="86"/>
  <c r="S4" i="86" s="1"/>
  <c r="AC4" i="86" s="1"/>
  <c r="AB5" i="86" s="1"/>
  <c r="AZ3" i="86"/>
  <c r="AX5" i="86" s="1"/>
  <c r="S5" i="86" s="1"/>
  <c r="AC5" i="86" s="1"/>
  <c r="AB6" i="86" s="1"/>
  <c r="AX15" i="86"/>
  <c r="S15" i="86" s="1"/>
  <c r="AC15" i="86" s="1"/>
  <c r="AB16" i="86" s="1"/>
  <c r="AX16" i="86"/>
  <c r="S16" i="86" s="1"/>
  <c r="AC16" i="86" s="1"/>
  <c r="AB17" i="86" s="1"/>
  <c r="AX21" i="86"/>
  <c r="S21" i="86" s="1"/>
  <c r="AC21" i="86" s="1"/>
  <c r="AB22" i="86" s="1"/>
  <c r="AX22" i="86"/>
  <c r="S22" i="86" s="1"/>
  <c r="AC22" i="86" s="1"/>
  <c r="AB23" i="86" s="1"/>
  <c r="AX27" i="86"/>
  <c r="S27" i="86" s="1"/>
  <c r="AC27" i="86" s="1"/>
  <c r="AB28" i="86" s="1"/>
  <c r="AX28" i="86"/>
  <c r="S28" i="86" s="1"/>
  <c r="AC28" i="86" s="1"/>
  <c r="AB29" i="86" s="1"/>
  <c r="AX32" i="86"/>
  <c r="S32" i="86" s="1"/>
  <c r="AC32" i="86" s="1"/>
  <c r="AB33" i="86" s="1"/>
  <c r="AX33" i="86"/>
  <c r="S33" i="86" s="1"/>
  <c r="AC33" i="86" s="1"/>
  <c r="AB34" i="86" s="1"/>
  <c r="AX34" i="86"/>
  <c r="S34" i="86" s="1"/>
  <c r="AC34" i="86" s="1"/>
  <c r="AB35" i="86" s="1"/>
  <c r="AX36" i="86"/>
  <c r="S36" i="86" s="1"/>
  <c r="AC36" i="86" s="1"/>
  <c r="AB37" i="86" s="1"/>
  <c r="AX37" i="86"/>
  <c r="S37" i="86" s="1"/>
  <c r="AC37" i="86" s="1"/>
  <c r="AB38" i="86" s="1"/>
  <c r="AX38" i="86"/>
  <c r="S38" i="86" s="1"/>
  <c r="AC38" i="86" s="1"/>
  <c r="AB39" i="86" s="1"/>
  <c r="AX39" i="86"/>
  <c r="S39" i="86" s="1"/>
  <c r="AC39" i="86" s="1"/>
  <c r="AB40" i="86" s="1"/>
  <c r="AX40" i="86"/>
  <c r="S40" i="86" s="1"/>
  <c r="AC40" i="86" s="1"/>
  <c r="AB41" i="86" s="1"/>
  <c r="AX42" i="86"/>
  <c r="S42" i="86" s="1"/>
  <c r="AC42" i="86" s="1"/>
  <c r="AB43" i="86" s="1"/>
  <c r="AX43" i="86"/>
  <c r="S43" i="86" s="1"/>
  <c r="AC43" i="86" s="1"/>
  <c r="AB44" i="86" s="1"/>
  <c r="AX44" i="86"/>
  <c r="S44" i="86" s="1"/>
  <c r="AC44" i="86" s="1"/>
  <c r="AB45" i="86" s="1"/>
  <c r="AX45" i="86"/>
  <c r="S45" i="86" s="1"/>
  <c r="AC45" i="86" s="1"/>
  <c r="AB46" i="86" s="1"/>
  <c r="AX46" i="86"/>
  <c r="S46" i="86" s="1"/>
  <c r="AC46" i="86" s="1"/>
  <c r="AB47" i="86" s="1"/>
  <c r="AX48" i="86"/>
  <c r="S48" i="86" s="1"/>
  <c r="AC48" i="86" s="1"/>
  <c r="AB49" i="86" s="1"/>
  <c r="AX49" i="86"/>
  <c r="S49" i="86" s="1"/>
  <c r="AC49" i="86" s="1"/>
  <c r="AB50" i="86" s="1"/>
  <c r="AX50" i="86"/>
  <c r="S50" i="86" s="1"/>
  <c r="AC50" i="86" s="1"/>
  <c r="AB51" i="86" s="1"/>
  <c r="AX51" i="86"/>
  <c r="S51" i="86" s="1"/>
  <c r="AC51" i="86" s="1"/>
  <c r="AB52" i="86" s="1"/>
  <c r="AX52" i="86"/>
  <c r="S52" i="86" s="1"/>
  <c r="AC52" i="86" s="1"/>
  <c r="AB53" i="86" s="1"/>
  <c r="AX54" i="86"/>
  <c r="S54" i="86" s="1"/>
  <c r="AC54" i="86" s="1"/>
  <c r="AB55" i="86" s="1"/>
  <c r="AX55" i="86"/>
  <c r="S55" i="86" s="1"/>
  <c r="AC55" i="86" s="1"/>
  <c r="AB56" i="86" s="1"/>
  <c r="AX56" i="86"/>
  <c r="S56" i="86" s="1"/>
  <c r="AC56" i="86" s="1"/>
  <c r="AB57" i="86" s="1"/>
  <c r="AX57" i="86"/>
  <c r="S57" i="86" s="1"/>
  <c r="AC57" i="86" s="1"/>
  <c r="AB58" i="86" s="1"/>
  <c r="AX58" i="86"/>
  <c r="S58" i="86" s="1"/>
  <c r="AC58" i="86" s="1"/>
  <c r="AB59" i="86" s="1"/>
  <c r="AX60" i="86"/>
  <c r="S60" i="86" s="1"/>
  <c r="AC60" i="86" s="1"/>
  <c r="AB61" i="86" s="1"/>
  <c r="AX61" i="86"/>
  <c r="S61" i="86" s="1"/>
  <c r="AC61" i="86" s="1"/>
  <c r="AB62" i="86" s="1"/>
  <c r="AX62" i="86"/>
  <c r="S62" i="86" s="1"/>
  <c r="AC62" i="86" s="1"/>
  <c r="AB63" i="86" s="1"/>
  <c r="AX63" i="86"/>
  <c r="S63" i="86" s="1"/>
  <c r="AC63" i="86" s="1"/>
  <c r="AB64" i="86" s="1"/>
  <c r="AX64" i="86"/>
  <c r="S64" i="86" s="1"/>
  <c r="AC64" i="86" s="1"/>
  <c r="AB65" i="86" s="1"/>
  <c r="AX66" i="86"/>
  <c r="S66" i="86" s="1"/>
  <c r="AC66" i="86" s="1"/>
  <c r="AB67" i="86" s="1"/>
  <c r="AX67" i="86"/>
  <c r="S67" i="86" s="1"/>
  <c r="AC67" i="86" s="1"/>
  <c r="AB68" i="86" s="1"/>
  <c r="AX68" i="86"/>
  <c r="S68" i="86" s="1"/>
  <c r="AC68" i="86" s="1"/>
  <c r="AB69" i="86" s="1"/>
  <c r="AX69" i="86"/>
  <c r="S69" i="86" s="1"/>
  <c r="AC69" i="86" s="1"/>
  <c r="AB70" i="86" s="1"/>
  <c r="AX70" i="86"/>
  <c r="S70" i="86" s="1"/>
  <c r="AC70" i="86" s="1"/>
  <c r="AB71" i="86" s="1"/>
  <c r="AX72" i="86"/>
  <c r="S72" i="86" s="1"/>
  <c r="AC72" i="86" s="1"/>
  <c r="AB73" i="86" s="1"/>
  <c r="AX73" i="86"/>
  <c r="S73" i="86" s="1"/>
  <c r="AC73" i="86" s="1"/>
  <c r="AB74" i="86" s="1"/>
  <c r="AX74" i="86"/>
  <c r="S74" i="86" s="1"/>
  <c r="AC74" i="86" s="1"/>
  <c r="AB75" i="86" s="1"/>
  <c r="AX75" i="86"/>
  <c r="S75" i="86" s="1"/>
  <c r="AC75" i="86" s="1"/>
  <c r="AB76" i="86" s="1"/>
  <c r="AX76" i="86"/>
  <c r="S76" i="86" s="1"/>
  <c r="AC76" i="86" s="1"/>
  <c r="AB77" i="86" s="1"/>
  <c r="AX78" i="86"/>
  <c r="S78" i="86" s="1"/>
  <c r="AC78" i="86" s="1"/>
  <c r="AB79" i="86" s="1"/>
  <c r="AX79" i="86"/>
  <c r="S79" i="86" s="1"/>
  <c r="AC79" i="86" s="1"/>
  <c r="AB80" i="86" s="1"/>
  <c r="AX80" i="86"/>
  <c r="S80" i="86" s="1"/>
  <c r="AC80" i="86" s="1"/>
  <c r="AB81" i="86" s="1"/>
  <c r="AX81" i="86"/>
  <c r="S81" i="86" s="1"/>
  <c r="AC81" i="86" s="1"/>
  <c r="AB82" i="86" s="1"/>
  <c r="AX82" i="86"/>
  <c r="S82" i="86" s="1"/>
  <c r="AC82" i="86" s="1"/>
  <c r="AB83" i="86" s="1"/>
  <c r="AX88" i="86"/>
  <c r="S88" i="86" s="1"/>
  <c r="AC88" i="86" s="1"/>
  <c r="AB89" i="86" s="1"/>
  <c r="AX86" i="86"/>
  <c r="S86" i="86" s="1"/>
  <c r="AC86" i="86" s="1"/>
  <c r="AB87" i="86" s="1"/>
  <c r="AX85" i="86"/>
  <c r="S85" i="86" s="1"/>
  <c r="AC85" i="86" s="1"/>
  <c r="AB86" i="86" s="1"/>
  <c r="AX84" i="86"/>
  <c r="S84" i="86" s="1"/>
  <c r="AC84" i="86" s="1"/>
  <c r="AB85" i="86" s="1"/>
  <c r="AX87" i="86"/>
  <c r="S87" i="86" s="1"/>
  <c r="AC87" i="86" s="1"/>
  <c r="AB88" i="86" s="1"/>
  <c r="AS3" i="38"/>
  <c r="AL3" i="38"/>
  <c r="AU3" i="38" s="1"/>
  <c r="AI92" i="81"/>
  <c r="AN92" i="81"/>
  <c r="AJ4" i="42"/>
  <c r="AK4" i="42"/>
  <c r="AT4" i="42" s="1"/>
  <c r="AX10" i="86" l="1"/>
  <c r="S10" i="86" s="1"/>
  <c r="AC10" i="86" s="1"/>
  <c r="AB11" i="86" s="1"/>
  <c r="AX9" i="86"/>
  <c r="S9" i="86" s="1"/>
  <c r="AC9" i="86" s="1"/>
  <c r="AB10" i="86" s="1"/>
  <c r="AS91" i="78"/>
  <c r="AU91" i="78"/>
  <c r="C11" i="78" s="1"/>
  <c r="F31" i="97" s="1"/>
  <c r="AK6" i="86"/>
  <c r="AT6" i="86" s="1"/>
  <c r="AJ76" i="86"/>
  <c r="AK76" i="86"/>
  <c r="AT76" i="86" s="1"/>
  <c r="AJ52" i="86"/>
  <c r="AK52" i="86"/>
  <c r="AT52" i="86" s="1"/>
  <c r="AJ22" i="86"/>
  <c r="AK22" i="86"/>
  <c r="AT22" i="86" s="1"/>
  <c r="AF92" i="93"/>
  <c r="AO92" i="93" s="1"/>
  <c r="AE92" i="93"/>
  <c r="W93" i="93"/>
  <c r="AG92" i="93"/>
  <c r="AP92" i="93" s="1"/>
  <c r="AS9" i="42"/>
  <c r="AL9" i="42"/>
  <c r="AU9" i="42" s="1"/>
  <c r="AS34" i="34"/>
  <c r="AL34" i="34"/>
  <c r="AU34" i="34" s="1"/>
  <c r="AS6" i="42"/>
  <c r="AL6" i="42"/>
  <c r="AU6" i="42" s="1"/>
  <c r="AT91" i="42"/>
  <c r="AJ88" i="86"/>
  <c r="AK88" i="86"/>
  <c r="AT88" i="86" s="1"/>
  <c r="AK83" i="86"/>
  <c r="AT83" i="86" s="1"/>
  <c r="AK77" i="86"/>
  <c r="AT77" i="86" s="1"/>
  <c r="AK71" i="86"/>
  <c r="AT71" i="86" s="1"/>
  <c r="AK65" i="86"/>
  <c r="AT65" i="86" s="1"/>
  <c r="AK59" i="86"/>
  <c r="AT59" i="86" s="1"/>
  <c r="AK53" i="86"/>
  <c r="AT53" i="86" s="1"/>
  <c r="AK47" i="86"/>
  <c r="AT47" i="86" s="1"/>
  <c r="AK41" i="86"/>
  <c r="AT41" i="86" s="1"/>
  <c r="AK35" i="86"/>
  <c r="AT35" i="86" s="1"/>
  <c r="AK29" i="86"/>
  <c r="AT29" i="86" s="1"/>
  <c r="AK23" i="86"/>
  <c r="AT23" i="86" s="1"/>
  <c r="AK17" i="86"/>
  <c r="AT17" i="86" s="1"/>
  <c r="AK11" i="86"/>
  <c r="AT11" i="86" s="1"/>
  <c r="AG89" i="89"/>
  <c r="AP89" i="89" s="1"/>
  <c r="W90" i="89"/>
  <c r="AF89" i="89"/>
  <c r="AO89" i="89" s="1"/>
  <c r="AE89" i="89"/>
  <c r="AS64" i="34"/>
  <c r="AL64" i="34"/>
  <c r="AU64" i="34" s="1"/>
  <c r="AS21" i="34"/>
  <c r="AL21" i="34"/>
  <c r="AU21" i="34" s="1"/>
  <c r="AS17" i="42"/>
  <c r="AL17" i="42"/>
  <c r="AU17" i="42" s="1"/>
  <c r="AS20" i="34"/>
  <c r="AL20" i="34"/>
  <c r="AU20" i="34" s="1"/>
  <c r="AS8" i="34"/>
  <c r="AL8" i="34"/>
  <c r="AU8" i="34" s="1"/>
  <c r="AS88" i="34"/>
  <c r="AL88" i="34"/>
  <c r="AU88" i="34" s="1"/>
  <c r="AS11" i="42"/>
  <c r="AL11" i="42"/>
  <c r="AU11" i="42" s="1"/>
  <c r="AS87" i="34"/>
  <c r="AL87" i="34"/>
  <c r="AU87" i="34" s="1"/>
  <c r="W90" i="41"/>
  <c r="AG89" i="41"/>
  <c r="AP89" i="41" s="1"/>
  <c r="AF89" i="41"/>
  <c r="AO89" i="41" s="1"/>
  <c r="AE89" i="41"/>
  <c r="Y93" i="45"/>
  <c r="X93" i="45"/>
  <c r="AS9" i="34"/>
  <c r="AL9" i="34"/>
  <c r="AU9" i="34" s="1"/>
  <c r="AS18" i="34"/>
  <c r="AL18" i="34"/>
  <c r="AU18" i="34" s="1"/>
  <c r="AS72" i="34"/>
  <c r="AL72" i="34"/>
  <c r="AU72" i="34" s="1"/>
  <c r="AS79" i="34"/>
  <c r="AL79" i="34"/>
  <c r="AU79" i="34" s="1"/>
  <c r="AS82" i="34"/>
  <c r="AL82" i="34"/>
  <c r="AU82" i="34" s="1"/>
  <c r="AS63" i="34"/>
  <c r="AL63" i="34"/>
  <c r="AU63" i="34" s="1"/>
  <c r="AS58" i="34"/>
  <c r="AL58" i="34"/>
  <c r="AU58" i="34" s="1"/>
  <c r="AS4" i="42"/>
  <c r="AL4" i="42"/>
  <c r="AU4" i="42" s="1"/>
  <c r="AJ70" i="86"/>
  <c r="AK70" i="86"/>
  <c r="AT70" i="86" s="1"/>
  <c r="AJ34" i="86"/>
  <c r="AK34" i="86"/>
  <c r="AT34" i="86" s="1"/>
  <c r="AJ5" i="86"/>
  <c r="AK5" i="86"/>
  <c r="AT5" i="86" s="1"/>
  <c r="AN93" i="85"/>
  <c r="AI93" i="85"/>
  <c r="AS13" i="34"/>
  <c r="AL13" i="34"/>
  <c r="AU13" i="34" s="1"/>
  <c r="AS67" i="34"/>
  <c r="AL67" i="34"/>
  <c r="AU67" i="34" s="1"/>
  <c r="AK86" i="86"/>
  <c r="AT86" i="86" s="1"/>
  <c r="AJ86" i="86"/>
  <c r="AJ81" i="86"/>
  <c r="AK81" i="86"/>
  <c r="AT81" i="86" s="1"/>
  <c r="AJ75" i="86"/>
  <c r="AK75" i="86"/>
  <c r="AT75" i="86" s="1"/>
  <c r="AJ69" i="86"/>
  <c r="AK69" i="86"/>
  <c r="AT69" i="86" s="1"/>
  <c r="AJ63" i="86"/>
  <c r="AK63" i="86"/>
  <c r="AT63" i="86" s="1"/>
  <c r="AJ57" i="86"/>
  <c r="AK57" i="86"/>
  <c r="AT57" i="86" s="1"/>
  <c r="AJ51" i="86"/>
  <c r="AK51" i="86"/>
  <c r="AT51" i="86" s="1"/>
  <c r="AJ45" i="86"/>
  <c r="AK45" i="86"/>
  <c r="AT45" i="86" s="1"/>
  <c r="AJ39" i="86"/>
  <c r="AK39" i="86"/>
  <c r="AT39" i="86" s="1"/>
  <c r="AJ33" i="86"/>
  <c r="AK33" i="86"/>
  <c r="AT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" i="86"/>
  <c r="S8" i="86" s="1"/>
  <c r="AC8" i="86" s="1"/>
  <c r="AB9" i="86" s="1"/>
  <c r="AX3" i="86"/>
  <c r="S3" i="86" s="1"/>
  <c r="AC3" i="86" s="1"/>
  <c r="AS28" i="34"/>
  <c r="AL28" i="34"/>
  <c r="AU28" i="34" s="1"/>
  <c r="AH93" i="81"/>
  <c r="AQ93" i="81" s="1"/>
  <c r="AH91" i="73"/>
  <c r="AQ91" i="73" s="1"/>
  <c r="AS51" i="34"/>
  <c r="AL51" i="34"/>
  <c r="AU51" i="34" s="1"/>
  <c r="AS86" i="34"/>
  <c r="AL86" i="34"/>
  <c r="AU86" i="34" s="1"/>
  <c r="AS50" i="34"/>
  <c r="AL50" i="34"/>
  <c r="AU50" i="34" s="1"/>
  <c r="AR90" i="73"/>
  <c r="X92" i="33"/>
  <c r="Y92" i="33"/>
  <c r="AS61" i="34"/>
  <c r="AL61" i="34"/>
  <c r="AU61" i="34" s="1"/>
  <c r="AS81" i="34"/>
  <c r="AL81" i="34"/>
  <c r="AU81" i="34" s="1"/>
  <c r="Y93" i="25"/>
  <c r="X93" i="25"/>
  <c r="AS55" i="34"/>
  <c r="AL55" i="34"/>
  <c r="AU55" i="34" s="1"/>
  <c r="AS43" i="34"/>
  <c r="AL43" i="34"/>
  <c r="AU43" i="34" s="1"/>
  <c r="AJ4" i="34"/>
  <c r="AK4" i="34"/>
  <c r="AT4" i="34" s="1"/>
  <c r="AT91" i="34" s="1"/>
  <c r="AS27" i="34"/>
  <c r="AL27" i="34"/>
  <c r="AU27" i="34" s="1"/>
  <c r="AS12" i="42"/>
  <c r="AL12" i="42"/>
  <c r="AU12" i="42" s="1"/>
  <c r="AN91" i="29"/>
  <c r="AI91" i="29"/>
  <c r="AJ85" i="86"/>
  <c r="AK85" i="86"/>
  <c r="AT85" i="86" s="1"/>
  <c r="AJ46" i="86"/>
  <c r="AK46" i="86"/>
  <c r="AT46" i="86" s="1"/>
  <c r="AJ10" i="86"/>
  <c r="AK10" i="86"/>
  <c r="AT10" i="86" s="1"/>
  <c r="AS69" i="34"/>
  <c r="AL69" i="34"/>
  <c r="AU69" i="34" s="1"/>
  <c r="AS5" i="42"/>
  <c r="AL5" i="42"/>
  <c r="AU5" i="42" s="1"/>
  <c r="AR92" i="81"/>
  <c r="AJ87" i="86"/>
  <c r="AK87" i="86"/>
  <c r="AT87" i="86" s="1"/>
  <c r="AK80" i="86"/>
  <c r="AT80" i="86" s="1"/>
  <c r="AJ80" i="86"/>
  <c r="AJ74" i="86"/>
  <c r="AK74" i="86"/>
  <c r="AT74" i="86" s="1"/>
  <c r="AK68" i="86"/>
  <c r="AT68" i="86" s="1"/>
  <c r="AJ68" i="86"/>
  <c r="AK62" i="86"/>
  <c r="AT62" i="86" s="1"/>
  <c r="AJ62" i="86"/>
  <c r="AJ56" i="86"/>
  <c r="AK56" i="86"/>
  <c r="AT56" i="86" s="1"/>
  <c r="AK50" i="86"/>
  <c r="AT50" i="86" s="1"/>
  <c r="AJ50" i="86"/>
  <c r="AK44" i="86"/>
  <c r="AT44" i="86" s="1"/>
  <c r="AJ44" i="86"/>
  <c r="AJ38" i="86"/>
  <c r="AK38" i="86"/>
  <c r="AT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S73" i="34"/>
  <c r="AL73" i="34"/>
  <c r="AU73" i="34" s="1"/>
  <c r="Z93" i="81"/>
  <c r="AS68" i="34"/>
  <c r="AL68" i="34"/>
  <c r="AU68" i="34" s="1"/>
  <c r="AS31" i="34"/>
  <c r="AL31" i="34"/>
  <c r="AU31" i="34" s="1"/>
  <c r="AR91" i="37"/>
  <c r="AS85" i="34"/>
  <c r="AL85" i="34"/>
  <c r="AU85" i="34" s="1"/>
  <c r="W94" i="77"/>
  <c r="AG93" i="77"/>
  <c r="AP93" i="77" s="1"/>
  <c r="AF93" i="77"/>
  <c r="AO93" i="77" s="1"/>
  <c r="AE93" i="77"/>
  <c r="AN92" i="45"/>
  <c r="AI92" i="45"/>
  <c r="AI92" i="25"/>
  <c r="AN92" i="25"/>
  <c r="AS76" i="34"/>
  <c r="AL76" i="34"/>
  <c r="AU76" i="34" s="1"/>
  <c r="AS44" i="34"/>
  <c r="AL44" i="34"/>
  <c r="AU44" i="34" s="1"/>
  <c r="AS49" i="34"/>
  <c r="AL49" i="34"/>
  <c r="AU49" i="34" s="1"/>
  <c r="AS48" i="34"/>
  <c r="AL48" i="34"/>
  <c r="AU48" i="34" s="1"/>
  <c r="AS18" i="42"/>
  <c r="AL18" i="42"/>
  <c r="AU18" i="42" s="1"/>
  <c r="AS5" i="34"/>
  <c r="AL5" i="34"/>
  <c r="AU5" i="34" s="1"/>
  <c r="AS70" i="34"/>
  <c r="AL70" i="34"/>
  <c r="AU70" i="34" s="1"/>
  <c r="AH92" i="37"/>
  <c r="AQ92" i="37" s="1"/>
  <c r="AS62" i="34"/>
  <c r="AL62" i="34"/>
  <c r="AU62" i="34" s="1"/>
  <c r="AJ64" i="86"/>
  <c r="AK64" i="86"/>
  <c r="AT64" i="86" s="1"/>
  <c r="AJ40" i="86"/>
  <c r="AK40" i="86"/>
  <c r="AT40" i="86" s="1"/>
  <c r="AJ28" i="86"/>
  <c r="AK28" i="86"/>
  <c r="AT28" i="86" s="1"/>
  <c r="AS10" i="42"/>
  <c r="AL10" i="42"/>
  <c r="AU10" i="42" s="1"/>
  <c r="AS42" i="34"/>
  <c r="AL42" i="34"/>
  <c r="AU42" i="34" s="1"/>
  <c r="AJ79" i="86"/>
  <c r="AK79" i="86"/>
  <c r="AT79" i="86" s="1"/>
  <c r="AJ67" i="86"/>
  <c r="AK67" i="86"/>
  <c r="AT67" i="86" s="1"/>
  <c r="AJ61" i="86"/>
  <c r="AK61" i="86"/>
  <c r="AT61" i="86" s="1"/>
  <c r="AJ49" i="86"/>
  <c r="AK49" i="86"/>
  <c r="AT49" i="86" s="1"/>
  <c r="AJ43" i="86"/>
  <c r="AK43" i="86"/>
  <c r="AT43" i="86" s="1"/>
  <c r="AJ37" i="86"/>
  <c r="AK37" i="86"/>
  <c r="AT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6" i="86"/>
  <c r="S6" i="86" s="1"/>
  <c r="AC6" i="86" s="1"/>
  <c r="AB7" i="86" s="1"/>
  <c r="AS57" i="34"/>
  <c r="AL57" i="34"/>
  <c r="AU57" i="34" s="1"/>
  <c r="AS56" i="34"/>
  <c r="AL56" i="34"/>
  <c r="AU56" i="34" s="1"/>
  <c r="AS38" i="34"/>
  <c r="AL38" i="34"/>
  <c r="AU38" i="34" s="1"/>
  <c r="AS15" i="42"/>
  <c r="AL15" i="42"/>
  <c r="AU15" i="42" s="1"/>
  <c r="Z91" i="73"/>
  <c r="AS52" i="34"/>
  <c r="AL52" i="34"/>
  <c r="AU52" i="34" s="1"/>
  <c r="AS15" i="34"/>
  <c r="AL15" i="34"/>
  <c r="AU15" i="34" s="1"/>
  <c r="AS16" i="34"/>
  <c r="AL16" i="34"/>
  <c r="AU16" i="34" s="1"/>
  <c r="AS14" i="34"/>
  <c r="AL14" i="34"/>
  <c r="AU14" i="34" s="1"/>
  <c r="AN91" i="33"/>
  <c r="AI91" i="33"/>
  <c r="AS25" i="34"/>
  <c r="AL25" i="34"/>
  <c r="AU25" i="34" s="1"/>
  <c r="AS45" i="34"/>
  <c r="AL45" i="34"/>
  <c r="AU45" i="34" s="1"/>
  <c r="AS19" i="34"/>
  <c r="AL19" i="34"/>
  <c r="AU19" i="34" s="1"/>
  <c r="AS4" i="38"/>
  <c r="AS91" i="38" s="1"/>
  <c r="AL4" i="38"/>
  <c r="AU4" i="38" s="1"/>
  <c r="AU91" i="38" s="1"/>
  <c r="C11" i="38" s="1"/>
  <c r="AS7" i="34"/>
  <c r="AL7" i="34"/>
  <c r="AU7" i="34" s="1"/>
  <c r="AS11" i="34"/>
  <c r="AL11" i="34"/>
  <c r="AU11" i="34" s="1"/>
  <c r="AS22" i="34"/>
  <c r="AL22" i="34"/>
  <c r="AU22" i="34" s="1"/>
  <c r="AJ82" i="86"/>
  <c r="AK82" i="86"/>
  <c r="AT82" i="86" s="1"/>
  <c r="AJ58" i="86"/>
  <c r="AK58" i="86"/>
  <c r="AT58" i="86" s="1"/>
  <c r="AJ16" i="86"/>
  <c r="AK16" i="86"/>
  <c r="AT16" i="86" s="1"/>
  <c r="AS40" i="34"/>
  <c r="AL40" i="34"/>
  <c r="AU40" i="34" s="1"/>
  <c r="AS80" i="34"/>
  <c r="AL80" i="34"/>
  <c r="AU80" i="34" s="1"/>
  <c r="AS39" i="34"/>
  <c r="AL39" i="34"/>
  <c r="AU39" i="34" s="1"/>
  <c r="AS33" i="34"/>
  <c r="AL33" i="34"/>
  <c r="AU33" i="34" s="1"/>
  <c r="AN89" i="86"/>
  <c r="AN91" i="86" s="1"/>
  <c r="AI89" i="86"/>
  <c r="AS3" i="34"/>
  <c r="AL3" i="34"/>
  <c r="AU3" i="34" s="1"/>
  <c r="AK89" i="86"/>
  <c r="AT89" i="86" s="1"/>
  <c r="AJ89" i="86"/>
  <c r="AS89" i="86" s="1"/>
  <c r="AJ73" i="86"/>
  <c r="AK73" i="86"/>
  <c r="AT73" i="86" s="1"/>
  <c r="AJ55" i="86"/>
  <c r="AK55" i="86"/>
  <c r="AT55" i="86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S37" i="34"/>
  <c r="AL37" i="34"/>
  <c r="AU37" i="34" s="1"/>
  <c r="X94" i="85"/>
  <c r="Y94" i="85"/>
  <c r="AS12" i="34"/>
  <c r="AL12" i="34"/>
  <c r="AU12" i="34" s="1"/>
  <c r="AS10" i="34"/>
  <c r="AL10" i="34"/>
  <c r="AU10" i="34" s="1"/>
  <c r="AS74" i="34"/>
  <c r="AL74" i="34"/>
  <c r="AU74" i="34" s="1"/>
  <c r="AS75" i="34"/>
  <c r="AL75" i="34"/>
  <c r="AU75" i="34" s="1"/>
  <c r="AS32" i="34"/>
  <c r="AL32" i="34"/>
  <c r="AU32" i="34" s="1"/>
  <c r="Z92" i="37"/>
  <c r="AS84" i="34"/>
  <c r="AL84" i="34"/>
  <c r="AU84" i="34" s="1"/>
  <c r="AS46" i="34"/>
  <c r="AL46" i="34"/>
  <c r="AU46" i="34" s="1"/>
  <c r="AS26" i="34"/>
  <c r="AL26" i="34"/>
  <c r="AU26" i="34" s="1"/>
  <c r="AS16" i="42"/>
  <c r="AS91" i="42" s="1"/>
  <c r="AL16" i="42"/>
  <c r="AU16" i="42" s="1"/>
  <c r="X92" i="29"/>
  <c r="Y92" i="29"/>
  <c r="AJ83" i="86" l="1"/>
  <c r="AJ65" i="86"/>
  <c r="AJ11" i="86"/>
  <c r="AS11" i="86" s="1"/>
  <c r="AU91" i="42"/>
  <c r="C11" i="42" s="1"/>
  <c r="AJ18" i="86"/>
  <c r="AK18" i="86"/>
  <c r="AT18" i="86" s="1"/>
  <c r="AS82" i="86"/>
  <c r="AL82" i="86"/>
  <c r="AU82" i="86" s="1"/>
  <c r="AS87" i="86"/>
  <c r="AL87" i="86"/>
  <c r="AU87" i="86" s="1"/>
  <c r="AS85" i="86"/>
  <c r="AL85" i="86"/>
  <c r="AU85" i="86" s="1"/>
  <c r="AS86" i="86"/>
  <c r="AL86" i="86"/>
  <c r="AU86" i="86" s="1"/>
  <c r="AR93" i="85"/>
  <c r="AH93" i="45"/>
  <c r="AQ93" i="45" s="1"/>
  <c r="AN89" i="89"/>
  <c r="AI89" i="89"/>
  <c r="AJ12" i="86"/>
  <c r="AK12" i="86"/>
  <c r="AT12" i="86" s="1"/>
  <c r="AJ48" i="86"/>
  <c r="AK48" i="86"/>
  <c r="AT48" i="86" s="1"/>
  <c r="AJ84" i="86"/>
  <c r="AK84" i="86"/>
  <c r="AT84" i="86" s="1"/>
  <c r="AJ7" i="86"/>
  <c r="AK7" i="86"/>
  <c r="AT7" i="86" s="1"/>
  <c r="AS37" i="86"/>
  <c r="AL37" i="86"/>
  <c r="AU37" i="86" s="1"/>
  <c r="AS61" i="86"/>
  <c r="AL61" i="86"/>
  <c r="AU61" i="86" s="1"/>
  <c r="W94" i="81"/>
  <c r="AG93" i="81"/>
  <c r="AP93" i="81" s="1"/>
  <c r="AF93" i="81"/>
  <c r="AO93" i="81" s="1"/>
  <c r="AE93" i="81"/>
  <c r="AK26" i="86"/>
  <c r="AT26" i="86" s="1"/>
  <c r="AJ26" i="86"/>
  <c r="AS50" i="86"/>
  <c r="AL50" i="86"/>
  <c r="AU50" i="86" s="1"/>
  <c r="AS68" i="86"/>
  <c r="AL68" i="86"/>
  <c r="AU68" i="86" s="1"/>
  <c r="AJ27" i="86"/>
  <c r="AK27" i="86"/>
  <c r="AT27" i="86" s="1"/>
  <c r="AS45" i="86"/>
  <c r="AL45" i="86"/>
  <c r="AU45" i="86" s="1"/>
  <c r="AS63" i="86"/>
  <c r="AL63" i="86"/>
  <c r="AU63" i="86" s="1"/>
  <c r="AS81" i="86"/>
  <c r="AL81" i="86"/>
  <c r="AU81" i="86" s="1"/>
  <c r="AS34" i="86"/>
  <c r="AL34" i="86"/>
  <c r="AU34" i="86" s="1"/>
  <c r="AJ29" i="86"/>
  <c r="AJ47" i="86"/>
  <c r="Y93" i="93"/>
  <c r="X93" i="93"/>
  <c r="Z93" i="93" s="1"/>
  <c r="AJ54" i="86"/>
  <c r="AK54" i="86"/>
  <c r="AT54" i="86" s="1"/>
  <c r="AS40" i="86"/>
  <c r="AL40" i="86"/>
  <c r="AU40" i="86" s="1"/>
  <c r="AH94" i="85"/>
  <c r="AQ94" i="85" s="1"/>
  <c r="AJ24" i="86"/>
  <c r="AK24" i="86"/>
  <c r="AT24" i="86" s="1"/>
  <c r="AJ60" i="86"/>
  <c r="AK60" i="86"/>
  <c r="AT60" i="86" s="1"/>
  <c r="AF91" i="73"/>
  <c r="AO91" i="73" s="1"/>
  <c r="AE91" i="73"/>
  <c r="AG91" i="73"/>
  <c r="AP91" i="73" s="1"/>
  <c r="W92" i="73"/>
  <c r="AJ19" i="86"/>
  <c r="AK19" i="86"/>
  <c r="AT19" i="86" s="1"/>
  <c r="AS43" i="86"/>
  <c r="AL43" i="86"/>
  <c r="AU43" i="86" s="1"/>
  <c r="AS67" i="86"/>
  <c r="AL67" i="86"/>
  <c r="AU67" i="86" s="1"/>
  <c r="AR92" i="25"/>
  <c r="AR91" i="29"/>
  <c r="AH93" i="25"/>
  <c r="AQ93" i="25" s="1"/>
  <c r="AJ3" i="86"/>
  <c r="AB4" i="86"/>
  <c r="AS33" i="86"/>
  <c r="AL33" i="86"/>
  <c r="AU33" i="86" s="1"/>
  <c r="AS51" i="86"/>
  <c r="AL51" i="86"/>
  <c r="AU51" i="86" s="1"/>
  <c r="AS69" i="86"/>
  <c r="AL69" i="86"/>
  <c r="AU69" i="86" s="1"/>
  <c r="AS70" i="86"/>
  <c r="AL70" i="86"/>
  <c r="AU70" i="86" s="1"/>
  <c r="X90" i="41"/>
  <c r="Y90" i="41"/>
  <c r="AJ17" i="86"/>
  <c r="AJ35" i="86"/>
  <c r="AJ53" i="86"/>
  <c r="AJ71" i="86"/>
  <c r="AI92" i="93"/>
  <c r="AN92" i="93"/>
  <c r="AS83" i="86"/>
  <c r="AL83" i="86"/>
  <c r="AU83" i="86" s="1"/>
  <c r="AH92" i="29"/>
  <c r="AQ92" i="29" s="1"/>
  <c r="Z94" i="85"/>
  <c r="AJ30" i="86"/>
  <c r="AK30" i="86"/>
  <c r="AT30" i="86" s="1"/>
  <c r="AJ66" i="86"/>
  <c r="AK66" i="86"/>
  <c r="AT66" i="86" s="1"/>
  <c r="AS55" i="86"/>
  <c r="AL55" i="86"/>
  <c r="AU55" i="86" s="1"/>
  <c r="AS16" i="86"/>
  <c r="AL16" i="86"/>
  <c r="AU16" i="86" s="1"/>
  <c r="AJ25" i="86"/>
  <c r="AK25" i="86"/>
  <c r="AT25" i="86" s="1"/>
  <c r="AS64" i="86"/>
  <c r="AL64" i="86"/>
  <c r="AU64" i="86" s="1"/>
  <c r="AR92" i="45"/>
  <c r="X94" i="77"/>
  <c r="Y94" i="77"/>
  <c r="AJ8" i="86"/>
  <c r="AK8" i="86"/>
  <c r="AT8" i="86" s="1"/>
  <c r="AS38" i="86"/>
  <c r="AL38" i="86"/>
  <c r="AU38" i="86" s="1"/>
  <c r="AS56" i="86"/>
  <c r="AL56" i="86"/>
  <c r="AU56" i="86" s="1"/>
  <c r="AS74" i="86"/>
  <c r="AL74" i="86"/>
  <c r="AU74" i="86" s="1"/>
  <c r="AS10" i="86"/>
  <c r="AL10" i="86"/>
  <c r="AU10" i="86" s="1"/>
  <c r="AS4" i="34"/>
  <c r="AS91" i="34" s="1"/>
  <c r="AL4" i="34"/>
  <c r="AU4" i="34" s="1"/>
  <c r="AU91" i="34" s="1"/>
  <c r="C11" i="34" s="1"/>
  <c r="AJ9" i="86"/>
  <c r="AK9" i="86"/>
  <c r="AT9" i="86" s="1"/>
  <c r="Z93" i="45"/>
  <c r="AS88" i="86"/>
  <c r="AL88" i="86"/>
  <c r="AU88" i="86" s="1"/>
  <c r="AS76" i="86"/>
  <c r="AL76" i="86"/>
  <c r="AU76" i="86" s="1"/>
  <c r="W93" i="37"/>
  <c r="AG92" i="37"/>
  <c r="AP92" i="37" s="1"/>
  <c r="AF92" i="37"/>
  <c r="AO92" i="37" s="1"/>
  <c r="AE92" i="37"/>
  <c r="AS65" i="86"/>
  <c r="AL65" i="86"/>
  <c r="AU65" i="86" s="1"/>
  <c r="Z92" i="29"/>
  <c r="AJ36" i="86"/>
  <c r="AK36" i="86"/>
  <c r="AT36" i="86" s="1"/>
  <c r="AJ72" i="86"/>
  <c r="AK72" i="86"/>
  <c r="AT72" i="86" s="1"/>
  <c r="AL89" i="86"/>
  <c r="AU89" i="86" s="1"/>
  <c r="AR89" i="86"/>
  <c r="AR91" i="86" s="1"/>
  <c r="AR91" i="33"/>
  <c r="AJ31" i="86"/>
  <c r="AK31" i="86"/>
  <c r="AT31" i="86" s="1"/>
  <c r="AS49" i="86"/>
  <c r="AL49" i="86"/>
  <c r="AU49" i="86" s="1"/>
  <c r="AS79" i="86"/>
  <c r="AL79" i="86"/>
  <c r="AU79" i="86" s="1"/>
  <c r="AK14" i="86"/>
  <c r="AT14" i="86" s="1"/>
  <c r="AJ14" i="86"/>
  <c r="AS44" i="86"/>
  <c r="AL44" i="86"/>
  <c r="AU44" i="86" s="1"/>
  <c r="AS62" i="86"/>
  <c r="AL62" i="86"/>
  <c r="AU62" i="86" s="1"/>
  <c r="AS80" i="86"/>
  <c r="AL80" i="86"/>
  <c r="AU80" i="86" s="1"/>
  <c r="Z93" i="25"/>
  <c r="AH92" i="33"/>
  <c r="AQ92" i="33" s="1"/>
  <c r="AJ15" i="86"/>
  <c r="AK15" i="86"/>
  <c r="AT15" i="86" s="1"/>
  <c r="AS39" i="86"/>
  <c r="AL39" i="86"/>
  <c r="AU39" i="86" s="1"/>
  <c r="AS57" i="86"/>
  <c r="AL57" i="86"/>
  <c r="AU57" i="86" s="1"/>
  <c r="AS75" i="86"/>
  <c r="AL75" i="86"/>
  <c r="AU75" i="86" s="1"/>
  <c r="AS5" i="86"/>
  <c r="AL5" i="86"/>
  <c r="AU5" i="86" s="1"/>
  <c r="X90" i="89"/>
  <c r="Y90" i="89"/>
  <c r="AJ59" i="86"/>
  <c r="AJ77" i="86"/>
  <c r="AJ13" i="86"/>
  <c r="AK13" i="86"/>
  <c r="AT13" i="86" s="1"/>
  <c r="AK32" i="86"/>
  <c r="AT32" i="86" s="1"/>
  <c r="AJ32" i="86"/>
  <c r="AS52" i="86"/>
  <c r="AL52" i="86"/>
  <c r="AU52" i="86" s="1"/>
  <c r="AJ42" i="86"/>
  <c r="AK42" i="86"/>
  <c r="AT42" i="86" s="1"/>
  <c r="AJ78" i="86"/>
  <c r="AK78" i="86"/>
  <c r="AT78" i="86" s="1"/>
  <c r="AS73" i="86"/>
  <c r="AL73" i="86"/>
  <c r="AU73" i="86" s="1"/>
  <c r="AS58" i="86"/>
  <c r="AL58" i="86"/>
  <c r="AU58" i="86" s="1"/>
  <c r="AS28" i="86"/>
  <c r="AL28" i="86"/>
  <c r="AU28" i="86" s="1"/>
  <c r="AN93" i="77"/>
  <c r="AI93" i="77"/>
  <c r="AJ20" i="86"/>
  <c r="AK20" i="86"/>
  <c r="AT20" i="86" s="1"/>
  <c r="AS46" i="86"/>
  <c r="AL46" i="86"/>
  <c r="AU46" i="86" s="1"/>
  <c r="Z92" i="33"/>
  <c r="AJ21" i="86"/>
  <c r="AK21" i="86"/>
  <c r="AT21" i="86" s="1"/>
  <c r="AN89" i="41"/>
  <c r="AI89" i="41"/>
  <c r="AJ23" i="86"/>
  <c r="AJ41" i="86"/>
  <c r="AS22" i="86"/>
  <c r="AL22" i="86"/>
  <c r="AU22" i="86" s="1"/>
  <c r="AJ6" i="86"/>
  <c r="Z90" i="89" l="1"/>
  <c r="Z90" i="41"/>
  <c r="AL11" i="86"/>
  <c r="AU11" i="86" s="1"/>
  <c r="Z94" i="77"/>
  <c r="AE94" i="77" s="1"/>
  <c r="W94" i="93"/>
  <c r="AG93" i="93"/>
  <c r="AP93" i="93" s="1"/>
  <c r="AE93" i="93"/>
  <c r="AF93" i="93"/>
  <c r="AO93" i="93" s="1"/>
  <c r="AF94" i="77"/>
  <c r="AO94" i="77" s="1"/>
  <c r="W95" i="77"/>
  <c r="AS42" i="86"/>
  <c r="AL42" i="86"/>
  <c r="AU42" i="86" s="1"/>
  <c r="AS17" i="86"/>
  <c r="AL17" i="86"/>
  <c r="AU17" i="86" s="1"/>
  <c r="AS6" i="86"/>
  <c r="AL6" i="86"/>
  <c r="AU6" i="86" s="1"/>
  <c r="AG90" i="89"/>
  <c r="AP90" i="89" s="1"/>
  <c r="W91" i="89"/>
  <c r="AF90" i="89"/>
  <c r="AO90" i="89" s="1"/>
  <c r="AE90" i="89"/>
  <c r="AS31" i="86"/>
  <c r="AL31" i="86"/>
  <c r="AU31" i="86" s="1"/>
  <c r="AS72" i="86"/>
  <c r="AL72" i="86"/>
  <c r="AU72" i="86" s="1"/>
  <c r="AF94" i="85"/>
  <c r="AO94" i="85" s="1"/>
  <c r="AE94" i="85"/>
  <c r="W95" i="85"/>
  <c r="AG94" i="85"/>
  <c r="AP94" i="85" s="1"/>
  <c r="AS35" i="86"/>
  <c r="AL35" i="86"/>
  <c r="AU35" i="86" s="1"/>
  <c r="AS54" i="86"/>
  <c r="AL54" i="86"/>
  <c r="AU54" i="86" s="1"/>
  <c r="AS48" i="86"/>
  <c r="AL48" i="86"/>
  <c r="AU48" i="86" s="1"/>
  <c r="Y92" i="73"/>
  <c r="Z92" i="73" s="1"/>
  <c r="X92" i="73"/>
  <c r="AS21" i="86"/>
  <c r="AL21" i="86"/>
  <c r="AU21" i="86" s="1"/>
  <c r="AR93" i="77"/>
  <c r="AS77" i="86"/>
  <c r="AL77" i="86"/>
  <c r="AU77" i="86" s="1"/>
  <c r="AS36" i="86"/>
  <c r="AL36" i="86"/>
  <c r="AU36" i="86" s="1"/>
  <c r="AS25" i="86"/>
  <c r="AL25" i="86"/>
  <c r="AU25" i="86" s="1"/>
  <c r="AS3" i="86"/>
  <c r="AL3" i="86"/>
  <c r="AU3" i="86" s="1"/>
  <c r="AS26" i="86"/>
  <c r="AL26" i="86"/>
  <c r="AU26" i="86" s="1"/>
  <c r="X94" i="81"/>
  <c r="Y94" i="81"/>
  <c r="AS7" i="86"/>
  <c r="AL7" i="86"/>
  <c r="AU7" i="86" s="1"/>
  <c r="AS12" i="86"/>
  <c r="AL12" i="86"/>
  <c r="AU12" i="86" s="1"/>
  <c r="AS13" i="86"/>
  <c r="AL13" i="86"/>
  <c r="AU13" i="86" s="1"/>
  <c r="AH94" i="77"/>
  <c r="AQ94" i="77" s="1"/>
  <c r="AS41" i="86"/>
  <c r="AL41" i="86"/>
  <c r="AU41" i="86" s="1"/>
  <c r="AF92" i="33"/>
  <c r="AO92" i="33" s="1"/>
  <c r="AE92" i="33"/>
  <c r="W93" i="33"/>
  <c r="AG92" i="33"/>
  <c r="AP92" i="33" s="1"/>
  <c r="AS59" i="86"/>
  <c r="AL59" i="86"/>
  <c r="AU59" i="86" s="1"/>
  <c r="AF92" i="29"/>
  <c r="AO92" i="29" s="1"/>
  <c r="AE92" i="29"/>
  <c r="W93" i="29"/>
  <c r="AG92" i="29"/>
  <c r="AP92" i="29" s="1"/>
  <c r="AF93" i="45"/>
  <c r="AO93" i="45" s="1"/>
  <c r="AE93" i="45"/>
  <c r="W94" i="45"/>
  <c r="AG93" i="45"/>
  <c r="AP93" i="45" s="1"/>
  <c r="AS66" i="86"/>
  <c r="AL66" i="86"/>
  <c r="AU66" i="86" s="1"/>
  <c r="AR92" i="93"/>
  <c r="AH90" i="41"/>
  <c r="AQ90" i="41" s="1"/>
  <c r="AN91" i="73"/>
  <c r="AI91" i="73"/>
  <c r="AS24" i="86"/>
  <c r="AL24" i="86"/>
  <c r="AU24" i="86" s="1"/>
  <c r="AS27" i="86"/>
  <c r="AL27" i="86"/>
  <c r="AU27" i="86" s="1"/>
  <c r="AS20" i="86"/>
  <c r="AL20" i="86"/>
  <c r="AU20" i="86" s="1"/>
  <c r="AN92" i="37"/>
  <c r="AI92" i="37"/>
  <c r="AS23" i="86"/>
  <c r="AL23" i="86"/>
  <c r="AU23" i="86" s="1"/>
  <c r="AS32" i="86"/>
  <c r="AL32" i="86"/>
  <c r="AU32" i="86" s="1"/>
  <c r="AS15" i="86"/>
  <c r="AL15" i="86"/>
  <c r="AU15" i="86" s="1"/>
  <c r="W94" i="25"/>
  <c r="AG93" i="25"/>
  <c r="AP93" i="25" s="1"/>
  <c r="AF93" i="25"/>
  <c r="AO93" i="25" s="1"/>
  <c r="AE93" i="25"/>
  <c r="X93" i="37"/>
  <c r="Y93" i="37"/>
  <c r="AS71" i="86"/>
  <c r="AL71" i="86"/>
  <c r="AU71" i="86" s="1"/>
  <c r="AE90" i="41"/>
  <c r="AF90" i="41"/>
  <c r="AO90" i="41" s="1"/>
  <c r="W91" i="41"/>
  <c r="AG90" i="41"/>
  <c r="AP90" i="41" s="1"/>
  <c r="AS47" i="86"/>
  <c r="AL47" i="86"/>
  <c r="AU47" i="86" s="1"/>
  <c r="AN93" i="81"/>
  <c r="AI93" i="81"/>
  <c r="AS84" i="86"/>
  <c r="AL84" i="86"/>
  <c r="AU84" i="86" s="1"/>
  <c r="AJ4" i="86"/>
  <c r="AK4" i="86"/>
  <c r="AT4" i="86" s="1"/>
  <c r="AT91" i="86" s="1"/>
  <c r="AS60" i="86"/>
  <c r="AL60" i="86"/>
  <c r="AU60" i="86" s="1"/>
  <c r="AH93" i="93"/>
  <c r="AQ93" i="93" s="1"/>
  <c r="AR89" i="41"/>
  <c r="AS78" i="86"/>
  <c r="AL78" i="86"/>
  <c r="AU78" i="86" s="1"/>
  <c r="AH90" i="89"/>
  <c r="AQ90" i="89" s="1"/>
  <c r="AS14" i="86"/>
  <c r="AL14" i="86"/>
  <c r="AU14" i="86" s="1"/>
  <c r="AS9" i="86"/>
  <c r="AL9" i="86"/>
  <c r="AU9" i="86" s="1"/>
  <c r="AS8" i="86"/>
  <c r="AL8" i="86"/>
  <c r="AU8" i="86" s="1"/>
  <c r="AS30" i="86"/>
  <c r="AL30" i="86"/>
  <c r="AU30" i="86" s="1"/>
  <c r="AS53" i="86"/>
  <c r="AL53" i="86"/>
  <c r="AU53" i="86" s="1"/>
  <c r="AS19" i="86"/>
  <c r="AL19" i="86"/>
  <c r="AU19" i="86" s="1"/>
  <c r="AS29" i="86"/>
  <c r="AL29" i="86"/>
  <c r="AU29" i="86" s="1"/>
  <c r="AR89" i="89"/>
  <c r="AS18" i="86"/>
  <c r="AL18" i="86"/>
  <c r="AU18" i="86" s="1"/>
  <c r="Z94" i="81" l="1"/>
  <c r="AG94" i="77"/>
  <c r="AP94" i="77" s="1"/>
  <c r="AI92" i="29"/>
  <c r="AN92" i="29"/>
  <c r="Y93" i="33"/>
  <c r="X93" i="33"/>
  <c r="AF94" i="81"/>
  <c r="AO94" i="81" s="1"/>
  <c r="AE94" i="81"/>
  <c r="AG94" i="81"/>
  <c r="AP94" i="81" s="1"/>
  <c r="W95" i="81"/>
  <c r="X91" i="89"/>
  <c r="Y91" i="89"/>
  <c r="AN94" i="77"/>
  <c r="AI94" i="77"/>
  <c r="X91" i="41"/>
  <c r="Y91" i="41"/>
  <c r="AR93" i="81"/>
  <c r="AH93" i="37"/>
  <c r="AQ93" i="37" s="1"/>
  <c r="Y94" i="25"/>
  <c r="X94" i="25"/>
  <c r="X95" i="85"/>
  <c r="Y95" i="85"/>
  <c r="AI93" i="93"/>
  <c r="AN93" i="93"/>
  <c r="Z93" i="37"/>
  <c r="AR92" i="37"/>
  <c r="AH92" i="73"/>
  <c r="AQ92" i="73" s="1"/>
  <c r="AN94" i="85"/>
  <c r="AI94" i="85"/>
  <c r="AI90" i="89"/>
  <c r="AN90" i="89"/>
  <c r="X95" i="77"/>
  <c r="Y95" i="77"/>
  <c r="AI90" i="41"/>
  <c r="AN90" i="41"/>
  <c r="X93" i="29"/>
  <c r="Y93" i="29"/>
  <c r="Y94" i="93"/>
  <c r="X94" i="93"/>
  <c r="AI93" i="45"/>
  <c r="AN93" i="45"/>
  <c r="AN92" i="33"/>
  <c r="AI92" i="33"/>
  <c r="AS4" i="86"/>
  <c r="AS91" i="86" s="1"/>
  <c r="AL4" i="86"/>
  <c r="AU4" i="86" s="1"/>
  <c r="AU91" i="86" s="1"/>
  <c r="C11" i="86" s="1"/>
  <c r="F39" i="97" s="1"/>
  <c r="AN93" i="25"/>
  <c r="AI93" i="25"/>
  <c r="AR91" i="73"/>
  <c r="Y94" i="45"/>
  <c r="X94" i="45"/>
  <c r="AH94" i="81"/>
  <c r="AQ94" i="81" s="1"/>
  <c r="AF92" i="73"/>
  <c r="AO92" i="73" s="1"/>
  <c r="AG92" i="73"/>
  <c r="AP92" i="73" s="1"/>
  <c r="AE92" i="73"/>
  <c r="W93" i="73"/>
  <c r="Z93" i="33" l="1"/>
  <c r="AE93" i="33" s="1"/>
  <c r="W94" i="33"/>
  <c r="AF93" i="33"/>
  <c r="AO93" i="33" s="1"/>
  <c r="AG93" i="33"/>
  <c r="AP93" i="33" s="1"/>
  <c r="AH95" i="77"/>
  <c r="AQ95" i="77" s="1"/>
  <c r="AH95" i="85"/>
  <c r="AQ95" i="85" s="1"/>
  <c r="AR93" i="25"/>
  <c r="AH91" i="89"/>
  <c r="AQ91" i="89" s="1"/>
  <c r="AH94" i="45"/>
  <c r="AQ94" i="45" s="1"/>
  <c r="AR93" i="45"/>
  <c r="AH93" i="29"/>
  <c r="AQ93" i="29" s="1"/>
  <c r="Z95" i="77"/>
  <c r="Z95" i="85"/>
  <c r="Z91" i="89"/>
  <c r="AH94" i="93"/>
  <c r="AQ94" i="93" s="1"/>
  <c r="Z93" i="29"/>
  <c r="AF93" i="37"/>
  <c r="AO93" i="37" s="1"/>
  <c r="AE93" i="37"/>
  <c r="W94" i="37"/>
  <c r="AG93" i="37"/>
  <c r="AP93" i="37" s="1"/>
  <c r="AH94" i="25"/>
  <c r="AQ94" i="25" s="1"/>
  <c r="AR94" i="77"/>
  <c r="AI92" i="73"/>
  <c r="AN92" i="73"/>
  <c r="AR92" i="33"/>
  <c r="Z94" i="93"/>
  <c r="AR90" i="41"/>
  <c r="AR94" i="85"/>
  <c r="AR93" i="93"/>
  <c r="Z94" i="25"/>
  <c r="AH91" i="41"/>
  <c r="AQ91" i="41" s="1"/>
  <c r="AH93" i="33"/>
  <c r="AQ93" i="33" s="1"/>
  <c r="Z91" i="41"/>
  <c r="Y93" i="73"/>
  <c r="X93" i="73"/>
  <c r="Z94" i="45"/>
  <c r="AR90" i="89"/>
  <c r="X95" i="81"/>
  <c r="Y95" i="81"/>
  <c r="AN94" i="81"/>
  <c r="AI94" i="81"/>
  <c r="AR92" i="29"/>
  <c r="W92" i="41" l="1"/>
  <c r="AG91" i="41"/>
  <c r="AP91" i="41" s="1"/>
  <c r="AF91" i="41"/>
  <c r="AO91" i="41" s="1"/>
  <c r="AE91" i="41"/>
  <c r="W95" i="93"/>
  <c r="AG94" i="93"/>
  <c r="AP94" i="93" s="1"/>
  <c r="AF94" i="93"/>
  <c r="AO94" i="93" s="1"/>
  <c r="AE94" i="93"/>
  <c r="AE95" i="85"/>
  <c r="W96" i="85"/>
  <c r="AF95" i="85"/>
  <c r="AO95" i="85" s="1"/>
  <c r="AG95" i="85"/>
  <c r="AP95" i="85" s="1"/>
  <c r="W95" i="45"/>
  <c r="AG94" i="45"/>
  <c r="AP94" i="45" s="1"/>
  <c r="AF94" i="45"/>
  <c r="AO94" i="45" s="1"/>
  <c r="AE94" i="45"/>
  <c r="Y94" i="37"/>
  <c r="X94" i="37"/>
  <c r="AH93" i="73"/>
  <c r="AQ93" i="73" s="1"/>
  <c r="AI93" i="37"/>
  <c r="AN93" i="37"/>
  <c r="X94" i="33"/>
  <c r="Y94" i="33"/>
  <c r="AR94" i="81"/>
  <c r="AG95" i="77"/>
  <c r="AP95" i="77" s="1"/>
  <c r="AE95" i="77"/>
  <c r="AF95" i="77"/>
  <c r="AO95" i="77" s="1"/>
  <c r="W96" i="77"/>
  <c r="AH95" i="81"/>
  <c r="AQ95" i="81" s="1"/>
  <c r="AR92" i="73"/>
  <c r="AI93" i="33"/>
  <c r="AN93" i="33"/>
  <c r="Z95" i="81"/>
  <c r="Z93" i="73"/>
  <c r="AF94" i="25"/>
  <c r="AO94" i="25" s="1"/>
  <c r="AE94" i="25"/>
  <c r="AG94" i="25"/>
  <c r="AP94" i="25" s="1"/>
  <c r="W95" i="25"/>
  <c r="W94" i="29"/>
  <c r="AG93" i="29"/>
  <c r="AP93" i="29" s="1"/>
  <c r="AE93" i="29"/>
  <c r="AF93" i="29"/>
  <c r="AO93" i="29" s="1"/>
  <c r="AF91" i="89"/>
  <c r="AO91" i="89" s="1"/>
  <c r="W92" i="89"/>
  <c r="AG91" i="89"/>
  <c r="AP91" i="89" s="1"/>
  <c r="AE91" i="89"/>
  <c r="AI91" i="89" l="1"/>
  <c r="AN91" i="89"/>
  <c r="AI93" i="29"/>
  <c r="AN93" i="29"/>
  <c r="AR93" i="33"/>
  <c r="AI95" i="85"/>
  <c r="AN95" i="85"/>
  <c r="Y95" i="93"/>
  <c r="X95" i="93"/>
  <c r="AH94" i="37"/>
  <c r="AQ94" i="37" s="1"/>
  <c r="X95" i="45"/>
  <c r="Z95" i="45" s="1"/>
  <c r="Y95" i="45"/>
  <c r="AI91" i="41"/>
  <c r="AN91" i="41"/>
  <c r="X92" i="89"/>
  <c r="Y92" i="89"/>
  <c r="Y94" i="29"/>
  <c r="X94" i="29"/>
  <c r="W94" i="73"/>
  <c r="AG93" i="73"/>
  <c r="AP93" i="73" s="1"/>
  <c r="AF93" i="73"/>
  <c r="AO93" i="73" s="1"/>
  <c r="AE93" i="73"/>
  <c r="Z94" i="37"/>
  <c r="AN94" i="93"/>
  <c r="AI94" i="93"/>
  <c r="X96" i="77"/>
  <c r="Y96" i="77"/>
  <c r="Y95" i="25"/>
  <c r="X95" i="25"/>
  <c r="AG95" i="81"/>
  <c r="AP95" i="81" s="1"/>
  <c r="W96" i="81"/>
  <c r="AF95" i="81"/>
  <c r="AO95" i="81" s="1"/>
  <c r="AE95" i="81"/>
  <c r="AI95" i="77"/>
  <c r="AN95" i="77"/>
  <c r="AH94" i="33"/>
  <c r="AQ94" i="33" s="1"/>
  <c r="AI94" i="45"/>
  <c r="AN94" i="45"/>
  <c r="X92" i="41"/>
  <c r="Y92" i="41"/>
  <c r="AI94" i="25"/>
  <c r="AN94" i="25"/>
  <c r="AR93" i="37"/>
  <c r="Z94" i="33"/>
  <c r="X96" i="85"/>
  <c r="Y96" i="85"/>
  <c r="Z96" i="77" l="1"/>
  <c r="Z95" i="25"/>
  <c r="AG95" i="25" s="1"/>
  <c r="AP95" i="25" s="1"/>
  <c r="AF95" i="25"/>
  <c r="AO95" i="25" s="1"/>
  <c r="W96" i="25"/>
  <c r="AE95" i="25"/>
  <c r="AR94" i="45"/>
  <c r="W97" i="77"/>
  <c r="AG96" i="77"/>
  <c r="AP96" i="77" s="1"/>
  <c r="AF96" i="77"/>
  <c r="AO96" i="77" s="1"/>
  <c r="AE96" i="77"/>
  <c r="AH95" i="45"/>
  <c r="AQ95" i="45" s="1"/>
  <c r="AR94" i="93"/>
  <c r="AH92" i="89"/>
  <c r="AQ92" i="89" s="1"/>
  <c r="AH95" i="93"/>
  <c r="AQ95" i="93" s="1"/>
  <c r="W95" i="33"/>
  <c r="AG94" i="33"/>
  <c r="AP94" i="33" s="1"/>
  <c r="AF94" i="33"/>
  <c r="AO94" i="33" s="1"/>
  <c r="AE94" i="33"/>
  <c r="AH92" i="41"/>
  <c r="AQ92" i="41" s="1"/>
  <c r="W95" i="37"/>
  <c r="AG94" i="37"/>
  <c r="AP94" i="37" s="1"/>
  <c r="AE94" i="37"/>
  <c r="AF94" i="37"/>
  <c r="AO94" i="37" s="1"/>
  <c r="AH94" i="29"/>
  <c r="AQ94" i="29" s="1"/>
  <c r="Z95" i="93"/>
  <c r="AR93" i="29"/>
  <c r="AH96" i="85"/>
  <c r="AQ96" i="85" s="1"/>
  <c r="AR95" i="77"/>
  <c r="Z96" i="85"/>
  <c r="AI95" i="81"/>
  <c r="AN95" i="81"/>
  <c r="Z92" i="89"/>
  <c r="Z92" i="41"/>
  <c r="Y96" i="81"/>
  <c r="X96" i="81"/>
  <c r="Z96" i="81" s="1"/>
  <c r="AN93" i="73"/>
  <c r="AI93" i="73"/>
  <c r="AR91" i="41"/>
  <c r="AR94" i="25"/>
  <c r="AH95" i="25"/>
  <c r="AQ95" i="25" s="1"/>
  <c r="W96" i="45"/>
  <c r="AG95" i="45"/>
  <c r="AP95" i="45" s="1"/>
  <c r="AF95" i="45"/>
  <c r="AO95" i="45" s="1"/>
  <c r="AE95" i="45"/>
  <c r="Y94" i="73"/>
  <c r="X94" i="73"/>
  <c r="Z94" i="73" s="1"/>
  <c r="AH96" i="77"/>
  <c r="AQ96" i="77" s="1"/>
  <c r="Z94" i="29"/>
  <c r="AR95" i="85"/>
  <c r="AR91" i="89"/>
  <c r="AF94" i="73" l="1"/>
  <c r="AO94" i="73" s="1"/>
  <c r="AE94" i="73"/>
  <c r="W95" i="73"/>
  <c r="AG94" i="73"/>
  <c r="AP94" i="73" s="1"/>
  <c r="W97" i="85"/>
  <c r="AG96" i="85"/>
  <c r="AP96" i="85" s="1"/>
  <c r="AF96" i="85"/>
  <c r="AO96" i="85" s="1"/>
  <c r="AE96" i="85"/>
  <c r="X95" i="33"/>
  <c r="Y95" i="33"/>
  <c r="AN96" i="77"/>
  <c r="AI96" i="77"/>
  <c r="W97" i="81"/>
  <c r="AG96" i="81"/>
  <c r="AP96" i="81" s="1"/>
  <c r="AE96" i="81"/>
  <c r="AF96" i="81"/>
  <c r="AO96" i="81" s="1"/>
  <c r="Y95" i="37"/>
  <c r="X95" i="37"/>
  <c r="AI95" i="25"/>
  <c r="AN95" i="25"/>
  <c r="AN95" i="45"/>
  <c r="AI95" i="45"/>
  <c r="W93" i="41"/>
  <c r="AG92" i="41"/>
  <c r="AP92" i="41" s="1"/>
  <c r="AF92" i="41"/>
  <c r="AO92" i="41" s="1"/>
  <c r="AE92" i="41"/>
  <c r="AN94" i="33"/>
  <c r="AI94" i="33"/>
  <c r="X96" i="25"/>
  <c r="Y96" i="25"/>
  <c r="AR93" i="73"/>
  <c r="AF92" i="89"/>
  <c r="AO92" i="89" s="1"/>
  <c r="W93" i="89"/>
  <c r="AG92" i="89"/>
  <c r="AP92" i="89" s="1"/>
  <c r="AE92" i="89"/>
  <c r="W95" i="29"/>
  <c r="AG94" i="29"/>
  <c r="AP94" i="29" s="1"/>
  <c r="AF94" i="29"/>
  <c r="AO94" i="29" s="1"/>
  <c r="AE94" i="29"/>
  <c r="AH94" i="73"/>
  <c r="AQ94" i="73" s="1"/>
  <c r="AF95" i="93"/>
  <c r="AO95" i="93" s="1"/>
  <c r="AE95" i="93"/>
  <c r="W96" i="93"/>
  <c r="AG95" i="93"/>
  <c r="AP95" i="93" s="1"/>
  <c r="Y97" i="77"/>
  <c r="X97" i="77"/>
  <c r="X96" i="45"/>
  <c r="Y96" i="45"/>
  <c r="Z96" i="45" s="1"/>
  <c r="AH96" i="81"/>
  <c r="AQ96" i="81" s="1"/>
  <c r="AR95" i="81"/>
  <c r="AI94" i="37"/>
  <c r="AN94" i="37"/>
  <c r="Z95" i="37" l="1"/>
  <c r="Z96" i="25"/>
  <c r="Z97" i="77"/>
  <c r="AF97" i="77" s="1"/>
  <c r="AO97" i="77" s="1"/>
  <c r="W96" i="37"/>
  <c r="AG95" i="37"/>
  <c r="AP95" i="37" s="1"/>
  <c r="AF95" i="37"/>
  <c r="AO95" i="37" s="1"/>
  <c r="AE95" i="37"/>
  <c r="W97" i="25"/>
  <c r="AG96" i="25"/>
  <c r="AP96" i="25" s="1"/>
  <c r="AF96" i="25"/>
  <c r="AO96" i="25" s="1"/>
  <c r="AE96" i="25"/>
  <c r="AF96" i="45"/>
  <c r="AO96" i="45" s="1"/>
  <c r="AE96" i="45"/>
  <c r="W97" i="45"/>
  <c r="AG96" i="45"/>
  <c r="AP96" i="45" s="1"/>
  <c r="AE97" i="77"/>
  <c r="AG97" i="77"/>
  <c r="AP97" i="77" s="1"/>
  <c r="W98" i="77"/>
  <c r="AN92" i="41"/>
  <c r="AI92" i="41"/>
  <c r="AR95" i="25"/>
  <c r="AN96" i="81"/>
  <c r="AI96" i="81"/>
  <c r="AH96" i="45"/>
  <c r="AQ96" i="45" s="1"/>
  <c r="X96" i="93"/>
  <c r="Y96" i="93"/>
  <c r="AR94" i="33"/>
  <c r="X93" i="41"/>
  <c r="Y93" i="41"/>
  <c r="X97" i="81"/>
  <c r="Z97" i="81" s="1"/>
  <c r="Y97" i="81"/>
  <c r="AN96" i="85"/>
  <c r="AI96" i="85"/>
  <c r="AH96" i="25"/>
  <c r="AQ96" i="25" s="1"/>
  <c r="X97" i="85"/>
  <c r="Y97" i="85"/>
  <c r="X95" i="29"/>
  <c r="Y95" i="29"/>
  <c r="AR95" i="45"/>
  <c r="AR96" i="77"/>
  <c r="Y95" i="73"/>
  <c r="X95" i="73"/>
  <c r="Z95" i="73" s="1"/>
  <c r="AR94" i="37"/>
  <c r="AN94" i="29"/>
  <c r="AI94" i="29"/>
  <c r="AH95" i="33"/>
  <c r="AQ95" i="33" s="1"/>
  <c r="X93" i="89"/>
  <c r="Y93" i="89"/>
  <c r="AH95" i="37"/>
  <c r="AQ95" i="37" s="1"/>
  <c r="Z95" i="33"/>
  <c r="AH97" i="77"/>
  <c r="AQ97" i="77" s="1"/>
  <c r="AI95" i="93"/>
  <c r="AN95" i="93"/>
  <c r="AI92" i="89"/>
  <c r="AN92" i="89"/>
  <c r="AN94" i="73"/>
  <c r="AI94" i="73"/>
  <c r="Z95" i="29" l="1"/>
  <c r="Z93" i="89"/>
  <c r="AF93" i="89"/>
  <c r="AO93" i="89" s="1"/>
  <c r="W94" i="89"/>
  <c r="AG93" i="89"/>
  <c r="AP93" i="89" s="1"/>
  <c r="AE93" i="89"/>
  <c r="AR94" i="29"/>
  <c r="AF95" i="73"/>
  <c r="AO95" i="73" s="1"/>
  <c r="W96" i="73"/>
  <c r="AE95" i="73"/>
  <c r="AG95" i="73"/>
  <c r="AP95" i="73" s="1"/>
  <c r="AH95" i="29"/>
  <c r="AQ95" i="29" s="1"/>
  <c r="X98" i="77"/>
  <c r="Y98" i="77"/>
  <c r="AI96" i="45"/>
  <c r="AN96" i="45"/>
  <c r="Y97" i="25"/>
  <c r="Z97" i="25" s="1"/>
  <c r="X97" i="25"/>
  <c r="AF95" i="29"/>
  <c r="AO95" i="29" s="1"/>
  <c r="AE95" i="29"/>
  <c r="W96" i="29"/>
  <c r="AG95" i="29"/>
  <c r="AP95" i="29" s="1"/>
  <c r="AH97" i="81"/>
  <c r="AQ97" i="81" s="1"/>
  <c r="AF97" i="81"/>
  <c r="AO97" i="81" s="1"/>
  <c r="AE97" i="81"/>
  <c r="AG97" i="81"/>
  <c r="AP97" i="81" s="1"/>
  <c r="W98" i="81"/>
  <c r="AR92" i="41"/>
  <c r="AI97" i="77"/>
  <c r="AN97" i="77"/>
  <c r="AN96" i="25"/>
  <c r="AI96" i="25"/>
  <c r="AN95" i="37"/>
  <c r="AI95" i="37"/>
  <c r="AH97" i="85"/>
  <c r="AQ97" i="85" s="1"/>
  <c r="AH96" i="93"/>
  <c r="AQ96" i="93" s="1"/>
  <c r="AR92" i="89"/>
  <c r="AR95" i="93"/>
  <c r="AF95" i="33"/>
  <c r="AO95" i="33" s="1"/>
  <c r="AE95" i="33"/>
  <c r="W96" i="33"/>
  <c r="AG95" i="33"/>
  <c r="AP95" i="33" s="1"/>
  <c r="AH95" i="73"/>
  <c r="AQ95" i="73" s="1"/>
  <c r="Z97" i="85"/>
  <c r="AR96" i="85"/>
  <c r="AH93" i="41"/>
  <c r="AQ93" i="41" s="1"/>
  <c r="Z96" i="93"/>
  <c r="AR96" i="81"/>
  <c r="X97" i="45"/>
  <c r="Z97" i="45" s="1"/>
  <c r="Y97" i="45"/>
  <c r="AR94" i="73"/>
  <c r="AH93" i="89"/>
  <c r="AQ93" i="89" s="1"/>
  <c r="Z93" i="41"/>
  <c r="X96" i="37"/>
  <c r="Z96" i="37" s="1"/>
  <c r="Y96" i="37"/>
  <c r="Z98" i="77" l="1"/>
  <c r="W98" i="45"/>
  <c r="AG97" i="45"/>
  <c r="AP97" i="45" s="1"/>
  <c r="AF97" i="45"/>
  <c r="AO97" i="45" s="1"/>
  <c r="AE97" i="45"/>
  <c r="AF97" i="25"/>
  <c r="AO97" i="25" s="1"/>
  <c r="AE97" i="25"/>
  <c r="AG97" i="25"/>
  <c r="AP97" i="25" s="1"/>
  <c r="W98" i="25"/>
  <c r="AH96" i="37"/>
  <c r="AQ96" i="37" s="1"/>
  <c r="AR95" i="37"/>
  <c r="AG98" i="77"/>
  <c r="AP98" i="77" s="1"/>
  <c r="AP100" i="77" s="1"/>
  <c r="AE98" i="77"/>
  <c r="AC98" i="77"/>
  <c r="AF98" i="77"/>
  <c r="AO98" i="77" s="1"/>
  <c r="AO100" i="77" s="1"/>
  <c r="X96" i="33"/>
  <c r="Y96" i="33"/>
  <c r="AN95" i="33"/>
  <c r="AI95" i="33"/>
  <c r="AR96" i="25"/>
  <c r="Y96" i="73"/>
  <c r="X96" i="73"/>
  <c r="AI95" i="73"/>
  <c r="AN95" i="73"/>
  <c r="AE93" i="41"/>
  <c r="AF93" i="41"/>
  <c r="AO93" i="41" s="1"/>
  <c r="W94" i="41"/>
  <c r="AG93" i="41"/>
  <c r="AP93" i="41" s="1"/>
  <c r="W97" i="93"/>
  <c r="AG96" i="93"/>
  <c r="AP96" i="93" s="1"/>
  <c r="AE96" i="93"/>
  <c r="AF96" i="93"/>
  <c r="AO96" i="93" s="1"/>
  <c r="X98" i="81"/>
  <c r="Y98" i="81"/>
  <c r="AI95" i="29"/>
  <c r="AN95" i="29"/>
  <c r="AR96" i="45"/>
  <c r="AF96" i="37"/>
  <c r="AO96" i="37" s="1"/>
  <c r="AE96" i="37"/>
  <c r="W97" i="37"/>
  <c r="AG96" i="37"/>
  <c r="AP96" i="37" s="1"/>
  <c r="X96" i="29"/>
  <c r="Y96" i="29"/>
  <c r="AI93" i="89"/>
  <c r="AN93" i="89"/>
  <c r="X94" i="89"/>
  <c r="Y94" i="89"/>
  <c r="Z94" i="89" s="1"/>
  <c r="AH97" i="45"/>
  <c r="AQ97" i="45" s="1"/>
  <c r="AF97" i="85"/>
  <c r="AO97" i="85" s="1"/>
  <c r="AE97" i="85"/>
  <c r="W98" i="85"/>
  <c r="AG97" i="85"/>
  <c r="AP97" i="85" s="1"/>
  <c r="AR97" i="77"/>
  <c r="AI97" i="81"/>
  <c r="AN97" i="81"/>
  <c r="AH97" i="25"/>
  <c r="AQ97" i="25" s="1"/>
  <c r="AH98" i="77"/>
  <c r="AQ98" i="77" s="1"/>
  <c r="AQ100" i="77" s="1"/>
  <c r="AZ3" i="77"/>
  <c r="AX5" i="77" s="1"/>
  <c r="S5" i="77" s="1"/>
  <c r="AC5" i="77" s="1"/>
  <c r="AB6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4" i="77"/>
  <c r="S94" i="77" s="1"/>
  <c r="AC94" i="77" s="1"/>
  <c r="AB95" i="77" s="1"/>
  <c r="AX95" i="77"/>
  <c r="S95" i="77" s="1"/>
  <c r="AC95" i="77" s="1"/>
  <c r="AB96" i="77" s="1"/>
  <c r="AX97" i="77"/>
  <c r="S97" i="77" s="1"/>
  <c r="AC97" i="77" s="1"/>
  <c r="AB98" i="77" s="1"/>
  <c r="AX96" i="77"/>
  <c r="S96" i="77" s="1"/>
  <c r="AC96" i="77" s="1"/>
  <c r="AB97" i="77" s="1"/>
  <c r="AX93" i="77"/>
  <c r="S93" i="77" s="1"/>
  <c r="AC93" i="77" s="1"/>
  <c r="AB94" i="77" s="1"/>
  <c r="AX14" i="77" l="1"/>
  <c r="S14" i="77" s="1"/>
  <c r="AC14" i="77" s="1"/>
  <c r="AB15" i="77" s="1"/>
  <c r="AX9" i="77"/>
  <c r="S9" i="77" s="1"/>
  <c r="AC9" i="77" s="1"/>
  <c r="AB10" i="77" s="1"/>
  <c r="Z96" i="73"/>
  <c r="AX20" i="77"/>
  <c r="S20" i="77" s="1"/>
  <c r="AC20" i="77" s="1"/>
  <c r="AB21" i="77" s="1"/>
  <c r="AX25" i="77"/>
  <c r="S25" i="77" s="1"/>
  <c r="AC25" i="77" s="1"/>
  <c r="AB26" i="77" s="1"/>
  <c r="AX19" i="77"/>
  <c r="S19" i="77" s="1"/>
  <c r="AC19" i="77" s="1"/>
  <c r="AB20" i="77" s="1"/>
  <c r="AX24" i="77"/>
  <c r="S24" i="77" s="1"/>
  <c r="AC24" i="77" s="1"/>
  <c r="AB25" i="77" s="1"/>
  <c r="AX15" i="77"/>
  <c r="S15" i="77" s="1"/>
  <c r="AC15" i="77" s="1"/>
  <c r="AB16" i="77" s="1"/>
  <c r="AX16" i="77"/>
  <c r="S16" i="77" s="1"/>
  <c r="AC16" i="77" s="1"/>
  <c r="AB17" i="77" s="1"/>
  <c r="AX10" i="77"/>
  <c r="S10" i="77" s="1"/>
  <c r="AC10" i="77" s="1"/>
  <c r="AB11" i="77" s="1"/>
  <c r="AX4" i="77"/>
  <c r="S4" i="77" s="1"/>
  <c r="AC4" i="77" s="1"/>
  <c r="AB5" i="77" s="1"/>
  <c r="AX8" i="77"/>
  <c r="S8" i="77" s="1"/>
  <c r="AC8" i="77" s="1"/>
  <c r="AB9" i="77" s="1"/>
  <c r="AX3" i="77"/>
  <c r="S3" i="77" s="1"/>
  <c r="AC3" i="77" s="1"/>
  <c r="AX13" i="77"/>
  <c r="S13" i="77" s="1"/>
  <c r="AC13" i="77" s="1"/>
  <c r="AB14" i="77" s="1"/>
  <c r="AX7" i="77"/>
  <c r="S7" i="77" s="1"/>
  <c r="AC7" i="77" s="1"/>
  <c r="AB8" i="77" s="1"/>
  <c r="AX18" i="77"/>
  <c r="S18" i="77" s="1"/>
  <c r="AC18" i="77" s="1"/>
  <c r="AB19" i="77" s="1"/>
  <c r="AX12" i="77"/>
  <c r="S12" i="77" s="1"/>
  <c r="AC12" i="77" s="1"/>
  <c r="AB13" i="77" s="1"/>
  <c r="AX6" i="77"/>
  <c r="S6" i="77" s="1"/>
  <c r="AC6" i="77" s="1"/>
  <c r="AB7" i="77" s="1"/>
  <c r="AX17" i="77"/>
  <c r="S17" i="77" s="1"/>
  <c r="AC17" i="77" s="1"/>
  <c r="AB18" i="77" s="1"/>
  <c r="AX11" i="77"/>
  <c r="S11" i="77" s="1"/>
  <c r="AC11" i="77" s="1"/>
  <c r="AB12" i="77" s="1"/>
  <c r="AF94" i="89"/>
  <c r="AO94" i="89" s="1"/>
  <c r="AE94" i="89"/>
  <c r="W95" i="89"/>
  <c r="AG94" i="89"/>
  <c r="AP94" i="89" s="1"/>
  <c r="AJ94" i="77"/>
  <c r="AK94" i="77"/>
  <c r="AT94" i="77" s="1"/>
  <c r="AJ68" i="77"/>
  <c r="AK68" i="77"/>
  <c r="AT68" i="77" s="1"/>
  <c r="AJ8" i="77"/>
  <c r="AK8" i="77"/>
  <c r="AT8" i="77" s="1"/>
  <c r="AJ79" i="77"/>
  <c r="AK79" i="77"/>
  <c r="AT79" i="77" s="1"/>
  <c r="AJ61" i="77"/>
  <c r="AK61" i="77"/>
  <c r="AT61" i="77" s="1"/>
  <c r="AJ90" i="77"/>
  <c r="AK90" i="77"/>
  <c r="AT90" i="77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J9" i="77"/>
  <c r="AK9" i="77"/>
  <c r="AT9" i="77" s="1"/>
  <c r="AJ3" i="77"/>
  <c r="AB4" i="77"/>
  <c r="Y97" i="37"/>
  <c r="X97" i="37"/>
  <c r="AI96" i="93"/>
  <c r="AN96" i="93"/>
  <c r="AJ38" i="77"/>
  <c r="AK38" i="77"/>
  <c r="AT38" i="77" s="1"/>
  <c r="X98" i="85"/>
  <c r="Y98" i="85"/>
  <c r="AR93" i="89"/>
  <c r="AR95" i="29"/>
  <c r="W97" i="73"/>
  <c r="AG96" i="73"/>
  <c r="AP96" i="73" s="1"/>
  <c r="AE96" i="73"/>
  <c r="AF96" i="73"/>
  <c r="AO96" i="73" s="1"/>
  <c r="AH96" i="33"/>
  <c r="AQ96" i="33" s="1"/>
  <c r="AI97" i="45"/>
  <c r="AN97" i="45"/>
  <c r="AJ92" i="77"/>
  <c r="AK92" i="77"/>
  <c r="AT92" i="77" s="1"/>
  <c r="AJ56" i="77"/>
  <c r="AK56" i="77"/>
  <c r="AT56" i="77" s="1"/>
  <c r="AJ32" i="77"/>
  <c r="AK32" i="77"/>
  <c r="AT32" i="77" s="1"/>
  <c r="AJ73" i="77"/>
  <c r="AK73" i="77"/>
  <c r="AT73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J19" i="77"/>
  <c r="AK19" i="77"/>
  <c r="AT19" i="77" s="1"/>
  <c r="AJ13" i="77"/>
  <c r="AK13" i="77"/>
  <c r="AT13" i="77" s="1"/>
  <c r="AJ7" i="77"/>
  <c r="AK7" i="77"/>
  <c r="AT7" i="77" s="1"/>
  <c r="AR97" i="81"/>
  <c r="AN97" i="85"/>
  <c r="AI97" i="85"/>
  <c r="AI96" i="37"/>
  <c r="AN96" i="37"/>
  <c r="Y97" i="93"/>
  <c r="X97" i="93"/>
  <c r="AI93" i="41"/>
  <c r="AN93" i="41"/>
  <c r="Z96" i="33"/>
  <c r="AJ80" i="77"/>
  <c r="AK80" i="77"/>
  <c r="AT80" i="77" s="1"/>
  <c r="AJ44" i="77"/>
  <c r="AK44" i="77"/>
  <c r="AT44" i="77" s="1"/>
  <c r="AJ26" i="77"/>
  <c r="AK26" i="77"/>
  <c r="AT26" i="77" s="1"/>
  <c r="AJ91" i="77"/>
  <c r="AK91" i="77"/>
  <c r="AT91" i="77" s="1"/>
  <c r="AJ67" i="77"/>
  <c r="AK67" i="77"/>
  <c r="AT67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J6" i="77"/>
  <c r="AK6" i="77"/>
  <c r="AT6" i="77" s="1"/>
  <c r="AH96" i="29"/>
  <c r="AQ96" i="29" s="1"/>
  <c r="AH98" i="81"/>
  <c r="AQ98" i="81" s="1"/>
  <c r="AQ100" i="81" s="1"/>
  <c r="AZ3" i="81"/>
  <c r="AX7" i="81" s="1"/>
  <c r="S7" i="81" s="1"/>
  <c r="AC7" i="81" s="1"/>
  <c r="AB8" i="81" s="1"/>
  <c r="AX59" i="81"/>
  <c r="S59" i="81" s="1"/>
  <c r="AC59" i="81" s="1"/>
  <c r="AB60" i="81" s="1"/>
  <c r="AX79" i="81"/>
  <c r="S79" i="81" s="1"/>
  <c r="AC79" i="81" s="1"/>
  <c r="AB80" i="81" s="1"/>
  <c r="AX89" i="81"/>
  <c r="S89" i="81" s="1"/>
  <c r="AC89" i="81" s="1"/>
  <c r="AB90" i="81" s="1"/>
  <c r="Y98" i="25"/>
  <c r="X98" i="25"/>
  <c r="AJ74" i="77"/>
  <c r="AK74" i="77"/>
  <c r="AT74" i="77" s="1"/>
  <c r="AJ50" i="77"/>
  <c r="AK50" i="77"/>
  <c r="AT50" i="77" s="1"/>
  <c r="AJ20" i="77"/>
  <c r="AK20" i="77"/>
  <c r="AT20" i="77" s="1"/>
  <c r="AJ85" i="77"/>
  <c r="AK85" i="77"/>
  <c r="AT85" i="77" s="1"/>
  <c r="AJ55" i="77"/>
  <c r="AK55" i="77"/>
  <c r="AT55" i="77" s="1"/>
  <c r="AJ98" i="77"/>
  <c r="AS98" i="77" s="1"/>
  <c r="AK98" i="77"/>
  <c r="AT98" i="77" s="1"/>
  <c r="AJ89" i="77"/>
  <c r="AK89" i="77"/>
  <c r="AT89" i="77" s="1"/>
  <c r="AJ83" i="77"/>
  <c r="AK83" i="77"/>
  <c r="AT83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5" i="77"/>
  <c r="AK5" i="77"/>
  <c r="AT5" i="77" s="1"/>
  <c r="AH94" i="89"/>
  <c r="AQ94" i="89" s="1"/>
  <c r="Z96" i="29"/>
  <c r="Z98" i="81"/>
  <c r="AR95" i="73"/>
  <c r="AR95" i="33"/>
  <c r="X98" i="45"/>
  <c r="Y98" i="45"/>
  <c r="AJ86" i="77"/>
  <c r="AK86" i="77"/>
  <c r="AT86" i="77" s="1"/>
  <c r="AJ62" i="77"/>
  <c r="AK62" i="77"/>
  <c r="AT62" i="77" s="1"/>
  <c r="AJ14" i="77"/>
  <c r="AK14" i="77"/>
  <c r="AT14" i="77" s="1"/>
  <c r="AJ97" i="77"/>
  <c r="AK97" i="77"/>
  <c r="AT97" i="77" s="1"/>
  <c r="AJ49" i="77"/>
  <c r="AK49" i="77"/>
  <c r="AT49" i="77" s="1"/>
  <c r="AJ84" i="77"/>
  <c r="AK84" i="77"/>
  <c r="AT84" i="77" s="1"/>
  <c r="AJ96" i="77"/>
  <c r="AK96" i="77"/>
  <c r="AT96" i="77" s="1"/>
  <c r="AJ77" i="77"/>
  <c r="AK77" i="77"/>
  <c r="AT77" i="77" s="1"/>
  <c r="AJ95" i="77"/>
  <c r="AK95" i="77"/>
  <c r="AT95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J10" i="77"/>
  <c r="AK10" i="77"/>
  <c r="AT10" i="77" s="1"/>
  <c r="X94" i="41"/>
  <c r="Z94" i="41" s="1"/>
  <c r="Y94" i="41"/>
  <c r="AH96" i="73"/>
  <c r="AQ96" i="73" s="1"/>
  <c r="AI98" i="77"/>
  <c r="AN98" i="77"/>
  <c r="AN100" i="77" s="1"/>
  <c r="AN97" i="25"/>
  <c r="AI97" i="25"/>
  <c r="AX55" i="81" l="1"/>
  <c r="S55" i="81" s="1"/>
  <c r="AC55" i="81" s="1"/>
  <c r="AB56" i="81" s="1"/>
  <c r="AX77" i="81"/>
  <c r="S77" i="81" s="1"/>
  <c r="AC77" i="81" s="1"/>
  <c r="AB78" i="81" s="1"/>
  <c r="AX53" i="81"/>
  <c r="S53" i="81" s="1"/>
  <c r="AC53" i="81" s="1"/>
  <c r="AB54" i="81" s="1"/>
  <c r="AX95" i="81"/>
  <c r="S95" i="81" s="1"/>
  <c r="AC95" i="81" s="1"/>
  <c r="AB96" i="81" s="1"/>
  <c r="AX73" i="81"/>
  <c r="S73" i="81" s="1"/>
  <c r="AC73" i="81" s="1"/>
  <c r="AB74" i="81" s="1"/>
  <c r="AX43" i="81"/>
  <c r="S43" i="81" s="1"/>
  <c r="AC43" i="81" s="1"/>
  <c r="AB44" i="81" s="1"/>
  <c r="AX93" i="81"/>
  <c r="S93" i="81" s="1"/>
  <c r="AC93" i="81" s="1"/>
  <c r="AB94" i="81" s="1"/>
  <c r="AX71" i="81"/>
  <c r="S71" i="81" s="1"/>
  <c r="AC71" i="81" s="1"/>
  <c r="AB72" i="81" s="1"/>
  <c r="AX41" i="81"/>
  <c r="S41" i="81" s="1"/>
  <c r="AC41" i="81" s="1"/>
  <c r="AB42" i="81" s="1"/>
  <c r="AX91" i="81"/>
  <c r="S91" i="81" s="1"/>
  <c r="AC91" i="81" s="1"/>
  <c r="AB92" i="81" s="1"/>
  <c r="AX61" i="81"/>
  <c r="S61" i="81" s="1"/>
  <c r="AC61" i="81" s="1"/>
  <c r="AB62" i="81" s="1"/>
  <c r="AX37" i="81"/>
  <c r="S37" i="81" s="1"/>
  <c r="AC37" i="81" s="1"/>
  <c r="AB38" i="81" s="1"/>
  <c r="AX17" i="81"/>
  <c r="S17" i="81" s="1"/>
  <c r="AC17" i="81" s="1"/>
  <c r="AB18" i="81" s="1"/>
  <c r="AX11" i="81"/>
  <c r="S11" i="81" s="1"/>
  <c r="AC11" i="81" s="1"/>
  <c r="AB12" i="81" s="1"/>
  <c r="AX35" i="81"/>
  <c r="S35" i="81" s="1"/>
  <c r="AC35" i="81" s="1"/>
  <c r="AB36" i="81" s="1"/>
  <c r="AX85" i="81"/>
  <c r="S85" i="81" s="1"/>
  <c r="AC85" i="81" s="1"/>
  <c r="AB86" i="81" s="1"/>
  <c r="AX67" i="81"/>
  <c r="S67" i="81" s="1"/>
  <c r="AC67" i="81" s="1"/>
  <c r="AB68" i="81" s="1"/>
  <c r="AX49" i="81"/>
  <c r="S49" i="81" s="1"/>
  <c r="AC49" i="81" s="1"/>
  <c r="AB50" i="81" s="1"/>
  <c r="AX29" i="81"/>
  <c r="S29" i="81" s="1"/>
  <c r="AC29" i="81" s="1"/>
  <c r="AB30" i="81" s="1"/>
  <c r="Z98" i="45"/>
  <c r="AX83" i="81"/>
  <c r="S83" i="81" s="1"/>
  <c r="AC83" i="81" s="1"/>
  <c r="AB84" i="81" s="1"/>
  <c r="AX65" i="81"/>
  <c r="S65" i="81" s="1"/>
  <c r="AC65" i="81" s="1"/>
  <c r="AB66" i="81" s="1"/>
  <c r="AX47" i="81"/>
  <c r="S47" i="81" s="1"/>
  <c r="AC47" i="81" s="1"/>
  <c r="AB48" i="81" s="1"/>
  <c r="AX23" i="81"/>
  <c r="S23" i="81" s="1"/>
  <c r="AC23" i="81" s="1"/>
  <c r="AB24" i="81" s="1"/>
  <c r="W95" i="41"/>
  <c r="AG94" i="41"/>
  <c r="AP94" i="41" s="1"/>
  <c r="AF94" i="41"/>
  <c r="AO94" i="41" s="1"/>
  <c r="AE94" i="41"/>
  <c r="AK8" i="81"/>
  <c r="AT8" i="81" s="1"/>
  <c r="AG98" i="45"/>
  <c r="AP98" i="45" s="1"/>
  <c r="AP100" i="45" s="1"/>
  <c r="AF98" i="45"/>
  <c r="AO98" i="45" s="1"/>
  <c r="AO100" i="45" s="1"/>
  <c r="AE98" i="45"/>
  <c r="AC98" i="45"/>
  <c r="AS59" i="77"/>
  <c r="AL59" i="77"/>
  <c r="AU59" i="77" s="1"/>
  <c r="AK86" i="81"/>
  <c r="AT86" i="81" s="1"/>
  <c r="AK44" i="81"/>
  <c r="AT44" i="81" s="1"/>
  <c r="AX97" i="81"/>
  <c r="S97" i="81" s="1"/>
  <c r="AC97" i="81" s="1"/>
  <c r="AB98" i="81" s="1"/>
  <c r="AX90" i="81"/>
  <c r="S90" i="81" s="1"/>
  <c r="AC90" i="81" s="1"/>
  <c r="AB91" i="81" s="1"/>
  <c r="AX84" i="81"/>
  <c r="S84" i="81" s="1"/>
  <c r="AC84" i="81" s="1"/>
  <c r="AB85" i="81" s="1"/>
  <c r="AX78" i="81"/>
  <c r="S78" i="81" s="1"/>
  <c r="AC78" i="81" s="1"/>
  <c r="AB79" i="81" s="1"/>
  <c r="AX72" i="81"/>
  <c r="S72" i="81" s="1"/>
  <c r="AC72" i="81" s="1"/>
  <c r="AB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X48" i="81"/>
  <c r="S48" i="81" s="1"/>
  <c r="AC48" i="81" s="1"/>
  <c r="AB49" i="81" s="1"/>
  <c r="AX42" i="81"/>
  <c r="S42" i="81" s="1"/>
  <c r="AC42" i="81" s="1"/>
  <c r="AB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X18" i="81"/>
  <c r="S18" i="81" s="1"/>
  <c r="AC18" i="81" s="1"/>
  <c r="AB19" i="81" s="1"/>
  <c r="AX12" i="81"/>
  <c r="S12" i="81" s="1"/>
  <c r="AC12" i="81" s="1"/>
  <c r="AB13" i="81" s="1"/>
  <c r="AX6" i="81"/>
  <c r="S6" i="81" s="1"/>
  <c r="AC6" i="81" s="1"/>
  <c r="AB7" i="81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78" i="77"/>
  <c r="AL78" i="77"/>
  <c r="AU78" i="77" s="1"/>
  <c r="AS26" i="77"/>
  <c r="AL26" i="77"/>
  <c r="AU26" i="77" s="1"/>
  <c r="AR96" i="37"/>
  <c r="AS7" i="77"/>
  <c r="AL7" i="77"/>
  <c r="AU7" i="77" s="1"/>
  <c r="AS25" i="77"/>
  <c r="AL25" i="77"/>
  <c r="AU25" i="77" s="1"/>
  <c r="AS43" i="77"/>
  <c r="AL43" i="77"/>
  <c r="AU43" i="77" s="1"/>
  <c r="AS56" i="77"/>
  <c r="AL56" i="77"/>
  <c r="AU56" i="77" s="1"/>
  <c r="AS3" i="77"/>
  <c r="AL3" i="77"/>
  <c r="AU3" i="77" s="1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S79" i="77"/>
  <c r="AL79" i="77"/>
  <c r="AU79" i="77" s="1"/>
  <c r="AS94" i="77"/>
  <c r="AL94" i="77"/>
  <c r="AU94" i="77" s="1"/>
  <c r="AS28" i="77"/>
  <c r="AL28" i="77"/>
  <c r="AU28" i="77" s="1"/>
  <c r="AS64" i="77"/>
  <c r="AL64" i="77"/>
  <c r="AU64" i="77" s="1"/>
  <c r="AS77" i="77"/>
  <c r="AL77" i="77"/>
  <c r="AU77" i="77" s="1"/>
  <c r="AS62" i="77"/>
  <c r="AL62" i="77"/>
  <c r="AU62" i="77" s="1"/>
  <c r="AS5" i="77"/>
  <c r="AL5" i="77"/>
  <c r="AU5" i="77" s="1"/>
  <c r="AS41" i="77"/>
  <c r="AL41" i="77"/>
  <c r="AU41" i="77" s="1"/>
  <c r="AS55" i="77"/>
  <c r="AL55" i="77"/>
  <c r="AU55" i="77" s="1"/>
  <c r="AK96" i="81"/>
  <c r="AT96" i="81" s="1"/>
  <c r="AK74" i="81"/>
  <c r="AT74" i="81" s="1"/>
  <c r="AK62" i="81"/>
  <c r="AT62" i="81" s="1"/>
  <c r="AK50" i="81"/>
  <c r="AT50" i="81" s="1"/>
  <c r="AS34" i="77"/>
  <c r="AL34" i="77"/>
  <c r="AU34" i="77" s="1"/>
  <c r="AS70" i="77"/>
  <c r="AL70" i="77"/>
  <c r="AU70" i="77" s="1"/>
  <c r="AS96" i="77"/>
  <c r="AL96" i="77"/>
  <c r="AU96" i="77" s="1"/>
  <c r="AS86" i="77"/>
  <c r="AL86" i="77"/>
  <c r="AU86" i="77" s="1"/>
  <c r="AS11" i="77"/>
  <c r="AL11" i="77"/>
  <c r="AU11" i="77" s="1"/>
  <c r="AS47" i="77"/>
  <c r="AL47" i="77"/>
  <c r="AU47" i="77" s="1"/>
  <c r="AS89" i="77"/>
  <c r="AL89" i="77"/>
  <c r="AU89" i="77" s="1"/>
  <c r="AS74" i="77"/>
  <c r="AL74" i="77"/>
  <c r="AU74" i="77" s="1"/>
  <c r="AK94" i="81"/>
  <c r="AT94" i="81" s="1"/>
  <c r="AJ84" i="81"/>
  <c r="AK84" i="81"/>
  <c r="AT84" i="81" s="1"/>
  <c r="AJ72" i="81"/>
  <c r="AK72" i="81"/>
  <c r="AT72" i="81" s="1"/>
  <c r="AJ60" i="81"/>
  <c r="AK60" i="81"/>
  <c r="AT60" i="81" s="1"/>
  <c r="AJ42" i="81"/>
  <c r="AK42" i="81"/>
  <c r="AT42" i="81" s="1"/>
  <c r="AK30" i="81"/>
  <c r="AT30" i="81" s="1"/>
  <c r="AJ18" i="81"/>
  <c r="AK18" i="81"/>
  <c r="AT18" i="81" s="1"/>
  <c r="AR93" i="41"/>
  <c r="AR96" i="93"/>
  <c r="AH98" i="25"/>
  <c r="AQ98" i="25" s="1"/>
  <c r="AQ100" i="25" s="1"/>
  <c r="AZ3" i="25"/>
  <c r="AX6" i="25" s="1"/>
  <c r="S6" i="25" s="1"/>
  <c r="AC6" i="25" s="1"/>
  <c r="AB7" i="25" s="1"/>
  <c r="AX22" i="25"/>
  <c r="S22" i="25" s="1"/>
  <c r="AC22" i="25" s="1"/>
  <c r="AB23" i="25" s="1"/>
  <c r="AX46" i="25"/>
  <c r="S46" i="25" s="1"/>
  <c r="AC46" i="25" s="1"/>
  <c r="AB47" i="25" s="1"/>
  <c r="AX52" i="25"/>
  <c r="S52" i="25" s="1"/>
  <c r="AC52" i="25" s="1"/>
  <c r="AB53" i="25" s="1"/>
  <c r="AX58" i="25"/>
  <c r="S58" i="25" s="1"/>
  <c r="AC58" i="25" s="1"/>
  <c r="AB59" i="25" s="1"/>
  <c r="AX64" i="25"/>
  <c r="S64" i="25" s="1"/>
  <c r="AC64" i="25" s="1"/>
  <c r="AB65" i="25" s="1"/>
  <c r="AX76" i="25"/>
  <c r="S76" i="25" s="1"/>
  <c r="AC76" i="25" s="1"/>
  <c r="AB77" i="25" s="1"/>
  <c r="AX82" i="25"/>
  <c r="S82" i="25" s="1"/>
  <c r="AC82" i="25" s="1"/>
  <c r="AB83" i="25" s="1"/>
  <c r="AX88" i="25"/>
  <c r="S88" i="25" s="1"/>
  <c r="AC88" i="25" s="1"/>
  <c r="AB89" i="25" s="1"/>
  <c r="AX96" i="25"/>
  <c r="S96" i="25" s="1"/>
  <c r="AC96" i="25" s="1"/>
  <c r="AB97" i="25" s="1"/>
  <c r="AX88" i="81"/>
  <c r="S88" i="81" s="1"/>
  <c r="AC88" i="81" s="1"/>
  <c r="AB89" i="81" s="1"/>
  <c r="AX82" i="81"/>
  <c r="S82" i="81" s="1"/>
  <c r="AC82" i="81" s="1"/>
  <c r="AB83" i="81" s="1"/>
  <c r="AX70" i="81"/>
  <c r="S70" i="81" s="1"/>
  <c r="AC70" i="81" s="1"/>
  <c r="AB71" i="81" s="1"/>
  <c r="AX58" i="81"/>
  <c r="S58" i="81" s="1"/>
  <c r="AC58" i="81" s="1"/>
  <c r="AB59" i="81" s="1"/>
  <c r="AX46" i="81"/>
  <c r="S46" i="81" s="1"/>
  <c r="AC46" i="81" s="1"/>
  <c r="AB47" i="81" s="1"/>
  <c r="AX34" i="81"/>
  <c r="S34" i="81" s="1"/>
  <c r="AC34" i="81" s="1"/>
  <c r="AB35" i="81" s="1"/>
  <c r="AX22" i="81"/>
  <c r="S22" i="81" s="1"/>
  <c r="AC22" i="81" s="1"/>
  <c r="AB23" i="81" s="1"/>
  <c r="AX10" i="81"/>
  <c r="S10" i="81" s="1"/>
  <c r="AC10" i="81" s="1"/>
  <c r="AB11" i="81" s="1"/>
  <c r="AS30" i="77"/>
  <c r="AL30" i="77"/>
  <c r="AU30" i="77" s="1"/>
  <c r="AS66" i="77"/>
  <c r="AL66" i="77"/>
  <c r="AU66" i="77" s="1"/>
  <c r="AS44" i="77"/>
  <c r="AL44" i="77"/>
  <c r="AU44" i="77" s="1"/>
  <c r="AH98" i="85"/>
  <c r="AQ98" i="85" s="1"/>
  <c r="AQ100" i="85" s="1"/>
  <c r="AZ3" i="85"/>
  <c r="AX5" i="85" s="1"/>
  <c r="S5" i="85" s="1"/>
  <c r="AC5" i="85" s="1"/>
  <c r="AB6" i="85" s="1"/>
  <c r="AX13" i="85"/>
  <c r="S13" i="85" s="1"/>
  <c r="AC13" i="85" s="1"/>
  <c r="AB14" i="85" s="1"/>
  <c r="AX20" i="85"/>
  <c r="S20" i="85" s="1"/>
  <c r="AC20" i="85" s="1"/>
  <c r="AB21" i="85" s="1"/>
  <c r="AX26" i="85"/>
  <c r="S26" i="85" s="1"/>
  <c r="AC26" i="85" s="1"/>
  <c r="AB27" i="85" s="1"/>
  <c r="AX27" i="85"/>
  <c r="S27" i="85" s="1"/>
  <c r="AC27" i="85" s="1"/>
  <c r="AB28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4" i="85"/>
  <c r="S94" i="85" s="1"/>
  <c r="AC94" i="85" s="1"/>
  <c r="AB95" i="85" s="1"/>
  <c r="AX95" i="85"/>
  <c r="S95" i="85" s="1"/>
  <c r="AC95" i="85" s="1"/>
  <c r="AB96" i="85" s="1"/>
  <c r="AX96" i="85"/>
  <c r="S96" i="85" s="1"/>
  <c r="AC96" i="85" s="1"/>
  <c r="AB97" i="85" s="1"/>
  <c r="AX93" i="85"/>
  <c r="S93" i="85" s="1"/>
  <c r="AC93" i="85" s="1"/>
  <c r="AB94" i="85" s="1"/>
  <c r="AX97" i="85"/>
  <c r="S97" i="85" s="1"/>
  <c r="AC97" i="85" s="1"/>
  <c r="AB98" i="85" s="1"/>
  <c r="AS9" i="77"/>
  <c r="AL9" i="77"/>
  <c r="AU9" i="77" s="1"/>
  <c r="AS45" i="77"/>
  <c r="AL45" i="77"/>
  <c r="AU45" i="77" s="1"/>
  <c r="AS81" i="77"/>
  <c r="AL81" i="77"/>
  <c r="AU81" i="77" s="1"/>
  <c r="X95" i="89"/>
  <c r="Z95" i="89" s="1"/>
  <c r="Y95" i="89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95" i="77"/>
  <c r="AL95" i="77"/>
  <c r="AU95" i="77" s="1"/>
  <c r="AS84" i="77"/>
  <c r="AL84" i="77"/>
  <c r="AU84" i="77" s="1"/>
  <c r="AS14" i="77"/>
  <c r="AL14" i="77"/>
  <c r="AU14" i="77" s="1"/>
  <c r="AH98" i="45"/>
  <c r="AQ98" i="45" s="1"/>
  <c r="AQ100" i="45" s="1"/>
  <c r="AZ3" i="45"/>
  <c r="AX4" i="45" s="1"/>
  <c r="S4" i="45" s="1"/>
  <c r="AC4" i="45" s="1"/>
  <c r="AB5" i="45" s="1"/>
  <c r="AX7" i="45"/>
  <c r="S7" i="45" s="1"/>
  <c r="AC7" i="45" s="1"/>
  <c r="AB8" i="45" s="1"/>
  <c r="AX19" i="45"/>
  <c r="S19" i="45" s="1"/>
  <c r="AC19" i="45" s="1"/>
  <c r="AB20" i="45" s="1"/>
  <c r="AX20" i="45"/>
  <c r="S20" i="45" s="1"/>
  <c r="AC20" i="45" s="1"/>
  <c r="AB21" i="45" s="1"/>
  <c r="AX21" i="45"/>
  <c r="S21" i="45" s="1"/>
  <c r="AC21" i="45" s="1"/>
  <c r="AB22" i="45" s="1"/>
  <c r="AX27" i="45"/>
  <c r="S27" i="45" s="1"/>
  <c r="AC27" i="45" s="1"/>
  <c r="AB28" i="45" s="1"/>
  <c r="AX31" i="45"/>
  <c r="S31" i="45" s="1"/>
  <c r="AC31" i="45" s="1"/>
  <c r="AB32" i="45" s="1"/>
  <c r="AX32" i="45"/>
  <c r="S32" i="45" s="1"/>
  <c r="AC32" i="45" s="1"/>
  <c r="AB33" i="45" s="1"/>
  <c r="AX33" i="45"/>
  <c r="S33" i="45" s="1"/>
  <c r="AC33" i="45" s="1"/>
  <c r="AB34" i="45" s="1"/>
  <c r="AX37" i="45"/>
  <c r="S37" i="45" s="1"/>
  <c r="AC37" i="45" s="1"/>
  <c r="AB38" i="45" s="1"/>
  <c r="AX38" i="45"/>
  <c r="S38" i="45" s="1"/>
  <c r="AC38" i="45" s="1"/>
  <c r="AB39" i="45" s="1"/>
  <c r="AX39" i="45"/>
  <c r="S39" i="45" s="1"/>
  <c r="AC39" i="45" s="1"/>
  <c r="AB40" i="45" s="1"/>
  <c r="AX43" i="45"/>
  <c r="S43" i="45" s="1"/>
  <c r="AC43" i="45" s="1"/>
  <c r="AB44" i="45" s="1"/>
  <c r="AX44" i="45"/>
  <c r="S44" i="45" s="1"/>
  <c r="AC44" i="45" s="1"/>
  <c r="AB45" i="45" s="1"/>
  <c r="AX45" i="45"/>
  <c r="S45" i="45" s="1"/>
  <c r="AC45" i="45" s="1"/>
  <c r="AB46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7" i="45"/>
  <c r="S97" i="45" s="1"/>
  <c r="AC97" i="45" s="1"/>
  <c r="AB98" i="45" s="1"/>
  <c r="AX94" i="45"/>
  <c r="S94" i="45" s="1"/>
  <c r="AC94" i="45" s="1"/>
  <c r="AB95" i="45" s="1"/>
  <c r="AX95" i="45"/>
  <c r="S95" i="45" s="1"/>
  <c r="AC95" i="45" s="1"/>
  <c r="AB96" i="45" s="1"/>
  <c r="AX96" i="45"/>
  <c r="S96" i="45" s="1"/>
  <c r="AC96" i="45" s="1"/>
  <c r="AB97" i="45" s="1"/>
  <c r="AX93" i="45"/>
  <c r="S93" i="45" s="1"/>
  <c r="AC93" i="45" s="1"/>
  <c r="AB94" i="45" s="1"/>
  <c r="AE98" i="81"/>
  <c r="AG98" i="81"/>
  <c r="AP98" i="81" s="1"/>
  <c r="AP100" i="81" s="1"/>
  <c r="AF98" i="81"/>
  <c r="AO98" i="81" s="1"/>
  <c r="AO100" i="81" s="1"/>
  <c r="AC98" i="81"/>
  <c r="AS17" i="77"/>
  <c r="AL17" i="77"/>
  <c r="AU17" i="77" s="1"/>
  <c r="AS35" i="77"/>
  <c r="AL35" i="77"/>
  <c r="AU35" i="77" s="1"/>
  <c r="AS53" i="77"/>
  <c r="AL53" i="77"/>
  <c r="AU53" i="77" s="1"/>
  <c r="AS71" i="77"/>
  <c r="AL71" i="77"/>
  <c r="AU71" i="77" s="1"/>
  <c r="AS20" i="77"/>
  <c r="AL20" i="77"/>
  <c r="AU20" i="77" s="1"/>
  <c r="AX96" i="81"/>
  <c r="S96" i="81" s="1"/>
  <c r="AC96" i="81" s="1"/>
  <c r="AB97" i="81" s="1"/>
  <c r="AX87" i="81"/>
  <c r="S87" i="81" s="1"/>
  <c r="AC87" i="81" s="1"/>
  <c r="AB88" i="81" s="1"/>
  <c r="AX81" i="81"/>
  <c r="S81" i="81" s="1"/>
  <c r="AC81" i="81" s="1"/>
  <c r="AB82" i="81" s="1"/>
  <c r="AX75" i="81"/>
  <c r="S75" i="81" s="1"/>
  <c r="AC75" i="81" s="1"/>
  <c r="AB76" i="81" s="1"/>
  <c r="AX69" i="81"/>
  <c r="S69" i="81" s="1"/>
  <c r="AC69" i="81" s="1"/>
  <c r="AB70" i="81" s="1"/>
  <c r="AX63" i="81"/>
  <c r="S63" i="81" s="1"/>
  <c r="AC63" i="81" s="1"/>
  <c r="AB64" i="81" s="1"/>
  <c r="AX57" i="81"/>
  <c r="S57" i="81" s="1"/>
  <c r="AC57" i="81" s="1"/>
  <c r="AB58" i="81" s="1"/>
  <c r="AX51" i="81"/>
  <c r="S51" i="81" s="1"/>
  <c r="AC51" i="81" s="1"/>
  <c r="AB52" i="81" s="1"/>
  <c r="AX45" i="81"/>
  <c r="S45" i="81" s="1"/>
  <c r="AC45" i="81" s="1"/>
  <c r="AB46" i="81" s="1"/>
  <c r="AX39" i="81"/>
  <c r="S39" i="81" s="1"/>
  <c r="AC39" i="81" s="1"/>
  <c r="AB40" i="81" s="1"/>
  <c r="AX33" i="81"/>
  <c r="S33" i="81" s="1"/>
  <c r="AC33" i="81" s="1"/>
  <c r="AB34" i="81" s="1"/>
  <c r="AX27" i="81"/>
  <c r="S27" i="81" s="1"/>
  <c r="AC27" i="81" s="1"/>
  <c r="AB28" i="81" s="1"/>
  <c r="AX21" i="81"/>
  <c r="S21" i="81" s="1"/>
  <c r="AC21" i="81" s="1"/>
  <c r="AB22" i="81" s="1"/>
  <c r="AX15" i="81"/>
  <c r="S15" i="81" s="1"/>
  <c r="AC15" i="81" s="1"/>
  <c r="AB16" i="81" s="1"/>
  <c r="AX9" i="81"/>
  <c r="S9" i="81" s="1"/>
  <c r="AC9" i="81" s="1"/>
  <c r="AB10" i="81" s="1"/>
  <c r="AX4" i="81"/>
  <c r="S4" i="81" s="1"/>
  <c r="AC4" i="81" s="1"/>
  <c r="AB5" i="81" s="1"/>
  <c r="Z98" i="85"/>
  <c r="AS10" i="77"/>
  <c r="AL10" i="77"/>
  <c r="AU10" i="77" s="1"/>
  <c r="AS46" i="77"/>
  <c r="AL46" i="77"/>
  <c r="AU46" i="77" s="1"/>
  <c r="AS82" i="77"/>
  <c r="AL82" i="77"/>
  <c r="AU82" i="77" s="1"/>
  <c r="AS49" i="77"/>
  <c r="AL49" i="77"/>
  <c r="AU49" i="77" s="1"/>
  <c r="AS23" i="77"/>
  <c r="AL23" i="77"/>
  <c r="AU23" i="77" s="1"/>
  <c r="AS83" i="77"/>
  <c r="AL83" i="77"/>
  <c r="AU83" i="77" s="1"/>
  <c r="AS50" i="77"/>
  <c r="AL50" i="77"/>
  <c r="AU50" i="77" s="1"/>
  <c r="AK92" i="81"/>
  <c r="AT92" i="81" s="1"/>
  <c r="AK80" i="81"/>
  <c r="AT80" i="81" s="1"/>
  <c r="AK68" i="81"/>
  <c r="AT68" i="81" s="1"/>
  <c r="AK56" i="81"/>
  <c r="AT56" i="81" s="1"/>
  <c r="AR98" i="77"/>
  <c r="AR100" i="77" s="1"/>
  <c r="AL98" i="77"/>
  <c r="AU98" i="77" s="1"/>
  <c r="AS16" i="77"/>
  <c r="AL16" i="77"/>
  <c r="AU16" i="77" s="1"/>
  <c r="AS52" i="77"/>
  <c r="AL52" i="77"/>
  <c r="AU52" i="77" s="1"/>
  <c r="AS88" i="77"/>
  <c r="AL88" i="77"/>
  <c r="AU88" i="77" s="1"/>
  <c r="AS97" i="77"/>
  <c r="AL97" i="77"/>
  <c r="AU97" i="77" s="1"/>
  <c r="AS29" i="77"/>
  <c r="AL29" i="77"/>
  <c r="AU29" i="77" s="1"/>
  <c r="AS65" i="77"/>
  <c r="AL65" i="77"/>
  <c r="AU65" i="77" s="1"/>
  <c r="AS85" i="77"/>
  <c r="AL85" i="77"/>
  <c r="AU85" i="77" s="1"/>
  <c r="AJ90" i="81"/>
  <c r="AK90" i="81"/>
  <c r="AT90" i="81" s="1"/>
  <c r="AJ78" i="81"/>
  <c r="AK78" i="81"/>
  <c r="AT78" i="81" s="1"/>
  <c r="AK66" i="81"/>
  <c r="AT66" i="81" s="1"/>
  <c r="AJ54" i="81"/>
  <c r="AK54" i="81"/>
  <c r="AT54" i="81" s="1"/>
  <c r="AJ48" i="81"/>
  <c r="AK48" i="81"/>
  <c r="AT48" i="81" s="1"/>
  <c r="AJ36" i="81"/>
  <c r="AK36" i="81"/>
  <c r="AT36" i="81" s="1"/>
  <c r="AJ24" i="81"/>
  <c r="AK24" i="81"/>
  <c r="AT24" i="81" s="1"/>
  <c r="AJ12" i="81"/>
  <c r="AK12" i="81"/>
  <c r="AT12" i="81" s="1"/>
  <c r="AR97" i="85"/>
  <c r="AH94" i="41"/>
  <c r="AQ94" i="41" s="1"/>
  <c r="AX94" i="81"/>
  <c r="S94" i="81" s="1"/>
  <c r="AC94" i="81" s="1"/>
  <c r="AB95" i="81" s="1"/>
  <c r="AX76" i="81"/>
  <c r="S76" i="81" s="1"/>
  <c r="AC76" i="81" s="1"/>
  <c r="AB77" i="81" s="1"/>
  <c r="AX64" i="81"/>
  <c r="S64" i="81" s="1"/>
  <c r="AC64" i="81" s="1"/>
  <c r="AB65" i="81" s="1"/>
  <c r="AX52" i="81"/>
  <c r="S52" i="81" s="1"/>
  <c r="AC52" i="81" s="1"/>
  <c r="AB53" i="81" s="1"/>
  <c r="AX40" i="81"/>
  <c r="S40" i="81" s="1"/>
  <c r="AC40" i="81" s="1"/>
  <c r="AB41" i="81" s="1"/>
  <c r="AX28" i="81"/>
  <c r="S28" i="81" s="1"/>
  <c r="AC28" i="81" s="1"/>
  <c r="AB29" i="81" s="1"/>
  <c r="AX16" i="81"/>
  <c r="S16" i="81" s="1"/>
  <c r="AC16" i="81" s="1"/>
  <c r="AB17" i="81" s="1"/>
  <c r="AX5" i="81"/>
  <c r="S5" i="81" s="1"/>
  <c r="AC5" i="81" s="1"/>
  <c r="AB6" i="81" s="1"/>
  <c r="AS12" i="77"/>
  <c r="AL12" i="77"/>
  <c r="AU12" i="77" s="1"/>
  <c r="AS48" i="77"/>
  <c r="AL48" i="77"/>
  <c r="AU48" i="77" s="1"/>
  <c r="AS67" i="77"/>
  <c r="AL67" i="77"/>
  <c r="AU67" i="77" s="1"/>
  <c r="AH97" i="93"/>
  <c r="AQ97" i="93" s="1"/>
  <c r="AS13" i="77"/>
  <c r="AL13" i="77"/>
  <c r="AU13" i="77" s="1"/>
  <c r="AS31" i="77"/>
  <c r="AL31" i="77"/>
  <c r="AU31" i="77" s="1"/>
  <c r="AS73" i="77"/>
  <c r="AL73" i="77"/>
  <c r="AU73" i="77" s="1"/>
  <c r="AS92" i="77"/>
  <c r="AL92" i="77"/>
  <c r="AU92" i="77" s="1"/>
  <c r="Y97" i="73"/>
  <c r="X97" i="73"/>
  <c r="Z97" i="73" s="1"/>
  <c r="AH97" i="37"/>
  <c r="AQ97" i="37" s="1"/>
  <c r="AS27" i="77"/>
  <c r="AL27" i="77"/>
  <c r="AU27" i="77" s="1"/>
  <c r="AS63" i="77"/>
  <c r="AL63" i="77"/>
  <c r="AU63" i="77" s="1"/>
  <c r="AS90" i="77"/>
  <c r="AL90" i="77"/>
  <c r="AU90" i="77" s="1"/>
  <c r="AS8" i="77"/>
  <c r="AL8" i="77"/>
  <c r="AU8" i="77" s="1"/>
  <c r="AR97" i="25"/>
  <c r="W97" i="29"/>
  <c r="AG96" i="29"/>
  <c r="AP96" i="29" s="1"/>
  <c r="AE96" i="29"/>
  <c r="AF96" i="29"/>
  <c r="AO96" i="29" s="1"/>
  <c r="Z98" i="25"/>
  <c r="AX92" i="81"/>
  <c r="S92" i="81" s="1"/>
  <c r="AC92" i="81" s="1"/>
  <c r="AB93" i="81" s="1"/>
  <c r="AX86" i="81"/>
  <c r="S86" i="81" s="1"/>
  <c r="AC86" i="81" s="1"/>
  <c r="AB87" i="81" s="1"/>
  <c r="AX80" i="81"/>
  <c r="S80" i="81" s="1"/>
  <c r="AC80" i="81" s="1"/>
  <c r="AB81" i="81" s="1"/>
  <c r="AX74" i="81"/>
  <c r="S74" i="81" s="1"/>
  <c r="AC74" i="81" s="1"/>
  <c r="AB75" i="81" s="1"/>
  <c r="AX68" i="81"/>
  <c r="S68" i="81" s="1"/>
  <c r="AC68" i="81" s="1"/>
  <c r="AB69" i="81" s="1"/>
  <c r="AX62" i="81"/>
  <c r="S62" i="81" s="1"/>
  <c r="AC62" i="81" s="1"/>
  <c r="AB63" i="81" s="1"/>
  <c r="AX56" i="81"/>
  <c r="S56" i="81" s="1"/>
  <c r="AC56" i="81" s="1"/>
  <c r="AB57" i="81" s="1"/>
  <c r="AX50" i="81"/>
  <c r="S50" i="81" s="1"/>
  <c r="AC50" i="81" s="1"/>
  <c r="AB51" i="81" s="1"/>
  <c r="AX44" i="81"/>
  <c r="S44" i="81" s="1"/>
  <c r="AC44" i="81" s="1"/>
  <c r="AB45" i="81" s="1"/>
  <c r="AX38" i="81"/>
  <c r="S38" i="81" s="1"/>
  <c r="AC38" i="81" s="1"/>
  <c r="AB39" i="81" s="1"/>
  <c r="AX32" i="81"/>
  <c r="S32" i="81" s="1"/>
  <c r="AC32" i="81" s="1"/>
  <c r="AB33" i="81" s="1"/>
  <c r="AX26" i="81"/>
  <c r="S26" i="81" s="1"/>
  <c r="AC26" i="81" s="1"/>
  <c r="AB27" i="81" s="1"/>
  <c r="AX20" i="81"/>
  <c r="S20" i="81" s="1"/>
  <c r="AC20" i="81" s="1"/>
  <c r="AB21" i="81" s="1"/>
  <c r="AX14" i="81"/>
  <c r="S14" i="81" s="1"/>
  <c r="AC14" i="81" s="1"/>
  <c r="AB15" i="81" s="1"/>
  <c r="AX8" i="81"/>
  <c r="S8" i="81" s="1"/>
  <c r="AC8" i="81" s="1"/>
  <c r="AB9" i="81" s="1"/>
  <c r="AX3" i="81"/>
  <c r="S3" i="81" s="1"/>
  <c r="AC3" i="81" s="1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1" i="77"/>
  <c r="AL91" i="77"/>
  <c r="AU91" i="77" s="1"/>
  <c r="AS80" i="77"/>
  <c r="AL80" i="77"/>
  <c r="AU80" i="77" s="1"/>
  <c r="Z97" i="93"/>
  <c r="AS19" i="77"/>
  <c r="AL19" i="77"/>
  <c r="AU19" i="77" s="1"/>
  <c r="AS37" i="77"/>
  <c r="AL37" i="77"/>
  <c r="AU37" i="77" s="1"/>
  <c r="AS32" i="77"/>
  <c r="AL32" i="77"/>
  <c r="AU32" i="77" s="1"/>
  <c r="AR97" i="45"/>
  <c r="Z97" i="37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61" i="77"/>
  <c r="AL61" i="77"/>
  <c r="AU61" i="77" s="1"/>
  <c r="AS68" i="77"/>
  <c r="AL68" i="77"/>
  <c r="AU68" i="77" s="1"/>
  <c r="AI94" i="89"/>
  <c r="AN94" i="89"/>
  <c r="AK38" i="81"/>
  <c r="AT38" i="81" s="1"/>
  <c r="AX31" i="81"/>
  <c r="S31" i="81" s="1"/>
  <c r="AC31" i="81" s="1"/>
  <c r="AB32" i="81" s="1"/>
  <c r="AX25" i="81"/>
  <c r="S25" i="81" s="1"/>
  <c r="AC25" i="81" s="1"/>
  <c r="AB26" i="81" s="1"/>
  <c r="AX19" i="81"/>
  <c r="S19" i="81" s="1"/>
  <c r="AC19" i="81" s="1"/>
  <c r="AB20" i="81" s="1"/>
  <c r="AX13" i="81"/>
  <c r="S13" i="81" s="1"/>
  <c r="AC13" i="81" s="1"/>
  <c r="AB14" i="81" s="1"/>
  <c r="AE96" i="33"/>
  <c r="AG96" i="33"/>
  <c r="AP96" i="33" s="1"/>
  <c r="AF96" i="33"/>
  <c r="AO96" i="33" s="1"/>
  <c r="W97" i="33"/>
  <c r="AN96" i="73"/>
  <c r="AI96" i="73"/>
  <c r="AS38" i="77"/>
  <c r="AL38" i="77"/>
  <c r="AU38" i="77" s="1"/>
  <c r="AJ4" i="77"/>
  <c r="AK4" i="77"/>
  <c r="AT4" i="77" s="1"/>
  <c r="AT100" i="77" s="1"/>
  <c r="AJ68" i="81" l="1"/>
  <c r="AX15" i="45"/>
  <c r="S15" i="45" s="1"/>
  <c r="AC15" i="45" s="1"/>
  <c r="AB16" i="45" s="1"/>
  <c r="AX24" i="85"/>
  <c r="S24" i="85" s="1"/>
  <c r="AC24" i="85" s="1"/>
  <c r="AB25" i="85" s="1"/>
  <c r="AX18" i="85"/>
  <c r="S18" i="85" s="1"/>
  <c r="AC18" i="85" s="1"/>
  <c r="AB19" i="85" s="1"/>
  <c r="AX11" i="85"/>
  <c r="S11" i="85" s="1"/>
  <c r="AC11" i="85" s="1"/>
  <c r="AB12" i="85" s="1"/>
  <c r="AX70" i="25"/>
  <c r="S70" i="25" s="1"/>
  <c r="AC70" i="25" s="1"/>
  <c r="AB71" i="25" s="1"/>
  <c r="AX28" i="25"/>
  <c r="S28" i="25" s="1"/>
  <c r="AC28" i="25" s="1"/>
  <c r="AB29" i="25" s="1"/>
  <c r="AX13" i="45"/>
  <c r="S13" i="45" s="1"/>
  <c r="AC13" i="45" s="1"/>
  <c r="AB14" i="45" s="1"/>
  <c r="AX23" i="85"/>
  <c r="S23" i="85" s="1"/>
  <c r="AC23" i="85" s="1"/>
  <c r="AB24" i="85" s="1"/>
  <c r="AX17" i="85"/>
  <c r="S17" i="85" s="1"/>
  <c r="AC17" i="85" s="1"/>
  <c r="AB18" i="85" s="1"/>
  <c r="AX10" i="85"/>
  <c r="S10" i="85" s="1"/>
  <c r="AC10" i="85" s="1"/>
  <c r="AB11" i="85" s="1"/>
  <c r="AX25" i="45"/>
  <c r="S25" i="45" s="1"/>
  <c r="AC25" i="45" s="1"/>
  <c r="AB26" i="45" s="1"/>
  <c r="AX9" i="45"/>
  <c r="S9" i="45" s="1"/>
  <c r="AC9" i="45" s="1"/>
  <c r="AB10" i="45" s="1"/>
  <c r="AX22" i="85"/>
  <c r="S22" i="85" s="1"/>
  <c r="AC22" i="85" s="1"/>
  <c r="AB23" i="85" s="1"/>
  <c r="AX16" i="85"/>
  <c r="S16" i="85" s="1"/>
  <c r="AC16" i="85" s="1"/>
  <c r="AB17" i="85" s="1"/>
  <c r="AX9" i="85"/>
  <c r="S9" i="85" s="1"/>
  <c r="AC9" i="85" s="1"/>
  <c r="AB10" i="85" s="1"/>
  <c r="AX16" i="25"/>
  <c r="S16" i="25" s="1"/>
  <c r="AC16" i="25" s="1"/>
  <c r="AB17" i="25" s="1"/>
  <c r="AX8" i="45"/>
  <c r="S8" i="45" s="1"/>
  <c r="AC8" i="45" s="1"/>
  <c r="AB9" i="45" s="1"/>
  <c r="AX21" i="85"/>
  <c r="S21" i="85" s="1"/>
  <c r="AC21" i="85" s="1"/>
  <c r="AB22" i="85" s="1"/>
  <c r="AX15" i="85"/>
  <c r="S15" i="85" s="1"/>
  <c r="AC15" i="85" s="1"/>
  <c r="AB16" i="85" s="1"/>
  <c r="AX7" i="85"/>
  <c r="S7" i="85" s="1"/>
  <c r="AC7" i="85" s="1"/>
  <c r="AB8" i="85" s="1"/>
  <c r="AX10" i="25"/>
  <c r="S10" i="25" s="1"/>
  <c r="AC10" i="25" s="1"/>
  <c r="AB11" i="25" s="1"/>
  <c r="AX25" i="85"/>
  <c r="S25" i="85" s="1"/>
  <c r="AC25" i="85" s="1"/>
  <c r="AB26" i="85" s="1"/>
  <c r="AX19" i="85"/>
  <c r="S19" i="85" s="1"/>
  <c r="AC19" i="85" s="1"/>
  <c r="AB20" i="85" s="1"/>
  <c r="AX12" i="85"/>
  <c r="S12" i="85" s="1"/>
  <c r="AC12" i="85" s="1"/>
  <c r="AB13" i="85" s="1"/>
  <c r="AX40" i="25"/>
  <c r="S40" i="25" s="1"/>
  <c r="AC40" i="25" s="1"/>
  <c r="AB41" i="25" s="1"/>
  <c r="AX4" i="85"/>
  <c r="S4" i="85" s="1"/>
  <c r="AC4" i="85" s="1"/>
  <c r="AB5" i="85" s="1"/>
  <c r="AX3" i="85"/>
  <c r="S3" i="85" s="1"/>
  <c r="AC3" i="85" s="1"/>
  <c r="AJ38" i="81"/>
  <c r="AJ80" i="81"/>
  <c r="AX26" i="45"/>
  <c r="S26" i="45" s="1"/>
  <c r="AC26" i="45" s="1"/>
  <c r="AB27" i="45" s="1"/>
  <c r="AX14" i="45"/>
  <c r="S14" i="45" s="1"/>
  <c r="AC14" i="45" s="1"/>
  <c r="AB15" i="45" s="1"/>
  <c r="AX3" i="45"/>
  <c r="S3" i="45" s="1"/>
  <c r="AC3" i="45" s="1"/>
  <c r="AB4" i="45" s="1"/>
  <c r="AX14" i="85"/>
  <c r="S14" i="85" s="1"/>
  <c r="AC14" i="85" s="1"/>
  <c r="AB15" i="85" s="1"/>
  <c r="AX8" i="85"/>
  <c r="S8" i="85" s="1"/>
  <c r="AC8" i="85" s="1"/>
  <c r="AB9" i="85" s="1"/>
  <c r="AX34" i="25"/>
  <c r="S34" i="25" s="1"/>
  <c r="AC34" i="25" s="1"/>
  <c r="AB35" i="25" s="1"/>
  <c r="AK6" i="85"/>
  <c r="AT6" i="85" s="1"/>
  <c r="AK5" i="45"/>
  <c r="AT5" i="45" s="1"/>
  <c r="AK7" i="25"/>
  <c r="AT7" i="25" s="1"/>
  <c r="AR96" i="73"/>
  <c r="AJ93" i="81"/>
  <c r="AK93" i="81"/>
  <c r="AT93" i="81" s="1"/>
  <c r="AJ5" i="81"/>
  <c r="AK5" i="81"/>
  <c r="AT5" i="81" s="1"/>
  <c r="AJ86" i="45"/>
  <c r="AK86" i="45"/>
  <c r="AT86" i="45" s="1"/>
  <c r="AJ56" i="45"/>
  <c r="AK56" i="45"/>
  <c r="AT56" i="45" s="1"/>
  <c r="AJ74" i="85"/>
  <c r="AK74" i="85"/>
  <c r="AT74" i="85" s="1"/>
  <c r="AJ20" i="85"/>
  <c r="AK20" i="85"/>
  <c r="AT20" i="85" s="1"/>
  <c r="AI96" i="33"/>
  <c r="AN96" i="33"/>
  <c r="W98" i="37"/>
  <c r="AG97" i="37"/>
  <c r="AP97" i="37" s="1"/>
  <c r="AE97" i="37"/>
  <c r="AF97" i="37"/>
  <c r="AO97" i="37" s="1"/>
  <c r="AJ15" i="81"/>
  <c r="AK15" i="81"/>
  <c r="AT15" i="81" s="1"/>
  <c r="AJ51" i="81"/>
  <c r="AK51" i="81"/>
  <c r="AT51" i="81" s="1"/>
  <c r="AJ87" i="81"/>
  <c r="AK87" i="81"/>
  <c r="AT87" i="81" s="1"/>
  <c r="X97" i="29"/>
  <c r="Y97" i="29"/>
  <c r="AJ41" i="81"/>
  <c r="AK41" i="81"/>
  <c r="AT41" i="81" s="1"/>
  <c r="AE98" i="85"/>
  <c r="AF98" i="85"/>
  <c r="AO98" i="85" s="1"/>
  <c r="AO100" i="85" s="1"/>
  <c r="AG98" i="85"/>
  <c r="AP98" i="85" s="1"/>
  <c r="AP100" i="85" s="1"/>
  <c r="AC98" i="85"/>
  <c r="AJ34" i="81"/>
  <c r="AK34" i="81"/>
  <c r="AT34" i="81" s="1"/>
  <c r="AJ70" i="81"/>
  <c r="AK70" i="81"/>
  <c r="AT70" i="81" s="1"/>
  <c r="AI98" i="81"/>
  <c r="AN98" i="81"/>
  <c r="AN100" i="81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J3" i="45"/>
  <c r="W96" i="89"/>
  <c r="AG95" i="89"/>
  <c r="AP95" i="89" s="1"/>
  <c r="AF95" i="89"/>
  <c r="AO95" i="89" s="1"/>
  <c r="AE95" i="89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J9" i="85"/>
  <c r="AK9" i="85"/>
  <c r="AT9" i="85" s="1"/>
  <c r="AB4" i="85"/>
  <c r="AJ3" i="85"/>
  <c r="AJ59" i="81"/>
  <c r="AK59" i="81"/>
  <c r="AT59" i="81" s="1"/>
  <c r="AX95" i="25"/>
  <c r="S95" i="25" s="1"/>
  <c r="AC95" i="25" s="1"/>
  <c r="AB96" i="25" s="1"/>
  <c r="AX89" i="25"/>
  <c r="S89" i="25" s="1"/>
  <c r="AC89" i="25" s="1"/>
  <c r="AB90" i="25" s="1"/>
  <c r="AX83" i="25"/>
  <c r="S83" i="25" s="1"/>
  <c r="AC83" i="25" s="1"/>
  <c r="AB84" i="25" s="1"/>
  <c r="AX77" i="25"/>
  <c r="S77" i="25" s="1"/>
  <c r="AC77" i="25" s="1"/>
  <c r="AB78" i="25" s="1"/>
  <c r="AX71" i="25"/>
  <c r="S71" i="25" s="1"/>
  <c r="AC71" i="25" s="1"/>
  <c r="AB72" i="25" s="1"/>
  <c r="AX65" i="25"/>
  <c r="S65" i="25" s="1"/>
  <c r="AC65" i="25" s="1"/>
  <c r="AB66" i="25" s="1"/>
  <c r="AX59" i="25"/>
  <c r="S59" i="25" s="1"/>
  <c r="AC59" i="25" s="1"/>
  <c r="AB60" i="25" s="1"/>
  <c r="AX53" i="25"/>
  <c r="S53" i="25" s="1"/>
  <c r="AC53" i="25" s="1"/>
  <c r="AB54" i="25" s="1"/>
  <c r="AX47" i="25"/>
  <c r="S47" i="25" s="1"/>
  <c r="AC47" i="25" s="1"/>
  <c r="AB48" i="25" s="1"/>
  <c r="AX41" i="25"/>
  <c r="S41" i="25" s="1"/>
  <c r="AC41" i="25" s="1"/>
  <c r="AB42" i="25" s="1"/>
  <c r="AX35" i="25"/>
  <c r="S35" i="25" s="1"/>
  <c r="AC35" i="25" s="1"/>
  <c r="AB36" i="25" s="1"/>
  <c r="AX29" i="25"/>
  <c r="S29" i="25" s="1"/>
  <c r="AC29" i="25" s="1"/>
  <c r="AB30" i="25" s="1"/>
  <c r="AX23" i="25"/>
  <c r="S23" i="25" s="1"/>
  <c r="AC23" i="25" s="1"/>
  <c r="AB24" i="25" s="1"/>
  <c r="AX17" i="25"/>
  <c r="S17" i="25" s="1"/>
  <c r="AC17" i="25" s="1"/>
  <c r="AB18" i="25" s="1"/>
  <c r="AX11" i="25"/>
  <c r="S11" i="25" s="1"/>
  <c r="AC11" i="25" s="1"/>
  <c r="AB12" i="25" s="1"/>
  <c r="AX5" i="25"/>
  <c r="S5" i="25" s="1"/>
  <c r="AC5" i="25" s="1"/>
  <c r="AB6" i="25" s="1"/>
  <c r="AJ30" i="81"/>
  <c r="AS72" i="81"/>
  <c r="AL72" i="81"/>
  <c r="AU72" i="81" s="1"/>
  <c r="AJ62" i="81"/>
  <c r="AJ25" i="81"/>
  <c r="AK25" i="81"/>
  <c r="AT25" i="81" s="1"/>
  <c r="AJ61" i="81"/>
  <c r="AK61" i="81"/>
  <c r="AT61" i="81" s="1"/>
  <c r="AJ98" i="81"/>
  <c r="AS98" i="81" s="1"/>
  <c r="AK98" i="81"/>
  <c r="AT98" i="81" s="1"/>
  <c r="AJ8" i="81"/>
  <c r="AS38" i="81"/>
  <c r="AL38" i="81"/>
  <c r="AU38" i="81" s="1"/>
  <c r="AF97" i="73"/>
  <c r="AO97" i="73" s="1"/>
  <c r="AE97" i="73"/>
  <c r="AG97" i="73"/>
  <c r="AP97" i="73" s="1"/>
  <c r="W98" i="73"/>
  <c r="AS12" i="81"/>
  <c r="AL12" i="81"/>
  <c r="AU12" i="81" s="1"/>
  <c r="AJ94" i="45"/>
  <c r="AK94" i="45"/>
  <c r="AT94" i="45" s="1"/>
  <c r="AJ62" i="45"/>
  <c r="AK62" i="45"/>
  <c r="AT62" i="45" s="1"/>
  <c r="AJ38" i="45"/>
  <c r="AK38" i="45"/>
  <c r="AT38" i="45" s="1"/>
  <c r="AJ14" i="45"/>
  <c r="AK14" i="45"/>
  <c r="AT14" i="45" s="1"/>
  <c r="AJ80" i="85"/>
  <c r="AK80" i="85"/>
  <c r="AT80" i="85" s="1"/>
  <c r="AJ50" i="85"/>
  <c r="AK50" i="85"/>
  <c r="AT50" i="85" s="1"/>
  <c r="AJ32" i="85"/>
  <c r="AK32" i="85"/>
  <c r="AT32" i="85" s="1"/>
  <c r="AJ89" i="25"/>
  <c r="AK89" i="25"/>
  <c r="AT89" i="25" s="1"/>
  <c r="AJ71" i="25"/>
  <c r="AK71" i="25"/>
  <c r="AT71" i="25" s="1"/>
  <c r="AJ47" i="25"/>
  <c r="AK47" i="25"/>
  <c r="AT47" i="25" s="1"/>
  <c r="AK29" i="25"/>
  <c r="AT29" i="25" s="1"/>
  <c r="AJ17" i="25"/>
  <c r="AK17" i="25"/>
  <c r="AT17" i="25" s="1"/>
  <c r="AJ31" i="81"/>
  <c r="AK31" i="81"/>
  <c r="AT31" i="81" s="1"/>
  <c r="AI94" i="41"/>
  <c r="AN94" i="41"/>
  <c r="AJ14" i="81"/>
  <c r="AK14" i="81"/>
  <c r="AT14" i="81" s="1"/>
  <c r="AJ27" i="81"/>
  <c r="AK27" i="81"/>
  <c r="AT27" i="81" s="1"/>
  <c r="AJ63" i="81"/>
  <c r="AK63" i="81"/>
  <c r="AT63" i="81" s="1"/>
  <c r="AC98" i="25"/>
  <c r="AG98" i="25"/>
  <c r="AP98" i="25" s="1"/>
  <c r="AP100" i="25" s="1"/>
  <c r="AF98" i="25"/>
  <c r="AO98" i="25" s="1"/>
  <c r="AO100" i="25" s="1"/>
  <c r="AE98" i="25"/>
  <c r="AJ65" i="81"/>
  <c r="AK65" i="81"/>
  <c r="AT65" i="81" s="1"/>
  <c r="AJ10" i="81"/>
  <c r="AK10" i="81"/>
  <c r="AT10" i="81" s="1"/>
  <c r="AJ46" i="81"/>
  <c r="AK46" i="81"/>
  <c r="AT46" i="81" s="1"/>
  <c r="AJ82" i="81"/>
  <c r="AK82" i="81"/>
  <c r="AT82" i="81" s="1"/>
  <c r="AJ97" i="45"/>
  <c r="AK97" i="45"/>
  <c r="AT97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X66" i="45"/>
  <c r="S66" i="45" s="1"/>
  <c r="AC66" i="45" s="1"/>
  <c r="AB67" i="45" s="1"/>
  <c r="AX60" i="45"/>
  <c r="S60" i="45" s="1"/>
  <c r="AC60" i="45" s="1"/>
  <c r="AB61" i="45" s="1"/>
  <c r="AX54" i="45"/>
  <c r="S54" i="45" s="1"/>
  <c r="AC54" i="45" s="1"/>
  <c r="AB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J94" i="85"/>
  <c r="AK94" i="85"/>
  <c r="AT94" i="85" s="1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X6" i="85"/>
  <c r="S6" i="85" s="1"/>
  <c r="AC6" i="85" s="1"/>
  <c r="AB7" i="85" s="1"/>
  <c r="AJ11" i="81"/>
  <c r="AK11" i="81"/>
  <c r="AT11" i="81" s="1"/>
  <c r="AJ83" i="81"/>
  <c r="AK83" i="81"/>
  <c r="AT83" i="81" s="1"/>
  <c r="AX94" i="25"/>
  <c r="S94" i="25" s="1"/>
  <c r="AC94" i="25" s="1"/>
  <c r="AB95" i="25" s="1"/>
  <c r="AX87" i="25"/>
  <c r="S87" i="25" s="1"/>
  <c r="AC87" i="25" s="1"/>
  <c r="AB88" i="25" s="1"/>
  <c r="AX81" i="25"/>
  <c r="S81" i="25" s="1"/>
  <c r="AC81" i="25" s="1"/>
  <c r="AB82" i="25" s="1"/>
  <c r="AX75" i="25"/>
  <c r="S75" i="25" s="1"/>
  <c r="AC75" i="25" s="1"/>
  <c r="AB76" i="25" s="1"/>
  <c r="AX69" i="25"/>
  <c r="S69" i="25" s="1"/>
  <c r="AC69" i="25" s="1"/>
  <c r="AB70" i="25" s="1"/>
  <c r="AX63" i="25"/>
  <c r="S63" i="25" s="1"/>
  <c r="AC63" i="25" s="1"/>
  <c r="AB64" i="25" s="1"/>
  <c r="AX57" i="25"/>
  <c r="S57" i="25" s="1"/>
  <c r="AC57" i="25" s="1"/>
  <c r="AB58" i="25" s="1"/>
  <c r="AX51" i="25"/>
  <c r="S51" i="25" s="1"/>
  <c r="AC51" i="25" s="1"/>
  <c r="AB52" i="25" s="1"/>
  <c r="AX45" i="25"/>
  <c r="S45" i="25" s="1"/>
  <c r="AC45" i="25" s="1"/>
  <c r="AB46" i="25" s="1"/>
  <c r="AX39" i="25"/>
  <c r="S39" i="25" s="1"/>
  <c r="AC39" i="25" s="1"/>
  <c r="AB40" i="25" s="1"/>
  <c r="AX33" i="25"/>
  <c r="S33" i="25" s="1"/>
  <c r="AC33" i="25" s="1"/>
  <c r="AB34" i="25" s="1"/>
  <c r="AX27" i="25"/>
  <c r="S27" i="25" s="1"/>
  <c r="AC27" i="25" s="1"/>
  <c r="AB28" i="25" s="1"/>
  <c r="AX21" i="25"/>
  <c r="S21" i="25" s="1"/>
  <c r="AC21" i="25" s="1"/>
  <c r="AB22" i="25" s="1"/>
  <c r="AX15" i="25"/>
  <c r="S15" i="25" s="1"/>
  <c r="AC15" i="25" s="1"/>
  <c r="AB16" i="25" s="1"/>
  <c r="AX9" i="25"/>
  <c r="S9" i="25" s="1"/>
  <c r="AC9" i="25" s="1"/>
  <c r="AB10" i="25" s="1"/>
  <c r="AX4" i="25"/>
  <c r="S4" i="25" s="1"/>
  <c r="AC4" i="25" s="1"/>
  <c r="AB5" i="25" s="1"/>
  <c r="AS42" i="81"/>
  <c r="AL42" i="81"/>
  <c r="AU42" i="81" s="1"/>
  <c r="AS84" i="81"/>
  <c r="AL84" i="81"/>
  <c r="AU84" i="81" s="1"/>
  <c r="AJ74" i="81"/>
  <c r="AJ37" i="81"/>
  <c r="AK37" i="81"/>
  <c r="AT37" i="81" s="1"/>
  <c r="AJ73" i="81"/>
  <c r="AK73" i="81"/>
  <c r="AT73" i="81" s="1"/>
  <c r="AJ44" i="81"/>
  <c r="AN98" i="45"/>
  <c r="AN100" i="45" s="1"/>
  <c r="AI98" i="45"/>
  <c r="AJ21" i="81"/>
  <c r="AK21" i="81"/>
  <c r="AT21" i="81" s="1"/>
  <c r="AS78" i="81"/>
  <c r="AL78" i="81"/>
  <c r="AU78" i="81" s="1"/>
  <c r="AS80" i="81"/>
  <c r="AL80" i="81"/>
  <c r="AU80" i="81" s="1"/>
  <c r="AJ92" i="45"/>
  <c r="AK92" i="45"/>
  <c r="AT92" i="45" s="1"/>
  <c r="AJ68" i="45"/>
  <c r="AK68" i="45"/>
  <c r="AT68" i="45" s="1"/>
  <c r="AJ50" i="45"/>
  <c r="AK50" i="45"/>
  <c r="AT50" i="45" s="1"/>
  <c r="AJ26" i="45"/>
  <c r="AK26" i="45"/>
  <c r="AT26" i="45" s="1"/>
  <c r="AJ98" i="85"/>
  <c r="AS98" i="85" s="1"/>
  <c r="AK98" i="85"/>
  <c r="AT98" i="85" s="1"/>
  <c r="AJ92" i="85"/>
  <c r="AK92" i="85"/>
  <c r="AT92" i="85" s="1"/>
  <c r="AJ62" i="85"/>
  <c r="AK62" i="85"/>
  <c r="AT62" i="85" s="1"/>
  <c r="AJ44" i="85"/>
  <c r="AK44" i="85"/>
  <c r="AT44" i="85" s="1"/>
  <c r="AJ14" i="85"/>
  <c r="AK14" i="85"/>
  <c r="AT14" i="85" s="1"/>
  <c r="AJ71" i="81"/>
  <c r="AK71" i="81"/>
  <c r="AT71" i="81" s="1"/>
  <c r="AJ77" i="25"/>
  <c r="AK77" i="25"/>
  <c r="AT77" i="25" s="1"/>
  <c r="AJ59" i="25"/>
  <c r="AK59" i="25"/>
  <c r="AT59" i="25" s="1"/>
  <c r="AJ41" i="25"/>
  <c r="AK41" i="25"/>
  <c r="AT41" i="25" s="1"/>
  <c r="AJ23" i="25"/>
  <c r="AK23" i="25"/>
  <c r="AT23" i="25" s="1"/>
  <c r="AJ67" i="81"/>
  <c r="AK67" i="81"/>
  <c r="AT67" i="81" s="1"/>
  <c r="X97" i="33"/>
  <c r="Y97" i="33"/>
  <c r="AJ20" i="81"/>
  <c r="AK20" i="81"/>
  <c r="AT20" i="81" s="1"/>
  <c r="AR94" i="89"/>
  <c r="W98" i="93"/>
  <c r="AG97" i="93"/>
  <c r="AP97" i="93" s="1"/>
  <c r="AF97" i="93"/>
  <c r="AO97" i="93" s="1"/>
  <c r="AE97" i="93"/>
  <c r="AJ33" i="81"/>
  <c r="AK33" i="81"/>
  <c r="AT33" i="81" s="1"/>
  <c r="AJ69" i="81"/>
  <c r="AK69" i="81"/>
  <c r="AT69" i="81" s="1"/>
  <c r="AJ6" i="81"/>
  <c r="AK6" i="81"/>
  <c r="AT6" i="81" s="1"/>
  <c r="AJ77" i="81"/>
  <c r="AK77" i="81"/>
  <c r="AT77" i="81" s="1"/>
  <c r="AS24" i="81"/>
  <c r="AL24" i="81"/>
  <c r="AU24" i="81" s="1"/>
  <c r="AS54" i="81"/>
  <c r="AL54" i="81"/>
  <c r="AU54" i="81" s="1"/>
  <c r="AS90" i="81"/>
  <c r="AL90" i="81"/>
  <c r="AU90" i="81" s="1"/>
  <c r="AJ56" i="81"/>
  <c r="AJ92" i="81"/>
  <c r="AJ16" i="81"/>
  <c r="AK16" i="81"/>
  <c r="AT16" i="81" s="1"/>
  <c r="AJ52" i="81"/>
  <c r="AK52" i="81"/>
  <c r="AT52" i="81" s="1"/>
  <c r="AJ88" i="81"/>
  <c r="AK88" i="81"/>
  <c r="AT88" i="81" s="1"/>
  <c r="AJ96" i="45"/>
  <c r="AK96" i="45"/>
  <c r="AT96" i="45" s="1"/>
  <c r="AJ90" i="45"/>
  <c r="AK90" i="45"/>
  <c r="AT90" i="45" s="1"/>
  <c r="AJ84" i="45"/>
  <c r="AK84" i="45"/>
  <c r="AT84" i="45" s="1"/>
  <c r="AJ78" i="45"/>
  <c r="AK78" i="45"/>
  <c r="AT78" i="45" s="1"/>
  <c r="AJ72" i="45"/>
  <c r="AK72" i="45"/>
  <c r="AT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X5" i="45"/>
  <c r="S5" i="45" s="1"/>
  <c r="AC5" i="45" s="1"/>
  <c r="AB6" i="45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J23" i="81"/>
  <c r="AK23" i="81"/>
  <c r="AT23" i="81" s="1"/>
  <c r="AJ89" i="81"/>
  <c r="AK89" i="81"/>
  <c r="AT89" i="81" s="1"/>
  <c r="AX92" i="25"/>
  <c r="S92" i="25" s="1"/>
  <c r="AC92" i="25" s="1"/>
  <c r="AB93" i="25" s="1"/>
  <c r="AX86" i="25"/>
  <c r="S86" i="25" s="1"/>
  <c r="AC86" i="25" s="1"/>
  <c r="AB87" i="25" s="1"/>
  <c r="AX80" i="25"/>
  <c r="S80" i="25" s="1"/>
  <c r="AC80" i="25" s="1"/>
  <c r="AB81" i="25" s="1"/>
  <c r="AX74" i="25"/>
  <c r="S74" i="25" s="1"/>
  <c r="AC74" i="25" s="1"/>
  <c r="AB75" i="25" s="1"/>
  <c r="AX68" i="25"/>
  <c r="S68" i="25" s="1"/>
  <c r="AC68" i="25" s="1"/>
  <c r="AB69" i="25" s="1"/>
  <c r="AX62" i="25"/>
  <c r="S62" i="25" s="1"/>
  <c r="AC62" i="25" s="1"/>
  <c r="AB63" i="25" s="1"/>
  <c r="AX56" i="25"/>
  <c r="S56" i="25" s="1"/>
  <c r="AC56" i="25" s="1"/>
  <c r="AB57" i="25" s="1"/>
  <c r="AX50" i="25"/>
  <c r="S50" i="25" s="1"/>
  <c r="AC50" i="25" s="1"/>
  <c r="AB51" i="25" s="1"/>
  <c r="AX44" i="25"/>
  <c r="S44" i="25" s="1"/>
  <c r="AC44" i="25" s="1"/>
  <c r="AB45" i="25" s="1"/>
  <c r="AX38" i="25"/>
  <c r="S38" i="25" s="1"/>
  <c r="AC38" i="25" s="1"/>
  <c r="AB39" i="25" s="1"/>
  <c r="AX32" i="25"/>
  <c r="S32" i="25" s="1"/>
  <c r="AC32" i="25" s="1"/>
  <c r="AB33" i="25" s="1"/>
  <c r="AX26" i="25"/>
  <c r="S26" i="25" s="1"/>
  <c r="AC26" i="25" s="1"/>
  <c r="AB27" i="25" s="1"/>
  <c r="AX20" i="25"/>
  <c r="S20" i="25" s="1"/>
  <c r="AC20" i="25" s="1"/>
  <c r="AB21" i="25" s="1"/>
  <c r="AX14" i="25"/>
  <c r="S14" i="25" s="1"/>
  <c r="AC14" i="25" s="1"/>
  <c r="AB15" i="25" s="1"/>
  <c r="AX8" i="25"/>
  <c r="S8" i="25" s="1"/>
  <c r="AC8" i="25" s="1"/>
  <c r="AB9" i="25" s="1"/>
  <c r="AX3" i="25"/>
  <c r="S3" i="25" s="1"/>
  <c r="AC3" i="25" s="1"/>
  <c r="AJ7" i="81"/>
  <c r="AK7" i="81"/>
  <c r="AT7" i="81" s="1"/>
  <c r="AJ43" i="81"/>
  <c r="AK43" i="81"/>
  <c r="AT43" i="81" s="1"/>
  <c r="AJ79" i="81"/>
  <c r="AK79" i="81"/>
  <c r="AT79" i="81" s="1"/>
  <c r="AS48" i="81"/>
  <c r="AL48" i="81"/>
  <c r="AU48" i="81" s="1"/>
  <c r="AJ40" i="81"/>
  <c r="AK40" i="81"/>
  <c r="AT40" i="81" s="1"/>
  <c r="AJ74" i="45"/>
  <c r="AK74" i="45"/>
  <c r="AT74" i="45" s="1"/>
  <c r="AJ32" i="45"/>
  <c r="AK32" i="45"/>
  <c r="AT32" i="45" s="1"/>
  <c r="AJ20" i="45"/>
  <c r="AK20" i="45"/>
  <c r="AT20" i="45" s="1"/>
  <c r="AJ86" i="85"/>
  <c r="AK86" i="85"/>
  <c r="AT86" i="85" s="1"/>
  <c r="AJ56" i="85"/>
  <c r="AK56" i="85"/>
  <c r="AT56" i="85" s="1"/>
  <c r="AJ38" i="85"/>
  <c r="AK38" i="85"/>
  <c r="AT38" i="85" s="1"/>
  <c r="AJ8" i="85"/>
  <c r="AK8" i="85"/>
  <c r="AT8" i="85" s="1"/>
  <c r="AK97" i="25"/>
  <c r="AT97" i="25" s="1"/>
  <c r="AJ83" i="25"/>
  <c r="AK83" i="25"/>
  <c r="AT83" i="25" s="1"/>
  <c r="AK65" i="25"/>
  <c r="AT65" i="25" s="1"/>
  <c r="AJ53" i="25"/>
  <c r="AK53" i="25"/>
  <c r="AT53" i="25" s="1"/>
  <c r="AJ35" i="25"/>
  <c r="AK35" i="25"/>
  <c r="AT35" i="25" s="1"/>
  <c r="AJ11" i="25"/>
  <c r="AK11" i="25"/>
  <c r="AT11" i="25" s="1"/>
  <c r="AS4" i="77"/>
  <c r="AL4" i="77"/>
  <c r="AU4" i="77" s="1"/>
  <c r="AU100" i="77" s="1"/>
  <c r="C11" i="77" s="1"/>
  <c r="F30" i="97" s="1"/>
  <c r="AJ26" i="81"/>
  <c r="AK26" i="81"/>
  <c r="AT26" i="81" s="1"/>
  <c r="AB4" i="81"/>
  <c r="AJ3" i="81"/>
  <c r="AJ39" i="81"/>
  <c r="AK39" i="81"/>
  <c r="AT39" i="81" s="1"/>
  <c r="AJ75" i="81"/>
  <c r="AK75" i="81"/>
  <c r="AT75" i="81" s="1"/>
  <c r="AI96" i="29"/>
  <c r="AN96" i="29"/>
  <c r="AJ17" i="81"/>
  <c r="AK17" i="81"/>
  <c r="AT17" i="81" s="1"/>
  <c r="AJ95" i="81"/>
  <c r="AK95" i="81"/>
  <c r="AT95" i="81" s="1"/>
  <c r="AJ22" i="81"/>
  <c r="AK22" i="81"/>
  <c r="AT22" i="81" s="1"/>
  <c r="AJ58" i="81"/>
  <c r="AK58" i="81"/>
  <c r="AT58" i="81" s="1"/>
  <c r="AJ97" i="81"/>
  <c r="AK97" i="81"/>
  <c r="AT97" i="81" s="1"/>
  <c r="AJ95" i="45"/>
  <c r="AK95" i="45"/>
  <c r="AT95" i="45" s="1"/>
  <c r="AJ89" i="45"/>
  <c r="AK89" i="45"/>
  <c r="AT89" i="45" s="1"/>
  <c r="AJ83" i="45"/>
  <c r="AK83" i="45"/>
  <c r="AT83" i="45" s="1"/>
  <c r="AJ77" i="45"/>
  <c r="AK77" i="45"/>
  <c r="AT77" i="45" s="1"/>
  <c r="AJ71" i="45"/>
  <c r="AK71" i="45"/>
  <c r="AT71" i="45" s="1"/>
  <c r="AX64" i="45"/>
  <c r="S64" i="45" s="1"/>
  <c r="AC64" i="45" s="1"/>
  <c r="AB65" i="45" s="1"/>
  <c r="AX58" i="45"/>
  <c r="S58" i="45" s="1"/>
  <c r="AC58" i="45" s="1"/>
  <c r="AB59" i="45" s="1"/>
  <c r="AX52" i="45"/>
  <c r="S52" i="45" s="1"/>
  <c r="AC52" i="45" s="1"/>
  <c r="AB53" i="45" s="1"/>
  <c r="AX46" i="45"/>
  <c r="S46" i="45" s="1"/>
  <c r="AC46" i="45" s="1"/>
  <c r="AB47" i="45" s="1"/>
  <c r="AX40" i="45"/>
  <c r="S40" i="45" s="1"/>
  <c r="AC40" i="45" s="1"/>
  <c r="AB41" i="45" s="1"/>
  <c r="AX34" i="45"/>
  <c r="S34" i="45" s="1"/>
  <c r="AC34" i="45" s="1"/>
  <c r="AB35" i="45" s="1"/>
  <c r="AX28" i="45"/>
  <c r="S28" i="45" s="1"/>
  <c r="AC28" i="45" s="1"/>
  <c r="AB29" i="45" s="1"/>
  <c r="AX22" i="45"/>
  <c r="S22" i="45" s="1"/>
  <c r="AC22" i="45" s="1"/>
  <c r="AB23" i="45" s="1"/>
  <c r="AX16" i="45"/>
  <c r="S16" i="45" s="1"/>
  <c r="AC16" i="45" s="1"/>
  <c r="AB17" i="45" s="1"/>
  <c r="AX10" i="45"/>
  <c r="S10" i="45" s="1"/>
  <c r="AC10" i="45" s="1"/>
  <c r="AB11" i="45" s="1"/>
  <c r="AJ96" i="85"/>
  <c r="AK96" i="85"/>
  <c r="AT96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J59" i="85"/>
  <c r="AK59" i="85"/>
  <c r="AT59" i="85" s="1"/>
  <c r="AJ53" i="85"/>
  <c r="AK53" i="85"/>
  <c r="AT53" i="85" s="1"/>
  <c r="AJ47" i="85"/>
  <c r="AK47" i="85"/>
  <c r="AT47" i="85" s="1"/>
  <c r="AJ41" i="85"/>
  <c r="AK41" i="85"/>
  <c r="AT41" i="85" s="1"/>
  <c r="AJ35" i="85"/>
  <c r="AK35" i="85"/>
  <c r="AT35" i="85" s="1"/>
  <c r="AJ29" i="85"/>
  <c r="AK29" i="85"/>
  <c r="AT29" i="85" s="1"/>
  <c r="AJ23" i="85"/>
  <c r="AK23" i="85"/>
  <c r="AT23" i="85" s="1"/>
  <c r="AJ17" i="85"/>
  <c r="AK17" i="85"/>
  <c r="AT17" i="85" s="1"/>
  <c r="AJ11" i="85"/>
  <c r="AK11" i="85"/>
  <c r="AT11" i="85" s="1"/>
  <c r="AJ35" i="81"/>
  <c r="AK35" i="81"/>
  <c r="AT35" i="81" s="1"/>
  <c r="AX93" i="25"/>
  <c r="S93" i="25" s="1"/>
  <c r="AC93" i="25" s="1"/>
  <c r="AB94" i="25" s="1"/>
  <c r="AX91" i="25"/>
  <c r="S91" i="25" s="1"/>
  <c r="AC91" i="25" s="1"/>
  <c r="AB92" i="25" s="1"/>
  <c r="AX85" i="25"/>
  <c r="S85" i="25" s="1"/>
  <c r="AC85" i="25" s="1"/>
  <c r="AB86" i="25" s="1"/>
  <c r="AX79" i="25"/>
  <c r="S79" i="25" s="1"/>
  <c r="AC79" i="25" s="1"/>
  <c r="AB80" i="25" s="1"/>
  <c r="AX73" i="25"/>
  <c r="S73" i="25" s="1"/>
  <c r="AC73" i="25" s="1"/>
  <c r="AB74" i="25" s="1"/>
  <c r="AX67" i="25"/>
  <c r="S67" i="25" s="1"/>
  <c r="AC67" i="25" s="1"/>
  <c r="AB68" i="25" s="1"/>
  <c r="AX61" i="25"/>
  <c r="S61" i="25" s="1"/>
  <c r="AC61" i="25" s="1"/>
  <c r="AB62" i="25" s="1"/>
  <c r="AX55" i="25"/>
  <c r="S55" i="25" s="1"/>
  <c r="AC55" i="25" s="1"/>
  <c r="AB56" i="25" s="1"/>
  <c r="AX49" i="25"/>
  <c r="S49" i="25" s="1"/>
  <c r="AC49" i="25" s="1"/>
  <c r="AB50" i="25" s="1"/>
  <c r="AX43" i="25"/>
  <c r="S43" i="25" s="1"/>
  <c r="AC43" i="25" s="1"/>
  <c r="AB44" i="25" s="1"/>
  <c r="AX37" i="25"/>
  <c r="S37" i="25" s="1"/>
  <c r="AC37" i="25" s="1"/>
  <c r="AB38" i="25" s="1"/>
  <c r="AX31" i="25"/>
  <c r="S31" i="25" s="1"/>
  <c r="AC31" i="25" s="1"/>
  <c r="AB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X7" i="25"/>
  <c r="S7" i="25" s="1"/>
  <c r="AC7" i="25" s="1"/>
  <c r="AB8" i="25" s="1"/>
  <c r="AS18" i="81"/>
  <c r="AL18" i="81"/>
  <c r="AU18" i="81" s="1"/>
  <c r="AS60" i="81"/>
  <c r="AL60" i="81"/>
  <c r="AU60" i="81" s="1"/>
  <c r="AJ94" i="81"/>
  <c r="AJ50" i="81"/>
  <c r="AJ96" i="81"/>
  <c r="AS100" i="77"/>
  <c r="AJ13" i="81"/>
  <c r="AK13" i="81"/>
  <c r="AT13" i="81" s="1"/>
  <c r="AJ49" i="81"/>
  <c r="AK49" i="81"/>
  <c r="AT49" i="81" s="1"/>
  <c r="AJ85" i="81"/>
  <c r="AK85" i="81"/>
  <c r="AT85" i="81" s="1"/>
  <c r="AJ86" i="81"/>
  <c r="Z95" i="41"/>
  <c r="Y95" i="41"/>
  <c r="X95" i="41"/>
  <c r="AJ57" i="81"/>
  <c r="AK57" i="81"/>
  <c r="AT57" i="81" s="1"/>
  <c r="AJ53" i="81"/>
  <c r="AK53" i="81"/>
  <c r="AT53" i="81" s="1"/>
  <c r="AJ76" i="81"/>
  <c r="AK76" i="81"/>
  <c r="AT76" i="81" s="1"/>
  <c r="AJ80" i="45"/>
  <c r="AK80" i="45"/>
  <c r="AT80" i="45" s="1"/>
  <c r="AJ44" i="45"/>
  <c r="AK44" i="45"/>
  <c r="AT44" i="45" s="1"/>
  <c r="AJ8" i="45"/>
  <c r="AK8" i="45"/>
  <c r="AT8" i="45" s="1"/>
  <c r="AJ68" i="85"/>
  <c r="AK68" i="85"/>
  <c r="AT68" i="85" s="1"/>
  <c r="AJ26" i="85"/>
  <c r="AK26" i="85"/>
  <c r="AT26" i="85" s="1"/>
  <c r="AJ32" i="81"/>
  <c r="AK32" i="81"/>
  <c r="AT32" i="81" s="1"/>
  <c r="AJ9" i="81"/>
  <c r="AK9" i="81"/>
  <c r="AT9" i="81" s="1"/>
  <c r="AJ45" i="81"/>
  <c r="AK45" i="81"/>
  <c r="AT45" i="81" s="1"/>
  <c r="AJ81" i="81"/>
  <c r="AK81" i="81"/>
  <c r="AT81" i="81" s="1"/>
  <c r="AH97" i="73"/>
  <c r="AQ97" i="73" s="1"/>
  <c r="AJ29" i="81"/>
  <c r="AK29" i="81"/>
  <c r="AT29" i="81" s="1"/>
  <c r="AS36" i="81"/>
  <c r="AL36" i="81"/>
  <c r="AU36" i="81" s="1"/>
  <c r="AJ66" i="81"/>
  <c r="AS68" i="81"/>
  <c r="AL68" i="81"/>
  <c r="AU68" i="81" s="1"/>
  <c r="AJ28" i="81"/>
  <c r="AK28" i="81"/>
  <c r="AT28" i="81" s="1"/>
  <c r="AJ64" i="81"/>
  <c r="AK64" i="81"/>
  <c r="AT64" i="81" s="1"/>
  <c r="AJ98" i="45"/>
  <c r="AS98" i="45" s="1"/>
  <c r="AK98" i="45"/>
  <c r="AT98" i="45" s="1"/>
  <c r="AJ88" i="45"/>
  <c r="AK88" i="45"/>
  <c r="AT88" i="45" s="1"/>
  <c r="AJ82" i="45"/>
  <c r="AK82" i="45"/>
  <c r="AT82" i="45" s="1"/>
  <c r="AJ76" i="45"/>
  <c r="AK76" i="45"/>
  <c r="AT76" i="45" s="1"/>
  <c r="AJ70" i="45"/>
  <c r="AK70" i="45"/>
  <c r="AT70" i="45" s="1"/>
  <c r="AJ64" i="45"/>
  <c r="AK64" i="45"/>
  <c r="AT64" i="45" s="1"/>
  <c r="AK58" i="45"/>
  <c r="AT58" i="45" s="1"/>
  <c r="AK52" i="45"/>
  <c r="AT52" i="45" s="1"/>
  <c r="AJ46" i="45"/>
  <c r="AK46" i="45"/>
  <c r="AT46" i="45" s="1"/>
  <c r="AK40" i="45"/>
  <c r="AT40" i="45" s="1"/>
  <c r="AJ40" i="45"/>
  <c r="AJ34" i="45"/>
  <c r="AK34" i="45"/>
  <c r="AT34" i="45" s="1"/>
  <c r="AJ28" i="45"/>
  <c r="AK28" i="45"/>
  <c r="AT28" i="45" s="1"/>
  <c r="AK22" i="45"/>
  <c r="AT22" i="45" s="1"/>
  <c r="AK16" i="45"/>
  <c r="AT16" i="45" s="1"/>
  <c r="AJ10" i="45"/>
  <c r="AK10" i="45"/>
  <c r="AT10" i="45" s="1"/>
  <c r="AH95" i="89"/>
  <c r="AQ95" i="89" s="1"/>
  <c r="AJ95" i="85"/>
  <c r="AK95" i="85"/>
  <c r="AT95" i="85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10" i="85"/>
  <c r="AK10" i="85"/>
  <c r="AT10" i="85" s="1"/>
  <c r="AJ5" i="85"/>
  <c r="AK5" i="85"/>
  <c r="AT5" i="85" s="1"/>
  <c r="AJ47" i="81"/>
  <c r="AK47" i="81"/>
  <c r="AT47" i="81" s="1"/>
  <c r="AX97" i="25"/>
  <c r="S97" i="25" s="1"/>
  <c r="AC97" i="25" s="1"/>
  <c r="AB98" i="25" s="1"/>
  <c r="AX90" i="25"/>
  <c r="S90" i="25" s="1"/>
  <c r="AC90" i="25" s="1"/>
  <c r="AB91" i="25" s="1"/>
  <c r="AX84" i="25"/>
  <c r="S84" i="25" s="1"/>
  <c r="AC84" i="25" s="1"/>
  <c r="AB85" i="25" s="1"/>
  <c r="AX78" i="25"/>
  <c r="S78" i="25" s="1"/>
  <c r="AC78" i="25" s="1"/>
  <c r="AB79" i="25" s="1"/>
  <c r="AX72" i="25"/>
  <c r="S72" i="25" s="1"/>
  <c r="AC72" i="25" s="1"/>
  <c r="AB73" i="25" s="1"/>
  <c r="AX66" i="25"/>
  <c r="S66" i="25" s="1"/>
  <c r="AC66" i="25" s="1"/>
  <c r="AB67" i="25" s="1"/>
  <c r="AX60" i="25"/>
  <c r="S60" i="25" s="1"/>
  <c r="AC60" i="25" s="1"/>
  <c r="AB61" i="25" s="1"/>
  <c r="AX54" i="25"/>
  <c r="S54" i="25" s="1"/>
  <c r="AC54" i="25" s="1"/>
  <c r="AB55" i="25" s="1"/>
  <c r="AX48" i="25"/>
  <c r="S48" i="25" s="1"/>
  <c r="AC48" i="25" s="1"/>
  <c r="AB49" i="25" s="1"/>
  <c r="AX42" i="25"/>
  <c r="S42" i="25" s="1"/>
  <c r="AC42" i="25" s="1"/>
  <c r="AB43" i="25" s="1"/>
  <c r="AX36" i="25"/>
  <c r="S36" i="25" s="1"/>
  <c r="AC36" i="25" s="1"/>
  <c r="AB37" i="25" s="1"/>
  <c r="AX30" i="25"/>
  <c r="S30" i="25" s="1"/>
  <c r="AC30" i="25" s="1"/>
  <c r="AB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J19" i="81"/>
  <c r="AK19" i="81"/>
  <c r="AT19" i="81" s="1"/>
  <c r="AJ55" i="81"/>
  <c r="AK55" i="81"/>
  <c r="AT55" i="81" s="1"/>
  <c r="AJ91" i="81"/>
  <c r="AK91" i="81"/>
  <c r="AT91" i="81" s="1"/>
  <c r="Z97" i="33" l="1"/>
  <c r="AJ7" i="25"/>
  <c r="W98" i="33"/>
  <c r="AG97" i="33"/>
  <c r="AP97" i="33" s="1"/>
  <c r="AF97" i="33"/>
  <c r="AO97" i="33" s="1"/>
  <c r="AE97" i="33"/>
  <c r="AJ43" i="25"/>
  <c r="AK43" i="25"/>
  <c r="AT43" i="25" s="1"/>
  <c r="AS76" i="45"/>
  <c r="AL76" i="45"/>
  <c r="AU76" i="45" s="1"/>
  <c r="AS81" i="81"/>
  <c r="AL81" i="81"/>
  <c r="AU81" i="81" s="1"/>
  <c r="AS32" i="81"/>
  <c r="AL32" i="81"/>
  <c r="AU32" i="81" s="1"/>
  <c r="AS8" i="45"/>
  <c r="AL8" i="45"/>
  <c r="AU8" i="45" s="1"/>
  <c r="AS76" i="81"/>
  <c r="AL76" i="81"/>
  <c r="AU76" i="81" s="1"/>
  <c r="AS49" i="81"/>
  <c r="AL49" i="81"/>
  <c r="AU49" i="81" s="1"/>
  <c r="AS94" i="81"/>
  <c r="AL94" i="81"/>
  <c r="AU94" i="81" s="1"/>
  <c r="AJ14" i="25"/>
  <c r="AK14" i="25"/>
  <c r="AT14" i="25" s="1"/>
  <c r="AJ50" i="25"/>
  <c r="AK50" i="25"/>
  <c r="AT50" i="25" s="1"/>
  <c r="AJ86" i="25"/>
  <c r="AK86" i="25"/>
  <c r="AT86" i="25" s="1"/>
  <c r="AS11" i="85"/>
  <c r="AL11" i="85"/>
  <c r="AU11" i="85" s="1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J17" i="45"/>
  <c r="AK17" i="45"/>
  <c r="AT17" i="45" s="1"/>
  <c r="AJ53" i="45"/>
  <c r="AK53" i="45"/>
  <c r="AT53" i="45" s="1"/>
  <c r="AS77" i="45"/>
  <c r="AL77" i="45"/>
  <c r="AU77" i="45" s="1"/>
  <c r="AS95" i="45"/>
  <c r="AL95" i="45"/>
  <c r="AU95" i="45" s="1"/>
  <c r="AS22" i="81"/>
  <c r="AL22" i="81"/>
  <c r="AU22" i="81" s="1"/>
  <c r="AR96" i="29"/>
  <c r="AJ4" i="81"/>
  <c r="AK4" i="81"/>
  <c r="AT4" i="81" s="1"/>
  <c r="AT100" i="81" s="1"/>
  <c r="AS11" i="25"/>
  <c r="AL11" i="25"/>
  <c r="AU11" i="25" s="1"/>
  <c r="AJ65" i="25"/>
  <c r="AS8" i="85"/>
  <c r="AL8" i="85"/>
  <c r="AU8" i="85" s="1"/>
  <c r="AS86" i="85"/>
  <c r="AL86" i="85"/>
  <c r="AU86" i="85" s="1"/>
  <c r="AS74" i="45"/>
  <c r="AL74" i="45"/>
  <c r="AU74" i="45" s="1"/>
  <c r="AS79" i="81"/>
  <c r="AL79" i="81"/>
  <c r="AU79" i="81" s="1"/>
  <c r="AB4" i="25"/>
  <c r="AJ3" i="25"/>
  <c r="AJ39" i="25"/>
  <c r="AK39" i="25"/>
  <c r="AT39" i="25" s="1"/>
  <c r="AJ75" i="25"/>
  <c r="AK75" i="25"/>
  <c r="AT75" i="25" s="1"/>
  <c r="AJ30" i="45"/>
  <c r="AK30" i="45"/>
  <c r="AT30" i="45" s="1"/>
  <c r="AJ66" i="45"/>
  <c r="AK66" i="45"/>
  <c r="AT66" i="45" s="1"/>
  <c r="AS84" i="45"/>
  <c r="AL84" i="45"/>
  <c r="AU84" i="45" s="1"/>
  <c r="AS88" i="81"/>
  <c r="AL88" i="81"/>
  <c r="AU88" i="81" s="1"/>
  <c r="AS56" i="81"/>
  <c r="AL56" i="81"/>
  <c r="AU56" i="81" s="1"/>
  <c r="AS69" i="81"/>
  <c r="AL69" i="81"/>
  <c r="AU69" i="81" s="1"/>
  <c r="AS23" i="25"/>
  <c r="AL23" i="25"/>
  <c r="AU23" i="25" s="1"/>
  <c r="AS77" i="25"/>
  <c r="AL77" i="25"/>
  <c r="AU77" i="25" s="1"/>
  <c r="AS44" i="85"/>
  <c r="AL44" i="85"/>
  <c r="AU44" i="85" s="1"/>
  <c r="AS68" i="45"/>
  <c r="AL68" i="45"/>
  <c r="AU68" i="45" s="1"/>
  <c r="AJ22" i="25"/>
  <c r="AK22" i="25"/>
  <c r="AT22" i="25" s="1"/>
  <c r="AJ58" i="25"/>
  <c r="AK58" i="25"/>
  <c r="AT58" i="25" s="1"/>
  <c r="AJ95" i="25"/>
  <c r="AK95" i="25"/>
  <c r="AT95" i="25" s="1"/>
  <c r="AK7" i="45"/>
  <c r="AT7" i="45" s="1"/>
  <c r="AJ7" i="45"/>
  <c r="AK43" i="45"/>
  <c r="AT43" i="45" s="1"/>
  <c r="AJ43" i="45"/>
  <c r="AS73" i="45"/>
  <c r="AL73" i="45"/>
  <c r="AU73" i="45" s="1"/>
  <c r="AS91" i="45"/>
  <c r="AL91" i="45"/>
  <c r="AU91" i="45" s="1"/>
  <c r="AS46" i="81"/>
  <c r="AL46" i="81"/>
  <c r="AU46" i="81" s="1"/>
  <c r="AS27" i="81"/>
  <c r="AL27" i="81"/>
  <c r="AU27" i="81" s="1"/>
  <c r="AS31" i="81"/>
  <c r="AL31" i="81"/>
  <c r="AU31" i="81" s="1"/>
  <c r="AS47" i="25"/>
  <c r="AL47" i="25"/>
  <c r="AU47" i="25" s="1"/>
  <c r="AS32" i="85"/>
  <c r="AL32" i="85"/>
  <c r="AU32" i="85" s="1"/>
  <c r="AS14" i="45"/>
  <c r="AL14" i="45"/>
  <c r="AU14" i="45" s="1"/>
  <c r="AS94" i="45"/>
  <c r="AL94" i="45"/>
  <c r="AU94" i="45" s="1"/>
  <c r="AN97" i="73"/>
  <c r="AI97" i="73"/>
  <c r="AJ24" i="25"/>
  <c r="AK24" i="25"/>
  <c r="AT24" i="25" s="1"/>
  <c r="AJ60" i="25"/>
  <c r="AK60" i="25"/>
  <c r="AT60" i="25" s="1"/>
  <c r="AJ96" i="25"/>
  <c r="AK96" i="25"/>
  <c r="AT96" i="25" s="1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S51" i="81"/>
  <c r="AL51" i="81"/>
  <c r="AU51" i="81" s="1"/>
  <c r="Y98" i="37"/>
  <c r="X98" i="37"/>
  <c r="Z98" i="37" s="1"/>
  <c r="AJ49" i="25"/>
  <c r="AK49" i="25"/>
  <c r="AT49" i="25" s="1"/>
  <c r="AS22" i="85"/>
  <c r="AL22" i="85"/>
  <c r="AU22" i="85" s="1"/>
  <c r="AS95" i="85"/>
  <c r="AL95" i="85"/>
  <c r="AU95" i="85" s="1"/>
  <c r="W96" i="41"/>
  <c r="AG95" i="41"/>
  <c r="AP95" i="41" s="1"/>
  <c r="AF95" i="41"/>
  <c r="AO95" i="41" s="1"/>
  <c r="AE95" i="41"/>
  <c r="AJ23" i="45"/>
  <c r="AK23" i="45"/>
  <c r="AT23" i="45" s="1"/>
  <c r="AJ36" i="45"/>
  <c r="AK36" i="45"/>
  <c r="AT36" i="45" s="1"/>
  <c r="AJ66" i="25"/>
  <c r="AK66" i="25"/>
  <c r="AT66" i="25" s="1"/>
  <c r="AS45" i="45"/>
  <c r="AL45" i="45"/>
  <c r="AU45" i="45" s="1"/>
  <c r="AS81" i="45"/>
  <c r="AL81" i="45"/>
  <c r="AU81" i="45" s="1"/>
  <c r="AH97" i="29"/>
  <c r="AQ97" i="29" s="1"/>
  <c r="AJ19" i="25"/>
  <c r="AK19" i="25"/>
  <c r="AT19" i="25" s="1"/>
  <c r="AJ55" i="25"/>
  <c r="AK55" i="25"/>
  <c r="AT55" i="25" s="1"/>
  <c r="AJ91" i="25"/>
  <c r="AK91" i="25"/>
  <c r="AT91" i="25" s="1"/>
  <c r="AS10" i="45"/>
  <c r="AL10" i="45"/>
  <c r="AU10" i="45" s="1"/>
  <c r="AS28" i="45"/>
  <c r="AL28" i="45"/>
  <c r="AU28" i="45" s="1"/>
  <c r="AS46" i="45"/>
  <c r="AL46" i="45"/>
  <c r="AU46" i="45" s="1"/>
  <c r="AS64" i="45"/>
  <c r="AL64" i="45"/>
  <c r="AU64" i="45" s="1"/>
  <c r="AS82" i="45"/>
  <c r="AL82" i="45"/>
  <c r="AU82" i="45" s="1"/>
  <c r="AS64" i="81"/>
  <c r="AL64" i="81"/>
  <c r="AU64" i="81" s="1"/>
  <c r="AS45" i="81"/>
  <c r="AL45" i="81"/>
  <c r="AU45" i="81" s="1"/>
  <c r="AS26" i="85"/>
  <c r="AL26" i="85"/>
  <c r="AU26" i="85" s="1"/>
  <c r="AS44" i="45"/>
  <c r="AL44" i="45"/>
  <c r="AU44" i="45" s="1"/>
  <c r="AS53" i="81"/>
  <c r="AL53" i="81"/>
  <c r="AU53" i="81" s="1"/>
  <c r="AS86" i="81"/>
  <c r="AL86" i="81"/>
  <c r="AU86" i="81" s="1"/>
  <c r="AS13" i="81"/>
  <c r="AL13" i="81"/>
  <c r="AU13" i="81" s="1"/>
  <c r="AJ26" i="25"/>
  <c r="AK26" i="25"/>
  <c r="AT26" i="25" s="1"/>
  <c r="AJ62" i="25"/>
  <c r="AK62" i="25"/>
  <c r="AT62" i="25" s="1"/>
  <c r="AJ94" i="25"/>
  <c r="AK94" i="25"/>
  <c r="AT94" i="25" s="1"/>
  <c r="AS17" i="85"/>
  <c r="AL17" i="85"/>
  <c r="AU17" i="85" s="1"/>
  <c r="AS35" i="85"/>
  <c r="AL35" i="85"/>
  <c r="AU35" i="85" s="1"/>
  <c r="AS53" i="85"/>
  <c r="AL53" i="85"/>
  <c r="AU53" i="85" s="1"/>
  <c r="AS71" i="85"/>
  <c r="AL71" i="85"/>
  <c r="AU71" i="85" s="1"/>
  <c r="AS89" i="85"/>
  <c r="AL89" i="85"/>
  <c r="AU89" i="85" s="1"/>
  <c r="AJ29" i="45"/>
  <c r="AK29" i="45"/>
  <c r="AT29" i="45" s="1"/>
  <c r="AJ65" i="45"/>
  <c r="AK65" i="45"/>
  <c r="AT65" i="45" s="1"/>
  <c r="AS83" i="45"/>
  <c r="AL83" i="45"/>
  <c r="AU83" i="45" s="1"/>
  <c r="AS97" i="81"/>
  <c r="AL97" i="81"/>
  <c r="AU97" i="81" s="1"/>
  <c r="AS95" i="81"/>
  <c r="AL95" i="81"/>
  <c r="AU95" i="81" s="1"/>
  <c r="AS75" i="81"/>
  <c r="AL75" i="81"/>
  <c r="AU75" i="81" s="1"/>
  <c r="AS26" i="81"/>
  <c r="AL26" i="81"/>
  <c r="AU26" i="81" s="1"/>
  <c r="AS35" i="25"/>
  <c r="AL35" i="25"/>
  <c r="AU35" i="25" s="1"/>
  <c r="AS83" i="25"/>
  <c r="AL83" i="25"/>
  <c r="AU83" i="25" s="1"/>
  <c r="AS38" i="85"/>
  <c r="AL38" i="85"/>
  <c r="AU38" i="85" s="1"/>
  <c r="AS20" i="45"/>
  <c r="AL20" i="45"/>
  <c r="AU20" i="45" s="1"/>
  <c r="AS40" i="81"/>
  <c r="AL40" i="81"/>
  <c r="AU40" i="81" s="1"/>
  <c r="AS43" i="81"/>
  <c r="AL43" i="81"/>
  <c r="AU43" i="81" s="1"/>
  <c r="AJ15" i="25"/>
  <c r="AK15" i="25"/>
  <c r="AT15" i="25" s="1"/>
  <c r="AJ51" i="25"/>
  <c r="AK51" i="25"/>
  <c r="AT51" i="25" s="1"/>
  <c r="AJ87" i="25"/>
  <c r="AK87" i="25"/>
  <c r="AT87" i="25" s="1"/>
  <c r="AJ6" i="45"/>
  <c r="AK6" i="45"/>
  <c r="AT6" i="45" s="1"/>
  <c r="AJ42" i="45"/>
  <c r="AK42" i="45"/>
  <c r="AT42" i="45" s="1"/>
  <c r="AS72" i="45"/>
  <c r="AL72" i="45"/>
  <c r="AU72" i="45" s="1"/>
  <c r="AS90" i="45"/>
  <c r="AL90" i="45"/>
  <c r="AU90" i="45" s="1"/>
  <c r="AS52" i="81"/>
  <c r="AL52" i="81"/>
  <c r="AU52" i="81" s="1"/>
  <c r="AS77" i="81"/>
  <c r="AL77" i="81"/>
  <c r="AU77" i="81" s="1"/>
  <c r="AS33" i="81"/>
  <c r="AL33" i="81"/>
  <c r="AU33" i="81" s="1"/>
  <c r="AS41" i="25"/>
  <c r="AL41" i="25"/>
  <c r="AU41" i="25" s="1"/>
  <c r="AS71" i="81"/>
  <c r="AL71" i="81"/>
  <c r="AU71" i="81" s="1"/>
  <c r="AS62" i="85"/>
  <c r="AL62" i="85"/>
  <c r="AU62" i="85" s="1"/>
  <c r="AS26" i="45"/>
  <c r="AL26" i="45"/>
  <c r="AU26" i="45" s="1"/>
  <c r="AS92" i="45"/>
  <c r="AL92" i="45"/>
  <c r="AU92" i="45" s="1"/>
  <c r="AS21" i="81"/>
  <c r="AL21" i="81"/>
  <c r="AU21" i="81" s="1"/>
  <c r="AJ34" i="25"/>
  <c r="AK34" i="25"/>
  <c r="AT34" i="25" s="1"/>
  <c r="AJ70" i="25"/>
  <c r="AK70" i="25"/>
  <c r="AT70" i="25" s="1"/>
  <c r="AS83" i="81"/>
  <c r="AL83" i="81"/>
  <c r="AU83" i="81" s="1"/>
  <c r="AJ19" i="45"/>
  <c r="AK19" i="45"/>
  <c r="AT19" i="45" s="1"/>
  <c r="AJ55" i="45"/>
  <c r="AK55" i="45"/>
  <c r="AT55" i="45" s="1"/>
  <c r="AS79" i="45"/>
  <c r="AL79" i="45"/>
  <c r="AU79" i="45" s="1"/>
  <c r="AS97" i="45"/>
  <c r="AL97" i="45"/>
  <c r="AU97" i="45" s="1"/>
  <c r="AS10" i="81"/>
  <c r="AL10" i="81"/>
  <c r="AU10" i="81" s="1"/>
  <c r="AS14" i="81"/>
  <c r="AL14" i="81"/>
  <c r="AU14" i="81" s="1"/>
  <c r="AS17" i="25"/>
  <c r="AL17" i="25"/>
  <c r="AU17" i="25" s="1"/>
  <c r="AS71" i="25"/>
  <c r="AL71" i="25"/>
  <c r="AU71" i="25" s="1"/>
  <c r="AS50" i="85"/>
  <c r="AL50" i="85"/>
  <c r="AU50" i="85" s="1"/>
  <c r="AS38" i="45"/>
  <c r="AL38" i="45"/>
  <c r="AU38" i="45" s="1"/>
  <c r="AS61" i="81"/>
  <c r="AL61" i="81"/>
  <c r="AU61" i="81" s="1"/>
  <c r="AS30" i="81"/>
  <c r="AL30" i="81"/>
  <c r="AU30" i="81" s="1"/>
  <c r="AJ36" i="25"/>
  <c r="AK36" i="25"/>
  <c r="AT36" i="25" s="1"/>
  <c r="AJ72" i="25"/>
  <c r="AK72" i="25"/>
  <c r="AT72" i="25" s="1"/>
  <c r="AS59" i="81"/>
  <c r="AL59" i="81"/>
  <c r="AU59" i="81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Z97" i="29"/>
  <c r="AS15" i="81"/>
  <c r="AL15" i="81"/>
  <c r="AU15" i="81" s="1"/>
  <c r="AJ13" i="25"/>
  <c r="AK13" i="25"/>
  <c r="AT13" i="25" s="1"/>
  <c r="AS5" i="85"/>
  <c r="AL5" i="85"/>
  <c r="AU5" i="85" s="1"/>
  <c r="AS76" i="85"/>
  <c r="AL76" i="85"/>
  <c r="AU76" i="85" s="1"/>
  <c r="AJ92" i="25"/>
  <c r="AK92" i="25"/>
  <c r="AT92" i="25" s="1"/>
  <c r="AJ59" i="45"/>
  <c r="AK59" i="45"/>
  <c r="AT59" i="45" s="1"/>
  <c r="AJ9" i="25"/>
  <c r="AK9" i="25"/>
  <c r="AT9" i="25" s="1"/>
  <c r="AS23" i="81"/>
  <c r="AL23" i="81"/>
  <c r="AU23" i="81" s="1"/>
  <c r="AS42" i="85"/>
  <c r="AL42" i="85"/>
  <c r="AU42" i="85" s="1"/>
  <c r="AS97" i="85"/>
  <c r="AL97" i="85"/>
  <c r="AU97" i="85" s="1"/>
  <c r="X98" i="93"/>
  <c r="Y98" i="93"/>
  <c r="AJ64" i="25"/>
  <c r="AK64" i="25"/>
  <c r="AT64" i="25" s="1"/>
  <c r="AK49" i="45"/>
  <c r="AT49" i="45" s="1"/>
  <c r="AJ49" i="45"/>
  <c r="AS27" i="45"/>
  <c r="AL27" i="45"/>
  <c r="AU27" i="45" s="1"/>
  <c r="AS63" i="45"/>
  <c r="AL63" i="45"/>
  <c r="AU63" i="45" s="1"/>
  <c r="AL98" i="81"/>
  <c r="AU98" i="81" s="1"/>
  <c r="AR98" i="81"/>
  <c r="AR100" i="81" s="1"/>
  <c r="AS74" i="85"/>
  <c r="AL74" i="85"/>
  <c r="AU74" i="85" s="1"/>
  <c r="AS91" i="81"/>
  <c r="AL91" i="81"/>
  <c r="AU91" i="81" s="1"/>
  <c r="AJ61" i="25"/>
  <c r="AK61" i="25"/>
  <c r="AT61" i="25" s="1"/>
  <c r="AJ98" i="25"/>
  <c r="AS98" i="25" s="1"/>
  <c r="AK98" i="25"/>
  <c r="AT98" i="25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J32" i="25"/>
  <c r="AK32" i="25"/>
  <c r="AT32" i="25" s="1"/>
  <c r="AJ68" i="25"/>
  <c r="AK68" i="25"/>
  <c r="AT68" i="25" s="1"/>
  <c r="AJ35" i="45"/>
  <c r="AK35" i="45"/>
  <c r="AT35" i="45" s="1"/>
  <c r="AJ21" i="25"/>
  <c r="AK21" i="25"/>
  <c r="AT21" i="25" s="1"/>
  <c r="AJ57" i="25"/>
  <c r="AK57" i="25"/>
  <c r="AT57" i="25" s="1"/>
  <c r="AJ93" i="25"/>
  <c r="AK93" i="25"/>
  <c r="AT93" i="25" s="1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J12" i="45"/>
  <c r="AK12" i="45"/>
  <c r="AT12" i="45" s="1"/>
  <c r="AJ48" i="45"/>
  <c r="AK48" i="45"/>
  <c r="AT48" i="45" s="1"/>
  <c r="AL98" i="45"/>
  <c r="AU98" i="45" s="1"/>
  <c r="AR98" i="45"/>
  <c r="AR100" i="45" s="1"/>
  <c r="AS37" i="81"/>
  <c r="AL37" i="81"/>
  <c r="AU37" i="81" s="1"/>
  <c r="AJ5" i="25"/>
  <c r="AK5" i="25"/>
  <c r="AT5" i="25" s="1"/>
  <c r="AJ40" i="25"/>
  <c r="AK40" i="25"/>
  <c r="AT40" i="25" s="1"/>
  <c r="AJ76" i="25"/>
  <c r="AK76" i="25"/>
  <c r="AT76" i="25" s="1"/>
  <c r="AS19" i="85"/>
  <c r="AL19" i="85"/>
  <c r="AU19" i="85" s="1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K25" i="45"/>
  <c r="AT25" i="45" s="1"/>
  <c r="AJ25" i="45"/>
  <c r="AK61" i="45"/>
  <c r="AT61" i="45" s="1"/>
  <c r="AJ61" i="45"/>
  <c r="AJ6" i="25"/>
  <c r="AK6" i="25"/>
  <c r="AT6" i="25" s="1"/>
  <c r="AJ42" i="25"/>
  <c r="AK42" i="25"/>
  <c r="AT42" i="25" s="1"/>
  <c r="AJ78" i="25"/>
  <c r="AK78" i="25"/>
  <c r="AT78" i="25" s="1"/>
  <c r="AS3" i="85"/>
  <c r="AL3" i="85"/>
  <c r="AU3" i="85" s="1"/>
  <c r="X96" i="89"/>
  <c r="Y96" i="89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AS87" i="45"/>
  <c r="AL87" i="45"/>
  <c r="AU87" i="45" s="1"/>
  <c r="AS70" i="81"/>
  <c r="AL70" i="81"/>
  <c r="AU70" i="81" s="1"/>
  <c r="AI98" i="85"/>
  <c r="AN98" i="85"/>
  <c r="AN100" i="85" s="1"/>
  <c r="AR96" i="33"/>
  <c r="AS56" i="45"/>
  <c r="AL56" i="45"/>
  <c r="AU56" i="45" s="1"/>
  <c r="AS93" i="81"/>
  <c r="AL93" i="81"/>
  <c r="AU93" i="81" s="1"/>
  <c r="AJ5" i="45"/>
  <c r="AJ79" i="25"/>
  <c r="AK79" i="25"/>
  <c r="AT79" i="25" s="1"/>
  <c r="AJ85" i="25"/>
  <c r="AK85" i="25"/>
  <c r="AT85" i="25" s="1"/>
  <c r="AS58" i="85"/>
  <c r="AL58" i="85"/>
  <c r="AU58" i="85" s="1"/>
  <c r="AS66" i="81"/>
  <c r="AL66" i="81"/>
  <c r="AU66" i="81" s="1"/>
  <c r="AJ56" i="25"/>
  <c r="AK56" i="25"/>
  <c r="AT56" i="25" s="1"/>
  <c r="AJ45" i="25"/>
  <c r="AK45" i="25"/>
  <c r="AT45" i="25" s="1"/>
  <c r="AS24" i="85"/>
  <c r="AL24" i="85"/>
  <c r="AU24" i="85" s="1"/>
  <c r="AS60" i="85"/>
  <c r="AL60" i="85"/>
  <c r="AU60" i="85" s="1"/>
  <c r="AH97" i="33"/>
  <c r="AQ97" i="33" s="1"/>
  <c r="AS73" i="81"/>
  <c r="AL73" i="81"/>
  <c r="AU73" i="81" s="1"/>
  <c r="AK13" i="45"/>
  <c r="AT13" i="45" s="1"/>
  <c r="AJ13" i="45"/>
  <c r="AJ30" i="25"/>
  <c r="AK30" i="25"/>
  <c r="AT30" i="25" s="1"/>
  <c r="AS7" i="25"/>
  <c r="AL7" i="25"/>
  <c r="AU7" i="25" s="1"/>
  <c r="AJ31" i="25"/>
  <c r="AK31" i="25"/>
  <c r="AT31" i="25" s="1"/>
  <c r="AJ16" i="45"/>
  <c r="AS34" i="45"/>
  <c r="AL34" i="45"/>
  <c r="AU34" i="45" s="1"/>
  <c r="AJ52" i="45"/>
  <c r="AS70" i="45"/>
  <c r="AL70" i="45"/>
  <c r="AU70" i="45" s="1"/>
  <c r="AS88" i="45"/>
  <c r="AL88" i="45"/>
  <c r="AU88" i="45" s="1"/>
  <c r="AS28" i="81"/>
  <c r="AL28" i="81"/>
  <c r="AU28" i="81" s="1"/>
  <c r="AS9" i="81"/>
  <c r="AL9" i="81"/>
  <c r="AU9" i="81" s="1"/>
  <c r="AS68" i="85"/>
  <c r="AL68" i="85"/>
  <c r="AU68" i="85" s="1"/>
  <c r="AS80" i="45"/>
  <c r="AL80" i="45"/>
  <c r="AU80" i="45" s="1"/>
  <c r="AS57" i="81"/>
  <c r="AL57" i="81"/>
  <c r="AU57" i="81" s="1"/>
  <c r="AS85" i="81"/>
  <c r="AL85" i="81"/>
  <c r="AU85" i="81" s="1"/>
  <c r="AS96" i="81"/>
  <c r="AL96" i="81"/>
  <c r="AU96" i="81" s="1"/>
  <c r="AJ38" i="25"/>
  <c r="AK38" i="25"/>
  <c r="AT38" i="25" s="1"/>
  <c r="AJ74" i="25"/>
  <c r="AK74" i="25"/>
  <c r="AT74" i="25" s="1"/>
  <c r="AS35" i="81"/>
  <c r="AL35" i="81"/>
  <c r="AU35" i="81" s="1"/>
  <c r="AS23" i="85"/>
  <c r="AL23" i="85"/>
  <c r="AU23" i="85" s="1"/>
  <c r="AS41" i="85"/>
  <c r="AL41" i="85"/>
  <c r="AU41" i="85" s="1"/>
  <c r="AS59" i="85"/>
  <c r="AL59" i="85"/>
  <c r="AU59" i="85" s="1"/>
  <c r="AS77" i="85"/>
  <c r="AL77" i="85"/>
  <c r="AU77" i="85" s="1"/>
  <c r="AS96" i="85"/>
  <c r="AL96" i="85"/>
  <c r="AU96" i="85" s="1"/>
  <c r="AJ41" i="45"/>
  <c r="AK41" i="45"/>
  <c r="AT41" i="45" s="1"/>
  <c r="AS71" i="45"/>
  <c r="AL71" i="45"/>
  <c r="AU71" i="45" s="1"/>
  <c r="AS89" i="45"/>
  <c r="AL89" i="45"/>
  <c r="AU89" i="45" s="1"/>
  <c r="AS58" i="81"/>
  <c r="AL58" i="81"/>
  <c r="AU58" i="81" s="1"/>
  <c r="AS17" i="81"/>
  <c r="AL17" i="81"/>
  <c r="AU17" i="81" s="1"/>
  <c r="AS39" i="81"/>
  <c r="AL39" i="81"/>
  <c r="AU39" i="81" s="1"/>
  <c r="AS53" i="25"/>
  <c r="AL53" i="25"/>
  <c r="AU53" i="25" s="1"/>
  <c r="AJ97" i="25"/>
  <c r="AS56" i="85"/>
  <c r="AL56" i="85"/>
  <c r="AU56" i="85" s="1"/>
  <c r="AS32" i="45"/>
  <c r="AL32" i="45"/>
  <c r="AU32" i="45" s="1"/>
  <c r="AS7" i="81"/>
  <c r="AL7" i="81"/>
  <c r="AU7" i="81" s="1"/>
  <c r="AJ27" i="25"/>
  <c r="AK27" i="25"/>
  <c r="AT27" i="25" s="1"/>
  <c r="AJ63" i="25"/>
  <c r="AK63" i="25"/>
  <c r="AT63" i="25" s="1"/>
  <c r="AJ18" i="45"/>
  <c r="AK18" i="45"/>
  <c r="AT18" i="45" s="1"/>
  <c r="AJ54" i="45"/>
  <c r="AK54" i="45"/>
  <c r="AT54" i="45" s="1"/>
  <c r="AS78" i="45"/>
  <c r="AL78" i="45"/>
  <c r="AU78" i="45" s="1"/>
  <c r="AS96" i="45"/>
  <c r="AL96" i="45"/>
  <c r="AU96" i="45" s="1"/>
  <c r="AS16" i="81"/>
  <c r="AL16" i="81"/>
  <c r="AU16" i="81" s="1"/>
  <c r="AS6" i="81"/>
  <c r="AL6" i="81"/>
  <c r="AU6" i="81" s="1"/>
  <c r="AN97" i="93"/>
  <c r="AI97" i="93"/>
  <c r="AS67" i="81"/>
  <c r="AL67" i="81"/>
  <c r="AU67" i="81" s="1"/>
  <c r="AS59" i="25"/>
  <c r="AL59" i="25"/>
  <c r="AU59" i="25" s="1"/>
  <c r="AS14" i="85"/>
  <c r="AL14" i="85"/>
  <c r="AU14" i="85" s="1"/>
  <c r="AS92" i="85"/>
  <c r="AL92" i="85"/>
  <c r="AU92" i="85" s="1"/>
  <c r="AS50" i="45"/>
  <c r="AL50" i="45"/>
  <c r="AU50" i="45" s="1"/>
  <c r="AS74" i="81"/>
  <c r="AL74" i="81"/>
  <c r="AU74" i="81" s="1"/>
  <c r="AJ10" i="25"/>
  <c r="AK10" i="25"/>
  <c r="AT10" i="25" s="1"/>
  <c r="AJ46" i="25"/>
  <c r="AK46" i="25"/>
  <c r="AT46" i="25" s="1"/>
  <c r="AJ82" i="25"/>
  <c r="AK82" i="25"/>
  <c r="AT82" i="25" s="1"/>
  <c r="AS11" i="81"/>
  <c r="AL11" i="81"/>
  <c r="AU11" i="81" s="1"/>
  <c r="AK31" i="45"/>
  <c r="AT31" i="45" s="1"/>
  <c r="AJ31" i="45"/>
  <c r="AJ67" i="45"/>
  <c r="AK67" i="45"/>
  <c r="AT67" i="45" s="1"/>
  <c r="AS85" i="45"/>
  <c r="AL85" i="45"/>
  <c r="AU85" i="45" s="1"/>
  <c r="AS82" i="81"/>
  <c r="AL82" i="81"/>
  <c r="AU82" i="81" s="1"/>
  <c r="AS65" i="81"/>
  <c r="AL65" i="81"/>
  <c r="AU65" i="81" s="1"/>
  <c r="AS63" i="81"/>
  <c r="AL63" i="81"/>
  <c r="AU63" i="81" s="1"/>
  <c r="AR94" i="41"/>
  <c r="AJ29" i="25"/>
  <c r="AS89" i="25"/>
  <c r="AL89" i="25"/>
  <c r="AU89" i="25" s="1"/>
  <c r="AS80" i="85"/>
  <c r="AL80" i="85"/>
  <c r="AU80" i="85" s="1"/>
  <c r="AS62" i="45"/>
  <c r="AL62" i="45"/>
  <c r="AU62" i="45" s="1"/>
  <c r="Y98" i="73"/>
  <c r="X98" i="73"/>
  <c r="Z98" i="73" s="1"/>
  <c r="AS8" i="81"/>
  <c r="AL8" i="81"/>
  <c r="AU8" i="81" s="1"/>
  <c r="AS25" i="81"/>
  <c r="AL25" i="81"/>
  <c r="AU25" i="81" s="1"/>
  <c r="AJ12" i="25"/>
  <c r="AK12" i="25"/>
  <c r="AT12" i="25" s="1"/>
  <c r="AJ48" i="25"/>
  <c r="AK48" i="25"/>
  <c r="AT48" i="25" s="1"/>
  <c r="AJ84" i="25"/>
  <c r="AK84" i="25"/>
  <c r="AT84" i="25" s="1"/>
  <c r="AJ4" i="85"/>
  <c r="AK4" i="85"/>
  <c r="AT4" i="85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S3" i="45"/>
  <c r="AL3" i="45"/>
  <c r="AU3" i="45" s="1"/>
  <c r="AS87" i="81"/>
  <c r="AL87" i="81"/>
  <c r="AU87" i="81" s="1"/>
  <c r="AI97" i="37"/>
  <c r="AN97" i="37"/>
  <c r="AS19" i="81"/>
  <c r="AL19" i="81"/>
  <c r="AU19" i="81" s="1"/>
  <c r="AS40" i="85"/>
  <c r="AL40" i="85"/>
  <c r="AU40" i="85" s="1"/>
  <c r="AJ20" i="25"/>
  <c r="AK20" i="25"/>
  <c r="AT20" i="25" s="1"/>
  <c r="AJ81" i="25"/>
  <c r="AK81" i="25"/>
  <c r="AT81" i="25" s="1"/>
  <c r="AS78" i="85"/>
  <c r="AL78" i="85"/>
  <c r="AU78" i="85" s="1"/>
  <c r="AJ28" i="25"/>
  <c r="AK28" i="25"/>
  <c r="AT28" i="25" s="1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S9" i="45"/>
  <c r="AL9" i="45"/>
  <c r="AU9" i="45" s="1"/>
  <c r="AS5" i="81"/>
  <c r="AL5" i="81"/>
  <c r="AU5" i="81" s="1"/>
  <c r="AJ25" i="25"/>
  <c r="AK25" i="25"/>
  <c r="AT25" i="25" s="1"/>
  <c r="AS55" i="81"/>
  <c r="AL55" i="81"/>
  <c r="AU55" i="81" s="1"/>
  <c r="AJ67" i="25"/>
  <c r="AK67" i="25"/>
  <c r="AT67" i="25" s="1"/>
  <c r="AJ37" i="25"/>
  <c r="AK37" i="25"/>
  <c r="AT37" i="25" s="1"/>
  <c r="AJ73" i="25"/>
  <c r="AK73" i="25"/>
  <c r="AT73" i="25" s="1"/>
  <c r="AS47" i="81"/>
  <c r="AL47" i="81"/>
  <c r="AU47" i="81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J22" i="45"/>
  <c r="AS40" i="45"/>
  <c r="AL40" i="45"/>
  <c r="AU40" i="45" s="1"/>
  <c r="AJ58" i="45"/>
  <c r="AS29" i="81"/>
  <c r="AL29" i="81"/>
  <c r="AU29" i="81" s="1"/>
  <c r="AH95" i="41"/>
  <c r="AQ95" i="41" s="1"/>
  <c r="AS50" i="81"/>
  <c r="AL50" i="81"/>
  <c r="AU50" i="81" s="1"/>
  <c r="AJ8" i="25"/>
  <c r="AK8" i="25"/>
  <c r="AT8" i="25" s="1"/>
  <c r="AJ44" i="25"/>
  <c r="AK44" i="25"/>
  <c r="AT44" i="25" s="1"/>
  <c r="AJ80" i="25"/>
  <c r="AK80" i="25"/>
  <c r="AT80" i="25" s="1"/>
  <c r="AJ11" i="45"/>
  <c r="AK11" i="45"/>
  <c r="AT11" i="45" s="1"/>
  <c r="AJ47" i="45"/>
  <c r="AK47" i="45"/>
  <c r="AT47" i="45" s="1"/>
  <c r="AS3" i="81"/>
  <c r="AL3" i="81"/>
  <c r="AU3" i="81" s="1"/>
  <c r="AJ33" i="25"/>
  <c r="AK33" i="25"/>
  <c r="AT33" i="25" s="1"/>
  <c r="AJ69" i="25"/>
  <c r="AK69" i="25"/>
  <c r="AT69" i="25" s="1"/>
  <c r="AS89" i="81"/>
  <c r="AL89" i="81"/>
  <c r="AU89" i="81" s="1"/>
  <c r="AS18" i="85"/>
  <c r="AL18" i="85"/>
  <c r="AU18" i="85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AJ24" i="45"/>
  <c r="AK24" i="45"/>
  <c r="AT24" i="45" s="1"/>
  <c r="AJ60" i="45"/>
  <c r="AK60" i="45"/>
  <c r="AT60" i="45" s="1"/>
  <c r="AS92" i="81"/>
  <c r="AL92" i="81"/>
  <c r="AU92" i="81" s="1"/>
  <c r="AS20" i="81"/>
  <c r="AL20" i="81"/>
  <c r="AU20" i="81" s="1"/>
  <c r="AS44" i="81"/>
  <c r="AL44" i="81"/>
  <c r="AU44" i="81" s="1"/>
  <c r="AJ16" i="25"/>
  <c r="AK16" i="25"/>
  <c r="AT16" i="25" s="1"/>
  <c r="AJ52" i="25"/>
  <c r="AK52" i="25"/>
  <c r="AT52" i="25" s="1"/>
  <c r="AJ88" i="25"/>
  <c r="AK88" i="25"/>
  <c r="AT88" i="25" s="1"/>
  <c r="AJ7" i="85"/>
  <c r="AK7" i="85"/>
  <c r="AT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94" i="85"/>
  <c r="AL94" i="85"/>
  <c r="AU94" i="85" s="1"/>
  <c r="AJ37" i="45"/>
  <c r="AK37" i="45"/>
  <c r="AT37" i="45" s="1"/>
  <c r="AI98" i="25"/>
  <c r="AN98" i="25"/>
  <c r="AN100" i="25" s="1"/>
  <c r="AS62" i="81"/>
  <c r="AL62" i="81"/>
  <c r="AU62" i="81" s="1"/>
  <c r="AJ18" i="25"/>
  <c r="AK18" i="25"/>
  <c r="AT18" i="25" s="1"/>
  <c r="AJ54" i="25"/>
  <c r="AK54" i="25"/>
  <c r="AT54" i="25" s="1"/>
  <c r="AJ90" i="25"/>
  <c r="AK90" i="25"/>
  <c r="AT90" i="25" s="1"/>
  <c r="AI95" i="89"/>
  <c r="AN95" i="89"/>
  <c r="AJ4" i="45"/>
  <c r="AK4" i="45"/>
  <c r="AT4" i="4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S34" i="81"/>
  <c r="AL34" i="81"/>
  <c r="AU34" i="81" s="1"/>
  <c r="AS41" i="81"/>
  <c r="AL41" i="81"/>
  <c r="AU41" i="81" s="1"/>
  <c r="AS20" i="85"/>
  <c r="AL20" i="85"/>
  <c r="AU20" i="85" s="1"/>
  <c r="AS86" i="45"/>
  <c r="AL86" i="45"/>
  <c r="AU86" i="45" s="1"/>
  <c r="AJ6" i="85"/>
  <c r="Z96" i="89" l="1"/>
  <c r="AT100" i="85"/>
  <c r="AF96" i="89"/>
  <c r="AO96" i="89" s="1"/>
  <c r="W97" i="89"/>
  <c r="AG96" i="89"/>
  <c r="AP96" i="89" s="1"/>
  <c r="AE96" i="89"/>
  <c r="AG98" i="37"/>
  <c r="AP98" i="37" s="1"/>
  <c r="AP100" i="37" s="1"/>
  <c r="AF98" i="37"/>
  <c r="AO98" i="37" s="1"/>
  <c r="AO100" i="37" s="1"/>
  <c r="AE98" i="37"/>
  <c r="AC98" i="37"/>
  <c r="AF98" i="73"/>
  <c r="AO98" i="73" s="1"/>
  <c r="AO100" i="73" s="1"/>
  <c r="AG98" i="73"/>
  <c r="AP98" i="73" s="1"/>
  <c r="AP100" i="73" s="1"/>
  <c r="AE98" i="73"/>
  <c r="AC98" i="73"/>
  <c r="AS13" i="45"/>
  <c r="AL13" i="45"/>
  <c r="AU13" i="45" s="1"/>
  <c r="AS79" i="25"/>
  <c r="AL79" i="25"/>
  <c r="AU79" i="25" s="1"/>
  <c r="AS42" i="25"/>
  <c r="AL42" i="25"/>
  <c r="AU42" i="25" s="1"/>
  <c r="AS76" i="25"/>
  <c r="AL76" i="25"/>
  <c r="AU76" i="25" s="1"/>
  <c r="AS12" i="45"/>
  <c r="AL12" i="45"/>
  <c r="AU12" i="45" s="1"/>
  <c r="AS93" i="25"/>
  <c r="AL93" i="25"/>
  <c r="AU93" i="25" s="1"/>
  <c r="AS35" i="45"/>
  <c r="AL35" i="45"/>
  <c r="AU35" i="45" s="1"/>
  <c r="AS61" i="25"/>
  <c r="AL61" i="25"/>
  <c r="AU61" i="25" s="1"/>
  <c r="AS36" i="25"/>
  <c r="AL36" i="25"/>
  <c r="AU36" i="25" s="1"/>
  <c r="AS19" i="45"/>
  <c r="AL19" i="45"/>
  <c r="AU19" i="45" s="1"/>
  <c r="AS34" i="25"/>
  <c r="AL34" i="25"/>
  <c r="AU34" i="25" s="1"/>
  <c r="AS42" i="45"/>
  <c r="AL42" i="45"/>
  <c r="AU42" i="45" s="1"/>
  <c r="AS51" i="25"/>
  <c r="AL51" i="25"/>
  <c r="AU51" i="25" s="1"/>
  <c r="AS62" i="25"/>
  <c r="AL62" i="25"/>
  <c r="AU62" i="25" s="1"/>
  <c r="AS55" i="25"/>
  <c r="AL55" i="25"/>
  <c r="AU55" i="25" s="1"/>
  <c r="AS7" i="45"/>
  <c r="AL7" i="45"/>
  <c r="AU7" i="45" s="1"/>
  <c r="AS65" i="25"/>
  <c r="AL65" i="25"/>
  <c r="AU65" i="25" s="1"/>
  <c r="AS50" i="25"/>
  <c r="AL50" i="25"/>
  <c r="AU50" i="25" s="1"/>
  <c r="AS43" i="25"/>
  <c r="AL43" i="25"/>
  <c r="AU43" i="25" s="1"/>
  <c r="AS10" i="25"/>
  <c r="AL10" i="25"/>
  <c r="AU10" i="25" s="1"/>
  <c r="AS54" i="45"/>
  <c r="AL54" i="45"/>
  <c r="AU54" i="45" s="1"/>
  <c r="AS54" i="25"/>
  <c r="AL54" i="25"/>
  <c r="AU54" i="25" s="1"/>
  <c r="AS52" i="25"/>
  <c r="AL52" i="25"/>
  <c r="AU52" i="25" s="1"/>
  <c r="AS80" i="25"/>
  <c r="AL80" i="25"/>
  <c r="AU80" i="25" s="1"/>
  <c r="AR97" i="93"/>
  <c r="AS97" i="25"/>
  <c r="AL97" i="25"/>
  <c r="AU97" i="25" s="1"/>
  <c r="AS38" i="25"/>
  <c r="AL38" i="25"/>
  <c r="AU38" i="25" s="1"/>
  <c r="AS31" i="25"/>
  <c r="AL31" i="25"/>
  <c r="AU31" i="25" s="1"/>
  <c r="AS5" i="45"/>
  <c r="AL5" i="45"/>
  <c r="AU5" i="45" s="1"/>
  <c r="AS9" i="25"/>
  <c r="AL9" i="25"/>
  <c r="AU9" i="25" s="1"/>
  <c r="AS66" i="25"/>
  <c r="AL66" i="25"/>
  <c r="AU66" i="25" s="1"/>
  <c r="AN95" i="41"/>
  <c r="AI95" i="41"/>
  <c r="AS24" i="25"/>
  <c r="AL24" i="25"/>
  <c r="AU24" i="25" s="1"/>
  <c r="AS22" i="25"/>
  <c r="AL22" i="25"/>
  <c r="AU22" i="25" s="1"/>
  <c r="AS66" i="45"/>
  <c r="AL66" i="45"/>
  <c r="AU66" i="45" s="1"/>
  <c r="AS39" i="25"/>
  <c r="AL39" i="25"/>
  <c r="AU39" i="25" s="1"/>
  <c r="AN97" i="33"/>
  <c r="AI97" i="33"/>
  <c r="AS90" i="25"/>
  <c r="AL90" i="25"/>
  <c r="AU90" i="25" s="1"/>
  <c r="AT100" i="45"/>
  <c r="AS22" i="45"/>
  <c r="AL22" i="45"/>
  <c r="AU22" i="45" s="1"/>
  <c r="AS67" i="25"/>
  <c r="AL67" i="25"/>
  <c r="AU67" i="25" s="1"/>
  <c r="AS12" i="25"/>
  <c r="AL12" i="25"/>
  <c r="AU12" i="25" s="1"/>
  <c r="AS27" i="25"/>
  <c r="AL27" i="25"/>
  <c r="AU27" i="25" s="1"/>
  <c r="AS4" i="45"/>
  <c r="AL4" i="45"/>
  <c r="AU4" i="45" s="1"/>
  <c r="AS24" i="45"/>
  <c r="AL24" i="45"/>
  <c r="AU24" i="45" s="1"/>
  <c r="AS73" i="25"/>
  <c r="AL73" i="25"/>
  <c r="AU73" i="25" s="1"/>
  <c r="AS28" i="25"/>
  <c r="AL28" i="25"/>
  <c r="AU28" i="25" s="1"/>
  <c r="AS20" i="25"/>
  <c r="AL20" i="25"/>
  <c r="AU20" i="25" s="1"/>
  <c r="AR97" i="37"/>
  <c r="AS84" i="25"/>
  <c r="AL84" i="25"/>
  <c r="AU84" i="25" s="1"/>
  <c r="AS29" i="25"/>
  <c r="AL29" i="25"/>
  <c r="AU29" i="25" s="1"/>
  <c r="AS67" i="45"/>
  <c r="AL67" i="45"/>
  <c r="AU67" i="45" s="1"/>
  <c r="AS82" i="25"/>
  <c r="AL82" i="25"/>
  <c r="AU82" i="25" s="1"/>
  <c r="AS18" i="45"/>
  <c r="AL18" i="45"/>
  <c r="AU18" i="45" s="1"/>
  <c r="AS52" i="45"/>
  <c r="AL52" i="45"/>
  <c r="AU52" i="45" s="1"/>
  <c r="AS45" i="25"/>
  <c r="AL45" i="25"/>
  <c r="AU45" i="25" s="1"/>
  <c r="AS6" i="25"/>
  <c r="AL6" i="25"/>
  <c r="AU6" i="25" s="1"/>
  <c r="AS40" i="25"/>
  <c r="AL40" i="25"/>
  <c r="AU40" i="25" s="1"/>
  <c r="AS57" i="25"/>
  <c r="AL57" i="25"/>
  <c r="AU57" i="25" s="1"/>
  <c r="AS68" i="25"/>
  <c r="AL68" i="25"/>
  <c r="AU68" i="25" s="1"/>
  <c r="AS64" i="25"/>
  <c r="AL64" i="25"/>
  <c r="AU64" i="25" s="1"/>
  <c r="W98" i="29"/>
  <c r="AG97" i="29"/>
  <c r="AP97" i="29" s="1"/>
  <c r="AF97" i="29"/>
  <c r="AO97" i="29" s="1"/>
  <c r="AE97" i="29"/>
  <c r="AS6" i="45"/>
  <c r="AL6" i="45"/>
  <c r="AU6" i="45" s="1"/>
  <c r="AS15" i="25"/>
  <c r="AL15" i="25"/>
  <c r="AU15" i="25" s="1"/>
  <c r="AS65" i="45"/>
  <c r="AL65" i="45"/>
  <c r="AU65" i="45" s="1"/>
  <c r="AS26" i="25"/>
  <c r="AL26" i="25"/>
  <c r="AU26" i="25" s="1"/>
  <c r="AS19" i="25"/>
  <c r="AL19" i="25"/>
  <c r="AU19" i="25" s="1"/>
  <c r="AR97" i="73"/>
  <c r="AS3" i="25"/>
  <c r="AL3" i="25"/>
  <c r="AU3" i="25" s="1"/>
  <c r="AS53" i="45"/>
  <c r="AL53" i="45"/>
  <c r="AU53" i="45" s="1"/>
  <c r="AS14" i="25"/>
  <c r="AL14" i="25"/>
  <c r="AU14" i="25" s="1"/>
  <c r="AS6" i="85"/>
  <c r="AL6" i="85"/>
  <c r="AU6" i="85" s="1"/>
  <c r="AS88" i="25"/>
  <c r="AL88" i="25"/>
  <c r="AU88" i="25" s="1"/>
  <c r="AS60" i="45"/>
  <c r="AL60" i="45"/>
  <c r="AU60" i="45" s="1"/>
  <c r="AS33" i="25"/>
  <c r="AL33" i="25"/>
  <c r="AU33" i="25" s="1"/>
  <c r="AS8" i="25"/>
  <c r="AL8" i="25"/>
  <c r="AU8" i="25" s="1"/>
  <c r="AS81" i="25"/>
  <c r="AL81" i="25"/>
  <c r="AU81" i="25" s="1"/>
  <c r="AS4" i="85"/>
  <c r="AS100" i="85" s="1"/>
  <c r="AL4" i="85"/>
  <c r="AU4" i="85" s="1"/>
  <c r="AL98" i="25"/>
  <c r="AU98" i="25" s="1"/>
  <c r="AR98" i="25"/>
  <c r="AR100" i="25" s="1"/>
  <c r="AR95" i="89"/>
  <c r="AS18" i="25"/>
  <c r="AL18" i="25"/>
  <c r="AU18" i="25" s="1"/>
  <c r="AS37" i="45"/>
  <c r="AL37" i="45"/>
  <c r="AU37" i="45" s="1"/>
  <c r="AS7" i="85"/>
  <c r="AL7" i="85"/>
  <c r="AU7" i="85" s="1"/>
  <c r="AS16" i="25"/>
  <c r="AL16" i="25"/>
  <c r="AU16" i="25" s="1"/>
  <c r="AS69" i="25"/>
  <c r="AL69" i="25"/>
  <c r="AU69" i="25" s="1"/>
  <c r="AS47" i="45"/>
  <c r="AL47" i="45"/>
  <c r="AU47" i="45" s="1"/>
  <c r="AS44" i="25"/>
  <c r="AL44" i="25"/>
  <c r="AU44" i="25" s="1"/>
  <c r="AS58" i="45"/>
  <c r="AL58" i="45"/>
  <c r="AU58" i="45" s="1"/>
  <c r="AS31" i="45"/>
  <c r="AL31" i="45"/>
  <c r="AU31" i="45" s="1"/>
  <c r="AS41" i="45"/>
  <c r="AL41" i="45"/>
  <c r="AU41" i="45" s="1"/>
  <c r="AR98" i="85"/>
  <c r="AR100" i="85" s="1"/>
  <c r="AL98" i="85"/>
  <c r="AU98" i="85" s="1"/>
  <c r="AS61" i="45"/>
  <c r="AL61" i="45"/>
  <c r="AU61" i="45" s="1"/>
  <c r="AS59" i="45"/>
  <c r="AL59" i="45"/>
  <c r="AU59" i="45" s="1"/>
  <c r="AS36" i="45"/>
  <c r="AL36" i="45"/>
  <c r="AU36" i="45" s="1"/>
  <c r="AS96" i="25"/>
  <c r="AL96" i="25"/>
  <c r="AU96" i="25" s="1"/>
  <c r="AS95" i="25"/>
  <c r="AL95" i="25"/>
  <c r="AU95" i="25" s="1"/>
  <c r="AS30" i="45"/>
  <c r="AL30" i="45"/>
  <c r="AU30" i="45" s="1"/>
  <c r="AJ4" i="25"/>
  <c r="AK4" i="25"/>
  <c r="AT4" i="25" s="1"/>
  <c r="AT100" i="25" s="1"/>
  <c r="AS37" i="25"/>
  <c r="AL37" i="25"/>
  <c r="AU37" i="25" s="1"/>
  <c r="AS25" i="25"/>
  <c r="AL25" i="25"/>
  <c r="AU25" i="25" s="1"/>
  <c r="AS48" i="25"/>
  <c r="AL48" i="25"/>
  <c r="AU48" i="25" s="1"/>
  <c r="AS46" i="25"/>
  <c r="AL46" i="25"/>
  <c r="AU46" i="25" s="1"/>
  <c r="AS63" i="25"/>
  <c r="AL63" i="25"/>
  <c r="AU63" i="25" s="1"/>
  <c r="AS56" i="25"/>
  <c r="AL56" i="25"/>
  <c r="AU56" i="25" s="1"/>
  <c r="AS85" i="25"/>
  <c r="AL85" i="25"/>
  <c r="AU85" i="25" s="1"/>
  <c r="AS78" i="25"/>
  <c r="AL78" i="25"/>
  <c r="AU78" i="25" s="1"/>
  <c r="AS5" i="25"/>
  <c r="AL5" i="25"/>
  <c r="AU5" i="25" s="1"/>
  <c r="AS48" i="45"/>
  <c r="AL48" i="45"/>
  <c r="AU48" i="45" s="1"/>
  <c r="AS21" i="25"/>
  <c r="AL21" i="25"/>
  <c r="AU21" i="25" s="1"/>
  <c r="AS32" i="25"/>
  <c r="AL32" i="25"/>
  <c r="AU32" i="25" s="1"/>
  <c r="AH98" i="93"/>
  <c r="AQ98" i="93" s="1"/>
  <c r="AQ100" i="93" s="1"/>
  <c r="AZ3" i="93"/>
  <c r="AX6" i="93" s="1"/>
  <c r="S6" i="93" s="1"/>
  <c r="AC6" i="93" s="1"/>
  <c r="AB7" i="93" s="1"/>
  <c r="AS72" i="25"/>
  <c r="AL72" i="25"/>
  <c r="AU72" i="25" s="1"/>
  <c r="AS55" i="45"/>
  <c r="AL55" i="45"/>
  <c r="AU55" i="45" s="1"/>
  <c r="AS70" i="25"/>
  <c r="AL70" i="25"/>
  <c r="AU70" i="25" s="1"/>
  <c r="AS87" i="25"/>
  <c r="AL87" i="25"/>
  <c r="AU87" i="25" s="1"/>
  <c r="AS29" i="45"/>
  <c r="AL29" i="45"/>
  <c r="AU29" i="45" s="1"/>
  <c r="AS94" i="25"/>
  <c r="AL94" i="25"/>
  <c r="AU94" i="25" s="1"/>
  <c r="AS91" i="25"/>
  <c r="AL91" i="25"/>
  <c r="AU91" i="25" s="1"/>
  <c r="X96" i="41"/>
  <c r="Z96" i="41" s="1"/>
  <c r="Y96" i="41"/>
  <c r="AS49" i="25"/>
  <c r="AL49" i="25"/>
  <c r="AU49" i="25" s="1"/>
  <c r="AS43" i="45"/>
  <c r="AL43" i="45"/>
  <c r="AU43" i="45" s="1"/>
  <c r="AS4" i="81"/>
  <c r="AS100" i="81" s="1"/>
  <c r="AL4" i="81"/>
  <c r="AU4" i="81" s="1"/>
  <c r="AU100" i="81" s="1"/>
  <c r="C11" i="81" s="1"/>
  <c r="F34" i="97" s="1"/>
  <c r="AS17" i="45"/>
  <c r="AL17" i="45"/>
  <c r="AU17" i="45" s="1"/>
  <c r="AS86" i="25"/>
  <c r="AL86" i="25"/>
  <c r="AU86" i="25" s="1"/>
  <c r="AS11" i="45"/>
  <c r="AL11" i="45"/>
  <c r="AU11" i="45" s="1"/>
  <c r="AH98" i="73"/>
  <c r="AQ98" i="73" s="1"/>
  <c r="AQ100" i="73" s="1"/>
  <c r="AZ3" i="73"/>
  <c r="AX6" i="73" s="1"/>
  <c r="S6" i="73" s="1"/>
  <c r="AC6" i="73" s="1"/>
  <c r="AB7" i="73" s="1"/>
  <c r="AX82" i="73"/>
  <c r="S82" i="73" s="1"/>
  <c r="AC82" i="73" s="1"/>
  <c r="AB83" i="73" s="1"/>
  <c r="AX95" i="73"/>
  <c r="S95" i="73" s="1"/>
  <c r="AC95" i="73" s="1"/>
  <c r="AB96" i="73" s="1"/>
  <c r="AS74" i="25"/>
  <c r="AL74" i="25"/>
  <c r="AU74" i="25" s="1"/>
  <c r="AS16" i="45"/>
  <c r="AL16" i="45"/>
  <c r="AU16" i="45" s="1"/>
  <c r="AS30" i="25"/>
  <c r="AL30" i="25"/>
  <c r="AU30" i="25" s="1"/>
  <c r="AH96" i="89"/>
  <c r="AQ96" i="89" s="1"/>
  <c r="AS25" i="45"/>
  <c r="AL25" i="45"/>
  <c r="AU25" i="45" s="1"/>
  <c r="AS49" i="45"/>
  <c r="AL49" i="45"/>
  <c r="AU49" i="45" s="1"/>
  <c r="Z98" i="93"/>
  <c r="AS92" i="25"/>
  <c r="AL92" i="25"/>
  <c r="AU92" i="25" s="1"/>
  <c r="AS13" i="25"/>
  <c r="AL13" i="25"/>
  <c r="AU13" i="25" s="1"/>
  <c r="AS23" i="45"/>
  <c r="AL23" i="45"/>
  <c r="AU23" i="45" s="1"/>
  <c r="AH98" i="37"/>
  <c r="AQ98" i="37" s="1"/>
  <c r="AQ100" i="37" s="1"/>
  <c r="AZ3" i="37"/>
  <c r="AX3" i="37" s="1"/>
  <c r="S3" i="37" s="1"/>
  <c r="AC3" i="37" s="1"/>
  <c r="AX7" i="37"/>
  <c r="S7" i="37" s="1"/>
  <c r="AC7" i="37" s="1"/>
  <c r="AB8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5" i="37"/>
  <c r="S95" i="37" s="1"/>
  <c r="AC95" i="37" s="1"/>
  <c r="AB96" i="37" s="1"/>
  <c r="AX96" i="37"/>
  <c r="S96" i="37" s="1"/>
  <c r="AC96" i="37" s="1"/>
  <c r="AB97" i="37" s="1"/>
  <c r="AX93" i="37"/>
  <c r="S93" i="37" s="1"/>
  <c r="AC93" i="37" s="1"/>
  <c r="AB94" i="37" s="1"/>
  <c r="AX94" i="37"/>
  <c r="S94" i="37" s="1"/>
  <c r="AC94" i="37" s="1"/>
  <c r="AB95" i="37" s="1"/>
  <c r="AX97" i="37"/>
  <c r="S97" i="37" s="1"/>
  <c r="AC97" i="37" s="1"/>
  <c r="AB98" i="37" s="1"/>
  <c r="AS60" i="25"/>
  <c r="AL60" i="25"/>
  <c r="AU60" i="25" s="1"/>
  <c r="AS58" i="25"/>
  <c r="AL58" i="25"/>
  <c r="AU58" i="25" s="1"/>
  <c r="AS75" i="25"/>
  <c r="AL75" i="25"/>
  <c r="AU75" i="25" s="1"/>
  <c r="X98" i="33"/>
  <c r="Y98" i="33"/>
  <c r="AX81" i="93" l="1"/>
  <c r="S81" i="93" s="1"/>
  <c r="AC81" i="93" s="1"/>
  <c r="AB82" i="93" s="1"/>
  <c r="AX21" i="93"/>
  <c r="S21" i="93" s="1"/>
  <c r="AC21" i="93" s="1"/>
  <c r="AB22" i="93" s="1"/>
  <c r="AX75" i="93"/>
  <c r="S75" i="93" s="1"/>
  <c r="AC75" i="93" s="1"/>
  <c r="AB76" i="93" s="1"/>
  <c r="AX26" i="37"/>
  <c r="S26" i="37" s="1"/>
  <c r="AC26" i="37" s="1"/>
  <c r="AB27" i="37" s="1"/>
  <c r="AX20" i="37"/>
  <c r="S20" i="37" s="1"/>
  <c r="AC20" i="37" s="1"/>
  <c r="AB21" i="37" s="1"/>
  <c r="AJ21" i="37" s="1"/>
  <c r="AX14" i="37"/>
  <c r="S14" i="37" s="1"/>
  <c r="AC14" i="37" s="1"/>
  <c r="AB15" i="37" s="1"/>
  <c r="AX5" i="37"/>
  <c r="S5" i="37" s="1"/>
  <c r="AC5" i="37" s="1"/>
  <c r="AB6" i="37" s="1"/>
  <c r="AX58" i="73"/>
  <c r="S58" i="73" s="1"/>
  <c r="AC58" i="73" s="1"/>
  <c r="AB59" i="73" s="1"/>
  <c r="AX70" i="93"/>
  <c r="S70" i="93" s="1"/>
  <c r="AC70" i="93" s="1"/>
  <c r="AB71" i="93" s="1"/>
  <c r="AX25" i="37"/>
  <c r="S25" i="37" s="1"/>
  <c r="AC25" i="37" s="1"/>
  <c r="AB26" i="37" s="1"/>
  <c r="AX19" i="37"/>
  <c r="S19" i="37" s="1"/>
  <c r="AC19" i="37" s="1"/>
  <c r="AB20" i="37" s="1"/>
  <c r="AX13" i="37"/>
  <c r="S13" i="37" s="1"/>
  <c r="AC13" i="37" s="1"/>
  <c r="AB14" i="37" s="1"/>
  <c r="AX4" i="37"/>
  <c r="S4" i="37" s="1"/>
  <c r="AC4" i="37" s="1"/>
  <c r="AB5" i="37" s="1"/>
  <c r="AX46" i="73"/>
  <c r="S46" i="73" s="1"/>
  <c r="AC46" i="73" s="1"/>
  <c r="AB47" i="73" s="1"/>
  <c r="AX63" i="93"/>
  <c r="S63" i="93" s="1"/>
  <c r="AC63" i="93" s="1"/>
  <c r="AB64" i="93" s="1"/>
  <c r="AX95" i="93"/>
  <c r="S95" i="93" s="1"/>
  <c r="AC95" i="93" s="1"/>
  <c r="AB96" i="93" s="1"/>
  <c r="AX57" i="93"/>
  <c r="S57" i="93" s="1"/>
  <c r="AC57" i="93" s="1"/>
  <c r="AB58" i="93" s="1"/>
  <c r="AJ58" i="93" s="1"/>
  <c r="AX88" i="93"/>
  <c r="S88" i="93" s="1"/>
  <c r="AC88" i="93" s="1"/>
  <c r="AB89" i="93" s="1"/>
  <c r="AX39" i="93"/>
  <c r="S39" i="93" s="1"/>
  <c r="AC39" i="93" s="1"/>
  <c r="AB40" i="93" s="1"/>
  <c r="AS100" i="45"/>
  <c r="AX76" i="73"/>
  <c r="S76" i="73" s="1"/>
  <c r="AC76" i="73" s="1"/>
  <c r="AB77" i="73" s="1"/>
  <c r="AX40" i="73"/>
  <c r="S40" i="73" s="1"/>
  <c r="AC40" i="73" s="1"/>
  <c r="AB41" i="73" s="1"/>
  <c r="AX52" i="93"/>
  <c r="S52" i="93" s="1"/>
  <c r="AC52" i="93" s="1"/>
  <c r="AB53" i="93" s="1"/>
  <c r="AJ53" i="93" s="1"/>
  <c r="AX34" i="93"/>
  <c r="S34" i="93" s="1"/>
  <c r="AC34" i="93" s="1"/>
  <c r="AB35" i="93" s="1"/>
  <c r="AX16" i="93"/>
  <c r="S16" i="93" s="1"/>
  <c r="AC16" i="93" s="1"/>
  <c r="AB17" i="93" s="1"/>
  <c r="AX70" i="73"/>
  <c r="S70" i="73" s="1"/>
  <c r="AC70" i="73" s="1"/>
  <c r="AB71" i="73" s="1"/>
  <c r="AX34" i="73"/>
  <c r="S34" i="73" s="1"/>
  <c r="AC34" i="73" s="1"/>
  <c r="AB35" i="73" s="1"/>
  <c r="AX87" i="93"/>
  <c r="S87" i="93" s="1"/>
  <c r="AC87" i="93" s="1"/>
  <c r="AB88" i="93" s="1"/>
  <c r="AX69" i="93"/>
  <c r="S69" i="93" s="1"/>
  <c r="AC69" i="93" s="1"/>
  <c r="AB70" i="93" s="1"/>
  <c r="AK70" i="93" s="1"/>
  <c r="AT70" i="93" s="1"/>
  <c r="AX51" i="93"/>
  <c r="S51" i="93" s="1"/>
  <c r="AC51" i="93" s="1"/>
  <c r="AB52" i="93" s="1"/>
  <c r="AX33" i="93"/>
  <c r="S33" i="93" s="1"/>
  <c r="AC33" i="93" s="1"/>
  <c r="AB34" i="93" s="1"/>
  <c r="AX15" i="93"/>
  <c r="S15" i="93" s="1"/>
  <c r="AC15" i="93" s="1"/>
  <c r="AB16" i="93" s="1"/>
  <c r="AX8" i="37"/>
  <c r="S8" i="37" s="1"/>
  <c r="AC8" i="37" s="1"/>
  <c r="AB9" i="37" s="1"/>
  <c r="AX64" i="73"/>
  <c r="S64" i="73" s="1"/>
  <c r="AC64" i="73" s="1"/>
  <c r="AB65" i="73" s="1"/>
  <c r="AX28" i="73"/>
  <c r="S28" i="73" s="1"/>
  <c r="AC28" i="73" s="1"/>
  <c r="AB29" i="73" s="1"/>
  <c r="AK29" i="73" s="1"/>
  <c r="AT29" i="73" s="1"/>
  <c r="AX82" i="93"/>
  <c r="S82" i="93" s="1"/>
  <c r="AC82" i="93" s="1"/>
  <c r="AB83" i="93" s="1"/>
  <c r="AX64" i="93"/>
  <c r="S64" i="93" s="1"/>
  <c r="AC64" i="93" s="1"/>
  <c r="AB65" i="93" s="1"/>
  <c r="AX46" i="93"/>
  <c r="S46" i="93" s="1"/>
  <c r="AC46" i="93" s="1"/>
  <c r="AB47" i="93" s="1"/>
  <c r="AX28" i="93"/>
  <c r="S28" i="93" s="1"/>
  <c r="AC28" i="93" s="1"/>
  <c r="AB29" i="93" s="1"/>
  <c r="AX10" i="93"/>
  <c r="S10" i="93" s="1"/>
  <c r="AC10" i="93" s="1"/>
  <c r="AB11" i="93" s="1"/>
  <c r="AX45" i="93"/>
  <c r="S45" i="93" s="1"/>
  <c r="AC45" i="93" s="1"/>
  <c r="AB46" i="93" s="1"/>
  <c r="AJ46" i="93" s="1"/>
  <c r="AX27" i="93"/>
  <c r="S27" i="93" s="1"/>
  <c r="AC27" i="93" s="1"/>
  <c r="AB28" i="93" s="1"/>
  <c r="AX9" i="93"/>
  <c r="S9" i="93" s="1"/>
  <c r="AC9" i="93" s="1"/>
  <c r="AB10" i="93" s="1"/>
  <c r="AX12" i="37"/>
  <c r="S12" i="37" s="1"/>
  <c r="AC12" i="37" s="1"/>
  <c r="AB13" i="37" s="1"/>
  <c r="AX6" i="37"/>
  <c r="S6" i="37" s="1"/>
  <c r="AC6" i="37" s="1"/>
  <c r="AB7" i="37" s="1"/>
  <c r="AX88" i="73"/>
  <c r="S88" i="73" s="1"/>
  <c r="AC88" i="73" s="1"/>
  <c r="AB89" i="73" s="1"/>
  <c r="AX52" i="73"/>
  <c r="S52" i="73" s="1"/>
  <c r="AC52" i="73" s="1"/>
  <c r="AB53" i="73" s="1"/>
  <c r="AK53" i="73" s="1"/>
  <c r="AT53" i="73" s="1"/>
  <c r="AX96" i="93"/>
  <c r="S96" i="93" s="1"/>
  <c r="AC96" i="93" s="1"/>
  <c r="AB97" i="93" s="1"/>
  <c r="AX76" i="93"/>
  <c r="S76" i="93" s="1"/>
  <c r="AC76" i="93" s="1"/>
  <c r="AB77" i="93" s="1"/>
  <c r="AX58" i="93"/>
  <c r="S58" i="93" s="1"/>
  <c r="AC58" i="93" s="1"/>
  <c r="AB59" i="93" s="1"/>
  <c r="AX40" i="93"/>
  <c r="S40" i="93" s="1"/>
  <c r="AC40" i="93" s="1"/>
  <c r="AB41" i="93" s="1"/>
  <c r="AK41" i="93" s="1"/>
  <c r="AT41" i="93" s="1"/>
  <c r="AX22" i="93"/>
  <c r="S22" i="93" s="1"/>
  <c r="AC22" i="93" s="1"/>
  <c r="AB23" i="93" s="1"/>
  <c r="AX4" i="93"/>
  <c r="S4" i="93" s="1"/>
  <c r="AC4" i="93" s="1"/>
  <c r="AB5" i="93" s="1"/>
  <c r="AK5" i="93" s="1"/>
  <c r="AT5" i="93" s="1"/>
  <c r="AU100" i="85"/>
  <c r="C11" i="85" s="1"/>
  <c r="F38" i="97" s="1"/>
  <c r="AU100" i="45"/>
  <c r="C11" i="45" s="1"/>
  <c r="AK7" i="73"/>
  <c r="AT7" i="73" s="1"/>
  <c r="AB4" i="37"/>
  <c r="AJ3" i="37"/>
  <c r="AK7" i="93"/>
  <c r="AT7" i="93" s="1"/>
  <c r="AJ66" i="37"/>
  <c r="AK66" i="37"/>
  <c r="AT66" i="37" s="1"/>
  <c r="AJ36" i="37"/>
  <c r="AK36" i="37"/>
  <c r="AT36" i="37" s="1"/>
  <c r="AJ12" i="37"/>
  <c r="AK12" i="37"/>
  <c r="AT12" i="37" s="1"/>
  <c r="AK89" i="73"/>
  <c r="AT89" i="73" s="1"/>
  <c r="AK59" i="73"/>
  <c r="AT59" i="73" s="1"/>
  <c r="AK97" i="93"/>
  <c r="AT97" i="93" s="1"/>
  <c r="AJ95" i="37"/>
  <c r="AK95" i="37"/>
  <c r="AT95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K19" i="37"/>
  <c r="AT19" i="37" s="1"/>
  <c r="AJ13" i="37"/>
  <c r="AK13" i="37"/>
  <c r="AT13" i="37" s="1"/>
  <c r="AJ7" i="37"/>
  <c r="AK7" i="37"/>
  <c r="AT7" i="37" s="1"/>
  <c r="AF98" i="93"/>
  <c r="AO98" i="93" s="1"/>
  <c r="AO100" i="93" s="1"/>
  <c r="AE98" i="93"/>
  <c r="AG98" i="93"/>
  <c r="AP98" i="93" s="1"/>
  <c r="AP100" i="93" s="1"/>
  <c r="AC98" i="93"/>
  <c r="AX93" i="73"/>
  <c r="S93" i="73" s="1"/>
  <c r="AC93" i="73" s="1"/>
  <c r="AB94" i="73" s="1"/>
  <c r="AX89" i="73"/>
  <c r="S89" i="73" s="1"/>
  <c r="AC89" i="73" s="1"/>
  <c r="AB90" i="73" s="1"/>
  <c r="AX83" i="73"/>
  <c r="S83" i="73" s="1"/>
  <c r="AC83" i="73" s="1"/>
  <c r="AB84" i="73" s="1"/>
  <c r="AX77" i="73"/>
  <c r="S77" i="73" s="1"/>
  <c r="AC77" i="73" s="1"/>
  <c r="AB78" i="73" s="1"/>
  <c r="AX71" i="73"/>
  <c r="S71" i="73" s="1"/>
  <c r="AC71" i="73" s="1"/>
  <c r="AB72" i="73" s="1"/>
  <c r="AX65" i="73"/>
  <c r="S65" i="73" s="1"/>
  <c r="AC65" i="73" s="1"/>
  <c r="AB66" i="73" s="1"/>
  <c r="AX59" i="73"/>
  <c r="S59" i="73" s="1"/>
  <c r="AC59" i="73" s="1"/>
  <c r="AB60" i="73" s="1"/>
  <c r="AX53" i="73"/>
  <c r="S53" i="73" s="1"/>
  <c r="AC53" i="73" s="1"/>
  <c r="AB54" i="73" s="1"/>
  <c r="AX47" i="73"/>
  <c r="S47" i="73" s="1"/>
  <c r="AC47" i="73" s="1"/>
  <c r="AB48" i="73" s="1"/>
  <c r="AX41" i="73"/>
  <c r="S41" i="73" s="1"/>
  <c r="AC41" i="73" s="1"/>
  <c r="AB42" i="73" s="1"/>
  <c r="AX35" i="73"/>
  <c r="S35" i="73" s="1"/>
  <c r="AC35" i="73" s="1"/>
  <c r="AB36" i="73" s="1"/>
  <c r="AX29" i="73"/>
  <c r="S29" i="73" s="1"/>
  <c r="AC29" i="73" s="1"/>
  <c r="AB30" i="73" s="1"/>
  <c r="AX23" i="73"/>
  <c r="S23" i="73" s="1"/>
  <c r="AC23" i="73" s="1"/>
  <c r="AB24" i="73" s="1"/>
  <c r="AX17" i="73"/>
  <c r="S17" i="73" s="1"/>
  <c r="AC17" i="73" s="1"/>
  <c r="AB18" i="73" s="1"/>
  <c r="AX11" i="73"/>
  <c r="S11" i="73" s="1"/>
  <c r="AC11" i="73" s="1"/>
  <c r="AB12" i="73" s="1"/>
  <c r="AX5" i="73"/>
  <c r="S5" i="73" s="1"/>
  <c r="AC5" i="73" s="1"/>
  <c r="AB6" i="73" s="1"/>
  <c r="AH96" i="41"/>
  <c r="AQ96" i="41" s="1"/>
  <c r="AX93" i="93"/>
  <c r="S93" i="93" s="1"/>
  <c r="AC93" i="93" s="1"/>
  <c r="AB94" i="93" s="1"/>
  <c r="AX89" i="93"/>
  <c r="S89" i="93" s="1"/>
  <c r="AC89" i="93" s="1"/>
  <c r="AB90" i="93" s="1"/>
  <c r="AX83" i="93"/>
  <c r="S83" i="93" s="1"/>
  <c r="AC83" i="93" s="1"/>
  <c r="AB84" i="93" s="1"/>
  <c r="AX77" i="93"/>
  <c r="S77" i="93" s="1"/>
  <c r="AC77" i="93" s="1"/>
  <c r="AB78" i="93" s="1"/>
  <c r="AX71" i="93"/>
  <c r="S71" i="93" s="1"/>
  <c r="AC71" i="93" s="1"/>
  <c r="AB72" i="93" s="1"/>
  <c r="AX65" i="93"/>
  <c r="S65" i="93" s="1"/>
  <c r="AC65" i="93" s="1"/>
  <c r="AB66" i="93" s="1"/>
  <c r="AX59" i="93"/>
  <c r="S59" i="93" s="1"/>
  <c r="AC59" i="93" s="1"/>
  <c r="AB60" i="93" s="1"/>
  <c r="AX53" i="93"/>
  <c r="S53" i="93" s="1"/>
  <c r="AC53" i="93" s="1"/>
  <c r="AB54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X29" i="93"/>
  <c r="S29" i="93" s="1"/>
  <c r="AC29" i="93" s="1"/>
  <c r="AB30" i="93" s="1"/>
  <c r="AX23" i="93"/>
  <c r="S23" i="93" s="1"/>
  <c r="AC23" i="93" s="1"/>
  <c r="AB24" i="93" s="1"/>
  <c r="AX17" i="93"/>
  <c r="S17" i="93" s="1"/>
  <c r="AC17" i="93" s="1"/>
  <c r="AB18" i="93" s="1"/>
  <c r="AX11" i="93"/>
  <c r="S11" i="93" s="1"/>
  <c r="AC11" i="93" s="1"/>
  <c r="AB12" i="93" s="1"/>
  <c r="AX5" i="93"/>
  <c r="S5" i="93" s="1"/>
  <c r="AC5" i="93" s="1"/>
  <c r="AB6" i="93" s="1"/>
  <c r="AS4" i="25"/>
  <c r="AL4" i="25"/>
  <c r="AU4" i="25" s="1"/>
  <c r="AI98" i="73"/>
  <c r="AN98" i="73"/>
  <c r="AN100" i="73" s="1"/>
  <c r="AJ78" i="37"/>
  <c r="AK78" i="37"/>
  <c r="AT78" i="37" s="1"/>
  <c r="AJ48" i="37"/>
  <c r="AK48" i="37"/>
  <c r="AT48" i="37" s="1"/>
  <c r="AJ18" i="37"/>
  <c r="AK18" i="37"/>
  <c r="AT18" i="37" s="1"/>
  <c r="AJ77" i="73"/>
  <c r="AK77" i="73"/>
  <c r="AT77" i="73" s="1"/>
  <c r="AJ47" i="73"/>
  <c r="AK47" i="73"/>
  <c r="AT47" i="73" s="1"/>
  <c r="AX22" i="73"/>
  <c r="S22" i="73" s="1"/>
  <c r="AC22" i="73" s="1"/>
  <c r="AB23" i="73" s="1"/>
  <c r="AK83" i="93"/>
  <c r="AT83" i="93" s="1"/>
  <c r="AJ59" i="93"/>
  <c r="AK59" i="93"/>
  <c r="AT59" i="93" s="1"/>
  <c r="AJ29" i="93"/>
  <c r="AK29" i="93"/>
  <c r="AT29" i="93" s="1"/>
  <c r="AJ77" i="37"/>
  <c r="AK77" i="37"/>
  <c r="AT77" i="37" s="1"/>
  <c r="AJ53" i="37"/>
  <c r="AK53" i="37"/>
  <c r="AT53" i="37" s="1"/>
  <c r="AJ35" i="37"/>
  <c r="AK35" i="37"/>
  <c r="AT35" i="37" s="1"/>
  <c r="AJ11" i="37"/>
  <c r="AK11" i="37"/>
  <c r="AT11" i="37" s="1"/>
  <c r="AX97" i="73"/>
  <c r="S97" i="73" s="1"/>
  <c r="AC97" i="73" s="1"/>
  <c r="AB98" i="73" s="1"/>
  <c r="AX81" i="73"/>
  <c r="S81" i="73" s="1"/>
  <c r="AC81" i="73" s="1"/>
  <c r="AB82" i="73" s="1"/>
  <c r="AX75" i="73"/>
  <c r="S75" i="73" s="1"/>
  <c r="AC75" i="73" s="1"/>
  <c r="AB76" i="73" s="1"/>
  <c r="AX69" i="73"/>
  <c r="S69" i="73" s="1"/>
  <c r="AC69" i="73" s="1"/>
  <c r="AB70" i="73" s="1"/>
  <c r="AX63" i="73"/>
  <c r="S63" i="73" s="1"/>
  <c r="AC63" i="73" s="1"/>
  <c r="AB64" i="73" s="1"/>
  <c r="AX57" i="73"/>
  <c r="S57" i="73" s="1"/>
  <c r="AC57" i="73" s="1"/>
  <c r="AB58" i="73" s="1"/>
  <c r="AX51" i="73"/>
  <c r="S51" i="73" s="1"/>
  <c r="AC51" i="73" s="1"/>
  <c r="AB52" i="73" s="1"/>
  <c r="AX45" i="73"/>
  <c r="S45" i="73" s="1"/>
  <c r="AC45" i="73" s="1"/>
  <c r="AB46" i="73" s="1"/>
  <c r="AX39" i="73"/>
  <c r="S39" i="73" s="1"/>
  <c r="AC39" i="73" s="1"/>
  <c r="AB40" i="73" s="1"/>
  <c r="AX33" i="73"/>
  <c r="S33" i="73" s="1"/>
  <c r="AC33" i="73" s="1"/>
  <c r="AB34" i="73" s="1"/>
  <c r="AX27" i="73"/>
  <c r="S27" i="73" s="1"/>
  <c r="AC27" i="73" s="1"/>
  <c r="AB28" i="73" s="1"/>
  <c r="AX21" i="73"/>
  <c r="S21" i="73" s="1"/>
  <c r="AC21" i="73" s="1"/>
  <c r="AB22" i="73" s="1"/>
  <c r="AX15" i="73"/>
  <c r="S15" i="73" s="1"/>
  <c r="AC15" i="73" s="1"/>
  <c r="AB16" i="73" s="1"/>
  <c r="AX9" i="73"/>
  <c r="S9" i="73" s="1"/>
  <c r="AC9" i="73" s="1"/>
  <c r="AB10" i="73" s="1"/>
  <c r="AX4" i="73"/>
  <c r="S4" i="73" s="1"/>
  <c r="AC4" i="73" s="1"/>
  <c r="AB5" i="73" s="1"/>
  <c r="AJ96" i="93"/>
  <c r="AK96" i="93"/>
  <c r="AT96" i="93" s="1"/>
  <c r="AJ88" i="93"/>
  <c r="AK88" i="93"/>
  <c r="AT88" i="93" s="1"/>
  <c r="AJ82" i="93"/>
  <c r="AK82" i="93"/>
  <c r="AT82" i="93" s="1"/>
  <c r="AJ76" i="93"/>
  <c r="AK76" i="93"/>
  <c r="AT76" i="93" s="1"/>
  <c r="AJ64" i="93"/>
  <c r="AK64" i="93"/>
  <c r="AT64" i="93" s="1"/>
  <c r="AK58" i="93"/>
  <c r="AT58" i="93" s="1"/>
  <c r="AK52" i="93"/>
  <c r="AT52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J90" i="37"/>
  <c r="AK90" i="37"/>
  <c r="AT90" i="37" s="1"/>
  <c r="AJ42" i="37"/>
  <c r="AK42" i="37"/>
  <c r="AT42" i="37" s="1"/>
  <c r="AJ6" i="37"/>
  <c r="AK6" i="37"/>
  <c r="AT6" i="37" s="1"/>
  <c r="AJ65" i="73"/>
  <c r="AK65" i="73"/>
  <c r="AT65" i="73" s="1"/>
  <c r="AJ35" i="73"/>
  <c r="AK35" i="73"/>
  <c r="AT35" i="73" s="1"/>
  <c r="AX16" i="73"/>
  <c r="S16" i="73" s="1"/>
  <c r="AC16" i="73" s="1"/>
  <c r="AB17" i="73" s="1"/>
  <c r="AK77" i="93"/>
  <c r="AT77" i="93" s="1"/>
  <c r="AJ65" i="93"/>
  <c r="AK65" i="93"/>
  <c r="AT65" i="93" s="1"/>
  <c r="AJ35" i="93"/>
  <c r="AK35" i="93"/>
  <c r="AT35" i="93" s="1"/>
  <c r="AK17" i="93"/>
  <c r="AT17" i="93" s="1"/>
  <c r="AN97" i="29"/>
  <c r="AI97" i="29"/>
  <c r="AN96" i="89"/>
  <c r="AI96" i="89"/>
  <c r="AJ83" i="37"/>
  <c r="AK83" i="37"/>
  <c r="AT83" i="37" s="1"/>
  <c r="AJ59" i="37"/>
  <c r="AK59" i="37"/>
  <c r="AT59" i="37" s="1"/>
  <c r="AJ41" i="37"/>
  <c r="AK41" i="37"/>
  <c r="AT41" i="37" s="1"/>
  <c r="AJ23" i="37"/>
  <c r="AK23" i="37"/>
  <c r="AT23" i="37" s="1"/>
  <c r="AJ5" i="37"/>
  <c r="AK5" i="37"/>
  <c r="AT5" i="37" s="1"/>
  <c r="AH98" i="33"/>
  <c r="AQ98" i="33" s="1"/>
  <c r="AQ100" i="33" s="1"/>
  <c r="AZ3" i="33"/>
  <c r="AX7" i="33" s="1"/>
  <c r="S7" i="33" s="1"/>
  <c r="AC7" i="33" s="1"/>
  <c r="AB8" i="33" s="1"/>
  <c r="AX34" i="33"/>
  <c r="S34" i="33" s="1"/>
  <c r="AC34" i="33" s="1"/>
  <c r="AB35" i="33" s="1"/>
  <c r="AX40" i="33"/>
  <c r="S40" i="33" s="1"/>
  <c r="AC40" i="33" s="1"/>
  <c r="AB41" i="33" s="1"/>
  <c r="AX44" i="33"/>
  <c r="S44" i="33" s="1"/>
  <c r="AC44" i="33" s="1"/>
  <c r="AB45" i="33" s="1"/>
  <c r="AX46" i="33"/>
  <c r="S46" i="33" s="1"/>
  <c r="AC46" i="33" s="1"/>
  <c r="AB47" i="33" s="1"/>
  <c r="AX47" i="33"/>
  <c r="S47" i="33" s="1"/>
  <c r="AC47" i="33" s="1"/>
  <c r="AB48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7" i="33"/>
  <c r="S97" i="33" s="1"/>
  <c r="AC97" i="33" s="1"/>
  <c r="AB98" i="33" s="1"/>
  <c r="AX95" i="33"/>
  <c r="S95" i="33" s="1"/>
  <c r="AC95" i="33" s="1"/>
  <c r="AB96" i="33" s="1"/>
  <c r="AX93" i="33"/>
  <c r="S93" i="33" s="1"/>
  <c r="AC93" i="33" s="1"/>
  <c r="AB94" i="33" s="1"/>
  <c r="AJ96" i="37"/>
  <c r="AK96" i="37"/>
  <c r="AT96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J10" i="37"/>
  <c r="AK10" i="37"/>
  <c r="AT10" i="37" s="1"/>
  <c r="AX92" i="73"/>
  <c r="S92" i="73" s="1"/>
  <c r="AC92" i="73" s="1"/>
  <c r="AB93" i="73" s="1"/>
  <c r="AX86" i="73"/>
  <c r="S86" i="73" s="1"/>
  <c r="AC86" i="73" s="1"/>
  <c r="AB87" i="73" s="1"/>
  <c r="AX80" i="73"/>
  <c r="S80" i="73" s="1"/>
  <c r="AC80" i="73" s="1"/>
  <c r="AB81" i="73" s="1"/>
  <c r="AX74" i="73"/>
  <c r="S74" i="73" s="1"/>
  <c r="AC74" i="73" s="1"/>
  <c r="AB75" i="73" s="1"/>
  <c r="AX68" i="73"/>
  <c r="S68" i="73" s="1"/>
  <c r="AC68" i="73" s="1"/>
  <c r="AB69" i="73" s="1"/>
  <c r="AX62" i="73"/>
  <c r="S62" i="73" s="1"/>
  <c r="AC62" i="73" s="1"/>
  <c r="AB63" i="73" s="1"/>
  <c r="AX56" i="73"/>
  <c r="S56" i="73" s="1"/>
  <c r="AC56" i="73" s="1"/>
  <c r="AB57" i="73" s="1"/>
  <c r="AX50" i="73"/>
  <c r="S50" i="73" s="1"/>
  <c r="AC50" i="73" s="1"/>
  <c r="AB51" i="73" s="1"/>
  <c r="AX44" i="73"/>
  <c r="S44" i="73" s="1"/>
  <c r="AC44" i="73" s="1"/>
  <c r="AB45" i="73" s="1"/>
  <c r="AX38" i="73"/>
  <c r="S38" i="73" s="1"/>
  <c r="AC38" i="73" s="1"/>
  <c r="AB39" i="73" s="1"/>
  <c r="AX32" i="73"/>
  <c r="S32" i="73" s="1"/>
  <c r="AC32" i="73" s="1"/>
  <c r="AB33" i="73" s="1"/>
  <c r="AX26" i="73"/>
  <c r="S26" i="73" s="1"/>
  <c r="AC26" i="73" s="1"/>
  <c r="AB27" i="73" s="1"/>
  <c r="AX20" i="73"/>
  <c r="S20" i="73" s="1"/>
  <c r="AC20" i="73" s="1"/>
  <c r="AB21" i="73" s="1"/>
  <c r="AX14" i="73"/>
  <c r="S14" i="73" s="1"/>
  <c r="AC14" i="73" s="1"/>
  <c r="AB15" i="73" s="1"/>
  <c r="AX8" i="73"/>
  <c r="S8" i="73" s="1"/>
  <c r="AC8" i="73" s="1"/>
  <c r="AB9" i="73" s="1"/>
  <c r="AX3" i="73"/>
  <c r="S3" i="73" s="1"/>
  <c r="AC3" i="73" s="1"/>
  <c r="AX92" i="93"/>
  <c r="S92" i="93" s="1"/>
  <c r="AC92" i="93" s="1"/>
  <c r="AB93" i="93" s="1"/>
  <c r="AX86" i="93"/>
  <c r="S86" i="93" s="1"/>
  <c r="AC86" i="93" s="1"/>
  <c r="AB87" i="93" s="1"/>
  <c r="AX80" i="93"/>
  <c r="S80" i="93" s="1"/>
  <c r="AC80" i="93" s="1"/>
  <c r="AB81" i="93" s="1"/>
  <c r="AX74" i="93"/>
  <c r="S74" i="93" s="1"/>
  <c r="AC74" i="93" s="1"/>
  <c r="AB75" i="93" s="1"/>
  <c r="AX68" i="93"/>
  <c r="S68" i="93" s="1"/>
  <c r="AC68" i="93" s="1"/>
  <c r="AB69" i="93" s="1"/>
  <c r="AX62" i="93"/>
  <c r="S62" i="93" s="1"/>
  <c r="AC62" i="93" s="1"/>
  <c r="AB63" i="93" s="1"/>
  <c r="AX56" i="93"/>
  <c r="S56" i="93" s="1"/>
  <c r="AC56" i="93" s="1"/>
  <c r="AB57" i="93" s="1"/>
  <c r="AX50" i="93"/>
  <c r="S50" i="93" s="1"/>
  <c r="AC50" i="93" s="1"/>
  <c r="AB51" i="93" s="1"/>
  <c r="AX44" i="93"/>
  <c r="S44" i="93" s="1"/>
  <c r="AC44" i="93" s="1"/>
  <c r="AB45" i="93" s="1"/>
  <c r="AX38" i="93"/>
  <c r="S38" i="93" s="1"/>
  <c r="AC38" i="93" s="1"/>
  <c r="AB39" i="93" s="1"/>
  <c r="AX32" i="93"/>
  <c r="S32" i="93" s="1"/>
  <c r="AC32" i="93" s="1"/>
  <c r="AB33" i="93" s="1"/>
  <c r="AX26" i="93"/>
  <c r="S26" i="93" s="1"/>
  <c r="AC26" i="93" s="1"/>
  <c r="AB27" i="93" s="1"/>
  <c r="AX20" i="93"/>
  <c r="S20" i="93" s="1"/>
  <c r="AC20" i="93" s="1"/>
  <c r="AB21" i="93" s="1"/>
  <c r="AX14" i="93"/>
  <c r="S14" i="93" s="1"/>
  <c r="AC14" i="93" s="1"/>
  <c r="AB15" i="93" s="1"/>
  <c r="AX8" i="93"/>
  <c r="S8" i="93" s="1"/>
  <c r="AC8" i="93" s="1"/>
  <c r="AB9" i="93" s="1"/>
  <c r="AX3" i="93"/>
  <c r="S3" i="93" s="1"/>
  <c r="AC3" i="93" s="1"/>
  <c r="AR95" i="41"/>
  <c r="AJ72" i="37"/>
  <c r="AK72" i="37"/>
  <c r="AT72" i="37" s="1"/>
  <c r="AJ54" i="37"/>
  <c r="AK54" i="37"/>
  <c r="AT54" i="37" s="1"/>
  <c r="AJ30" i="37"/>
  <c r="AK30" i="37"/>
  <c r="AT30" i="37" s="1"/>
  <c r="AJ71" i="73"/>
  <c r="AK71" i="73"/>
  <c r="AT71" i="73" s="1"/>
  <c r="AJ41" i="73"/>
  <c r="AK41" i="73"/>
  <c r="AT41" i="73" s="1"/>
  <c r="AX10" i="73"/>
  <c r="S10" i="73" s="1"/>
  <c r="AC10" i="73" s="1"/>
  <c r="AB11" i="73" s="1"/>
  <c r="AE96" i="41"/>
  <c r="AF96" i="41"/>
  <c r="AO96" i="41" s="1"/>
  <c r="W97" i="41"/>
  <c r="AG96" i="41"/>
  <c r="AP96" i="41" s="1"/>
  <c r="AK89" i="93"/>
  <c r="AT89" i="93" s="1"/>
  <c r="AK53" i="93"/>
  <c r="AT53" i="93" s="1"/>
  <c r="AJ47" i="93"/>
  <c r="AK47" i="93"/>
  <c r="AT47" i="93" s="1"/>
  <c r="AJ11" i="93"/>
  <c r="AK11" i="93"/>
  <c r="AT11" i="93" s="1"/>
  <c r="AJ97" i="37"/>
  <c r="AK97" i="37"/>
  <c r="AT97" i="37" s="1"/>
  <c r="AJ71" i="37"/>
  <c r="AK71" i="37"/>
  <c r="AT71" i="37" s="1"/>
  <c r="AJ47" i="37"/>
  <c r="AK47" i="37"/>
  <c r="AT47" i="37" s="1"/>
  <c r="AJ29" i="37"/>
  <c r="AK29" i="37"/>
  <c r="AT29" i="37" s="1"/>
  <c r="AJ17" i="37"/>
  <c r="AK17" i="37"/>
  <c r="AT17" i="37" s="1"/>
  <c r="AX87" i="73"/>
  <c r="S87" i="73" s="1"/>
  <c r="AC87" i="73" s="1"/>
  <c r="AB88" i="73" s="1"/>
  <c r="Z98" i="33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K21" i="37"/>
  <c r="AT21" i="37" s="1"/>
  <c r="AJ15" i="37"/>
  <c r="AK15" i="37"/>
  <c r="AT15" i="37" s="1"/>
  <c r="AJ9" i="37"/>
  <c r="AK9" i="37"/>
  <c r="AT9" i="37" s="1"/>
  <c r="AX96" i="73"/>
  <c r="S96" i="73" s="1"/>
  <c r="AC96" i="73" s="1"/>
  <c r="AB97" i="73" s="1"/>
  <c r="AX91" i="73"/>
  <c r="S91" i="73" s="1"/>
  <c r="AC91" i="73" s="1"/>
  <c r="AB92" i="73" s="1"/>
  <c r="AX85" i="73"/>
  <c r="S85" i="73" s="1"/>
  <c r="AC85" i="73" s="1"/>
  <c r="AB86" i="73" s="1"/>
  <c r="AX79" i="73"/>
  <c r="S79" i="73" s="1"/>
  <c r="AC79" i="73" s="1"/>
  <c r="AB80" i="73" s="1"/>
  <c r="AX73" i="73"/>
  <c r="S73" i="73" s="1"/>
  <c r="AC73" i="73" s="1"/>
  <c r="AB74" i="73" s="1"/>
  <c r="AX67" i="73"/>
  <c r="S67" i="73" s="1"/>
  <c r="AC67" i="73" s="1"/>
  <c r="AB68" i="73" s="1"/>
  <c r="AX61" i="73"/>
  <c r="S61" i="73" s="1"/>
  <c r="AC61" i="73" s="1"/>
  <c r="AB62" i="73" s="1"/>
  <c r="AX55" i="73"/>
  <c r="S55" i="73" s="1"/>
  <c r="AC55" i="73" s="1"/>
  <c r="AB56" i="73" s="1"/>
  <c r="AX49" i="73"/>
  <c r="S49" i="73" s="1"/>
  <c r="AC49" i="73" s="1"/>
  <c r="AB50" i="73" s="1"/>
  <c r="AX43" i="73"/>
  <c r="S43" i="73" s="1"/>
  <c r="AC43" i="73" s="1"/>
  <c r="AB44" i="73" s="1"/>
  <c r="AX37" i="73"/>
  <c r="S37" i="73" s="1"/>
  <c r="AC37" i="73" s="1"/>
  <c r="AB38" i="73" s="1"/>
  <c r="AX31" i="73"/>
  <c r="S31" i="73" s="1"/>
  <c r="AC31" i="73" s="1"/>
  <c r="AB32" i="73" s="1"/>
  <c r="AX25" i="73"/>
  <c r="S25" i="73" s="1"/>
  <c r="AC25" i="73" s="1"/>
  <c r="AB26" i="73" s="1"/>
  <c r="AX19" i="73"/>
  <c r="S19" i="73" s="1"/>
  <c r="AC19" i="73" s="1"/>
  <c r="AB20" i="73" s="1"/>
  <c r="AX13" i="73"/>
  <c r="S13" i="73" s="1"/>
  <c r="AC13" i="73" s="1"/>
  <c r="AB14" i="73" s="1"/>
  <c r="AX7" i="73"/>
  <c r="S7" i="73" s="1"/>
  <c r="AC7" i="73" s="1"/>
  <c r="AB8" i="73" s="1"/>
  <c r="AX97" i="93"/>
  <c r="S97" i="93" s="1"/>
  <c r="AC97" i="93" s="1"/>
  <c r="AB98" i="93" s="1"/>
  <c r="AX91" i="93"/>
  <c r="S91" i="93" s="1"/>
  <c r="AC91" i="93" s="1"/>
  <c r="AB92" i="93" s="1"/>
  <c r="AX85" i="93"/>
  <c r="S85" i="93" s="1"/>
  <c r="AC85" i="93" s="1"/>
  <c r="AB86" i="93" s="1"/>
  <c r="AX79" i="93"/>
  <c r="S79" i="93" s="1"/>
  <c r="AC79" i="93" s="1"/>
  <c r="AB80" i="93" s="1"/>
  <c r="AX73" i="93"/>
  <c r="S73" i="93" s="1"/>
  <c r="AC73" i="93" s="1"/>
  <c r="AB74" i="93" s="1"/>
  <c r="AX67" i="93"/>
  <c r="S67" i="93" s="1"/>
  <c r="AC67" i="93" s="1"/>
  <c r="AB68" i="93" s="1"/>
  <c r="AX61" i="93"/>
  <c r="S61" i="93" s="1"/>
  <c r="AC61" i="93" s="1"/>
  <c r="AB62" i="93" s="1"/>
  <c r="AX55" i="93"/>
  <c r="S55" i="93" s="1"/>
  <c r="AC55" i="93" s="1"/>
  <c r="AB56" i="93" s="1"/>
  <c r="AX49" i="93"/>
  <c r="S49" i="93" s="1"/>
  <c r="AC49" i="93" s="1"/>
  <c r="AB50" i="93" s="1"/>
  <c r="AX43" i="93"/>
  <c r="S43" i="93" s="1"/>
  <c r="AC43" i="93" s="1"/>
  <c r="AB44" i="93" s="1"/>
  <c r="AX37" i="93"/>
  <c r="S37" i="93" s="1"/>
  <c r="AC37" i="93" s="1"/>
  <c r="AB38" i="93" s="1"/>
  <c r="AX31" i="93"/>
  <c r="S31" i="93" s="1"/>
  <c r="AC31" i="93" s="1"/>
  <c r="AB32" i="93" s="1"/>
  <c r="AX25" i="93"/>
  <c r="S25" i="93" s="1"/>
  <c r="AC25" i="93" s="1"/>
  <c r="AB26" i="93" s="1"/>
  <c r="AX19" i="93"/>
  <c r="S19" i="93" s="1"/>
  <c r="AC19" i="93" s="1"/>
  <c r="AB20" i="93" s="1"/>
  <c r="AX13" i="93"/>
  <c r="S13" i="93" s="1"/>
  <c r="AC13" i="93" s="1"/>
  <c r="AB14" i="93" s="1"/>
  <c r="AX7" i="93"/>
  <c r="S7" i="93" s="1"/>
  <c r="AC7" i="93" s="1"/>
  <c r="AB8" i="93" s="1"/>
  <c r="AU100" i="25"/>
  <c r="C11" i="25" s="1"/>
  <c r="X98" i="29"/>
  <c r="Y98" i="29"/>
  <c r="AN98" i="37"/>
  <c r="AN100" i="37" s="1"/>
  <c r="AI98" i="37"/>
  <c r="Y97" i="89"/>
  <c r="X97" i="89"/>
  <c r="AJ94" i="37"/>
  <c r="AK94" i="37"/>
  <c r="AT94" i="37" s="1"/>
  <c r="AJ84" i="37"/>
  <c r="AK84" i="37"/>
  <c r="AT84" i="37" s="1"/>
  <c r="AJ60" i="37"/>
  <c r="AK60" i="37"/>
  <c r="AT60" i="37" s="1"/>
  <c r="AJ24" i="37"/>
  <c r="AK24" i="37"/>
  <c r="AT24" i="37" s="1"/>
  <c r="AK96" i="73"/>
  <c r="AT96" i="73" s="1"/>
  <c r="AJ83" i="73"/>
  <c r="AK83" i="73"/>
  <c r="AT83" i="73" s="1"/>
  <c r="AJ71" i="93"/>
  <c r="AK71" i="93"/>
  <c r="AT71" i="93" s="1"/>
  <c r="AJ23" i="93"/>
  <c r="AK23" i="93"/>
  <c r="AT23" i="93" s="1"/>
  <c r="AJ89" i="37"/>
  <c r="AK89" i="37"/>
  <c r="AT89" i="37" s="1"/>
  <c r="AJ65" i="37"/>
  <c r="AK65" i="37"/>
  <c r="AT65" i="37" s="1"/>
  <c r="AJ98" i="37"/>
  <c r="AS98" i="37" s="1"/>
  <c r="AK98" i="37"/>
  <c r="AT98" i="37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J14" i="37"/>
  <c r="AK14" i="37"/>
  <c r="AT14" i="37" s="1"/>
  <c r="AJ8" i="37"/>
  <c r="AK8" i="37"/>
  <c r="AT8" i="37" s="1"/>
  <c r="AX94" i="73"/>
  <c r="S94" i="73" s="1"/>
  <c r="AC94" i="73" s="1"/>
  <c r="AB95" i="73" s="1"/>
  <c r="AX90" i="73"/>
  <c r="S90" i="73" s="1"/>
  <c r="AC90" i="73" s="1"/>
  <c r="AB91" i="73" s="1"/>
  <c r="AX84" i="73"/>
  <c r="S84" i="73" s="1"/>
  <c r="AC84" i="73" s="1"/>
  <c r="AB85" i="73" s="1"/>
  <c r="AX78" i="73"/>
  <c r="S78" i="73" s="1"/>
  <c r="AC78" i="73" s="1"/>
  <c r="AB79" i="73" s="1"/>
  <c r="AX72" i="73"/>
  <c r="S72" i="73" s="1"/>
  <c r="AC72" i="73" s="1"/>
  <c r="AB73" i="73" s="1"/>
  <c r="AX66" i="73"/>
  <c r="S66" i="73" s="1"/>
  <c r="AC66" i="73" s="1"/>
  <c r="AB67" i="73" s="1"/>
  <c r="AX60" i="73"/>
  <c r="S60" i="73" s="1"/>
  <c r="AC60" i="73" s="1"/>
  <c r="AB61" i="73" s="1"/>
  <c r="AX54" i="73"/>
  <c r="S54" i="73" s="1"/>
  <c r="AC54" i="73" s="1"/>
  <c r="AB55" i="73" s="1"/>
  <c r="AX48" i="73"/>
  <c r="S48" i="73" s="1"/>
  <c r="AC48" i="73" s="1"/>
  <c r="AB49" i="73" s="1"/>
  <c r="AX42" i="73"/>
  <c r="S42" i="73" s="1"/>
  <c r="AC42" i="73" s="1"/>
  <c r="AB43" i="73" s="1"/>
  <c r="AX36" i="73"/>
  <c r="S36" i="73" s="1"/>
  <c r="AC36" i="73" s="1"/>
  <c r="AB37" i="73" s="1"/>
  <c r="AX30" i="73"/>
  <c r="S30" i="73" s="1"/>
  <c r="AC30" i="73" s="1"/>
  <c r="AB31" i="73" s="1"/>
  <c r="AX24" i="73"/>
  <c r="S24" i="73" s="1"/>
  <c r="AC24" i="73" s="1"/>
  <c r="AB25" i="73" s="1"/>
  <c r="AX18" i="73"/>
  <c r="S18" i="73" s="1"/>
  <c r="AC18" i="73" s="1"/>
  <c r="AB19" i="73" s="1"/>
  <c r="AX12" i="73"/>
  <c r="S12" i="73" s="1"/>
  <c r="AC12" i="73" s="1"/>
  <c r="AB13" i="73" s="1"/>
  <c r="AX94" i="93"/>
  <c r="S94" i="93" s="1"/>
  <c r="AC94" i="93" s="1"/>
  <c r="AB95" i="93" s="1"/>
  <c r="AX90" i="93"/>
  <c r="S90" i="93" s="1"/>
  <c r="AC90" i="93" s="1"/>
  <c r="AB91" i="93" s="1"/>
  <c r="AX84" i="93"/>
  <c r="S84" i="93" s="1"/>
  <c r="AC84" i="93" s="1"/>
  <c r="AB85" i="93" s="1"/>
  <c r="AX78" i="93"/>
  <c r="S78" i="93" s="1"/>
  <c r="AC78" i="93" s="1"/>
  <c r="AB79" i="93" s="1"/>
  <c r="AX72" i="93"/>
  <c r="S72" i="93" s="1"/>
  <c r="AC72" i="93" s="1"/>
  <c r="AB73" i="93" s="1"/>
  <c r="AX66" i="93"/>
  <c r="S66" i="93" s="1"/>
  <c r="AC66" i="93" s="1"/>
  <c r="AB67" i="93" s="1"/>
  <c r="AX60" i="93"/>
  <c r="S60" i="93" s="1"/>
  <c r="AC60" i="93" s="1"/>
  <c r="AB61" i="93" s="1"/>
  <c r="AX54" i="93"/>
  <c r="S54" i="93" s="1"/>
  <c r="AC54" i="93" s="1"/>
  <c r="AB55" i="93" s="1"/>
  <c r="AX48" i="93"/>
  <c r="S48" i="93" s="1"/>
  <c r="AC48" i="93" s="1"/>
  <c r="AB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8" i="93"/>
  <c r="S18" i="93" s="1"/>
  <c r="AC18" i="93" s="1"/>
  <c r="AB19" i="93" s="1"/>
  <c r="AX12" i="93"/>
  <c r="S12" i="93" s="1"/>
  <c r="AC12" i="93" s="1"/>
  <c r="AB13" i="93" s="1"/>
  <c r="AS100" i="25"/>
  <c r="AR97" i="33"/>
  <c r="AJ53" i="73" l="1"/>
  <c r="AX38" i="33"/>
  <c r="S38" i="33" s="1"/>
  <c r="AC38" i="33" s="1"/>
  <c r="AB39" i="33" s="1"/>
  <c r="AJ52" i="93"/>
  <c r="AJ70" i="93"/>
  <c r="AX96" i="33"/>
  <c r="S96" i="33" s="1"/>
  <c r="AC96" i="33" s="1"/>
  <c r="AB97" i="33" s="1"/>
  <c r="AK97" i="33" s="1"/>
  <c r="AT97" i="33" s="1"/>
  <c r="AX88" i="33"/>
  <c r="S88" i="33" s="1"/>
  <c r="AC88" i="33" s="1"/>
  <c r="AB89" i="33" s="1"/>
  <c r="AX82" i="33"/>
  <c r="S82" i="33" s="1"/>
  <c r="AC82" i="33" s="1"/>
  <c r="AB83" i="33" s="1"/>
  <c r="AX76" i="33"/>
  <c r="S76" i="33" s="1"/>
  <c r="AC76" i="33" s="1"/>
  <c r="AB77" i="33" s="1"/>
  <c r="AX70" i="33"/>
  <c r="S70" i="33" s="1"/>
  <c r="AC70" i="33" s="1"/>
  <c r="AB71" i="33" s="1"/>
  <c r="AX64" i="33"/>
  <c r="S64" i="33" s="1"/>
  <c r="AC64" i="33" s="1"/>
  <c r="AB65" i="33" s="1"/>
  <c r="AX58" i="33"/>
  <c r="S58" i="33" s="1"/>
  <c r="AC58" i="33" s="1"/>
  <c r="AB59" i="33" s="1"/>
  <c r="AK59" i="33" s="1"/>
  <c r="AT59" i="33" s="1"/>
  <c r="AX50" i="33"/>
  <c r="S50" i="33" s="1"/>
  <c r="AC50" i="33" s="1"/>
  <c r="AB51" i="33" s="1"/>
  <c r="AX43" i="33"/>
  <c r="S43" i="33" s="1"/>
  <c r="AC43" i="33" s="1"/>
  <c r="AB44" i="33" s="1"/>
  <c r="AX30" i="33"/>
  <c r="S30" i="33" s="1"/>
  <c r="AC30" i="33" s="1"/>
  <c r="AB31" i="33" s="1"/>
  <c r="AX94" i="33"/>
  <c r="S94" i="33" s="1"/>
  <c r="AC94" i="33" s="1"/>
  <c r="AB95" i="33" s="1"/>
  <c r="AX87" i="33"/>
  <c r="S87" i="33" s="1"/>
  <c r="AC87" i="33" s="1"/>
  <c r="AB88" i="33" s="1"/>
  <c r="AX81" i="33"/>
  <c r="S81" i="33" s="1"/>
  <c r="AC81" i="33" s="1"/>
  <c r="AB82" i="33" s="1"/>
  <c r="AJ82" i="33" s="1"/>
  <c r="AX75" i="33"/>
  <c r="S75" i="33" s="1"/>
  <c r="AC75" i="33" s="1"/>
  <c r="AB76" i="33" s="1"/>
  <c r="AX69" i="33"/>
  <c r="S69" i="33" s="1"/>
  <c r="AC69" i="33" s="1"/>
  <c r="AB70" i="33" s="1"/>
  <c r="AX63" i="33"/>
  <c r="S63" i="33" s="1"/>
  <c r="AC63" i="33" s="1"/>
  <c r="AB64" i="33" s="1"/>
  <c r="AX56" i="33"/>
  <c r="S56" i="33" s="1"/>
  <c r="AC56" i="33" s="1"/>
  <c r="AB57" i="33" s="1"/>
  <c r="AX49" i="33"/>
  <c r="S49" i="33" s="1"/>
  <c r="AC49" i="33" s="1"/>
  <c r="AB50" i="33" s="1"/>
  <c r="AX42" i="33"/>
  <c r="S42" i="33" s="1"/>
  <c r="AC42" i="33" s="1"/>
  <c r="AB43" i="33" s="1"/>
  <c r="AK43" i="33" s="1"/>
  <c r="AT43" i="33" s="1"/>
  <c r="AX28" i="33"/>
  <c r="S28" i="33" s="1"/>
  <c r="AC28" i="33" s="1"/>
  <c r="AB29" i="33" s="1"/>
  <c r="AK46" i="93"/>
  <c r="AT46" i="93" s="1"/>
  <c r="AJ89" i="93"/>
  <c r="AX92" i="33"/>
  <c r="S92" i="33" s="1"/>
  <c r="AC92" i="33" s="1"/>
  <c r="AB93" i="33" s="1"/>
  <c r="AX86" i="33"/>
  <c r="S86" i="33" s="1"/>
  <c r="AC86" i="33" s="1"/>
  <c r="AB87" i="33" s="1"/>
  <c r="AX80" i="33"/>
  <c r="S80" i="33" s="1"/>
  <c r="AC80" i="33" s="1"/>
  <c r="AB81" i="33" s="1"/>
  <c r="AK81" i="33" s="1"/>
  <c r="AT81" i="33" s="1"/>
  <c r="AX74" i="33"/>
  <c r="S74" i="33" s="1"/>
  <c r="AC74" i="33" s="1"/>
  <c r="AB75" i="33" s="1"/>
  <c r="AX68" i="33"/>
  <c r="S68" i="33" s="1"/>
  <c r="AC68" i="33" s="1"/>
  <c r="AB69" i="33" s="1"/>
  <c r="AX62" i="33"/>
  <c r="S62" i="33" s="1"/>
  <c r="AC62" i="33" s="1"/>
  <c r="AB63" i="33" s="1"/>
  <c r="AX55" i="33"/>
  <c r="S55" i="33" s="1"/>
  <c r="AC55" i="33" s="1"/>
  <c r="AB56" i="33" s="1"/>
  <c r="AX48" i="33"/>
  <c r="S48" i="33" s="1"/>
  <c r="AC48" i="33" s="1"/>
  <c r="AB49" i="33" s="1"/>
  <c r="AX41" i="33"/>
  <c r="S41" i="33" s="1"/>
  <c r="AC41" i="33" s="1"/>
  <c r="AB42" i="33" s="1"/>
  <c r="AJ42" i="33" s="1"/>
  <c r="AX18" i="33"/>
  <c r="S18" i="33" s="1"/>
  <c r="AC18" i="33" s="1"/>
  <c r="AB19" i="33" s="1"/>
  <c r="AJ17" i="93"/>
  <c r="AJ19" i="37"/>
  <c r="AX16" i="33"/>
  <c r="S16" i="33" s="1"/>
  <c r="AC16" i="33" s="1"/>
  <c r="AB17" i="33" s="1"/>
  <c r="Z98" i="29"/>
  <c r="AX36" i="33"/>
  <c r="S36" i="33" s="1"/>
  <c r="AC36" i="33" s="1"/>
  <c r="AB37" i="33" s="1"/>
  <c r="AK37" i="33" s="1"/>
  <c r="AT37" i="33" s="1"/>
  <c r="AX24" i="33"/>
  <c r="S24" i="33" s="1"/>
  <c r="AC24" i="33" s="1"/>
  <c r="AB25" i="33" s="1"/>
  <c r="AX11" i="33"/>
  <c r="S11" i="33" s="1"/>
  <c r="AC11" i="33" s="1"/>
  <c r="AB12" i="33" s="1"/>
  <c r="AX35" i="33"/>
  <c r="S35" i="33" s="1"/>
  <c r="AC35" i="33" s="1"/>
  <c r="AB36" i="33" s="1"/>
  <c r="AX23" i="33"/>
  <c r="S23" i="33" s="1"/>
  <c r="AC23" i="33" s="1"/>
  <c r="AB24" i="33" s="1"/>
  <c r="AX10" i="33"/>
  <c r="S10" i="33" s="1"/>
  <c r="AC10" i="33" s="1"/>
  <c r="AB11" i="33" s="1"/>
  <c r="AJ7" i="93"/>
  <c r="AS7" i="93" s="1"/>
  <c r="AX22" i="33"/>
  <c r="S22" i="33" s="1"/>
  <c r="AC22" i="33" s="1"/>
  <c r="AB23" i="33" s="1"/>
  <c r="AX5" i="33"/>
  <c r="S5" i="33" s="1"/>
  <c r="AC5" i="33" s="1"/>
  <c r="AB6" i="33" s="1"/>
  <c r="AJ29" i="73"/>
  <c r="AX57" i="33"/>
  <c r="S57" i="33" s="1"/>
  <c r="AC57" i="33" s="1"/>
  <c r="AB58" i="33" s="1"/>
  <c r="AX51" i="33"/>
  <c r="S51" i="33" s="1"/>
  <c r="AC51" i="33" s="1"/>
  <c r="AB52" i="33" s="1"/>
  <c r="AX45" i="33"/>
  <c r="S45" i="33" s="1"/>
  <c r="AC45" i="33" s="1"/>
  <c r="AB46" i="33" s="1"/>
  <c r="AK46" i="33" s="1"/>
  <c r="AT46" i="33" s="1"/>
  <c r="AX39" i="33"/>
  <c r="S39" i="33" s="1"/>
  <c r="AC39" i="33" s="1"/>
  <c r="AB40" i="33" s="1"/>
  <c r="AX29" i="33"/>
  <c r="S29" i="33" s="1"/>
  <c r="AC29" i="33" s="1"/>
  <c r="AB30" i="33" s="1"/>
  <c r="AX17" i="33"/>
  <c r="S17" i="33" s="1"/>
  <c r="AC17" i="33" s="1"/>
  <c r="AB18" i="33" s="1"/>
  <c r="AK18" i="33" s="1"/>
  <c r="AT18" i="33" s="1"/>
  <c r="AF98" i="29"/>
  <c r="AO98" i="29" s="1"/>
  <c r="AO100" i="29" s="1"/>
  <c r="AE98" i="29"/>
  <c r="AG98" i="29"/>
  <c r="AP98" i="29" s="1"/>
  <c r="AP100" i="29" s="1"/>
  <c r="AC98" i="29"/>
  <c r="AK8" i="33"/>
  <c r="AT8" i="33" s="1"/>
  <c r="AJ43" i="93"/>
  <c r="AK43" i="93"/>
  <c r="AT43" i="93" s="1"/>
  <c r="AS38" i="37"/>
  <c r="AL38" i="37"/>
  <c r="AU38" i="37" s="1"/>
  <c r="AJ56" i="93"/>
  <c r="AK56" i="93"/>
  <c r="AT56" i="93" s="1"/>
  <c r="AJ39" i="73"/>
  <c r="AK39" i="73"/>
  <c r="AT39" i="73" s="1"/>
  <c r="AJ78" i="33"/>
  <c r="AK78" i="33"/>
  <c r="AT78" i="33" s="1"/>
  <c r="AJ54" i="33"/>
  <c r="AK54" i="33"/>
  <c r="AT54" i="33" s="1"/>
  <c r="AJ18" i="33"/>
  <c r="AS65" i="93"/>
  <c r="AL65" i="93"/>
  <c r="AU65" i="93" s="1"/>
  <c r="AJ42" i="93"/>
  <c r="AK42" i="93"/>
  <c r="AT42" i="93" s="1"/>
  <c r="AS79" i="37"/>
  <c r="AL79" i="37"/>
  <c r="AU79" i="37" s="1"/>
  <c r="AJ37" i="93"/>
  <c r="AK37" i="93"/>
  <c r="AT37" i="93" s="1"/>
  <c r="AJ73" i="93"/>
  <c r="AK73" i="93"/>
  <c r="AT73" i="93" s="1"/>
  <c r="AJ19" i="73"/>
  <c r="AK19" i="73"/>
  <c r="AT19" i="73" s="1"/>
  <c r="AJ55" i="73"/>
  <c r="AK55" i="73"/>
  <c r="AT55" i="73" s="1"/>
  <c r="AJ91" i="73"/>
  <c r="AK91" i="73"/>
  <c r="AT91" i="73" s="1"/>
  <c r="AJ14" i="93"/>
  <c r="AK14" i="93"/>
  <c r="AT14" i="93" s="1"/>
  <c r="AJ50" i="93"/>
  <c r="AK50" i="93"/>
  <c r="AT50" i="93" s="1"/>
  <c r="AJ86" i="93"/>
  <c r="AK86" i="93"/>
  <c r="AT86" i="93" s="1"/>
  <c r="AJ26" i="73"/>
  <c r="AK26" i="73"/>
  <c r="AT26" i="73" s="1"/>
  <c r="AJ62" i="73"/>
  <c r="AK62" i="73"/>
  <c r="AT62" i="73" s="1"/>
  <c r="AJ97" i="73"/>
  <c r="AK97" i="73"/>
  <c r="AT97" i="73" s="1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29" i="37"/>
  <c r="AL29" i="37"/>
  <c r="AU29" i="37" s="1"/>
  <c r="AS97" i="37"/>
  <c r="AL97" i="37"/>
  <c r="AU97" i="37" s="1"/>
  <c r="AS53" i="93"/>
  <c r="AL53" i="93"/>
  <c r="AU53" i="93" s="1"/>
  <c r="AS71" i="73"/>
  <c r="AL71" i="73"/>
  <c r="AU71" i="73" s="1"/>
  <c r="AS72" i="37"/>
  <c r="AL72" i="37"/>
  <c r="AU72" i="37" s="1"/>
  <c r="AJ21" i="93"/>
  <c r="AK21" i="93"/>
  <c r="AT21" i="93" s="1"/>
  <c r="AJ57" i="93"/>
  <c r="AK57" i="93"/>
  <c r="AT57" i="93" s="1"/>
  <c r="AJ93" i="93"/>
  <c r="AK93" i="93"/>
  <c r="AT93" i="93" s="1"/>
  <c r="AJ33" i="73"/>
  <c r="AK33" i="73"/>
  <c r="AT33" i="73" s="1"/>
  <c r="AJ69" i="73"/>
  <c r="AK69" i="73"/>
  <c r="AT69" i="73" s="1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J96" i="33"/>
  <c r="AK96" i="33"/>
  <c r="AT96" i="33" s="1"/>
  <c r="AK91" i="33"/>
  <c r="AT91" i="33" s="1"/>
  <c r="AJ91" i="33"/>
  <c r="AK85" i="33"/>
  <c r="AT85" i="33" s="1"/>
  <c r="AJ85" i="33"/>
  <c r="AJ79" i="33"/>
  <c r="AK79" i="33"/>
  <c r="AT79" i="33" s="1"/>
  <c r="AK73" i="33"/>
  <c r="AT73" i="33" s="1"/>
  <c r="AJ73" i="33"/>
  <c r="AK67" i="33"/>
  <c r="AT67" i="33" s="1"/>
  <c r="AJ67" i="33"/>
  <c r="AJ61" i="33"/>
  <c r="AK61" i="33"/>
  <c r="AT61" i="33" s="1"/>
  <c r="AK55" i="33"/>
  <c r="AT55" i="33" s="1"/>
  <c r="AJ55" i="33"/>
  <c r="AK49" i="33"/>
  <c r="AT49" i="33" s="1"/>
  <c r="AJ49" i="33"/>
  <c r="AJ43" i="33"/>
  <c r="AK31" i="33"/>
  <c r="AT31" i="33" s="1"/>
  <c r="AK25" i="33"/>
  <c r="AT25" i="33" s="1"/>
  <c r="AK19" i="33"/>
  <c r="AT19" i="33" s="1"/>
  <c r="AX12" i="33"/>
  <c r="S12" i="33" s="1"/>
  <c r="AC12" i="33" s="1"/>
  <c r="AB13" i="33" s="1"/>
  <c r="AX6" i="33"/>
  <c r="S6" i="33" s="1"/>
  <c r="AC6" i="33" s="1"/>
  <c r="AB7" i="33" s="1"/>
  <c r="AR97" i="29"/>
  <c r="AS35" i="73"/>
  <c r="AL35" i="73"/>
  <c r="AU35" i="73" s="1"/>
  <c r="AS42" i="37"/>
  <c r="AL42" i="37"/>
  <c r="AU42" i="37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J22" i="73"/>
  <c r="AK22" i="73"/>
  <c r="AT22" i="73" s="1"/>
  <c r="AJ58" i="73"/>
  <c r="AK58" i="73"/>
  <c r="AT58" i="73" s="1"/>
  <c r="AS47" i="73"/>
  <c r="AL47" i="73"/>
  <c r="AU47" i="73" s="1"/>
  <c r="AS48" i="37"/>
  <c r="AL48" i="37"/>
  <c r="AU48" i="37" s="1"/>
  <c r="AJ36" i="93"/>
  <c r="AK36" i="93"/>
  <c r="AT36" i="93" s="1"/>
  <c r="AJ72" i="93"/>
  <c r="AK72" i="93"/>
  <c r="AT72" i="93" s="1"/>
  <c r="AJ18" i="73"/>
  <c r="AK18" i="73"/>
  <c r="AT18" i="73" s="1"/>
  <c r="AJ54" i="73"/>
  <c r="AK54" i="73"/>
  <c r="AT54" i="73" s="1"/>
  <c r="AJ90" i="73"/>
  <c r="AK90" i="73"/>
  <c r="AT90" i="73" s="1"/>
  <c r="AJ79" i="93"/>
  <c r="AK79" i="93"/>
  <c r="AT79" i="93" s="1"/>
  <c r="AJ20" i="93"/>
  <c r="AK20" i="93"/>
  <c r="AT20" i="93" s="1"/>
  <c r="AB4" i="73"/>
  <c r="AJ3" i="73"/>
  <c r="AJ72" i="33"/>
  <c r="AK72" i="33"/>
  <c r="AT72" i="33" s="1"/>
  <c r="AJ60" i="33"/>
  <c r="AK60" i="33"/>
  <c r="AT60" i="33" s="1"/>
  <c r="AJ30" i="33"/>
  <c r="AK30" i="33"/>
  <c r="AT30" i="33" s="1"/>
  <c r="AJ6" i="93"/>
  <c r="AK6" i="93"/>
  <c r="AT6" i="93" s="1"/>
  <c r="AS95" i="37"/>
  <c r="AL95" i="37"/>
  <c r="AU95" i="37" s="1"/>
  <c r="AJ38" i="73"/>
  <c r="AK38" i="73"/>
  <c r="AT38" i="73" s="1"/>
  <c r="AJ74" i="73"/>
  <c r="AK74" i="73"/>
  <c r="AT74" i="73" s="1"/>
  <c r="AS9" i="37"/>
  <c r="AL9" i="37"/>
  <c r="AU9" i="37" s="1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J88" i="73"/>
  <c r="AK88" i="73"/>
  <c r="AT88" i="73" s="1"/>
  <c r="AS47" i="37"/>
  <c r="AL47" i="37"/>
  <c r="AU47" i="37" s="1"/>
  <c r="AS11" i="93"/>
  <c r="AL11" i="93"/>
  <c r="AU11" i="93" s="1"/>
  <c r="AS89" i="93"/>
  <c r="AL89" i="93"/>
  <c r="AU89" i="93" s="1"/>
  <c r="AJ11" i="73"/>
  <c r="AK11" i="73"/>
  <c r="AT11" i="73" s="1"/>
  <c r="AS30" i="37"/>
  <c r="AL30" i="37"/>
  <c r="AU30" i="37" s="1"/>
  <c r="AJ33" i="93"/>
  <c r="AK33" i="93"/>
  <c r="AT33" i="93" s="1"/>
  <c r="AJ69" i="93"/>
  <c r="AK69" i="93"/>
  <c r="AT69" i="93" s="1"/>
  <c r="AJ9" i="73"/>
  <c r="AK9" i="73"/>
  <c r="AT9" i="73" s="1"/>
  <c r="AJ45" i="73"/>
  <c r="AK45" i="73"/>
  <c r="AT45" i="73" s="1"/>
  <c r="AJ81" i="73"/>
  <c r="AK81" i="73"/>
  <c r="AT81" i="73" s="1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3" i="33"/>
  <c r="AK53" i="33"/>
  <c r="AT53" i="33" s="1"/>
  <c r="AJ47" i="33"/>
  <c r="AK47" i="33"/>
  <c r="AT47" i="33" s="1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S65" i="73"/>
  <c r="AL65" i="73"/>
  <c r="AU65" i="73" s="1"/>
  <c r="AS90" i="37"/>
  <c r="AL90" i="37"/>
  <c r="AU90" i="37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6" i="93"/>
  <c r="AL96" i="93"/>
  <c r="AU96" i="93" s="1"/>
  <c r="AJ34" i="73"/>
  <c r="AK34" i="73"/>
  <c r="AT34" i="73" s="1"/>
  <c r="AJ70" i="73"/>
  <c r="AK70" i="73"/>
  <c r="AT70" i="73" s="1"/>
  <c r="AS77" i="73"/>
  <c r="AL77" i="73"/>
  <c r="AU77" i="73" s="1"/>
  <c r="AS78" i="37"/>
  <c r="AL78" i="37"/>
  <c r="AU78" i="37" s="1"/>
  <c r="AJ12" i="93"/>
  <c r="AK12" i="93"/>
  <c r="AT12" i="93" s="1"/>
  <c r="AJ48" i="93"/>
  <c r="AK48" i="93"/>
  <c r="AT48" i="93" s="1"/>
  <c r="AJ84" i="93"/>
  <c r="AK84" i="93"/>
  <c r="AT84" i="93" s="1"/>
  <c r="AJ30" i="73"/>
  <c r="AK30" i="73"/>
  <c r="AT30" i="73" s="1"/>
  <c r="AJ66" i="73"/>
  <c r="AK66" i="73"/>
  <c r="AT66" i="73" s="1"/>
  <c r="AS3" i="37"/>
  <c r="AL3" i="37"/>
  <c r="AU3" i="37" s="1"/>
  <c r="AJ95" i="73"/>
  <c r="AK95" i="73"/>
  <c r="AT95" i="73" s="1"/>
  <c r="AS74" i="37"/>
  <c r="AL74" i="37"/>
  <c r="AU74" i="37" s="1"/>
  <c r="AS53" i="73"/>
  <c r="AL53" i="73"/>
  <c r="AU53" i="73" s="1"/>
  <c r="AS94" i="37"/>
  <c r="AL94" i="37"/>
  <c r="AU94" i="37" s="1"/>
  <c r="AJ68" i="73"/>
  <c r="AK68" i="73"/>
  <c r="AT68" i="73" s="1"/>
  <c r="AI96" i="41"/>
  <c r="AN96" i="41"/>
  <c r="AJ63" i="93"/>
  <c r="AK63" i="93"/>
  <c r="AT63" i="93" s="1"/>
  <c r="AJ90" i="33"/>
  <c r="AK90" i="33"/>
  <c r="AT90" i="33" s="1"/>
  <c r="AJ48" i="33"/>
  <c r="AK48" i="33"/>
  <c r="AT48" i="33" s="1"/>
  <c r="AJ24" i="33"/>
  <c r="AK24" i="33"/>
  <c r="AT24" i="33" s="1"/>
  <c r="AS5" i="37"/>
  <c r="AL5" i="37"/>
  <c r="AU5" i="37" s="1"/>
  <c r="AJ28" i="73"/>
  <c r="AK28" i="73"/>
  <c r="AT28" i="73" s="1"/>
  <c r="AS77" i="37"/>
  <c r="AL77" i="37"/>
  <c r="AU77" i="37" s="1"/>
  <c r="AJ94" i="73"/>
  <c r="AK94" i="73"/>
  <c r="AT94" i="73" s="1"/>
  <c r="AS43" i="37"/>
  <c r="AL43" i="37"/>
  <c r="AU43" i="37" s="1"/>
  <c r="AS12" i="37"/>
  <c r="AL12" i="37"/>
  <c r="AU12" i="37" s="1"/>
  <c r="AJ49" i="93"/>
  <c r="AK49" i="93"/>
  <c r="AT49" i="93" s="1"/>
  <c r="AJ85" i="93"/>
  <c r="AK85" i="93"/>
  <c r="AT85" i="93" s="1"/>
  <c r="AJ62" i="93"/>
  <c r="AK62" i="93"/>
  <c r="AT62" i="93" s="1"/>
  <c r="AJ19" i="93"/>
  <c r="AK19" i="93"/>
  <c r="AT19" i="93" s="1"/>
  <c r="AJ55" i="93"/>
  <c r="AK55" i="93"/>
  <c r="AT55" i="93" s="1"/>
  <c r="AJ91" i="93"/>
  <c r="AK91" i="93"/>
  <c r="AT91" i="93" s="1"/>
  <c r="AJ37" i="73"/>
  <c r="AK37" i="73"/>
  <c r="AT37" i="73" s="1"/>
  <c r="AJ73" i="73"/>
  <c r="AK73" i="73"/>
  <c r="AT73" i="73" s="1"/>
  <c r="AS8" i="37"/>
  <c r="AL8" i="37"/>
  <c r="AU8" i="37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S23" i="93"/>
  <c r="AL23" i="93"/>
  <c r="AU23" i="93" s="1"/>
  <c r="AS83" i="73"/>
  <c r="AL83" i="73"/>
  <c r="AU83" i="73" s="1"/>
  <c r="AS60" i="37"/>
  <c r="AL60" i="37"/>
  <c r="AU60" i="37" s="1"/>
  <c r="AJ32" i="93"/>
  <c r="AK32" i="93"/>
  <c r="AT32" i="93" s="1"/>
  <c r="AJ68" i="93"/>
  <c r="AK68" i="93"/>
  <c r="AT68" i="93" s="1"/>
  <c r="AJ8" i="73"/>
  <c r="AK8" i="73"/>
  <c r="AT8" i="73" s="1"/>
  <c r="AJ44" i="73"/>
  <c r="AK44" i="73"/>
  <c r="AT44" i="73" s="1"/>
  <c r="AJ80" i="73"/>
  <c r="AK80" i="73"/>
  <c r="AT80" i="73" s="1"/>
  <c r="AB4" i="93"/>
  <c r="AJ3" i="93"/>
  <c r="AJ39" i="93"/>
  <c r="AK39" i="93"/>
  <c r="AT39" i="93" s="1"/>
  <c r="AJ75" i="93"/>
  <c r="AK75" i="93"/>
  <c r="AT75" i="93" s="1"/>
  <c r="AJ15" i="73"/>
  <c r="AK15" i="73"/>
  <c r="AT15" i="73" s="1"/>
  <c r="AJ51" i="73"/>
  <c r="AK51" i="73"/>
  <c r="AT51" i="73" s="1"/>
  <c r="AJ87" i="73"/>
  <c r="AK87" i="73"/>
  <c r="AT87" i="73" s="1"/>
  <c r="AJ95" i="33"/>
  <c r="AK95" i="33"/>
  <c r="AT95" i="33" s="1"/>
  <c r="AJ88" i="33"/>
  <c r="AK88" i="33"/>
  <c r="AT88" i="33" s="1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K58" i="33"/>
  <c r="AT58" i="33" s="1"/>
  <c r="AJ52" i="33"/>
  <c r="AK52" i="33"/>
  <c r="AT52" i="33" s="1"/>
  <c r="AJ46" i="33"/>
  <c r="AJ40" i="33"/>
  <c r="AK40" i="33"/>
  <c r="AT40" i="33" s="1"/>
  <c r="AX33" i="33"/>
  <c r="S33" i="33" s="1"/>
  <c r="AC33" i="33" s="1"/>
  <c r="AB34" i="33" s="1"/>
  <c r="AX27" i="33"/>
  <c r="S27" i="33" s="1"/>
  <c r="AC27" i="33" s="1"/>
  <c r="AB28" i="33" s="1"/>
  <c r="AX21" i="33"/>
  <c r="S21" i="33" s="1"/>
  <c r="AC21" i="33" s="1"/>
  <c r="AB22" i="33" s="1"/>
  <c r="AX15" i="33"/>
  <c r="S15" i="33" s="1"/>
  <c r="AC15" i="33" s="1"/>
  <c r="AB16" i="33" s="1"/>
  <c r="AX9" i="33"/>
  <c r="S9" i="33" s="1"/>
  <c r="AC9" i="33" s="1"/>
  <c r="AB10" i="33" s="1"/>
  <c r="AX4" i="33"/>
  <c r="S4" i="33" s="1"/>
  <c r="AC4" i="33" s="1"/>
  <c r="AB5" i="33" s="1"/>
  <c r="AS23" i="37"/>
  <c r="AL23" i="37"/>
  <c r="AU23" i="37" s="1"/>
  <c r="AS83" i="37"/>
  <c r="AL83" i="37"/>
  <c r="AU83" i="37" s="1"/>
  <c r="AS17" i="93"/>
  <c r="AL17" i="93"/>
  <c r="AU17" i="93" s="1"/>
  <c r="AJ77" i="93"/>
  <c r="AJ5" i="73"/>
  <c r="AK5" i="73"/>
  <c r="AT5" i="73" s="1"/>
  <c r="AJ40" i="73"/>
  <c r="AK40" i="73"/>
  <c r="AT40" i="73" s="1"/>
  <c r="AJ76" i="73"/>
  <c r="AK76" i="73"/>
  <c r="AT76" i="73" s="1"/>
  <c r="AS35" i="37"/>
  <c r="AL35" i="37"/>
  <c r="AU35" i="37" s="1"/>
  <c r="AJ5" i="93"/>
  <c r="AJ83" i="93"/>
  <c r="AJ18" i="93"/>
  <c r="AK18" i="93"/>
  <c r="AT18" i="93" s="1"/>
  <c r="AJ54" i="93"/>
  <c r="AK54" i="93"/>
  <c r="AT54" i="93" s="1"/>
  <c r="AJ90" i="93"/>
  <c r="AK90" i="93"/>
  <c r="AT90" i="93" s="1"/>
  <c r="AJ36" i="73"/>
  <c r="AK36" i="73"/>
  <c r="AT36" i="73" s="1"/>
  <c r="AJ72" i="73"/>
  <c r="AK72" i="73"/>
  <c r="AT72" i="73" s="1"/>
  <c r="AS13" i="37"/>
  <c r="AL13" i="37"/>
  <c r="AU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J41" i="93"/>
  <c r="AJ59" i="73"/>
  <c r="AS36" i="37"/>
  <c r="AL36" i="37"/>
  <c r="AU36" i="37" s="1"/>
  <c r="AJ4" i="37"/>
  <c r="AK4" i="37"/>
  <c r="AT4" i="37" s="1"/>
  <c r="AT100" i="37" s="1"/>
  <c r="AJ61" i="73"/>
  <c r="AK61" i="73"/>
  <c r="AT61" i="73" s="1"/>
  <c r="AS92" i="37"/>
  <c r="AL92" i="37"/>
  <c r="AU92" i="37" s="1"/>
  <c r="AJ32" i="73"/>
  <c r="AK32" i="73"/>
  <c r="AT32" i="73" s="1"/>
  <c r="AJ75" i="73"/>
  <c r="AK75" i="73"/>
  <c r="AT75" i="73" s="1"/>
  <c r="AJ66" i="33"/>
  <c r="AK66" i="33"/>
  <c r="AT66" i="33" s="1"/>
  <c r="AK12" i="33"/>
  <c r="AT12" i="33" s="1"/>
  <c r="AS59" i="37"/>
  <c r="AL59" i="37"/>
  <c r="AU59" i="37" s="1"/>
  <c r="AJ64" i="73"/>
  <c r="AK64" i="73"/>
  <c r="AT64" i="73" s="1"/>
  <c r="AS59" i="93"/>
  <c r="AL59" i="93"/>
  <c r="AU59" i="93" s="1"/>
  <c r="AJ78" i="93"/>
  <c r="AK78" i="93"/>
  <c r="AT78" i="93" s="1"/>
  <c r="AJ60" i="73"/>
  <c r="AK60" i="73"/>
  <c r="AT60" i="73" s="1"/>
  <c r="AS7" i="37"/>
  <c r="AL7" i="37"/>
  <c r="AU7" i="37" s="1"/>
  <c r="AS61" i="37"/>
  <c r="AL61" i="37"/>
  <c r="AU61" i="37" s="1"/>
  <c r="AS29" i="73"/>
  <c r="AL29" i="73"/>
  <c r="AU29" i="73" s="1"/>
  <c r="AJ13" i="93"/>
  <c r="AK13" i="93"/>
  <c r="AT13" i="93" s="1"/>
  <c r="AJ67" i="73"/>
  <c r="AK67" i="73"/>
  <c r="AT67" i="73" s="1"/>
  <c r="AH97" i="89"/>
  <c r="AQ97" i="89" s="1"/>
  <c r="AH98" i="29"/>
  <c r="AQ98" i="29" s="1"/>
  <c r="AQ100" i="29" s="1"/>
  <c r="AZ3" i="29"/>
  <c r="AX3" i="29" s="1"/>
  <c r="S3" i="29" s="1"/>
  <c r="AC3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5" i="29"/>
  <c r="S15" i="29" s="1"/>
  <c r="AC15" i="29" s="1"/>
  <c r="AB16" i="29" s="1"/>
  <c r="AX17" i="29"/>
  <c r="S17" i="29" s="1"/>
  <c r="AC17" i="29" s="1"/>
  <c r="AB18" i="29" s="1"/>
  <c r="AX18" i="29"/>
  <c r="S18" i="29" s="1"/>
  <c r="AC18" i="29" s="1"/>
  <c r="AB19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3" i="29"/>
  <c r="S93" i="29" s="1"/>
  <c r="AC93" i="29" s="1"/>
  <c r="AB94" i="29" s="1"/>
  <c r="AX94" i="29"/>
  <c r="S94" i="29" s="1"/>
  <c r="AC94" i="29" s="1"/>
  <c r="AB95" i="29" s="1"/>
  <c r="AX96" i="29"/>
  <c r="S96" i="29" s="1"/>
  <c r="AC96" i="29" s="1"/>
  <c r="AB97" i="29" s="1"/>
  <c r="AX95" i="29"/>
  <c r="S95" i="29" s="1"/>
  <c r="AC95" i="29" s="1"/>
  <c r="AB96" i="29" s="1"/>
  <c r="AX97" i="29"/>
  <c r="S97" i="29" s="1"/>
  <c r="AC97" i="29" s="1"/>
  <c r="AB98" i="29" s="1"/>
  <c r="AJ98" i="93"/>
  <c r="AS98" i="93" s="1"/>
  <c r="AK98" i="93"/>
  <c r="AT98" i="93" s="1"/>
  <c r="AJ25" i="93"/>
  <c r="AK25" i="93"/>
  <c r="AT25" i="93" s="1"/>
  <c r="AJ61" i="93"/>
  <c r="AK61" i="93"/>
  <c r="AT61" i="93" s="1"/>
  <c r="AJ95" i="93"/>
  <c r="AK95" i="93"/>
  <c r="AT95" i="93" s="1"/>
  <c r="AJ43" i="73"/>
  <c r="AK43" i="73"/>
  <c r="AT43" i="73" s="1"/>
  <c r="AJ79" i="73"/>
  <c r="AK79" i="73"/>
  <c r="AT79" i="73" s="1"/>
  <c r="Z97" i="89"/>
  <c r="AJ38" i="93"/>
  <c r="AK38" i="93"/>
  <c r="AT38" i="93" s="1"/>
  <c r="AJ74" i="93"/>
  <c r="AK74" i="93"/>
  <c r="AT74" i="93" s="1"/>
  <c r="AJ14" i="73"/>
  <c r="AK14" i="73"/>
  <c r="AT14" i="73" s="1"/>
  <c r="AJ50" i="73"/>
  <c r="AK50" i="73"/>
  <c r="AT50" i="73" s="1"/>
  <c r="AJ86" i="73"/>
  <c r="AK86" i="73"/>
  <c r="AT86" i="73" s="1"/>
  <c r="AS15" i="37"/>
  <c r="AL15" i="37"/>
  <c r="AU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S17" i="37"/>
  <c r="AL17" i="37"/>
  <c r="AU17" i="37" s="1"/>
  <c r="AS71" i="37"/>
  <c r="AL71" i="37"/>
  <c r="AU71" i="37" s="1"/>
  <c r="AS47" i="93"/>
  <c r="AL47" i="93"/>
  <c r="AU47" i="93" s="1"/>
  <c r="X97" i="41"/>
  <c r="Y97" i="41"/>
  <c r="AS41" i="73"/>
  <c r="AL41" i="73"/>
  <c r="AU41" i="73" s="1"/>
  <c r="AS54" i="37"/>
  <c r="AL54" i="37"/>
  <c r="AU54" i="37" s="1"/>
  <c r="AJ9" i="93"/>
  <c r="AK9" i="93"/>
  <c r="AT9" i="93" s="1"/>
  <c r="AJ45" i="93"/>
  <c r="AK45" i="93"/>
  <c r="AT45" i="93" s="1"/>
  <c r="AJ81" i="93"/>
  <c r="AK81" i="93"/>
  <c r="AT81" i="93" s="1"/>
  <c r="AJ21" i="73"/>
  <c r="AK21" i="73"/>
  <c r="AT21" i="73" s="1"/>
  <c r="AJ57" i="73"/>
  <c r="AK57" i="73"/>
  <c r="AT57" i="73" s="1"/>
  <c r="AJ93" i="73"/>
  <c r="AK93" i="73"/>
  <c r="AT93" i="73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6" i="37"/>
  <c r="AL96" i="37"/>
  <c r="AU96" i="37" s="1"/>
  <c r="AJ93" i="33"/>
  <c r="AK93" i="33"/>
  <c r="AT93" i="33" s="1"/>
  <c r="AJ87" i="33"/>
  <c r="AK87" i="33"/>
  <c r="AT87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K45" i="33"/>
  <c r="AT45" i="33" s="1"/>
  <c r="AJ39" i="33"/>
  <c r="AK39" i="33"/>
  <c r="AT39" i="33" s="1"/>
  <c r="AX32" i="33"/>
  <c r="S32" i="33" s="1"/>
  <c r="AC32" i="33" s="1"/>
  <c r="AB33" i="33" s="1"/>
  <c r="AX26" i="33"/>
  <c r="S26" i="33" s="1"/>
  <c r="AC26" i="33" s="1"/>
  <c r="AB27" i="33" s="1"/>
  <c r="AX20" i="33"/>
  <c r="S20" i="33" s="1"/>
  <c r="AC20" i="33" s="1"/>
  <c r="AB21" i="33" s="1"/>
  <c r="AX14" i="33"/>
  <c r="S14" i="33" s="1"/>
  <c r="AC14" i="33" s="1"/>
  <c r="AB15" i="33" s="1"/>
  <c r="AX8" i="33"/>
  <c r="S8" i="33" s="1"/>
  <c r="AC8" i="33" s="1"/>
  <c r="AB9" i="33" s="1"/>
  <c r="AX3" i="33"/>
  <c r="S3" i="33" s="1"/>
  <c r="AC3" i="33" s="1"/>
  <c r="AR96" i="89"/>
  <c r="AJ17" i="73"/>
  <c r="AK17" i="73"/>
  <c r="AT17" i="73" s="1"/>
  <c r="AS6" i="37"/>
  <c r="AL6" i="37"/>
  <c r="AU6" i="37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J10" i="73"/>
  <c r="AK10" i="73"/>
  <c r="AT10" i="73" s="1"/>
  <c r="AJ46" i="73"/>
  <c r="AK46" i="73"/>
  <c r="AT46" i="73" s="1"/>
  <c r="AJ82" i="73"/>
  <c r="AK82" i="73"/>
  <c r="AT82" i="73" s="1"/>
  <c r="AJ23" i="73"/>
  <c r="AK23" i="73"/>
  <c r="AT23" i="73" s="1"/>
  <c r="AS18" i="37"/>
  <c r="AL18" i="37"/>
  <c r="AU18" i="37" s="1"/>
  <c r="AR98" i="73"/>
  <c r="AR100" i="73" s="1"/>
  <c r="AJ24" i="93"/>
  <c r="AK24" i="93"/>
  <c r="AT24" i="93" s="1"/>
  <c r="AJ60" i="93"/>
  <c r="AK60" i="93"/>
  <c r="AT60" i="93" s="1"/>
  <c r="AJ94" i="93"/>
  <c r="AK94" i="93"/>
  <c r="AT94" i="93" s="1"/>
  <c r="AJ6" i="73"/>
  <c r="AK6" i="73"/>
  <c r="AT6" i="73" s="1"/>
  <c r="AJ42" i="73"/>
  <c r="AK42" i="73"/>
  <c r="AT42" i="73" s="1"/>
  <c r="AJ78" i="73"/>
  <c r="AK78" i="73"/>
  <c r="AT78" i="73" s="1"/>
  <c r="AI98" i="93"/>
  <c r="AN98" i="93"/>
  <c r="AN100" i="93" s="1"/>
  <c r="AJ25" i="73"/>
  <c r="AK25" i="73"/>
  <c r="AT25" i="73" s="1"/>
  <c r="AS20" i="37"/>
  <c r="AL20" i="37"/>
  <c r="AU20" i="37" s="1"/>
  <c r="AS56" i="37"/>
  <c r="AL56" i="37"/>
  <c r="AU56" i="37" s="1"/>
  <c r="AS89" i="37"/>
  <c r="AL89" i="37"/>
  <c r="AU89" i="37" s="1"/>
  <c r="AS24" i="37"/>
  <c r="AL24" i="37"/>
  <c r="AU24" i="37" s="1"/>
  <c r="AJ92" i="93"/>
  <c r="AK92" i="93"/>
  <c r="AT92" i="93" s="1"/>
  <c r="AF98" i="33"/>
  <c r="AO98" i="33" s="1"/>
  <c r="AO100" i="33" s="1"/>
  <c r="AE98" i="33"/>
  <c r="AK98" i="33" s="1"/>
  <c r="AT98" i="33" s="1"/>
  <c r="AG98" i="33"/>
  <c r="AP98" i="33" s="1"/>
  <c r="AP100" i="33" s="1"/>
  <c r="AC98" i="33"/>
  <c r="AJ98" i="33" s="1"/>
  <c r="AS98" i="33" s="1"/>
  <c r="AJ27" i="93"/>
  <c r="AK27" i="93"/>
  <c r="AT27" i="93" s="1"/>
  <c r="AJ84" i="33"/>
  <c r="AK84" i="33"/>
  <c r="AT84" i="33" s="1"/>
  <c r="AK36" i="33"/>
  <c r="AT36" i="33" s="1"/>
  <c r="AJ6" i="33"/>
  <c r="AK6" i="33"/>
  <c r="AT6" i="33" s="1"/>
  <c r="AS11" i="37"/>
  <c r="AL11" i="37"/>
  <c r="AU11" i="37" s="1"/>
  <c r="AJ24" i="73"/>
  <c r="AK24" i="73"/>
  <c r="AT24" i="73" s="1"/>
  <c r="AS25" i="37"/>
  <c r="AL25" i="37"/>
  <c r="AU25" i="37" s="1"/>
  <c r="AJ31" i="73"/>
  <c r="AK31" i="73"/>
  <c r="AT31" i="73" s="1"/>
  <c r="AJ26" i="93"/>
  <c r="AK26" i="93"/>
  <c r="AT26" i="93" s="1"/>
  <c r="AJ31" i="93"/>
  <c r="AK31" i="93"/>
  <c r="AT31" i="93" s="1"/>
  <c r="AJ67" i="93"/>
  <c r="AK67" i="93"/>
  <c r="AT67" i="93" s="1"/>
  <c r="AJ13" i="73"/>
  <c r="AK13" i="73"/>
  <c r="AT13" i="73" s="1"/>
  <c r="AJ49" i="73"/>
  <c r="AK49" i="73"/>
  <c r="AT49" i="73" s="1"/>
  <c r="AJ85" i="73"/>
  <c r="AK85" i="73"/>
  <c r="AT85" i="73" s="1"/>
  <c r="AS14" i="37"/>
  <c r="AL14" i="37"/>
  <c r="AU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65" i="37"/>
  <c r="AL65" i="37"/>
  <c r="AU65" i="37" s="1"/>
  <c r="AS71" i="93"/>
  <c r="AL71" i="93"/>
  <c r="AU71" i="93" s="1"/>
  <c r="AJ96" i="73"/>
  <c r="AS84" i="37"/>
  <c r="AL84" i="37"/>
  <c r="AU84" i="37" s="1"/>
  <c r="AL98" i="37"/>
  <c r="AU98" i="37" s="1"/>
  <c r="AR98" i="37"/>
  <c r="AR100" i="37" s="1"/>
  <c r="AJ8" i="93"/>
  <c r="AK8" i="93"/>
  <c r="AT8" i="93" s="1"/>
  <c r="AJ44" i="93"/>
  <c r="AK44" i="93"/>
  <c r="AT44" i="93" s="1"/>
  <c r="AJ80" i="93"/>
  <c r="AK80" i="93"/>
  <c r="AT80" i="93" s="1"/>
  <c r="AJ20" i="73"/>
  <c r="AK20" i="73"/>
  <c r="AT20" i="73" s="1"/>
  <c r="AJ56" i="73"/>
  <c r="AK56" i="73"/>
  <c r="AT56" i="73" s="1"/>
  <c r="AJ92" i="73"/>
  <c r="AK92" i="73"/>
  <c r="AT92" i="73" s="1"/>
  <c r="AJ15" i="93"/>
  <c r="AK15" i="93"/>
  <c r="AT15" i="93" s="1"/>
  <c r="AJ51" i="93"/>
  <c r="AK51" i="93"/>
  <c r="AT51" i="93" s="1"/>
  <c r="AJ87" i="93"/>
  <c r="AK87" i="93"/>
  <c r="AT87" i="93" s="1"/>
  <c r="AJ27" i="73"/>
  <c r="AK27" i="73"/>
  <c r="AT27" i="73" s="1"/>
  <c r="AJ63" i="73"/>
  <c r="AK63" i="73"/>
  <c r="AT63" i="73" s="1"/>
  <c r="AJ94" i="33"/>
  <c r="AK94" i="33"/>
  <c r="AT94" i="33" s="1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X37" i="33"/>
  <c r="S37" i="33" s="1"/>
  <c r="AC37" i="33" s="1"/>
  <c r="AB38" i="33" s="1"/>
  <c r="AX31" i="33"/>
  <c r="S31" i="33" s="1"/>
  <c r="AC31" i="33" s="1"/>
  <c r="AB32" i="33" s="1"/>
  <c r="AX25" i="33"/>
  <c r="S25" i="33" s="1"/>
  <c r="AC25" i="33" s="1"/>
  <c r="AB26" i="33" s="1"/>
  <c r="AX19" i="33"/>
  <c r="S19" i="33" s="1"/>
  <c r="AC19" i="33" s="1"/>
  <c r="AB20" i="33" s="1"/>
  <c r="AX13" i="33"/>
  <c r="S13" i="33" s="1"/>
  <c r="AC13" i="33" s="1"/>
  <c r="AB14" i="33" s="1"/>
  <c r="AS41" i="37"/>
  <c r="AL41" i="37"/>
  <c r="AU41" i="37" s="1"/>
  <c r="AS35" i="93"/>
  <c r="AL35" i="93"/>
  <c r="AU35" i="93" s="1"/>
  <c r="AJ16" i="73"/>
  <c r="AK16" i="73"/>
  <c r="AT16" i="73" s="1"/>
  <c r="AJ52" i="73"/>
  <c r="AK52" i="73"/>
  <c r="AT52" i="73" s="1"/>
  <c r="AJ98" i="73"/>
  <c r="AS98" i="73" s="1"/>
  <c r="AK98" i="73"/>
  <c r="AT98" i="73" s="1"/>
  <c r="AS53" i="37"/>
  <c r="AL53" i="37"/>
  <c r="AU53" i="37" s="1"/>
  <c r="AS29" i="93"/>
  <c r="AL29" i="93"/>
  <c r="AU29" i="93" s="1"/>
  <c r="AJ30" i="93"/>
  <c r="AK30" i="93"/>
  <c r="AT30" i="93" s="1"/>
  <c r="AJ66" i="93"/>
  <c r="AK66" i="93"/>
  <c r="AT66" i="93" s="1"/>
  <c r="AJ12" i="73"/>
  <c r="AK12" i="73"/>
  <c r="AT12" i="73" s="1"/>
  <c r="AJ48" i="73"/>
  <c r="AK48" i="73"/>
  <c r="AT48" i="73" s="1"/>
  <c r="AJ84" i="73"/>
  <c r="AK84" i="73"/>
  <c r="AT84" i="73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97" i="93"/>
  <c r="AJ89" i="73"/>
  <c r="AS66" i="37"/>
  <c r="AL66" i="37"/>
  <c r="AU66" i="37" s="1"/>
  <c r="AJ7" i="73"/>
  <c r="AJ45" i="33" l="1"/>
  <c r="AJ81" i="33"/>
  <c r="AJ58" i="33"/>
  <c r="AJ41" i="33"/>
  <c r="AJ59" i="33"/>
  <c r="AJ97" i="33"/>
  <c r="AJ36" i="33"/>
  <c r="Z97" i="41"/>
  <c r="AX16" i="29"/>
  <c r="S16" i="29" s="1"/>
  <c r="AC16" i="29" s="1"/>
  <c r="AB17" i="29" s="1"/>
  <c r="AX6" i="29"/>
  <c r="S6" i="29" s="1"/>
  <c r="AC6" i="29" s="1"/>
  <c r="AB7" i="29" s="1"/>
  <c r="AL7" i="93"/>
  <c r="AU7" i="93" s="1"/>
  <c r="AJ12" i="33"/>
  <c r="AX12" i="29"/>
  <c r="S12" i="29" s="1"/>
  <c r="AC12" i="29" s="1"/>
  <c r="AB13" i="29" s="1"/>
  <c r="AK42" i="33"/>
  <c r="AT42" i="33" s="1"/>
  <c r="AX5" i="29"/>
  <c r="S5" i="29" s="1"/>
  <c r="AC5" i="29" s="1"/>
  <c r="AB6" i="29" s="1"/>
  <c r="AJ8" i="33"/>
  <c r="AX38" i="29"/>
  <c r="S38" i="29" s="1"/>
  <c r="AC38" i="29" s="1"/>
  <c r="AB39" i="29" s="1"/>
  <c r="AX32" i="29"/>
  <c r="S32" i="29" s="1"/>
  <c r="AC32" i="29" s="1"/>
  <c r="AB33" i="29" s="1"/>
  <c r="AX26" i="29"/>
  <c r="S26" i="29" s="1"/>
  <c r="AC26" i="29" s="1"/>
  <c r="AB27" i="29" s="1"/>
  <c r="AX20" i="29"/>
  <c r="S20" i="29" s="1"/>
  <c r="AC20" i="29" s="1"/>
  <c r="AB21" i="29" s="1"/>
  <c r="AX14" i="29"/>
  <c r="S14" i="29" s="1"/>
  <c r="AC14" i="29" s="1"/>
  <c r="AB15" i="29" s="1"/>
  <c r="AX8" i="29"/>
  <c r="S8" i="29" s="1"/>
  <c r="AC8" i="29" s="1"/>
  <c r="AB9" i="29" s="1"/>
  <c r="AX31" i="29"/>
  <c r="S31" i="29" s="1"/>
  <c r="AC31" i="29" s="1"/>
  <c r="AB32" i="29" s="1"/>
  <c r="AX25" i="29"/>
  <c r="S25" i="29" s="1"/>
  <c r="AC25" i="29" s="1"/>
  <c r="AB26" i="29" s="1"/>
  <c r="AX19" i="29"/>
  <c r="S19" i="29" s="1"/>
  <c r="AC19" i="29" s="1"/>
  <c r="AB20" i="29" s="1"/>
  <c r="AX13" i="29"/>
  <c r="S13" i="29" s="1"/>
  <c r="AC13" i="29" s="1"/>
  <c r="AB14" i="29" s="1"/>
  <c r="AX7" i="29"/>
  <c r="S7" i="29" s="1"/>
  <c r="AC7" i="29" s="1"/>
  <c r="AB8" i="29" s="1"/>
  <c r="AB4" i="29"/>
  <c r="AJ3" i="29"/>
  <c r="AJ38" i="33"/>
  <c r="AK38" i="33"/>
  <c r="AT38" i="33" s="1"/>
  <c r="AB4" i="33"/>
  <c r="AJ3" i="33"/>
  <c r="AJ78" i="29"/>
  <c r="AK78" i="29"/>
  <c r="AT78" i="29" s="1"/>
  <c r="AJ24" i="29"/>
  <c r="AK24" i="29"/>
  <c r="AT24" i="29" s="1"/>
  <c r="AS50" i="33"/>
  <c r="AL50" i="33"/>
  <c r="AU50" i="33" s="1"/>
  <c r="AS86" i="33"/>
  <c r="AL86" i="33"/>
  <c r="AU86" i="33" s="1"/>
  <c r="AS51" i="93"/>
  <c r="AL51" i="93"/>
  <c r="AU51" i="93" s="1"/>
  <c r="AS56" i="73"/>
  <c r="AL56" i="73"/>
  <c r="AU56" i="73" s="1"/>
  <c r="AS7" i="73"/>
  <c r="AL7" i="73"/>
  <c r="AU7" i="73" s="1"/>
  <c r="AS48" i="73"/>
  <c r="AL48" i="73"/>
  <c r="AU48" i="73" s="1"/>
  <c r="AS30" i="93"/>
  <c r="AL30" i="93"/>
  <c r="AU30" i="93" s="1"/>
  <c r="AJ32" i="33"/>
  <c r="AK32" i="33"/>
  <c r="AT32" i="33" s="1"/>
  <c r="AS96" i="73"/>
  <c r="AL96" i="73"/>
  <c r="AU96" i="73" s="1"/>
  <c r="AS49" i="73"/>
  <c r="AL49" i="73"/>
  <c r="AU49" i="73" s="1"/>
  <c r="AS31" i="93"/>
  <c r="AL31" i="93"/>
  <c r="AU31" i="93" s="1"/>
  <c r="AS84" i="33"/>
  <c r="AL84" i="33"/>
  <c r="AU84" i="33" s="1"/>
  <c r="AS25" i="73"/>
  <c r="AL25" i="73"/>
  <c r="AU25" i="73" s="1"/>
  <c r="AS42" i="73"/>
  <c r="AL42" i="73"/>
  <c r="AU42" i="73" s="1"/>
  <c r="AS60" i="93"/>
  <c r="AL60" i="93"/>
  <c r="AU60" i="93" s="1"/>
  <c r="AS46" i="73"/>
  <c r="AL46" i="73"/>
  <c r="AU46" i="73" s="1"/>
  <c r="AJ33" i="33"/>
  <c r="AK33" i="33"/>
  <c r="AT33" i="33" s="1"/>
  <c r="AS51" i="33"/>
  <c r="AL51" i="33"/>
  <c r="AU51" i="33" s="1"/>
  <c r="AS69" i="33"/>
  <c r="AL69" i="33"/>
  <c r="AU69" i="33" s="1"/>
  <c r="AS87" i="33"/>
  <c r="AL87" i="33"/>
  <c r="AU87" i="33" s="1"/>
  <c r="AS21" i="73"/>
  <c r="AL21" i="73"/>
  <c r="AU21" i="73" s="1"/>
  <c r="AS9" i="93"/>
  <c r="AL9" i="93"/>
  <c r="AU9" i="93" s="1"/>
  <c r="AH97" i="41"/>
  <c r="AQ97" i="41" s="1"/>
  <c r="AS79" i="73"/>
  <c r="AL79" i="73"/>
  <c r="AU79" i="73" s="1"/>
  <c r="AS61" i="93"/>
  <c r="AL61" i="93"/>
  <c r="AU61" i="93" s="1"/>
  <c r="AJ96" i="29"/>
  <c r="AK96" i="29"/>
  <c r="AT96" i="29" s="1"/>
  <c r="AJ91" i="29"/>
  <c r="AK91" i="29"/>
  <c r="AT91" i="29" s="1"/>
  <c r="AJ85" i="29"/>
  <c r="AK85" i="29"/>
  <c r="AT85" i="29" s="1"/>
  <c r="AJ79" i="29"/>
  <c r="AK79" i="29"/>
  <c r="AT79" i="29" s="1"/>
  <c r="AJ73" i="29"/>
  <c r="AK73" i="29"/>
  <c r="AT73" i="29" s="1"/>
  <c r="AJ67" i="29"/>
  <c r="AK67" i="29"/>
  <c r="AT67" i="29" s="1"/>
  <c r="AJ61" i="29"/>
  <c r="AK61" i="29"/>
  <c r="AT61" i="29" s="1"/>
  <c r="AJ55" i="29"/>
  <c r="AK55" i="29"/>
  <c r="AT55" i="29" s="1"/>
  <c r="AJ49" i="29"/>
  <c r="AK49" i="29"/>
  <c r="AT49" i="29" s="1"/>
  <c r="AJ43" i="29"/>
  <c r="AK43" i="29"/>
  <c r="AT43" i="29" s="1"/>
  <c r="AJ37" i="29"/>
  <c r="AK37" i="29"/>
  <c r="AT37" i="29" s="1"/>
  <c r="AK31" i="29"/>
  <c r="AT31" i="29" s="1"/>
  <c r="AK25" i="29"/>
  <c r="AT25" i="29" s="1"/>
  <c r="AJ25" i="29"/>
  <c r="AK19" i="29"/>
  <c r="AT19" i="29" s="1"/>
  <c r="AJ19" i="29"/>
  <c r="AK13" i="29"/>
  <c r="AT13" i="29" s="1"/>
  <c r="AJ13" i="29"/>
  <c r="AK7" i="29"/>
  <c r="AT7" i="29" s="1"/>
  <c r="AJ7" i="29"/>
  <c r="AS67" i="73"/>
  <c r="AL67" i="73"/>
  <c r="AU67" i="73" s="1"/>
  <c r="AS78" i="93"/>
  <c r="AL78" i="93"/>
  <c r="AU78" i="93" s="1"/>
  <c r="AS66" i="33"/>
  <c r="AL66" i="33"/>
  <c r="AU66" i="33" s="1"/>
  <c r="AS90" i="93"/>
  <c r="AL90" i="93"/>
  <c r="AU90" i="93" s="1"/>
  <c r="AS5" i="93"/>
  <c r="AL5" i="93"/>
  <c r="AU5" i="93" s="1"/>
  <c r="AS40" i="73"/>
  <c r="AL40" i="73"/>
  <c r="AU40" i="73" s="1"/>
  <c r="AJ16" i="33"/>
  <c r="AK16" i="33"/>
  <c r="AT16" i="33" s="1"/>
  <c r="AS46" i="33"/>
  <c r="AL46" i="33"/>
  <c r="AU46" i="33" s="1"/>
  <c r="AS27" i="73"/>
  <c r="AL27" i="73"/>
  <c r="AU27" i="73" s="1"/>
  <c r="AS86" i="73"/>
  <c r="AL86" i="73"/>
  <c r="AU86" i="73" s="1"/>
  <c r="AJ90" i="29"/>
  <c r="AK90" i="29"/>
  <c r="AT90" i="29" s="1"/>
  <c r="AJ54" i="29"/>
  <c r="AK54" i="29"/>
  <c r="AT54" i="29" s="1"/>
  <c r="AJ36" i="29"/>
  <c r="AK36" i="29"/>
  <c r="AT36" i="29" s="1"/>
  <c r="AJ12" i="29"/>
  <c r="AK12" i="29"/>
  <c r="AT12" i="29" s="1"/>
  <c r="AS87" i="73"/>
  <c r="AL87" i="73"/>
  <c r="AU87" i="73" s="1"/>
  <c r="AS68" i="93"/>
  <c r="AL68" i="93"/>
  <c r="AU68" i="93" s="1"/>
  <c r="AS66" i="73"/>
  <c r="AL66" i="73"/>
  <c r="AU66" i="73" s="1"/>
  <c r="AS23" i="33"/>
  <c r="AL23" i="33"/>
  <c r="AU23" i="33" s="1"/>
  <c r="AS77" i="33"/>
  <c r="AL77" i="33"/>
  <c r="AU77" i="33" s="1"/>
  <c r="AS81" i="73"/>
  <c r="AL81" i="73"/>
  <c r="AU81" i="73" s="1"/>
  <c r="AS60" i="33"/>
  <c r="AL60" i="33"/>
  <c r="AU60" i="33" s="1"/>
  <c r="AS58" i="73"/>
  <c r="AL58" i="73"/>
  <c r="AU58" i="73" s="1"/>
  <c r="AS79" i="33"/>
  <c r="AL79" i="33"/>
  <c r="AU79" i="33" s="1"/>
  <c r="AS86" i="93"/>
  <c r="AL86" i="93"/>
  <c r="AU86" i="93" s="1"/>
  <c r="AS42" i="93"/>
  <c r="AL42" i="93"/>
  <c r="AU42" i="93" s="1"/>
  <c r="AS8" i="33"/>
  <c r="AL8" i="33"/>
  <c r="AU8" i="33" s="1"/>
  <c r="AS12" i="73"/>
  <c r="AL12" i="73"/>
  <c r="AU12" i="73" s="1"/>
  <c r="AS52" i="73"/>
  <c r="AL52" i="73"/>
  <c r="AU52" i="73" s="1"/>
  <c r="AS13" i="73"/>
  <c r="AL13" i="73"/>
  <c r="AU13" i="73" s="1"/>
  <c r="AS26" i="93"/>
  <c r="AL26" i="93"/>
  <c r="AU26" i="93" s="1"/>
  <c r="AS6" i="33"/>
  <c r="AL6" i="33"/>
  <c r="AU6" i="33" s="1"/>
  <c r="AS27" i="93"/>
  <c r="AL27" i="93"/>
  <c r="AU27" i="93" s="1"/>
  <c r="AS92" i="93"/>
  <c r="AL92" i="93"/>
  <c r="AU92" i="93" s="1"/>
  <c r="AL98" i="93"/>
  <c r="AU98" i="93" s="1"/>
  <c r="AR98" i="93"/>
  <c r="AR100" i="93" s="1"/>
  <c r="AS6" i="73"/>
  <c r="AL6" i="73"/>
  <c r="AU6" i="73" s="1"/>
  <c r="AS24" i="93"/>
  <c r="AL24" i="93"/>
  <c r="AU24" i="93" s="1"/>
  <c r="AS23" i="73"/>
  <c r="AL23" i="73"/>
  <c r="AU23" i="73" s="1"/>
  <c r="AS10" i="73"/>
  <c r="AL10" i="73"/>
  <c r="AU10" i="73" s="1"/>
  <c r="AJ9" i="33"/>
  <c r="AK9" i="33"/>
  <c r="AT9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S93" i="73"/>
  <c r="AL93" i="73"/>
  <c r="AU93" i="73" s="1"/>
  <c r="AS81" i="93"/>
  <c r="AL81" i="93"/>
  <c r="AU81" i="93" s="1"/>
  <c r="AS43" i="73"/>
  <c r="AL43" i="73"/>
  <c r="AU43" i="73" s="1"/>
  <c r="AS25" i="93"/>
  <c r="AL25" i="93"/>
  <c r="AU25" i="93" s="1"/>
  <c r="AJ95" i="29"/>
  <c r="AK95" i="29"/>
  <c r="AT95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X4" i="29"/>
  <c r="S4" i="29" s="1"/>
  <c r="AC4" i="29" s="1"/>
  <c r="AB5" i="29" s="1"/>
  <c r="AS13" i="93"/>
  <c r="AL13" i="93"/>
  <c r="AU13" i="93" s="1"/>
  <c r="AS12" i="33"/>
  <c r="AL12" i="33"/>
  <c r="AU12" i="33" s="1"/>
  <c r="AS75" i="73"/>
  <c r="AL75" i="73"/>
  <c r="AU75" i="73" s="1"/>
  <c r="AS61" i="73"/>
  <c r="AL61" i="73"/>
  <c r="AU61" i="73" s="1"/>
  <c r="AS41" i="93"/>
  <c r="AL41" i="93"/>
  <c r="AU41" i="93" s="1"/>
  <c r="AS72" i="73"/>
  <c r="AL72" i="73"/>
  <c r="AU72" i="73" s="1"/>
  <c r="AS54" i="93"/>
  <c r="AL54" i="93"/>
  <c r="AU54" i="93" s="1"/>
  <c r="AS5" i="73"/>
  <c r="AL5" i="73"/>
  <c r="AU5" i="73" s="1"/>
  <c r="AJ28" i="33"/>
  <c r="AK28" i="33"/>
  <c r="AT28" i="33" s="1"/>
  <c r="AK7" i="33"/>
  <c r="AT7" i="33" s="1"/>
  <c r="AJ7" i="33"/>
  <c r="AJ31" i="33"/>
  <c r="AS49" i="33"/>
  <c r="AL49" i="33"/>
  <c r="AU49" i="33" s="1"/>
  <c r="AS67" i="33"/>
  <c r="AL67" i="33"/>
  <c r="AU67" i="33" s="1"/>
  <c r="AS85" i="33"/>
  <c r="AL85" i="33"/>
  <c r="AU85" i="33" s="1"/>
  <c r="AS56" i="33"/>
  <c r="AL56" i="33"/>
  <c r="AU56" i="33" s="1"/>
  <c r="AS8" i="93"/>
  <c r="AL8" i="93"/>
  <c r="AU8" i="93" s="1"/>
  <c r="AJ84" i="29"/>
  <c r="AK84" i="29"/>
  <c r="AT84" i="29" s="1"/>
  <c r="AJ60" i="29"/>
  <c r="AK60" i="29"/>
  <c r="AT60" i="29" s="1"/>
  <c r="AJ42" i="29"/>
  <c r="AK42" i="29"/>
  <c r="AT42" i="29" s="1"/>
  <c r="AJ6" i="29"/>
  <c r="AK6" i="29"/>
  <c r="AT6" i="29" s="1"/>
  <c r="AJ22" i="33"/>
  <c r="AK22" i="33"/>
  <c r="AT22" i="33" s="1"/>
  <c r="AS82" i="33"/>
  <c r="AL82" i="33"/>
  <c r="AU82" i="33" s="1"/>
  <c r="AS80" i="73"/>
  <c r="AL80" i="73"/>
  <c r="AU80" i="73" s="1"/>
  <c r="AS62" i="93"/>
  <c r="AL62" i="93"/>
  <c r="AU62" i="93" s="1"/>
  <c r="AS24" i="33"/>
  <c r="AL24" i="33"/>
  <c r="AU24" i="33" s="1"/>
  <c r="AS59" i="33"/>
  <c r="AL59" i="33"/>
  <c r="AU59" i="33" s="1"/>
  <c r="AS11" i="73"/>
  <c r="AL11" i="73"/>
  <c r="AU11" i="73" s="1"/>
  <c r="AS20" i="93"/>
  <c r="AL20" i="93"/>
  <c r="AU20" i="93" s="1"/>
  <c r="AS36" i="93"/>
  <c r="AL36" i="93"/>
  <c r="AU36" i="93" s="1"/>
  <c r="AS43" i="33"/>
  <c r="AL43" i="33"/>
  <c r="AU43" i="33" s="1"/>
  <c r="AS96" i="33"/>
  <c r="AL96" i="33"/>
  <c r="AU96" i="33" s="1"/>
  <c r="AS57" i="93"/>
  <c r="AL57" i="93"/>
  <c r="AU57" i="93" s="1"/>
  <c r="AS73" i="93"/>
  <c r="AL73" i="93"/>
  <c r="AU73" i="93" s="1"/>
  <c r="AS54" i="33"/>
  <c r="AL54" i="33"/>
  <c r="AU54" i="33" s="1"/>
  <c r="AS89" i="73"/>
  <c r="AL89" i="73"/>
  <c r="AU89" i="73" s="1"/>
  <c r="AJ14" i="33"/>
  <c r="AK14" i="33"/>
  <c r="AT14" i="33" s="1"/>
  <c r="AS44" i="33"/>
  <c r="AL44" i="33"/>
  <c r="AU44" i="33" s="1"/>
  <c r="AS62" i="33"/>
  <c r="AL62" i="33"/>
  <c r="AU62" i="33" s="1"/>
  <c r="AS80" i="33"/>
  <c r="AL80" i="33"/>
  <c r="AU80" i="33" s="1"/>
  <c r="AS94" i="33"/>
  <c r="AL94" i="33"/>
  <c r="AU94" i="33" s="1"/>
  <c r="AS87" i="93"/>
  <c r="AL87" i="93"/>
  <c r="AU87" i="93" s="1"/>
  <c r="AS92" i="73"/>
  <c r="AL92" i="73"/>
  <c r="AU92" i="73" s="1"/>
  <c r="AS80" i="93"/>
  <c r="AL80" i="93"/>
  <c r="AU80" i="93" s="1"/>
  <c r="AJ15" i="33"/>
  <c r="AK15" i="33"/>
  <c r="AT15" i="33" s="1"/>
  <c r="AS50" i="73"/>
  <c r="AL50" i="73"/>
  <c r="AU50" i="73" s="1"/>
  <c r="AS38" i="93"/>
  <c r="AL38" i="93"/>
  <c r="AU38" i="93" s="1"/>
  <c r="AJ94" i="29"/>
  <c r="AK94" i="29"/>
  <c r="AT94" i="29" s="1"/>
  <c r="AJ88" i="29"/>
  <c r="AK88" i="29"/>
  <c r="AT88" i="29" s="1"/>
  <c r="AJ82" i="29"/>
  <c r="AK82" i="29"/>
  <c r="AT82" i="29" s="1"/>
  <c r="AJ76" i="29"/>
  <c r="AK76" i="29"/>
  <c r="AT76" i="29" s="1"/>
  <c r="AJ70" i="29"/>
  <c r="AK70" i="29"/>
  <c r="AT70" i="29" s="1"/>
  <c r="AJ64" i="29"/>
  <c r="AK64" i="29"/>
  <c r="AT64" i="29" s="1"/>
  <c r="AJ58" i="29"/>
  <c r="AK58" i="29"/>
  <c r="AT58" i="29" s="1"/>
  <c r="AJ52" i="29"/>
  <c r="AK52" i="29"/>
  <c r="AT52" i="29" s="1"/>
  <c r="AJ46" i="29"/>
  <c r="AK46" i="29"/>
  <c r="AT46" i="29" s="1"/>
  <c r="AJ40" i="29"/>
  <c r="AK40" i="29"/>
  <c r="AT40" i="29" s="1"/>
  <c r="AJ34" i="29"/>
  <c r="AK34" i="29"/>
  <c r="AT34" i="29" s="1"/>
  <c r="AJ28" i="29"/>
  <c r="AK28" i="29"/>
  <c r="AT28" i="29" s="1"/>
  <c r="AJ22" i="29"/>
  <c r="AK22" i="29"/>
  <c r="AT22" i="29" s="1"/>
  <c r="AJ16" i="29"/>
  <c r="AK16" i="29"/>
  <c r="AT16" i="29" s="1"/>
  <c r="AJ10" i="29"/>
  <c r="AK10" i="29"/>
  <c r="AT10" i="29" s="1"/>
  <c r="AS77" i="93"/>
  <c r="AL77" i="93"/>
  <c r="AU77" i="93" s="1"/>
  <c r="AJ34" i="33"/>
  <c r="AK34" i="33"/>
  <c r="AT34" i="33" s="1"/>
  <c r="AS52" i="33"/>
  <c r="AL52" i="33"/>
  <c r="AU52" i="33" s="1"/>
  <c r="AS70" i="33"/>
  <c r="AL70" i="33"/>
  <c r="AU70" i="33" s="1"/>
  <c r="AS88" i="33"/>
  <c r="AL88" i="33"/>
  <c r="AU88" i="33" s="1"/>
  <c r="AS51" i="73"/>
  <c r="AL51" i="73"/>
  <c r="AU51" i="73" s="1"/>
  <c r="AS39" i="93"/>
  <c r="AL39" i="93"/>
  <c r="AU39" i="93" s="1"/>
  <c r="AS44" i="73"/>
  <c r="AL44" i="73"/>
  <c r="AU44" i="73" s="1"/>
  <c r="AS32" i="93"/>
  <c r="AL32" i="93"/>
  <c r="AU32" i="93" s="1"/>
  <c r="AS73" i="73"/>
  <c r="AL73" i="73"/>
  <c r="AU73" i="73" s="1"/>
  <c r="AS55" i="93"/>
  <c r="AL55" i="93"/>
  <c r="AU55" i="93" s="1"/>
  <c r="AS85" i="93"/>
  <c r="AL85" i="93"/>
  <c r="AU85" i="93" s="1"/>
  <c r="AS28" i="73"/>
  <c r="AL28" i="73"/>
  <c r="AU28" i="73" s="1"/>
  <c r="AS48" i="33"/>
  <c r="AL48" i="33"/>
  <c r="AU48" i="33" s="1"/>
  <c r="AS63" i="93"/>
  <c r="AL63" i="93"/>
  <c r="AU63" i="93" s="1"/>
  <c r="AS95" i="73"/>
  <c r="AL95" i="73"/>
  <c r="AU95" i="73" s="1"/>
  <c r="AS30" i="73"/>
  <c r="AL30" i="73"/>
  <c r="AU30" i="73" s="1"/>
  <c r="AS12" i="93"/>
  <c r="AL12" i="93"/>
  <c r="AU12" i="93" s="1"/>
  <c r="AS70" i="73"/>
  <c r="AL70" i="73"/>
  <c r="AU70" i="73" s="1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S45" i="73"/>
  <c r="AL45" i="73"/>
  <c r="AU45" i="73" s="1"/>
  <c r="AS33" i="93"/>
  <c r="AL33" i="93"/>
  <c r="AU33" i="93" s="1"/>
  <c r="AS88" i="73"/>
  <c r="AL88" i="73"/>
  <c r="AU88" i="73" s="1"/>
  <c r="AS74" i="73"/>
  <c r="AL74" i="73"/>
  <c r="AU74" i="73" s="1"/>
  <c r="AS6" i="93"/>
  <c r="AL6" i="93"/>
  <c r="AU6" i="93" s="1"/>
  <c r="AS72" i="33"/>
  <c r="AL72" i="33"/>
  <c r="AU72" i="33" s="1"/>
  <c r="AS79" i="93"/>
  <c r="AL79" i="93"/>
  <c r="AU79" i="93" s="1"/>
  <c r="AS18" i="73"/>
  <c r="AL18" i="73"/>
  <c r="AU18" i="73" s="1"/>
  <c r="AS22" i="73"/>
  <c r="AL22" i="73"/>
  <c r="AU22" i="73" s="1"/>
  <c r="AK13" i="33"/>
  <c r="AT13" i="33" s="1"/>
  <c r="AJ13" i="33"/>
  <c r="AS33" i="73"/>
  <c r="AL33" i="73"/>
  <c r="AU33" i="73" s="1"/>
  <c r="AS21" i="93"/>
  <c r="AL21" i="93"/>
  <c r="AU21" i="93" s="1"/>
  <c r="AS62" i="73"/>
  <c r="AL62" i="73"/>
  <c r="AU62" i="73" s="1"/>
  <c r="AS50" i="93"/>
  <c r="AL50" i="93"/>
  <c r="AU50" i="93" s="1"/>
  <c r="AS55" i="73"/>
  <c r="AL55" i="73"/>
  <c r="AU55" i="73" s="1"/>
  <c r="AS37" i="93"/>
  <c r="AL37" i="93"/>
  <c r="AU37" i="93" s="1"/>
  <c r="AS78" i="33"/>
  <c r="AL78" i="33"/>
  <c r="AU78" i="33" s="1"/>
  <c r="AS15" i="93"/>
  <c r="AL15" i="93"/>
  <c r="AU15" i="93" s="1"/>
  <c r="W98" i="41"/>
  <c r="AG97" i="41"/>
  <c r="AP97" i="41" s="1"/>
  <c r="AF97" i="41"/>
  <c r="AO97" i="41" s="1"/>
  <c r="AE97" i="41"/>
  <c r="AS74" i="93"/>
  <c r="AL74" i="93"/>
  <c r="AU74" i="93" s="1"/>
  <c r="AJ97" i="29"/>
  <c r="AK97" i="29"/>
  <c r="AT97" i="29" s="1"/>
  <c r="AJ66" i="29"/>
  <c r="AK66" i="29"/>
  <c r="AT66" i="29" s="1"/>
  <c r="AJ48" i="29"/>
  <c r="AK48" i="29"/>
  <c r="AT48" i="29" s="1"/>
  <c r="AJ18" i="29"/>
  <c r="AK18" i="29"/>
  <c r="AT18" i="29" s="1"/>
  <c r="AS59" i="73"/>
  <c r="AL59" i="73"/>
  <c r="AU59" i="73" s="1"/>
  <c r="AS64" i="33"/>
  <c r="AL64" i="33"/>
  <c r="AU64" i="33" s="1"/>
  <c r="AS75" i="93"/>
  <c r="AL75" i="93"/>
  <c r="AU75" i="93" s="1"/>
  <c r="AS91" i="93"/>
  <c r="AL91" i="93"/>
  <c r="AU91" i="93" s="1"/>
  <c r="AS68" i="73"/>
  <c r="AL68" i="73"/>
  <c r="AU68" i="73" s="1"/>
  <c r="AS48" i="93"/>
  <c r="AL48" i="93"/>
  <c r="AU48" i="93" s="1"/>
  <c r="AS41" i="33"/>
  <c r="AL41" i="33"/>
  <c r="AU41" i="33" s="1"/>
  <c r="AS97" i="33"/>
  <c r="AL97" i="33"/>
  <c r="AU97" i="33" s="1"/>
  <c r="AS69" i="93"/>
  <c r="AL69" i="93"/>
  <c r="AU69" i="93" s="1"/>
  <c r="AS54" i="73"/>
  <c r="AL54" i="73"/>
  <c r="AU54" i="73" s="1"/>
  <c r="AJ25" i="33"/>
  <c r="AS61" i="33"/>
  <c r="AL61" i="33"/>
  <c r="AU61" i="33" s="1"/>
  <c r="AS69" i="73"/>
  <c r="AL69" i="73"/>
  <c r="AU69" i="73" s="1"/>
  <c r="AS97" i="73"/>
  <c r="AL97" i="73"/>
  <c r="AU97" i="73" s="1"/>
  <c r="AS91" i="73"/>
  <c r="AL91" i="73"/>
  <c r="AU91" i="73" s="1"/>
  <c r="AS56" i="93"/>
  <c r="AL56" i="93"/>
  <c r="AU56" i="93" s="1"/>
  <c r="AS97" i="93"/>
  <c r="AL97" i="93"/>
  <c r="AU97" i="93" s="1"/>
  <c r="AS84" i="73"/>
  <c r="AL84" i="73"/>
  <c r="AU84" i="73" s="1"/>
  <c r="AS66" i="93"/>
  <c r="AL66" i="93"/>
  <c r="AU66" i="93" s="1"/>
  <c r="AS16" i="73"/>
  <c r="AL16" i="73"/>
  <c r="AU16" i="73" s="1"/>
  <c r="AJ20" i="33"/>
  <c r="AK20" i="33"/>
  <c r="AT20" i="33" s="1"/>
  <c r="AS85" i="73"/>
  <c r="AL85" i="73"/>
  <c r="AU85" i="73" s="1"/>
  <c r="AS67" i="93"/>
  <c r="AL67" i="93"/>
  <c r="AU67" i="93" s="1"/>
  <c r="AS31" i="73"/>
  <c r="AL31" i="73"/>
  <c r="AU31" i="73" s="1"/>
  <c r="AS24" i="73"/>
  <c r="AL24" i="73"/>
  <c r="AU24" i="73" s="1"/>
  <c r="AS36" i="33"/>
  <c r="AL36" i="33"/>
  <c r="AU36" i="33" s="1"/>
  <c r="AS78" i="73"/>
  <c r="AL78" i="73"/>
  <c r="AU78" i="73" s="1"/>
  <c r="AS94" i="93"/>
  <c r="AL94" i="93"/>
  <c r="AU94" i="93" s="1"/>
  <c r="AL98" i="73"/>
  <c r="AU98" i="73" s="1"/>
  <c r="AS82" i="73"/>
  <c r="AL82" i="73"/>
  <c r="AU82" i="73" s="1"/>
  <c r="AS17" i="73"/>
  <c r="AL17" i="73"/>
  <c r="AU17" i="73" s="1"/>
  <c r="AJ21" i="33"/>
  <c r="AK21" i="33"/>
  <c r="AT21" i="33" s="1"/>
  <c r="AS45" i="33"/>
  <c r="AL45" i="33"/>
  <c r="AU45" i="33" s="1"/>
  <c r="AS63" i="33"/>
  <c r="AL63" i="33"/>
  <c r="AU63" i="33" s="1"/>
  <c r="AS81" i="33"/>
  <c r="AL81" i="33"/>
  <c r="AU81" i="33" s="1"/>
  <c r="AS57" i="73"/>
  <c r="AL57" i="73"/>
  <c r="AU57" i="73" s="1"/>
  <c r="AS45" i="93"/>
  <c r="AL45" i="93"/>
  <c r="AU45" i="93" s="1"/>
  <c r="AF97" i="89"/>
  <c r="AO97" i="89" s="1"/>
  <c r="W98" i="89"/>
  <c r="AG97" i="89"/>
  <c r="AP97" i="89" s="1"/>
  <c r="AE97" i="89"/>
  <c r="AS95" i="93"/>
  <c r="AL95" i="93"/>
  <c r="AU95" i="93" s="1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S60" i="73"/>
  <c r="AL60" i="73"/>
  <c r="AU60" i="73" s="1"/>
  <c r="AS64" i="73"/>
  <c r="AL64" i="73"/>
  <c r="AU64" i="73" s="1"/>
  <c r="AS42" i="33"/>
  <c r="AL42" i="33"/>
  <c r="AU42" i="33" s="1"/>
  <c r="AS32" i="73"/>
  <c r="AL32" i="73"/>
  <c r="AU32" i="73" s="1"/>
  <c r="AS4" i="37"/>
  <c r="AS100" i="37" s="1"/>
  <c r="AL4" i="37"/>
  <c r="AU4" i="37" s="1"/>
  <c r="AS36" i="73"/>
  <c r="AL36" i="73"/>
  <c r="AU36" i="73" s="1"/>
  <c r="AS18" i="93"/>
  <c r="AL18" i="93"/>
  <c r="AU18" i="93" s="1"/>
  <c r="AS76" i="73"/>
  <c r="AL76" i="73"/>
  <c r="AU76" i="73" s="1"/>
  <c r="AJ5" i="33"/>
  <c r="AK5" i="33"/>
  <c r="AT5" i="33" s="1"/>
  <c r="AS3" i="93"/>
  <c r="AL3" i="93"/>
  <c r="AU3" i="93" s="1"/>
  <c r="AU100" i="37"/>
  <c r="C11" i="37" s="1"/>
  <c r="AS3" i="73"/>
  <c r="AL3" i="73"/>
  <c r="AU3" i="73" s="1"/>
  <c r="AJ19" i="33"/>
  <c r="AJ37" i="33"/>
  <c r="AS55" i="33"/>
  <c r="AL55" i="33"/>
  <c r="AU55" i="33" s="1"/>
  <c r="AS73" i="33"/>
  <c r="AL73" i="33"/>
  <c r="AU73" i="33" s="1"/>
  <c r="AS91" i="33"/>
  <c r="AL91" i="33"/>
  <c r="AU91" i="33" s="1"/>
  <c r="AI98" i="29"/>
  <c r="AN98" i="29"/>
  <c r="AN100" i="29" s="1"/>
  <c r="AS74" i="33"/>
  <c r="AL74" i="33"/>
  <c r="AU74" i="33" s="1"/>
  <c r="AS92" i="33"/>
  <c r="AL92" i="33"/>
  <c r="AU92" i="33" s="1"/>
  <c r="AS20" i="73"/>
  <c r="AL20" i="73"/>
  <c r="AU20" i="73" s="1"/>
  <c r="AJ72" i="29"/>
  <c r="AK72" i="29"/>
  <c r="AT72" i="29" s="1"/>
  <c r="AJ30" i="29"/>
  <c r="AK30" i="29"/>
  <c r="AT30" i="29" s="1"/>
  <c r="AJ26" i="33"/>
  <c r="AK26" i="33"/>
  <c r="AT26" i="33" s="1"/>
  <c r="AS68" i="33"/>
  <c r="AL68" i="33"/>
  <c r="AU68" i="33" s="1"/>
  <c r="AS63" i="73"/>
  <c r="AL63" i="73"/>
  <c r="AU63" i="73" s="1"/>
  <c r="AS44" i="93"/>
  <c r="AL44" i="93"/>
  <c r="AU44" i="93" s="1"/>
  <c r="AN98" i="33"/>
  <c r="AN100" i="33" s="1"/>
  <c r="AI98" i="33"/>
  <c r="AJ27" i="33"/>
  <c r="AK27" i="33"/>
  <c r="AT27" i="33" s="1"/>
  <c r="AS14" i="73"/>
  <c r="AL14" i="73"/>
  <c r="AU14" i="73" s="1"/>
  <c r="AJ98" i="29"/>
  <c r="AS98" i="29" s="1"/>
  <c r="AK98" i="29"/>
  <c r="AT98" i="29" s="1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J8" i="29"/>
  <c r="AK8" i="29"/>
  <c r="AT8" i="29" s="1"/>
  <c r="AS83" i="93"/>
  <c r="AL83" i="93"/>
  <c r="AU83" i="93" s="1"/>
  <c r="AJ10" i="33"/>
  <c r="AK10" i="33"/>
  <c r="AT10" i="33" s="1"/>
  <c r="AS40" i="33"/>
  <c r="AL40" i="33"/>
  <c r="AU40" i="33" s="1"/>
  <c r="AS58" i="33"/>
  <c r="AL58" i="33"/>
  <c r="AU58" i="33" s="1"/>
  <c r="AS76" i="33"/>
  <c r="AL76" i="33"/>
  <c r="AU76" i="33" s="1"/>
  <c r="AS95" i="33"/>
  <c r="AL95" i="33"/>
  <c r="AU95" i="33" s="1"/>
  <c r="AS15" i="73"/>
  <c r="AL15" i="73"/>
  <c r="AU15" i="73" s="1"/>
  <c r="AJ4" i="93"/>
  <c r="AK4" i="93"/>
  <c r="AT4" i="93" s="1"/>
  <c r="AT100" i="93" s="1"/>
  <c r="AS8" i="73"/>
  <c r="AL8" i="73"/>
  <c r="AU8" i="73" s="1"/>
  <c r="AS37" i="73"/>
  <c r="AL37" i="73"/>
  <c r="AU37" i="73" s="1"/>
  <c r="AS19" i="93"/>
  <c r="AL19" i="93"/>
  <c r="AU19" i="93" s="1"/>
  <c r="AS49" i="93"/>
  <c r="AL49" i="93"/>
  <c r="AU49" i="93" s="1"/>
  <c r="AS94" i="73"/>
  <c r="AL94" i="73"/>
  <c r="AU94" i="73" s="1"/>
  <c r="AS90" i="33"/>
  <c r="AL90" i="33"/>
  <c r="AU90" i="33" s="1"/>
  <c r="AR96" i="41"/>
  <c r="AS84" i="93"/>
  <c r="AL84" i="93"/>
  <c r="AU84" i="93" s="1"/>
  <c r="AS34" i="73"/>
  <c r="AL34" i="73"/>
  <c r="AU34" i="73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9" i="73"/>
  <c r="AL9" i="73"/>
  <c r="AU9" i="73" s="1"/>
  <c r="AS38" i="73"/>
  <c r="AL38" i="73"/>
  <c r="AU38" i="73" s="1"/>
  <c r="AS30" i="33"/>
  <c r="AL30" i="33"/>
  <c r="AU30" i="33" s="1"/>
  <c r="AJ4" i="73"/>
  <c r="AK4" i="73"/>
  <c r="AT4" i="73" s="1"/>
  <c r="AT100" i="73" s="1"/>
  <c r="AS90" i="73"/>
  <c r="AL90" i="73"/>
  <c r="AU90" i="73" s="1"/>
  <c r="AS72" i="93"/>
  <c r="AL72" i="93"/>
  <c r="AU72" i="93" s="1"/>
  <c r="AS93" i="93"/>
  <c r="AL93" i="93"/>
  <c r="AU93" i="93" s="1"/>
  <c r="AS26" i="73"/>
  <c r="AL26" i="73"/>
  <c r="AU26" i="73" s="1"/>
  <c r="AS14" i="93"/>
  <c r="AL14" i="93"/>
  <c r="AU14" i="93" s="1"/>
  <c r="AS19" i="73"/>
  <c r="AL19" i="73"/>
  <c r="AU19" i="73" s="1"/>
  <c r="AS18" i="33"/>
  <c r="AL18" i="33"/>
  <c r="AU18" i="33" s="1"/>
  <c r="AS39" i="73"/>
  <c r="AL39" i="73"/>
  <c r="AU39" i="73" s="1"/>
  <c r="AS43" i="93"/>
  <c r="AL43" i="93"/>
  <c r="AU43" i="93" s="1"/>
  <c r="AJ31" i="29" l="1"/>
  <c r="AS4" i="73"/>
  <c r="AL4" i="73"/>
  <c r="AU4" i="73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S20" i="33"/>
  <c r="AL20" i="33"/>
  <c r="AU20" i="33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4" i="29"/>
  <c r="AL94" i="29"/>
  <c r="AU94" i="29" s="1"/>
  <c r="AS15" i="33"/>
  <c r="AL15" i="33"/>
  <c r="AU15" i="33" s="1"/>
  <c r="AS6" i="29"/>
  <c r="AL6" i="29"/>
  <c r="AU6" i="29" s="1"/>
  <c r="AS84" i="29"/>
  <c r="AL84" i="29"/>
  <c r="AU84" i="29" s="1"/>
  <c r="AS7" i="33"/>
  <c r="AL7" i="33"/>
  <c r="AU7" i="33" s="1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S36" i="29"/>
  <c r="AL36" i="29"/>
  <c r="AU36" i="29" s="1"/>
  <c r="AS16" i="33"/>
  <c r="AL16" i="33"/>
  <c r="AU16" i="33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S3" i="33"/>
  <c r="AL3" i="33"/>
  <c r="AU3" i="33" s="1"/>
  <c r="AS32" i="29"/>
  <c r="AL32" i="29"/>
  <c r="AU32" i="29" s="1"/>
  <c r="AS68" i="29"/>
  <c r="AL68" i="29"/>
  <c r="AU68" i="29" s="1"/>
  <c r="AL98" i="29"/>
  <c r="AU98" i="29" s="1"/>
  <c r="AR98" i="29"/>
  <c r="AR100" i="29" s="1"/>
  <c r="AS25" i="33"/>
  <c r="AL25" i="33"/>
  <c r="AU25" i="33" s="1"/>
  <c r="AS37" i="33"/>
  <c r="AL37" i="33"/>
  <c r="AU37" i="33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X98" i="89"/>
  <c r="Y98" i="89"/>
  <c r="AI97" i="41"/>
  <c r="AN97" i="4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42" i="29"/>
  <c r="AL42" i="29"/>
  <c r="AU42" i="29" s="1"/>
  <c r="AJ5" i="29"/>
  <c r="AK5" i="29"/>
  <c r="AT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5" i="29"/>
  <c r="AL95" i="29"/>
  <c r="AU95" i="29" s="1"/>
  <c r="AS9" i="33"/>
  <c r="AL9" i="33"/>
  <c r="AU9" i="33" s="1"/>
  <c r="AS54" i="29"/>
  <c r="AL54" i="29"/>
  <c r="AU54" i="29" s="1"/>
  <c r="AS43" i="29"/>
  <c r="AL43" i="29"/>
  <c r="AU43" i="29" s="1"/>
  <c r="AS61" i="29"/>
  <c r="AL61" i="29"/>
  <c r="AU61" i="29" s="1"/>
  <c r="AS79" i="29"/>
  <c r="AL79" i="29"/>
  <c r="AU79" i="29" s="1"/>
  <c r="AS96" i="29"/>
  <c r="AL96" i="29"/>
  <c r="AU96" i="29" s="1"/>
  <c r="AS10" i="33"/>
  <c r="AL10" i="33"/>
  <c r="AU10" i="33" s="1"/>
  <c r="AS86" i="29"/>
  <c r="AL86" i="29"/>
  <c r="AU86" i="29" s="1"/>
  <c r="AS26" i="33"/>
  <c r="AL26" i="33"/>
  <c r="AU26" i="33" s="1"/>
  <c r="AS25" i="29"/>
  <c r="AL25" i="29"/>
  <c r="AU25" i="29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S27" i="33"/>
  <c r="AL27" i="33"/>
  <c r="AU27" i="33" s="1"/>
  <c r="AS30" i="29"/>
  <c r="AL30" i="29"/>
  <c r="AU30" i="29" s="1"/>
  <c r="AS19" i="33"/>
  <c r="AL19" i="33"/>
  <c r="AU19" i="33" s="1"/>
  <c r="AS21" i="33"/>
  <c r="AL21" i="33"/>
  <c r="AU21" i="33" s="1"/>
  <c r="AS66" i="29"/>
  <c r="AL66" i="29"/>
  <c r="AU66" i="29" s="1"/>
  <c r="AS28" i="33"/>
  <c r="AL28" i="33"/>
  <c r="AU28" i="33" s="1"/>
  <c r="AS13" i="29"/>
  <c r="AL13" i="29"/>
  <c r="AU13" i="29" s="1"/>
  <c r="AS24" i="29"/>
  <c r="AL24" i="29"/>
  <c r="AU24" i="29" s="1"/>
  <c r="AS38" i="33"/>
  <c r="AL38" i="33"/>
  <c r="AU38" i="33" s="1"/>
  <c r="AS4" i="93"/>
  <c r="AS100" i="93" s="1"/>
  <c r="AL4" i="93"/>
  <c r="AU4" i="93" s="1"/>
  <c r="AU100" i="93" s="1"/>
  <c r="C11" i="93" s="1"/>
  <c r="F46" i="97" s="1"/>
  <c r="AS14" i="29"/>
  <c r="AL14" i="29"/>
  <c r="AU14" i="29" s="1"/>
  <c r="AS50" i="29"/>
  <c r="AL50" i="29"/>
  <c r="AU50" i="29" s="1"/>
  <c r="AS48" i="29"/>
  <c r="AL48" i="29"/>
  <c r="AU48" i="29" s="1"/>
  <c r="AS7" i="29"/>
  <c r="AL7" i="29"/>
  <c r="AU7" i="29" s="1"/>
  <c r="AJ4" i="33"/>
  <c r="AK4" i="33"/>
  <c r="AT4" i="33" s="1"/>
  <c r="AT100" i="33" s="1"/>
  <c r="AL98" i="33"/>
  <c r="AU98" i="33" s="1"/>
  <c r="AR98" i="33"/>
  <c r="AR100" i="33" s="1"/>
  <c r="AU100" i="73"/>
  <c r="C11" i="73" s="1"/>
  <c r="F26" i="97" s="1"/>
  <c r="AS5" i="33"/>
  <c r="AL5" i="33"/>
  <c r="AU5" i="33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34" i="33"/>
  <c r="AL34" i="33"/>
  <c r="AU34" i="33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S14" i="33"/>
  <c r="AL14" i="33"/>
  <c r="AU14" i="33" s="1"/>
  <c r="AS22" i="33"/>
  <c r="AL22" i="33"/>
  <c r="AU22" i="33" s="1"/>
  <c r="AS60" i="29"/>
  <c r="AL60" i="29"/>
  <c r="AU60" i="2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12" i="29"/>
  <c r="AL12" i="29"/>
  <c r="AU12" i="29" s="1"/>
  <c r="AS90" i="29"/>
  <c r="AL90" i="29"/>
  <c r="AU90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S3" i="29"/>
  <c r="AL3" i="29"/>
  <c r="AU3" i="29" s="1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72" i="29"/>
  <c r="AL72" i="29"/>
  <c r="AU72" i="29" s="1"/>
  <c r="AS100" i="73"/>
  <c r="AI97" i="89"/>
  <c r="AN97" i="89"/>
  <c r="AS18" i="29"/>
  <c r="AL18" i="29"/>
  <c r="AU18" i="29" s="1"/>
  <c r="AS97" i="29"/>
  <c r="AL97" i="29"/>
  <c r="AU97" i="29" s="1"/>
  <c r="X98" i="41"/>
  <c r="Y98" i="41"/>
  <c r="AS13" i="33"/>
  <c r="AL13" i="33"/>
  <c r="AU13" i="33" s="1"/>
  <c r="AS31" i="33"/>
  <c r="AL31" i="33"/>
  <c r="AU31" i="33" s="1"/>
  <c r="AS19" i="29"/>
  <c r="AL19" i="29"/>
  <c r="AU19" i="29" s="1"/>
  <c r="AS33" i="33"/>
  <c r="AL33" i="33"/>
  <c r="AU33" i="33" s="1"/>
  <c r="AS32" i="33"/>
  <c r="AL32" i="33"/>
  <c r="AU32" i="33" s="1"/>
  <c r="AS78" i="29"/>
  <c r="AL78" i="29"/>
  <c r="AU78" i="29" s="1"/>
  <c r="AJ4" i="29"/>
  <c r="AK4" i="29"/>
  <c r="AT4" i="29" s="1"/>
  <c r="AT100" i="29" s="1"/>
  <c r="Z98" i="89" l="1"/>
  <c r="AG98" i="89" s="1"/>
  <c r="AP98" i="89" s="1"/>
  <c r="AP100" i="89" s="1"/>
  <c r="AF98" i="89"/>
  <c r="AO98" i="89" s="1"/>
  <c r="AO100" i="89" s="1"/>
  <c r="AE98" i="89"/>
  <c r="AC98" i="89"/>
  <c r="AH98" i="41"/>
  <c r="AQ98" i="41" s="1"/>
  <c r="AQ100" i="41" s="1"/>
  <c r="AZ3" i="41"/>
  <c r="AX4" i="41" s="1"/>
  <c r="S4" i="41" s="1"/>
  <c r="AC4" i="41" s="1"/>
  <c r="AB5" i="41" s="1"/>
  <c r="AX12" i="41"/>
  <c r="S12" i="41" s="1"/>
  <c r="AC12" i="41" s="1"/>
  <c r="AB13" i="41" s="1"/>
  <c r="AX13" i="41"/>
  <c r="S13" i="41" s="1"/>
  <c r="AC13" i="41" s="1"/>
  <c r="AB14" i="41" s="1"/>
  <c r="AX14" i="41"/>
  <c r="S14" i="41" s="1"/>
  <c r="AC14" i="41" s="1"/>
  <c r="AB15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5" i="41"/>
  <c r="S95" i="41" s="1"/>
  <c r="AC95" i="41" s="1"/>
  <c r="AB96" i="41" s="1"/>
  <c r="AX96" i="41"/>
  <c r="S96" i="41" s="1"/>
  <c r="AC96" i="41" s="1"/>
  <c r="AB97" i="41" s="1"/>
  <c r="AX93" i="41"/>
  <c r="S93" i="41" s="1"/>
  <c r="AC93" i="41" s="1"/>
  <c r="AB94" i="41" s="1"/>
  <c r="AX94" i="41"/>
  <c r="S94" i="41" s="1"/>
  <c r="AC94" i="41" s="1"/>
  <c r="AB95" i="41" s="1"/>
  <c r="AX97" i="41"/>
  <c r="S97" i="41" s="1"/>
  <c r="AC97" i="41" s="1"/>
  <c r="AB98" i="41" s="1"/>
  <c r="Z98" i="41"/>
  <c r="AS5" i="29"/>
  <c r="AL5" i="29"/>
  <c r="AU5" i="29" s="1"/>
  <c r="AR97" i="89"/>
  <c r="AS4" i="33"/>
  <c r="AL4" i="33"/>
  <c r="AU4" i="33" s="1"/>
  <c r="AU100" i="33" s="1"/>
  <c r="C11" i="33" s="1"/>
  <c r="AR97" i="41"/>
  <c r="AS4" i="29"/>
  <c r="AS100" i="29" s="1"/>
  <c r="AL4" i="29"/>
  <c r="AU4" i="29" s="1"/>
  <c r="AH98" i="89"/>
  <c r="AQ98" i="89" s="1"/>
  <c r="AQ100" i="89" s="1"/>
  <c r="AZ3" i="89"/>
  <c r="AX7" i="89" s="1"/>
  <c r="S7" i="89" s="1"/>
  <c r="AC7" i="89" s="1"/>
  <c r="AB8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3" i="89"/>
  <c r="S93" i="89" s="1"/>
  <c r="AC93" i="89" s="1"/>
  <c r="AB94" i="89" s="1"/>
  <c r="AX94" i="89"/>
  <c r="S94" i="89" s="1"/>
  <c r="AC94" i="89" s="1"/>
  <c r="AB95" i="89" s="1"/>
  <c r="AX96" i="89"/>
  <c r="S96" i="89" s="1"/>
  <c r="AC96" i="89" s="1"/>
  <c r="AB97" i="89" s="1"/>
  <c r="AX95" i="89"/>
  <c r="S95" i="89" s="1"/>
  <c r="AC95" i="89" s="1"/>
  <c r="AB96" i="89" s="1"/>
  <c r="AX97" i="89"/>
  <c r="S97" i="89" s="1"/>
  <c r="AC97" i="89" s="1"/>
  <c r="AB98" i="89" s="1"/>
  <c r="AS100" i="33"/>
  <c r="AX32" i="89" l="1"/>
  <c r="S32" i="89" s="1"/>
  <c r="AC32" i="89" s="1"/>
  <c r="AB33" i="89" s="1"/>
  <c r="AX26" i="89"/>
  <c r="S26" i="89" s="1"/>
  <c r="AC26" i="89" s="1"/>
  <c r="AB27" i="89" s="1"/>
  <c r="AX20" i="89"/>
  <c r="S20" i="89" s="1"/>
  <c r="AC20" i="89" s="1"/>
  <c r="AB21" i="89" s="1"/>
  <c r="AX14" i="89"/>
  <c r="S14" i="89" s="1"/>
  <c r="AC14" i="89" s="1"/>
  <c r="AB15" i="89" s="1"/>
  <c r="AX11" i="41"/>
  <c r="S11" i="41" s="1"/>
  <c r="AC11" i="41" s="1"/>
  <c r="AB12" i="41" s="1"/>
  <c r="AX31" i="89"/>
  <c r="S31" i="89" s="1"/>
  <c r="AC31" i="89" s="1"/>
  <c r="AB32" i="89" s="1"/>
  <c r="AX25" i="89"/>
  <c r="S25" i="89" s="1"/>
  <c r="AC25" i="89" s="1"/>
  <c r="AB26" i="89" s="1"/>
  <c r="AX19" i="89"/>
  <c r="S19" i="89" s="1"/>
  <c r="AC19" i="89" s="1"/>
  <c r="AB20" i="89" s="1"/>
  <c r="AX13" i="89"/>
  <c r="S13" i="89" s="1"/>
  <c r="AC13" i="89" s="1"/>
  <c r="AB14" i="89" s="1"/>
  <c r="AX10" i="41"/>
  <c r="S10" i="41" s="1"/>
  <c r="AC10" i="41" s="1"/>
  <c r="AB11" i="41" s="1"/>
  <c r="AX18" i="89"/>
  <c r="S18" i="89" s="1"/>
  <c r="AC18" i="89" s="1"/>
  <c r="AB19" i="89" s="1"/>
  <c r="AX12" i="89"/>
  <c r="S12" i="89" s="1"/>
  <c r="AC12" i="89" s="1"/>
  <c r="AB13" i="89" s="1"/>
  <c r="AX9" i="41"/>
  <c r="S9" i="41" s="1"/>
  <c r="AC9" i="41" s="1"/>
  <c r="AB10" i="41" s="1"/>
  <c r="AX11" i="89"/>
  <c r="S11" i="89" s="1"/>
  <c r="AC11" i="89" s="1"/>
  <c r="AB12" i="89" s="1"/>
  <c r="AX8" i="41"/>
  <c r="S8" i="41" s="1"/>
  <c r="AC8" i="41" s="1"/>
  <c r="AB9" i="41" s="1"/>
  <c r="AX10" i="89"/>
  <c r="S10" i="89" s="1"/>
  <c r="AC10" i="89" s="1"/>
  <c r="AB11" i="89" s="1"/>
  <c r="AX9" i="89"/>
  <c r="S9" i="89" s="1"/>
  <c r="AC9" i="89" s="1"/>
  <c r="AB10" i="89" s="1"/>
  <c r="AX3" i="41"/>
  <c r="S3" i="41" s="1"/>
  <c r="AC3" i="41" s="1"/>
  <c r="AX8" i="89"/>
  <c r="S8" i="89" s="1"/>
  <c r="AC8" i="89" s="1"/>
  <c r="AB9" i="89" s="1"/>
  <c r="AU100" i="29"/>
  <c r="C11" i="29" s="1"/>
  <c r="AX6" i="89"/>
  <c r="S6" i="89" s="1"/>
  <c r="AC6" i="89" s="1"/>
  <c r="AB7" i="89" s="1"/>
  <c r="AX5" i="89"/>
  <c r="S5" i="89" s="1"/>
  <c r="AC5" i="89" s="1"/>
  <c r="AB6" i="89" s="1"/>
  <c r="AX4" i="89"/>
  <c r="S4" i="89" s="1"/>
  <c r="AC4" i="89" s="1"/>
  <c r="AB5" i="89" s="1"/>
  <c r="AX7" i="41"/>
  <c r="S7" i="41" s="1"/>
  <c r="AC7" i="41" s="1"/>
  <c r="AB8" i="41" s="1"/>
  <c r="AJ8" i="89"/>
  <c r="AK8" i="89"/>
  <c r="AT8" i="89" s="1"/>
  <c r="AK5" i="41"/>
  <c r="AT5" i="41" s="1"/>
  <c r="AJ83" i="89"/>
  <c r="AK83" i="89"/>
  <c r="AT83" i="89" s="1"/>
  <c r="AJ53" i="89"/>
  <c r="AK53" i="89"/>
  <c r="AT53" i="89" s="1"/>
  <c r="AJ29" i="89"/>
  <c r="AK29" i="89"/>
  <c r="AT29" i="89" s="1"/>
  <c r="AJ74" i="41"/>
  <c r="AK74" i="41"/>
  <c r="AT74" i="41" s="1"/>
  <c r="AJ97" i="89"/>
  <c r="AK97" i="89"/>
  <c r="AT97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J6" i="89"/>
  <c r="AK6" i="89"/>
  <c r="AT6" i="89" s="1"/>
  <c r="AG98" i="41"/>
  <c r="AP98" i="41" s="1"/>
  <c r="AP100" i="41" s="1"/>
  <c r="AF98" i="41"/>
  <c r="AO98" i="41" s="1"/>
  <c r="AO100" i="41" s="1"/>
  <c r="AE98" i="41"/>
  <c r="AC98" i="41"/>
  <c r="AJ98" i="41" s="1"/>
  <c r="AS98" i="41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J9" i="41"/>
  <c r="AK9" i="41"/>
  <c r="AT9" i="41" s="1"/>
  <c r="AB4" i="41"/>
  <c r="AJ3" i="41"/>
  <c r="AJ77" i="89"/>
  <c r="AK77" i="89"/>
  <c r="AT77" i="89" s="1"/>
  <c r="AJ41" i="89"/>
  <c r="AK41" i="89"/>
  <c r="AT41" i="89" s="1"/>
  <c r="AJ5" i="89"/>
  <c r="AK5" i="89"/>
  <c r="AT5" i="89" s="1"/>
  <c r="AJ62" i="41"/>
  <c r="AK62" i="41"/>
  <c r="AT62" i="41" s="1"/>
  <c r="AJ44" i="41"/>
  <c r="AK44" i="41"/>
  <c r="AT44" i="41" s="1"/>
  <c r="AJ26" i="41"/>
  <c r="AK26" i="41"/>
  <c r="AT26" i="41" s="1"/>
  <c r="AJ94" i="89"/>
  <c r="AK94" i="89"/>
  <c r="AT94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J95" i="41"/>
  <c r="AK95" i="41"/>
  <c r="AT95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X6" i="41"/>
  <c r="S6" i="41" s="1"/>
  <c r="AC6" i="41" s="1"/>
  <c r="AB7" i="41" s="1"/>
  <c r="AJ95" i="89"/>
  <c r="AK95" i="89"/>
  <c r="AT95" i="89" s="1"/>
  <c r="AJ71" i="89"/>
  <c r="AK71" i="89"/>
  <c r="AT71" i="89" s="1"/>
  <c r="AJ35" i="89"/>
  <c r="AK35" i="89"/>
  <c r="AT35" i="89" s="1"/>
  <c r="AJ17" i="89"/>
  <c r="AK17" i="89"/>
  <c r="AT17" i="89" s="1"/>
  <c r="AJ92" i="41"/>
  <c r="AK92" i="41"/>
  <c r="AT92" i="41" s="1"/>
  <c r="AJ56" i="41"/>
  <c r="AK56" i="41"/>
  <c r="AT56" i="41" s="1"/>
  <c r="AJ38" i="41"/>
  <c r="AK38" i="41"/>
  <c r="AT38" i="41" s="1"/>
  <c r="AJ20" i="41"/>
  <c r="AK20" i="41"/>
  <c r="AT20" i="41" s="1"/>
  <c r="AJ14" i="41"/>
  <c r="AK14" i="41"/>
  <c r="AT14" i="41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J9" i="89"/>
  <c r="AK9" i="89"/>
  <c r="AT9" i="89" s="1"/>
  <c r="AX3" i="89"/>
  <c r="S3" i="89" s="1"/>
  <c r="AC3" i="89" s="1"/>
  <c r="AJ94" i="41"/>
  <c r="AK94" i="41"/>
  <c r="AT94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J30" i="41"/>
  <c r="AK30" i="41"/>
  <c r="AT30" i="41" s="1"/>
  <c r="AJ24" i="41"/>
  <c r="AK24" i="41"/>
  <c r="AT24" i="41" s="1"/>
  <c r="AJ18" i="41"/>
  <c r="AK18" i="41"/>
  <c r="AT18" i="41" s="1"/>
  <c r="AJ12" i="41"/>
  <c r="AK12" i="41"/>
  <c r="AT12" i="41" s="1"/>
  <c r="AX5" i="41"/>
  <c r="S5" i="41" s="1"/>
  <c r="AC5" i="41" s="1"/>
  <c r="AB6" i="41" s="1"/>
  <c r="AI98" i="89"/>
  <c r="AN98" i="89"/>
  <c r="AN100" i="89" s="1"/>
  <c r="AJ65" i="89"/>
  <c r="AK65" i="89"/>
  <c r="AT65" i="89" s="1"/>
  <c r="AJ47" i="89"/>
  <c r="AK47" i="89"/>
  <c r="AT47" i="89" s="1"/>
  <c r="AJ11" i="89"/>
  <c r="AK11" i="89"/>
  <c r="AT11" i="89" s="1"/>
  <c r="AJ86" i="41"/>
  <c r="AK86" i="41"/>
  <c r="AT86" i="41" s="1"/>
  <c r="AJ68" i="41"/>
  <c r="AK68" i="41"/>
  <c r="AT68" i="41" s="1"/>
  <c r="AJ50" i="41"/>
  <c r="AK50" i="41"/>
  <c r="AT50" i="41" s="1"/>
  <c r="AJ32" i="41"/>
  <c r="AK32" i="41"/>
  <c r="AT32" i="41" s="1"/>
  <c r="AJ8" i="41"/>
  <c r="AK8" i="41"/>
  <c r="AT8" i="41" s="1"/>
  <c r="AJ98" i="89"/>
  <c r="AS98" i="89" s="1"/>
  <c r="AK98" i="89"/>
  <c r="AT98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97" i="41"/>
  <c r="AK97" i="41"/>
  <c r="AT97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J89" i="89"/>
  <c r="AK89" i="89"/>
  <c r="AT89" i="89" s="1"/>
  <c r="AJ59" i="89"/>
  <c r="AK59" i="89"/>
  <c r="AT59" i="89" s="1"/>
  <c r="AJ23" i="89"/>
  <c r="AK23" i="89"/>
  <c r="AT23" i="89" s="1"/>
  <c r="AJ80" i="41"/>
  <c r="AK80" i="41"/>
  <c r="AT80" i="41" s="1"/>
  <c r="AJ96" i="89"/>
  <c r="AK96" i="89"/>
  <c r="AT96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J7" i="89"/>
  <c r="AK7" i="89"/>
  <c r="AT7" i="89" s="1"/>
  <c r="AJ96" i="41"/>
  <c r="AK96" i="41"/>
  <c r="AT96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K98" i="41" l="1"/>
  <c r="AT98" i="41" s="1"/>
  <c r="AS30" i="41"/>
  <c r="AL30" i="41"/>
  <c r="AU30" i="41" s="1"/>
  <c r="AS48" i="41"/>
  <c r="AL48" i="41"/>
  <c r="AU48" i="41" s="1"/>
  <c r="AS66" i="41"/>
  <c r="AL66" i="41"/>
  <c r="AU66" i="41" s="1"/>
  <c r="AS25" i="41"/>
  <c r="AL25" i="41"/>
  <c r="AU25" i="41" s="1"/>
  <c r="AS61" i="41"/>
  <c r="AL61" i="41"/>
  <c r="AU61" i="41" s="1"/>
  <c r="AS95" i="41"/>
  <c r="AL95" i="41"/>
  <c r="AU95" i="41" s="1"/>
  <c r="AS40" i="89"/>
  <c r="AL40" i="89"/>
  <c r="AU40" i="89" s="1"/>
  <c r="AS76" i="89"/>
  <c r="AL76" i="89"/>
  <c r="AU76" i="89" s="1"/>
  <c r="AS41" i="89"/>
  <c r="AL41" i="89"/>
  <c r="AU41" i="89" s="1"/>
  <c r="AS48" i="89"/>
  <c r="AL48" i="89"/>
  <c r="AU48" i="89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6" i="41"/>
  <c r="AL96" i="41"/>
  <c r="AU96" i="41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23" i="89"/>
  <c r="AL23" i="89"/>
  <c r="AU23" i="89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S8" i="41"/>
  <c r="AL8" i="41"/>
  <c r="AU8" i="41" s="1"/>
  <c r="AS68" i="41"/>
  <c r="AL68" i="41"/>
  <c r="AU68" i="41" s="1"/>
  <c r="AS47" i="89"/>
  <c r="AL47" i="89"/>
  <c r="AU47" i="89" s="1"/>
  <c r="AB4" i="89"/>
  <c r="AJ3" i="89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38" i="41"/>
  <c r="AL38" i="41"/>
  <c r="AU38" i="41" s="1"/>
  <c r="AS17" i="89"/>
  <c r="AL17" i="89"/>
  <c r="AU17" i="89" s="1"/>
  <c r="AS95" i="89"/>
  <c r="AL95" i="89"/>
  <c r="AU95" i="89" s="1"/>
  <c r="AS74" i="41"/>
  <c r="AL74" i="41"/>
  <c r="AU74" i="41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7" i="89"/>
  <c r="AL7" i="89"/>
  <c r="AU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6" i="89"/>
  <c r="AL96" i="89"/>
  <c r="AU96" i="89" s="1"/>
  <c r="AS59" i="89"/>
  <c r="AL59" i="89"/>
  <c r="AU59" i="89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32" i="41"/>
  <c r="AL32" i="41"/>
  <c r="AU32" i="41" s="1"/>
  <c r="AS86" i="41"/>
  <c r="AL86" i="41"/>
  <c r="AU86" i="41" s="1"/>
  <c r="AS65" i="89"/>
  <c r="AL65" i="89"/>
  <c r="AU65" i="89" s="1"/>
  <c r="AS9" i="89"/>
  <c r="AL9" i="89"/>
  <c r="AU9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14" i="41"/>
  <c r="AL14" i="41"/>
  <c r="AU14" i="41" s="1"/>
  <c r="AS56" i="41"/>
  <c r="AL56" i="41"/>
  <c r="AU56" i="41" s="1"/>
  <c r="AS35" i="89"/>
  <c r="AL35" i="89"/>
  <c r="AU35" i="89" s="1"/>
  <c r="AS84" i="89"/>
  <c r="AL84" i="89"/>
  <c r="AU84" i="89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10" i="89"/>
  <c r="AL10" i="89"/>
  <c r="AU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26" i="41"/>
  <c r="AL26" i="41"/>
  <c r="AU26" i="41" s="1"/>
  <c r="AS77" i="89"/>
  <c r="AL77" i="89"/>
  <c r="AU77" i="89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S29" i="89"/>
  <c r="AL29" i="89"/>
  <c r="AU29" i="89" s="1"/>
  <c r="AJ5" i="41"/>
  <c r="AS12" i="41"/>
  <c r="AL12" i="41"/>
  <c r="AU12" i="41" s="1"/>
  <c r="AS66" i="89"/>
  <c r="AL66" i="89"/>
  <c r="AU66" i="89" s="1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80" i="41"/>
  <c r="AL80" i="41"/>
  <c r="AU80" i="41" s="1"/>
  <c r="AS89" i="89"/>
  <c r="AL89" i="89"/>
  <c r="AU89" i="89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7" i="41"/>
  <c r="AL97" i="41"/>
  <c r="AU97" i="41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50" i="41"/>
  <c r="AL50" i="41"/>
  <c r="AU50" i="41" s="1"/>
  <c r="AS11" i="89"/>
  <c r="AL11" i="89"/>
  <c r="AU11" i="89" s="1"/>
  <c r="AR98" i="89"/>
  <c r="AR100" i="89" s="1"/>
  <c r="AL98" i="89"/>
  <c r="AU98" i="89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20" i="41"/>
  <c r="AL20" i="41"/>
  <c r="AU20" i="41" s="1"/>
  <c r="AS92" i="41"/>
  <c r="AL92" i="41"/>
  <c r="AU92" i="41" s="1"/>
  <c r="AS71" i="89"/>
  <c r="AL71" i="89"/>
  <c r="AU71" i="89" s="1"/>
  <c r="AS3" i="41"/>
  <c r="AL3" i="41"/>
  <c r="AU3" i="41" s="1"/>
  <c r="AS84" i="41"/>
  <c r="AL84" i="41"/>
  <c r="AU84" i="41" s="1"/>
  <c r="AJ7" i="41"/>
  <c r="AK7" i="41"/>
  <c r="AT7" i="41" s="1"/>
  <c r="AS43" i="41"/>
  <c r="AL43" i="41"/>
  <c r="AU43" i="41" s="1"/>
  <c r="AS79" i="41"/>
  <c r="AL79" i="41"/>
  <c r="AU79" i="41" s="1"/>
  <c r="AS22" i="89"/>
  <c r="AL22" i="89"/>
  <c r="AU22" i="89" s="1"/>
  <c r="AS58" i="89"/>
  <c r="AL58" i="89"/>
  <c r="AU58" i="89" s="1"/>
  <c r="AS94" i="89"/>
  <c r="AL94" i="89"/>
  <c r="AU94" i="89" s="1"/>
  <c r="AS62" i="41"/>
  <c r="AL62" i="41"/>
  <c r="AU62" i="41" s="1"/>
  <c r="AS9" i="41"/>
  <c r="AL9" i="41"/>
  <c r="AU9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N98" i="41"/>
  <c r="AN100" i="41" s="1"/>
  <c r="AI98" i="41"/>
  <c r="AS12" i="89"/>
  <c r="AL12" i="89"/>
  <c r="AU12" i="89" s="1"/>
  <c r="AS30" i="89"/>
  <c r="AL30" i="89"/>
  <c r="AU30" i="89" s="1"/>
  <c r="AS83" i="89"/>
  <c r="AL83" i="89"/>
  <c r="AU83" i="89" s="1"/>
  <c r="AJ6" i="41"/>
  <c r="AK6" i="41"/>
  <c r="AT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4" i="41"/>
  <c r="AL94" i="41"/>
  <c r="AU94" i="41" s="1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S44" i="41"/>
  <c r="AL44" i="41"/>
  <c r="AU44" i="41" s="1"/>
  <c r="AS5" i="89"/>
  <c r="AL5" i="89"/>
  <c r="AU5" i="89" s="1"/>
  <c r="AJ4" i="41"/>
  <c r="AK4" i="41"/>
  <c r="AT4" i="41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S6" i="89"/>
  <c r="AL6" i="89"/>
  <c r="AU6" i="89" s="1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7" i="89"/>
  <c r="AL97" i="89"/>
  <c r="AU97" i="89" s="1"/>
  <c r="AS53" i="89"/>
  <c r="AL53" i="89"/>
  <c r="AU53" i="89" s="1"/>
  <c r="AS8" i="89"/>
  <c r="AL8" i="89"/>
  <c r="AU8" i="89" s="1"/>
  <c r="AL98" i="41" l="1"/>
  <c r="AU98" i="41" s="1"/>
  <c r="AR98" i="41"/>
  <c r="AR100" i="41" s="1"/>
  <c r="AS4" i="41"/>
  <c r="AL4" i="41"/>
  <c r="AU4" i="41" s="1"/>
  <c r="AS6" i="41"/>
  <c r="AL6" i="41"/>
  <c r="AU6" i="41" s="1"/>
  <c r="AS3" i="89"/>
  <c r="AL3" i="89"/>
  <c r="AU3" i="89" s="1"/>
  <c r="AJ4" i="89"/>
  <c r="AK4" i="89"/>
  <c r="AT4" i="89" s="1"/>
  <c r="AT100" i="89" s="1"/>
  <c r="AS5" i="41"/>
  <c r="AL5" i="41"/>
  <c r="AU5" i="41" s="1"/>
  <c r="AS7" i="41"/>
  <c r="AL7" i="41"/>
  <c r="AU7" i="41" s="1"/>
  <c r="AT100" i="41"/>
  <c r="AS100" i="41" l="1"/>
  <c r="AU100" i="41"/>
  <c r="C11" i="41" s="1"/>
  <c r="AS4" i="89"/>
  <c r="AL4" i="89"/>
  <c r="AU4" i="89" s="1"/>
  <c r="AU100" i="89"/>
  <c r="C11" i="89" s="1"/>
  <c r="F42" i="97" s="1"/>
  <c r="AS100" i="89"/>
</calcChain>
</file>

<file path=xl/sharedStrings.xml><?xml version="1.0" encoding="utf-8"?>
<sst xmlns="http://schemas.openxmlformats.org/spreadsheetml/2006/main" count="5592" uniqueCount="61">
  <si>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</si>
  <si>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</si>
  <si>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</si>
  <si>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</si>
  <si>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</si>
  <si>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</si>
  <si>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</si>
  <si>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</si>
  <si>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</si>
  <si>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</si>
  <si>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</si>
  <si>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</si>
  <si>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</si>
  <si>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</si>
  <si>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</si>
  <si>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</si>
  <si>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</si>
  <si>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</si>
  <si>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</si>
  <si>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</si>
  <si>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</si>
  <si>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</si>
  <si>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</si>
  <si>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</si>
  <si>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</si>
  <si>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</si>
  <si>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</si>
  <si>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</si>
  <si>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</si>
  <si>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</si>
  <si>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</si>
  <si>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</si>
  <si>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</si>
  <si>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</si>
  <si>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</si>
  <si>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</si>
  <si>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</si>
  <si>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</si>
  <si>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</si>
  <si>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</si>
  <si>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</si>
  <si>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</si>
  <si>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</si>
  <si>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</si>
  <si>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</si>
  <si>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andre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</si>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</sst>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B1BA4-9148-4662-9701-4CC3EFE56891}">
  <dimension ref="A1:AZ29"/>
  <sheetViews>
    <sheetView workbookViewId="0">
      <selection activeCell="E17" sqref="E17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108.79655005346477</v>
      </c>
      <c r="K3">
        <v>1</v>
      </c>
      <c r="L3" s="2">
        <v>0</v>
      </c>
      <c r="O3">
        <f>$C$3</f>
        <v>108.79655005346477</v>
      </c>
      <c r="P3">
        <f>O3*B5</f>
        <v>87.037240042771828</v>
      </c>
      <c r="Q3" s="4">
        <f>B8</f>
        <v>100</v>
      </c>
      <c r="R3">
        <f t="shared" ref="R3:R23" si="0">$C$6</f>
        <v>50000</v>
      </c>
      <c r="S3">
        <f>AX3</f>
        <v>1.1368683772161603E-13</v>
      </c>
      <c r="W3">
        <v>1</v>
      </c>
      <c r="Z3">
        <v>1</v>
      </c>
      <c r="AC3">
        <f>AX4</f>
        <v>8.120206583579499</v>
      </c>
      <c r="AE3">
        <f t="shared" ref="AE3:AE23" si="1">$Z3*O3</f>
        <v>108.79655005346477</v>
      </c>
      <c r="AF3">
        <f t="shared" ref="AF3:AG23" si="2">-$Z3*P3</f>
        <v>-87.037240042771828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-78.240689989307057</v>
      </c>
      <c r="AJ3">
        <f t="shared" ref="AJ3:AJ23" si="5">AB3-AC3</f>
        <v>-8.120206583579499</v>
      </c>
      <c r="AL3">
        <f t="shared" ref="AL3:AL23" si="6">SUM(AI3:AK3)</f>
        <v>-86.36089657288656</v>
      </c>
      <c r="AN3">
        <f t="shared" ref="AN3:AU23" si="7">AE3*$K3</f>
        <v>108.79655005346477</v>
      </c>
      <c r="AO3">
        <f t="shared" si="7"/>
        <v>-87.037240042771828</v>
      </c>
      <c r="AP3">
        <f t="shared" si="7"/>
        <v>-100</v>
      </c>
      <c r="AQ3">
        <f t="shared" si="7"/>
        <v>0</v>
      </c>
      <c r="AR3">
        <f t="shared" si="7"/>
        <v>-78.240689989307057</v>
      </c>
      <c r="AS3">
        <f t="shared" si="7"/>
        <v>-8.120206583579499</v>
      </c>
      <c r="AT3">
        <f t="shared" si="7"/>
        <v>0</v>
      </c>
      <c r="AU3">
        <f t="shared" si="7"/>
        <v>-86.36089657288656</v>
      </c>
      <c r="AW3">
        <v>0</v>
      </c>
      <c r="AX3">
        <f>(R3*SUMPRODUCT(K4:$K$23, X4:$X$23)-$AZ$3*SUMPRODUCT(K3:$K$22, W4:$W$23))/Z3</f>
        <v>1.1368683772161603E-13</v>
      </c>
      <c r="AZ3">
        <f>$C$6*SUMPRODUCT(K4:$K$23, X4:$X$23)/SUMPRODUCT(K3:K22, W4:W23)</f>
        <v>91.747609351531764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50000</v>
      </c>
      <c r="S4">
        <f t="shared" ref="S4:S23" si="11">AX4</f>
        <v>8.120206583579499</v>
      </c>
      <c r="U4">
        <f t="shared" ref="U4:U23" si="12">M4</f>
        <v>1.784809E-3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1.784809E-3</v>
      </c>
      <c r="Y4">
        <f t="shared" ref="Y4:Y23" si="16">V4*W4</f>
        <v>0.01</v>
      </c>
      <c r="Z4">
        <f t="shared" ref="Z4:Z23" si="17">MAX(0, W4-X4-Y4)</f>
        <v>0.98821519099999999</v>
      </c>
      <c r="AB4">
        <f t="shared" ref="AB4:AB23" si="18">AC3</f>
        <v>8.120206583579499</v>
      </c>
      <c r="AC4">
        <f t="shared" ref="AC4:AC23" si="19">AX5</f>
        <v>17.003059904363369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-89.240449999999996</v>
      </c>
      <c r="AI4">
        <f t="shared" si="4"/>
        <v>-89.240449999999996</v>
      </c>
      <c r="AJ4">
        <f t="shared" si="5"/>
        <v>-8.8828533207838696</v>
      </c>
      <c r="AK4">
        <f>G4*MAX(0, SUM(AB4:AB4, AE4:AF4))</f>
        <v>0.17783252418039103</v>
      </c>
      <c r="AL4">
        <f t="shared" si="6"/>
        <v>-97.945470796603473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-83.723097851580803</v>
      </c>
      <c r="AR4">
        <f t="shared" si="7"/>
        <v>-83.723097851580803</v>
      </c>
      <c r="AS4">
        <f t="shared" si="7"/>
        <v>-8.3336648098169324</v>
      </c>
      <c r="AT4">
        <f t="shared" si="7"/>
        <v>0.16683790616417207</v>
      </c>
      <c r="AU4">
        <f t="shared" si="7"/>
        <v>-91.889924755233565</v>
      </c>
      <c r="AW4">
        <v>1</v>
      </c>
      <c r="AX4">
        <f>(R4*SUMPRODUCT(K5:$K$23, X5:$X$23)-$AZ$3*SUMPRODUCT(K4:$K$22, W5:$W$23))/Z4</f>
        <v>8.120206583579499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108.79655005346477</v>
      </c>
      <c r="P5">
        <f t="shared" ref="P5:P23" si="22">O5*$C$5</f>
        <v>5.4398275026732392</v>
      </c>
      <c r="Q5" s="4">
        <f t="shared" ref="Q5:Q23" si="23">$C$8</f>
        <v>12.5</v>
      </c>
      <c r="R5">
        <f t="shared" si="0"/>
        <v>50000</v>
      </c>
      <c r="S5">
        <f t="shared" si="11"/>
        <v>17.003059904363369</v>
      </c>
      <c r="U5">
        <f t="shared" si="12"/>
        <v>1.7924099999999999E-3</v>
      </c>
      <c r="V5">
        <f t="shared" si="13"/>
        <v>0.01</v>
      </c>
      <c r="W5">
        <f t="shared" si="14"/>
        <v>0.98821519099999999</v>
      </c>
      <c r="X5">
        <f t="shared" si="15"/>
        <v>1.7712867905003099E-3</v>
      </c>
      <c r="Y5">
        <f t="shared" si="16"/>
        <v>9.8821519099999994E-3</v>
      </c>
      <c r="Z5">
        <f t="shared" si="17"/>
        <v>0.97656175229949971</v>
      </c>
      <c r="AB5">
        <f t="shared" si="18"/>
        <v>17.003059904363369</v>
      </c>
      <c r="AC5">
        <f t="shared" si="19"/>
        <v>26.394024921723201</v>
      </c>
      <c r="AE5">
        <f t="shared" si="1"/>
        <v>106.24654956435178</v>
      </c>
      <c r="AF5">
        <f t="shared" si="2"/>
        <v>-5.3123274782175898</v>
      </c>
      <c r="AG5">
        <f t="shared" si="2"/>
        <v>-12.207021903743746</v>
      </c>
      <c r="AH5">
        <f t="shared" si="3"/>
        <v>-88.564339525015498</v>
      </c>
      <c r="AI5">
        <f t="shared" si="4"/>
        <v>0.16286065737493516</v>
      </c>
      <c r="AJ5">
        <f t="shared" si="5"/>
        <v>-9.3909650173598322</v>
      </c>
      <c r="AK5">
        <f t="shared" ref="AK5:AK23" si="24">G5*SUM(AB5:AB5, AE5:AF5)</f>
        <v>4.8354285616104002</v>
      </c>
      <c r="AL5">
        <f t="shared" si="6"/>
        <v>-4.3926757983744968</v>
      </c>
      <c r="AN5">
        <f t="shared" si="7"/>
        <v>91.750537208725348</v>
      </c>
      <c r="AO5">
        <f t="shared" si="7"/>
        <v>-4.5875268604362676</v>
      </c>
      <c r="AP5">
        <f t="shared" si="7"/>
        <v>-10.541526496432713</v>
      </c>
      <c r="AQ5">
        <f t="shared" si="7"/>
        <v>-76.480843493505077</v>
      </c>
      <c r="AR5">
        <f t="shared" si="7"/>
        <v>0.14064035835127051</v>
      </c>
      <c r="AS5">
        <f t="shared" si="7"/>
        <v>-8.1096853383388101</v>
      </c>
      <c r="AT5">
        <f t="shared" si="7"/>
        <v>4.1756948341504012</v>
      </c>
      <c r="AU5">
        <f t="shared" si="7"/>
        <v>-3.7933501458371386</v>
      </c>
      <c r="AW5">
        <v>2</v>
      </c>
      <c r="AX5">
        <f>(R5*SUMPRODUCT(K6:$K$23, X6:$X$23)-$AZ$3*SUMPRODUCT(K5:$K$22, W6:$W$23))/Z5</f>
        <v>17.003059904363369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108.79655005346477</v>
      </c>
      <c r="P6">
        <f t="shared" si="22"/>
        <v>5.4398275026732392</v>
      </c>
      <c r="Q6" s="4">
        <f t="shared" si="23"/>
        <v>12.5</v>
      </c>
      <c r="R6">
        <f t="shared" si="0"/>
        <v>50000</v>
      </c>
      <c r="S6">
        <f t="shared" si="11"/>
        <v>26.394024921723201</v>
      </c>
      <c r="U6">
        <f t="shared" si="12"/>
        <v>1.8014369999999999E-3</v>
      </c>
      <c r="V6">
        <f t="shared" si="13"/>
        <v>0.01</v>
      </c>
      <c r="W6">
        <f t="shared" si="14"/>
        <v>0.97656175229949971</v>
      </c>
      <c r="X6">
        <f t="shared" si="15"/>
        <v>1.7592144733771537E-3</v>
      </c>
      <c r="Y6">
        <f t="shared" si="16"/>
        <v>9.765617522994997E-3</v>
      </c>
      <c r="Z6">
        <f t="shared" si="17"/>
        <v>0.9650369203031276</v>
      </c>
      <c r="AB6">
        <f t="shared" si="18"/>
        <v>26.394024921723201</v>
      </c>
      <c r="AC6">
        <f t="shared" si="19"/>
        <v>34.402423595464384</v>
      </c>
      <c r="AE6">
        <f t="shared" si="1"/>
        <v>104.99268760320071</v>
      </c>
      <c r="AF6">
        <f t="shared" si="2"/>
        <v>-5.2496343801600363</v>
      </c>
      <c r="AG6">
        <f t="shared" si="2"/>
        <v>-12.062961503789095</v>
      </c>
      <c r="AH6">
        <f t="shared" si="3"/>
        <v>-87.960723668857682</v>
      </c>
      <c r="AI6">
        <f t="shared" si="4"/>
        <v>-0.2806319496061036</v>
      </c>
      <c r="AJ6">
        <f t="shared" si="5"/>
        <v>-8.0083986737411834</v>
      </c>
      <c r="AK6">
        <f t="shared" si="24"/>
        <v>7.3790190714686865</v>
      </c>
      <c r="AL6">
        <f t="shared" si="6"/>
        <v>-0.9100115518786005</v>
      </c>
      <c r="AN6">
        <f t="shared" si="7"/>
        <v>81.771057922204562</v>
      </c>
      <c r="AO6">
        <f t="shared" si="7"/>
        <v>-4.0885528961102287</v>
      </c>
      <c r="AP6">
        <f t="shared" si="7"/>
        <v>-9.3949506994960608</v>
      </c>
      <c r="AQ6">
        <f t="shared" si="7"/>
        <v>-68.506117846876819</v>
      </c>
      <c r="AR6">
        <f t="shared" si="7"/>
        <v>-0.21856352027855253</v>
      </c>
      <c r="AS6">
        <f t="shared" si="7"/>
        <v>-6.2371508603484234</v>
      </c>
      <c r="AT6">
        <f t="shared" si="7"/>
        <v>5.7469735243135514</v>
      </c>
      <c r="AU6">
        <f t="shared" si="7"/>
        <v>-0.70874085631342421</v>
      </c>
      <c r="AW6">
        <v>3</v>
      </c>
      <c r="AX6">
        <f>(R6*SUMPRODUCT(K7:$K$23, X7:$X$23)-$AZ$3*SUMPRODUCT(K6:$K$22, W7:$W$23))/Z6</f>
        <v>26.394024921723201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108.79655005346477</v>
      </c>
      <c r="P7">
        <f t="shared" si="22"/>
        <v>5.4398275026732392</v>
      </c>
      <c r="Q7" s="4">
        <f t="shared" si="23"/>
        <v>12.5</v>
      </c>
      <c r="R7">
        <f t="shared" si="0"/>
        <v>50000</v>
      </c>
      <c r="S7">
        <f t="shared" si="11"/>
        <v>34.402423595464384</v>
      </c>
      <c r="U7">
        <f t="shared" si="12"/>
        <v>1.8114139999999999E-3</v>
      </c>
      <c r="V7">
        <f t="shared" si="13"/>
        <v>0.01</v>
      </c>
      <c r="W7">
        <f t="shared" si="14"/>
        <v>0.9650369203031276</v>
      </c>
      <c r="X7">
        <f t="shared" si="15"/>
        <v>1.7480813879539696E-3</v>
      </c>
      <c r="Y7">
        <f t="shared" si="16"/>
        <v>9.6503692030312765E-3</v>
      </c>
      <c r="Z7">
        <f t="shared" si="17"/>
        <v>0.95363846971214228</v>
      </c>
      <c r="AB7">
        <f t="shared" si="18"/>
        <v>34.402423595464384</v>
      </c>
      <c r="AC7">
        <f t="shared" si="19"/>
        <v>39.610956845148365</v>
      </c>
      <c r="AE7">
        <f t="shared" si="1"/>
        <v>103.75257550294664</v>
      </c>
      <c r="AF7">
        <f t="shared" si="2"/>
        <v>-5.1876287751473322</v>
      </c>
      <c r="AG7">
        <f t="shared" si="2"/>
        <v>-11.920480871401779</v>
      </c>
      <c r="AH7">
        <f t="shared" si="3"/>
        <v>-87.404069397698478</v>
      </c>
      <c r="AI7">
        <f t="shared" si="4"/>
        <v>-0.75960354130094743</v>
      </c>
      <c r="AJ7">
        <f t="shared" si="5"/>
        <v>-5.2085332496839811</v>
      </c>
      <c r="AK7">
        <f t="shared" si="24"/>
        <v>6.5286978828722466</v>
      </c>
      <c r="AL7">
        <f t="shared" si="6"/>
        <v>0.56056109188731806</v>
      </c>
      <c r="AN7">
        <f t="shared" si="7"/>
        <v>73.146760300414073</v>
      </c>
      <c r="AO7">
        <f t="shared" si="7"/>
        <v>-3.657338015020704</v>
      </c>
      <c r="AP7">
        <f t="shared" si="7"/>
        <v>-8.4040762625823504</v>
      </c>
      <c r="AQ7">
        <f t="shared" si="7"/>
        <v>-61.620875265237473</v>
      </c>
      <c r="AR7">
        <f t="shared" si="7"/>
        <v>-0.53552924242645017</v>
      </c>
      <c r="AS7">
        <f t="shared" si="7"/>
        <v>-3.6720759102558436</v>
      </c>
      <c r="AT7">
        <f t="shared" si="7"/>
        <v>4.6028071765670457</v>
      </c>
      <c r="AU7">
        <f t="shared" si="7"/>
        <v>0.3952020238847519</v>
      </c>
      <c r="AW7">
        <v>4</v>
      </c>
      <c r="AX7">
        <f>(R7*SUMPRODUCT(K8:$K$23, X8:$X$23)-$AZ$3*SUMPRODUCT(K7:$K$22, W8:$W$23))/Z7</f>
        <v>34.402423595464384</v>
      </c>
    </row>
    <row r="8" spans="1:52" x14ac:dyDescent="0.25">
      <c r="B8" s="2">
        <v>100</v>
      </c>
      <c r="C8" s="2">
        <v>12.5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108.79655005346477</v>
      </c>
      <c r="P8">
        <f t="shared" si="22"/>
        <v>5.4398275026732392</v>
      </c>
      <c r="Q8" s="4">
        <f t="shared" si="23"/>
        <v>12.5</v>
      </c>
      <c r="R8">
        <f t="shared" si="0"/>
        <v>50000</v>
      </c>
      <c r="S8">
        <f t="shared" si="11"/>
        <v>39.610956845148365</v>
      </c>
      <c r="U8">
        <f t="shared" si="12"/>
        <v>1.8237660000000001E-3</v>
      </c>
      <c r="V8">
        <f t="shared" si="13"/>
        <v>0.01</v>
      </c>
      <c r="W8">
        <f t="shared" si="14"/>
        <v>0.95363846971214228</v>
      </c>
      <c r="X8">
        <f t="shared" si="15"/>
        <v>1.739213417353035E-3</v>
      </c>
      <c r="Y8">
        <f t="shared" si="16"/>
        <v>9.5363846971214233E-3</v>
      </c>
      <c r="Z8">
        <f t="shared" si="17"/>
        <v>0.94236287159766785</v>
      </c>
      <c r="AB8">
        <f t="shared" si="18"/>
        <v>39.610956845148365</v>
      </c>
      <c r="AC8">
        <f t="shared" si="19"/>
        <v>42.851474678714496</v>
      </c>
      <c r="AE8">
        <f t="shared" si="1"/>
        <v>102.52582932830246</v>
      </c>
      <c r="AF8">
        <f t="shared" si="2"/>
        <v>-5.1262914664151236</v>
      </c>
      <c r="AG8">
        <f t="shared" si="2"/>
        <v>-11.779535894970849</v>
      </c>
      <c r="AH8">
        <f t="shared" si="3"/>
        <v>-86.960670867651757</v>
      </c>
      <c r="AI8">
        <f t="shared" si="4"/>
        <v>-1.3406689007352668</v>
      </c>
      <c r="AJ8">
        <f t="shared" si="5"/>
        <v>-3.2405178335661304</v>
      </c>
      <c r="AK8">
        <f t="shared" si="24"/>
        <v>2.9183235372598606</v>
      </c>
      <c r="AL8">
        <f t="shared" si="6"/>
        <v>-1.6628631970415366</v>
      </c>
      <c r="AN8">
        <f t="shared" si="7"/>
        <v>67.395701746353268</v>
      </c>
      <c r="AO8">
        <f t="shared" si="7"/>
        <v>-3.3697850873176636</v>
      </c>
      <c r="AP8">
        <f t="shared" si="7"/>
        <v>-7.7433178847621651</v>
      </c>
      <c r="AQ8">
        <f t="shared" si="7"/>
        <v>-57.163892024633157</v>
      </c>
      <c r="AR8">
        <f t="shared" si="7"/>
        <v>-0.88129325035971751</v>
      </c>
      <c r="AS8">
        <f t="shared" si="7"/>
        <v>-2.1301653919367305</v>
      </c>
      <c r="AT8">
        <f t="shared" si="7"/>
        <v>1.918369878157461</v>
      </c>
      <c r="AU8">
        <f t="shared" si="7"/>
        <v>-1.0930887641389873</v>
      </c>
      <c r="AW8">
        <v>5</v>
      </c>
      <c r="AX8">
        <f>(R8*SUMPRODUCT(K9:$K$23, X9:$X$23)-$AZ$3*SUMPRODUCT(K8:$K$22, W9:$W$23))/Z8</f>
        <v>39.610956845148365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108.79655005346477</v>
      </c>
      <c r="P9">
        <f t="shared" si="22"/>
        <v>5.4398275026732392</v>
      </c>
      <c r="Q9" s="4">
        <f t="shared" si="23"/>
        <v>12.5</v>
      </c>
      <c r="R9">
        <f t="shared" si="0"/>
        <v>50000</v>
      </c>
      <c r="S9">
        <f t="shared" si="11"/>
        <v>42.851474678714496</v>
      </c>
      <c r="U9">
        <f t="shared" si="12"/>
        <v>1.843244E-3</v>
      </c>
      <c r="V9">
        <f t="shared" si="13"/>
        <v>0.01</v>
      </c>
      <c r="W9">
        <f t="shared" si="14"/>
        <v>0.94236287159766785</v>
      </c>
      <c r="X9">
        <f t="shared" si="15"/>
        <v>1.7370047088951716E-3</v>
      </c>
      <c r="Y9">
        <f t="shared" si="16"/>
        <v>9.4236287159766789E-3</v>
      </c>
      <c r="Z9">
        <f t="shared" si="17"/>
        <v>0.93120223817279602</v>
      </c>
      <c r="AB9">
        <f t="shared" si="18"/>
        <v>42.851474678714496</v>
      </c>
      <c r="AC9">
        <f t="shared" si="19"/>
        <v>45.325539884504991</v>
      </c>
      <c r="AE9">
        <f t="shared" si="1"/>
        <v>101.31159091526503</v>
      </c>
      <c r="AF9">
        <f t="shared" si="2"/>
        <v>-5.065579545763252</v>
      </c>
      <c r="AG9">
        <f t="shared" si="2"/>
        <v>-11.640027977159949</v>
      </c>
      <c r="AH9">
        <f t="shared" si="3"/>
        <v>-86.850235444758582</v>
      </c>
      <c r="AI9">
        <f t="shared" si="4"/>
        <v>-2.2442520524167549</v>
      </c>
      <c r="AJ9">
        <f t="shared" si="5"/>
        <v>-2.4740652057904953</v>
      </c>
      <c r="AK9">
        <f t="shared" si="24"/>
        <v>0.82067516768447601</v>
      </c>
      <c r="AL9">
        <f t="shared" si="6"/>
        <v>-3.897642090522774</v>
      </c>
      <c r="AN9">
        <f t="shared" si="7"/>
        <v>63.293592478635233</v>
      </c>
      <c r="AO9">
        <f t="shared" si="7"/>
        <v>-3.1646796239317618</v>
      </c>
      <c r="AP9">
        <f t="shared" si="7"/>
        <v>-7.2720128128524646</v>
      </c>
      <c r="AQ9">
        <f t="shared" si="7"/>
        <v>-54.25897825957253</v>
      </c>
      <c r="AR9">
        <f t="shared" si="7"/>
        <v>-1.4020782177215225</v>
      </c>
      <c r="AS9">
        <f t="shared" si="7"/>
        <v>-1.5456521162701433</v>
      </c>
      <c r="AT9">
        <f t="shared" si="7"/>
        <v>0.51271013663383624</v>
      </c>
      <c r="AU9">
        <f t="shared" si="7"/>
        <v>-2.4350201973578294</v>
      </c>
      <c r="AW9">
        <v>6</v>
      </c>
      <c r="AX9">
        <f>(R9*SUMPRODUCT(K10:$K$23, X10:$X$23)-$AZ$3*SUMPRODUCT(K9:$K$22, W10:$W$23))/Z9</f>
        <v>42.851474678714496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108.79655005346477</v>
      </c>
      <c r="P10">
        <f t="shared" si="22"/>
        <v>5.4398275026732392</v>
      </c>
      <c r="Q10" s="4">
        <f t="shared" si="23"/>
        <v>12.5</v>
      </c>
      <c r="R10">
        <f t="shared" si="0"/>
        <v>50000</v>
      </c>
      <c r="S10">
        <f t="shared" si="11"/>
        <v>45.325539884504991</v>
      </c>
      <c r="U10">
        <f t="shared" si="12"/>
        <v>1.8660479999999999E-3</v>
      </c>
      <c r="V10">
        <f t="shared" si="13"/>
        <v>0.01</v>
      </c>
      <c r="W10">
        <f t="shared" si="14"/>
        <v>0.93120223817279602</v>
      </c>
      <c r="X10">
        <f t="shared" si="15"/>
        <v>1.7376680741378696E-3</v>
      </c>
      <c r="Y10">
        <f t="shared" si="16"/>
        <v>9.3120223817279597E-3</v>
      </c>
      <c r="Z10">
        <f t="shared" si="17"/>
        <v>0.92015254771693011</v>
      </c>
      <c r="AB10">
        <f t="shared" si="18"/>
        <v>45.325539884504991</v>
      </c>
      <c r="AC10">
        <f t="shared" si="19"/>
        <v>47.030635430906386</v>
      </c>
      <c r="AE10">
        <f t="shared" si="1"/>
        <v>100.10942271450811</v>
      </c>
      <c r="AF10">
        <f t="shared" si="2"/>
        <v>-5.0054711357254069</v>
      </c>
      <c r="AG10">
        <f t="shared" si="2"/>
        <v>-11.501906846461626</v>
      </c>
      <c r="AH10">
        <f t="shared" si="3"/>
        <v>-86.883403706893475</v>
      </c>
      <c r="AI10">
        <f t="shared" si="4"/>
        <v>-3.2813589745723846</v>
      </c>
      <c r="AJ10">
        <f t="shared" si="5"/>
        <v>-1.7050955464013953</v>
      </c>
      <c r="AK10">
        <f t="shared" si="24"/>
        <v>0.57576091499947957</v>
      </c>
      <c r="AL10">
        <f t="shared" si="6"/>
        <v>-4.4106936059743003</v>
      </c>
      <c r="AN10">
        <f t="shared" si="7"/>
        <v>59.422848144599804</v>
      </c>
      <c r="AO10">
        <f t="shared" si="7"/>
        <v>-2.971142407229991</v>
      </c>
      <c r="AP10">
        <f t="shared" si="7"/>
        <v>-6.8272900330247426</v>
      </c>
      <c r="AQ10">
        <f t="shared" si="7"/>
        <v>-51.572161388684904</v>
      </c>
      <c r="AR10">
        <f t="shared" si="7"/>
        <v>-1.9477456843398262</v>
      </c>
      <c r="AS10">
        <f t="shared" si="7"/>
        <v>-1.012108860269751</v>
      </c>
      <c r="AT10">
        <f t="shared" si="7"/>
        <v>0.3417595715957677</v>
      </c>
      <c r="AU10">
        <f t="shared" si="7"/>
        <v>-2.6180949730138097</v>
      </c>
      <c r="AW10">
        <v>7</v>
      </c>
      <c r="AX10">
        <f>(R10*SUMPRODUCT(K11:$K$23, X11:$X$23)-$AZ$3*SUMPRODUCT(K10:$K$22, W11:$W$23))/Z10</f>
        <v>45.325539884504991</v>
      </c>
    </row>
    <row r="11" spans="1:52" x14ac:dyDescent="0.25">
      <c r="A11" t="s">
        <v>33</v>
      </c>
      <c r="C11" s="7">
        <f>AU25</f>
        <v>-241.45204501765906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108.79655005346477</v>
      </c>
      <c r="P11">
        <f t="shared" si="22"/>
        <v>5.4398275026732392</v>
      </c>
      <c r="Q11" s="4">
        <f t="shared" si="23"/>
        <v>12.5</v>
      </c>
      <c r="R11">
        <f t="shared" si="0"/>
        <v>50000</v>
      </c>
      <c r="S11">
        <f t="shared" si="11"/>
        <v>47.030635430906386</v>
      </c>
      <c r="U11">
        <f t="shared" si="12"/>
        <v>1.8888519999999999E-3</v>
      </c>
      <c r="V11">
        <f t="shared" si="13"/>
        <v>0.01</v>
      </c>
      <c r="W11">
        <f t="shared" si="14"/>
        <v>0.92015254771693011</v>
      </c>
      <c r="X11">
        <f t="shared" si="15"/>
        <v>1.7380319800602189E-3</v>
      </c>
      <c r="Y11">
        <f t="shared" si="16"/>
        <v>9.2015254771693009E-3</v>
      </c>
      <c r="Z11">
        <f t="shared" si="17"/>
        <v>0.90921299025970059</v>
      </c>
      <c r="AB11">
        <f t="shared" si="18"/>
        <v>47.030635430906386</v>
      </c>
      <c r="AC11">
        <f t="shared" si="19"/>
        <v>47.94627080039713</v>
      </c>
      <c r="AE11">
        <f t="shared" si="1"/>
        <v>98.919236604049885</v>
      </c>
      <c r="AF11">
        <f t="shared" si="2"/>
        <v>-4.9459618302024957</v>
      </c>
      <c r="AG11">
        <f t="shared" si="2"/>
        <v>-11.365162378246257</v>
      </c>
      <c r="AH11">
        <f t="shared" si="3"/>
        <v>-86.901599003010944</v>
      </c>
      <c r="AI11">
        <f t="shared" si="4"/>
        <v>-4.2934866074098039</v>
      </c>
      <c r="AJ11">
        <f t="shared" si="5"/>
        <v>-0.91563536949074376</v>
      </c>
      <c r="AK11">
        <f t="shared" si="24"/>
        <v>0.33840938449140906</v>
      </c>
      <c r="AL11">
        <f t="shared" si="6"/>
        <v>-4.8707125924091388</v>
      </c>
      <c r="AN11">
        <f t="shared" si="7"/>
        <v>55.84058839523555</v>
      </c>
      <c r="AO11">
        <f t="shared" si="7"/>
        <v>-2.7920294197617781</v>
      </c>
      <c r="AP11">
        <f t="shared" si="7"/>
        <v>-6.4157122132772573</v>
      </c>
      <c r="AQ11">
        <f t="shared" si="7"/>
        <v>-49.056549437789258</v>
      </c>
      <c r="AR11">
        <f t="shared" si="7"/>
        <v>-2.4237026755927413</v>
      </c>
      <c r="AS11">
        <f t="shared" si="7"/>
        <v>-0.51688245424407897</v>
      </c>
      <c r="AT11">
        <f t="shared" si="7"/>
        <v>0.19103442158687375</v>
      </c>
      <c r="AU11">
        <f t="shared" si="7"/>
        <v>-2.7495507082499464</v>
      </c>
      <c r="AW11">
        <v>8</v>
      </c>
      <c r="AX11">
        <f>(R11*SUMPRODUCT(K12:$K$23, X12:$X$23)-$AZ$3*SUMPRODUCT(K11:$K$22, W12:$W$23))/Z11</f>
        <v>47.030635430906386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108.79655005346477</v>
      </c>
      <c r="P12">
        <f t="shared" si="22"/>
        <v>5.4398275026732392</v>
      </c>
      <c r="Q12" s="4">
        <f t="shared" si="23"/>
        <v>12.5</v>
      </c>
      <c r="R12">
        <f t="shared" si="0"/>
        <v>50000</v>
      </c>
      <c r="S12">
        <f t="shared" si="11"/>
        <v>47.94627080039713</v>
      </c>
      <c r="U12">
        <f t="shared" si="12"/>
        <v>1.917357E-3</v>
      </c>
      <c r="V12">
        <f t="shared" si="13"/>
        <v>0.01</v>
      </c>
      <c r="W12">
        <f t="shared" si="14"/>
        <v>0.90921299025970059</v>
      </c>
      <c r="X12">
        <f t="shared" si="15"/>
        <v>1.7432858913653687E-3</v>
      </c>
      <c r="Y12">
        <f t="shared" si="16"/>
        <v>9.0921299025970067E-3</v>
      </c>
      <c r="Z12">
        <f t="shared" si="17"/>
        <v>0.89837757446573818</v>
      </c>
      <c r="AB12">
        <f t="shared" si="18"/>
        <v>47.94627080039713</v>
      </c>
      <c r="AC12">
        <f t="shared" si="19"/>
        <v>48.0749689824572</v>
      </c>
      <c r="AE12">
        <f t="shared" si="1"/>
        <v>97.740380747271956</v>
      </c>
      <c r="AF12">
        <f t="shared" si="2"/>
        <v>-4.8870190373635989</v>
      </c>
      <c r="AG12">
        <f t="shared" si="2"/>
        <v>-11.229719680821727</v>
      </c>
      <c r="AH12">
        <f t="shared" si="3"/>
        <v>-87.164294568268431</v>
      </c>
      <c r="AI12">
        <f t="shared" si="4"/>
        <v>-5.5406525391818064</v>
      </c>
      <c r="AJ12">
        <f t="shared" si="5"/>
        <v>-0.12869818206007011</v>
      </c>
      <c r="AK12">
        <f t="shared" si="24"/>
        <v>0.32383915477370268</v>
      </c>
      <c r="AL12">
        <f t="shared" si="6"/>
        <v>-5.3455115664681738</v>
      </c>
      <c r="AN12">
        <f t="shared" si="7"/>
        <v>52.452815066298569</v>
      </c>
      <c r="AO12">
        <f t="shared" si="7"/>
        <v>-2.6226407533149292</v>
      </c>
      <c r="AP12">
        <f t="shared" si="7"/>
        <v>-6.0264795897161063</v>
      </c>
      <c r="AQ12">
        <f t="shared" si="7"/>
        <v>-46.777110836059101</v>
      </c>
      <c r="AR12">
        <f t="shared" si="7"/>
        <v>-2.9734161127915648</v>
      </c>
      <c r="AS12">
        <f t="shared" si="7"/>
        <v>-6.9066458421322433E-2</v>
      </c>
      <c r="AT12">
        <f t="shared" si="7"/>
        <v>0.17378973937591882</v>
      </c>
      <c r="AU12">
        <f t="shared" si="7"/>
        <v>-2.8686928318369684</v>
      </c>
      <c r="AW12">
        <v>9</v>
      </c>
      <c r="AX12">
        <f>(R12*SUMPRODUCT(K13:$K$23, X13:$X$23)-$AZ$3*SUMPRODUCT(K12:$K$22, W13:$W$23))/Z12</f>
        <v>47.94627080039713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108.79655005346477</v>
      </c>
      <c r="P13">
        <f t="shared" si="22"/>
        <v>5.4398275026732392</v>
      </c>
      <c r="Q13" s="4">
        <f t="shared" si="23"/>
        <v>12.5</v>
      </c>
      <c r="R13">
        <f t="shared" si="0"/>
        <v>50000</v>
      </c>
      <c r="S13">
        <f t="shared" si="11"/>
        <v>48.0749689824572</v>
      </c>
      <c r="U13">
        <f t="shared" si="12"/>
        <v>1.947287E-3</v>
      </c>
      <c r="V13">
        <f t="shared" si="13"/>
        <v>0.01</v>
      </c>
      <c r="W13">
        <f t="shared" si="14"/>
        <v>0.89837757446573818</v>
      </c>
      <c r="X13">
        <f t="shared" si="15"/>
        <v>1.7493989718486639E-3</v>
      </c>
      <c r="Y13">
        <f t="shared" si="16"/>
        <v>8.983775744657382E-3</v>
      </c>
      <c r="Z13">
        <f t="shared" si="17"/>
        <v>0.88764439974923215</v>
      </c>
      <c r="AB13">
        <f t="shared" si="18"/>
        <v>48.0749689824572</v>
      </c>
      <c r="AC13">
        <f t="shared" si="19"/>
        <v>47.363658479683792</v>
      </c>
      <c r="AE13">
        <f t="shared" si="1"/>
        <v>96.572648366995026</v>
      </c>
      <c r="AF13">
        <f t="shared" si="2"/>
        <v>-4.828632418349752</v>
      </c>
      <c r="AG13">
        <f t="shared" si="2"/>
        <v>-11.095554996865403</v>
      </c>
      <c r="AH13">
        <f t="shared" si="3"/>
        <v>-87.469948592433198</v>
      </c>
      <c r="AI13">
        <f t="shared" si="4"/>
        <v>-6.8214876406533307</v>
      </c>
      <c r="AJ13">
        <f t="shared" si="5"/>
        <v>0.7113105027734079</v>
      </c>
      <c r="AK13">
        <f t="shared" si="24"/>
        <v>0.27963796986220496</v>
      </c>
      <c r="AL13">
        <f t="shared" si="6"/>
        <v>-5.8305391680177179</v>
      </c>
      <c r="AN13">
        <f t="shared" si="7"/>
        <v>49.278450347764164</v>
      </c>
      <c r="AO13">
        <f t="shared" si="7"/>
        <v>-2.4639225173882084</v>
      </c>
      <c r="AP13">
        <f t="shared" si="7"/>
        <v>-5.6617661961187835</v>
      </c>
      <c r="AQ13">
        <f t="shared" si="7"/>
        <v>-44.633585093922242</v>
      </c>
      <c r="AR13">
        <f t="shared" si="7"/>
        <v>-3.4808234596650718</v>
      </c>
      <c r="AS13">
        <f t="shared" si="7"/>
        <v>0.36296280453609392</v>
      </c>
      <c r="AT13">
        <f t="shared" si="7"/>
        <v>0.14269180814879442</v>
      </c>
      <c r="AU13">
        <f t="shared" si="7"/>
        <v>-2.9751688469801834</v>
      </c>
      <c r="AW13">
        <v>10</v>
      </c>
      <c r="AX13">
        <f>(R13*SUMPRODUCT(K14:$K$23, X14:$X$23)-$AZ$3*SUMPRODUCT(K13:$K$22, W14:$W$23))/Z13</f>
        <v>48.0749689824572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108.79655005346477</v>
      </c>
      <c r="P14">
        <f t="shared" si="22"/>
        <v>5.4398275026732392</v>
      </c>
      <c r="Q14" s="4">
        <f t="shared" si="23"/>
        <v>12.5</v>
      </c>
      <c r="R14">
        <f t="shared" si="0"/>
        <v>50000</v>
      </c>
      <c r="S14">
        <f t="shared" si="11"/>
        <v>47.363658479683792</v>
      </c>
      <c r="U14">
        <f t="shared" si="12"/>
        <v>1.9819680000000002E-3</v>
      </c>
      <c r="V14">
        <f t="shared" si="13"/>
        <v>0.01</v>
      </c>
      <c r="W14">
        <f t="shared" si="14"/>
        <v>0.88764439974923215</v>
      </c>
      <c r="X14">
        <f t="shared" si="15"/>
        <v>1.7592827956821864E-3</v>
      </c>
      <c r="Y14">
        <f t="shared" si="16"/>
        <v>8.8764439974923209E-3</v>
      </c>
      <c r="Z14">
        <f t="shared" si="17"/>
        <v>0.87700867295605767</v>
      </c>
      <c r="AB14">
        <f t="shared" si="18"/>
        <v>47.363658479683792</v>
      </c>
      <c r="AC14">
        <f t="shared" si="19"/>
        <v>45.610871938328238</v>
      </c>
      <c r="AE14">
        <f t="shared" si="1"/>
        <v>95.415517984586444</v>
      </c>
      <c r="AF14">
        <f t="shared" si="2"/>
        <v>-4.7707758992293225</v>
      </c>
      <c r="AG14">
        <f t="shared" si="2"/>
        <v>-10.96260841195072</v>
      </c>
      <c r="AH14">
        <f t="shared" si="3"/>
        <v>-87.964139784109321</v>
      </c>
      <c r="AI14">
        <f t="shared" si="4"/>
        <v>-8.2820061107029233</v>
      </c>
      <c r="AJ14">
        <f t="shared" si="5"/>
        <v>1.7527865413555546</v>
      </c>
      <c r="AK14">
        <f t="shared" si="24"/>
        <v>0.24841512101707358</v>
      </c>
      <c r="AL14">
        <f t="shared" si="6"/>
        <v>-6.2808044483302954</v>
      </c>
      <c r="AN14">
        <f t="shared" si="7"/>
        <v>46.30777775595174</v>
      </c>
      <c r="AO14">
        <f t="shared" si="7"/>
        <v>-2.315388887797587</v>
      </c>
      <c r="AP14">
        <f t="shared" si="7"/>
        <v>-5.320455673134302</v>
      </c>
      <c r="AQ14">
        <f t="shared" si="7"/>
        <v>-42.691418771881878</v>
      </c>
      <c r="AR14">
        <f t="shared" si="7"/>
        <v>-4.0194855768620341</v>
      </c>
      <c r="AS14">
        <f t="shared" si="7"/>
        <v>0.85067556436499425</v>
      </c>
      <c r="AT14">
        <f t="shared" si="7"/>
        <v>0.12056269732911579</v>
      </c>
      <c r="AU14">
        <f t="shared" si="7"/>
        <v>-3.0482473151679237</v>
      </c>
      <c r="AW14">
        <v>11</v>
      </c>
      <c r="AX14">
        <f>(R14*SUMPRODUCT(K15:$K$23, X15:$X$23)-$AZ$3*SUMPRODUCT(K14:$K$22, W15:$W$23))/Z14</f>
        <v>47.363658479683792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108.79655005346477</v>
      </c>
      <c r="P15">
        <f t="shared" si="22"/>
        <v>5.4398275026732392</v>
      </c>
      <c r="Q15" s="4">
        <f t="shared" si="23"/>
        <v>12.5</v>
      </c>
      <c r="R15">
        <f t="shared" si="0"/>
        <v>50000</v>
      </c>
      <c r="S15">
        <f t="shared" si="11"/>
        <v>45.610871938328238</v>
      </c>
      <c r="U15">
        <f t="shared" si="12"/>
        <v>2.0299509999999999E-3</v>
      </c>
      <c r="V15">
        <f t="shared" si="13"/>
        <v>0.01</v>
      </c>
      <c r="W15">
        <f t="shared" si="14"/>
        <v>0.87700867295605767</v>
      </c>
      <c r="X15">
        <f t="shared" si="15"/>
        <v>1.7802846326758221E-3</v>
      </c>
      <c r="Y15">
        <f t="shared" si="16"/>
        <v>8.7700867295605767E-3</v>
      </c>
      <c r="Z15">
        <f t="shared" si="17"/>
        <v>0.8664583015938212</v>
      </c>
      <c r="AB15">
        <f t="shared" si="18"/>
        <v>45.610871938328238</v>
      </c>
      <c r="AC15">
        <f t="shared" si="19"/>
        <v>42.843142205295031</v>
      </c>
      <c r="AE15">
        <f t="shared" si="1"/>
        <v>94.267673978592242</v>
      </c>
      <c r="AF15">
        <f t="shared" si="2"/>
        <v>-4.7133836989296123</v>
      </c>
      <c r="AG15">
        <f t="shared" si="2"/>
        <v>-10.830728769922764</v>
      </c>
      <c r="AH15">
        <f t="shared" si="3"/>
        <v>-89.014231633791113</v>
      </c>
      <c r="AI15">
        <f t="shared" si="4"/>
        <v>-10.29067012405126</v>
      </c>
      <c r="AJ15">
        <f t="shared" si="5"/>
        <v>2.7677297330332067</v>
      </c>
      <c r="AK15">
        <f t="shared" si="24"/>
        <v>0.55417716509376258</v>
      </c>
      <c r="AL15">
        <f t="shared" si="6"/>
        <v>-6.9687632259242909</v>
      </c>
      <c r="AN15">
        <f t="shared" si="7"/>
        <v>43.493390492089311</v>
      </c>
      <c r="AO15">
        <f t="shared" si="7"/>
        <v>-2.1746695246044654</v>
      </c>
      <c r="AP15">
        <f t="shared" si="7"/>
        <v>-4.9971012948843274</v>
      </c>
      <c r="AQ15">
        <f t="shared" si="7"/>
        <v>-41.069547729383594</v>
      </c>
      <c r="AR15">
        <f t="shared" si="7"/>
        <v>-4.7479280567830822</v>
      </c>
      <c r="AS15">
        <f t="shared" si="7"/>
        <v>1.2769801669522114</v>
      </c>
      <c r="AT15">
        <f t="shared" si="7"/>
        <v>0.25568726612153125</v>
      </c>
      <c r="AU15">
        <f t="shared" si="7"/>
        <v>-3.2152606237093395</v>
      </c>
      <c r="AW15">
        <v>12</v>
      </c>
      <c r="AX15">
        <f>(R15*SUMPRODUCT(K16:$K$23, X16:$X$23)-$AZ$3*SUMPRODUCT(K15:$K$22, W16:$W$23))/Z15</f>
        <v>45.610871938328238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108.79655005346477</v>
      </c>
      <c r="P16">
        <f t="shared" si="22"/>
        <v>5.4398275026732392</v>
      </c>
      <c r="Q16" s="4">
        <f t="shared" si="23"/>
        <v>12.5</v>
      </c>
      <c r="R16">
        <f t="shared" si="0"/>
        <v>50000</v>
      </c>
      <c r="S16">
        <f t="shared" si="11"/>
        <v>42.843142205295031</v>
      </c>
      <c r="U16">
        <f t="shared" si="12"/>
        <v>2.0855349999999999E-3</v>
      </c>
      <c r="V16">
        <f t="shared" si="13"/>
        <v>0.01</v>
      </c>
      <c r="W16">
        <f t="shared" si="14"/>
        <v>0.8664583015938212</v>
      </c>
      <c r="X16">
        <f t="shared" si="15"/>
        <v>1.8070291140144699E-3</v>
      </c>
      <c r="Y16">
        <f t="shared" si="16"/>
        <v>8.6645830159382126E-3</v>
      </c>
      <c r="Z16">
        <f t="shared" si="17"/>
        <v>0.85598668946386858</v>
      </c>
      <c r="AB16">
        <f t="shared" si="18"/>
        <v>42.843142205295031</v>
      </c>
      <c r="AC16">
        <f t="shared" si="19"/>
        <v>39.325976075290924</v>
      </c>
      <c r="AE16">
        <f t="shared" si="1"/>
        <v>93.12839870535538</v>
      </c>
      <c r="AF16">
        <f t="shared" si="2"/>
        <v>-4.6564199352677695</v>
      </c>
      <c r="AG16">
        <f t="shared" si="2"/>
        <v>-10.699833618298356</v>
      </c>
      <c r="AH16">
        <f t="shared" si="3"/>
        <v>-90.351455700723491</v>
      </c>
      <c r="AI16">
        <f t="shared" si="4"/>
        <v>-12.579310548934231</v>
      </c>
      <c r="AJ16">
        <f t="shared" si="5"/>
        <v>3.5171661300041066</v>
      </c>
      <c r="AK16">
        <f t="shared" si="24"/>
        <v>0.93233735892521685</v>
      </c>
      <c r="AL16">
        <f t="shared" si="6"/>
        <v>-8.1298070600049073</v>
      </c>
      <c r="AN16">
        <f t="shared" si="7"/>
        <v>40.739309376152939</v>
      </c>
      <c r="AO16">
        <f t="shared" si="7"/>
        <v>-2.0369654688076468</v>
      </c>
      <c r="AP16">
        <f t="shared" si="7"/>
        <v>-4.6806756919374779</v>
      </c>
      <c r="AQ16">
        <f t="shared" si="7"/>
        <v>-39.5245269708034</v>
      </c>
      <c r="AR16">
        <f t="shared" si="7"/>
        <v>-5.5028587553955868</v>
      </c>
      <c r="AS16">
        <f t="shared" si="7"/>
        <v>1.538595327413528</v>
      </c>
      <c r="AT16">
        <f t="shared" si="7"/>
        <v>0.40785389458237875</v>
      </c>
      <c r="AU16">
        <f t="shared" si="7"/>
        <v>-3.5564095333996795</v>
      </c>
      <c r="AW16">
        <v>13</v>
      </c>
      <c r="AX16">
        <f>(R16*SUMPRODUCT(K17:$K$23, X17:$X$23)-$AZ$3*SUMPRODUCT(K16:$K$22, W17:$W$23))/Z16</f>
        <v>42.843142205295031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108.79655005346477</v>
      </c>
      <c r="P17">
        <f t="shared" si="22"/>
        <v>5.4398275026732392</v>
      </c>
      <c r="Q17" s="4">
        <f t="shared" si="23"/>
        <v>12.5</v>
      </c>
      <c r="R17">
        <f t="shared" si="0"/>
        <v>50000</v>
      </c>
      <c r="S17">
        <f t="shared" si="11"/>
        <v>39.325976075290924</v>
      </c>
      <c r="U17">
        <f t="shared" si="12"/>
        <v>2.1420699999999998E-3</v>
      </c>
      <c r="V17">
        <f t="shared" si="13"/>
        <v>0.01</v>
      </c>
      <c r="W17">
        <f t="shared" si="14"/>
        <v>0.85598668946386858</v>
      </c>
      <c r="X17">
        <f t="shared" si="15"/>
        <v>1.8335834078998688E-3</v>
      </c>
      <c r="Y17">
        <f t="shared" si="16"/>
        <v>8.5598668946386854E-3</v>
      </c>
      <c r="Z17">
        <f t="shared" si="17"/>
        <v>0.84559323916133</v>
      </c>
      <c r="AB17">
        <f t="shared" si="18"/>
        <v>39.325976075290924</v>
      </c>
      <c r="AC17">
        <f t="shared" si="19"/>
        <v>35.175650963580118</v>
      </c>
      <c r="AE17">
        <f t="shared" si="1"/>
        <v>91.997627169287043</v>
      </c>
      <c r="AF17">
        <f t="shared" si="2"/>
        <v>-4.5998813584643532</v>
      </c>
      <c r="AG17">
        <f t="shared" si="2"/>
        <v>-10.569915489516625</v>
      </c>
      <c r="AH17">
        <f t="shared" si="3"/>
        <v>-91.679170394993434</v>
      </c>
      <c r="AI17">
        <f t="shared" si="4"/>
        <v>-14.851340073687368</v>
      </c>
      <c r="AJ17">
        <f t="shared" si="5"/>
        <v>4.1503251117108064</v>
      </c>
      <c r="AK17">
        <f t="shared" si="24"/>
        <v>1.7487873620283676</v>
      </c>
      <c r="AL17">
        <f t="shared" si="6"/>
        <v>-8.9522275999481931</v>
      </c>
      <c r="AN17">
        <f t="shared" si="7"/>
        <v>37.905858368612627</v>
      </c>
      <c r="AO17">
        <f t="shared" si="7"/>
        <v>-1.895292918430632</v>
      </c>
      <c r="AP17">
        <f t="shared" si="7"/>
        <v>-4.3551310163310486</v>
      </c>
      <c r="AQ17">
        <f t="shared" si="7"/>
        <v>-37.774644360661249</v>
      </c>
      <c r="AR17">
        <f t="shared" si="7"/>
        <v>-6.119209926810302</v>
      </c>
      <c r="AS17">
        <f t="shared" si="7"/>
        <v>1.7100618864736032</v>
      </c>
      <c r="AT17">
        <f t="shared" si="7"/>
        <v>0.72055430233962992</v>
      </c>
      <c r="AU17">
        <f t="shared" si="7"/>
        <v>-3.6885937379970688</v>
      </c>
      <c r="AW17">
        <v>14</v>
      </c>
      <c r="AX17">
        <f>(R17*SUMPRODUCT(K18:$K$23, X18:$X$23)-$AZ$3*SUMPRODUCT(K17:$K$22, W18:$W$23))/Z17</f>
        <v>39.325976075290924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108.79655005346477</v>
      </c>
      <c r="P18">
        <f t="shared" si="22"/>
        <v>5.4398275026732392</v>
      </c>
      <c r="Q18" s="4">
        <f t="shared" si="23"/>
        <v>12.5</v>
      </c>
      <c r="R18">
        <f t="shared" si="0"/>
        <v>50000</v>
      </c>
      <c r="S18">
        <f t="shared" si="11"/>
        <v>35.175650963580118</v>
      </c>
      <c r="U18">
        <f t="shared" si="12"/>
        <v>2.2014550000000002E-3</v>
      </c>
      <c r="V18">
        <f t="shared" si="13"/>
        <v>0.01</v>
      </c>
      <c r="W18">
        <f t="shared" si="14"/>
        <v>0.84559323916133</v>
      </c>
      <c r="X18">
        <f t="shared" si="15"/>
        <v>1.8615354643179058E-3</v>
      </c>
      <c r="Y18">
        <f t="shared" si="16"/>
        <v>8.4559323916133002E-3</v>
      </c>
      <c r="Z18">
        <f t="shared" si="17"/>
        <v>0.83527577130539876</v>
      </c>
      <c r="AB18">
        <f t="shared" si="18"/>
        <v>35.175650963580118</v>
      </c>
      <c r="AC18">
        <f t="shared" si="19"/>
        <v>30.143734105485166</v>
      </c>
      <c r="AE18">
        <f t="shared" si="1"/>
        <v>90.875122261274214</v>
      </c>
      <c r="AF18">
        <f t="shared" si="2"/>
        <v>-4.5437561130637114</v>
      </c>
      <c r="AG18">
        <f t="shared" si="2"/>
        <v>-10.440947141317485</v>
      </c>
      <c r="AH18">
        <f t="shared" si="3"/>
        <v>-93.076773215895287</v>
      </c>
      <c r="AI18">
        <f t="shared" si="4"/>
        <v>-17.186354209002261</v>
      </c>
      <c r="AJ18">
        <f t="shared" si="5"/>
        <v>5.0319168580949523</v>
      </c>
      <c r="AK18">
        <f t="shared" si="24"/>
        <v>2.6245515696146779</v>
      </c>
      <c r="AL18">
        <f t="shared" si="6"/>
        <v>-9.5298857812926308</v>
      </c>
      <c r="AN18">
        <f t="shared" si="7"/>
        <v>34.990516534428217</v>
      </c>
      <c r="AO18">
        <f t="shared" si="7"/>
        <v>-1.7495258267214111</v>
      </c>
      <c r="AP18">
        <f t="shared" si="7"/>
        <v>-4.0201776293955538</v>
      </c>
      <c r="AQ18">
        <f t="shared" si="7"/>
        <v>-35.838239235798788</v>
      </c>
      <c r="AR18">
        <f t="shared" si="7"/>
        <v>-6.6174261574875324</v>
      </c>
      <c r="AS18">
        <f t="shared" si="7"/>
        <v>1.9374870222108103</v>
      </c>
      <c r="AT18">
        <f t="shared" si="7"/>
        <v>1.0105561655040161</v>
      </c>
      <c r="AU18">
        <f t="shared" si="7"/>
        <v>-3.6693829697727063</v>
      </c>
      <c r="AW18">
        <v>15</v>
      </c>
      <c r="AX18">
        <f>(R18*SUMPRODUCT(K19:$K$23, X19:$X$23)-$AZ$3*SUMPRODUCT(K18:$K$22, W19:$W$23))/Z18</f>
        <v>35.175650963580118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108.79655005346477</v>
      </c>
      <c r="P19">
        <f t="shared" si="22"/>
        <v>5.4398275026732392</v>
      </c>
      <c r="Q19" s="4">
        <f t="shared" si="23"/>
        <v>12.5</v>
      </c>
      <c r="R19">
        <f t="shared" si="0"/>
        <v>50000</v>
      </c>
      <c r="S19">
        <f t="shared" si="11"/>
        <v>30.143734105485166</v>
      </c>
      <c r="U19">
        <f t="shared" si="12"/>
        <v>2.2708170000000001E-3</v>
      </c>
      <c r="V19">
        <f t="shared" si="13"/>
        <v>0.01</v>
      </c>
      <c r="W19">
        <f t="shared" si="14"/>
        <v>0.83527577130539876</v>
      </c>
      <c r="X19">
        <f t="shared" si="15"/>
        <v>1.8967584211684117E-3</v>
      </c>
      <c r="Y19">
        <f t="shared" si="16"/>
        <v>8.352757713053988E-3</v>
      </c>
      <c r="Z19">
        <f t="shared" si="17"/>
        <v>0.82502625517117634</v>
      </c>
      <c r="AB19">
        <f t="shared" si="18"/>
        <v>30.143734105485166</v>
      </c>
      <c r="AC19">
        <f t="shared" si="19"/>
        <v>23.550724022193339</v>
      </c>
      <c r="AE19">
        <f t="shared" si="1"/>
        <v>89.760010266153486</v>
      </c>
      <c r="AF19">
        <f t="shared" si="2"/>
        <v>-4.488000513307675</v>
      </c>
      <c r="AG19">
        <f t="shared" si="2"/>
        <v>-10.312828189639704</v>
      </c>
      <c r="AH19">
        <f t="shared" si="3"/>
        <v>-94.837921058420591</v>
      </c>
      <c r="AI19">
        <f t="shared" si="4"/>
        <v>-19.878739495214489</v>
      </c>
      <c r="AJ19">
        <f t="shared" si="5"/>
        <v>6.5930100832918264</v>
      </c>
      <c r="AK19">
        <f t="shared" si="24"/>
        <v>2.5737710880407811</v>
      </c>
      <c r="AL19">
        <f t="shared" si="6"/>
        <v>-10.711958323881882</v>
      </c>
      <c r="AN19">
        <f t="shared" si="7"/>
        <v>32.197833341996244</v>
      </c>
      <c r="AO19">
        <f t="shared" si="7"/>
        <v>-1.6098916670998125</v>
      </c>
      <c r="AP19">
        <f t="shared" si="7"/>
        <v>-3.6993169046000993</v>
      </c>
      <c r="AQ19">
        <f t="shared" si="7"/>
        <v>-34.019331857093803</v>
      </c>
      <c r="AR19">
        <f t="shared" si="7"/>
        <v>-7.1307070867974742</v>
      </c>
      <c r="AS19">
        <f t="shared" si="7"/>
        <v>2.3649801203730183</v>
      </c>
      <c r="AT19">
        <f t="shared" si="7"/>
        <v>0.9232380021733777</v>
      </c>
      <c r="AU19">
        <f t="shared" si="7"/>
        <v>-3.8424889642510784</v>
      </c>
      <c r="AW19">
        <v>16</v>
      </c>
      <c r="AX19">
        <f>(R19*SUMPRODUCT(K20:$K$23, X20:$X$23)-$AZ$3*SUMPRODUCT(K19:$K$22, W20:$W$23))/Z19</f>
        <v>30.143734105485166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108.79655005346477</v>
      </c>
      <c r="P20">
        <f t="shared" si="22"/>
        <v>5.4398275026732392</v>
      </c>
      <c r="Q20" s="4">
        <f t="shared" si="23"/>
        <v>12.5</v>
      </c>
      <c r="R20">
        <f t="shared" si="0"/>
        <v>50000</v>
      </c>
      <c r="S20">
        <f t="shared" si="11"/>
        <v>23.550724022193339</v>
      </c>
      <c r="U20">
        <f t="shared" si="12"/>
        <v>2.3392280000000001E-3</v>
      </c>
      <c r="V20">
        <f t="shared" si="13"/>
        <v>0.01</v>
      </c>
      <c r="W20">
        <f t="shared" si="14"/>
        <v>0.82502625517117634</v>
      </c>
      <c r="X20">
        <f t="shared" si="15"/>
        <v>1.9299245168315606E-3</v>
      </c>
      <c r="Y20">
        <f t="shared" si="16"/>
        <v>8.2502625517117643E-3</v>
      </c>
      <c r="Z20">
        <f t="shared" si="17"/>
        <v>0.81484606810263294</v>
      </c>
      <c r="AB20">
        <f t="shared" si="18"/>
        <v>23.550724022193339</v>
      </c>
      <c r="AC20">
        <f t="shared" si="19"/>
        <v>15.842194742384237</v>
      </c>
      <c r="AE20">
        <f t="shared" si="1"/>
        <v>88.652441034197068</v>
      </c>
      <c r="AF20">
        <f t="shared" si="2"/>
        <v>-4.4326220517098536</v>
      </c>
      <c r="AG20">
        <f t="shared" si="2"/>
        <v>-10.185575851282911</v>
      </c>
      <c r="AH20">
        <f t="shared" si="3"/>
        <v>-96.496225841578024</v>
      </c>
      <c r="AI20">
        <f t="shared" si="4"/>
        <v>-22.461982710373718</v>
      </c>
      <c r="AJ20">
        <f t="shared" si="5"/>
        <v>7.7085292798091025</v>
      </c>
      <c r="AK20">
        <f t="shared" si="24"/>
        <v>0.46341333492012637</v>
      </c>
      <c r="AL20">
        <f t="shared" si="6"/>
        <v>-14.290040095644489</v>
      </c>
      <c r="AN20">
        <f t="shared" si="7"/>
        <v>30.162702205523424</v>
      </c>
      <c r="AO20">
        <f t="shared" si="7"/>
        <v>-1.5081351102761713</v>
      </c>
      <c r="AP20">
        <f t="shared" si="7"/>
        <v>-3.4654938725884317</v>
      </c>
      <c r="AQ20">
        <f t="shared" si="7"/>
        <v>-32.831435773931062</v>
      </c>
      <c r="AR20">
        <f t="shared" si="7"/>
        <v>-7.6423625512722424</v>
      </c>
      <c r="AS20">
        <f t="shared" si="7"/>
        <v>2.6227148445890029</v>
      </c>
      <c r="AT20">
        <f t="shared" si="7"/>
        <v>0.15766963950685151</v>
      </c>
      <c r="AU20">
        <f t="shared" si="7"/>
        <v>-4.8619780671763886</v>
      </c>
      <c r="AW20">
        <v>17</v>
      </c>
      <c r="AX20">
        <f>(R20*SUMPRODUCT(K21:$K$23, X21:$X$23)-$AZ$3*SUMPRODUCT(K20:$K$22, W21:$W$23))/Z20</f>
        <v>23.550724022193339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108.79655005346477</v>
      </c>
      <c r="P21">
        <f t="shared" si="22"/>
        <v>5.4398275026732392</v>
      </c>
      <c r="Q21" s="4">
        <f t="shared" si="23"/>
        <v>12.5</v>
      </c>
      <c r="R21">
        <f t="shared" si="0"/>
        <v>50000</v>
      </c>
      <c r="S21">
        <f t="shared" si="11"/>
        <v>15.842194742384237</v>
      </c>
      <c r="U21">
        <f t="shared" si="12"/>
        <v>2.4176169999999999E-3</v>
      </c>
      <c r="V21">
        <f t="shared" si="13"/>
        <v>0.01</v>
      </c>
      <c r="W21">
        <f t="shared" si="14"/>
        <v>0.81484606810263294</v>
      </c>
      <c r="X21">
        <f t="shared" si="15"/>
        <v>1.9699857066280829E-3</v>
      </c>
      <c r="Y21">
        <f t="shared" si="16"/>
        <v>8.1484606810263288E-3</v>
      </c>
      <c r="Z21">
        <f t="shared" si="17"/>
        <v>0.80472762171497847</v>
      </c>
      <c r="AB21">
        <f t="shared" si="18"/>
        <v>15.842194742384237</v>
      </c>
      <c r="AC21">
        <f t="shared" si="19"/>
        <v>7.7915821817122133</v>
      </c>
      <c r="AE21">
        <f t="shared" si="1"/>
        <v>87.551588975319319</v>
      </c>
      <c r="AF21">
        <f t="shared" si="2"/>
        <v>-4.3775794487659665</v>
      </c>
      <c r="AG21">
        <f t="shared" si="2"/>
        <v>-10.059095271437231</v>
      </c>
      <c r="AH21">
        <f t="shared" si="3"/>
        <v>-98.499285331404153</v>
      </c>
      <c r="AI21">
        <f t="shared" si="4"/>
        <v>-25.384371076288033</v>
      </c>
      <c r="AJ21">
        <f t="shared" si="5"/>
        <v>8.0506125606720236</v>
      </c>
      <c r="AK21">
        <f t="shared" si="24"/>
        <v>0.15842592683030016</v>
      </c>
      <c r="AL21">
        <f t="shared" si="6"/>
        <v>-17.175332588785711</v>
      </c>
      <c r="AN21">
        <f t="shared" si="7"/>
        <v>28.334588910729746</v>
      </c>
      <c r="AO21">
        <f t="shared" si="7"/>
        <v>-1.4167294455364876</v>
      </c>
      <c r="AP21">
        <f t="shared" si="7"/>
        <v>-3.2554558137189979</v>
      </c>
      <c r="AQ21">
        <f t="shared" si="7"/>
        <v>-31.87762541525969</v>
      </c>
      <c r="AR21">
        <f t="shared" si="7"/>
        <v>-8.215221763785431</v>
      </c>
      <c r="AS21">
        <f t="shared" si="7"/>
        <v>2.6054444020485255</v>
      </c>
      <c r="AT21">
        <f t="shared" si="7"/>
        <v>5.1271867958939385E-2</v>
      </c>
      <c r="AU21">
        <f t="shared" si="7"/>
        <v>-5.5585054937779663</v>
      </c>
      <c r="AW21">
        <v>18</v>
      </c>
      <c r="AX21">
        <f>(R21*SUMPRODUCT(K22:$K$23, X22:$X$23)-$AZ$3*SUMPRODUCT(K21:$K$22, W22:$W$23))/Z21</f>
        <v>15.842194742384237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108.79655005346477</v>
      </c>
      <c r="P22">
        <f t="shared" si="22"/>
        <v>5.4398275026732392</v>
      </c>
      <c r="Q22" s="4">
        <f t="shared" si="23"/>
        <v>12.5</v>
      </c>
      <c r="R22">
        <f t="shared" si="0"/>
        <v>50000</v>
      </c>
      <c r="S22">
        <f t="shared" si="11"/>
        <v>7.7915821817122133</v>
      </c>
      <c r="U22">
        <f t="shared" si="12"/>
        <v>2.502181E-3</v>
      </c>
      <c r="V22">
        <f t="shared" si="13"/>
        <v>0.01</v>
      </c>
      <c r="W22">
        <f t="shared" si="14"/>
        <v>0.80472762171497847</v>
      </c>
      <c r="X22">
        <f t="shared" si="15"/>
        <v>2.0135741652304064E-3</v>
      </c>
      <c r="Y22">
        <f t="shared" si="16"/>
        <v>8.047276217149785E-3</v>
      </c>
      <c r="Z22">
        <f t="shared" si="17"/>
        <v>0.79466677133259833</v>
      </c>
      <c r="AB22">
        <f t="shared" si="18"/>
        <v>7.7915821817122133</v>
      </c>
      <c r="AC22">
        <f t="shared" si="19"/>
        <v>7.890963716927609</v>
      </c>
      <c r="AE22">
        <f t="shared" si="1"/>
        <v>86.457003163112276</v>
      </c>
      <c r="AF22">
        <f t="shared" si="2"/>
        <v>-4.3228501581556147</v>
      </c>
      <c r="AG22">
        <f t="shared" si="2"/>
        <v>-9.9333346416574795</v>
      </c>
      <c r="AH22">
        <f t="shared" si="3"/>
        <v>-100.67870826152031</v>
      </c>
      <c r="AI22">
        <f t="shared" si="4"/>
        <v>-28.477889898221136</v>
      </c>
      <c r="AJ22">
        <f t="shared" si="5"/>
        <v>-9.9381535215395722E-2</v>
      </c>
      <c r="AK22">
        <f t="shared" si="24"/>
        <v>1.8884404389200464</v>
      </c>
      <c r="AL22">
        <f t="shared" si="6"/>
        <v>-26.688830994516486</v>
      </c>
      <c r="AN22">
        <f t="shared" si="7"/>
        <v>26.149854908044123</v>
      </c>
      <c r="AO22">
        <f t="shared" si="7"/>
        <v>-1.3074927454022065</v>
      </c>
      <c r="AP22">
        <f t="shared" si="7"/>
        <v>-3.0044444073816643</v>
      </c>
      <c r="AQ22">
        <f t="shared" si="7"/>
        <v>-30.451363302531643</v>
      </c>
      <c r="AR22">
        <f t="shared" si="7"/>
        <v>-8.6134455472713931</v>
      </c>
      <c r="AS22">
        <f t="shared" si="7"/>
        <v>-3.0059019296774382E-2</v>
      </c>
      <c r="AT22">
        <f t="shared" si="7"/>
        <v>0.57117921826501472</v>
      </c>
      <c r="AU22">
        <f t="shared" si="7"/>
        <v>-8.0723253483031527</v>
      </c>
      <c r="AW22">
        <v>19</v>
      </c>
      <c r="AX22">
        <f>(R22*SUMPRODUCT(K23:$K$23, X23:$X$23)-$AZ$3*SUMPRODUCT(K22:$K$22, W23:$W$23))/Z22</f>
        <v>7.7915821817122133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108.79655005346477</v>
      </c>
      <c r="P23">
        <f t="shared" si="22"/>
        <v>5.4398275026732392</v>
      </c>
      <c r="Q23" s="4">
        <f t="shared" si="23"/>
        <v>12.5</v>
      </c>
      <c r="R23">
        <f t="shared" si="0"/>
        <v>50000</v>
      </c>
      <c r="S23">
        <f t="shared" si="11"/>
        <v>7.890963716927609</v>
      </c>
      <c r="U23">
        <f t="shared" si="12"/>
        <v>2.5943469999999999E-3</v>
      </c>
      <c r="V23">
        <f t="shared" si="13"/>
        <v>0.01</v>
      </c>
      <c r="W23">
        <f t="shared" si="14"/>
        <v>0.79466677133259833</v>
      </c>
      <c r="X23">
        <f t="shared" si="15"/>
        <v>2.0616413542064124E-3</v>
      </c>
      <c r="Y23">
        <f t="shared" si="16"/>
        <v>7.9466677133259826E-3</v>
      </c>
      <c r="Z23">
        <f t="shared" si="17"/>
        <v>0.78465846226506597</v>
      </c>
      <c r="AB23">
        <f t="shared" si="18"/>
        <v>7.890963716927609</v>
      </c>
      <c r="AC23">
        <f t="shared" si="19"/>
        <v>0</v>
      </c>
      <c r="AE23">
        <f t="shared" si="1"/>
        <v>85.368133664695947</v>
      </c>
      <c r="AF23">
        <f t="shared" si="2"/>
        <v>-4.2684066832347982</v>
      </c>
      <c r="AG23">
        <f t="shared" si="2"/>
        <v>-9.8082307783133249</v>
      </c>
      <c r="AH23">
        <f t="shared" si="3"/>
        <v>-103.08206771032062</v>
      </c>
      <c r="AI23">
        <f t="shared" si="4"/>
        <v>-31.7905715071728</v>
      </c>
      <c r="AJ23">
        <f t="shared" si="5"/>
        <v>7.890963716927609</v>
      </c>
      <c r="AK23">
        <f t="shared" si="24"/>
        <v>6.2293483488872141</v>
      </c>
      <c r="AL23">
        <f t="shared" si="6"/>
        <v>-17.670259441357977</v>
      </c>
      <c r="AN23">
        <f t="shared" si="7"/>
        <v>23.390265931092095</v>
      </c>
      <c r="AO23">
        <f t="shared" si="7"/>
        <v>-1.1695132965546049</v>
      </c>
      <c r="AP23">
        <f t="shared" si="7"/>
        <v>-2.6873859878366613</v>
      </c>
      <c r="AQ23">
        <f t="shared" si="7"/>
        <v>-28.243758800461627</v>
      </c>
      <c r="AR23">
        <f t="shared" si="7"/>
        <v>-8.710392153760802</v>
      </c>
      <c r="AS23">
        <f t="shared" si="7"/>
        <v>2.1620683487879209</v>
      </c>
      <c r="AT23">
        <f t="shared" si="7"/>
        <v>1.7067974688327792</v>
      </c>
      <c r="AU23">
        <f t="shared" si="7"/>
        <v>-4.8415263361401024</v>
      </c>
      <c r="AW23">
        <v>20</v>
      </c>
      <c r="AX23">
        <f>(R23*SUMPRODUCT(K$23:$K24, X$23:$X24)-$AZ$3*SUMPRODUCT(K$22:$K23, W$23:$W24))/Z23</f>
        <v>7.890963716927609</v>
      </c>
    </row>
    <row r="25" spans="5:50" x14ac:dyDescent="0.25">
      <c r="AN25" s="8">
        <f t="shared" ref="AN25:AU25" si="25">SUM(AN3:AN23)</f>
        <v>1046.8209994883159</v>
      </c>
      <c r="AO25" s="8">
        <f t="shared" si="25"/>
        <v>-133.93846251451436</v>
      </c>
      <c r="AP25" s="8">
        <f t="shared" si="25"/>
        <v>-207.77277048007122</v>
      </c>
      <c r="AQ25" s="8">
        <f t="shared" si="25"/>
        <v>-948.11510371566794</v>
      </c>
      <c r="AR25" s="8">
        <f t="shared" si="25"/>
        <v>-243.00533722193788</v>
      </c>
      <c r="AS25" s="8">
        <f t="shared" si="25"/>
        <v>-22.344747315028599</v>
      </c>
      <c r="AT25" s="8">
        <f t="shared" si="25"/>
        <v>23.898039519307453</v>
      </c>
      <c r="AU25" s="9">
        <f t="shared" si="25"/>
        <v>-241.45204501765906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2A856-E5A9-4D6E-8B65-E99D26751630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200.12577840435779</v>
      </c>
      <c r="K3">
        <v>1</v>
      </c>
      <c r="L3" s="2">
        <v>0</v>
      </c>
      <c r="O3">
        <f>$C$3</f>
        <v>200.12577840435779</v>
      </c>
      <c r="P3">
        <f>O3*B5</f>
        <v>160.10062272348625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200.12577840435779</v>
      </c>
      <c r="AF3">
        <f t="shared" ref="AF3:AG23" si="3">-$Z3*P3</f>
        <v>-160.10062272348625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-59.974844319128465</v>
      </c>
      <c r="AJ3">
        <f t="shared" ref="AJ3:AJ23" si="6">AB3-AC3</f>
        <v>0</v>
      </c>
      <c r="AL3">
        <f t="shared" ref="AL3:AL23" si="7">SUM(AI3:AK3)</f>
        <v>-59.974844319128465</v>
      </c>
      <c r="AN3">
        <f t="shared" ref="AN3:AU23" si="8">AE3*$K3</f>
        <v>200.12577840435779</v>
      </c>
      <c r="AO3">
        <f t="shared" si="8"/>
        <v>-160.10062272348625</v>
      </c>
      <c r="AP3">
        <f t="shared" si="8"/>
        <v>-100</v>
      </c>
      <c r="AQ3">
        <f t="shared" si="8"/>
        <v>0</v>
      </c>
      <c r="AR3">
        <f t="shared" si="8"/>
        <v>-59.974844319128465</v>
      </c>
      <c r="AS3">
        <f t="shared" si="8"/>
        <v>0</v>
      </c>
      <c r="AT3">
        <f t="shared" si="8"/>
        <v>0</v>
      </c>
      <c r="AU3">
        <f t="shared" si="8"/>
        <v>-59.974844319128465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136.46821824175504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50000</v>
      </c>
      <c r="S4">
        <f t="shared" ref="S4:S23" si="12">AX4</f>
        <v>45.669108031204544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1"/>
        <v>45.123486090521737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-97.364350000000002</v>
      </c>
      <c r="AI4">
        <f t="shared" si="5"/>
        <v>-97.364350000000002</v>
      </c>
      <c r="AJ4">
        <f t="shared" si="6"/>
        <v>-45.123486090521737</v>
      </c>
      <c r="AK4">
        <f t="shared" ref="AK4:AK23" si="20">H4*SUM(AB4:AB4, AE4:AF4)</f>
        <v>0</v>
      </c>
      <c r="AL4">
        <f t="shared" si="7"/>
        <v>-142.48783609052174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-91.344732151233686</v>
      </c>
      <c r="AR4">
        <f t="shared" si="8"/>
        <v>-91.344732151233686</v>
      </c>
      <c r="AS4">
        <f t="shared" si="8"/>
        <v>-42.333695553543237</v>
      </c>
      <c r="AT4">
        <f t="shared" si="8"/>
        <v>0</v>
      </c>
      <c r="AU4">
        <f t="shared" si="8"/>
        <v>-133.67842770477694</v>
      </c>
      <c r="AW4">
        <v>1</v>
      </c>
      <c r="AX4">
        <f>(R4*SUMPRODUCT(K5:$K$23, X5:$X$23)-$AZ$3*SUMPRODUCT(K4:$K$22, W5:$W$23))/Z4</f>
        <v>45.669108031204544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1.9819680000000002E-3</v>
      </c>
      <c r="O5">
        <f t="shared" ref="O5:O23" si="22">$C$3</f>
        <v>200.12577840435779</v>
      </c>
      <c r="P5">
        <f t="shared" ref="P5:P23" si="23">O5*$C$5</f>
        <v>10.006288920217891</v>
      </c>
      <c r="Q5" s="4">
        <f t="shared" ref="Q5:Q23" si="24">$C$8</f>
        <v>12.5</v>
      </c>
      <c r="R5">
        <f t="shared" si="0"/>
        <v>50000</v>
      </c>
      <c r="S5">
        <f t="shared" si="12"/>
        <v>89.191106667017721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45.123486090521737</v>
      </c>
      <c r="AC5">
        <f t="shared" si="1"/>
        <v>87.069597818090415</v>
      </c>
      <c r="AE5">
        <f t="shared" si="2"/>
        <v>195.36556602838206</v>
      </c>
      <c r="AF5">
        <f t="shared" si="3"/>
        <v>-9.7682783014191035</v>
      </c>
      <c r="AG5">
        <f t="shared" si="3"/>
        <v>-12.20267371263151</v>
      </c>
      <c r="AH5">
        <f t="shared" si="4"/>
        <v>-97.914442973959211</v>
      </c>
      <c r="AI5">
        <f t="shared" si="5"/>
        <v>75.480171040372227</v>
      </c>
      <c r="AJ5">
        <f t="shared" si="6"/>
        <v>-41.946111727568677</v>
      </c>
      <c r="AK5">
        <f t="shared" si="20"/>
        <v>19.934274857830676</v>
      </c>
      <c r="AL5">
        <f t="shared" si="7"/>
        <v>53.468334170634222</v>
      </c>
      <c r="AN5">
        <f t="shared" si="8"/>
        <v>168.71037891290712</v>
      </c>
      <c r="AO5">
        <f t="shared" si="8"/>
        <v>-8.4355189456453559</v>
      </c>
      <c r="AP5">
        <f t="shared" si="8"/>
        <v>-10.537771561594173</v>
      </c>
      <c r="AQ5">
        <f t="shared" si="8"/>
        <v>-84.555242313187591</v>
      </c>
      <c r="AR5">
        <f t="shared" si="8"/>
        <v>65.181846092480001</v>
      </c>
      <c r="AS5">
        <f t="shared" si="8"/>
        <v>-36.223089602459233</v>
      </c>
      <c r="AT5">
        <f t="shared" si="8"/>
        <v>17.214492466548933</v>
      </c>
      <c r="AU5">
        <f t="shared" si="8"/>
        <v>46.173248956569694</v>
      </c>
      <c r="AW5">
        <v>2</v>
      </c>
      <c r="AX5">
        <f>(R5*SUMPRODUCT(K6:$K$23, X6:$X$23)-$AZ$3*SUMPRODUCT(K5:$K$22, W6:$W$23))/Z5</f>
        <v>89.191106667017721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2.0299509999999999E-3</v>
      </c>
      <c r="O6">
        <f t="shared" si="22"/>
        <v>200.12577840435779</v>
      </c>
      <c r="P6">
        <f t="shared" si="23"/>
        <v>10.006288920217891</v>
      </c>
      <c r="Q6" s="4">
        <f t="shared" si="24"/>
        <v>12.5</v>
      </c>
      <c r="R6">
        <f t="shared" si="0"/>
        <v>50000</v>
      </c>
      <c r="S6">
        <f t="shared" si="12"/>
        <v>129.54946458232641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87.069597818090415</v>
      </c>
      <c r="AC6">
        <f t="shared" si="1"/>
        <v>124.94658398073398</v>
      </c>
      <c r="AE6">
        <f t="shared" si="2"/>
        <v>193.01532784197335</v>
      </c>
      <c r="AF6">
        <f t="shared" si="3"/>
        <v>-9.650766392098669</v>
      </c>
      <c r="AG6">
        <f t="shared" si="3"/>
        <v>-12.055876145799566</v>
      </c>
      <c r="AH6">
        <f t="shared" si="4"/>
        <v>-99.083318822520198</v>
      </c>
      <c r="AI6">
        <f t="shared" si="5"/>
        <v>72.225366481554914</v>
      </c>
      <c r="AJ6">
        <f t="shared" si="6"/>
        <v>-37.876986162643561</v>
      </c>
      <c r="AK6">
        <f t="shared" si="20"/>
        <v>29.4232365283546</v>
      </c>
      <c r="AL6">
        <f t="shared" si="7"/>
        <v>63.771616847265953</v>
      </c>
      <c r="AN6">
        <f t="shared" si="8"/>
        <v>150.32539801712969</v>
      </c>
      <c r="AO6">
        <f t="shared" si="8"/>
        <v>-7.5162699008564857</v>
      </c>
      <c r="AP6">
        <f t="shared" si="8"/>
        <v>-9.3894324369219007</v>
      </c>
      <c r="AQ6">
        <f t="shared" si="8"/>
        <v>-77.168686577307568</v>
      </c>
      <c r="AR6">
        <f t="shared" si="8"/>
        <v>56.251009102043746</v>
      </c>
      <c r="AS6">
        <f t="shared" si="8"/>
        <v>-29.499589925057293</v>
      </c>
      <c r="AT6">
        <f t="shared" si="8"/>
        <v>22.915588059919926</v>
      </c>
      <c r="AU6">
        <f t="shared" si="8"/>
        <v>49.667007236906379</v>
      </c>
      <c r="AW6">
        <v>3</v>
      </c>
      <c r="AX6">
        <f>(R6*SUMPRODUCT(K7:$K$23, X7:$X$23)-$AZ$3*SUMPRODUCT(K6:$K$22, W7:$W$23))/Z6</f>
        <v>129.54946458232641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2.0855349999999999E-3</v>
      </c>
      <c r="O7">
        <f t="shared" si="22"/>
        <v>200.12577840435779</v>
      </c>
      <c r="P7">
        <f t="shared" si="23"/>
        <v>10.006288920217891</v>
      </c>
      <c r="Q7" s="4">
        <f t="shared" si="24"/>
        <v>12.5</v>
      </c>
      <c r="R7">
        <f t="shared" si="0"/>
        <v>50000</v>
      </c>
      <c r="S7">
        <f t="shared" si="12"/>
        <v>164.30388198723304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124.94658398073398</v>
      </c>
      <c r="AC7">
        <f t="shared" si="1"/>
        <v>156.55103155480367</v>
      </c>
      <c r="AE7">
        <f t="shared" si="2"/>
        <v>190.6826343418027</v>
      </c>
      <c r="AF7">
        <f t="shared" si="3"/>
        <v>-9.534131717090137</v>
      </c>
      <c r="AG7">
        <f t="shared" si="3"/>
        <v>-11.91017443268384</v>
      </c>
      <c r="AH7">
        <f t="shared" si="4"/>
        <v>-100.57180663092039</v>
      </c>
      <c r="AI7">
        <f t="shared" si="5"/>
        <v>68.666521561108325</v>
      </c>
      <c r="AJ7">
        <f t="shared" si="6"/>
        <v>-31.604447574069695</v>
      </c>
      <c r="AK7">
        <f t="shared" si="20"/>
        <v>32.04815556759025</v>
      </c>
      <c r="AL7">
        <f t="shared" si="7"/>
        <v>69.110229554628887</v>
      </c>
      <c r="AN7">
        <f t="shared" si="8"/>
        <v>134.43345266407599</v>
      </c>
      <c r="AO7">
        <f t="shared" si="8"/>
        <v>-6.7216726332038004</v>
      </c>
      <c r="AP7">
        <f t="shared" si="8"/>
        <v>-8.3968101046214763</v>
      </c>
      <c r="AQ7">
        <f t="shared" si="8"/>
        <v>-70.904281623376178</v>
      </c>
      <c r="AR7">
        <f t="shared" si="8"/>
        <v>48.410688302874533</v>
      </c>
      <c r="AS7">
        <f t="shared" si="8"/>
        <v>-22.281499422265654</v>
      </c>
      <c r="AT7">
        <f t="shared" si="8"/>
        <v>22.594318666396166</v>
      </c>
      <c r="AU7">
        <f t="shared" si="8"/>
        <v>48.723507547005049</v>
      </c>
      <c r="AW7">
        <v>4</v>
      </c>
      <c r="AX7">
        <f>(R7*SUMPRODUCT(K8:$K$23, X8:$X$23)-$AZ$3*SUMPRODUCT(K7:$K$22, W8:$W$23))/Z7</f>
        <v>164.30388198723304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2.1420699999999998E-3</v>
      </c>
      <c r="O8">
        <f t="shared" si="22"/>
        <v>200.12577840435779</v>
      </c>
      <c r="P8">
        <f t="shared" si="23"/>
        <v>10.006288920217891</v>
      </c>
      <c r="Q8" s="4">
        <f t="shared" si="24"/>
        <v>12.5</v>
      </c>
      <c r="R8">
        <f t="shared" si="0"/>
        <v>50000</v>
      </c>
      <c r="S8">
        <f t="shared" si="12"/>
        <v>192.44740790003851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156.55103155480367</v>
      </c>
      <c r="AC8">
        <f t="shared" si="1"/>
        <v>181.14012597784574</v>
      </c>
      <c r="AE8">
        <f t="shared" si="2"/>
        <v>188.36735244784015</v>
      </c>
      <c r="AF8">
        <f t="shared" si="3"/>
        <v>-9.4183676223920081</v>
      </c>
      <c r="AG8">
        <f t="shared" si="3"/>
        <v>-11.765560261009982</v>
      </c>
      <c r="AH8">
        <f t="shared" si="4"/>
        <v>-102.04970938807628</v>
      </c>
      <c r="AI8">
        <f t="shared" si="5"/>
        <v>65.133715176361875</v>
      </c>
      <c r="AJ8">
        <f t="shared" si="6"/>
        <v>-24.58909442304207</v>
      </c>
      <c r="AK8">
        <f t="shared" si="20"/>
        <v>24.323751187568263</v>
      </c>
      <c r="AL8">
        <f t="shared" si="7"/>
        <v>64.868371940888068</v>
      </c>
      <c r="AN8">
        <f t="shared" si="8"/>
        <v>123.82391820185276</v>
      </c>
      <c r="AO8">
        <f t="shared" si="8"/>
        <v>-6.191195910092639</v>
      </c>
      <c r="AP8">
        <f t="shared" si="8"/>
        <v>-7.7341309543631276</v>
      </c>
      <c r="AQ8">
        <f t="shared" si="8"/>
        <v>-67.08272268832269</v>
      </c>
      <c r="AR8">
        <f t="shared" si="8"/>
        <v>42.815868649074304</v>
      </c>
      <c r="AS8">
        <f t="shared" si="8"/>
        <v>-16.163724641930681</v>
      </c>
      <c r="AT8">
        <f t="shared" si="8"/>
        <v>15.989300365867122</v>
      </c>
      <c r="AU8">
        <f t="shared" si="8"/>
        <v>42.641444373010742</v>
      </c>
      <c r="AW8">
        <v>5</v>
      </c>
      <c r="AX8">
        <f>(R8*SUMPRODUCT(K9:$K$23, X9:$X$23)-$AZ$3*SUMPRODUCT(K8:$K$22, W9:$W$23))/Z8</f>
        <v>192.44740790003851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2.2014550000000002E-3</v>
      </c>
      <c r="O9">
        <f t="shared" si="22"/>
        <v>200.12577840435779</v>
      </c>
      <c r="P9">
        <f t="shared" si="23"/>
        <v>10.006288920217891</v>
      </c>
      <c r="Q9" s="4">
        <f t="shared" si="24"/>
        <v>12.5</v>
      </c>
      <c r="R9">
        <f t="shared" si="0"/>
        <v>50000</v>
      </c>
      <c r="S9">
        <f t="shared" si="12"/>
        <v>216.02400597802017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181.14012597784574</v>
      </c>
      <c r="AC9">
        <f t="shared" si="1"/>
        <v>200.85053694832004</v>
      </c>
      <c r="AE9">
        <f t="shared" si="2"/>
        <v>186.06899667347869</v>
      </c>
      <c r="AF9">
        <f t="shared" si="3"/>
        <v>-9.3034498336739357</v>
      </c>
      <c r="AG9">
        <f t="shared" si="3"/>
        <v>-11.622003306935481</v>
      </c>
      <c r="AH9">
        <f t="shared" si="4"/>
        <v>-103.60540585760694</v>
      </c>
      <c r="AI9">
        <f t="shared" si="5"/>
        <v>61.538137675262334</v>
      </c>
      <c r="AJ9">
        <f t="shared" si="6"/>
        <v>-19.7104109704743</v>
      </c>
      <c r="AK9">
        <f t="shared" si="20"/>
        <v>18.682676121081357</v>
      </c>
      <c r="AL9">
        <f t="shared" si="7"/>
        <v>60.510402825869392</v>
      </c>
      <c r="AN9">
        <f t="shared" si="8"/>
        <v>116.24509241207869</v>
      </c>
      <c r="AO9">
        <f t="shared" si="8"/>
        <v>-5.8122546206039347</v>
      </c>
      <c r="AP9">
        <f t="shared" si="8"/>
        <v>-7.2607520467205466</v>
      </c>
      <c r="AQ9">
        <f t="shared" si="8"/>
        <v>-64.726634708753025</v>
      </c>
      <c r="AR9">
        <f t="shared" si="8"/>
        <v>38.445451036001174</v>
      </c>
      <c r="AS9">
        <f t="shared" si="8"/>
        <v>-12.313918953212777</v>
      </c>
      <c r="AT9">
        <f t="shared" si="8"/>
        <v>11.671849964404043</v>
      </c>
      <c r="AU9">
        <f t="shared" si="8"/>
        <v>37.803382047192443</v>
      </c>
      <c r="AW9">
        <v>6</v>
      </c>
      <c r="AX9">
        <f>(R9*SUMPRODUCT(K10:$K$23, X10:$X$23)-$AZ$3*SUMPRODUCT(K9:$K$22, W10:$W$23))/Z9</f>
        <v>216.02400597802017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2.2708170000000001E-3</v>
      </c>
      <c r="O10">
        <f t="shared" si="22"/>
        <v>200.12577840435779</v>
      </c>
      <c r="P10">
        <f t="shared" si="23"/>
        <v>10.006288920217891</v>
      </c>
      <c r="Q10" s="4">
        <f t="shared" si="24"/>
        <v>12.5</v>
      </c>
      <c r="R10">
        <f t="shared" si="0"/>
        <v>50000</v>
      </c>
      <c r="S10">
        <f t="shared" si="12"/>
        <v>236.79158067633034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200.85053694832004</v>
      </c>
      <c r="AC10">
        <f t="shared" si="1"/>
        <v>217.45786695269612</v>
      </c>
      <c r="AE10">
        <f t="shared" si="2"/>
        <v>183.78577806592483</v>
      </c>
      <c r="AF10">
        <f t="shared" si="3"/>
        <v>-9.1892889032962426</v>
      </c>
      <c r="AG10">
        <f t="shared" si="3"/>
        <v>-11.479391831182681</v>
      </c>
      <c r="AH10">
        <f t="shared" si="4"/>
        <v>-105.56577073378125</v>
      </c>
      <c r="AI10">
        <f t="shared" si="5"/>
        <v>57.551326597664655</v>
      </c>
      <c r="AJ10">
        <f t="shared" si="6"/>
        <v>-16.607330004376081</v>
      </c>
      <c r="AK10">
        <f t="shared" si="20"/>
        <v>19.710968870824804</v>
      </c>
      <c r="AL10">
        <f t="shared" si="7"/>
        <v>60.654965464113374</v>
      </c>
      <c r="AN10">
        <f t="shared" si="8"/>
        <v>109.0913730697786</v>
      </c>
      <c r="AO10">
        <f t="shared" si="8"/>
        <v>-5.4545686534889306</v>
      </c>
      <c r="AP10">
        <f t="shared" si="8"/>
        <v>-6.8139255934183982</v>
      </c>
      <c r="AQ10">
        <f t="shared" si="8"/>
        <v>-62.661621588514258</v>
      </c>
      <c r="AR10">
        <f t="shared" si="8"/>
        <v>34.161257234357009</v>
      </c>
      <c r="AS10">
        <f t="shared" si="8"/>
        <v>-9.8577618587573603</v>
      </c>
      <c r="AT10">
        <f t="shared" si="8"/>
        <v>11.700016624151514</v>
      </c>
      <c r="AU10">
        <f t="shared" si="8"/>
        <v>36.003511999751161</v>
      </c>
      <c r="AW10">
        <v>7</v>
      </c>
      <c r="AX10">
        <f>(R10*SUMPRODUCT(K11:$K$23, X11:$X$23)-$AZ$3*SUMPRODUCT(K10:$K$22, W11:$W$23))/Z10</f>
        <v>236.79158067633034</v>
      </c>
    </row>
    <row r="11" spans="1:52" x14ac:dyDescent="0.25">
      <c r="A11" t="s">
        <v>33</v>
      </c>
      <c r="C11" s="7">
        <f>AU25</f>
        <v>153.20008032880997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2.3392280000000001E-3</v>
      </c>
      <c r="O11">
        <f t="shared" si="22"/>
        <v>200.12577840435779</v>
      </c>
      <c r="P11">
        <f t="shared" si="23"/>
        <v>10.006288920217891</v>
      </c>
      <c r="Q11" s="4">
        <f t="shared" si="24"/>
        <v>12.5</v>
      </c>
      <c r="R11">
        <f t="shared" si="0"/>
        <v>50000</v>
      </c>
      <c r="S11">
        <f t="shared" si="12"/>
        <v>254.91620085047859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217.45786695269612</v>
      </c>
      <c r="AC11">
        <f t="shared" si="1"/>
        <v>231.21399048969181</v>
      </c>
      <c r="AE11">
        <f t="shared" si="2"/>
        <v>181.51800344721198</v>
      </c>
      <c r="AF11">
        <f t="shared" si="3"/>
        <v>-9.0759001723605994</v>
      </c>
      <c r="AG11">
        <f t="shared" si="3"/>
        <v>-11.337744998076381</v>
      </c>
      <c r="AH11">
        <f t="shared" si="4"/>
        <v>-107.41165917789522</v>
      </c>
      <c r="AI11">
        <f t="shared" si="5"/>
        <v>53.692699098879785</v>
      </c>
      <c r="AJ11">
        <f t="shared" si="6"/>
        <v>-13.756123536995688</v>
      </c>
      <c r="AK11">
        <f t="shared" si="20"/>
        <v>20.079848466718698</v>
      </c>
      <c r="AL11">
        <f t="shared" si="7"/>
        <v>60.016424028602799</v>
      </c>
      <c r="AN11">
        <f t="shared" si="8"/>
        <v>102.46815952889922</v>
      </c>
      <c r="AO11">
        <f t="shared" si="8"/>
        <v>-5.1234079764449616</v>
      </c>
      <c r="AP11">
        <f t="shared" si="8"/>
        <v>-6.4002349138812864</v>
      </c>
      <c r="AQ11">
        <f t="shared" si="8"/>
        <v>-60.634619260260322</v>
      </c>
      <c r="AR11">
        <f t="shared" si="8"/>
        <v>30.309897378312652</v>
      </c>
      <c r="AS11">
        <f t="shared" si="8"/>
        <v>-7.7654262074232268</v>
      </c>
      <c r="AT11">
        <f t="shared" si="8"/>
        <v>11.335212358713594</v>
      </c>
      <c r="AU11">
        <f t="shared" si="8"/>
        <v>33.879683529603021</v>
      </c>
      <c r="AW11">
        <v>8</v>
      </c>
      <c r="AX11">
        <f>(R11*SUMPRODUCT(K12:$K$23, X12:$X$23)-$AZ$3*SUMPRODUCT(K11:$K$22, W12:$W$23))/Z11</f>
        <v>254.91620085047859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2.4176169999999999E-3</v>
      </c>
      <c r="O12">
        <f t="shared" si="22"/>
        <v>200.12577840435779</v>
      </c>
      <c r="P12">
        <f t="shared" si="23"/>
        <v>10.006288920217891</v>
      </c>
      <c r="Q12" s="4">
        <f t="shared" si="24"/>
        <v>12.5</v>
      </c>
      <c r="R12">
        <f t="shared" si="0"/>
        <v>50000</v>
      </c>
      <c r="S12">
        <f t="shared" si="12"/>
        <v>270.4404208157415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231.21399048969181</v>
      </c>
      <c r="AC12">
        <f t="shared" si="1"/>
        <v>242.24878586052637</v>
      </c>
      <c r="AE12">
        <f t="shared" si="2"/>
        <v>179.26398240179981</v>
      </c>
      <c r="AF12">
        <f t="shared" si="3"/>
        <v>-8.9631991200899925</v>
      </c>
      <c r="AG12">
        <f t="shared" si="3"/>
        <v>-11.196957223046603</v>
      </c>
      <c r="AH12">
        <f t="shared" si="4"/>
        <v>-109.6413001960577</v>
      </c>
      <c r="AI12">
        <f t="shared" si="5"/>
        <v>49.462525862605503</v>
      </c>
      <c r="AJ12">
        <f t="shared" si="6"/>
        <v>-11.034795370834559</v>
      </c>
      <c r="AK12">
        <f t="shared" si="20"/>
        <v>20.838616758735746</v>
      </c>
      <c r="AL12">
        <f t="shared" si="7"/>
        <v>59.266347250506691</v>
      </c>
      <c r="AN12">
        <f t="shared" si="8"/>
        <v>96.20282267247309</v>
      </c>
      <c r="AO12">
        <f t="shared" si="8"/>
        <v>-4.8101411336236559</v>
      </c>
      <c r="AP12">
        <f t="shared" si="8"/>
        <v>-6.0088974693513455</v>
      </c>
      <c r="AQ12">
        <f t="shared" si="8"/>
        <v>-58.839497031249863</v>
      </c>
      <c r="AR12">
        <f t="shared" si="8"/>
        <v>26.544287038248218</v>
      </c>
      <c r="AS12">
        <f t="shared" si="8"/>
        <v>-5.9218725817884419</v>
      </c>
      <c r="AT12">
        <f t="shared" si="8"/>
        <v>11.183137437429558</v>
      </c>
      <c r="AU12">
        <f t="shared" si="8"/>
        <v>31.805551893889334</v>
      </c>
      <c r="AW12">
        <v>9</v>
      </c>
      <c r="AX12">
        <f>(R12*SUMPRODUCT(K13:$K$23, X13:$X$23)-$AZ$3*SUMPRODUCT(K12:$K$22, W13:$W$23))/Z12</f>
        <v>270.4404208157415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2.502181E-3</v>
      </c>
      <c r="O13">
        <f t="shared" si="22"/>
        <v>200.12577840435779</v>
      </c>
      <c r="P13">
        <f t="shared" si="23"/>
        <v>10.006288920217891</v>
      </c>
      <c r="Q13" s="4">
        <f t="shared" si="24"/>
        <v>12.5</v>
      </c>
      <c r="R13">
        <f t="shared" si="0"/>
        <v>50000</v>
      </c>
      <c r="S13">
        <f t="shared" si="12"/>
        <v>283.37975301243938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242.24878586052637</v>
      </c>
      <c r="AC13">
        <f t="shared" si="1"/>
        <v>250.66573319280096</v>
      </c>
      <c r="AE13">
        <f t="shared" si="2"/>
        <v>177.02279164703168</v>
      </c>
      <c r="AF13">
        <f t="shared" si="3"/>
        <v>-8.8511395823515855</v>
      </c>
      <c r="AG13">
        <f t="shared" si="3"/>
        <v>-11.056970837194816</v>
      </c>
      <c r="AH13">
        <f t="shared" si="4"/>
        <v>-112.06725448527988</v>
      </c>
      <c r="AI13">
        <f t="shared" si="5"/>
        <v>45.047426742205403</v>
      </c>
      <c r="AJ13">
        <f t="shared" si="6"/>
        <v>-8.4169473322745887</v>
      </c>
      <c r="AK13">
        <f t="shared" si="20"/>
        <v>21.218736640733173</v>
      </c>
      <c r="AL13">
        <f t="shared" si="7"/>
        <v>57.849216050663983</v>
      </c>
      <c r="AN13">
        <f t="shared" si="8"/>
        <v>90.330015756119522</v>
      </c>
      <c r="AO13">
        <f t="shared" si="8"/>
        <v>-4.5165007878059775</v>
      </c>
      <c r="AP13">
        <f t="shared" si="8"/>
        <v>-5.6420777270885916</v>
      </c>
      <c r="AQ13">
        <f t="shared" si="8"/>
        <v>-57.184935166906975</v>
      </c>
      <c r="AR13">
        <f t="shared" si="8"/>
        <v>22.986502074317986</v>
      </c>
      <c r="AS13">
        <f t="shared" si="8"/>
        <v>-4.2949440468590678</v>
      </c>
      <c r="AT13">
        <f t="shared" si="8"/>
        <v>10.827356168374589</v>
      </c>
      <c r="AU13">
        <f t="shared" si="8"/>
        <v>29.518914195833506</v>
      </c>
      <c r="AW13">
        <v>10</v>
      </c>
      <c r="AX13">
        <f>(R13*SUMPRODUCT(K14:$K$23, X14:$X$23)-$AZ$3*SUMPRODUCT(K13:$K$22, W14:$W$23))/Z13</f>
        <v>283.37975301243938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2.5943469999999999E-3</v>
      </c>
      <c r="O14">
        <f t="shared" si="22"/>
        <v>200.12577840435779</v>
      </c>
      <c r="P14">
        <f t="shared" si="23"/>
        <v>10.006288920217891</v>
      </c>
      <c r="Q14" s="4">
        <f t="shared" si="24"/>
        <v>12.5</v>
      </c>
      <c r="R14">
        <f t="shared" si="0"/>
        <v>50000</v>
      </c>
      <c r="S14">
        <f t="shared" si="12"/>
        <v>293.76016636509399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250.66573319280096</v>
      </c>
      <c r="AC14">
        <f t="shared" si="1"/>
        <v>256.57519395655328</v>
      </c>
      <c r="AE14">
        <f t="shared" si="2"/>
        <v>174.79330518212026</v>
      </c>
      <c r="AF14">
        <f t="shared" si="3"/>
        <v>-8.7396652591060153</v>
      </c>
      <c r="AG14">
        <f t="shared" si="3"/>
        <v>-10.917715509702305</v>
      </c>
      <c r="AH14">
        <f t="shared" si="4"/>
        <v>-114.74247648225543</v>
      </c>
      <c r="AI14">
        <f t="shared" si="5"/>
        <v>40.393447931056528</v>
      </c>
      <c r="AJ14">
        <f t="shared" si="6"/>
        <v>-5.9094607637523211</v>
      </c>
      <c r="AK14">
        <f t="shared" si="20"/>
        <v>21.419375778152901</v>
      </c>
      <c r="AL14">
        <f t="shared" si="7"/>
        <v>55.903362945457104</v>
      </c>
      <c r="AN14">
        <f t="shared" si="8"/>
        <v>84.832003227288823</v>
      </c>
      <c r="AO14">
        <f t="shared" si="8"/>
        <v>-4.2416001613644427</v>
      </c>
      <c r="AP14">
        <f t="shared" si="8"/>
        <v>-5.2986679117297566</v>
      </c>
      <c r="AQ14">
        <f t="shared" si="8"/>
        <v>-55.687682804029301</v>
      </c>
      <c r="AR14">
        <f t="shared" si="8"/>
        <v>19.604052350165329</v>
      </c>
      <c r="AS14">
        <f t="shared" si="8"/>
        <v>-2.8680240016049146</v>
      </c>
      <c r="AT14">
        <f t="shared" si="8"/>
        <v>10.395412760491963</v>
      </c>
      <c r="AU14">
        <f t="shared" si="8"/>
        <v>27.131441109052378</v>
      </c>
      <c r="AW14">
        <v>11</v>
      </c>
      <c r="AX14">
        <f>(R14*SUMPRODUCT(K15:$K$23, X15:$X$23)-$AZ$3*SUMPRODUCT(K14:$K$22, W15:$W$23))/Z14</f>
        <v>293.76016636509399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2.6922130000000002E-3</v>
      </c>
      <c r="O15">
        <f t="shared" si="22"/>
        <v>200.12577840435779</v>
      </c>
      <c r="P15">
        <f t="shared" si="23"/>
        <v>10.006288920217891</v>
      </c>
      <c r="Q15" s="4">
        <f t="shared" si="24"/>
        <v>12.5</v>
      </c>
      <c r="R15">
        <f t="shared" si="0"/>
        <v>50000</v>
      </c>
      <c r="S15">
        <f t="shared" si="12"/>
        <v>301.71446808797305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256.57519395655328</v>
      </c>
      <c r="AC15">
        <f t="shared" si="1"/>
        <v>260.17793301889003</v>
      </c>
      <c r="AE15">
        <f t="shared" si="2"/>
        <v>172.5747913217748</v>
      </c>
      <c r="AF15">
        <f t="shared" si="3"/>
        <v>-8.6287395660887416</v>
      </c>
      <c r="AG15">
        <f t="shared" si="3"/>
        <v>-10.779145538979758</v>
      </c>
      <c r="AH15">
        <f t="shared" si="4"/>
        <v>-117.57126250208869</v>
      </c>
      <c r="AI15">
        <f t="shared" si="5"/>
        <v>35.595643714617623</v>
      </c>
      <c r="AJ15">
        <f t="shared" si="6"/>
        <v>-3.6027390623367523</v>
      </c>
      <c r="AK15">
        <f t="shared" si="20"/>
        <v>21.825052652465221</v>
      </c>
      <c r="AL15">
        <f t="shared" si="7"/>
        <v>53.817957304746088</v>
      </c>
      <c r="AN15">
        <f t="shared" si="8"/>
        <v>79.622870399383402</v>
      </c>
      <c r="AO15">
        <f t="shared" si="8"/>
        <v>-3.9811435199691707</v>
      </c>
      <c r="AP15">
        <f t="shared" si="8"/>
        <v>-4.9733017301814018</v>
      </c>
      <c r="AQ15">
        <f t="shared" si="8"/>
        <v>-54.245242455144798</v>
      </c>
      <c r="AR15">
        <f t="shared" si="8"/>
        <v>16.42318269408803</v>
      </c>
      <c r="AS15">
        <f t="shared" si="8"/>
        <v>-1.6622382866357863</v>
      </c>
      <c r="AT15">
        <f t="shared" si="8"/>
        <v>10.069682399712638</v>
      </c>
      <c r="AU15">
        <f t="shared" si="8"/>
        <v>24.830626807164883</v>
      </c>
      <c r="AW15">
        <v>12</v>
      </c>
      <c r="AX15">
        <f>(R15*SUMPRODUCT(K16:$K$23, X16:$X$23)-$AZ$3*SUMPRODUCT(K15:$K$22, W16:$W$23))/Z15</f>
        <v>301.71446808797305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2.807183E-3</v>
      </c>
      <c r="O16">
        <f t="shared" si="22"/>
        <v>200.12577840435779</v>
      </c>
      <c r="P16">
        <f t="shared" si="23"/>
        <v>10.006288920217891</v>
      </c>
      <c r="Q16" s="4">
        <f t="shared" si="24"/>
        <v>12.5</v>
      </c>
      <c r="R16">
        <f t="shared" si="0"/>
        <v>50000</v>
      </c>
      <c r="S16">
        <f t="shared" si="12"/>
        <v>307.21239838481119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260.17793301889003</v>
      </c>
      <c r="AC16">
        <f t="shared" si="1"/>
        <v>261.52610652728032</v>
      </c>
      <c r="AE16">
        <f t="shared" si="2"/>
        <v>170.36459438813</v>
      </c>
      <c r="AF16">
        <f t="shared" si="3"/>
        <v>-8.5182297194065022</v>
      </c>
      <c r="AG16">
        <f t="shared" si="3"/>
        <v>-10.641095049478411</v>
      </c>
      <c r="AH16">
        <f t="shared" si="4"/>
        <v>-121.03613644619928</v>
      </c>
      <c r="AI16">
        <f t="shared" si="5"/>
        <v>30.169133173045807</v>
      </c>
      <c r="AJ16">
        <f t="shared" si="6"/>
        <v>-1.348173508390289</v>
      </c>
      <c r="AK16">
        <f t="shared" si="20"/>
        <v>23.08472908351246</v>
      </c>
      <c r="AL16">
        <f t="shared" si="7"/>
        <v>51.905688748167975</v>
      </c>
      <c r="AN16">
        <f t="shared" si="8"/>
        <v>74.526524819563107</v>
      </c>
      <c r="AO16">
        <f t="shared" si="8"/>
        <v>-3.7263262409781563</v>
      </c>
      <c r="AP16">
        <f t="shared" si="8"/>
        <v>-4.6549803212370842</v>
      </c>
      <c r="AQ16">
        <f t="shared" si="8"/>
        <v>-52.947636563329183</v>
      </c>
      <c r="AR16">
        <f t="shared" si="8"/>
        <v>13.197581694018686</v>
      </c>
      <c r="AS16">
        <f t="shared" si="8"/>
        <v>-0.58976271915525913</v>
      </c>
      <c r="AT16">
        <f t="shared" si="8"/>
        <v>10.098486960710604</v>
      </c>
      <c r="AU16">
        <f t="shared" si="8"/>
        <v>22.706305935574029</v>
      </c>
      <c r="AW16">
        <v>13</v>
      </c>
      <c r="AX16">
        <f>(R16*SUMPRODUCT(K17:$K$23, X17:$X$23)-$AZ$3*SUMPRODUCT(K16:$K$22, W17:$W$23))/Z16</f>
        <v>307.21239838481119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2.939255E-3</v>
      </c>
      <c r="O17">
        <f t="shared" si="22"/>
        <v>200.12577840435779</v>
      </c>
      <c r="P17">
        <f t="shared" si="23"/>
        <v>10.006288920217891</v>
      </c>
      <c r="Q17" s="4">
        <f t="shared" si="24"/>
        <v>12.5</v>
      </c>
      <c r="R17">
        <f t="shared" si="0"/>
        <v>50000</v>
      </c>
      <c r="S17">
        <f t="shared" si="12"/>
        <v>310.37366808399781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261.52610652728032</v>
      </c>
      <c r="AC17">
        <f t="shared" si="1"/>
        <v>260.79848178114219</v>
      </c>
      <c r="AE17">
        <f t="shared" si="2"/>
        <v>168.16020345837043</v>
      </c>
      <c r="AF17">
        <f t="shared" si="3"/>
        <v>-8.408010172918523</v>
      </c>
      <c r="AG17">
        <f t="shared" si="3"/>
        <v>-10.503407207153973</v>
      </c>
      <c r="AH17">
        <f t="shared" si="4"/>
        <v>-125.10756731861866</v>
      </c>
      <c r="AI17">
        <f t="shared" si="5"/>
        <v>24.141218759679276</v>
      </c>
      <c r="AJ17">
        <f t="shared" si="6"/>
        <v>0.7276247461381331</v>
      </c>
      <c r="AK17">
        <f t="shared" si="20"/>
        <v>25.99287109844558</v>
      </c>
      <c r="AL17">
        <f t="shared" si="7"/>
        <v>50.861714604262986</v>
      </c>
      <c r="AN17">
        <f t="shared" si="8"/>
        <v>69.287187633662015</v>
      </c>
      <c r="AO17">
        <f t="shared" si="8"/>
        <v>-3.4643593816831011</v>
      </c>
      <c r="AP17">
        <f t="shared" si="8"/>
        <v>-4.3277275537728324</v>
      </c>
      <c r="AQ17">
        <f t="shared" si="8"/>
        <v>-51.548174377310744</v>
      </c>
      <c r="AR17">
        <f t="shared" si="8"/>
        <v>9.9469263208953329</v>
      </c>
      <c r="AS17">
        <f t="shared" si="8"/>
        <v>0.2998038256123377</v>
      </c>
      <c r="AT17">
        <f t="shared" si="8"/>
        <v>10.709864164629392</v>
      </c>
      <c r="AU17">
        <f t="shared" si="8"/>
        <v>20.956594311137064</v>
      </c>
      <c r="AW17">
        <v>14</v>
      </c>
      <c r="AX17">
        <f>(R17*SUMPRODUCT(K18:$K$23, X18:$X$23)-$AZ$3*SUMPRODUCT(K17:$K$22, W18:$W$23))/Z17</f>
        <v>310.37366808399781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3.7729310000000002E-3</v>
      </c>
      <c r="O18">
        <f t="shared" si="22"/>
        <v>200.12577840435779</v>
      </c>
      <c r="P18">
        <f t="shared" si="23"/>
        <v>10.006288920217891</v>
      </c>
      <c r="Q18" s="4">
        <f t="shared" si="24"/>
        <v>12.5</v>
      </c>
      <c r="R18">
        <f t="shared" si="0"/>
        <v>50000</v>
      </c>
      <c r="S18">
        <f t="shared" si="12"/>
        <v>298.07171861215295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260.79848178114219</v>
      </c>
      <c r="AC18">
        <f t="shared" si="1"/>
        <v>247.01190216785088</v>
      </c>
      <c r="AE18">
        <f t="shared" si="2"/>
        <v>165.84414457919235</v>
      </c>
      <c r="AF18">
        <f t="shared" si="3"/>
        <v>-8.2922072289596187</v>
      </c>
      <c r="AG18">
        <f t="shared" si="3"/>
        <v>-10.358744504424939</v>
      </c>
      <c r="AH18">
        <f t="shared" si="4"/>
        <v>-158.51452262997859</v>
      </c>
      <c r="AI18">
        <f t="shared" si="5"/>
        <v>-11.321329784170814</v>
      </c>
      <c r="AJ18">
        <f t="shared" si="6"/>
        <v>13.786579613291309</v>
      </c>
      <c r="AK18">
        <f t="shared" si="20"/>
        <v>29.326364381109379</v>
      </c>
      <c r="AL18">
        <f t="shared" si="7"/>
        <v>31.791614210229874</v>
      </c>
      <c r="AN18">
        <f t="shared" si="8"/>
        <v>63.85655544266848</v>
      </c>
      <c r="AO18">
        <f t="shared" si="8"/>
        <v>-3.1928277721334246</v>
      </c>
      <c r="AP18">
        <f t="shared" si="8"/>
        <v>-3.9885263627585461</v>
      </c>
      <c r="AQ18">
        <f t="shared" si="8"/>
        <v>-61.034361077221511</v>
      </c>
      <c r="AR18">
        <f t="shared" si="8"/>
        <v>-4.3591597694450135</v>
      </c>
      <c r="AS18">
        <f t="shared" si="8"/>
        <v>5.3083784638565668</v>
      </c>
      <c r="AT18">
        <f t="shared" si="8"/>
        <v>11.291810258275257</v>
      </c>
      <c r="AU18">
        <f t="shared" si="8"/>
        <v>12.241028952686811</v>
      </c>
      <c r="AW18">
        <v>15</v>
      </c>
      <c r="AX18">
        <f>(R18*SUMPRODUCT(K19:$K$23, X19:$X$23)-$AZ$3*SUMPRODUCT(K18:$K$22, W19:$W$23))/Z18</f>
        <v>298.07171861215295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4.6883589999999996E-3</v>
      </c>
      <c r="O19">
        <f t="shared" si="22"/>
        <v>200.12577840435779</v>
      </c>
      <c r="P19">
        <f t="shared" si="23"/>
        <v>10.006288920217891</v>
      </c>
      <c r="Q19" s="4">
        <f t="shared" si="24"/>
        <v>12.5</v>
      </c>
      <c r="R19">
        <f t="shared" si="0"/>
        <v>50000</v>
      </c>
      <c r="S19">
        <f t="shared" si="12"/>
        <v>270.50250312747659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247.01190216785088</v>
      </c>
      <c r="AC19">
        <f t="shared" si="1"/>
        <v>220.87268493509438</v>
      </c>
      <c r="AE19">
        <f t="shared" si="2"/>
        <v>163.40816624556527</v>
      </c>
      <c r="AF19">
        <f t="shared" si="3"/>
        <v>-8.1704083122782638</v>
      </c>
      <c r="AG19">
        <f t="shared" si="3"/>
        <v>-10.206591546354668</v>
      </c>
      <c r="AH19">
        <f t="shared" si="4"/>
        <v>-194.26205210408477</v>
      </c>
      <c r="AI19">
        <f t="shared" si="5"/>
        <v>-49.230885717152432</v>
      </c>
      <c r="AJ19">
        <f t="shared" si="6"/>
        <v>26.139217232756494</v>
      </c>
      <c r="AK19">
        <f t="shared" si="20"/>
        <v>29.525125051423526</v>
      </c>
      <c r="AL19">
        <f t="shared" si="7"/>
        <v>6.4334565670275872</v>
      </c>
      <c r="AN19">
        <f t="shared" si="8"/>
        <v>58.616179832143807</v>
      </c>
      <c r="AO19">
        <f t="shared" si="8"/>
        <v>-2.9308089916071904</v>
      </c>
      <c r="AP19">
        <f t="shared" si="8"/>
        <v>-3.6612087345457276</v>
      </c>
      <c r="AQ19">
        <f t="shared" si="8"/>
        <v>-69.683784123630673</v>
      </c>
      <c r="AR19">
        <f t="shared" si="8"/>
        <v>-17.659622017639787</v>
      </c>
      <c r="AS19">
        <f t="shared" si="8"/>
        <v>9.3764044551127732</v>
      </c>
      <c r="AT19">
        <f t="shared" si="8"/>
        <v>10.590964205424118</v>
      </c>
      <c r="AU19">
        <f t="shared" si="8"/>
        <v>2.307746642897107</v>
      </c>
      <c r="AW19">
        <v>16</v>
      </c>
      <c r="AX19">
        <f>(R19*SUMPRODUCT(K20:$K$23, X20:$X$23)-$AZ$3*SUMPRODUCT(K19:$K$22, W20:$W$23))/Z19</f>
        <v>270.50250312747659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5.6712799999999999E-3</v>
      </c>
      <c r="O20">
        <f t="shared" si="22"/>
        <v>200.12577840435779</v>
      </c>
      <c r="P20">
        <f t="shared" si="23"/>
        <v>10.006288920217891</v>
      </c>
      <c r="Q20" s="4">
        <f t="shared" si="24"/>
        <v>12.5</v>
      </c>
      <c r="R20">
        <f t="shared" si="0"/>
        <v>50000</v>
      </c>
      <c r="S20">
        <f t="shared" si="12"/>
        <v>226.52648611963261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220.87268493509438</v>
      </c>
      <c r="AC20">
        <f t="shared" si="1"/>
        <v>182.06642612927854</v>
      </c>
      <c r="AE20">
        <f t="shared" si="2"/>
        <v>160.84735111804449</v>
      </c>
      <c r="AF20">
        <f t="shared" si="3"/>
        <v>-8.0423675559022243</v>
      </c>
      <c r="AG20">
        <f t="shared" si="3"/>
        <v>-10.046641192386112</v>
      </c>
      <c r="AH20">
        <f t="shared" si="4"/>
        <v>-231.53775402004121</v>
      </c>
      <c r="AI20">
        <f t="shared" si="5"/>
        <v>-88.779411650285056</v>
      </c>
      <c r="AJ20">
        <f t="shared" si="6"/>
        <v>38.806258805815844</v>
      </c>
      <c r="AK20">
        <f t="shared" si="20"/>
        <v>20.290697399399949</v>
      </c>
      <c r="AL20">
        <f t="shared" si="7"/>
        <v>-29.682455445069262</v>
      </c>
      <c r="AN20">
        <f t="shared" si="8"/>
        <v>54.725969141102084</v>
      </c>
      <c r="AO20">
        <f t="shared" si="8"/>
        <v>-2.7362984570551041</v>
      </c>
      <c r="AP20">
        <f t="shared" si="8"/>
        <v>-3.4182233779078213</v>
      </c>
      <c r="AQ20">
        <f t="shared" si="8"/>
        <v>-78.777349414984329</v>
      </c>
      <c r="AR20">
        <f t="shared" si="8"/>
        <v>-30.205902108845166</v>
      </c>
      <c r="AS20">
        <f t="shared" si="8"/>
        <v>13.203264505923547</v>
      </c>
      <c r="AT20">
        <f t="shared" si="8"/>
        <v>6.9036143400090459</v>
      </c>
      <c r="AU20">
        <f t="shared" si="8"/>
        <v>-10.099023262912574</v>
      </c>
      <c r="AW20">
        <v>17</v>
      </c>
      <c r="AX20">
        <f>(R20*SUMPRODUCT(K21:$K$23, X21:$X$23)-$AZ$3*SUMPRODUCT(K20:$K$22, W21:$W$23))/Z20</f>
        <v>226.52648611963261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6.8024940000000001E-3</v>
      </c>
      <c r="O21">
        <f t="shared" si="22"/>
        <v>200.12577840435779</v>
      </c>
      <c r="P21">
        <f t="shared" si="23"/>
        <v>10.006288920217891</v>
      </c>
      <c r="Q21" s="4">
        <f t="shared" si="24"/>
        <v>12.5</v>
      </c>
      <c r="R21">
        <f t="shared" si="0"/>
        <v>50000</v>
      </c>
      <c r="S21">
        <f t="shared" si="12"/>
        <v>165.66581060613029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182.06642612927854</v>
      </c>
      <c r="AC21">
        <f t="shared" si="1"/>
        <v>130.91353110014464</v>
      </c>
      <c r="AE21">
        <f t="shared" si="2"/>
        <v>158.14471446596764</v>
      </c>
      <c r="AF21">
        <f t="shared" si="3"/>
        <v>-7.907235723298383</v>
      </c>
      <c r="AG21">
        <f t="shared" si="3"/>
        <v>-9.877832564030891</v>
      </c>
      <c r="AH21">
        <f t="shared" si="4"/>
        <v>-273.3688657254375</v>
      </c>
      <c r="AI21">
        <f t="shared" si="5"/>
        <v>-133.00921954679913</v>
      </c>
      <c r="AJ21">
        <f t="shared" si="6"/>
        <v>51.152895029133902</v>
      </c>
      <c r="AK21">
        <f t="shared" si="20"/>
        <v>17.047190319930927</v>
      </c>
      <c r="AL21">
        <f t="shared" si="7"/>
        <v>-64.809134197734295</v>
      </c>
      <c r="AN21">
        <f t="shared" si="8"/>
        <v>51.180858340116558</v>
      </c>
      <c r="AO21">
        <f t="shared" si="8"/>
        <v>-2.5590429170058284</v>
      </c>
      <c r="AP21">
        <f t="shared" si="8"/>
        <v>-3.1967932085131419</v>
      </c>
      <c r="AQ21">
        <f t="shared" si="8"/>
        <v>-88.471203343965357</v>
      </c>
      <c r="AR21">
        <f t="shared" si="8"/>
        <v>-43.04618112936776</v>
      </c>
      <c r="AS21">
        <f t="shared" si="8"/>
        <v>16.554768099672106</v>
      </c>
      <c r="AT21">
        <f t="shared" si="8"/>
        <v>5.5170344188085325</v>
      </c>
      <c r="AU21">
        <f t="shared" si="8"/>
        <v>-20.974378610887122</v>
      </c>
      <c r="AW21">
        <v>18</v>
      </c>
      <c r="AX21">
        <f>(R21*SUMPRODUCT(K22:$K$23, X22:$X$23)-$AZ$3*SUMPRODUCT(K21:$K$22, W22:$W$23))/Z21</f>
        <v>165.66581060613029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8.090557E-3</v>
      </c>
      <c r="O22">
        <f t="shared" si="22"/>
        <v>200.12577840435779</v>
      </c>
      <c r="P22">
        <f t="shared" si="23"/>
        <v>10.006288920217891</v>
      </c>
      <c r="Q22" s="4">
        <f t="shared" si="24"/>
        <v>12.5</v>
      </c>
      <c r="R22">
        <f t="shared" si="0"/>
        <v>50000</v>
      </c>
      <c r="S22">
        <f t="shared" si="12"/>
        <v>89.089293235138996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130.91353110014464</v>
      </c>
      <c r="AC22">
        <f t="shared" si="1"/>
        <v>69.127141331653291</v>
      </c>
      <c r="AE22">
        <f t="shared" si="2"/>
        <v>155.28378849467234</v>
      </c>
      <c r="AF22">
        <f t="shared" si="3"/>
        <v>-7.7641894247336189</v>
      </c>
      <c r="AG22">
        <f t="shared" si="3"/>
        <v>-9.6991370709948352</v>
      </c>
      <c r="AH22">
        <f t="shared" si="4"/>
        <v>-319.66866958299232</v>
      </c>
      <c r="AI22">
        <f t="shared" si="5"/>
        <v>-181.84820758404842</v>
      </c>
      <c r="AJ22">
        <f t="shared" si="6"/>
        <v>61.786389768491347</v>
      </c>
      <c r="AK22">
        <f t="shared" si="20"/>
        <v>19.490319111905837</v>
      </c>
      <c r="AL22">
        <f t="shared" si="7"/>
        <v>-100.57149870365124</v>
      </c>
      <c r="AN22">
        <f t="shared" si="8"/>
        <v>46.967259911220332</v>
      </c>
      <c r="AO22">
        <f t="shared" si="8"/>
        <v>-2.3483629955610175</v>
      </c>
      <c r="AP22">
        <f t="shared" si="8"/>
        <v>-2.9336088212685256</v>
      </c>
      <c r="AQ22">
        <f t="shared" si="8"/>
        <v>-96.687243628741911</v>
      </c>
      <c r="AR22">
        <f t="shared" si="8"/>
        <v>-55.001955534351119</v>
      </c>
      <c r="AS22">
        <f t="shared" si="8"/>
        <v>18.687961282785558</v>
      </c>
      <c r="AT22">
        <f t="shared" si="8"/>
        <v>5.8950576383761621</v>
      </c>
      <c r="AU22">
        <f t="shared" si="8"/>
        <v>-30.418936613189398</v>
      </c>
      <c r="AW22">
        <v>19</v>
      </c>
      <c r="AX22">
        <f>(R22*SUMPRODUCT(K23:$K$23, X23:$X$23)-$AZ$3*SUMPRODUCT(K22:$K$22, W23:$W$23))/Z22</f>
        <v>89.089293235138996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9.5159809999999997E-3</v>
      </c>
      <c r="O23">
        <f t="shared" si="22"/>
        <v>200.12577840435779</v>
      </c>
      <c r="P23">
        <f t="shared" si="23"/>
        <v>10.006288920217891</v>
      </c>
      <c r="Q23" s="4">
        <f t="shared" si="24"/>
        <v>12.5</v>
      </c>
      <c r="R23">
        <f t="shared" si="0"/>
        <v>50000</v>
      </c>
      <c r="S23">
        <f t="shared" si="12"/>
        <v>90.862565333804795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69.127141331653291</v>
      </c>
      <c r="AC23">
        <f t="shared" si="1"/>
        <v>69.127141331653291</v>
      </c>
      <c r="AE23">
        <f t="shared" si="2"/>
        <v>152.25327302880231</v>
      </c>
      <c r="AF23">
        <f t="shared" si="3"/>
        <v>-7.6126636514401165</v>
      </c>
      <c r="AG23">
        <f t="shared" si="3"/>
        <v>-9.5098488962009053</v>
      </c>
      <c r="AH23">
        <f t="shared" si="4"/>
        <v>-369.18721633593003</v>
      </c>
      <c r="AI23">
        <f t="shared" si="5"/>
        <v>-234.05645585476876</v>
      </c>
      <c r="AJ23">
        <f t="shared" si="6"/>
        <v>0</v>
      </c>
      <c r="AK23">
        <f t="shared" si="20"/>
        <v>22.210469298666709</v>
      </c>
      <c r="AL23">
        <f t="shared" si="7"/>
        <v>-211.84598655610205</v>
      </c>
      <c r="AN23">
        <f t="shared" si="8"/>
        <v>41.716321912465716</v>
      </c>
      <c r="AO23">
        <f t="shared" si="8"/>
        <v>-2.0858160956232861</v>
      </c>
      <c r="AP23">
        <f t="shared" si="8"/>
        <v>-2.6056314586930127</v>
      </c>
      <c r="AQ23">
        <f t="shared" si="8"/>
        <v>-101.15469084019816</v>
      </c>
      <c r="AR23">
        <f t="shared" si="8"/>
        <v>-64.129816482048753</v>
      </c>
      <c r="AS23">
        <f t="shared" si="8"/>
        <v>0</v>
      </c>
      <c r="AT23">
        <f t="shared" si="8"/>
        <v>6.0855117834796255</v>
      </c>
      <c r="AU23">
        <f t="shared" si="8"/>
        <v>-58.044304698569121</v>
      </c>
      <c r="AW23">
        <v>20</v>
      </c>
      <c r="AX23">
        <f>(R23*SUMPRODUCT(K$23:$K24, X$23:$X24)-$AZ$3*SUMPRODUCT(K$22:$K23, W$23:$W24))/Z23</f>
        <v>90.862565333804795</v>
      </c>
    </row>
    <row r="25" spans="5:50" x14ac:dyDescent="0.25">
      <c r="AN25" s="8">
        <f t="shared" ref="AN25:AU25" si="25">SUM(AN3:AN23)</f>
        <v>1917.0881202992866</v>
      </c>
      <c r="AO25" s="8">
        <f t="shared" si="25"/>
        <v>-245.9487398182327</v>
      </c>
      <c r="AP25" s="8">
        <f t="shared" si="25"/>
        <v>-207.24270228856867</v>
      </c>
      <c r="AQ25" s="8">
        <f t="shared" si="25"/>
        <v>-1405.340341737668</v>
      </c>
      <c r="AR25" s="8">
        <f t="shared" si="25"/>
        <v>58.556336454817298</v>
      </c>
      <c r="AS25" s="8">
        <f t="shared" si="25"/>
        <v>-128.34496716772998</v>
      </c>
      <c r="AT25" s="8">
        <f t="shared" si="25"/>
        <v>222.98871104172275</v>
      </c>
      <c r="AU25" s="9">
        <f t="shared" si="25"/>
        <v>153.20008032880997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B7B2-9FBE-4D21-877F-C6A94E746A5C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860.55852452414081</v>
      </c>
      <c r="K3">
        <v>1</v>
      </c>
      <c r="L3" s="2">
        <v>0</v>
      </c>
      <c r="O3">
        <f>$C$3</f>
        <v>860.55852452414081</v>
      </c>
      <c r="P3">
        <f>O3*B5</f>
        <v>688.44681961931269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860.55852452414081</v>
      </c>
      <c r="AF3">
        <f t="shared" ref="AF3:AG23" si="3">-$Z3*P3</f>
        <v>-688.44681961931269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72.111704904828116</v>
      </c>
      <c r="AJ3">
        <f t="shared" ref="AJ3:AJ23" si="6">AB3-AC3</f>
        <v>0</v>
      </c>
      <c r="AL3">
        <f t="shared" ref="AL3:AL23" si="7">SUM(AI3:AK3)</f>
        <v>72.111704904828116</v>
      </c>
      <c r="AN3">
        <f t="shared" ref="AN3:AU23" si="8">AE3*$K3</f>
        <v>860.55852452414081</v>
      </c>
      <c r="AO3">
        <f t="shared" si="8"/>
        <v>-688.44681961931269</v>
      </c>
      <c r="AP3">
        <f t="shared" si="8"/>
        <v>-100</v>
      </c>
      <c r="AQ3">
        <f t="shared" si="8"/>
        <v>0</v>
      </c>
      <c r="AR3">
        <f t="shared" si="8"/>
        <v>72.111704904828116</v>
      </c>
      <c r="AS3">
        <f t="shared" si="8"/>
        <v>0</v>
      </c>
      <c r="AT3">
        <f t="shared" si="8"/>
        <v>0</v>
      </c>
      <c r="AU3">
        <f t="shared" si="8"/>
        <v>72.111704904828116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429.70455940944561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50000</v>
      </c>
      <c r="S4">
        <f t="shared" ref="S4:S23" si="12">AX4</f>
        <v>311.93570016618565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0</v>
      </c>
      <c r="AC4">
        <f t="shared" si="1"/>
        <v>308.00707371660474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-129.71734999999998</v>
      </c>
      <c r="AI4">
        <f t="shared" si="5"/>
        <v>-129.71734999999998</v>
      </c>
      <c r="AJ4">
        <f t="shared" si="6"/>
        <v>-308.00707371660474</v>
      </c>
      <c r="AK4">
        <f t="shared" ref="AK4:AK23" si="20">H4*SUM(AB4:AB4, AE4:AF4)</f>
        <v>0</v>
      </c>
      <c r="AL4">
        <f t="shared" si="7"/>
        <v>-437.72442371660475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-121.6974856928417</v>
      </c>
      <c r="AR4">
        <f t="shared" si="8"/>
        <v>-121.6974856928417</v>
      </c>
      <c r="AS4">
        <f t="shared" si="8"/>
        <v>-288.96432471770777</v>
      </c>
      <c r="AT4">
        <f t="shared" si="8"/>
        <v>0</v>
      </c>
      <c r="AU4">
        <f t="shared" si="8"/>
        <v>-410.66181041054949</v>
      </c>
      <c r="AW4">
        <v>1</v>
      </c>
      <c r="AX4">
        <f>(R4*SUMPRODUCT(K5:$K$23, X5:$X$23)-$AZ$3*SUMPRODUCT(K4:$K$22, W5:$W$23))/Z4</f>
        <v>311.93570016618565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2.6922130000000002E-3</v>
      </c>
      <c r="O5">
        <f t="shared" ref="O5:O23" si="22">$C$3</f>
        <v>860.55852452414081</v>
      </c>
      <c r="P5">
        <f t="shared" ref="P5:P23" si="23">O5*$C$5</f>
        <v>43.027926226207043</v>
      </c>
      <c r="Q5" s="4">
        <f t="shared" ref="Q5:Q23" si="24">$C$8</f>
        <v>12.5</v>
      </c>
      <c r="R5">
        <f t="shared" si="0"/>
        <v>50000</v>
      </c>
      <c r="S5">
        <f t="shared" si="12"/>
        <v>606.52693795342066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308.00707371660474</v>
      </c>
      <c r="AC5">
        <f t="shared" si="1"/>
        <v>591.28691155798833</v>
      </c>
      <c r="AE5">
        <f t="shared" si="2"/>
        <v>838.93552015632918</v>
      </c>
      <c r="AF5">
        <f t="shared" si="3"/>
        <v>-41.94677600781646</v>
      </c>
      <c r="AG5">
        <f t="shared" si="3"/>
        <v>-12.185916126683999</v>
      </c>
      <c r="AH5">
        <f t="shared" si="4"/>
        <v>-132.91531676400444</v>
      </c>
      <c r="AI5">
        <f t="shared" si="5"/>
        <v>651.88751125782437</v>
      </c>
      <c r="AJ5">
        <f t="shared" si="6"/>
        <v>-283.2798378413836</v>
      </c>
      <c r="AK5">
        <f t="shared" si="20"/>
        <v>95.471638663546159</v>
      </c>
      <c r="AL5">
        <f t="shared" si="7"/>
        <v>464.07931207998695</v>
      </c>
      <c r="AN5">
        <f t="shared" si="8"/>
        <v>724.47326499957057</v>
      </c>
      <c r="AO5">
        <f t="shared" si="8"/>
        <v>-36.223663249978529</v>
      </c>
      <c r="AP5">
        <f t="shared" si="8"/>
        <v>-10.523300338582134</v>
      </c>
      <c r="AQ5">
        <f t="shared" si="8"/>
        <v>-114.78068479747631</v>
      </c>
      <c r="AR5">
        <f t="shared" si="8"/>
        <v>562.94561661353362</v>
      </c>
      <c r="AS5">
        <f t="shared" si="8"/>
        <v>-244.62984830020463</v>
      </c>
      <c r="AT5">
        <f t="shared" si="8"/>
        <v>82.44572808712384</v>
      </c>
      <c r="AU5">
        <f t="shared" si="8"/>
        <v>400.76149640045287</v>
      </c>
      <c r="AW5">
        <v>2</v>
      </c>
      <c r="AX5">
        <f>(R5*SUMPRODUCT(K6:$K$23, X6:$X$23)-$AZ$3*SUMPRODUCT(K5:$K$22, W6:$W$23))/Z5</f>
        <v>606.52693795342066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2.807183E-3</v>
      </c>
      <c r="O6">
        <f t="shared" si="22"/>
        <v>860.55852452414081</v>
      </c>
      <c r="P6">
        <f t="shared" si="23"/>
        <v>43.027926226207043</v>
      </c>
      <c r="Q6" s="4">
        <f t="shared" si="24"/>
        <v>12.5</v>
      </c>
      <c r="R6">
        <f t="shared" si="0"/>
        <v>50000</v>
      </c>
      <c r="S6">
        <f t="shared" si="12"/>
        <v>879.55289537073327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591.28691155798833</v>
      </c>
      <c r="AC6">
        <f t="shared" si="1"/>
        <v>846.47107227592369</v>
      </c>
      <c r="AE6">
        <f t="shared" si="2"/>
        <v>828.19111942448694</v>
      </c>
      <c r="AF6">
        <f t="shared" si="3"/>
        <v>-41.40955597122435</v>
      </c>
      <c r="AG6">
        <f t="shared" si="3"/>
        <v>-12.029848868826907</v>
      </c>
      <c r="AH6">
        <f t="shared" si="4"/>
        <v>-136.83238636101265</v>
      </c>
      <c r="AI6">
        <f t="shared" si="5"/>
        <v>637.91932822342301</v>
      </c>
      <c r="AJ6">
        <f t="shared" si="6"/>
        <v>-255.18416071793536</v>
      </c>
      <c r="AK6">
        <f t="shared" si="20"/>
        <v>149.93385008122411</v>
      </c>
      <c r="AL6">
        <f t="shared" si="7"/>
        <v>532.66901758671179</v>
      </c>
      <c r="AN6">
        <f t="shared" si="8"/>
        <v>645.0169582576782</v>
      </c>
      <c r="AO6">
        <f t="shared" si="8"/>
        <v>-32.250847912883913</v>
      </c>
      <c r="AP6">
        <f t="shared" si="8"/>
        <v>-9.3691617112030574</v>
      </c>
      <c r="AQ6">
        <f t="shared" si="8"/>
        <v>-106.56865012396105</v>
      </c>
      <c r="AR6">
        <f t="shared" si="8"/>
        <v>496.82829850963014</v>
      </c>
      <c r="AS6">
        <f t="shared" si="8"/>
        <v>-198.74411507358468</v>
      </c>
      <c r="AT6">
        <f t="shared" si="8"/>
        <v>116.77241357823054</v>
      </c>
      <c r="AU6">
        <f t="shared" si="8"/>
        <v>414.85659701427602</v>
      </c>
      <c r="AW6">
        <v>3</v>
      </c>
      <c r="AX6">
        <f>(R6*SUMPRODUCT(K7:$K$23, X7:$X$23)-$AZ$3*SUMPRODUCT(K6:$K$22, W7:$W$23))/Z6</f>
        <v>879.55289537073327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2.939255E-3</v>
      </c>
      <c r="O7">
        <f t="shared" si="22"/>
        <v>860.55852452414081</v>
      </c>
      <c r="P7">
        <f t="shared" si="23"/>
        <v>43.027926226207043</v>
      </c>
      <c r="Q7" s="4">
        <f t="shared" si="24"/>
        <v>12.5</v>
      </c>
      <c r="R7">
        <f t="shared" si="0"/>
        <v>50000</v>
      </c>
      <c r="S7">
        <f t="shared" si="12"/>
        <v>1125.1664576028411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846.47107227592369</v>
      </c>
      <c r="AC7">
        <f t="shared" si="1"/>
        <v>1068.8353667605284</v>
      </c>
      <c r="AE7">
        <f t="shared" si="2"/>
        <v>817.47494334151804</v>
      </c>
      <c r="AF7">
        <f t="shared" si="3"/>
        <v>-40.873747167075905</v>
      </c>
      <c r="AG7">
        <f t="shared" si="3"/>
        <v>-11.874191586701693</v>
      </c>
      <c r="AH7">
        <f t="shared" si="4"/>
        <v>-141.43517374777531</v>
      </c>
      <c r="AI7">
        <f t="shared" si="5"/>
        <v>623.29183083996509</v>
      </c>
      <c r="AJ7">
        <f t="shared" si="6"/>
        <v>-222.36429448460467</v>
      </c>
      <c r="AK7">
        <f t="shared" si="20"/>
        <v>169.93566650675331</v>
      </c>
      <c r="AL7">
        <f t="shared" si="7"/>
        <v>570.86320286211367</v>
      </c>
      <c r="AN7">
        <f t="shared" si="8"/>
        <v>576.3292471761182</v>
      </c>
      <c r="AO7">
        <f t="shared" si="8"/>
        <v>-28.816462358805911</v>
      </c>
      <c r="AP7">
        <f t="shared" si="8"/>
        <v>-8.3714417839101696</v>
      </c>
      <c r="AQ7">
        <f t="shared" si="8"/>
        <v>-99.713425927264026</v>
      </c>
      <c r="AR7">
        <f t="shared" si="8"/>
        <v>439.42791710613801</v>
      </c>
      <c r="AS7">
        <f t="shared" si="8"/>
        <v>-156.76938783629637</v>
      </c>
      <c r="AT7">
        <f t="shared" si="8"/>
        <v>119.80660146704081</v>
      </c>
      <c r="AU7">
        <f t="shared" si="8"/>
        <v>402.46513073688237</v>
      </c>
      <c r="AW7">
        <v>4</v>
      </c>
      <c r="AX7">
        <f>(R7*SUMPRODUCT(K8:$K$23, X8:$X$23)-$AZ$3*SUMPRODUCT(K7:$K$22, W8:$W$23))/Z7</f>
        <v>1125.1664576028411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3.7729310000000002E-3</v>
      </c>
      <c r="O8">
        <f t="shared" si="22"/>
        <v>860.55852452414081</v>
      </c>
      <c r="P8">
        <f t="shared" si="23"/>
        <v>43.027926226207043</v>
      </c>
      <c r="Q8" s="4">
        <f t="shared" si="24"/>
        <v>12.5</v>
      </c>
      <c r="R8">
        <f t="shared" si="0"/>
        <v>50000</v>
      </c>
      <c r="S8">
        <f t="shared" si="12"/>
        <v>1322.3178624743161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1068.8353667605284</v>
      </c>
      <c r="AC8">
        <f t="shared" si="1"/>
        <v>1238.8160457954018</v>
      </c>
      <c r="AE8">
        <f t="shared" si="2"/>
        <v>806.21591735264644</v>
      </c>
      <c r="AF8">
        <f t="shared" si="3"/>
        <v>-40.310795867632322</v>
      </c>
      <c r="AG8">
        <f t="shared" si="3"/>
        <v>-11.710649165297271</v>
      </c>
      <c r="AH8">
        <f t="shared" si="4"/>
        <v>-179.20202214962401</v>
      </c>
      <c r="AI8">
        <f t="shared" si="5"/>
        <v>574.99245017009287</v>
      </c>
      <c r="AJ8">
        <f t="shared" si="6"/>
        <v>-169.98067903487345</v>
      </c>
      <c r="AK8">
        <f t="shared" si="20"/>
        <v>133.01868539780185</v>
      </c>
      <c r="AL8">
        <f t="shared" si="7"/>
        <v>538.03045653302127</v>
      </c>
      <c r="AN8">
        <f t="shared" si="8"/>
        <v>529.96876850487604</v>
      </c>
      <c r="AO8">
        <f t="shared" si="8"/>
        <v>-26.498438425243801</v>
      </c>
      <c r="AP8">
        <f t="shared" si="8"/>
        <v>-7.6980349593005668</v>
      </c>
      <c r="AQ8">
        <f t="shared" si="8"/>
        <v>-117.79905723528196</v>
      </c>
      <c r="AR8">
        <f t="shared" si="8"/>
        <v>377.97323788504968</v>
      </c>
      <c r="AS8">
        <f t="shared" si="8"/>
        <v>-111.73737605372865</v>
      </c>
      <c r="AT8">
        <f t="shared" si="8"/>
        <v>87.440284136160344</v>
      </c>
      <c r="AU8">
        <f t="shared" si="8"/>
        <v>353.67614596748138</v>
      </c>
      <c r="AW8">
        <v>5</v>
      </c>
      <c r="AX8">
        <f>(R8*SUMPRODUCT(K9:$K$23, X9:$X$23)-$AZ$3*SUMPRODUCT(K8:$K$22, W9:$W$23))/Z8</f>
        <v>1322.3178624743161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4.6883589999999996E-3</v>
      </c>
      <c r="O9">
        <f t="shared" si="22"/>
        <v>860.55852452414081</v>
      </c>
      <c r="P9">
        <f t="shared" si="23"/>
        <v>43.027926226207043</v>
      </c>
      <c r="Q9" s="4">
        <f t="shared" si="24"/>
        <v>12.5</v>
      </c>
      <c r="R9">
        <f t="shared" si="0"/>
        <v>50000</v>
      </c>
      <c r="S9">
        <f t="shared" si="12"/>
        <v>1480.074774293063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1238.8160457954018</v>
      </c>
      <c r="AC9">
        <f t="shared" si="1"/>
        <v>1366.2438747197543</v>
      </c>
      <c r="AE9">
        <f t="shared" si="2"/>
        <v>794.37392852705648</v>
      </c>
      <c r="AF9">
        <f t="shared" si="3"/>
        <v>-39.718696426352828</v>
      </c>
      <c r="AG9">
        <f t="shared" si="3"/>
        <v>-11.538638946234334</v>
      </c>
      <c r="AH9">
        <f t="shared" si="4"/>
        <v>-219.61490963985577</v>
      </c>
      <c r="AI9">
        <f t="shared" si="5"/>
        <v>523.50168351461355</v>
      </c>
      <c r="AJ9">
        <f t="shared" si="6"/>
        <v>-127.42782892435253</v>
      </c>
      <c r="AK9">
        <f t="shared" si="20"/>
        <v>104.05920070617671</v>
      </c>
      <c r="AL9">
        <f t="shared" si="7"/>
        <v>500.13305529643776</v>
      </c>
      <c r="AN9">
        <f t="shared" si="8"/>
        <v>496.27865137263689</v>
      </c>
      <c r="AO9">
        <f t="shared" si="8"/>
        <v>-24.813932568631849</v>
      </c>
      <c r="AP9">
        <f t="shared" si="8"/>
        <v>-7.2086708403571658</v>
      </c>
      <c r="AQ9">
        <f t="shared" si="8"/>
        <v>-137.20262871602907</v>
      </c>
      <c r="AR9">
        <f t="shared" si="8"/>
        <v>327.05341924761882</v>
      </c>
      <c r="AS9">
        <f t="shared" si="8"/>
        <v>-79.609499776989239</v>
      </c>
      <c r="AT9">
        <f t="shared" si="8"/>
        <v>65.010139349779749</v>
      </c>
      <c r="AU9">
        <f t="shared" si="8"/>
        <v>312.45405882040939</v>
      </c>
      <c r="AW9">
        <v>6</v>
      </c>
      <c r="AX9">
        <f>(R9*SUMPRODUCT(K10:$K$23, X10:$X$23)-$AZ$3*SUMPRODUCT(K9:$K$22, W10:$W$23))/Z9</f>
        <v>1480.074774293063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5.6712799999999999E-3</v>
      </c>
      <c r="O10">
        <f t="shared" si="22"/>
        <v>860.55852452414081</v>
      </c>
      <c r="P10">
        <f t="shared" si="23"/>
        <v>43.027926226207043</v>
      </c>
      <c r="Q10" s="4">
        <f t="shared" si="24"/>
        <v>12.5</v>
      </c>
      <c r="R10">
        <f t="shared" si="0"/>
        <v>50000</v>
      </c>
      <c r="S10">
        <f t="shared" si="12"/>
        <v>1605.3697749388323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1366.2438747197543</v>
      </c>
      <c r="AC10">
        <f t="shared" si="1"/>
        <v>1458.6792664458142</v>
      </c>
      <c r="AE10">
        <f t="shared" si="2"/>
        <v>781.92507226840905</v>
      </c>
      <c r="AF10">
        <f t="shared" si="3"/>
        <v>-39.096253613420451</v>
      </c>
      <c r="AG10">
        <f t="shared" si="3"/>
        <v>-11.357813704488992</v>
      </c>
      <c r="AH10">
        <f t="shared" si="4"/>
        <v>-261.75540913199944</v>
      </c>
      <c r="AI10">
        <f t="shared" si="5"/>
        <v>469.71559581850016</v>
      </c>
      <c r="AJ10">
        <f t="shared" si="6"/>
        <v>-92.435391726059834</v>
      </c>
      <c r="AK10">
        <f t="shared" si="20"/>
        <v>110.72631640217404</v>
      </c>
      <c r="AL10">
        <f t="shared" si="7"/>
        <v>488.00652049461439</v>
      </c>
      <c r="AN10">
        <f t="shared" si="8"/>
        <v>464.13427997050258</v>
      </c>
      <c r="AO10">
        <f t="shared" si="8"/>
        <v>-23.206713998525128</v>
      </c>
      <c r="AP10">
        <f t="shared" si="8"/>
        <v>-6.7417593740523456</v>
      </c>
      <c r="AQ10">
        <f t="shared" si="8"/>
        <v>-155.37250646461109</v>
      </c>
      <c r="AR10">
        <f t="shared" si="8"/>
        <v>278.81330013331399</v>
      </c>
      <c r="AS10">
        <f t="shared" si="8"/>
        <v>-54.867704725343742</v>
      </c>
      <c r="AT10">
        <f t="shared" si="8"/>
        <v>65.724812977307835</v>
      </c>
      <c r="AU10">
        <f t="shared" si="8"/>
        <v>289.67040838527811</v>
      </c>
      <c r="AW10">
        <v>7</v>
      </c>
      <c r="AX10">
        <f>(R10*SUMPRODUCT(K11:$K$23, X11:$X$23)-$AZ$3*SUMPRODUCT(K10:$K$22, W11:$W$23))/Z10</f>
        <v>1605.3697749388323</v>
      </c>
    </row>
    <row r="11" spans="1:52" x14ac:dyDescent="0.25">
      <c r="A11" t="s">
        <v>33</v>
      </c>
      <c r="C11" s="7">
        <f>AU25</f>
        <v>2825.8536774282566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6.8024940000000001E-3</v>
      </c>
      <c r="O11">
        <f t="shared" si="22"/>
        <v>860.55852452414081</v>
      </c>
      <c r="P11">
        <f t="shared" si="23"/>
        <v>43.027926226207043</v>
      </c>
      <c r="Q11" s="4">
        <f t="shared" si="24"/>
        <v>12.5</v>
      </c>
      <c r="R11">
        <f t="shared" si="0"/>
        <v>50000</v>
      </c>
      <c r="S11">
        <f t="shared" si="12"/>
        <v>1696.943519577457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1458.6792664458142</v>
      </c>
      <c r="AC11">
        <f t="shared" si="1"/>
        <v>1515.9779476506239</v>
      </c>
      <c r="AE11">
        <f t="shared" si="2"/>
        <v>768.78678093316955</v>
      </c>
      <c r="AF11">
        <f t="shared" si="3"/>
        <v>-38.439339046658482</v>
      </c>
      <c r="AG11">
        <f t="shared" si="3"/>
        <v>-11.166974107866197</v>
      </c>
      <c r="AH11">
        <f t="shared" si="4"/>
        <v>-309.04583831161659</v>
      </c>
      <c r="AI11">
        <f t="shared" si="5"/>
        <v>410.13462946702833</v>
      </c>
      <c r="AJ11">
        <f t="shared" si="6"/>
        <v>-57.298681204809782</v>
      </c>
      <c r="AK11">
        <f t="shared" si="20"/>
        <v>112.73487547911475</v>
      </c>
      <c r="AL11">
        <f t="shared" si="7"/>
        <v>465.5708237413333</v>
      </c>
      <c r="AN11">
        <f t="shared" si="8"/>
        <v>433.98541751412637</v>
      </c>
      <c r="AO11">
        <f t="shared" si="8"/>
        <v>-21.699270875706322</v>
      </c>
      <c r="AP11">
        <f t="shared" si="8"/>
        <v>-6.3038335735809676</v>
      </c>
      <c r="AQ11">
        <f t="shared" si="8"/>
        <v>-174.45849811292379</v>
      </c>
      <c r="AR11">
        <f t="shared" si="8"/>
        <v>231.52381495191531</v>
      </c>
      <c r="AS11">
        <f t="shared" si="8"/>
        <v>-32.345499041352355</v>
      </c>
      <c r="AT11">
        <f t="shared" si="8"/>
        <v>63.639611419723053</v>
      </c>
      <c r="AU11">
        <f t="shared" si="8"/>
        <v>262.81792733028601</v>
      </c>
      <c r="AW11">
        <v>8</v>
      </c>
      <c r="AX11">
        <f>(R11*SUMPRODUCT(K12:$K$23, X12:$X$23)-$AZ$3*SUMPRODUCT(K11:$K$22, W12:$W$23))/Z11</f>
        <v>1696.943519577457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8.090557E-3</v>
      </c>
      <c r="O12">
        <f t="shared" si="22"/>
        <v>860.55852452414081</v>
      </c>
      <c r="P12">
        <f t="shared" si="23"/>
        <v>43.027926226207043</v>
      </c>
      <c r="Q12" s="4">
        <f t="shared" si="24"/>
        <v>12.5</v>
      </c>
      <c r="R12">
        <f t="shared" si="0"/>
        <v>50000</v>
      </c>
      <c r="S12">
        <f t="shared" si="12"/>
        <v>1754.1566750042221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1515.9779476506239</v>
      </c>
      <c r="AC12">
        <f t="shared" si="1"/>
        <v>1538.7402467982758</v>
      </c>
      <c r="AE12">
        <f t="shared" si="2"/>
        <v>754.87899985185152</v>
      </c>
      <c r="AF12">
        <f t="shared" si="3"/>
        <v>-37.743949992592583</v>
      </c>
      <c r="AG12">
        <f t="shared" si="3"/>
        <v>-10.964957326250321</v>
      </c>
      <c r="AH12">
        <f t="shared" si="4"/>
        <v>-361.38816214886253</v>
      </c>
      <c r="AI12">
        <f t="shared" si="5"/>
        <v>344.78193038414611</v>
      </c>
      <c r="AJ12">
        <f t="shared" si="6"/>
        <v>-22.762299147651902</v>
      </c>
      <c r="AK12">
        <f t="shared" si="20"/>
        <v>115.89856457076293</v>
      </c>
      <c r="AL12">
        <f t="shared" si="7"/>
        <v>437.91819580725712</v>
      </c>
      <c r="AN12">
        <f t="shared" si="8"/>
        <v>405.10921150434285</v>
      </c>
      <c r="AO12">
        <f t="shared" si="8"/>
        <v>-20.255460575217146</v>
      </c>
      <c r="AP12">
        <f t="shared" si="8"/>
        <v>-5.8843936809578743</v>
      </c>
      <c r="AQ12">
        <f t="shared" si="8"/>
        <v>-193.94058311843528</v>
      </c>
      <c r="AR12">
        <f t="shared" si="8"/>
        <v>185.02877412973257</v>
      </c>
      <c r="AS12">
        <f t="shared" si="8"/>
        <v>-12.215490246173152</v>
      </c>
      <c r="AT12">
        <f t="shared" si="8"/>
        <v>62.197486109643265</v>
      </c>
      <c r="AU12">
        <f t="shared" si="8"/>
        <v>235.01076999320267</v>
      </c>
      <c r="AW12">
        <v>9</v>
      </c>
      <c r="AX12">
        <f>(R12*SUMPRODUCT(K13:$K$23, X13:$X$23)-$AZ$3*SUMPRODUCT(K12:$K$22, W13:$W$23))/Z12</f>
        <v>1754.1566750042221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9.5159809999999997E-3</v>
      </c>
      <c r="O13">
        <f t="shared" si="22"/>
        <v>860.55852452414081</v>
      </c>
      <c r="P13">
        <f t="shared" si="23"/>
        <v>43.027926226207043</v>
      </c>
      <c r="Q13" s="4">
        <f t="shared" si="24"/>
        <v>12.5</v>
      </c>
      <c r="R13">
        <f t="shared" si="0"/>
        <v>50000</v>
      </c>
      <c r="S13">
        <f t="shared" si="12"/>
        <v>1776.6449462936682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1538.7402467982758</v>
      </c>
      <c r="AC13">
        <f t="shared" si="1"/>
        <v>1528.0518715502214</v>
      </c>
      <c r="AE13">
        <f t="shared" si="2"/>
        <v>740.14679563344384</v>
      </c>
      <c r="AF13">
        <f t="shared" si="3"/>
        <v>-37.007339781672194</v>
      </c>
      <c r="AG13">
        <f t="shared" si="3"/>
        <v>-10.75096542740541</v>
      </c>
      <c r="AH13">
        <f t="shared" si="4"/>
        <v>-417.36930232963545</v>
      </c>
      <c r="AI13">
        <f t="shared" si="5"/>
        <v>275.01918809473085</v>
      </c>
      <c r="AJ13">
        <f t="shared" si="6"/>
        <v>10.688375248054399</v>
      </c>
      <c r="AK13">
        <f t="shared" si="20"/>
        <v>115.90518062700745</v>
      </c>
      <c r="AL13">
        <f t="shared" si="7"/>
        <v>401.61274396979269</v>
      </c>
      <c r="AN13">
        <f t="shared" si="8"/>
        <v>377.67719675734435</v>
      </c>
      <c r="AO13">
        <f t="shared" si="8"/>
        <v>-18.88385983786722</v>
      </c>
      <c r="AP13">
        <f t="shared" si="8"/>
        <v>-5.4859313166147947</v>
      </c>
      <c r="AQ13">
        <f t="shared" si="8"/>
        <v>-212.97243877347222</v>
      </c>
      <c r="AR13">
        <f t="shared" si="8"/>
        <v>140.33496682939017</v>
      </c>
      <c r="AS13">
        <f t="shared" si="8"/>
        <v>5.4539932151175128</v>
      </c>
      <c r="AT13">
        <f t="shared" si="8"/>
        <v>59.143326657785309</v>
      </c>
      <c r="AU13">
        <f t="shared" si="8"/>
        <v>204.93228670229297</v>
      </c>
      <c r="AW13">
        <v>10</v>
      </c>
      <c r="AX13">
        <f>(R13*SUMPRODUCT(K14:$K$23, X14:$X$23)-$AZ$3*SUMPRODUCT(K13:$K$22, W14:$W$23))/Z13</f>
        <v>1776.6449462936682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1.1135328E-2</v>
      </c>
      <c r="O14">
        <f t="shared" si="22"/>
        <v>860.55852452414081</v>
      </c>
      <c r="P14">
        <f t="shared" si="23"/>
        <v>43.027926226207043</v>
      </c>
      <c r="Q14" s="4">
        <f t="shared" si="24"/>
        <v>12.5</v>
      </c>
      <c r="R14">
        <f t="shared" si="0"/>
        <v>50000</v>
      </c>
      <c r="S14">
        <f t="shared" si="12"/>
        <v>1762.9583796039824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1528.0518715502214</v>
      </c>
      <c r="AC14">
        <f t="shared" si="1"/>
        <v>1484.2332842269941</v>
      </c>
      <c r="AE14">
        <f t="shared" si="2"/>
        <v>724.50355033958203</v>
      </c>
      <c r="AF14">
        <f t="shared" si="3"/>
        <v>-36.225177516979102</v>
      </c>
      <c r="AG14">
        <f t="shared" si="3"/>
        <v>-10.523740246780536</v>
      </c>
      <c r="AH14">
        <f t="shared" si="4"/>
        <v>-478.86210540327772</v>
      </c>
      <c r="AI14">
        <f t="shared" si="5"/>
        <v>198.89252717254465</v>
      </c>
      <c r="AJ14">
        <f t="shared" si="6"/>
        <v>43.818587323227348</v>
      </c>
      <c r="AK14">
        <f t="shared" si="20"/>
        <v>113.91937456076317</v>
      </c>
      <c r="AL14">
        <f t="shared" si="7"/>
        <v>356.63048905653517</v>
      </c>
      <c r="AN14">
        <f t="shared" si="8"/>
        <v>351.62151923697667</v>
      </c>
      <c r="AO14">
        <f t="shared" si="8"/>
        <v>-17.581075961848835</v>
      </c>
      <c r="AP14">
        <f t="shared" si="8"/>
        <v>-5.1074608701280839</v>
      </c>
      <c r="AQ14">
        <f t="shared" si="8"/>
        <v>-232.40496327174273</v>
      </c>
      <c r="AR14">
        <f t="shared" si="8"/>
        <v>96.528019133257018</v>
      </c>
      <c r="AS14">
        <f t="shared" si="8"/>
        <v>21.266366794461742</v>
      </c>
      <c r="AT14">
        <f t="shared" si="8"/>
        <v>55.288208780766993</v>
      </c>
      <c r="AU14">
        <f t="shared" si="8"/>
        <v>173.08259470848574</v>
      </c>
      <c r="AW14">
        <v>11</v>
      </c>
      <c r="AX14">
        <f>(R14*SUMPRODUCT(K15:$K$23, X15:$X$23)-$AZ$3*SUMPRODUCT(K14:$K$22, W15:$W$23))/Z14</f>
        <v>1762.9583796039824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1.2969985999999999E-2</v>
      </c>
      <c r="O15">
        <f t="shared" si="22"/>
        <v>860.55852452414081</v>
      </c>
      <c r="P15">
        <f t="shared" si="23"/>
        <v>43.027926226207043</v>
      </c>
      <c r="Q15" s="4">
        <f t="shared" si="24"/>
        <v>12.5</v>
      </c>
      <c r="R15">
        <f t="shared" si="0"/>
        <v>50000</v>
      </c>
      <c r="S15">
        <f t="shared" si="12"/>
        <v>1711.6158404491619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1484.2332842269941</v>
      </c>
      <c r="AC15">
        <f t="shared" si="1"/>
        <v>1407.9081060551066</v>
      </c>
      <c r="AE15">
        <f t="shared" si="2"/>
        <v>707.86171393133145</v>
      </c>
      <c r="AF15">
        <f t="shared" si="3"/>
        <v>-35.393085696566573</v>
      </c>
      <c r="AG15">
        <f t="shared" si="3"/>
        <v>-10.28201008064435</v>
      </c>
      <c r="AH15">
        <f t="shared" si="4"/>
        <v>-545.97105467352037</v>
      </c>
      <c r="AI15">
        <f t="shared" si="5"/>
        <v>116.21556348060017</v>
      </c>
      <c r="AJ15">
        <f t="shared" si="6"/>
        <v>76.325178171887501</v>
      </c>
      <c r="AK15">
        <f t="shared" si="20"/>
        <v>111.93282925676527</v>
      </c>
      <c r="AL15">
        <f t="shared" si="7"/>
        <v>304.47357090925294</v>
      </c>
      <c r="AN15">
        <f t="shared" si="8"/>
        <v>326.59452216256733</v>
      </c>
      <c r="AO15">
        <f t="shared" si="8"/>
        <v>-16.329726108128366</v>
      </c>
      <c r="AP15">
        <f t="shared" si="8"/>
        <v>-4.7439324702402264</v>
      </c>
      <c r="AQ15">
        <f t="shared" si="8"/>
        <v>-251.90111600383713</v>
      </c>
      <c r="AR15">
        <f t="shared" si="8"/>
        <v>53.61974758036159</v>
      </c>
      <c r="AS15">
        <f t="shared" si="8"/>
        <v>35.215049215726587</v>
      </c>
      <c r="AT15">
        <f t="shared" si="8"/>
        <v>51.643771892095565</v>
      </c>
      <c r="AU15">
        <f t="shared" si="8"/>
        <v>140.47856868818374</v>
      </c>
      <c r="AW15">
        <v>12</v>
      </c>
      <c r="AX15">
        <f>(R15*SUMPRODUCT(K16:$K$23, X16:$X$23)-$AZ$3*SUMPRODUCT(K15:$K$22, W16:$W$23))/Z15</f>
        <v>1711.6158404491619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1.4883069000000001E-2</v>
      </c>
      <c r="O16">
        <f t="shared" si="22"/>
        <v>860.55852452414081</v>
      </c>
      <c r="P16">
        <f t="shared" si="23"/>
        <v>43.027926226207043</v>
      </c>
      <c r="Q16" s="4">
        <f t="shared" si="24"/>
        <v>12.5</v>
      </c>
      <c r="R16">
        <f t="shared" si="0"/>
        <v>50000</v>
      </c>
      <c r="S16">
        <f t="shared" si="12"/>
        <v>1624.7707373722938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1407.9081060551066</v>
      </c>
      <c r="AC16">
        <f t="shared" si="1"/>
        <v>1303.2171849235961</v>
      </c>
      <c r="AE16">
        <f t="shared" si="2"/>
        <v>690.24794206111994</v>
      </c>
      <c r="AF16">
        <f t="shared" si="3"/>
        <v>-34.512397103055996</v>
      </c>
      <c r="AG16">
        <f t="shared" si="3"/>
        <v>-10.026162114348981</v>
      </c>
      <c r="AH16">
        <f t="shared" si="4"/>
        <v>-612.11146195570177</v>
      </c>
      <c r="AI16">
        <f t="shared" si="5"/>
        <v>33.597920888013277</v>
      </c>
      <c r="AJ16">
        <f t="shared" si="6"/>
        <v>104.69092113151055</v>
      </c>
      <c r="AK16">
        <f t="shared" si="20"/>
        <v>112.88130771042043</v>
      </c>
      <c r="AL16">
        <f t="shared" si="7"/>
        <v>251.17014972994426</v>
      </c>
      <c r="AN16">
        <f t="shared" si="8"/>
        <v>301.95112177166413</v>
      </c>
      <c r="AO16">
        <f t="shared" si="8"/>
        <v>-15.097556088583207</v>
      </c>
      <c r="AP16">
        <f t="shared" si="8"/>
        <v>-4.3859759848790167</v>
      </c>
      <c r="AQ16">
        <f t="shared" si="8"/>
        <v>-267.77007409092914</v>
      </c>
      <c r="AR16">
        <f t="shared" si="8"/>
        <v>14.697515607272791</v>
      </c>
      <c r="AS16">
        <f t="shared" si="8"/>
        <v>45.797370986104724</v>
      </c>
      <c r="AT16">
        <f t="shared" si="8"/>
        <v>49.380281219579111</v>
      </c>
      <c r="AU16">
        <f t="shared" si="8"/>
        <v>109.87516781295662</v>
      </c>
      <c r="AW16">
        <v>13</v>
      </c>
      <c r="AX16">
        <f>(R16*SUMPRODUCT(K17:$K$23, X17:$X$23)-$AZ$3*SUMPRODUCT(K16:$K$22, W17:$W$23))/Z16</f>
        <v>1624.7707373722938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1.6930661E-2</v>
      </c>
      <c r="O17">
        <f t="shared" si="22"/>
        <v>860.55852452414081</v>
      </c>
      <c r="P17">
        <f t="shared" si="23"/>
        <v>43.027926226207043</v>
      </c>
      <c r="Q17" s="4">
        <f t="shared" si="24"/>
        <v>12.5</v>
      </c>
      <c r="R17">
        <f t="shared" si="0"/>
        <v>50000</v>
      </c>
      <c r="S17">
        <f t="shared" si="12"/>
        <v>1504.4648621088634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1303.2171849235961</v>
      </c>
      <c r="AC17">
        <f t="shared" si="1"/>
        <v>1174.2229024512676</v>
      </c>
      <c r="AE17">
        <f t="shared" si="2"/>
        <v>671.65910872752431</v>
      </c>
      <c r="AF17">
        <f t="shared" si="3"/>
        <v>-33.582955436376217</v>
      </c>
      <c r="AG17">
        <f t="shared" si="3"/>
        <v>-9.756150941316406</v>
      </c>
      <c r="AH17">
        <f t="shared" si="4"/>
        <v>-678.99820755634335</v>
      </c>
      <c r="AI17">
        <f t="shared" si="5"/>
        <v>-50.67820520651162</v>
      </c>
      <c r="AJ17">
        <f t="shared" si="6"/>
        <v>128.99428247232845</v>
      </c>
      <c r="AK17">
        <f t="shared" si="20"/>
        <v>119.77779896784971</v>
      </c>
      <c r="AL17">
        <f t="shared" si="7"/>
        <v>198.09387623366655</v>
      </c>
      <c r="AN17">
        <f t="shared" si="8"/>
        <v>276.74425776835432</v>
      </c>
      <c r="AO17">
        <f t="shared" si="8"/>
        <v>-13.837212888417715</v>
      </c>
      <c r="AP17">
        <f t="shared" si="8"/>
        <v>-4.019834936871149</v>
      </c>
      <c r="AQ17">
        <f t="shared" si="8"/>
        <v>-279.76819272535653</v>
      </c>
      <c r="AR17">
        <f t="shared" si="8"/>
        <v>-20.880982782291078</v>
      </c>
      <c r="AS17">
        <f t="shared" si="8"/>
        <v>53.149620834886868</v>
      </c>
      <c r="AT17">
        <f t="shared" si="8"/>
        <v>49.352145518109815</v>
      </c>
      <c r="AU17">
        <f t="shared" si="8"/>
        <v>81.620783570705612</v>
      </c>
      <c r="AW17">
        <v>14</v>
      </c>
      <c r="AX17">
        <f>(R17*SUMPRODUCT(K18:$K$23, X18:$X$23)-$AZ$3*SUMPRODUCT(K17:$K$22, W18:$W$23))/Z17</f>
        <v>1504.4648621088634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1.9185959999999998E-2</v>
      </c>
      <c r="O18">
        <f t="shared" si="22"/>
        <v>860.55852452414081</v>
      </c>
      <c r="P18">
        <f t="shared" si="23"/>
        <v>43.027926226207043</v>
      </c>
      <c r="Q18" s="4">
        <f t="shared" si="24"/>
        <v>12.5</v>
      </c>
      <c r="R18">
        <f t="shared" si="0"/>
        <v>50000</v>
      </c>
      <c r="S18">
        <f t="shared" si="12"/>
        <v>1351.5963499665615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1174.2229024512676</v>
      </c>
      <c r="AC18">
        <f t="shared" si="1"/>
        <v>1024.1216720875727</v>
      </c>
      <c r="AE18">
        <f t="shared" si="2"/>
        <v>652.05609284656714</v>
      </c>
      <c r="AF18">
        <f t="shared" si="3"/>
        <v>-32.602804642328358</v>
      </c>
      <c r="AG18">
        <f t="shared" si="3"/>
        <v>-9.4714083101891831</v>
      </c>
      <c r="AH18">
        <f t="shared" si="4"/>
        <v>-748.72448685623567</v>
      </c>
      <c r="AI18">
        <f t="shared" si="5"/>
        <v>-138.74260696218607</v>
      </c>
      <c r="AJ18">
        <f t="shared" si="6"/>
        <v>150.10123036369487</v>
      </c>
      <c r="AK18">
        <f t="shared" si="20"/>
        <v>125.73670096495097</v>
      </c>
      <c r="AL18">
        <f t="shared" si="7"/>
        <v>137.09532436645975</v>
      </c>
      <c r="AN18">
        <f t="shared" si="8"/>
        <v>251.06738709550268</v>
      </c>
      <c r="AO18">
        <f t="shared" si="8"/>
        <v>-12.553369354775135</v>
      </c>
      <c r="AP18">
        <f t="shared" si="8"/>
        <v>-3.6468668303869034</v>
      </c>
      <c r="AQ18">
        <f t="shared" si="8"/>
        <v>-288.28854239944826</v>
      </c>
      <c r="AR18">
        <f t="shared" si="8"/>
        <v>-53.421391489107599</v>
      </c>
      <c r="AS18">
        <f t="shared" si="8"/>
        <v>57.794910776335065</v>
      </c>
      <c r="AT18">
        <f t="shared" si="8"/>
        <v>48.41360324610455</v>
      </c>
      <c r="AU18">
        <f t="shared" si="8"/>
        <v>52.78712253333201</v>
      </c>
      <c r="AW18">
        <v>15</v>
      </c>
      <c r="AX18">
        <f>(R18*SUMPRODUCT(K19:$K$23, X19:$X$23)-$AZ$3*SUMPRODUCT(K18:$K$22, W19:$W$23))/Z18</f>
        <v>1351.5963499665615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2.1884238E-2</v>
      </c>
      <c r="O19">
        <f t="shared" si="22"/>
        <v>860.55852452414081</v>
      </c>
      <c r="P19">
        <f t="shared" si="23"/>
        <v>43.027926226207043</v>
      </c>
      <c r="Q19" s="4">
        <f t="shared" si="24"/>
        <v>12.5</v>
      </c>
      <c r="R19">
        <f t="shared" si="0"/>
        <v>50000</v>
      </c>
      <c r="S19">
        <f t="shared" si="12"/>
        <v>1161.5807228648166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1024.1216720875727</v>
      </c>
      <c r="AC19">
        <f t="shared" si="1"/>
        <v>852.08169060127489</v>
      </c>
      <c r="AE19">
        <f t="shared" si="2"/>
        <v>631.26578119289707</v>
      </c>
      <c r="AF19">
        <f t="shared" si="3"/>
        <v>-31.563289059644855</v>
      </c>
      <c r="AG19">
        <f t="shared" si="3"/>
        <v>-9.1694196734319338</v>
      </c>
      <c r="AH19">
        <f t="shared" si="4"/>
        <v>-829.09821462143168</v>
      </c>
      <c r="AI19">
        <f t="shared" si="5"/>
        <v>-238.56514216161133</v>
      </c>
      <c r="AJ19">
        <f t="shared" si="6"/>
        <v>172.03998148629785</v>
      </c>
      <c r="AK19">
        <f t="shared" si="20"/>
        <v>119.18869365380857</v>
      </c>
      <c r="AL19">
        <f t="shared" si="7"/>
        <v>52.663532978495084</v>
      </c>
      <c r="AN19">
        <f t="shared" si="8"/>
        <v>226.44148944597686</v>
      </c>
      <c r="AO19">
        <f t="shared" si="8"/>
        <v>-11.322074472298842</v>
      </c>
      <c r="AP19">
        <f t="shared" si="8"/>
        <v>-3.2891645802240932</v>
      </c>
      <c r="AQ19">
        <f t="shared" si="8"/>
        <v>-297.40600585240406</v>
      </c>
      <c r="AR19">
        <f t="shared" si="8"/>
        <v>-85.575755458950127</v>
      </c>
      <c r="AS19">
        <f t="shared" si="8"/>
        <v>61.712500206171327</v>
      </c>
      <c r="AT19">
        <f t="shared" si="8"/>
        <v>42.754202936657357</v>
      </c>
      <c r="AU19">
        <f t="shared" si="8"/>
        <v>18.890947683878558</v>
      </c>
      <c r="AW19">
        <v>16</v>
      </c>
      <c r="AX19">
        <f>(R19*SUMPRODUCT(K20:$K$23, X20:$X$23)-$AZ$3*SUMPRODUCT(K19:$K$22, W20:$W$23))/Z19</f>
        <v>1161.5807228648166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2.4761703999999999E-2</v>
      </c>
      <c r="O20">
        <f t="shared" si="22"/>
        <v>860.55852452414081</v>
      </c>
      <c r="P20">
        <f t="shared" si="23"/>
        <v>43.027926226207043</v>
      </c>
      <c r="Q20" s="4">
        <f t="shared" si="24"/>
        <v>12.5</v>
      </c>
      <c r="R20">
        <f t="shared" si="0"/>
        <v>50000</v>
      </c>
      <c r="S20">
        <f t="shared" si="12"/>
        <v>926.69311132846872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852.08169060127489</v>
      </c>
      <c r="AC20">
        <f t="shared" si="1"/>
        <v>656.14876579742872</v>
      </c>
      <c r="AE20">
        <f t="shared" si="2"/>
        <v>609.32190696174075</v>
      </c>
      <c r="AF20">
        <f t="shared" si="3"/>
        <v>-30.466095348087041</v>
      </c>
      <c r="AG20">
        <f t="shared" si="3"/>
        <v>-8.8506750208923144</v>
      </c>
      <c r="AH20">
        <f t="shared" si="4"/>
        <v>-908.20182322119274</v>
      </c>
      <c r="AI20">
        <f t="shared" si="5"/>
        <v>-338.19668662843139</v>
      </c>
      <c r="AJ20">
        <f t="shared" si="6"/>
        <v>195.93292480384616</v>
      </c>
      <c r="AK20">
        <f t="shared" si="20"/>
        <v>77.699906370270625</v>
      </c>
      <c r="AL20">
        <f t="shared" si="7"/>
        <v>-64.563855454314606</v>
      </c>
      <c r="AN20">
        <f t="shared" si="8"/>
        <v>207.31290658876659</v>
      </c>
      <c r="AO20">
        <f t="shared" si="8"/>
        <v>-10.365645329438332</v>
      </c>
      <c r="AP20">
        <f t="shared" si="8"/>
        <v>-3.0113133023608634</v>
      </c>
      <c r="AQ20">
        <f t="shared" si="8"/>
        <v>-309.00244614547375</v>
      </c>
      <c r="AR20">
        <f t="shared" si="8"/>
        <v>-115.06649818850634</v>
      </c>
      <c r="AS20">
        <f t="shared" si="8"/>
        <v>66.66332471134028</v>
      </c>
      <c r="AT20">
        <f t="shared" si="8"/>
        <v>26.436261764517941</v>
      </c>
      <c r="AU20">
        <f t="shared" si="8"/>
        <v>-21.966911712648123</v>
      </c>
      <c r="AW20">
        <v>17</v>
      </c>
      <c r="AX20">
        <f>(R20*SUMPRODUCT(K21:$K$23, X21:$X$23)-$AZ$3*SUMPRODUCT(K20:$K$22, W21:$W$23))/Z20</f>
        <v>926.69311132846872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2.7627288E-2</v>
      </c>
      <c r="O21">
        <f t="shared" si="22"/>
        <v>860.55852452414081</v>
      </c>
      <c r="P21">
        <f t="shared" si="23"/>
        <v>43.027926226207043</v>
      </c>
      <c r="Q21" s="4">
        <f t="shared" si="24"/>
        <v>12.5</v>
      </c>
      <c r="R21">
        <f t="shared" si="0"/>
        <v>50000</v>
      </c>
      <c r="S21">
        <f t="shared" si="12"/>
        <v>650.3079639518935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656.14876579742872</v>
      </c>
      <c r="AC21">
        <f t="shared" si="1"/>
        <v>443.12755267625425</v>
      </c>
      <c r="AE21">
        <f t="shared" si="2"/>
        <v>586.39477608378218</v>
      </c>
      <c r="AF21">
        <f t="shared" si="3"/>
        <v>-29.319738804189107</v>
      </c>
      <c r="AG21">
        <f t="shared" si="3"/>
        <v>-8.5176481228867935</v>
      </c>
      <c r="AH21">
        <f t="shared" si="4"/>
        <v>-978.08059118639198</v>
      </c>
      <c r="AI21">
        <f t="shared" si="5"/>
        <v>-429.52320202968576</v>
      </c>
      <c r="AJ21">
        <f t="shared" si="6"/>
        <v>213.02121312117447</v>
      </c>
      <c r="AK21">
        <f t="shared" si="20"/>
        <v>62.238381097851224</v>
      </c>
      <c r="AL21">
        <f t="shared" si="7"/>
        <v>-154.26360781066006</v>
      </c>
      <c r="AN21">
        <f t="shared" si="8"/>
        <v>189.7767375120651</v>
      </c>
      <c r="AO21">
        <f t="shared" si="8"/>
        <v>-9.4888368756032548</v>
      </c>
      <c r="AP21">
        <f t="shared" si="8"/>
        <v>-2.7565925515787129</v>
      </c>
      <c r="AQ21">
        <f t="shared" si="8"/>
        <v>-316.5392175879565</v>
      </c>
      <c r="AR21">
        <f t="shared" si="8"/>
        <v>-139.00790950307339</v>
      </c>
      <c r="AS21">
        <f t="shared" si="8"/>
        <v>68.94070768669809</v>
      </c>
      <c r="AT21">
        <f t="shared" si="8"/>
        <v>20.142397910951395</v>
      </c>
      <c r="AU21">
        <f t="shared" si="8"/>
        <v>-49.924803905423914</v>
      </c>
      <c r="AW21">
        <v>18</v>
      </c>
      <c r="AX21">
        <f>(R21*SUMPRODUCT(K22:$K$23, X22:$X$23)-$AZ$3*SUMPRODUCT(K21:$K$22, W22:$W$23))/Z21</f>
        <v>650.3079639518935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3.0780427999999999E-2</v>
      </c>
      <c r="O22">
        <f t="shared" si="22"/>
        <v>860.55852452414081</v>
      </c>
      <c r="P22">
        <f t="shared" si="23"/>
        <v>43.027926226207043</v>
      </c>
      <c r="Q22" s="4">
        <f t="shared" si="24"/>
        <v>12.5</v>
      </c>
      <c r="R22">
        <f t="shared" si="0"/>
        <v>50000</v>
      </c>
      <c r="S22">
        <f t="shared" si="12"/>
        <v>337.65044231984729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443.12755267625425</v>
      </c>
      <c r="AC22">
        <f t="shared" si="1"/>
        <v>220.69629189394198</v>
      </c>
      <c r="AE22">
        <f t="shared" si="2"/>
        <v>562.48134613812135</v>
      </c>
      <c r="AF22">
        <f t="shared" si="3"/>
        <v>-28.124067306906067</v>
      </c>
      <c r="AG22">
        <f t="shared" si="3"/>
        <v>-8.1702947868820743</v>
      </c>
      <c r="AH22">
        <f t="shared" si="4"/>
        <v>-1048.7074191034083</v>
      </c>
      <c r="AI22">
        <f t="shared" si="5"/>
        <v>-522.52043505907511</v>
      </c>
      <c r="AJ22">
        <f t="shared" si="6"/>
        <v>222.43126078231228</v>
      </c>
      <c r="AK22">
        <f t="shared" si="20"/>
        <v>68.423938205522873</v>
      </c>
      <c r="AL22">
        <f t="shared" si="7"/>
        <v>-231.66523607123997</v>
      </c>
      <c r="AN22">
        <f t="shared" si="8"/>
        <v>170.12856161857889</v>
      </c>
      <c r="AO22">
        <f t="shared" si="8"/>
        <v>-8.506428080928945</v>
      </c>
      <c r="AP22">
        <f t="shared" si="8"/>
        <v>-2.4711939509380572</v>
      </c>
      <c r="AQ22">
        <f t="shared" si="8"/>
        <v>-317.19289181011158</v>
      </c>
      <c r="AR22">
        <f t="shared" si="8"/>
        <v>-158.04195222339968</v>
      </c>
      <c r="AS22">
        <f t="shared" si="8"/>
        <v>67.276738536693543</v>
      </c>
      <c r="AT22">
        <f t="shared" si="8"/>
        <v>20.695559536521294</v>
      </c>
      <c r="AU22">
        <f t="shared" si="8"/>
        <v>-70.069654150184846</v>
      </c>
      <c r="AW22">
        <v>19</v>
      </c>
      <c r="AX22">
        <f>(R22*SUMPRODUCT(K23:$K$23, X23:$X$23)-$AZ$3*SUMPRODUCT(K22:$K$22, W23:$W$23))/Z22</f>
        <v>337.65044231984729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3.4133669999999998E-2</v>
      </c>
      <c r="O23">
        <f t="shared" si="22"/>
        <v>860.55852452414081</v>
      </c>
      <c r="P23">
        <f t="shared" si="23"/>
        <v>43.027926226207043</v>
      </c>
      <c r="Q23" s="4">
        <f t="shared" si="24"/>
        <v>12.5</v>
      </c>
      <c r="R23">
        <f t="shared" si="0"/>
        <v>50000</v>
      </c>
      <c r="S23">
        <f t="shared" si="12"/>
        <v>353.24023006422595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220.69629189394198</v>
      </c>
      <c r="AC23">
        <f t="shared" si="1"/>
        <v>220.69629189394198</v>
      </c>
      <c r="AE23">
        <f t="shared" si="2"/>
        <v>537.65698002650572</v>
      </c>
      <c r="AF23">
        <f t="shared" si="3"/>
        <v>-26.882849001325287</v>
      </c>
      <c r="AG23">
        <f t="shared" si="3"/>
        <v>-7.8097096929550993</v>
      </c>
      <c r="AH23">
        <f t="shared" si="4"/>
        <v>-1115.528584232612</v>
      </c>
      <c r="AI23">
        <f t="shared" si="5"/>
        <v>-612.56416290038669</v>
      </c>
      <c r="AJ23">
        <f t="shared" si="6"/>
        <v>0</v>
      </c>
      <c r="AK23">
        <f t="shared" si="20"/>
        <v>75.999776941296815</v>
      </c>
      <c r="AL23">
        <f t="shared" si="7"/>
        <v>-536.56438595908992</v>
      </c>
      <c r="AN23">
        <f t="shared" si="8"/>
        <v>147.31421670670338</v>
      </c>
      <c r="AO23">
        <f t="shared" si="8"/>
        <v>-7.3657108353351699</v>
      </c>
      <c r="AP23">
        <f t="shared" si="8"/>
        <v>-2.139805319867162</v>
      </c>
      <c r="AQ23">
        <f t="shared" si="8"/>
        <v>-305.64695652619196</v>
      </c>
      <c r="AR23">
        <f t="shared" si="8"/>
        <v>-167.83825597469087</v>
      </c>
      <c r="AS23">
        <f t="shared" si="8"/>
        <v>0</v>
      </c>
      <c r="AT23">
        <f t="shared" si="8"/>
        <v>20.823402328821956</v>
      </c>
      <c r="AU23">
        <f t="shared" si="8"/>
        <v>-147.01485364586893</v>
      </c>
      <c r="AW23">
        <v>20</v>
      </c>
      <c r="AX23">
        <f>(R23*SUMPRODUCT(K$23:$K24, X$23:$X24)-$AZ$3*SUMPRODUCT(K$22:$K23, W$23:$W24))/Z23</f>
        <v>353.24023006422595</v>
      </c>
    </row>
    <row r="25" spans="5:50" x14ac:dyDescent="0.25">
      <c r="AN25" s="8">
        <f t="shared" ref="AN25:AU25" si="25">SUM(AN3:AN23)</f>
        <v>7962.4842404884921</v>
      </c>
      <c r="AO25" s="8">
        <f t="shared" si="25"/>
        <v>-1043.5431054175303</v>
      </c>
      <c r="AP25" s="8">
        <f t="shared" si="25"/>
        <v>-203.15866837603332</v>
      </c>
      <c r="AQ25" s="8">
        <f t="shared" si="25"/>
        <v>-4300.4263653757489</v>
      </c>
      <c r="AR25" s="8">
        <f t="shared" si="25"/>
        <v>2415.3561013191811</v>
      </c>
      <c r="AS25" s="8">
        <f t="shared" si="25"/>
        <v>-696.61266280784548</v>
      </c>
      <c r="AT25" s="8">
        <f t="shared" si="25"/>
        <v>1107.1102389169209</v>
      </c>
      <c r="AU25" s="9">
        <f t="shared" si="25"/>
        <v>2825.8536774282566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E2417-311D-41D0-BA9C-213062553D7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2971.04712852583</v>
      </c>
      <c r="K3">
        <v>1</v>
      </c>
      <c r="L3" s="2">
        <v>0</v>
      </c>
      <c r="O3">
        <f>$C$3</f>
        <v>2971.04712852583</v>
      </c>
      <c r="P3">
        <f>O3*B5</f>
        <v>2376.8377028206642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2971.04712852583</v>
      </c>
      <c r="AF3">
        <f t="shared" ref="AF3:AG23" si="3">-$Z3*P3</f>
        <v>-2376.8377028206642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494.20942570516581</v>
      </c>
      <c r="AJ3">
        <f t="shared" ref="AJ3:AJ23" si="6">AB3-AC3</f>
        <v>0</v>
      </c>
      <c r="AL3">
        <f t="shared" ref="AL3:AL23" si="7">SUM(AI3:AK3)</f>
        <v>494.20942570516581</v>
      </c>
      <c r="AN3">
        <f t="shared" ref="AN3:AU23" si="8">AE3*$K3</f>
        <v>2971.04712852583</v>
      </c>
      <c r="AO3">
        <f t="shared" si="8"/>
        <v>-2376.8377028206642</v>
      </c>
      <c r="AP3">
        <f t="shared" si="8"/>
        <v>-100</v>
      </c>
      <c r="AQ3">
        <f t="shared" si="8"/>
        <v>0</v>
      </c>
      <c r="AR3">
        <f t="shared" si="8"/>
        <v>494.20942570516581</v>
      </c>
      <c r="AS3">
        <f t="shared" si="8"/>
        <v>0</v>
      </c>
      <c r="AT3">
        <f t="shared" si="8"/>
        <v>0</v>
      </c>
      <c r="AU3">
        <f t="shared" si="8"/>
        <v>494.20942570516581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1365.8884760914677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50000</v>
      </c>
      <c r="S4">
        <f t="shared" ref="S4:S23" si="12">AX4</f>
        <v>861.7580810888627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1"/>
        <v>843.54454138839901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-556.76639999999998</v>
      </c>
      <c r="AI4">
        <f t="shared" si="5"/>
        <v>-556.76639999999998</v>
      </c>
      <c r="AJ4">
        <f t="shared" si="6"/>
        <v>-843.54454138839901</v>
      </c>
      <c r="AK4">
        <f t="shared" ref="AK4:AK23" si="20">H4*SUM(AB4:AB4, AE4:AF4)</f>
        <v>0</v>
      </c>
      <c r="AL4">
        <f t="shared" si="7"/>
        <v>-1400.310941388399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-522.3439347030677</v>
      </c>
      <c r="AR4">
        <f t="shared" si="8"/>
        <v>-522.3439347030677</v>
      </c>
      <c r="AS4">
        <f t="shared" si="8"/>
        <v>-791.39182042255266</v>
      </c>
      <c r="AT4">
        <f t="shared" si="8"/>
        <v>0</v>
      </c>
      <c r="AU4">
        <f t="shared" si="8"/>
        <v>-1313.7357551256205</v>
      </c>
      <c r="AW4">
        <v>1</v>
      </c>
      <c r="AX4">
        <f>(R4*SUMPRODUCT(K5:$K$23, X5:$X$23)-$AZ$3*SUMPRODUCT(K4:$K$22, W5:$W$23))/Z4</f>
        <v>861.7580810888627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1.2969985999999999E-2</v>
      </c>
      <c r="O5">
        <f t="shared" ref="O5:O23" si="22">$C$3</f>
        <v>2971.04712852583</v>
      </c>
      <c r="P5">
        <f t="shared" ref="P5:P23" si="23">O5*$C$5</f>
        <v>148.55235642629151</v>
      </c>
      <c r="Q5" s="4">
        <f t="shared" ref="Q5:Q23" si="24">$C$8</f>
        <v>12.5</v>
      </c>
      <c r="R5">
        <f t="shared" si="0"/>
        <v>50000</v>
      </c>
      <c r="S5">
        <f t="shared" si="12"/>
        <v>1620.400454863375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843.54454138839901</v>
      </c>
      <c r="AC5">
        <f t="shared" si="1"/>
        <v>1549.7188530729745</v>
      </c>
      <c r="AE5">
        <f t="shared" si="2"/>
        <v>2841.4505405906079</v>
      </c>
      <c r="AF5">
        <f t="shared" si="3"/>
        <v>-142.07252702953039</v>
      </c>
      <c r="AG5">
        <f t="shared" si="3"/>
        <v>-11.954752052353317</v>
      </c>
      <c r="AH5">
        <f t="shared" si="4"/>
        <v>-634.79305458672957</v>
      </c>
      <c r="AI5">
        <f t="shared" si="5"/>
        <v>2052.6302069219946</v>
      </c>
      <c r="AJ5">
        <f t="shared" si="6"/>
        <v>-706.17431168457551</v>
      </c>
      <c r="AK5">
        <f t="shared" si="20"/>
        <v>306.1085087476348</v>
      </c>
      <c r="AL5">
        <f t="shared" si="7"/>
        <v>1652.564403985054</v>
      </c>
      <c r="AN5">
        <f t="shared" si="8"/>
        <v>2453.7701659036638</v>
      </c>
      <c r="AO5">
        <f t="shared" si="8"/>
        <v>-122.6885082951832</v>
      </c>
      <c r="AP5">
        <f t="shared" si="8"/>
        <v>-10.32367570992206</v>
      </c>
      <c r="AQ5">
        <f t="shared" si="8"/>
        <v>-548.18348467329349</v>
      </c>
      <c r="AR5">
        <f t="shared" si="8"/>
        <v>1772.5744972252651</v>
      </c>
      <c r="AS5">
        <f t="shared" si="8"/>
        <v>-609.82566234603496</v>
      </c>
      <c r="AT5">
        <f t="shared" si="8"/>
        <v>264.34383268838576</v>
      </c>
      <c r="AU5">
        <f t="shared" si="8"/>
        <v>1427.092667567616</v>
      </c>
      <c r="AW5">
        <v>2</v>
      </c>
      <c r="AX5">
        <f>(R5*SUMPRODUCT(K6:$K$23, X6:$X$23)-$AZ$3*SUMPRODUCT(K5:$K$22, W6:$W$23))/Z5</f>
        <v>1620.400454863375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1.4883069000000001E-2</v>
      </c>
      <c r="O6">
        <f t="shared" si="22"/>
        <v>2971.04712852583</v>
      </c>
      <c r="P6">
        <f t="shared" si="23"/>
        <v>148.55235642629151</v>
      </c>
      <c r="Q6" s="4">
        <f t="shared" si="24"/>
        <v>12.5</v>
      </c>
      <c r="R6">
        <f t="shared" si="0"/>
        <v>50000</v>
      </c>
      <c r="S6">
        <f t="shared" si="12"/>
        <v>2277.0236569297417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1549.7188530729745</v>
      </c>
      <c r="AC6">
        <f t="shared" si="1"/>
        <v>2123.5123930721256</v>
      </c>
      <c r="AE6">
        <f t="shared" si="2"/>
        <v>2770.7465307290045</v>
      </c>
      <c r="AF6">
        <f t="shared" si="3"/>
        <v>-138.53732653645022</v>
      </c>
      <c r="AG6">
        <f t="shared" si="3"/>
        <v>-11.657281132156719</v>
      </c>
      <c r="AH6">
        <f t="shared" si="4"/>
        <v>-711.69359869226423</v>
      </c>
      <c r="AI6">
        <f t="shared" si="5"/>
        <v>1908.8583243681335</v>
      </c>
      <c r="AJ6">
        <f t="shared" si="6"/>
        <v>-573.79353999915111</v>
      </c>
      <c r="AK6">
        <f t="shared" si="20"/>
        <v>454.9937726304895</v>
      </c>
      <c r="AL6">
        <f t="shared" si="7"/>
        <v>1790.0585569994719</v>
      </c>
      <c r="AN6">
        <f t="shared" si="8"/>
        <v>2157.9300446927682</v>
      </c>
      <c r="AO6">
        <f t="shared" si="8"/>
        <v>-107.89650223463842</v>
      </c>
      <c r="AP6">
        <f t="shared" si="8"/>
        <v>-9.0789961894827247</v>
      </c>
      <c r="AQ6">
        <f t="shared" si="8"/>
        <v>-554.28563464788613</v>
      </c>
      <c r="AR6">
        <f t="shared" si="8"/>
        <v>1486.6689116207613</v>
      </c>
      <c r="AS6">
        <f t="shared" si="8"/>
        <v>-446.88545331824645</v>
      </c>
      <c r="AT6">
        <f t="shared" si="8"/>
        <v>354.36107966509394</v>
      </c>
      <c r="AU6">
        <f t="shared" si="8"/>
        <v>1394.1445379676088</v>
      </c>
      <c r="AW6">
        <v>3</v>
      </c>
      <c r="AX6">
        <f>(R6*SUMPRODUCT(K7:$K$23, X7:$X$23)-$AZ$3*SUMPRODUCT(K6:$K$22, W7:$W$23))/Z6</f>
        <v>2277.0236569297417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1.6930661E-2</v>
      </c>
      <c r="O7">
        <f t="shared" si="22"/>
        <v>2971.04712852583</v>
      </c>
      <c r="P7">
        <f t="shared" si="23"/>
        <v>148.55235642629151</v>
      </c>
      <c r="Q7" s="4">
        <f t="shared" si="24"/>
        <v>12.5</v>
      </c>
      <c r="R7">
        <f t="shared" si="0"/>
        <v>50000</v>
      </c>
      <c r="S7">
        <f t="shared" si="12"/>
        <v>2819.940735570608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2123.5123930721256</v>
      </c>
      <c r="AC7">
        <f t="shared" si="1"/>
        <v>2559.0043654742949</v>
      </c>
      <c r="AE7">
        <f t="shared" si="2"/>
        <v>2696.1284951930152</v>
      </c>
      <c r="AF7">
        <f t="shared" si="3"/>
        <v>-134.80642475965078</v>
      </c>
      <c r="AG7">
        <f t="shared" si="3"/>
        <v>-11.343342845804909</v>
      </c>
      <c r="AH7">
        <f t="shared" si="4"/>
        <v>-789.46190012096645</v>
      </c>
      <c r="AI7">
        <f t="shared" si="5"/>
        <v>1760.5168274665932</v>
      </c>
      <c r="AJ7">
        <f t="shared" si="6"/>
        <v>-435.49197240216927</v>
      </c>
      <c r="AK7">
        <f t="shared" si="20"/>
        <v>490.50216832902493</v>
      </c>
      <c r="AL7">
        <f t="shared" si="7"/>
        <v>1815.5270233934489</v>
      </c>
      <c r="AN7">
        <f t="shared" si="8"/>
        <v>1900.801631390814</v>
      </c>
      <c r="AO7">
        <f t="shared" si="8"/>
        <v>-95.040081569540718</v>
      </c>
      <c r="AP7">
        <f t="shared" si="8"/>
        <v>-7.9971873095713528</v>
      </c>
      <c r="AQ7">
        <f t="shared" si="8"/>
        <v>-556.57972917325537</v>
      </c>
      <c r="AR7">
        <f t="shared" si="8"/>
        <v>1241.1846333384467</v>
      </c>
      <c r="AS7">
        <f t="shared" si="8"/>
        <v>-307.02685464565957</v>
      </c>
      <c r="AT7">
        <f t="shared" si="8"/>
        <v>345.80967614223289</v>
      </c>
      <c r="AU7">
        <f t="shared" si="8"/>
        <v>1279.9674548350201</v>
      </c>
      <c r="AW7">
        <v>4</v>
      </c>
      <c r="AX7">
        <f>(R7*SUMPRODUCT(K8:$K$23, X8:$X$23)-$AZ$3*SUMPRODUCT(K7:$K$22, W8:$W$23))/Z7</f>
        <v>2819.940735570608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1.9185959999999998E-2</v>
      </c>
      <c r="O8">
        <f t="shared" si="22"/>
        <v>2971.04712852583</v>
      </c>
      <c r="P8">
        <f t="shared" si="23"/>
        <v>148.55235642629151</v>
      </c>
      <c r="Q8" s="4">
        <f t="shared" si="24"/>
        <v>12.5</v>
      </c>
      <c r="R8">
        <f t="shared" si="0"/>
        <v>50000</v>
      </c>
      <c r="S8">
        <f t="shared" si="12"/>
        <v>3247.0791653210531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2559.0043654742949</v>
      </c>
      <c r="AC8">
        <f t="shared" si="1"/>
        <v>2860.6186856361337</v>
      </c>
      <c r="AE8">
        <f t="shared" si="2"/>
        <v>2617.4393967774517</v>
      </c>
      <c r="AF8">
        <f t="shared" si="3"/>
        <v>-130.87196983887259</v>
      </c>
      <c r="AG8">
        <f t="shared" si="3"/>
        <v>-11.012276495240961</v>
      </c>
      <c r="AH8">
        <f t="shared" si="4"/>
        <v>-870.53168842359651</v>
      </c>
      <c r="AI8">
        <f t="shared" si="5"/>
        <v>1605.0234620197414</v>
      </c>
      <c r="AJ8">
        <f t="shared" si="6"/>
        <v>-301.6143201618388</v>
      </c>
      <c r="AK8">
        <f t="shared" si="20"/>
        <v>365.80395494993348</v>
      </c>
      <c r="AL8">
        <f t="shared" si="7"/>
        <v>1669.2130968078361</v>
      </c>
      <c r="AN8">
        <f t="shared" si="8"/>
        <v>1720.5826676075587</v>
      </c>
      <c r="AO8">
        <f t="shared" si="8"/>
        <v>-86.029133380377942</v>
      </c>
      <c r="AP8">
        <f t="shared" si="8"/>
        <v>-7.2389573152836322</v>
      </c>
      <c r="AQ8">
        <f t="shared" si="8"/>
        <v>-572.24695882123478</v>
      </c>
      <c r="AR8">
        <f t="shared" si="8"/>
        <v>1055.0676180906623</v>
      </c>
      <c r="AS8">
        <f t="shared" si="8"/>
        <v>-198.26719663944178</v>
      </c>
      <c r="AT8">
        <f t="shared" si="8"/>
        <v>240.46247084232542</v>
      </c>
      <c r="AU8">
        <f t="shared" si="8"/>
        <v>1097.262892293546</v>
      </c>
      <c r="AW8">
        <v>5</v>
      </c>
      <c r="AX8">
        <f>(R8*SUMPRODUCT(K9:$K$23, X9:$X$23)-$AZ$3*SUMPRODUCT(K8:$K$22, W9:$W$23))/Z8</f>
        <v>3247.0791653210531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2.1884238E-2</v>
      </c>
      <c r="O9">
        <f t="shared" si="22"/>
        <v>2971.04712852583</v>
      </c>
      <c r="P9">
        <f t="shared" si="23"/>
        <v>148.55235642629151</v>
      </c>
      <c r="Q9" s="4">
        <f t="shared" si="24"/>
        <v>12.5</v>
      </c>
      <c r="R9">
        <f t="shared" si="0"/>
        <v>50000</v>
      </c>
      <c r="S9">
        <f t="shared" si="12"/>
        <v>3575.3478452005515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2860.6186856361337</v>
      </c>
      <c r="AC9">
        <f t="shared" si="1"/>
        <v>3049.3879914797863</v>
      </c>
      <c r="AE9">
        <f t="shared" si="2"/>
        <v>2533.984336100023</v>
      </c>
      <c r="AF9">
        <f t="shared" si="3"/>
        <v>-126.69921680500116</v>
      </c>
      <c r="AG9">
        <f t="shared" si="3"/>
        <v>-10.661158450544891</v>
      </c>
      <c r="AH9">
        <f t="shared" si="4"/>
        <v>-963.98111897463627</v>
      </c>
      <c r="AI9">
        <f t="shared" si="5"/>
        <v>1432.6428418698408</v>
      </c>
      <c r="AJ9">
        <f t="shared" si="6"/>
        <v>-188.76930584365255</v>
      </c>
      <c r="AK9">
        <f t="shared" si="20"/>
        <v>274.98457861740633</v>
      </c>
      <c r="AL9">
        <f t="shared" si="7"/>
        <v>1518.8581146435945</v>
      </c>
      <c r="AN9">
        <f t="shared" si="8"/>
        <v>1583.0861056214453</v>
      </c>
      <c r="AO9">
        <f t="shared" si="8"/>
        <v>-79.154305281072268</v>
      </c>
      <c r="AP9">
        <f t="shared" si="8"/>
        <v>-6.6604720370379082</v>
      </c>
      <c r="AQ9">
        <f t="shared" si="8"/>
        <v>-602.23936422546308</v>
      </c>
      <c r="AR9">
        <f t="shared" si="8"/>
        <v>895.03196407787209</v>
      </c>
      <c r="AS9">
        <f t="shared" si="8"/>
        <v>-117.93208860510316</v>
      </c>
      <c r="AT9">
        <f t="shared" si="8"/>
        <v>171.79437909998214</v>
      </c>
      <c r="AU9">
        <f t="shared" si="8"/>
        <v>948.89425457275092</v>
      </c>
      <c r="AW9">
        <v>6</v>
      </c>
      <c r="AX9">
        <f>(R9*SUMPRODUCT(K10:$K$23, X10:$X$23)-$AZ$3*SUMPRODUCT(K9:$K$22, W10:$W$23))/Z9</f>
        <v>3575.3478452005515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2.4761703999999999E-2</v>
      </c>
      <c r="O10">
        <f t="shared" si="22"/>
        <v>2971.04712852583</v>
      </c>
      <c r="P10">
        <f t="shared" si="23"/>
        <v>148.55235642629151</v>
      </c>
      <c r="Q10" s="4">
        <f t="shared" si="24"/>
        <v>12.5</v>
      </c>
      <c r="R10">
        <f t="shared" si="0"/>
        <v>50000</v>
      </c>
      <c r="S10">
        <f t="shared" si="12"/>
        <v>3826.8003229485803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3049.3879914797863</v>
      </c>
      <c r="AC10">
        <f t="shared" si="1"/>
        <v>3150.392981631755</v>
      </c>
      <c r="AE10">
        <f t="shared" si="2"/>
        <v>2445.8987226678773</v>
      </c>
      <c r="AF10">
        <f t="shared" si="3"/>
        <v>-122.29493613339389</v>
      </c>
      <c r="AG10">
        <f t="shared" si="3"/>
        <v>-10.290558416189951</v>
      </c>
      <c r="AH10">
        <f t="shared" si="4"/>
        <v>-1055.953799397965</v>
      </c>
      <c r="AI10">
        <f t="shared" si="5"/>
        <v>1257.3594287203284</v>
      </c>
      <c r="AJ10">
        <f t="shared" si="6"/>
        <v>-101.00499015196874</v>
      </c>
      <c r="AK10">
        <f t="shared" si="20"/>
        <v>282.08206834574918</v>
      </c>
      <c r="AL10">
        <f t="shared" si="7"/>
        <v>1438.4365069141088</v>
      </c>
      <c r="AN10">
        <f t="shared" si="8"/>
        <v>1451.8340475166933</v>
      </c>
      <c r="AO10">
        <f t="shared" si="8"/>
        <v>-72.591702375834672</v>
      </c>
      <c r="AP10">
        <f t="shared" si="8"/>
        <v>-6.1082590779915629</v>
      </c>
      <c r="AQ10">
        <f t="shared" si="8"/>
        <v>-626.79196990559524</v>
      </c>
      <c r="AR10">
        <f t="shared" si="8"/>
        <v>746.34211615727179</v>
      </c>
      <c r="AS10">
        <f t="shared" si="8"/>
        <v>-59.954438142788447</v>
      </c>
      <c r="AT10">
        <f t="shared" si="8"/>
        <v>167.43798392910787</v>
      </c>
      <c r="AU10">
        <f t="shared" si="8"/>
        <v>853.82566194359117</v>
      </c>
      <c r="AW10">
        <v>7</v>
      </c>
      <c r="AX10">
        <f>(R10*SUMPRODUCT(K11:$K$23, X11:$X$23)-$AZ$3*SUMPRODUCT(K10:$K$22, W11:$W$23))/Z10</f>
        <v>3826.8003229485803</v>
      </c>
    </row>
    <row r="11" spans="1:52" x14ac:dyDescent="0.25">
      <c r="A11" t="s">
        <v>33</v>
      </c>
      <c r="C11" s="7">
        <f>AU25</f>
        <v>9499.1505205667854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2.7627288E-2</v>
      </c>
      <c r="O11">
        <f t="shared" si="22"/>
        <v>2971.04712852583</v>
      </c>
      <c r="P11">
        <f t="shared" si="23"/>
        <v>148.55235642629151</v>
      </c>
      <c r="Q11" s="4">
        <f t="shared" si="24"/>
        <v>12.5</v>
      </c>
      <c r="R11">
        <f t="shared" si="0"/>
        <v>50000</v>
      </c>
      <c r="S11">
        <f t="shared" si="12"/>
        <v>4008.6062924557141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3150.392981631755</v>
      </c>
      <c r="AC11">
        <f t="shared" si="1"/>
        <v>3175.891327423582</v>
      </c>
      <c r="AE11">
        <f t="shared" si="2"/>
        <v>2353.8661870112214</v>
      </c>
      <c r="AF11">
        <f t="shared" si="3"/>
        <v>-117.69330935056107</v>
      </c>
      <c r="AG11">
        <f t="shared" si="3"/>
        <v>-9.9033526109831485</v>
      </c>
      <c r="AH11">
        <f t="shared" si="4"/>
        <v>-1137.2008841796146</v>
      </c>
      <c r="AI11">
        <f t="shared" si="5"/>
        <v>1089.0686408700626</v>
      </c>
      <c r="AJ11">
        <f t="shared" si="6"/>
        <v>-25.498345791826978</v>
      </c>
      <c r="AK11">
        <f t="shared" si="20"/>
        <v>277.40814175355945</v>
      </c>
      <c r="AL11">
        <f t="shared" si="7"/>
        <v>1340.9784368317951</v>
      </c>
      <c r="AN11">
        <f t="shared" si="8"/>
        <v>1328.7736278483853</v>
      </c>
      <c r="AO11">
        <f t="shared" si="8"/>
        <v>-66.438681392419255</v>
      </c>
      <c r="AP11">
        <f t="shared" si="8"/>
        <v>-5.5905105606137511</v>
      </c>
      <c r="AQ11">
        <f t="shared" si="8"/>
        <v>-641.95770889695621</v>
      </c>
      <c r="AR11">
        <f t="shared" si="8"/>
        <v>614.78672699839615</v>
      </c>
      <c r="AS11">
        <f t="shared" si="8"/>
        <v>-14.393991310508179</v>
      </c>
      <c r="AT11">
        <f t="shared" si="8"/>
        <v>156.59880113261471</v>
      </c>
      <c r="AU11">
        <f t="shared" si="8"/>
        <v>756.99153682050257</v>
      </c>
      <c r="AW11">
        <v>8</v>
      </c>
      <c r="AX11">
        <f>(R11*SUMPRODUCT(K12:$K$23, X12:$X$23)-$AZ$3*SUMPRODUCT(K11:$K$22, W12:$W$23))/Z11</f>
        <v>4008.6062924557141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3.0780427999999999E-2</v>
      </c>
      <c r="O12">
        <f t="shared" si="22"/>
        <v>2971.04712852583</v>
      </c>
      <c r="P12">
        <f t="shared" si="23"/>
        <v>148.55235642629151</v>
      </c>
      <c r="Q12" s="4">
        <f t="shared" si="24"/>
        <v>12.5</v>
      </c>
      <c r="R12">
        <f t="shared" si="0"/>
        <v>50000</v>
      </c>
      <c r="S12">
        <f t="shared" si="12"/>
        <v>4121.8268209753369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3175.891327423582</v>
      </c>
      <c r="AC12">
        <f t="shared" si="1"/>
        <v>3132.4200989429514</v>
      </c>
      <c r="AE12">
        <f t="shared" si="2"/>
        <v>2257.8745164501756</v>
      </c>
      <c r="AF12">
        <f t="shared" si="3"/>
        <v>-112.89372582250878</v>
      </c>
      <c r="AG12">
        <f t="shared" si="3"/>
        <v>-9.499489652872338</v>
      </c>
      <c r="AH12">
        <f t="shared" si="4"/>
        <v>-1219.3177280039154</v>
      </c>
      <c r="AI12">
        <f t="shared" si="5"/>
        <v>916.16357297087916</v>
      </c>
      <c r="AJ12">
        <f t="shared" si="6"/>
        <v>43.471228480630543</v>
      </c>
      <c r="AK12">
        <f t="shared" si="20"/>
        <v>276.15326292685984</v>
      </c>
      <c r="AL12">
        <f t="shared" si="7"/>
        <v>1235.7880643783697</v>
      </c>
      <c r="AN12">
        <f t="shared" si="8"/>
        <v>1211.6985175298178</v>
      </c>
      <c r="AO12">
        <f t="shared" si="8"/>
        <v>-60.584925876490892</v>
      </c>
      <c r="AP12">
        <f t="shared" si="8"/>
        <v>-5.097943860836013</v>
      </c>
      <c r="AQ12">
        <f t="shared" si="8"/>
        <v>-654.35234449742836</v>
      </c>
      <c r="AR12">
        <f t="shared" si="8"/>
        <v>491.66330329506252</v>
      </c>
      <c r="AS12">
        <f t="shared" si="8"/>
        <v>23.329030343100722</v>
      </c>
      <c r="AT12">
        <f t="shared" si="8"/>
        <v>148.19889097538427</v>
      </c>
      <c r="AU12">
        <f t="shared" si="8"/>
        <v>663.19122461354755</v>
      </c>
      <c r="AW12">
        <v>9</v>
      </c>
      <c r="AX12">
        <f>(R12*SUMPRODUCT(K13:$K$23, X13:$X$23)-$AZ$3*SUMPRODUCT(K12:$K$22, W13:$W$23))/Z12</f>
        <v>4121.8268209753369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3.4133669999999998E-2</v>
      </c>
      <c r="O13">
        <f t="shared" si="22"/>
        <v>2971.04712852583</v>
      </c>
      <c r="P13">
        <f t="shared" si="23"/>
        <v>148.55235642629151</v>
      </c>
      <c r="Q13" s="4">
        <f t="shared" si="24"/>
        <v>12.5</v>
      </c>
      <c r="R13">
        <f t="shared" si="0"/>
        <v>50000</v>
      </c>
      <c r="S13">
        <f t="shared" si="12"/>
        <v>4167.9069107760433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3132.4200989429514</v>
      </c>
      <c r="AC13">
        <f t="shared" si="1"/>
        <v>3027.6483744844227</v>
      </c>
      <c r="AE13">
        <f t="shared" si="2"/>
        <v>2158.2262276397541</v>
      </c>
      <c r="AF13">
        <f t="shared" si="3"/>
        <v>-107.9113113819877</v>
      </c>
      <c r="AG13">
        <f t="shared" si="3"/>
        <v>-9.0802423113640565</v>
      </c>
      <c r="AH13">
        <f t="shared" si="4"/>
        <v>-1297.0097799182358</v>
      </c>
      <c r="AI13">
        <f t="shared" si="5"/>
        <v>744.22489402816655</v>
      </c>
      <c r="AJ13">
        <f t="shared" si="6"/>
        <v>104.77172445852875</v>
      </c>
      <c r="AK13">
        <f t="shared" si="20"/>
        <v>267.94740028587717</v>
      </c>
      <c r="AL13">
        <f t="shared" si="7"/>
        <v>1116.9440187725725</v>
      </c>
      <c r="AN13">
        <f t="shared" si="8"/>
        <v>1101.2853618119877</v>
      </c>
      <c r="AO13">
        <f t="shared" si="8"/>
        <v>-55.064268090599384</v>
      </c>
      <c r="AP13">
        <f t="shared" si="8"/>
        <v>-4.6334058085037091</v>
      </c>
      <c r="AQ13">
        <f t="shared" si="8"/>
        <v>-661.82954616070128</v>
      </c>
      <c r="AR13">
        <f t="shared" si="8"/>
        <v>379.75814175218329</v>
      </c>
      <c r="AS13">
        <f t="shared" si="8"/>
        <v>53.462220503251274</v>
      </c>
      <c r="AT13">
        <f t="shared" si="8"/>
        <v>136.72642186038195</v>
      </c>
      <c r="AU13">
        <f t="shared" si="8"/>
        <v>569.94678411581651</v>
      </c>
      <c r="AW13">
        <v>10</v>
      </c>
      <c r="AX13">
        <f>(R13*SUMPRODUCT(K14:$K$23, X14:$X$23)-$AZ$3*SUMPRODUCT(K13:$K$22, W14:$W$23))/Z13</f>
        <v>4167.9069107760433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3.7867151000000002E-2</v>
      </c>
      <c r="O14">
        <f t="shared" si="22"/>
        <v>2971.04712852583</v>
      </c>
      <c r="P14">
        <f t="shared" si="23"/>
        <v>148.55235642629151</v>
      </c>
      <c r="Q14" s="4">
        <f t="shared" si="24"/>
        <v>12.5</v>
      </c>
      <c r="R14">
        <f t="shared" si="0"/>
        <v>50000</v>
      </c>
      <c r="S14">
        <f t="shared" si="12"/>
        <v>4144.3637621721318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3027.6483744844227</v>
      </c>
      <c r="AC14">
        <f t="shared" si="1"/>
        <v>2866.439906607618</v>
      </c>
      <c r="AE14">
        <f t="shared" si="2"/>
        <v>2054.9180869091615</v>
      </c>
      <c r="AF14">
        <f t="shared" si="3"/>
        <v>-102.74590434545807</v>
      </c>
      <c r="AG14">
        <f t="shared" si="3"/>
        <v>-8.6455969815294029</v>
      </c>
      <c r="AH14">
        <f t="shared" si="4"/>
        <v>-1375.3716268840469</v>
      </c>
      <c r="AI14">
        <f t="shared" si="5"/>
        <v>568.15495869812707</v>
      </c>
      <c r="AJ14">
        <f t="shared" si="6"/>
        <v>161.20846787680466</v>
      </c>
      <c r="AK14">
        <f t="shared" si="20"/>
        <v>255.96277663227369</v>
      </c>
      <c r="AL14">
        <f t="shared" si="7"/>
        <v>985.32620320720548</v>
      </c>
      <c r="AN14">
        <f t="shared" si="8"/>
        <v>997.30832138486153</v>
      </c>
      <c r="AO14">
        <f t="shared" si="8"/>
        <v>-49.865416069243075</v>
      </c>
      <c r="AP14">
        <f t="shared" si="8"/>
        <v>-4.195946236469263</v>
      </c>
      <c r="AQ14">
        <f t="shared" si="8"/>
        <v>-667.50571578804261</v>
      </c>
      <c r="AR14">
        <f t="shared" si="8"/>
        <v>275.74124329110657</v>
      </c>
      <c r="AS14">
        <f t="shared" si="8"/>
        <v>78.238907679802097</v>
      </c>
      <c r="AT14">
        <f t="shared" si="8"/>
        <v>124.22578239315756</v>
      </c>
      <c r="AU14">
        <f t="shared" si="8"/>
        <v>478.20593336406625</v>
      </c>
      <c r="AW14">
        <v>11</v>
      </c>
      <c r="AX14">
        <f>(R14*SUMPRODUCT(K15:$K$23, X15:$X$23)-$AZ$3*SUMPRODUCT(K14:$K$22, W15:$W$23))/Z14</f>
        <v>4144.3637621721318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4.2172894000000002E-2</v>
      </c>
      <c r="O15">
        <f t="shared" si="22"/>
        <v>2971.04712852583</v>
      </c>
      <c r="P15">
        <f t="shared" si="23"/>
        <v>148.55235642629151</v>
      </c>
      <c r="Q15" s="4">
        <f t="shared" si="24"/>
        <v>12.5</v>
      </c>
      <c r="R15">
        <f t="shared" si="0"/>
        <v>50000</v>
      </c>
      <c r="S15">
        <f t="shared" si="12"/>
        <v>4045.4389847982238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2866.439906607618</v>
      </c>
      <c r="AC15">
        <f t="shared" si="1"/>
        <v>2652.0380674952935</v>
      </c>
      <c r="AE15">
        <f t="shared" si="2"/>
        <v>1947.7070633821668</v>
      </c>
      <c r="AF15">
        <f t="shared" si="3"/>
        <v>-97.385353169108356</v>
      </c>
      <c r="AG15">
        <f t="shared" si="3"/>
        <v>-8.1945311666453495</v>
      </c>
      <c r="AH15">
        <f t="shared" si="4"/>
        <v>-1458.439380275038</v>
      </c>
      <c r="AI15">
        <f t="shared" si="5"/>
        <v>383.6877987713749</v>
      </c>
      <c r="AJ15">
        <f t="shared" si="6"/>
        <v>214.40183911232452</v>
      </c>
      <c r="AK15">
        <f t="shared" si="20"/>
        <v>244.7999279129931</v>
      </c>
      <c r="AL15">
        <f t="shared" si="7"/>
        <v>842.88956579669252</v>
      </c>
      <c r="AN15">
        <f t="shared" si="8"/>
        <v>898.63661949608434</v>
      </c>
      <c r="AO15">
        <f t="shared" si="8"/>
        <v>-44.931830974804221</v>
      </c>
      <c r="AP15">
        <f t="shared" si="8"/>
        <v>-3.7808076606561967</v>
      </c>
      <c r="AQ15">
        <f t="shared" si="8"/>
        <v>-672.89740796774288</v>
      </c>
      <c r="AR15">
        <f t="shared" si="8"/>
        <v>177.02657289288092</v>
      </c>
      <c r="AS15">
        <f t="shared" si="8"/>
        <v>98.921109614438095</v>
      </c>
      <c r="AT15">
        <f t="shared" si="8"/>
        <v>112.94623499008841</v>
      </c>
      <c r="AU15">
        <f t="shared" si="8"/>
        <v>388.89391749740741</v>
      </c>
      <c r="AW15">
        <v>12</v>
      </c>
      <c r="AX15">
        <f>(R15*SUMPRODUCT(K16:$K$23, X16:$X$23)-$AZ$3*SUMPRODUCT(K15:$K$22, W16:$W$23))/Z15</f>
        <v>4045.4389847982238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4.6777600000000003E-2</v>
      </c>
      <c r="O16">
        <f t="shared" si="22"/>
        <v>2971.04712852583</v>
      </c>
      <c r="P16">
        <f t="shared" si="23"/>
        <v>148.55235642629151</v>
      </c>
      <c r="Q16" s="4">
        <f t="shared" si="24"/>
        <v>12.5</v>
      </c>
      <c r="R16">
        <f t="shared" si="0"/>
        <v>50000</v>
      </c>
      <c r="S16">
        <f t="shared" si="12"/>
        <v>3872.347301328562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2652.0380674952935</v>
      </c>
      <c r="AC16">
        <f t="shared" si="1"/>
        <v>2394.4319867473541</v>
      </c>
      <c r="AE16">
        <f t="shared" si="2"/>
        <v>1837.1209308202795</v>
      </c>
      <c r="AF16">
        <f t="shared" si="3"/>
        <v>-91.856046541013981</v>
      </c>
      <c r="AG16">
        <f t="shared" si="3"/>
        <v>-7.7292653538780263</v>
      </c>
      <c r="AH16">
        <f t="shared" si="4"/>
        <v>-1533.2820044034781</v>
      </c>
      <c r="AI16">
        <f t="shared" si="5"/>
        <v>204.25361452190941</v>
      </c>
      <c r="AJ16">
        <f t="shared" si="6"/>
        <v>257.60608074793936</v>
      </c>
      <c r="AK16">
        <f t="shared" si="20"/>
        <v>240.5324714620684</v>
      </c>
      <c r="AL16">
        <f t="shared" si="7"/>
        <v>702.3921667319172</v>
      </c>
      <c r="AN16">
        <f t="shared" si="8"/>
        <v>803.65429882334638</v>
      </c>
      <c r="AO16">
        <f t="shared" si="8"/>
        <v>-40.182714941167326</v>
      </c>
      <c r="AP16">
        <f t="shared" si="8"/>
        <v>-3.3811913109154483</v>
      </c>
      <c r="AQ16">
        <f t="shared" si="8"/>
        <v>-670.73900986863123</v>
      </c>
      <c r="AR16">
        <f t="shared" si="8"/>
        <v>89.351382702632478</v>
      </c>
      <c r="AS16">
        <f t="shared" si="8"/>
        <v>112.69058597230058</v>
      </c>
      <c r="AT16">
        <f t="shared" si="8"/>
        <v>105.22168217352136</v>
      </c>
      <c r="AU16">
        <f t="shared" si="8"/>
        <v>307.2636508484544</v>
      </c>
      <c r="AW16">
        <v>13</v>
      </c>
      <c r="AX16">
        <f>(R16*SUMPRODUCT(K17:$K$23, X17:$X$23)-$AZ$3*SUMPRODUCT(K16:$K$22, W17:$W$23))/Z16</f>
        <v>3872.347301328562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5.1668436999999998E-2</v>
      </c>
      <c r="O17">
        <f t="shared" si="22"/>
        <v>2971.04712852583</v>
      </c>
      <c r="P17">
        <f t="shared" si="23"/>
        <v>148.55235642629151</v>
      </c>
      <c r="Q17" s="4">
        <f t="shared" si="24"/>
        <v>12.5</v>
      </c>
      <c r="R17">
        <f t="shared" si="0"/>
        <v>50000</v>
      </c>
      <c r="S17">
        <f t="shared" si="12"/>
        <v>3629.2182662016176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2394.4319867473541</v>
      </c>
      <c r="AC17">
        <f t="shared" si="1"/>
        <v>2105.7054320997709</v>
      </c>
      <c r="AE17">
        <f t="shared" si="2"/>
        <v>1723.8285544366079</v>
      </c>
      <c r="AF17">
        <f t="shared" si="3"/>
        <v>-86.191427721830394</v>
      </c>
      <c r="AG17">
        <f t="shared" si="3"/>
        <v>-7.2526136403461177</v>
      </c>
      <c r="AH17">
        <f t="shared" si="4"/>
        <v>-1597.4362399725178</v>
      </c>
      <c r="AI17">
        <f t="shared" si="5"/>
        <v>32.948273101913401</v>
      </c>
      <c r="AJ17">
        <f t="shared" si="6"/>
        <v>288.72655464758327</v>
      </c>
      <c r="AK17">
        <f t="shared" si="20"/>
        <v>248.77866430061357</v>
      </c>
      <c r="AL17">
        <f t="shared" si="7"/>
        <v>570.4534920501103</v>
      </c>
      <c r="AN17">
        <f t="shared" si="8"/>
        <v>710.27050421642627</v>
      </c>
      <c r="AO17">
        <f t="shared" si="8"/>
        <v>-35.513525210821314</v>
      </c>
      <c r="AP17">
        <f t="shared" si="8"/>
        <v>-2.9883003933063126</v>
      </c>
      <c r="AQ17">
        <f t="shared" si="8"/>
        <v>-658.19297441078356</v>
      </c>
      <c r="AR17">
        <f t="shared" si="8"/>
        <v>13.575704201514977</v>
      </c>
      <c r="AS17">
        <f t="shared" si="8"/>
        <v>118.96424097536431</v>
      </c>
      <c r="AT17">
        <f t="shared" si="8"/>
        <v>102.50447869442334</v>
      </c>
      <c r="AU17">
        <f t="shared" si="8"/>
        <v>235.04442387130263</v>
      </c>
      <c r="AW17">
        <v>14</v>
      </c>
      <c r="AX17">
        <f>(R17*SUMPRODUCT(K18:$K$23, X18:$X$23)-$AZ$3*SUMPRODUCT(K17:$K$22, W18:$W$23))/Z17</f>
        <v>3629.2182662016176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5.7177164000000003E-2</v>
      </c>
      <c r="O18">
        <f t="shared" si="22"/>
        <v>2971.04712852583</v>
      </c>
      <c r="P18">
        <f t="shared" si="23"/>
        <v>148.55235642629151</v>
      </c>
      <c r="Q18" s="4">
        <f t="shared" si="24"/>
        <v>12.5</v>
      </c>
      <c r="R18">
        <f t="shared" si="0"/>
        <v>50000</v>
      </c>
      <c r="S18">
        <f t="shared" si="12"/>
        <v>3313.8478377923784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2105.7054320997709</v>
      </c>
      <c r="AC18">
        <f t="shared" si="1"/>
        <v>1793.5614538008392</v>
      </c>
      <c r="AE18">
        <f t="shared" si="2"/>
        <v>1608.0266409273368</v>
      </c>
      <c r="AF18">
        <f t="shared" si="3"/>
        <v>-80.401332046366846</v>
      </c>
      <c r="AG18">
        <f t="shared" si="3"/>
        <v>-6.7654036243999487</v>
      </c>
      <c r="AH18">
        <f t="shared" si="4"/>
        <v>-1658.7355181708278</v>
      </c>
      <c r="AI18">
        <f t="shared" si="5"/>
        <v>-137.875612914258</v>
      </c>
      <c r="AJ18">
        <f t="shared" si="6"/>
        <v>312.14397829893164</v>
      </c>
      <c r="AK18">
        <f t="shared" si="20"/>
        <v>254.69648494274992</v>
      </c>
      <c r="AL18">
        <f t="shared" si="7"/>
        <v>428.96485032742356</v>
      </c>
      <c r="AN18">
        <f t="shared" si="8"/>
        <v>619.15386045259015</v>
      </c>
      <c r="AO18">
        <f t="shared" si="8"/>
        <v>-30.95769302262951</v>
      </c>
      <c r="AP18">
        <f t="shared" si="8"/>
        <v>-2.6049479933687598</v>
      </c>
      <c r="AQ18">
        <f t="shared" si="8"/>
        <v>-638.67878392426701</v>
      </c>
      <c r="AR18">
        <f t="shared" si="8"/>
        <v>-53.087564487675266</v>
      </c>
      <c r="AS18">
        <f t="shared" si="8"/>
        <v>120.1877781510874</v>
      </c>
      <c r="AT18">
        <f t="shared" si="8"/>
        <v>98.068220937599847</v>
      </c>
      <c r="AU18">
        <f t="shared" si="8"/>
        <v>165.168434601012</v>
      </c>
      <c r="AW18">
        <v>15</v>
      </c>
      <c r="AX18">
        <f>(R18*SUMPRODUCT(K19:$K$23, X19:$X$23)-$AZ$3*SUMPRODUCT(K18:$K$22, W19:$W$23))/Z18</f>
        <v>3313.8478377923784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6.3388860000000005E-2</v>
      </c>
      <c r="O19">
        <f t="shared" si="22"/>
        <v>2971.04712852583</v>
      </c>
      <c r="P19">
        <f t="shared" si="23"/>
        <v>148.55235642629151</v>
      </c>
      <c r="Q19" s="4">
        <f t="shared" si="24"/>
        <v>12.5</v>
      </c>
      <c r="R19">
        <f t="shared" si="0"/>
        <v>50000</v>
      </c>
      <c r="S19">
        <f t="shared" si="12"/>
        <v>2916.9272888805822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1793.5614538008392</v>
      </c>
      <c r="AC19">
        <f t="shared" si="1"/>
        <v>1462.8736569589078</v>
      </c>
      <c r="AE19">
        <f t="shared" si="2"/>
        <v>1490.0153989000503</v>
      </c>
      <c r="AF19">
        <f t="shared" si="3"/>
        <v>-74.500769945002517</v>
      </c>
      <c r="AG19">
        <f t="shared" si="3"/>
        <v>-6.2688983649653682</v>
      </c>
      <c r="AH19">
        <f t="shared" si="4"/>
        <v>-1715.4048927623239</v>
      </c>
      <c r="AI19">
        <f t="shared" si="5"/>
        <v>-306.15916217224162</v>
      </c>
      <c r="AJ19">
        <f t="shared" si="6"/>
        <v>330.68779684193146</v>
      </c>
      <c r="AK19">
        <f t="shared" si="20"/>
        <v>235.54618447428211</v>
      </c>
      <c r="AL19">
        <f t="shared" si="7"/>
        <v>260.07481914397192</v>
      </c>
      <c r="AN19">
        <f t="shared" si="8"/>
        <v>534.48375672570853</v>
      </c>
      <c r="AO19">
        <f t="shared" si="8"/>
        <v>-26.724187836285424</v>
      </c>
      <c r="AP19">
        <f t="shared" si="8"/>
        <v>-2.248717933460163</v>
      </c>
      <c r="AQ19">
        <f t="shared" si="8"/>
        <v>-615.33327243873021</v>
      </c>
      <c r="AR19">
        <f t="shared" si="8"/>
        <v>-109.8224214827674</v>
      </c>
      <c r="AS19">
        <f t="shared" si="8"/>
        <v>118.6210935067521</v>
      </c>
      <c r="AT19">
        <f t="shared" si="8"/>
        <v>84.492824472256402</v>
      </c>
      <c r="AU19">
        <f t="shared" si="8"/>
        <v>93.291496496241095</v>
      </c>
      <c r="AW19">
        <v>16</v>
      </c>
      <c r="AX19">
        <f>(R19*SUMPRODUCT(K20:$K$23, X20:$X$23)-$AZ$3*SUMPRODUCT(K19:$K$22, W20:$W$23))/Z19</f>
        <v>2916.9272888805822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7.0498397000000004E-2</v>
      </c>
      <c r="O20">
        <f t="shared" si="22"/>
        <v>2971.04712852583</v>
      </c>
      <c r="P20">
        <f t="shared" si="23"/>
        <v>148.55235642629151</v>
      </c>
      <c r="Q20" s="4">
        <f t="shared" si="24"/>
        <v>12.5</v>
      </c>
      <c r="R20">
        <f t="shared" si="0"/>
        <v>50000</v>
      </c>
      <c r="S20">
        <f t="shared" si="12"/>
        <v>2400.8471427438371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1462.8736569589078</v>
      </c>
      <c r="AC20">
        <f t="shared" si="1"/>
        <v>1107.1289745855402</v>
      </c>
      <c r="AE20">
        <f t="shared" si="2"/>
        <v>1370.0715477832807</v>
      </c>
      <c r="AF20">
        <f t="shared" si="3"/>
        <v>-68.503577389164036</v>
      </c>
      <c r="AG20">
        <f t="shared" si="3"/>
        <v>-5.7642620956297357</v>
      </c>
      <c r="AH20">
        <f t="shared" si="4"/>
        <v>-1767.7891427439179</v>
      </c>
      <c r="AI20">
        <f t="shared" si="5"/>
        <v>-471.98543444543088</v>
      </c>
      <c r="AJ20">
        <f t="shared" si="6"/>
        <v>355.7446823733676</v>
      </c>
      <c r="AK20">
        <f t="shared" si="20"/>
        <v>150.10918036526922</v>
      </c>
      <c r="AL20">
        <f t="shared" si="7"/>
        <v>33.868428293205938</v>
      </c>
      <c r="AN20">
        <f t="shared" si="8"/>
        <v>466.1468947043071</v>
      </c>
      <c r="AO20">
        <f t="shared" si="8"/>
        <v>-23.307344735215352</v>
      </c>
      <c r="AP20">
        <f t="shared" si="8"/>
        <v>-1.9612062453869556</v>
      </c>
      <c r="AQ20">
        <f t="shared" si="8"/>
        <v>-601.46451527684405</v>
      </c>
      <c r="AR20">
        <f t="shared" si="8"/>
        <v>-160.58617155313922</v>
      </c>
      <c r="AS20">
        <f t="shared" si="8"/>
        <v>121.03694822669684</v>
      </c>
      <c r="AT20">
        <f t="shared" si="8"/>
        <v>51.072462899541492</v>
      </c>
      <c r="AU20">
        <f t="shared" si="8"/>
        <v>11.523239573099106</v>
      </c>
      <c r="AW20">
        <v>17</v>
      </c>
      <c r="AX20">
        <f>(R20*SUMPRODUCT(K21:$K$23, X21:$X$23)-$AZ$3*SUMPRODUCT(K20:$K$22, W21:$W$23))/Z20</f>
        <v>2400.8471427438371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7.8701599999999997E-2</v>
      </c>
      <c r="O21">
        <f t="shared" si="22"/>
        <v>2971.04712852583</v>
      </c>
      <c r="P21">
        <f t="shared" si="23"/>
        <v>148.55235642629151</v>
      </c>
      <c r="Q21" s="4">
        <f t="shared" si="24"/>
        <v>12.5</v>
      </c>
      <c r="R21">
        <f t="shared" si="0"/>
        <v>50000</v>
      </c>
      <c r="S21">
        <f t="shared" si="12"/>
        <v>1747.0115328395896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1107.1289745855402</v>
      </c>
      <c r="AC21">
        <f t="shared" si="1"/>
        <v>734.15893093815112</v>
      </c>
      <c r="AE21">
        <f t="shared" si="2"/>
        <v>1248.544009380427</v>
      </c>
      <c r="AF21">
        <f t="shared" si="3"/>
        <v>-62.427200469021358</v>
      </c>
      <c r="AG21">
        <f t="shared" si="3"/>
        <v>-5.2529628249280247</v>
      </c>
      <c r="AH21">
        <f t="shared" si="4"/>
        <v>-1814.6265989816525</v>
      </c>
      <c r="AI21">
        <f t="shared" si="5"/>
        <v>-633.7627528951748</v>
      </c>
      <c r="AJ21">
        <f t="shared" si="6"/>
        <v>372.97004364738905</v>
      </c>
      <c r="AK21">
        <f t="shared" si="20"/>
        <v>117.64350869339334</v>
      </c>
      <c r="AL21">
        <f t="shared" si="7"/>
        <v>-143.14920055439239</v>
      </c>
      <c r="AN21">
        <f t="shared" si="8"/>
        <v>404.07012204794398</v>
      </c>
      <c r="AO21">
        <f t="shared" si="8"/>
        <v>-20.203506102397203</v>
      </c>
      <c r="AP21">
        <f t="shared" si="8"/>
        <v>-1.7000324488643965</v>
      </c>
      <c r="AQ21">
        <f t="shared" si="8"/>
        <v>-587.27316443240181</v>
      </c>
      <c r="AR21">
        <f t="shared" si="8"/>
        <v>-205.10658093571948</v>
      </c>
      <c r="AS21">
        <f t="shared" si="8"/>
        <v>120.70543763340254</v>
      </c>
      <c r="AT21">
        <f t="shared" si="8"/>
        <v>38.073329060684863</v>
      </c>
      <c r="AU21">
        <f t="shared" si="8"/>
        <v>-46.327814241632062</v>
      </c>
      <c r="AW21">
        <v>18</v>
      </c>
      <c r="AX21">
        <f>(R21*SUMPRODUCT(K22:$K$23, X22:$X$23)-$AZ$3*SUMPRODUCT(K21:$K$22, W22:$W$23))/Z21</f>
        <v>1747.0115328395896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8.8159118999999994E-2</v>
      </c>
      <c r="O22">
        <f t="shared" si="22"/>
        <v>2971.04712852583</v>
      </c>
      <c r="P22">
        <f t="shared" si="23"/>
        <v>148.55235642629151</v>
      </c>
      <c r="Q22" s="4">
        <f t="shared" si="24"/>
        <v>12.5</v>
      </c>
      <c r="R22">
        <f t="shared" si="0"/>
        <v>50000</v>
      </c>
      <c r="S22">
        <f t="shared" si="12"/>
        <v>948.97482500632566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734.15893093815112</v>
      </c>
      <c r="AC22">
        <f t="shared" si="1"/>
        <v>359.64905534058312</v>
      </c>
      <c r="AE22">
        <f t="shared" si="2"/>
        <v>1125.9880293869167</v>
      </c>
      <c r="AF22">
        <f t="shared" si="3"/>
        <v>-56.299401469345838</v>
      </c>
      <c r="AG22">
        <f t="shared" si="3"/>
        <v>-4.7373366218933386</v>
      </c>
      <c r="AH22">
        <f t="shared" si="4"/>
        <v>-1852.3862991416233</v>
      </c>
      <c r="AI22">
        <f t="shared" si="5"/>
        <v>-787.43500784594585</v>
      </c>
      <c r="AJ22">
        <f t="shared" si="6"/>
        <v>374.509875597568</v>
      </c>
      <c r="AK22">
        <f t="shared" si="20"/>
        <v>126.26932911990055</v>
      </c>
      <c r="AL22">
        <f t="shared" si="7"/>
        <v>-286.65580312847732</v>
      </c>
      <c r="AN22">
        <f t="shared" si="8"/>
        <v>340.56724752663115</v>
      </c>
      <c r="AO22">
        <f t="shared" si="8"/>
        <v>-17.028362376331561</v>
      </c>
      <c r="AP22">
        <f t="shared" si="8"/>
        <v>-1.4328586555256588</v>
      </c>
      <c r="AQ22">
        <f t="shared" si="8"/>
        <v>-560.2742540684028</v>
      </c>
      <c r="AR22">
        <f t="shared" si="8"/>
        <v>-238.1682275736288</v>
      </c>
      <c r="AS22">
        <f t="shared" si="8"/>
        <v>113.2745590317257</v>
      </c>
      <c r="AT22">
        <f t="shared" si="8"/>
        <v>38.191523127304841</v>
      </c>
      <c r="AU22">
        <f t="shared" si="8"/>
        <v>-86.702145414598263</v>
      </c>
      <c r="AW22">
        <v>19</v>
      </c>
      <c r="AX22">
        <f>(R22*SUMPRODUCT(K23:$K$23, X23:$X$23)-$AZ$3*SUMPRODUCT(K22:$K$22, W23:$W$23))/Z22</f>
        <v>948.97482500632566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9.9426106E-2</v>
      </c>
      <c r="O23">
        <f t="shared" si="22"/>
        <v>2971.04712852583</v>
      </c>
      <c r="P23">
        <f t="shared" si="23"/>
        <v>148.55235642629151</v>
      </c>
      <c r="Q23" s="4">
        <f t="shared" si="24"/>
        <v>12.5</v>
      </c>
      <c r="R23">
        <f t="shared" si="0"/>
        <v>50000</v>
      </c>
      <c r="S23">
        <f t="shared" si="12"/>
        <v>1065.5767381008877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359.64905534058312</v>
      </c>
      <c r="AC23">
        <f t="shared" si="1"/>
        <v>359.64905534058317</v>
      </c>
      <c r="AE23">
        <f t="shared" si="2"/>
        <v>1002.7755439284929</v>
      </c>
      <c r="AF23">
        <f t="shared" si="3"/>
        <v>-50.138777196424648</v>
      </c>
      <c r="AG23">
        <f t="shared" si="3"/>
        <v>-4.2189483225483562</v>
      </c>
      <c r="AH23">
        <f t="shared" si="4"/>
        <v>-1884.0597325041958</v>
      </c>
      <c r="AI23">
        <f t="shared" si="5"/>
        <v>-935.64191409467594</v>
      </c>
      <c r="AJ23">
        <f t="shared" si="6"/>
        <v>0</v>
      </c>
      <c r="AK23">
        <f t="shared" si="20"/>
        <v>136.34649691334849</v>
      </c>
      <c r="AL23">
        <f t="shared" si="7"/>
        <v>-799.29541718132748</v>
      </c>
      <c r="AN23">
        <f t="shared" si="8"/>
        <v>274.75341951141752</v>
      </c>
      <c r="AO23">
        <f t="shared" si="8"/>
        <v>-13.737670975570877</v>
      </c>
      <c r="AP23">
        <f t="shared" si="8"/>
        <v>-1.1559620548990766</v>
      </c>
      <c r="AQ23">
        <f t="shared" si="8"/>
        <v>-516.21906537661607</v>
      </c>
      <c r="AR23">
        <f t="shared" si="8"/>
        <v>-256.35927889566852</v>
      </c>
      <c r="AS23">
        <f t="shared" si="8"/>
        <v>0</v>
      </c>
      <c r="AT23">
        <f t="shared" si="8"/>
        <v>37.35797755755479</v>
      </c>
      <c r="AU23">
        <f t="shared" si="8"/>
        <v>-219.00130133811371</v>
      </c>
      <c r="AW23">
        <v>20</v>
      </c>
      <c r="AX23">
        <f>(R23*SUMPRODUCT(K$23:$K24, X$23:$X24)-$AZ$3*SUMPRODUCT(K$22:$K23, W$23:$W24))/Z23</f>
        <v>1065.5767381008877</v>
      </c>
    </row>
    <row r="25" spans="5:50" x14ac:dyDescent="0.25">
      <c r="AN25" s="8">
        <f t="shared" ref="AN25:AU25" si="25">SUM(AN3:AN23)</f>
        <v>23929.85434333828</v>
      </c>
      <c r="AO25" s="8">
        <f t="shared" si="25"/>
        <v>-3424.7780635612867</v>
      </c>
      <c r="AP25" s="8">
        <f t="shared" si="25"/>
        <v>-188.17937880209496</v>
      </c>
      <c r="AQ25" s="8">
        <f t="shared" si="25"/>
        <v>-12129.388839257344</v>
      </c>
      <c r="AR25" s="8">
        <f t="shared" si="25"/>
        <v>8187.5080617175554</v>
      </c>
      <c r="AS25" s="8">
        <f t="shared" si="25"/>
        <v>-1466.245593792413</v>
      </c>
      <c r="AT25" s="8">
        <f t="shared" si="25"/>
        <v>2777.8880526416415</v>
      </c>
      <c r="AU25" s="9">
        <f t="shared" si="25"/>
        <v>9499.1505205667854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6409E-7E26-4CC2-9C23-D831B3CDBC9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193.13285287956037</v>
      </c>
      <c r="K3">
        <v>1</v>
      </c>
      <c r="L3" s="2">
        <v>0</v>
      </c>
      <c r="O3">
        <f>$C$3</f>
        <v>193.13285287956037</v>
      </c>
      <c r="P3">
        <f>O3*B5</f>
        <v>154.50628230364831</v>
      </c>
      <c r="Q3" s="4">
        <f>B8</f>
        <v>100</v>
      </c>
      <c r="R3">
        <f t="shared" ref="R3:R23" si="0">$C$6</f>
        <v>100000</v>
      </c>
      <c r="S3">
        <f t="shared" ref="S3:S23" si="1">AX3</f>
        <v>2.2737367544323206E-13</v>
      </c>
      <c r="W3">
        <v>1</v>
      </c>
      <c r="Z3">
        <v>1</v>
      </c>
      <c r="AC3">
        <f t="shared" ref="AC3:AC23" si="2">S3*Z3</f>
        <v>2.2737367544323206E-13</v>
      </c>
      <c r="AE3">
        <f t="shared" ref="AE3:AE23" si="3">$Z3*O3</f>
        <v>193.13285287956037</v>
      </c>
      <c r="AF3">
        <f t="shared" ref="AF3:AG23" si="4">-$Z3*P3</f>
        <v>-154.50628230364831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-61.373429424087931</v>
      </c>
      <c r="AJ3">
        <f t="shared" ref="AJ3:AJ23" si="7">AB3-AC3</f>
        <v>-2.2737367544323206E-13</v>
      </c>
      <c r="AL3">
        <f t="shared" ref="AL3:AL23" si="8">SUM(AI3:AK3)</f>
        <v>-61.373429424088158</v>
      </c>
      <c r="AN3">
        <f t="shared" ref="AN3:AU23" si="9">AE3*$K3</f>
        <v>193.13285287956037</v>
      </c>
      <c r="AO3">
        <f t="shared" si="9"/>
        <v>-154.50628230364831</v>
      </c>
      <c r="AP3">
        <f t="shared" si="9"/>
        <v>-100</v>
      </c>
      <c r="AQ3">
        <f t="shared" si="9"/>
        <v>0</v>
      </c>
      <c r="AR3">
        <f t="shared" si="9"/>
        <v>-61.373429424087931</v>
      </c>
      <c r="AS3">
        <f t="shared" si="9"/>
        <v>-2.2737367544323206E-13</v>
      </c>
      <c r="AT3">
        <f t="shared" si="9"/>
        <v>0</v>
      </c>
      <c r="AU3">
        <f t="shared" si="9"/>
        <v>-61.373429424088158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183.49521870306353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100000</v>
      </c>
      <c r="S4">
        <f t="shared" si="1"/>
        <v>16.240413167158998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2.2737367544323206E-13</v>
      </c>
      <c r="AC4">
        <f t="shared" si="2"/>
        <v>16.049022999902945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-178.48089999999999</v>
      </c>
      <c r="AI4">
        <f t="shared" si="6"/>
        <v>-178.48089999999999</v>
      </c>
      <c r="AJ4">
        <f t="shared" si="7"/>
        <v>-16.049022999902718</v>
      </c>
      <c r="AK4">
        <f>G4*MAX(0, SUM(AB4, AE4:AF4))</f>
        <v>4.9794834922067819E-15</v>
      </c>
      <c r="AL4">
        <f t="shared" si="8"/>
        <v>-194.52992299990271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-167.44619570316161</v>
      </c>
      <c r="AR4">
        <f t="shared" si="9"/>
        <v>-167.44619570316161</v>
      </c>
      <c r="AS4">
        <f t="shared" si="9"/>
        <v>-15.056781123841558</v>
      </c>
      <c r="AT4">
        <f t="shared" si="9"/>
        <v>4.671623503336881E-15</v>
      </c>
      <c r="AU4">
        <f t="shared" si="9"/>
        <v>-182.50297682700318</v>
      </c>
      <c r="AW4">
        <v>1</v>
      </c>
      <c r="AX4">
        <f>(R4*SUMPRODUCT(K5:$K$23, X5:$X$23)-$AZ$3*SUMPRODUCT(K4:$K$22, W5:$W$23))/Z4</f>
        <v>16.240413167158998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193.13285287956037</v>
      </c>
      <c r="P5">
        <f t="shared" ref="P5:P23" si="22">O5*$C$5</f>
        <v>9.6566426439780191</v>
      </c>
      <c r="Q5" s="4">
        <f t="shared" ref="Q5:Q23" si="23">$C$8</f>
        <v>12.5</v>
      </c>
      <c r="R5">
        <f t="shared" si="0"/>
        <v>100000</v>
      </c>
      <c r="S5">
        <f t="shared" si="1"/>
        <v>34.006119808726737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16.049022999902945</v>
      </c>
      <c r="AC5">
        <f t="shared" si="2"/>
        <v>33.209075949316912</v>
      </c>
      <c r="AE5">
        <f t="shared" si="3"/>
        <v>188.60615723466495</v>
      </c>
      <c r="AF5">
        <f t="shared" si="4"/>
        <v>-9.4303078617332474</v>
      </c>
      <c r="AG5">
        <f t="shared" si="4"/>
        <v>-12.207021903743746</v>
      </c>
      <c r="AH5">
        <f t="shared" si="5"/>
        <v>-177.128679050031</v>
      </c>
      <c r="AI5">
        <f t="shared" si="6"/>
        <v>-10.159851580843025</v>
      </c>
      <c r="AJ5">
        <f t="shared" si="7"/>
        <v>-17.160052949413966</v>
      </c>
      <c r="AK5">
        <f>G5*SUM(AB5, AE5:AF5)</f>
        <v>8.0042197672862212</v>
      </c>
      <c r="AL5">
        <f t="shared" si="8"/>
        <v>-19.315684762970768</v>
      </c>
      <c r="AN5">
        <f t="shared" si="9"/>
        <v>162.87320687692213</v>
      </c>
      <c r="AO5">
        <f t="shared" si="9"/>
        <v>-8.1436603438461077</v>
      </c>
      <c r="AP5">
        <f t="shared" si="9"/>
        <v>-10.541526496432713</v>
      </c>
      <c r="AQ5">
        <f t="shared" si="9"/>
        <v>-152.96168698701015</v>
      </c>
      <c r="AR5">
        <f t="shared" si="9"/>
        <v>-8.7736669503668345</v>
      </c>
      <c r="AS5">
        <f t="shared" si="9"/>
        <v>-14.818778427108246</v>
      </c>
      <c r="AT5">
        <f t="shared" si="9"/>
        <v>6.9121441269996309</v>
      </c>
      <c r="AU5">
        <f t="shared" si="9"/>
        <v>-16.680301250475448</v>
      </c>
      <c r="AW5">
        <v>2</v>
      </c>
      <c r="AX5">
        <f>(R5*SUMPRODUCT(K6:$K$23, X6:$X$23)-$AZ$3*SUMPRODUCT(K5:$K$22, W6:$W$23))/Z5</f>
        <v>34.006119808726737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193.13285287956037</v>
      </c>
      <c r="P6">
        <f t="shared" si="22"/>
        <v>9.6566426439780191</v>
      </c>
      <c r="Q6" s="4">
        <f t="shared" si="23"/>
        <v>12.5</v>
      </c>
      <c r="R6">
        <f t="shared" si="0"/>
        <v>100000</v>
      </c>
      <c r="S6">
        <f t="shared" si="1"/>
        <v>52.788049843446402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33.209075949316912</v>
      </c>
      <c r="AC6">
        <f t="shared" si="2"/>
        <v>50.94241704972751</v>
      </c>
      <c r="AE6">
        <f t="shared" si="3"/>
        <v>186.38033355224798</v>
      </c>
      <c r="AF6">
        <f t="shared" si="4"/>
        <v>-9.3190166776123995</v>
      </c>
      <c r="AG6">
        <f t="shared" si="4"/>
        <v>-12.062961503789095</v>
      </c>
      <c r="AH6">
        <f t="shared" si="5"/>
        <v>-175.92144733771536</v>
      </c>
      <c r="AI6">
        <f t="shared" si="6"/>
        <v>-10.923091966868895</v>
      </c>
      <c r="AJ6">
        <f t="shared" si="7"/>
        <v>-17.733341100410598</v>
      </c>
      <c r="AK6">
        <f>G6*SUM(AB6, AE6:AF6)</f>
        <v>12.30081798020122</v>
      </c>
      <c r="AL6">
        <f t="shared" si="8"/>
        <v>-16.355615087078274</v>
      </c>
      <c r="AN6">
        <f t="shared" si="9"/>
        <v>145.15789050051964</v>
      </c>
      <c r="AO6">
        <f t="shared" si="9"/>
        <v>-7.257894525025983</v>
      </c>
      <c r="AP6">
        <f t="shared" si="9"/>
        <v>-9.3949506994960608</v>
      </c>
      <c r="AQ6">
        <f t="shared" si="9"/>
        <v>-137.01223569375364</v>
      </c>
      <c r="AR6">
        <f t="shared" si="9"/>
        <v>-8.5071904177560533</v>
      </c>
      <c r="AS6">
        <f t="shared" si="9"/>
        <v>-13.811191001759633</v>
      </c>
      <c r="AT6">
        <f t="shared" si="9"/>
        <v>9.5801995597154885</v>
      </c>
      <c r="AU6">
        <f t="shared" si="9"/>
        <v>-12.738181859800198</v>
      </c>
      <c r="AW6">
        <v>3</v>
      </c>
      <c r="AX6">
        <f>(R6*SUMPRODUCT(K7:$K$23, X7:$X$23)-$AZ$3*SUMPRODUCT(K6:$K$22, W7:$W$23))/Z6</f>
        <v>52.788049843446402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193.13285287956037</v>
      </c>
      <c r="P7">
        <f t="shared" si="22"/>
        <v>9.6566426439780191</v>
      </c>
      <c r="Q7" s="4">
        <f t="shared" si="23"/>
        <v>12.5</v>
      </c>
      <c r="R7">
        <f t="shared" si="0"/>
        <v>100000</v>
      </c>
      <c r="S7">
        <f t="shared" si="1"/>
        <v>68.804847190928768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50.94241704972751</v>
      </c>
      <c r="AC7">
        <f t="shared" si="2"/>
        <v>65.614949183935096</v>
      </c>
      <c r="AE7">
        <f t="shared" si="3"/>
        <v>184.17891827120425</v>
      </c>
      <c r="AF7">
        <f t="shared" si="4"/>
        <v>-9.2089459135602141</v>
      </c>
      <c r="AG7">
        <f t="shared" si="4"/>
        <v>-11.920480871401779</v>
      </c>
      <c r="AH7">
        <f t="shared" si="5"/>
        <v>-174.80813879539696</v>
      </c>
      <c r="AI7">
        <f t="shared" si="6"/>
        <v>-11.758647309154668</v>
      </c>
      <c r="AJ7">
        <f t="shared" si="7"/>
        <v>-14.672532134207586</v>
      </c>
      <c r="AK7">
        <f>G7*SUM(AB7, AE7:AF7)</f>
        <v>11.092298319901943</v>
      </c>
      <c r="AL7">
        <f t="shared" si="8"/>
        <v>-15.338881123460311</v>
      </c>
      <c r="AN7">
        <f t="shared" si="9"/>
        <v>129.8482579527938</v>
      </c>
      <c r="AO7">
        <f t="shared" si="9"/>
        <v>-6.4924128976396913</v>
      </c>
      <c r="AP7">
        <f t="shared" si="9"/>
        <v>-8.4040762625823504</v>
      </c>
      <c r="AQ7">
        <f t="shared" si="9"/>
        <v>-123.24175053047495</v>
      </c>
      <c r="AR7">
        <f t="shared" si="9"/>
        <v>-8.2899817379031511</v>
      </c>
      <c r="AS7">
        <f t="shared" si="9"/>
        <v>-10.344304089015354</v>
      </c>
      <c r="AT7">
        <f t="shared" si="9"/>
        <v>7.8201980283709664</v>
      </c>
      <c r="AU7">
        <f t="shared" si="9"/>
        <v>-10.814087798547538</v>
      </c>
      <c r="AW7">
        <v>4</v>
      </c>
      <c r="AX7">
        <f>(R7*SUMPRODUCT(K8:$K$23, X8:$X$23)-$AZ$3*SUMPRODUCT(K7:$K$22, W8:$W$23))/Z7</f>
        <v>68.804847190928768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193.13285287956037</v>
      </c>
      <c r="P8">
        <f t="shared" si="22"/>
        <v>9.6566426439780191</v>
      </c>
      <c r="Q8" s="4">
        <f t="shared" si="23"/>
        <v>12.5</v>
      </c>
      <c r="R8">
        <f t="shared" si="0"/>
        <v>100000</v>
      </c>
      <c r="S8">
        <f t="shared" si="1"/>
        <v>79.221913690296731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65.614949183935096</v>
      </c>
      <c r="AC8">
        <f t="shared" si="2"/>
        <v>74.655790078650625</v>
      </c>
      <c r="AE8">
        <f t="shared" si="3"/>
        <v>182.00122983943243</v>
      </c>
      <c r="AF8">
        <f t="shared" si="4"/>
        <v>-9.100061491971621</v>
      </c>
      <c r="AG8">
        <f t="shared" si="4"/>
        <v>-11.779535894970849</v>
      </c>
      <c r="AH8">
        <f t="shared" si="5"/>
        <v>-173.92134173530351</v>
      </c>
      <c r="AI8">
        <f t="shared" si="6"/>
        <v>-12.799709282813552</v>
      </c>
      <c r="AJ8">
        <f t="shared" si="7"/>
        <v>-9.0408408947155294</v>
      </c>
      <c r="AK8">
        <f t="shared" ref="AK8:AK23" si="24">G8*SUM(AB8:AB8, AE8:AF8)</f>
        <v>5.0803933034187327</v>
      </c>
      <c r="AL8">
        <f t="shared" si="8"/>
        <v>-16.760156874110351</v>
      </c>
      <c r="AN8">
        <f t="shared" si="9"/>
        <v>119.63912590699519</v>
      </c>
      <c r="AO8">
        <f t="shared" si="9"/>
        <v>-5.9819562953497591</v>
      </c>
      <c r="AP8">
        <f t="shared" si="9"/>
        <v>-7.7433178847621651</v>
      </c>
      <c r="AQ8">
        <f t="shared" si="9"/>
        <v>-114.32778404926631</v>
      </c>
      <c r="AR8">
        <f t="shared" si="9"/>
        <v>-8.413932322383042</v>
      </c>
      <c r="AS8">
        <f t="shared" si="9"/>
        <v>-5.9430274348268952</v>
      </c>
      <c r="AT8">
        <f t="shared" si="9"/>
        <v>3.339613774154178</v>
      </c>
      <c r="AU8">
        <f t="shared" si="9"/>
        <v>-11.01734598305576</v>
      </c>
      <c r="AW8">
        <v>5</v>
      </c>
      <c r="AX8">
        <f>(R8*SUMPRODUCT(K9:$K$23, X9:$X$23)-$AZ$3*SUMPRODUCT(K8:$K$22, W9:$W$23))/Z8</f>
        <v>79.221913690296731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193.13285287956037</v>
      </c>
      <c r="P9">
        <f t="shared" si="22"/>
        <v>9.6566426439780191</v>
      </c>
      <c r="Q9" s="4">
        <f t="shared" si="23"/>
        <v>12.5</v>
      </c>
      <c r="R9">
        <f t="shared" si="0"/>
        <v>100000</v>
      </c>
      <c r="S9">
        <f t="shared" si="1"/>
        <v>85.702949357428992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74.655790078650625</v>
      </c>
      <c r="AC9">
        <f t="shared" si="2"/>
        <v>79.806778259647672</v>
      </c>
      <c r="AE9">
        <f t="shared" si="3"/>
        <v>179.84574486614395</v>
      </c>
      <c r="AF9">
        <f t="shared" si="4"/>
        <v>-8.9922872433071976</v>
      </c>
      <c r="AG9">
        <f t="shared" si="4"/>
        <v>-11.640027977159949</v>
      </c>
      <c r="AH9">
        <f t="shared" si="5"/>
        <v>-173.70047088951716</v>
      </c>
      <c r="AI9">
        <f t="shared" si="6"/>
        <v>-14.487041243840366</v>
      </c>
      <c r="AJ9">
        <f t="shared" si="7"/>
        <v>-5.1509881809970466</v>
      </c>
      <c r="AK9">
        <f t="shared" si="24"/>
        <v>1.4485045614387755</v>
      </c>
      <c r="AL9">
        <f t="shared" si="8"/>
        <v>-18.189524863398638</v>
      </c>
      <c r="AN9">
        <f t="shared" si="9"/>
        <v>112.35716645783305</v>
      </c>
      <c r="AO9">
        <f t="shared" si="9"/>
        <v>-5.6178583228916521</v>
      </c>
      <c r="AP9">
        <f t="shared" si="9"/>
        <v>-7.2720128128524646</v>
      </c>
      <c r="AQ9">
        <f t="shared" si="9"/>
        <v>-108.51795651914506</v>
      </c>
      <c r="AR9">
        <f t="shared" si="9"/>
        <v>-9.0506611970561242</v>
      </c>
      <c r="AS9">
        <f t="shared" si="9"/>
        <v>-3.2180379741837633</v>
      </c>
      <c r="AT9">
        <f t="shared" si="9"/>
        <v>0.90494144437856361</v>
      </c>
      <c r="AU9">
        <f t="shared" si="9"/>
        <v>-11.363757726861325</v>
      </c>
      <c r="AW9">
        <v>6</v>
      </c>
      <c r="AX9">
        <f>(R9*SUMPRODUCT(K10:$K$23, X10:$X$23)-$AZ$3*SUMPRODUCT(K9:$K$22, W10:$W$23))/Z9</f>
        <v>85.702949357428992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193.13285287956037</v>
      </c>
      <c r="P10">
        <f t="shared" si="22"/>
        <v>9.6566426439780191</v>
      </c>
      <c r="Q10" s="4">
        <f t="shared" si="23"/>
        <v>12.5</v>
      </c>
      <c r="R10">
        <f t="shared" si="0"/>
        <v>100000</v>
      </c>
      <c r="S10">
        <f t="shared" si="1"/>
        <v>90.651079769009982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79.806778259647672</v>
      </c>
      <c r="AC10">
        <f t="shared" si="2"/>
        <v>83.412822002745202</v>
      </c>
      <c r="AE10">
        <f t="shared" si="3"/>
        <v>177.71168662496652</v>
      </c>
      <c r="AF10">
        <f t="shared" si="4"/>
        <v>-8.8855843312483263</v>
      </c>
      <c r="AG10">
        <f t="shared" si="4"/>
        <v>-11.501906846461626</v>
      </c>
      <c r="AH10">
        <f t="shared" si="5"/>
        <v>-173.76680741378695</v>
      </c>
      <c r="AI10">
        <f t="shared" si="6"/>
        <v>-16.442611966530393</v>
      </c>
      <c r="AJ10">
        <f t="shared" si="7"/>
        <v>-3.6060437430975298</v>
      </c>
      <c r="AK10">
        <f t="shared" si="24"/>
        <v>1.0193948102688002</v>
      </c>
      <c r="AL10">
        <f t="shared" si="8"/>
        <v>-19.029260899359123</v>
      </c>
      <c r="AN10">
        <f t="shared" si="9"/>
        <v>105.48592012114052</v>
      </c>
      <c r="AO10">
        <f t="shared" si="9"/>
        <v>-5.2742960060570265</v>
      </c>
      <c r="AP10">
        <f t="shared" si="9"/>
        <v>-6.8272900330247426</v>
      </c>
      <c r="AQ10">
        <f t="shared" si="9"/>
        <v>-103.14432277736981</v>
      </c>
      <c r="AR10">
        <f t="shared" si="9"/>
        <v>-9.7599886953110566</v>
      </c>
      <c r="AS10">
        <f t="shared" si="9"/>
        <v>-2.1404717352127389</v>
      </c>
      <c r="AT10">
        <f t="shared" si="9"/>
        <v>0.60509132274935507</v>
      </c>
      <c r="AU10">
        <f t="shared" si="9"/>
        <v>-11.295369107774441</v>
      </c>
      <c r="AW10">
        <v>7</v>
      </c>
      <c r="AX10">
        <f>(R10*SUMPRODUCT(K11:$K$23, X11:$X$23)-$AZ$3*SUMPRODUCT(K10:$K$22, W11:$W$23))/Z10</f>
        <v>90.651079769009982</v>
      </c>
    </row>
    <row r="11" spans="1:52" x14ac:dyDescent="0.25">
      <c r="A11" t="s">
        <v>33</v>
      </c>
      <c r="C11" s="7">
        <f>AU25</f>
        <v>-482.68241524777818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193.13285287956037</v>
      </c>
      <c r="P11">
        <f t="shared" si="22"/>
        <v>9.6566426439780191</v>
      </c>
      <c r="Q11" s="4">
        <f t="shared" si="23"/>
        <v>12.5</v>
      </c>
      <c r="R11">
        <f t="shared" si="0"/>
        <v>100000</v>
      </c>
      <c r="S11">
        <f t="shared" si="1"/>
        <v>94.061270861812773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83.412822002745202</v>
      </c>
      <c r="AC11">
        <f t="shared" si="2"/>
        <v>85.521729347896439</v>
      </c>
      <c r="AE11">
        <f t="shared" si="3"/>
        <v>175.59889868401191</v>
      </c>
      <c r="AF11">
        <f t="shared" si="4"/>
        <v>-8.7799449342005964</v>
      </c>
      <c r="AG11">
        <f t="shared" si="4"/>
        <v>-11.365162378246257</v>
      </c>
      <c r="AH11">
        <f t="shared" si="5"/>
        <v>-173.80319800602189</v>
      </c>
      <c r="AI11">
        <f t="shared" si="6"/>
        <v>-18.349406634456813</v>
      </c>
      <c r="AJ11">
        <f t="shared" si="7"/>
        <v>-2.1089073451512377</v>
      </c>
      <c r="AK11">
        <f t="shared" si="24"/>
        <v>0.60055626180613564</v>
      </c>
      <c r="AL11">
        <f t="shared" si="8"/>
        <v>-19.857757717801913</v>
      </c>
      <c r="AN11">
        <f t="shared" si="9"/>
        <v>99.12678424035802</v>
      </c>
      <c r="AO11">
        <f t="shared" si="9"/>
        <v>-4.9563392120179017</v>
      </c>
      <c r="AP11">
        <f t="shared" si="9"/>
        <v>-6.4157122132772573</v>
      </c>
      <c r="AQ11">
        <f t="shared" si="9"/>
        <v>-98.113098875578515</v>
      </c>
      <c r="AR11">
        <f t="shared" si="9"/>
        <v>-10.358366060515646</v>
      </c>
      <c r="AS11">
        <f t="shared" si="9"/>
        <v>-1.1904926793527018</v>
      </c>
      <c r="AT11">
        <f t="shared" si="9"/>
        <v>0.33901813413635618</v>
      </c>
      <c r="AU11">
        <f t="shared" si="9"/>
        <v>-11.209840605731991</v>
      </c>
      <c r="AW11">
        <v>8</v>
      </c>
      <c r="AX11">
        <f>(R11*SUMPRODUCT(K12:$K$23, X12:$X$23)-$AZ$3*SUMPRODUCT(K11:$K$22, W12:$W$23))/Z11</f>
        <v>94.061270861812773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193.13285287956037</v>
      </c>
      <c r="P12">
        <f t="shared" si="22"/>
        <v>9.6566426439780191</v>
      </c>
      <c r="Q12" s="4">
        <f t="shared" si="23"/>
        <v>12.5</v>
      </c>
      <c r="R12">
        <f t="shared" si="0"/>
        <v>100000</v>
      </c>
      <c r="S12">
        <f t="shared" si="1"/>
        <v>95.89254160079426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85.521729347896439</v>
      </c>
      <c r="AC12">
        <f t="shared" si="2"/>
        <v>86.147708932676437</v>
      </c>
      <c r="AE12">
        <f t="shared" si="3"/>
        <v>173.50622391958771</v>
      </c>
      <c r="AF12">
        <f t="shared" si="4"/>
        <v>-8.6753111959793863</v>
      </c>
      <c r="AG12">
        <f t="shared" si="4"/>
        <v>-11.229719680821727</v>
      </c>
      <c r="AH12">
        <f t="shared" si="5"/>
        <v>-174.32858913653686</v>
      </c>
      <c r="AI12">
        <f t="shared" si="6"/>
        <v>-20.727396093750258</v>
      </c>
      <c r="AJ12">
        <f t="shared" si="7"/>
        <v>-0.62597958477999782</v>
      </c>
      <c r="AK12">
        <f t="shared" si="24"/>
        <v>0.57581107676446086</v>
      </c>
      <c r="AL12">
        <f t="shared" si="8"/>
        <v>-20.777564601765796</v>
      </c>
      <c r="AN12">
        <f t="shared" si="9"/>
        <v>93.112895678585133</v>
      </c>
      <c r="AO12">
        <f t="shared" si="9"/>
        <v>-4.6556447839292563</v>
      </c>
      <c r="AP12">
        <f t="shared" si="9"/>
        <v>-6.0264795897161063</v>
      </c>
      <c r="AQ12">
        <f t="shared" si="9"/>
        <v>-93.554221672118203</v>
      </c>
      <c r="AR12">
        <f t="shared" si="9"/>
        <v>-11.123450367178428</v>
      </c>
      <c r="AS12">
        <f t="shared" si="9"/>
        <v>-0.33593476048189058</v>
      </c>
      <c r="AT12">
        <f t="shared" si="9"/>
        <v>0.30901160494502689</v>
      </c>
      <c r="AU12">
        <f t="shared" si="9"/>
        <v>-11.150373522715293</v>
      </c>
      <c r="AW12">
        <v>9</v>
      </c>
      <c r="AX12">
        <f>(R12*SUMPRODUCT(K13:$K$23, X13:$X$23)-$AZ$3*SUMPRODUCT(K12:$K$22, W13:$W$23))/Z12</f>
        <v>95.89254160079426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193.13285287956037</v>
      </c>
      <c r="P13">
        <f t="shared" si="22"/>
        <v>9.6566426439780191</v>
      </c>
      <c r="Q13" s="4">
        <f t="shared" si="23"/>
        <v>12.5</v>
      </c>
      <c r="R13">
        <f t="shared" si="0"/>
        <v>100000</v>
      </c>
      <c r="S13">
        <f t="shared" si="1"/>
        <v>96.1499379649144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86.147708932676437</v>
      </c>
      <c r="AC13">
        <f t="shared" si="2"/>
        <v>85.346953970792356</v>
      </c>
      <c r="AE13">
        <f t="shared" si="3"/>
        <v>171.43329526613414</v>
      </c>
      <c r="AF13">
        <f t="shared" si="4"/>
        <v>-8.5716647633067069</v>
      </c>
      <c r="AG13">
        <f t="shared" si="4"/>
        <v>-11.095554996865403</v>
      </c>
      <c r="AH13">
        <f t="shared" si="5"/>
        <v>-174.9398971848664</v>
      </c>
      <c r="AI13">
        <f t="shared" si="6"/>
        <v>-23.173821678904375</v>
      </c>
      <c r="AJ13">
        <f t="shared" si="7"/>
        <v>0.80075496188408124</v>
      </c>
      <c r="AK13">
        <f t="shared" si="24"/>
        <v>0.4980186788710077</v>
      </c>
      <c r="AL13">
        <f t="shared" si="8"/>
        <v>-21.875048038149284</v>
      </c>
      <c r="AN13">
        <f t="shared" si="9"/>
        <v>87.477844623478177</v>
      </c>
      <c r="AO13">
        <f t="shared" si="9"/>
        <v>-4.373892231173909</v>
      </c>
      <c r="AP13">
        <f t="shared" si="9"/>
        <v>-5.6617661961187835</v>
      </c>
      <c r="AQ13">
        <f t="shared" si="9"/>
        <v>-89.267170187844485</v>
      </c>
      <c r="AR13">
        <f t="shared" si="9"/>
        <v>-11.824983991659002</v>
      </c>
      <c r="AS13">
        <f t="shared" si="9"/>
        <v>0.40860392975840193</v>
      </c>
      <c r="AT13">
        <f t="shared" si="9"/>
        <v>0.25412566760871258</v>
      </c>
      <c r="AU13">
        <f t="shared" si="9"/>
        <v>-11.162254394291887</v>
      </c>
      <c r="AW13">
        <v>10</v>
      </c>
      <c r="AX13">
        <f>(R13*SUMPRODUCT(K14:$K$23, X14:$X$23)-$AZ$3*SUMPRODUCT(K13:$K$22, W14:$W$23))/Z13</f>
        <v>96.1499379649144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193.13285287956037</v>
      </c>
      <c r="P14">
        <f t="shared" si="22"/>
        <v>9.6566426439780191</v>
      </c>
      <c r="Q14" s="4">
        <f t="shared" si="23"/>
        <v>12.5</v>
      </c>
      <c r="R14">
        <f t="shared" si="0"/>
        <v>100000</v>
      </c>
      <c r="S14">
        <f t="shared" si="1"/>
        <v>94.727316959367585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85.346953970792356</v>
      </c>
      <c r="AC14">
        <f t="shared" si="2"/>
        <v>83.076678539222826</v>
      </c>
      <c r="AE14">
        <f t="shared" si="3"/>
        <v>169.37918700812077</v>
      </c>
      <c r="AF14">
        <f t="shared" si="4"/>
        <v>-8.4689593504060383</v>
      </c>
      <c r="AG14">
        <f t="shared" si="4"/>
        <v>-10.96260841195072</v>
      </c>
      <c r="AH14">
        <f t="shared" si="5"/>
        <v>-175.92827956821864</v>
      </c>
      <c r="AI14">
        <f t="shared" si="6"/>
        <v>-25.980660322454639</v>
      </c>
      <c r="AJ14">
        <f t="shared" si="7"/>
        <v>2.2702754315695302</v>
      </c>
      <c r="AK14">
        <f t="shared" si="24"/>
        <v>0.44326292693131275</v>
      </c>
      <c r="AL14">
        <f t="shared" si="8"/>
        <v>-23.267121963953798</v>
      </c>
      <c r="AN14">
        <f t="shared" si="9"/>
        <v>82.204382621733572</v>
      </c>
      <c r="AO14">
        <f t="shared" si="9"/>
        <v>-4.1102191310866782</v>
      </c>
      <c r="AP14">
        <f t="shared" si="9"/>
        <v>-5.320455673134302</v>
      </c>
      <c r="AQ14">
        <f t="shared" si="9"/>
        <v>-85.382837543763756</v>
      </c>
      <c r="AR14">
        <f t="shared" si="9"/>
        <v>-12.609129726251178</v>
      </c>
      <c r="AS14">
        <f t="shared" si="9"/>
        <v>1.1018271697367119</v>
      </c>
      <c r="AT14">
        <f t="shared" si="9"/>
        <v>0.21512770188077571</v>
      </c>
      <c r="AU14">
        <f t="shared" si="9"/>
        <v>-11.292174854633691</v>
      </c>
      <c r="AW14">
        <v>11</v>
      </c>
      <c r="AX14">
        <f>(R14*SUMPRODUCT(K15:$K$23, X15:$X$23)-$AZ$3*SUMPRODUCT(K14:$K$22, W15:$W$23))/Z14</f>
        <v>94.727316959367585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193.13285287956037</v>
      </c>
      <c r="P15">
        <f t="shared" si="22"/>
        <v>9.6566426439780191</v>
      </c>
      <c r="Q15" s="4">
        <f t="shared" si="23"/>
        <v>12.5</v>
      </c>
      <c r="R15">
        <f t="shared" si="0"/>
        <v>100000</v>
      </c>
      <c r="S15">
        <f t="shared" si="1"/>
        <v>91.221743876656475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83.076678539222826</v>
      </c>
      <c r="AC15">
        <f t="shared" si="2"/>
        <v>79.039837267794326</v>
      </c>
      <c r="AE15">
        <f t="shared" si="3"/>
        <v>167.34156368799322</v>
      </c>
      <c r="AF15">
        <f t="shared" si="4"/>
        <v>-8.3670781843996611</v>
      </c>
      <c r="AG15">
        <f t="shared" si="4"/>
        <v>-10.830728769922764</v>
      </c>
      <c r="AH15">
        <f t="shared" si="5"/>
        <v>-178.02846326758223</v>
      </c>
      <c r="AI15">
        <f t="shared" si="6"/>
        <v>-29.884706533911441</v>
      </c>
      <c r="AJ15">
        <f t="shared" si="7"/>
        <v>4.0368412714285</v>
      </c>
      <c r="AK15">
        <f t="shared" si="24"/>
        <v>0.99240977257554719</v>
      </c>
      <c r="AL15">
        <f t="shared" si="8"/>
        <v>-24.855455489907392</v>
      </c>
      <c r="AN15">
        <f t="shared" si="9"/>
        <v>77.208354336732441</v>
      </c>
      <c r="AO15">
        <f t="shared" si="9"/>
        <v>-3.860417716836622</v>
      </c>
      <c r="AP15">
        <f t="shared" si="9"/>
        <v>-4.9971012948843274</v>
      </c>
      <c r="AQ15">
        <f t="shared" si="9"/>
        <v>-82.139095458767187</v>
      </c>
      <c r="AR15">
        <f t="shared" si="9"/>
        <v>-13.788260133755701</v>
      </c>
      <c r="AS15">
        <f t="shared" si="9"/>
        <v>1.8625251516516099</v>
      </c>
      <c r="AT15">
        <f t="shared" si="9"/>
        <v>0.45787982184217252</v>
      </c>
      <c r="AU15">
        <f t="shared" si="9"/>
        <v>-11.467855160261918</v>
      </c>
      <c r="AW15">
        <v>12</v>
      </c>
      <c r="AX15">
        <f>(R15*SUMPRODUCT(K16:$K$23, X16:$X$23)-$AZ$3*SUMPRODUCT(K15:$K$22, W16:$W$23))/Z15</f>
        <v>91.221743876656475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193.13285287956037</v>
      </c>
      <c r="P16">
        <f t="shared" si="22"/>
        <v>9.6566426439780191</v>
      </c>
      <c r="Q16" s="4">
        <f t="shared" si="23"/>
        <v>12.5</v>
      </c>
      <c r="R16">
        <f t="shared" si="0"/>
        <v>100000</v>
      </c>
      <c r="S16">
        <f t="shared" si="1"/>
        <v>85.686284410590062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79.039837267794326</v>
      </c>
      <c r="AC16">
        <f t="shared" si="2"/>
        <v>73.346318925080482</v>
      </c>
      <c r="AE16">
        <f t="shared" si="3"/>
        <v>165.31915136308726</v>
      </c>
      <c r="AF16">
        <f t="shared" si="4"/>
        <v>-8.2659575681543629</v>
      </c>
      <c r="AG16">
        <f t="shared" si="4"/>
        <v>-10.699833618298356</v>
      </c>
      <c r="AH16">
        <f t="shared" si="5"/>
        <v>-180.70291140144698</v>
      </c>
      <c r="AI16">
        <f t="shared" si="6"/>
        <v>-34.349551224812444</v>
      </c>
      <c r="AJ16">
        <f t="shared" si="7"/>
        <v>5.693518342713844</v>
      </c>
      <c r="AK16">
        <f t="shared" si="24"/>
        <v>1.6762605205453633</v>
      </c>
      <c r="AL16">
        <f t="shared" si="8"/>
        <v>-26.979772361553238</v>
      </c>
      <c r="AN16">
        <f t="shared" si="9"/>
        <v>72.319379983031638</v>
      </c>
      <c r="AO16">
        <f t="shared" si="9"/>
        <v>-3.615968999151582</v>
      </c>
      <c r="AP16">
        <f t="shared" si="9"/>
        <v>-4.6806756919374779</v>
      </c>
      <c r="AQ16">
        <f t="shared" si="9"/>
        <v>-79.0490539416068</v>
      </c>
      <c r="AR16">
        <f t="shared" si="9"/>
        <v>-15.026318649664224</v>
      </c>
      <c r="AS16">
        <f t="shared" si="9"/>
        <v>2.4906474118220019</v>
      </c>
      <c r="AT16">
        <f t="shared" si="9"/>
        <v>0.73328540907899986</v>
      </c>
      <c r="AU16">
        <f t="shared" si="9"/>
        <v>-11.802385828763223</v>
      </c>
      <c r="AW16">
        <v>13</v>
      </c>
      <c r="AX16">
        <f>(R16*SUMPRODUCT(K17:$K$23, X17:$X$23)-$AZ$3*SUMPRODUCT(K16:$K$22, W17:$W$23))/Z16</f>
        <v>85.686284410590062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193.13285287956037</v>
      </c>
      <c r="P17">
        <f t="shared" si="22"/>
        <v>9.6566426439780191</v>
      </c>
      <c r="Q17" s="4">
        <f t="shared" si="23"/>
        <v>12.5</v>
      </c>
      <c r="R17">
        <f t="shared" si="0"/>
        <v>100000</v>
      </c>
      <c r="S17">
        <f t="shared" si="1"/>
        <v>78.651952150581849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73.346318925080482</v>
      </c>
      <c r="AC17">
        <f t="shared" si="2"/>
        <v>66.507558985372441</v>
      </c>
      <c r="AE17">
        <f t="shared" si="3"/>
        <v>163.31183465489605</v>
      </c>
      <c r="AF17">
        <f t="shared" si="4"/>
        <v>-8.1655917327448027</v>
      </c>
      <c r="AG17">
        <f t="shared" si="4"/>
        <v>-10.569915489516625</v>
      </c>
      <c r="AH17">
        <f t="shared" si="5"/>
        <v>-183.35834078998687</v>
      </c>
      <c r="AI17">
        <f t="shared" si="6"/>
        <v>-38.78201335735227</v>
      </c>
      <c r="AJ17">
        <f t="shared" si="7"/>
        <v>6.8387599397080407</v>
      </c>
      <c r="AK17">
        <f t="shared" si="24"/>
        <v>3.1531973534917976</v>
      </c>
      <c r="AL17">
        <f t="shared" si="8"/>
        <v>-28.790056064152431</v>
      </c>
      <c r="AN17">
        <f t="shared" si="9"/>
        <v>67.289510227861982</v>
      </c>
      <c r="AO17">
        <f t="shared" si="9"/>
        <v>-3.3644755113930991</v>
      </c>
      <c r="AP17">
        <f t="shared" si="9"/>
        <v>-4.3551310163310486</v>
      </c>
      <c r="AQ17">
        <f t="shared" si="9"/>
        <v>-75.549288721322498</v>
      </c>
      <c r="AR17">
        <f t="shared" si="9"/>
        <v>-15.979385021184681</v>
      </c>
      <c r="AS17">
        <f t="shared" si="9"/>
        <v>2.817779910937281</v>
      </c>
      <c r="AT17">
        <f t="shared" si="9"/>
        <v>1.2992145120200118</v>
      </c>
      <c r="AU17">
        <f t="shared" si="9"/>
        <v>-11.862390598227389</v>
      </c>
      <c r="AW17">
        <v>14</v>
      </c>
      <c r="AX17">
        <f>(R17*SUMPRODUCT(K18:$K$23, X18:$X$23)-$AZ$3*SUMPRODUCT(K17:$K$22, W18:$W$23))/Z17</f>
        <v>78.651952150581849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193.13285287956037</v>
      </c>
      <c r="P18">
        <f t="shared" si="22"/>
        <v>9.6566426439780191</v>
      </c>
      <c r="Q18" s="4">
        <f t="shared" si="23"/>
        <v>12.5</v>
      </c>
      <c r="R18">
        <f t="shared" si="0"/>
        <v>100000</v>
      </c>
      <c r="S18">
        <f t="shared" si="1"/>
        <v>70.351301927160236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66.507558985372441</v>
      </c>
      <c r="AC18">
        <f t="shared" si="2"/>
        <v>58.762737979547751</v>
      </c>
      <c r="AE18">
        <f t="shared" si="3"/>
        <v>161.31919265338689</v>
      </c>
      <c r="AF18">
        <f t="shared" si="4"/>
        <v>-8.0659596326693457</v>
      </c>
      <c r="AG18">
        <f t="shared" si="4"/>
        <v>-10.440947141317485</v>
      </c>
      <c r="AH18">
        <f t="shared" si="5"/>
        <v>-186.15354643179057</v>
      </c>
      <c r="AI18">
        <f t="shared" si="6"/>
        <v>-43.341260552390509</v>
      </c>
      <c r="AJ18">
        <f t="shared" si="7"/>
        <v>7.74482100582469</v>
      </c>
      <c r="AK18">
        <f t="shared" si="24"/>
        <v>4.7468331073315442</v>
      </c>
      <c r="AL18">
        <f t="shared" si="8"/>
        <v>-30.849606439234275</v>
      </c>
      <c r="AN18">
        <f t="shared" si="9"/>
        <v>62.114269971820093</v>
      </c>
      <c r="AO18">
        <f t="shared" si="9"/>
        <v>-3.1057134985910051</v>
      </c>
      <c r="AP18">
        <f t="shared" si="9"/>
        <v>-4.0201776293955538</v>
      </c>
      <c r="AQ18">
        <f t="shared" si="9"/>
        <v>-71.676478471597576</v>
      </c>
      <c r="AR18">
        <f t="shared" si="9"/>
        <v>-16.688099627764036</v>
      </c>
      <c r="AS18">
        <f t="shared" si="9"/>
        <v>2.9820624249765491</v>
      </c>
      <c r="AT18">
        <f t="shared" si="9"/>
        <v>1.8277185019979389</v>
      </c>
      <c r="AU18">
        <f t="shared" si="9"/>
        <v>-11.878318700789547</v>
      </c>
      <c r="AW18">
        <v>15</v>
      </c>
      <c r="AX18">
        <f>(R18*SUMPRODUCT(K19:$K$23, X19:$X$23)-$AZ$3*SUMPRODUCT(K18:$K$22, W19:$W$23))/Z18</f>
        <v>70.351301927160236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193.13285287956037</v>
      </c>
      <c r="P19">
        <f t="shared" si="22"/>
        <v>9.6566426439780191</v>
      </c>
      <c r="Q19" s="4">
        <f t="shared" si="23"/>
        <v>12.5</v>
      </c>
      <c r="R19">
        <f t="shared" si="0"/>
        <v>100000</v>
      </c>
      <c r="S19">
        <f t="shared" si="1"/>
        <v>60.287468210970331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58.762737979547751</v>
      </c>
      <c r="AC19">
        <f t="shared" si="2"/>
        <v>49.738744131848193</v>
      </c>
      <c r="AE19">
        <f t="shared" si="3"/>
        <v>159.33967436174945</v>
      </c>
      <c r="AF19">
        <f t="shared" si="4"/>
        <v>-7.9669837180874721</v>
      </c>
      <c r="AG19">
        <f t="shared" si="4"/>
        <v>-10.312828189639704</v>
      </c>
      <c r="AH19">
        <f t="shared" si="5"/>
        <v>-189.67584211684118</v>
      </c>
      <c r="AI19">
        <f t="shared" si="6"/>
        <v>-48.615979662818916</v>
      </c>
      <c r="AJ19">
        <f t="shared" si="7"/>
        <v>9.0239938476995576</v>
      </c>
      <c r="AK19">
        <f t="shared" si="24"/>
        <v>4.6860200582975766</v>
      </c>
      <c r="AL19">
        <f t="shared" si="8"/>
        <v>-34.905965756821779</v>
      </c>
      <c r="AN19">
        <f t="shared" si="9"/>
        <v>57.156770199280139</v>
      </c>
      <c r="AO19">
        <f t="shared" si="9"/>
        <v>-2.8578385099640067</v>
      </c>
      <c r="AP19">
        <f t="shared" si="9"/>
        <v>-3.6993169046000993</v>
      </c>
      <c r="AQ19">
        <f t="shared" si="9"/>
        <v>-68.038663714187607</v>
      </c>
      <c r="AR19">
        <f t="shared" si="9"/>
        <v>-17.439048929471582</v>
      </c>
      <c r="AS19">
        <f t="shared" si="9"/>
        <v>3.2369988497761004</v>
      </c>
      <c r="AT19">
        <f t="shared" si="9"/>
        <v>1.6809233023362331</v>
      </c>
      <c r="AU19">
        <f t="shared" si="9"/>
        <v>-12.521126777359248</v>
      </c>
      <c r="AW19">
        <v>16</v>
      </c>
      <c r="AX19">
        <f>(R19*SUMPRODUCT(K20:$K$23, X20:$X$23)-$AZ$3*SUMPRODUCT(K19:$K$22, W20:$W$23))/Z19</f>
        <v>60.287468210970331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193.13285287956037</v>
      </c>
      <c r="P20">
        <f t="shared" si="22"/>
        <v>9.6566426439780191</v>
      </c>
      <c r="Q20" s="4">
        <f t="shared" si="23"/>
        <v>12.5</v>
      </c>
      <c r="R20">
        <f t="shared" si="0"/>
        <v>100000</v>
      </c>
      <c r="S20">
        <f t="shared" si="1"/>
        <v>47.101448044386679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49.738744131848193</v>
      </c>
      <c r="AC20">
        <f t="shared" si="2"/>
        <v>38.380429740908937</v>
      </c>
      <c r="AE20">
        <f t="shared" si="3"/>
        <v>157.37354579035403</v>
      </c>
      <c r="AF20">
        <f t="shared" si="4"/>
        <v>-7.8686772895177022</v>
      </c>
      <c r="AG20">
        <f t="shared" si="4"/>
        <v>-10.185575851282911</v>
      </c>
      <c r="AH20">
        <f t="shared" si="5"/>
        <v>-192.99245168315605</v>
      </c>
      <c r="AI20">
        <f t="shared" si="6"/>
        <v>-53.673159033602644</v>
      </c>
      <c r="AJ20">
        <f t="shared" si="7"/>
        <v>11.358314390939256</v>
      </c>
      <c r="AK20">
        <f t="shared" si="24"/>
        <v>0.8567475343205434</v>
      </c>
      <c r="AL20">
        <f t="shared" si="8"/>
        <v>-41.458097108342848</v>
      </c>
      <c r="AN20">
        <f t="shared" si="9"/>
        <v>53.544057459971164</v>
      </c>
      <c r="AO20">
        <f t="shared" si="9"/>
        <v>-2.6772028729985582</v>
      </c>
      <c r="AP20">
        <f t="shared" si="9"/>
        <v>-3.4654938725884317</v>
      </c>
      <c r="AQ20">
        <f t="shared" si="9"/>
        <v>-65.662871547862125</v>
      </c>
      <c r="AR20">
        <f t="shared" si="9"/>
        <v>-18.261510833477963</v>
      </c>
      <c r="AS20">
        <f t="shared" si="9"/>
        <v>3.8645010846171437</v>
      </c>
      <c r="AT20">
        <f t="shared" si="9"/>
        <v>0.29149587356606127</v>
      </c>
      <c r="AU20">
        <f t="shared" si="9"/>
        <v>-14.105513875294758</v>
      </c>
      <c r="AW20">
        <v>17</v>
      </c>
      <c r="AX20">
        <f>(R20*SUMPRODUCT(K21:$K$23, X21:$X$23)-$AZ$3*SUMPRODUCT(K20:$K$22, W21:$W$23))/Z20</f>
        <v>47.101448044386679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193.13285287956037</v>
      </c>
      <c r="P21">
        <f t="shared" si="22"/>
        <v>9.6566426439780191</v>
      </c>
      <c r="Q21" s="4">
        <f t="shared" si="23"/>
        <v>12.5</v>
      </c>
      <c r="R21">
        <f t="shared" si="0"/>
        <v>100000</v>
      </c>
      <c r="S21">
        <f t="shared" si="1"/>
        <v>31.684389484768474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38.380429740908937</v>
      </c>
      <c r="AC21">
        <f t="shared" si="2"/>
        <v>25.497303395568807</v>
      </c>
      <c r="AE21">
        <f t="shared" si="3"/>
        <v>155.41934137279745</v>
      </c>
      <c r="AF21">
        <f t="shared" si="4"/>
        <v>-7.7709670686398731</v>
      </c>
      <c r="AG21">
        <f t="shared" si="4"/>
        <v>-10.059095271437231</v>
      </c>
      <c r="AH21">
        <f t="shared" si="5"/>
        <v>-196.99857066280831</v>
      </c>
      <c r="AI21">
        <f t="shared" si="6"/>
        <v>-59.409291630087949</v>
      </c>
      <c r="AJ21">
        <f t="shared" si="7"/>
        <v>12.883126345340131</v>
      </c>
      <c r="AK21">
        <f t="shared" si="24"/>
        <v>0.29764608647210644</v>
      </c>
      <c r="AL21">
        <f t="shared" si="8"/>
        <v>-46.228519198275713</v>
      </c>
      <c r="AN21">
        <f t="shared" si="9"/>
        <v>50.298837498152054</v>
      </c>
      <c r="AO21">
        <f t="shared" si="9"/>
        <v>-2.5149418749076031</v>
      </c>
      <c r="AP21">
        <f t="shared" si="9"/>
        <v>-3.2554558137189979</v>
      </c>
      <c r="AQ21">
        <f t="shared" si="9"/>
        <v>-63.75525083051938</v>
      </c>
      <c r="AR21">
        <f t="shared" si="9"/>
        <v>-19.226811020993924</v>
      </c>
      <c r="AS21">
        <f t="shared" si="9"/>
        <v>4.1694056401775699</v>
      </c>
      <c r="AT21">
        <f t="shared" si="9"/>
        <v>9.6328114655373054E-2</v>
      </c>
      <c r="AU21">
        <f t="shared" si="9"/>
        <v>-14.961077266160981</v>
      </c>
      <c r="AW21">
        <v>18</v>
      </c>
      <c r="AX21">
        <f>(R21*SUMPRODUCT(K22:$K$23, X22:$X$23)-$AZ$3*SUMPRODUCT(K21:$K$22, W22:$W$23))/Z21</f>
        <v>31.684389484768474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193.13285287956037</v>
      </c>
      <c r="P22">
        <f t="shared" si="22"/>
        <v>9.6566426439780191</v>
      </c>
      <c r="Q22" s="4">
        <f t="shared" si="23"/>
        <v>12.5</v>
      </c>
      <c r="R22">
        <f t="shared" si="0"/>
        <v>100000</v>
      </c>
      <c r="S22">
        <f t="shared" si="1"/>
        <v>15.583164363424427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25.497303395568807</v>
      </c>
      <c r="AC22">
        <f t="shared" si="2"/>
        <v>12.383422911827694</v>
      </c>
      <c r="AE22">
        <f t="shared" si="3"/>
        <v>153.47626063605395</v>
      </c>
      <c r="AF22">
        <f t="shared" si="4"/>
        <v>-7.6738130318026982</v>
      </c>
      <c r="AG22">
        <f t="shared" si="4"/>
        <v>-9.9333346416574795</v>
      </c>
      <c r="AH22">
        <f t="shared" si="5"/>
        <v>-201.35741652304063</v>
      </c>
      <c r="AI22">
        <f t="shared" si="6"/>
        <v>-65.488303560446838</v>
      </c>
      <c r="AJ22">
        <f t="shared" si="7"/>
        <v>13.113880483741113</v>
      </c>
      <c r="AK22">
        <f t="shared" si="24"/>
        <v>3.5972947709962213</v>
      </c>
      <c r="AL22">
        <f t="shared" si="8"/>
        <v>-48.777128305709503</v>
      </c>
      <c r="AN22">
        <f t="shared" si="9"/>
        <v>46.420553577252875</v>
      </c>
      <c r="AO22">
        <f t="shared" si="9"/>
        <v>-2.3210276788626438</v>
      </c>
      <c r="AP22">
        <f t="shared" si="9"/>
        <v>-3.0044444073816643</v>
      </c>
      <c r="AQ22">
        <f t="shared" si="9"/>
        <v>-60.902726605063286</v>
      </c>
      <c r="AR22">
        <f t="shared" si="9"/>
        <v>-19.807645114054719</v>
      </c>
      <c r="AS22">
        <f t="shared" si="9"/>
        <v>3.9664348680266808</v>
      </c>
      <c r="AT22">
        <f t="shared" si="9"/>
        <v>1.0880406778100347</v>
      </c>
      <c r="AU22">
        <f t="shared" si="9"/>
        <v>-14.753169568218002</v>
      </c>
      <c r="AW22">
        <v>19</v>
      </c>
      <c r="AX22">
        <f>(R22*SUMPRODUCT(K23:$K$23, X23:$X$23)-$AZ$3*SUMPRODUCT(K22:$K$22, W23:$W$23))/Z22</f>
        <v>15.583164363424427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193.13285287956037</v>
      </c>
      <c r="P23">
        <f t="shared" si="22"/>
        <v>9.6566426439780191</v>
      </c>
      <c r="Q23" s="4">
        <f t="shared" si="23"/>
        <v>12.5</v>
      </c>
      <c r="R23">
        <f t="shared" si="0"/>
        <v>100000</v>
      </c>
      <c r="S23">
        <f t="shared" si="1"/>
        <v>15.781927433855218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12.383422911827694</v>
      </c>
      <c r="AC23">
        <f t="shared" si="2"/>
        <v>12.383422911827694</v>
      </c>
      <c r="AE23">
        <f t="shared" si="3"/>
        <v>151.54332735334106</v>
      </c>
      <c r="AF23">
        <f t="shared" si="4"/>
        <v>-7.5771663676670533</v>
      </c>
      <c r="AG23">
        <f t="shared" si="4"/>
        <v>-9.8082307783133249</v>
      </c>
      <c r="AH23">
        <f t="shared" si="5"/>
        <v>-206.16413542064123</v>
      </c>
      <c r="AI23">
        <f t="shared" si="6"/>
        <v>-72.006205213280538</v>
      </c>
      <c r="AJ23">
        <f t="shared" si="7"/>
        <v>0</v>
      </c>
      <c r="AK23">
        <f t="shared" si="24"/>
        <v>10.94447087282512</v>
      </c>
      <c r="AL23">
        <f t="shared" si="8"/>
        <v>-61.061734340455416</v>
      </c>
      <c r="AN23">
        <f t="shared" si="9"/>
        <v>41.521801809555996</v>
      </c>
      <c r="AO23">
        <f t="shared" si="9"/>
        <v>-2.0760900904777997</v>
      </c>
      <c r="AP23">
        <f t="shared" si="9"/>
        <v>-2.6873859878366613</v>
      </c>
      <c r="AQ23">
        <f t="shared" si="9"/>
        <v>-56.487517600923255</v>
      </c>
      <c r="AR23">
        <f t="shared" si="9"/>
        <v>-19.729191869681721</v>
      </c>
      <c r="AS23">
        <f t="shared" si="9"/>
        <v>0</v>
      </c>
      <c r="AT23">
        <f t="shared" si="9"/>
        <v>2.9987077519575398</v>
      </c>
      <c r="AU23">
        <f t="shared" si="9"/>
        <v>-16.730484117724181</v>
      </c>
      <c r="AW23">
        <v>20</v>
      </c>
      <c r="AX23">
        <f>(R23*SUMPRODUCT(K$23:$K24, X$23:$X24)-$AZ$3*SUMPRODUCT(K$22:$K23, W$23:$W24))/Z23</f>
        <v>15.781927433855218</v>
      </c>
    </row>
    <row r="25" spans="5:50" x14ac:dyDescent="0.25">
      <c r="AN25" s="8">
        <f t="shared" ref="AN25:AU25" si="25">SUM(AN3:AN23)</f>
        <v>1858.2898629235783</v>
      </c>
      <c r="AO25" s="8">
        <f t="shared" si="25"/>
        <v>-237.76413280584919</v>
      </c>
      <c r="AP25" s="8">
        <f t="shared" si="25"/>
        <v>-207.77277048007122</v>
      </c>
      <c r="AQ25" s="8">
        <f t="shared" si="25"/>
        <v>-1896.2302074313359</v>
      </c>
      <c r="AR25" s="8">
        <f t="shared" si="25"/>
        <v>-483.4772477936786</v>
      </c>
      <c r="AS25" s="8">
        <f t="shared" si="25"/>
        <v>-39.95823278430295</v>
      </c>
      <c r="AT25" s="8">
        <f t="shared" si="25"/>
        <v>40.75306533020342</v>
      </c>
      <c r="AU25" s="9">
        <f t="shared" si="25"/>
        <v>-482.68241524777818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5232-EA17-4C64-BF41-E2144F54A85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432.35427923922509</v>
      </c>
      <c r="K3">
        <v>1</v>
      </c>
      <c r="L3" s="2">
        <v>0</v>
      </c>
      <c r="O3">
        <f>$C$3</f>
        <v>432.35427923922509</v>
      </c>
      <c r="P3">
        <f>O3*B5</f>
        <v>345.88342339138012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432.35427923922509</v>
      </c>
      <c r="AF3">
        <f t="shared" ref="AF3:AG23" si="4">-$Z3*P3</f>
        <v>-345.88342339138012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-13.529144152155027</v>
      </c>
      <c r="AJ3">
        <f t="shared" ref="AJ3:AJ23" si="7">AB3-AC3</f>
        <v>0</v>
      </c>
      <c r="AL3">
        <f t="shared" ref="AL3:AL23" si="8">SUM(AI3:AK3)</f>
        <v>-13.529144152155027</v>
      </c>
      <c r="AN3">
        <f t="shared" ref="AN3:AU23" si="9">AE3*$K3</f>
        <v>432.35427923922509</v>
      </c>
      <c r="AO3">
        <f t="shared" si="9"/>
        <v>-345.88342339138012</v>
      </c>
      <c r="AP3">
        <f t="shared" si="9"/>
        <v>-100</v>
      </c>
      <c r="AQ3">
        <f t="shared" si="9"/>
        <v>0</v>
      </c>
      <c r="AR3">
        <f t="shared" si="9"/>
        <v>-13.529144152155027</v>
      </c>
      <c r="AS3">
        <f t="shared" si="9"/>
        <v>0</v>
      </c>
      <c r="AT3">
        <f t="shared" si="9"/>
        <v>0</v>
      </c>
      <c r="AU3">
        <f t="shared" si="9"/>
        <v>-13.529144152155027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272.93643648351008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100000</v>
      </c>
      <c r="S4">
        <f t="shared" si="1"/>
        <v>91.338216062409089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90.246972181043475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-194.7287</v>
      </c>
      <c r="AI4">
        <f t="shared" si="6"/>
        <v>-194.7287</v>
      </c>
      <c r="AJ4">
        <f t="shared" si="7"/>
        <v>-90.246972181043475</v>
      </c>
      <c r="AK4">
        <f>G4*MAX(0, SUM(AB4, AE4:AF4))</f>
        <v>0</v>
      </c>
      <c r="AL4">
        <f t="shared" si="8"/>
        <v>-284.97567218104348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-182.68946430246737</v>
      </c>
      <c r="AR4">
        <f t="shared" si="9"/>
        <v>-182.68946430246737</v>
      </c>
      <c r="AS4">
        <f t="shared" si="9"/>
        <v>-84.667391107086473</v>
      </c>
      <c r="AT4">
        <f t="shared" si="9"/>
        <v>0</v>
      </c>
      <c r="AU4">
        <f t="shared" si="9"/>
        <v>-267.35685540955387</v>
      </c>
      <c r="AW4">
        <v>1</v>
      </c>
      <c r="AX4">
        <f>(R4*SUMPRODUCT(K5:$K$23, X5:$X$23)-$AZ$3*SUMPRODUCT(K4:$K$22, W5:$W$23))/Z4</f>
        <v>91.338216062409089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432.35427923922509</v>
      </c>
      <c r="P5">
        <f t="shared" ref="P5:P23" si="22">O5*$C$5</f>
        <v>21.617713961961257</v>
      </c>
      <c r="Q5" s="4">
        <f t="shared" ref="Q5:Q23" si="23">$C$8</f>
        <v>12.5</v>
      </c>
      <c r="R5">
        <f t="shared" si="0"/>
        <v>100000</v>
      </c>
      <c r="S5">
        <f t="shared" si="1"/>
        <v>178.38221333403544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90.246972181043475</v>
      </c>
      <c r="AC5">
        <f t="shared" si="2"/>
        <v>174.13919563618083</v>
      </c>
      <c r="AE5">
        <f t="shared" si="3"/>
        <v>422.07025582529889</v>
      </c>
      <c r="AF5">
        <f t="shared" si="4"/>
        <v>-21.103512791264947</v>
      </c>
      <c r="AG5">
        <f t="shared" si="4"/>
        <v>-12.20267371263151</v>
      </c>
      <c r="AH5">
        <f t="shared" si="5"/>
        <v>-195.82888594791842</v>
      </c>
      <c r="AI5">
        <f t="shared" si="6"/>
        <v>192.93518337348399</v>
      </c>
      <c r="AJ5">
        <f t="shared" si="7"/>
        <v>-83.892223455137355</v>
      </c>
      <c r="AK5">
        <f>G5*SUM(AB5, AE5:AF5)</f>
        <v>20.139762323818175</v>
      </c>
      <c r="AL5">
        <f t="shared" si="8"/>
        <v>129.1827222421648</v>
      </c>
      <c r="AN5">
        <f t="shared" si="9"/>
        <v>364.4840502640522</v>
      </c>
      <c r="AO5">
        <f t="shared" si="9"/>
        <v>-18.224202513202613</v>
      </c>
      <c r="AP5">
        <f t="shared" si="9"/>
        <v>-10.537771561594173</v>
      </c>
      <c r="AQ5">
        <f t="shared" si="9"/>
        <v>-169.11048462637518</v>
      </c>
      <c r="AR5">
        <f t="shared" si="9"/>
        <v>166.61159156288025</v>
      </c>
      <c r="AS5">
        <f t="shared" si="9"/>
        <v>-72.446179204918465</v>
      </c>
      <c r="AT5">
        <f t="shared" si="9"/>
        <v>17.391943738814422</v>
      </c>
      <c r="AU5">
        <f t="shared" si="9"/>
        <v>111.55735609677619</v>
      </c>
      <c r="AW5">
        <v>2</v>
      </c>
      <c r="AX5">
        <f>(R5*SUMPRODUCT(K6:$K$23, X6:$X$23)-$AZ$3*SUMPRODUCT(K5:$K$22, W6:$W$23))/Z5</f>
        <v>178.38221333403544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432.35427923922509</v>
      </c>
      <c r="P6">
        <f t="shared" si="22"/>
        <v>21.617713961961257</v>
      </c>
      <c r="Q6" s="4">
        <f t="shared" si="23"/>
        <v>12.5</v>
      </c>
      <c r="R6">
        <f t="shared" si="0"/>
        <v>100000</v>
      </c>
      <c r="S6">
        <f t="shared" si="1"/>
        <v>259.09892916465282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174.13919563618083</v>
      </c>
      <c r="AC6">
        <f t="shared" si="2"/>
        <v>249.89316796146795</v>
      </c>
      <c r="AE6">
        <f t="shared" si="3"/>
        <v>416.99277132916308</v>
      </c>
      <c r="AF6">
        <f t="shared" si="4"/>
        <v>-20.849638566458154</v>
      </c>
      <c r="AG6">
        <f t="shared" si="4"/>
        <v>-12.055876145799566</v>
      </c>
      <c r="AH6">
        <f t="shared" si="5"/>
        <v>-198.1666376450404</v>
      </c>
      <c r="AI6">
        <f t="shared" si="6"/>
        <v>185.92061897186494</v>
      </c>
      <c r="AJ6">
        <f t="shared" si="7"/>
        <v>-75.753972325287123</v>
      </c>
      <c r="AK6">
        <f>G6*SUM(AB6, AE6:AF6)</f>
        <v>33.361516211334823</v>
      </c>
      <c r="AL6">
        <f t="shared" si="8"/>
        <v>143.52816285791263</v>
      </c>
      <c r="AN6">
        <f t="shared" si="9"/>
        <v>324.76490349846154</v>
      </c>
      <c r="AO6">
        <f t="shared" si="9"/>
        <v>-16.238245174923076</v>
      </c>
      <c r="AP6">
        <f t="shared" si="9"/>
        <v>-9.3894324369219007</v>
      </c>
      <c r="AQ6">
        <f t="shared" si="9"/>
        <v>-154.33737315461514</v>
      </c>
      <c r="AR6">
        <f t="shared" si="9"/>
        <v>144.7998527320014</v>
      </c>
      <c r="AS6">
        <f t="shared" si="9"/>
        <v>-58.999179850114587</v>
      </c>
      <c r="AT6">
        <f t="shared" si="9"/>
        <v>25.982823535288404</v>
      </c>
      <c r="AU6">
        <f t="shared" si="9"/>
        <v>111.78349641717521</v>
      </c>
      <c r="AW6">
        <v>3</v>
      </c>
      <c r="AX6">
        <f>(R6*SUMPRODUCT(K7:$K$23, X7:$X$23)-$AZ$3*SUMPRODUCT(K6:$K$22, W7:$W$23))/Z6</f>
        <v>259.09892916465282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432.35427923922509</v>
      </c>
      <c r="P7">
        <f t="shared" si="22"/>
        <v>21.617713961961257</v>
      </c>
      <c r="Q7" s="4">
        <f t="shared" si="23"/>
        <v>12.5</v>
      </c>
      <c r="R7">
        <f t="shared" si="0"/>
        <v>100000</v>
      </c>
      <c r="S7">
        <f t="shared" si="1"/>
        <v>328.60776397446608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249.89316796146795</v>
      </c>
      <c r="AC7">
        <f t="shared" si="2"/>
        <v>313.10206310960734</v>
      </c>
      <c r="AE7">
        <f t="shared" si="3"/>
        <v>411.95319059651746</v>
      </c>
      <c r="AF7">
        <f t="shared" si="4"/>
        <v>-20.597659529825876</v>
      </c>
      <c r="AG7">
        <f t="shared" si="4"/>
        <v>-11.91017443268384</v>
      </c>
      <c r="AH7">
        <f t="shared" si="5"/>
        <v>-201.14361326184078</v>
      </c>
      <c r="AI7">
        <f t="shared" si="6"/>
        <v>178.30174337216695</v>
      </c>
      <c r="AJ7">
        <f t="shared" si="7"/>
        <v>-63.208895148139391</v>
      </c>
      <c r="AK7">
        <f>G7*SUM(AB7, AE7:AF7)</f>
        <v>31.485311122282631</v>
      </c>
      <c r="AL7">
        <f t="shared" si="8"/>
        <v>146.5781593463102</v>
      </c>
      <c r="AN7">
        <f t="shared" si="9"/>
        <v>290.43174245538086</v>
      </c>
      <c r="AO7">
        <f t="shared" si="9"/>
        <v>-14.521587122769045</v>
      </c>
      <c r="AP7">
        <f t="shared" si="9"/>
        <v>-8.3968101046214763</v>
      </c>
      <c r="AQ7">
        <f t="shared" si="9"/>
        <v>-141.80856324675236</v>
      </c>
      <c r="AR7">
        <f t="shared" si="9"/>
        <v>125.70478198123799</v>
      </c>
      <c r="AS7">
        <f t="shared" si="9"/>
        <v>-44.562998844531307</v>
      </c>
      <c r="AT7">
        <f t="shared" si="9"/>
        <v>22.197506852060368</v>
      </c>
      <c r="AU7">
        <f t="shared" si="9"/>
        <v>103.33928998876705</v>
      </c>
      <c r="AW7">
        <v>4</v>
      </c>
      <c r="AX7">
        <f>(R7*SUMPRODUCT(K8:$K$23, X8:$X$23)-$AZ$3*SUMPRODUCT(K7:$K$22, W8:$W$23))/Z7</f>
        <v>328.60776397446608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432.35427923922509</v>
      </c>
      <c r="P8">
        <f t="shared" si="22"/>
        <v>21.617713961961257</v>
      </c>
      <c r="Q8" s="4">
        <f t="shared" si="23"/>
        <v>12.5</v>
      </c>
      <c r="R8">
        <f t="shared" si="0"/>
        <v>100000</v>
      </c>
      <c r="S8">
        <f t="shared" si="1"/>
        <v>384.89481580007703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313.10206310960734</v>
      </c>
      <c r="AC8">
        <f t="shared" si="2"/>
        <v>362.28025195569148</v>
      </c>
      <c r="AE8">
        <f t="shared" si="3"/>
        <v>406.95122611957123</v>
      </c>
      <c r="AF8">
        <f t="shared" si="4"/>
        <v>-20.347561305978562</v>
      </c>
      <c r="AG8">
        <f t="shared" si="4"/>
        <v>-11.765560261009982</v>
      </c>
      <c r="AH8">
        <f t="shared" si="5"/>
        <v>-204.09941877615256</v>
      </c>
      <c r="AI8">
        <f t="shared" si="6"/>
        <v>170.73868577643015</v>
      </c>
      <c r="AJ8">
        <f t="shared" si="7"/>
        <v>-49.17818884608414</v>
      </c>
      <c r="AK8">
        <f t="shared" ref="AK8:AK23" si="24">G8*SUM(AB8:AB8, AE8:AF8)</f>
        <v>14.903732004764157</v>
      </c>
      <c r="AL8">
        <f t="shared" si="8"/>
        <v>136.46422893511016</v>
      </c>
      <c r="AN8">
        <f t="shared" si="9"/>
        <v>267.510769145236</v>
      </c>
      <c r="AO8">
        <f t="shared" si="9"/>
        <v>-13.375538457261802</v>
      </c>
      <c r="AP8">
        <f t="shared" si="9"/>
        <v>-7.7341309543631276</v>
      </c>
      <c r="AQ8">
        <f t="shared" si="9"/>
        <v>-134.16544537664538</v>
      </c>
      <c r="AR8">
        <f t="shared" si="9"/>
        <v>112.23565435696572</v>
      </c>
      <c r="AS8">
        <f t="shared" si="9"/>
        <v>-32.327449283861363</v>
      </c>
      <c r="AT8">
        <f t="shared" si="9"/>
        <v>9.7970187969343741</v>
      </c>
      <c r="AU8">
        <f t="shared" si="9"/>
        <v>89.705223870038736</v>
      </c>
      <c r="AW8">
        <v>5</v>
      </c>
      <c r="AX8">
        <f>(R8*SUMPRODUCT(K9:$K$23, X9:$X$23)-$AZ$3*SUMPRODUCT(K8:$K$22, W9:$W$23))/Z8</f>
        <v>384.89481580007703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432.35427923922509</v>
      </c>
      <c r="P9">
        <f t="shared" si="22"/>
        <v>21.617713961961257</v>
      </c>
      <c r="Q9" s="4">
        <f t="shared" si="23"/>
        <v>12.5</v>
      </c>
      <c r="R9">
        <f t="shared" si="0"/>
        <v>100000</v>
      </c>
      <c r="S9">
        <f t="shared" si="1"/>
        <v>432.04801195604034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362.28025195569148</v>
      </c>
      <c r="AC9">
        <f t="shared" si="2"/>
        <v>401.70107389664008</v>
      </c>
      <c r="AE9">
        <f t="shared" si="3"/>
        <v>401.98582904687845</v>
      </c>
      <c r="AF9">
        <f t="shared" si="4"/>
        <v>-20.099291452343923</v>
      </c>
      <c r="AG9">
        <f t="shared" si="4"/>
        <v>-11.622003306935481</v>
      </c>
      <c r="AH9">
        <f t="shared" si="5"/>
        <v>-207.21081171521388</v>
      </c>
      <c r="AI9">
        <f t="shared" si="6"/>
        <v>163.05372257238514</v>
      </c>
      <c r="AJ9">
        <f t="shared" si="7"/>
        <v>-39.420821940948599</v>
      </c>
      <c r="AK9">
        <f t="shared" si="24"/>
        <v>4.3905840583463336</v>
      </c>
      <c r="AL9">
        <f t="shared" si="8"/>
        <v>128.02348468978286</v>
      </c>
      <c r="AN9">
        <f t="shared" si="9"/>
        <v>251.13737743156724</v>
      </c>
      <c r="AO9">
        <f t="shared" si="9"/>
        <v>-12.556868871578363</v>
      </c>
      <c r="AP9">
        <f t="shared" si="9"/>
        <v>-7.2607520467205466</v>
      </c>
      <c r="AQ9">
        <f t="shared" si="9"/>
        <v>-129.45326941750605</v>
      </c>
      <c r="AR9">
        <f t="shared" si="9"/>
        <v>101.86648709576228</v>
      </c>
      <c r="AS9">
        <f t="shared" si="9"/>
        <v>-24.627837906425555</v>
      </c>
      <c r="AT9">
        <f t="shared" si="9"/>
        <v>2.7429816827631472</v>
      </c>
      <c r="AU9">
        <f t="shared" si="9"/>
        <v>79.981630872099856</v>
      </c>
      <c r="AW9">
        <v>6</v>
      </c>
      <c r="AX9">
        <f>(R9*SUMPRODUCT(K10:$K$23, X10:$X$23)-$AZ$3*SUMPRODUCT(K9:$K$22, W10:$W$23))/Z9</f>
        <v>432.04801195604034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432.35427923922509</v>
      </c>
      <c r="P10">
        <f t="shared" si="22"/>
        <v>21.617713961961257</v>
      </c>
      <c r="Q10" s="4">
        <f t="shared" si="23"/>
        <v>12.5</v>
      </c>
      <c r="R10">
        <f t="shared" si="0"/>
        <v>100000</v>
      </c>
      <c r="S10">
        <f t="shared" si="1"/>
        <v>473.58316135266068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401.70107389664008</v>
      </c>
      <c r="AC10">
        <f t="shared" si="2"/>
        <v>434.91573390539224</v>
      </c>
      <c r="AE10">
        <f t="shared" si="3"/>
        <v>397.05313450205097</v>
      </c>
      <c r="AF10">
        <f t="shared" si="4"/>
        <v>-19.852656725102552</v>
      </c>
      <c r="AG10">
        <f t="shared" si="4"/>
        <v>-11.479391831182681</v>
      </c>
      <c r="AH10">
        <f t="shared" si="5"/>
        <v>-211.1315414675625</v>
      </c>
      <c r="AI10">
        <f t="shared" si="6"/>
        <v>154.58954447820321</v>
      </c>
      <c r="AJ10">
        <f t="shared" si="7"/>
        <v>-33.214660008752162</v>
      </c>
      <c r="AK10">
        <f t="shared" si="24"/>
        <v>3.1934963618617132</v>
      </c>
      <c r="AL10">
        <f t="shared" si="8"/>
        <v>124.56838083131277</v>
      </c>
      <c r="AN10">
        <f t="shared" si="9"/>
        <v>235.68239109856967</v>
      </c>
      <c r="AO10">
        <f t="shared" si="9"/>
        <v>-11.784119554928486</v>
      </c>
      <c r="AP10">
        <f t="shared" si="9"/>
        <v>-6.8139255934183982</v>
      </c>
      <c r="AQ10">
        <f t="shared" si="9"/>
        <v>-125.32324317702852</v>
      </c>
      <c r="AR10">
        <f t="shared" si="9"/>
        <v>91.761102773194253</v>
      </c>
      <c r="AS10">
        <f t="shared" si="9"/>
        <v>-19.715523717514721</v>
      </c>
      <c r="AT10">
        <f t="shared" si="9"/>
        <v>1.8955922850780664</v>
      </c>
      <c r="AU10">
        <f t="shared" si="9"/>
        <v>73.941171340757606</v>
      </c>
      <c r="AW10">
        <v>7</v>
      </c>
      <c r="AX10">
        <f>(R10*SUMPRODUCT(K11:$K$23, X11:$X$23)-$AZ$3*SUMPRODUCT(K10:$K$22, W11:$W$23))/Z10</f>
        <v>473.58316135266068</v>
      </c>
    </row>
    <row r="11" spans="1:52" x14ac:dyDescent="0.25">
      <c r="A11" t="s">
        <v>33</v>
      </c>
      <c r="C11" s="7">
        <f>AU25</f>
        <v>456.38183898642018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432.35427923922509</v>
      </c>
      <c r="P11">
        <f t="shared" si="22"/>
        <v>21.617713961961257</v>
      </c>
      <c r="Q11" s="4">
        <f t="shared" si="23"/>
        <v>12.5</v>
      </c>
      <c r="R11">
        <f t="shared" si="0"/>
        <v>100000</v>
      </c>
      <c r="S11">
        <f t="shared" si="1"/>
        <v>509.83240170095718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434.91573390539224</v>
      </c>
      <c r="AC11">
        <f t="shared" si="2"/>
        <v>462.42798097938362</v>
      </c>
      <c r="AE11">
        <f t="shared" si="3"/>
        <v>392.15380534731543</v>
      </c>
      <c r="AF11">
        <f t="shared" si="4"/>
        <v>-19.607690267365776</v>
      </c>
      <c r="AG11">
        <f t="shared" si="4"/>
        <v>-11.337744998076381</v>
      </c>
      <c r="AH11">
        <f t="shared" si="5"/>
        <v>-214.82331835579043</v>
      </c>
      <c r="AI11">
        <f t="shared" si="6"/>
        <v>146.38505172608279</v>
      </c>
      <c r="AJ11">
        <f t="shared" si="7"/>
        <v>-27.512247073991375</v>
      </c>
      <c r="AK11">
        <f t="shared" si="24"/>
        <v>1.9379084375648206</v>
      </c>
      <c r="AL11">
        <f t="shared" si="8"/>
        <v>120.81071308965623</v>
      </c>
      <c r="AN11">
        <f t="shared" si="9"/>
        <v>221.37351625222939</v>
      </c>
      <c r="AO11">
        <f t="shared" si="9"/>
        <v>-11.068675812611472</v>
      </c>
      <c r="AP11">
        <f t="shared" si="9"/>
        <v>-6.4002349138812864</v>
      </c>
      <c r="AQ11">
        <f t="shared" si="9"/>
        <v>-121.26923852052064</v>
      </c>
      <c r="AR11">
        <f t="shared" si="9"/>
        <v>82.635367005215954</v>
      </c>
      <c r="AS11">
        <f t="shared" si="9"/>
        <v>-15.530852414846454</v>
      </c>
      <c r="AT11">
        <f t="shared" si="9"/>
        <v>1.0939626216775793</v>
      </c>
      <c r="AU11">
        <f t="shared" si="9"/>
        <v>68.198477212047081</v>
      </c>
      <c r="AW11">
        <v>8</v>
      </c>
      <c r="AX11">
        <f>(R11*SUMPRODUCT(K12:$K$23, X12:$X$23)-$AZ$3*SUMPRODUCT(K11:$K$22, W12:$W$23))/Z11</f>
        <v>509.83240170095718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432.35427923922509</v>
      </c>
      <c r="P12">
        <f t="shared" si="22"/>
        <v>21.617713961961257</v>
      </c>
      <c r="Q12" s="4">
        <f t="shared" si="23"/>
        <v>12.5</v>
      </c>
      <c r="R12">
        <f t="shared" si="0"/>
        <v>100000</v>
      </c>
      <c r="S12">
        <f t="shared" si="1"/>
        <v>540.88084163148301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462.42798097938362</v>
      </c>
      <c r="AC12">
        <f t="shared" si="2"/>
        <v>484.49757172105274</v>
      </c>
      <c r="AE12">
        <f t="shared" si="3"/>
        <v>387.28418958741992</v>
      </c>
      <c r="AF12">
        <f t="shared" si="4"/>
        <v>-19.364209479370999</v>
      </c>
      <c r="AG12">
        <f t="shared" si="4"/>
        <v>-11.196957223046603</v>
      </c>
      <c r="AH12">
        <f t="shared" si="5"/>
        <v>-219.2826003921154</v>
      </c>
      <c r="AI12">
        <f t="shared" si="6"/>
        <v>137.44042249288691</v>
      </c>
      <c r="AJ12">
        <f t="shared" si="7"/>
        <v>-22.069590741669117</v>
      </c>
      <c r="AK12">
        <f t="shared" si="24"/>
        <v>1.9098003105010948</v>
      </c>
      <c r="AL12">
        <f t="shared" si="8"/>
        <v>117.28063206171889</v>
      </c>
      <c r="AN12">
        <f t="shared" si="9"/>
        <v>207.83780275070436</v>
      </c>
      <c r="AO12">
        <f t="shared" si="9"/>
        <v>-10.391890137535221</v>
      </c>
      <c r="AP12">
        <f t="shared" si="9"/>
        <v>-6.0088974693513455</v>
      </c>
      <c r="AQ12">
        <f t="shared" si="9"/>
        <v>-117.67899406249973</v>
      </c>
      <c r="AR12">
        <f t="shared" si="9"/>
        <v>73.758021081318063</v>
      </c>
      <c r="AS12">
        <f t="shared" si="9"/>
        <v>-11.843745163576884</v>
      </c>
      <c r="AT12">
        <f t="shared" si="9"/>
        <v>1.0249029289060703</v>
      </c>
      <c r="AU12">
        <f t="shared" si="9"/>
        <v>62.939178846647259</v>
      </c>
      <c r="AW12">
        <v>9</v>
      </c>
      <c r="AX12">
        <f>(R12*SUMPRODUCT(K13:$K$23, X13:$X$23)-$AZ$3*SUMPRODUCT(K12:$K$22, W13:$W$23))/Z12</f>
        <v>540.88084163148301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432.35427923922509</v>
      </c>
      <c r="P13">
        <f t="shared" si="22"/>
        <v>21.617713961961257</v>
      </c>
      <c r="Q13" s="4">
        <f t="shared" si="23"/>
        <v>12.5</v>
      </c>
      <c r="R13">
        <f t="shared" si="0"/>
        <v>100000</v>
      </c>
      <c r="S13">
        <f t="shared" si="1"/>
        <v>566.75950602487876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484.49757172105274</v>
      </c>
      <c r="AC13">
        <f t="shared" si="2"/>
        <v>501.33146638560191</v>
      </c>
      <c r="AE13">
        <f t="shared" si="3"/>
        <v>382.44229255075965</v>
      </c>
      <c r="AF13">
        <f t="shared" si="4"/>
        <v>-19.122114627537986</v>
      </c>
      <c r="AG13">
        <f t="shared" si="4"/>
        <v>-11.056970837194816</v>
      </c>
      <c r="AH13">
        <f t="shared" si="5"/>
        <v>-224.13450897055975</v>
      </c>
      <c r="AI13">
        <f t="shared" si="6"/>
        <v>128.1286981154671</v>
      </c>
      <c r="AJ13">
        <f t="shared" si="7"/>
        <v>-16.833894664549177</v>
      </c>
      <c r="AK13">
        <f t="shared" si="24"/>
        <v>1.695635499288549</v>
      </c>
      <c r="AL13">
        <f t="shared" si="8"/>
        <v>112.99043895020647</v>
      </c>
      <c r="AN13">
        <f t="shared" si="9"/>
        <v>195.15011592856587</v>
      </c>
      <c r="AO13">
        <f t="shared" si="9"/>
        <v>-9.7575057964282941</v>
      </c>
      <c r="AP13">
        <f t="shared" si="9"/>
        <v>-5.6420777270885916</v>
      </c>
      <c r="AQ13">
        <f t="shared" si="9"/>
        <v>-114.36987033381395</v>
      </c>
      <c r="AR13">
        <f t="shared" si="9"/>
        <v>65.380662071235037</v>
      </c>
      <c r="AS13">
        <f t="shared" si="9"/>
        <v>-8.5898880937181357</v>
      </c>
      <c r="AT13">
        <f t="shared" si="9"/>
        <v>0.86523763376623108</v>
      </c>
      <c r="AU13">
        <f t="shared" si="9"/>
        <v>57.656011611283127</v>
      </c>
      <c r="AW13">
        <v>10</v>
      </c>
      <c r="AX13">
        <f>(R13*SUMPRODUCT(K14:$K$23, X14:$X$23)-$AZ$3*SUMPRODUCT(K13:$K$22, W14:$W$23))/Z13</f>
        <v>566.75950602487876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432.35427923922509</v>
      </c>
      <c r="P14">
        <f t="shared" si="22"/>
        <v>21.617713961961257</v>
      </c>
      <c r="Q14" s="4">
        <f t="shared" si="23"/>
        <v>12.5</v>
      </c>
      <c r="R14">
        <f t="shared" si="0"/>
        <v>100000</v>
      </c>
      <c r="S14">
        <f t="shared" si="1"/>
        <v>587.52033273018799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501.33146638560191</v>
      </c>
      <c r="AC14">
        <f t="shared" si="2"/>
        <v>513.15038791310656</v>
      </c>
      <c r="AE14">
        <f t="shared" si="3"/>
        <v>377.6256816108999</v>
      </c>
      <c r="AF14">
        <f t="shared" si="4"/>
        <v>-18.881284080544997</v>
      </c>
      <c r="AG14">
        <f t="shared" si="4"/>
        <v>-10.917715509702305</v>
      </c>
      <c r="AH14">
        <f t="shared" si="5"/>
        <v>-229.48495296451085</v>
      </c>
      <c r="AI14">
        <f t="shared" si="6"/>
        <v>118.34172905614173</v>
      </c>
      <c r="AJ14">
        <f t="shared" si="7"/>
        <v>-11.818921527504642</v>
      </c>
      <c r="AK14">
        <f t="shared" si="24"/>
        <v>1.5481365550487223</v>
      </c>
      <c r="AL14">
        <f t="shared" si="8"/>
        <v>108.07094408368582</v>
      </c>
      <c r="AN14">
        <f t="shared" si="9"/>
        <v>183.2721396723143</v>
      </c>
      <c r="AO14">
        <f t="shared" si="9"/>
        <v>-9.1636069836157166</v>
      </c>
      <c r="AP14">
        <f t="shared" si="9"/>
        <v>-5.2986679117297566</v>
      </c>
      <c r="AQ14">
        <f t="shared" si="9"/>
        <v>-111.3753656080586</v>
      </c>
      <c r="AR14">
        <f t="shared" si="9"/>
        <v>57.434499168910214</v>
      </c>
      <c r="AS14">
        <f t="shared" si="9"/>
        <v>-5.7360480032098291</v>
      </c>
      <c r="AT14">
        <f t="shared" si="9"/>
        <v>0.75135329180565791</v>
      </c>
      <c r="AU14">
        <f t="shared" si="9"/>
        <v>52.44980445750604</v>
      </c>
      <c r="AW14">
        <v>11</v>
      </c>
      <c r="AX14">
        <f>(R14*SUMPRODUCT(K15:$K$23, X15:$X$23)-$AZ$3*SUMPRODUCT(K14:$K$22, W15:$W$23))/Z14</f>
        <v>587.52033273018799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432.35427923922509</v>
      </c>
      <c r="P15">
        <f t="shared" si="22"/>
        <v>21.617713961961257</v>
      </c>
      <c r="Q15" s="4">
        <f t="shared" si="23"/>
        <v>12.5</v>
      </c>
      <c r="R15">
        <f t="shared" si="0"/>
        <v>100000</v>
      </c>
      <c r="S15">
        <f t="shared" si="1"/>
        <v>603.42893617594609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513.15038791310656</v>
      </c>
      <c r="AC15">
        <f t="shared" si="2"/>
        <v>520.35586603778006</v>
      </c>
      <c r="AE15">
        <f t="shared" si="3"/>
        <v>372.83277602562418</v>
      </c>
      <c r="AF15">
        <f t="shared" si="4"/>
        <v>-18.641638801281211</v>
      </c>
      <c r="AG15">
        <f t="shared" si="4"/>
        <v>-10.779145538979758</v>
      </c>
      <c r="AH15">
        <f t="shared" si="5"/>
        <v>-235.14252500417737</v>
      </c>
      <c r="AI15">
        <f t="shared" si="6"/>
        <v>108.26946668118583</v>
      </c>
      <c r="AJ15">
        <f t="shared" si="7"/>
        <v>-7.2054781246735047</v>
      </c>
      <c r="AK15">
        <f t="shared" si="24"/>
        <v>3.5561002530635433</v>
      </c>
      <c r="AL15">
        <f t="shared" si="8"/>
        <v>104.62008880957588</v>
      </c>
      <c r="AN15">
        <f t="shared" si="9"/>
        <v>172.0182627993417</v>
      </c>
      <c r="AO15">
        <f t="shared" si="9"/>
        <v>-8.6009131399670853</v>
      </c>
      <c r="AP15">
        <f t="shared" si="9"/>
        <v>-4.9733017301814018</v>
      </c>
      <c r="AQ15">
        <f t="shared" si="9"/>
        <v>-108.4904849102896</v>
      </c>
      <c r="AR15">
        <f t="shared" si="9"/>
        <v>49.953563018903616</v>
      </c>
      <c r="AS15">
        <f t="shared" si="9"/>
        <v>-3.3244765732715726</v>
      </c>
      <c r="AT15">
        <f t="shared" si="9"/>
        <v>1.6407199881757393</v>
      </c>
      <c r="AU15">
        <f t="shared" si="9"/>
        <v>48.269806433807787</v>
      </c>
      <c r="AW15">
        <v>12</v>
      </c>
      <c r="AX15">
        <f>(R15*SUMPRODUCT(K16:$K$23, X16:$X$23)-$AZ$3*SUMPRODUCT(K15:$K$22, W16:$W$23))/Z15</f>
        <v>603.42893617594609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432.35427923922509</v>
      </c>
      <c r="P16">
        <f t="shared" si="22"/>
        <v>21.617713961961257</v>
      </c>
      <c r="Q16" s="4">
        <f t="shared" si="23"/>
        <v>12.5</v>
      </c>
      <c r="R16">
        <f t="shared" si="0"/>
        <v>100000</v>
      </c>
      <c r="S16">
        <f t="shared" si="1"/>
        <v>614.42479676962239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520.35586603778006</v>
      </c>
      <c r="AC16">
        <f t="shared" si="2"/>
        <v>523.05221305456064</v>
      </c>
      <c r="AE16">
        <f t="shared" si="3"/>
        <v>368.05783843466594</v>
      </c>
      <c r="AF16">
        <f t="shared" si="4"/>
        <v>-18.4028919217333</v>
      </c>
      <c r="AG16">
        <f t="shared" si="4"/>
        <v>-10.641095049478411</v>
      </c>
      <c r="AH16">
        <f t="shared" si="5"/>
        <v>-242.07227289239856</v>
      </c>
      <c r="AI16">
        <f t="shared" si="6"/>
        <v>96.941578571055658</v>
      </c>
      <c r="AJ16">
        <f t="shared" si="7"/>
        <v>-2.6963470167805781</v>
      </c>
      <c r="AK16">
        <f t="shared" si="24"/>
        <v>6.1770767691100605</v>
      </c>
      <c r="AL16">
        <f t="shared" si="8"/>
        <v>100.42230832338514</v>
      </c>
      <c r="AN16">
        <f t="shared" si="9"/>
        <v>161.00805293289886</v>
      </c>
      <c r="AO16">
        <f t="shared" si="9"/>
        <v>-8.0504026466449439</v>
      </c>
      <c r="AP16">
        <f t="shared" si="9"/>
        <v>-4.6549803212370842</v>
      </c>
      <c r="AQ16">
        <f t="shared" si="9"/>
        <v>-105.89527312665837</v>
      </c>
      <c r="AR16">
        <f t="shared" si="9"/>
        <v>42.407396838358466</v>
      </c>
      <c r="AS16">
        <f t="shared" si="9"/>
        <v>-1.1795254383105183</v>
      </c>
      <c r="AT16">
        <f t="shared" si="9"/>
        <v>2.7021815583150444</v>
      </c>
      <c r="AU16">
        <f t="shared" si="9"/>
        <v>43.930052958362992</v>
      </c>
      <c r="AW16">
        <v>13</v>
      </c>
      <c r="AX16">
        <f>(R16*SUMPRODUCT(K17:$K$23, X17:$X$23)-$AZ$3*SUMPRODUCT(K16:$K$22, W17:$W$23))/Z16</f>
        <v>614.42479676962239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432.35427923922509</v>
      </c>
      <c r="P17">
        <f t="shared" si="22"/>
        <v>21.617713961961257</v>
      </c>
      <c r="Q17" s="4">
        <f t="shared" si="23"/>
        <v>12.5</v>
      </c>
      <c r="R17">
        <f t="shared" si="0"/>
        <v>100000</v>
      </c>
      <c r="S17">
        <f t="shared" si="1"/>
        <v>620.74733616799563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523.05221305456064</v>
      </c>
      <c r="AC17">
        <f t="shared" si="2"/>
        <v>521.59696356228437</v>
      </c>
      <c r="AE17">
        <f t="shared" si="3"/>
        <v>363.29544420841103</v>
      </c>
      <c r="AF17">
        <f t="shared" si="4"/>
        <v>-18.164772210420555</v>
      </c>
      <c r="AG17">
        <f t="shared" si="4"/>
        <v>-10.503407207153973</v>
      </c>
      <c r="AH17">
        <f t="shared" si="5"/>
        <v>-250.21513463723733</v>
      </c>
      <c r="AI17">
        <f t="shared" si="6"/>
        <v>84.412130153599151</v>
      </c>
      <c r="AJ17">
        <f t="shared" si="7"/>
        <v>1.4552494922762662</v>
      </c>
      <c r="AK17">
        <f t="shared" si="24"/>
        <v>11.980923813725205</v>
      </c>
      <c r="AL17">
        <f t="shared" si="8"/>
        <v>97.848303459600629</v>
      </c>
      <c r="AN17">
        <f t="shared" si="9"/>
        <v>149.68892218041498</v>
      </c>
      <c r="AO17">
        <f t="shared" si="9"/>
        <v>-7.4844461090207508</v>
      </c>
      <c r="AP17">
        <f t="shared" si="9"/>
        <v>-4.3277275537728324</v>
      </c>
      <c r="AQ17">
        <f t="shared" si="9"/>
        <v>-103.09634875462149</v>
      </c>
      <c r="AR17">
        <f t="shared" si="9"/>
        <v>34.780399762999906</v>
      </c>
      <c r="AS17">
        <f t="shared" si="9"/>
        <v>0.59960765122467541</v>
      </c>
      <c r="AT17">
        <f t="shared" si="9"/>
        <v>4.9365099425066559</v>
      </c>
      <c r="AU17">
        <f t="shared" si="9"/>
        <v>40.316517356731239</v>
      </c>
      <c r="AW17">
        <v>14</v>
      </c>
      <c r="AX17">
        <f>(R17*SUMPRODUCT(K18:$K$23, X18:$X$23)-$AZ$3*SUMPRODUCT(K17:$K$22, W18:$W$23))/Z17</f>
        <v>620.74733616799563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432.35427923922509</v>
      </c>
      <c r="P18">
        <f t="shared" si="22"/>
        <v>21.617713961961257</v>
      </c>
      <c r="Q18" s="4">
        <f t="shared" si="23"/>
        <v>12.5</v>
      </c>
      <c r="R18">
        <f t="shared" si="0"/>
        <v>100000</v>
      </c>
      <c r="S18">
        <f t="shared" si="1"/>
        <v>596.1434372243059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521.59696356228437</v>
      </c>
      <c r="AC18">
        <f t="shared" si="2"/>
        <v>494.02380433570175</v>
      </c>
      <c r="AE18">
        <f t="shared" si="3"/>
        <v>358.29180112271422</v>
      </c>
      <c r="AF18">
        <f t="shared" si="4"/>
        <v>-17.914590056135715</v>
      </c>
      <c r="AG18">
        <f t="shared" si="4"/>
        <v>-10.358744504424939</v>
      </c>
      <c r="AH18">
        <f t="shared" si="5"/>
        <v>-317.02904525995717</v>
      </c>
      <c r="AI18">
        <f t="shared" si="6"/>
        <v>12.989421302196433</v>
      </c>
      <c r="AJ18">
        <f t="shared" si="7"/>
        <v>27.573159226582618</v>
      </c>
      <c r="AK18">
        <f t="shared" si="24"/>
        <v>18.618642171983439</v>
      </c>
      <c r="AL18">
        <f t="shared" si="8"/>
        <v>59.18122270076249</v>
      </c>
      <c r="AN18">
        <f t="shared" si="9"/>
        <v>137.95651526376952</v>
      </c>
      <c r="AO18">
        <f t="shared" si="9"/>
        <v>-6.8978257631884778</v>
      </c>
      <c r="AP18">
        <f t="shared" si="9"/>
        <v>-3.9885263627585461</v>
      </c>
      <c r="AQ18">
        <f t="shared" si="9"/>
        <v>-122.06872215444302</v>
      </c>
      <c r="AR18">
        <f t="shared" si="9"/>
        <v>5.0014409833794868</v>
      </c>
      <c r="AS18">
        <f t="shared" si="9"/>
        <v>10.616756927713134</v>
      </c>
      <c r="AT18">
        <f t="shared" si="9"/>
        <v>7.1689136757839691</v>
      </c>
      <c r="AU18">
        <f t="shared" si="9"/>
        <v>22.787111586876588</v>
      </c>
      <c r="AW18">
        <v>15</v>
      </c>
      <c r="AX18">
        <f>(R18*SUMPRODUCT(K19:$K$23, X19:$X$23)-$AZ$3*SUMPRODUCT(K18:$K$22, W19:$W$23))/Z18</f>
        <v>596.1434372243059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432.35427923922509</v>
      </c>
      <c r="P19">
        <f t="shared" si="22"/>
        <v>21.617713961961257</v>
      </c>
      <c r="Q19" s="4">
        <f t="shared" si="23"/>
        <v>12.5</v>
      </c>
      <c r="R19">
        <f t="shared" si="0"/>
        <v>100000</v>
      </c>
      <c r="S19">
        <f t="shared" si="1"/>
        <v>541.00500625495317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494.02380433570175</v>
      </c>
      <c r="AC19">
        <f t="shared" si="2"/>
        <v>441.74536987018877</v>
      </c>
      <c r="AE19">
        <f t="shared" si="3"/>
        <v>353.02908252106721</v>
      </c>
      <c r="AF19">
        <f t="shared" si="4"/>
        <v>-17.651454126053363</v>
      </c>
      <c r="AG19">
        <f t="shared" si="4"/>
        <v>-10.206591546354668</v>
      </c>
      <c r="AH19">
        <f t="shared" si="5"/>
        <v>-388.52410420816955</v>
      </c>
      <c r="AI19">
        <f t="shared" si="6"/>
        <v>-63.353067359510362</v>
      </c>
      <c r="AJ19">
        <f t="shared" si="7"/>
        <v>52.278434465512987</v>
      </c>
      <c r="AK19">
        <f t="shared" si="24"/>
        <v>18.495651949894956</v>
      </c>
      <c r="AL19">
        <f t="shared" si="8"/>
        <v>7.421019055897581</v>
      </c>
      <c r="AN19">
        <f t="shared" si="9"/>
        <v>126.63514108550987</v>
      </c>
      <c r="AO19">
        <f t="shared" si="9"/>
        <v>-6.3317570542754948</v>
      </c>
      <c r="AP19">
        <f t="shared" si="9"/>
        <v>-3.6612087345457276</v>
      </c>
      <c r="AQ19">
        <f t="shared" si="9"/>
        <v>-139.36756824726135</v>
      </c>
      <c r="AR19">
        <f t="shared" si="9"/>
        <v>-22.72539295057269</v>
      </c>
      <c r="AS19">
        <f t="shared" si="9"/>
        <v>18.752808910225546</v>
      </c>
      <c r="AT19">
        <f t="shared" si="9"/>
        <v>6.6345794443256993</v>
      </c>
      <c r="AU19">
        <f t="shared" si="9"/>
        <v>2.6619954039785565</v>
      </c>
      <c r="AW19">
        <v>16</v>
      </c>
      <c r="AX19">
        <f>(R19*SUMPRODUCT(K20:$K$23, X20:$X$23)-$AZ$3*SUMPRODUCT(K19:$K$22, W20:$W$23))/Z19</f>
        <v>541.00500625495317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432.35427923922509</v>
      </c>
      <c r="P20">
        <f t="shared" si="22"/>
        <v>21.617713961961257</v>
      </c>
      <c r="Q20" s="4">
        <f t="shared" si="23"/>
        <v>12.5</v>
      </c>
      <c r="R20">
        <f t="shared" si="0"/>
        <v>100000</v>
      </c>
      <c r="S20">
        <f t="shared" si="1"/>
        <v>453.05297223926522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441.74536987018877</v>
      </c>
      <c r="AC20">
        <f t="shared" si="2"/>
        <v>364.13285225855708</v>
      </c>
      <c r="AE20">
        <f t="shared" si="3"/>
        <v>347.49666492073652</v>
      </c>
      <c r="AF20">
        <f t="shared" si="4"/>
        <v>-17.374833246036829</v>
      </c>
      <c r="AG20">
        <f t="shared" si="4"/>
        <v>-10.046641192386112</v>
      </c>
      <c r="AH20">
        <f t="shared" si="5"/>
        <v>-463.07550804008241</v>
      </c>
      <c r="AI20">
        <f t="shared" si="6"/>
        <v>-143.00031755776882</v>
      </c>
      <c r="AJ20">
        <f t="shared" si="7"/>
        <v>77.612517611631688</v>
      </c>
      <c r="AK20">
        <f t="shared" si="24"/>
        <v>3.3190289666430206</v>
      </c>
      <c r="AL20">
        <f t="shared" si="8"/>
        <v>-62.068770979494118</v>
      </c>
      <c r="AN20">
        <f t="shared" si="9"/>
        <v>118.23068038672044</v>
      </c>
      <c r="AO20">
        <f t="shared" si="9"/>
        <v>-5.9115340193360231</v>
      </c>
      <c r="AP20">
        <f t="shared" si="9"/>
        <v>-3.4182233779078213</v>
      </c>
      <c r="AQ20">
        <f t="shared" si="9"/>
        <v>-157.55469882996866</v>
      </c>
      <c r="AR20">
        <f t="shared" si="9"/>
        <v>-48.653775840492052</v>
      </c>
      <c r="AS20">
        <f t="shared" si="9"/>
        <v>26.406529011847095</v>
      </c>
      <c r="AT20">
        <f t="shared" si="9"/>
        <v>1.1292512779624702</v>
      </c>
      <c r="AU20">
        <f t="shared" si="9"/>
        <v>-21.11799555068249</v>
      </c>
      <c r="AW20">
        <v>17</v>
      </c>
      <c r="AX20">
        <f>(R20*SUMPRODUCT(K21:$K$23, X21:$X$23)-$AZ$3*SUMPRODUCT(K20:$K$22, W21:$W$23))/Z20</f>
        <v>453.05297223926522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432.35427923922509</v>
      </c>
      <c r="P21">
        <f t="shared" si="22"/>
        <v>21.617713961961257</v>
      </c>
      <c r="Q21" s="4">
        <f t="shared" si="23"/>
        <v>12.5</v>
      </c>
      <c r="R21">
        <f t="shared" si="0"/>
        <v>100000</v>
      </c>
      <c r="S21">
        <f t="shared" si="1"/>
        <v>331.33162121226059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364.13285225855708</v>
      </c>
      <c r="AC21">
        <f t="shared" si="2"/>
        <v>261.82706220028928</v>
      </c>
      <c r="AE21">
        <f t="shared" si="3"/>
        <v>341.65785429338581</v>
      </c>
      <c r="AF21">
        <f t="shared" si="4"/>
        <v>-17.082892714669295</v>
      </c>
      <c r="AG21">
        <f t="shared" si="4"/>
        <v>-9.877832564030891</v>
      </c>
      <c r="AH21">
        <f t="shared" si="5"/>
        <v>-546.737731450875</v>
      </c>
      <c r="AI21">
        <f t="shared" si="6"/>
        <v>-232.04060243618937</v>
      </c>
      <c r="AJ21">
        <f t="shared" si="7"/>
        <v>102.3057900582678</v>
      </c>
      <c r="AK21">
        <f t="shared" si="24"/>
        <v>1.1019325021396378</v>
      </c>
      <c r="AL21">
        <f t="shared" si="8"/>
        <v>-128.63287987578192</v>
      </c>
      <c r="AN21">
        <f t="shared" si="9"/>
        <v>110.57177788348395</v>
      </c>
      <c r="AO21">
        <f t="shared" si="9"/>
        <v>-5.5285888941741987</v>
      </c>
      <c r="AP21">
        <f t="shared" si="9"/>
        <v>-3.1967932085131419</v>
      </c>
      <c r="AQ21">
        <f t="shared" si="9"/>
        <v>-176.94240668793071</v>
      </c>
      <c r="AR21">
        <f t="shared" si="9"/>
        <v>-75.096010907134101</v>
      </c>
      <c r="AS21">
        <f t="shared" si="9"/>
        <v>33.109536199344213</v>
      </c>
      <c r="AT21">
        <f t="shared" si="9"/>
        <v>0.35662179088834278</v>
      </c>
      <c r="AU21">
        <f t="shared" si="9"/>
        <v>-41.629852916901548</v>
      </c>
      <c r="AW21">
        <v>18</v>
      </c>
      <c r="AX21">
        <f>(R21*SUMPRODUCT(K22:$K$23, X22:$X$23)-$AZ$3*SUMPRODUCT(K21:$K$22, W22:$W$23))/Z21</f>
        <v>331.33162121226059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432.35427923922509</v>
      </c>
      <c r="P22">
        <f t="shared" si="22"/>
        <v>21.617713961961257</v>
      </c>
      <c r="Q22" s="4">
        <f t="shared" si="23"/>
        <v>12.5</v>
      </c>
      <c r="R22">
        <f t="shared" si="0"/>
        <v>100000</v>
      </c>
      <c r="S22">
        <f t="shared" si="1"/>
        <v>178.17858647027799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261.82706220028928</v>
      </c>
      <c r="AC22">
        <f t="shared" si="2"/>
        <v>138.25428266330658</v>
      </c>
      <c r="AE22">
        <f t="shared" si="3"/>
        <v>335.4770734057937</v>
      </c>
      <c r="AF22">
        <f t="shared" si="4"/>
        <v>-16.773853670289686</v>
      </c>
      <c r="AG22">
        <f t="shared" si="4"/>
        <v>-9.6991370709948352</v>
      </c>
      <c r="AH22">
        <f t="shared" si="5"/>
        <v>-639.33733916598464</v>
      </c>
      <c r="AI22">
        <f t="shared" si="6"/>
        <v>-330.33325650147543</v>
      </c>
      <c r="AJ22">
        <f t="shared" si="7"/>
        <v>123.57277953698269</v>
      </c>
      <c r="AK22">
        <f t="shared" si="24"/>
        <v>12.191135920651661</v>
      </c>
      <c r="AL22">
        <f t="shared" si="8"/>
        <v>-194.56934104384106</v>
      </c>
      <c r="AN22">
        <f t="shared" si="9"/>
        <v>101.4686661991509</v>
      </c>
      <c r="AO22">
        <f t="shared" si="9"/>
        <v>-5.0734333099575455</v>
      </c>
      <c r="AP22">
        <f t="shared" si="9"/>
        <v>-2.9336088212685256</v>
      </c>
      <c r="AQ22">
        <f t="shared" si="9"/>
        <v>-193.37448725748382</v>
      </c>
      <c r="AR22">
        <f t="shared" si="9"/>
        <v>-99.91286318955899</v>
      </c>
      <c r="AS22">
        <f t="shared" si="9"/>
        <v>37.375922565571116</v>
      </c>
      <c r="AT22">
        <f t="shared" si="9"/>
        <v>3.6873408032410664</v>
      </c>
      <c r="AU22">
        <f t="shared" si="9"/>
        <v>-58.849599820746803</v>
      </c>
      <c r="AW22">
        <v>19</v>
      </c>
      <c r="AX22">
        <f>(R22*SUMPRODUCT(K23:$K$23, X23:$X$23)-$AZ$3*SUMPRODUCT(K22:$K$22, W23:$W$23))/Z22</f>
        <v>178.17858647027799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432.35427923922509</v>
      </c>
      <c r="P23">
        <f t="shared" si="22"/>
        <v>21.617713961961257</v>
      </c>
      <c r="Q23" s="4">
        <f t="shared" si="23"/>
        <v>12.5</v>
      </c>
      <c r="R23">
        <f t="shared" si="0"/>
        <v>100000</v>
      </c>
      <c r="S23">
        <f t="shared" si="1"/>
        <v>181.72513066760959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138.25428266330658</v>
      </c>
      <c r="AC23">
        <f t="shared" si="2"/>
        <v>138.25428266330658</v>
      </c>
      <c r="AE23">
        <f t="shared" si="3"/>
        <v>328.92990921527058</v>
      </c>
      <c r="AF23">
        <f t="shared" si="4"/>
        <v>-16.446495460763533</v>
      </c>
      <c r="AG23">
        <f t="shared" si="4"/>
        <v>-9.5098488962009053</v>
      </c>
      <c r="AH23">
        <f t="shared" si="5"/>
        <v>-738.37443267186006</v>
      </c>
      <c r="AI23">
        <f t="shared" si="6"/>
        <v>-435.40086781355387</v>
      </c>
      <c r="AJ23">
        <f t="shared" si="7"/>
        <v>0</v>
      </c>
      <c r="AK23">
        <f t="shared" si="24"/>
        <v>31.551638749246958</v>
      </c>
      <c r="AL23">
        <f t="shared" si="8"/>
        <v>-403.84922906430694</v>
      </c>
      <c r="AN23">
        <f t="shared" si="9"/>
        <v>90.124472902901459</v>
      </c>
      <c r="AO23">
        <f t="shared" si="9"/>
        <v>-4.5062236451450737</v>
      </c>
      <c r="AP23">
        <f t="shared" si="9"/>
        <v>-2.6056314586930127</v>
      </c>
      <c r="AQ23">
        <f t="shared" si="9"/>
        <v>-202.30938168039631</v>
      </c>
      <c r="AR23">
        <f t="shared" si="9"/>
        <v>-119.29676388133294</v>
      </c>
      <c r="AS23">
        <f t="shared" si="9"/>
        <v>0</v>
      </c>
      <c r="AT23">
        <f t="shared" si="9"/>
        <v>8.6449262649376308</v>
      </c>
      <c r="AU23">
        <f t="shared" si="9"/>
        <v>-110.65183761639531</v>
      </c>
      <c r="AW23">
        <v>20</v>
      </c>
      <c r="AX23">
        <f>(R23*SUMPRODUCT(K$23:$K24, X$23:$X24)-$AZ$3*SUMPRODUCT(K$22:$K23, W$23:$W24))/Z23</f>
        <v>181.72513066760959</v>
      </c>
    </row>
    <row r="25" spans="5:50" x14ac:dyDescent="0.25">
      <c r="AN25" s="8">
        <f t="shared" ref="AN25:AU25" si="25">SUM(AN3:AN23)</f>
        <v>4141.7015793704977</v>
      </c>
      <c r="AO25" s="8">
        <f t="shared" si="25"/>
        <v>-531.35078839794369</v>
      </c>
      <c r="AP25" s="8">
        <f t="shared" si="25"/>
        <v>-207.24270228856867</v>
      </c>
      <c r="AQ25" s="8">
        <f t="shared" si="25"/>
        <v>-2810.6806834753361</v>
      </c>
      <c r="AR25" s="8">
        <f t="shared" si="25"/>
        <v>592.42740520864959</v>
      </c>
      <c r="AS25" s="8">
        <f t="shared" si="25"/>
        <v>-256.68993433545995</v>
      </c>
      <c r="AT25" s="8">
        <f t="shared" si="25"/>
        <v>120.64436811323094</v>
      </c>
      <c r="AU25" s="9">
        <f t="shared" si="25"/>
        <v>456.38183898642018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9B7F8-BCBA-414D-8B8E-B4028415AA3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1697.0828561155113</v>
      </c>
      <c r="K3">
        <v>1</v>
      </c>
      <c r="L3" s="2">
        <v>0</v>
      </c>
      <c r="O3">
        <f>$C$3</f>
        <v>1697.0828561155113</v>
      </c>
      <c r="P3">
        <f>O3*B5</f>
        <v>1357.6662848924091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1697.0828561155113</v>
      </c>
      <c r="AF3">
        <f t="shared" ref="AF3:AG23" si="4">-$Z3*P3</f>
        <v>-1357.6662848924091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239.41657122310221</v>
      </c>
      <c r="AJ3">
        <f t="shared" ref="AJ3:AJ23" si="7">AB3-AC3</f>
        <v>0</v>
      </c>
      <c r="AL3">
        <f t="shared" ref="AL3:AL23" si="8">SUM(AI3:AK3)</f>
        <v>239.41657122310221</v>
      </c>
      <c r="AN3">
        <f t="shared" ref="AN3:AU23" si="9">AE3*$K3</f>
        <v>1697.0828561155113</v>
      </c>
      <c r="AO3">
        <f t="shared" si="9"/>
        <v>-1357.6662848924091</v>
      </c>
      <c r="AP3">
        <f t="shared" si="9"/>
        <v>-100</v>
      </c>
      <c r="AQ3">
        <f t="shared" si="9"/>
        <v>0</v>
      </c>
      <c r="AR3">
        <f t="shared" si="9"/>
        <v>239.41657122310221</v>
      </c>
      <c r="AS3">
        <f t="shared" si="9"/>
        <v>0</v>
      </c>
      <c r="AT3">
        <f t="shared" si="9"/>
        <v>0</v>
      </c>
      <c r="AU3">
        <f t="shared" si="9"/>
        <v>239.41657122310221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859.40911881889122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100000</v>
      </c>
      <c r="S4">
        <f t="shared" si="1"/>
        <v>623.87140033237131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0</v>
      </c>
      <c r="AC4">
        <f t="shared" si="2"/>
        <v>616.01414743320947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-259.43469999999996</v>
      </c>
      <c r="AI4">
        <f t="shared" si="6"/>
        <v>-259.43469999999996</v>
      </c>
      <c r="AJ4">
        <f t="shared" si="7"/>
        <v>-616.01414743320947</v>
      </c>
      <c r="AK4">
        <f>H4*SUM(AB4, AE4:AF4)</f>
        <v>0</v>
      </c>
      <c r="AL4">
        <f t="shared" si="8"/>
        <v>-875.44884743320949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-243.39497138568339</v>
      </c>
      <c r="AR4">
        <f t="shared" si="9"/>
        <v>-243.39497138568339</v>
      </c>
      <c r="AS4">
        <f t="shared" si="9"/>
        <v>-577.92864943541554</v>
      </c>
      <c r="AT4">
        <f t="shared" si="9"/>
        <v>0</v>
      </c>
      <c r="AU4">
        <f t="shared" si="9"/>
        <v>-821.32362082109898</v>
      </c>
      <c r="AW4">
        <v>1</v>
      </c>
      <c r="AX4">
        <f>(R4*SUMPRODUCT(K5:$K$23, X5:$X$23)-$AZ$3*SUMPRODUCT(K4:$K$22, W5:$W$23))/Z4</f>
        <v>623.87140033237131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1697.0828561155113</v>
      </c>
      <c r="P5">
        <f t="shared" ref="P5:P23" si="22">O5*$C$5</f>
        <v>84.854142805775567</v>
      </c>
      <c r="Q5" s="4">
        <f t="shared" ref="Q5:Q23" si="23">$C$8</f>
        <v>12.5</v>
      </c>
      <c r="R5">
        <f t="shared" si="0"/>
        <v>100000</v>
      </c>
      <c r="S5">
        <f t="shared" si="1"/>
        <v>1213.0538759068413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616.01414743320947</v>
      </c>
      <c r="AC5">
        <f t="shared" si="2"/>
        <v>1182.5738231159767</v>
      </c>
      <c r="AE5">
        <f t="shared" si="3"/>
        <v>1654.4407475725559</v>
      </c>
      <c r="AF5">
        <f t="shared" si="4"/>
        <v>-82.722037378627803</v>
      </c>
      <c r="AG5">
        <f t="shared" si="4"/>
        <v>-12.185916126683999</v>
      </c>
      <c r="AH5">
        <f t="shared" si="5"/>
        <v>-265.83063352800889</v>
      </c>
      <c r="AI5">
        <f t="shared" si="6"/>
        <v>1293.7021605392351</v>
      </c>
      <c r="AJ5">
        <f t="shared" si="7"/>
        <v>-566.55967568276719</v>
      </c>
      <c r="AK5">
        <f>H5*SUM(AB5, AE5:AF5)</f>
        <v>189.02011889898469</v>
      </c>
      <c r="AL5">
        <f t="shared" si="8"/>
        <v>916.16260375545266</v>
      </c>
      <c r="AN5">
        <f t="shared" si="9"/>
        <v>1428.7130075489833</v>
      </c>
      <c r="AO5">
        <f t="shared" si="9"/>
        <v>-71.435650377449178</v>
      </c>
      <c r="AP5">
        <f t="shared" si="9"/>
        <v>-10.523300338582134</v>
      </c>
      <c r="AQ5">
        <f t="shared" si="9"/>
        <v>-229.56136959495262</v>
      </c>
      <c r="AR5">
        <f t="shared" si="9"/>
        <v>1117.1926872379995</v>
      </c>
      <c r="AS5">
        <f t="shared" si="9"/>
        <v>-489.25969660040926</v>
      </c>
      <c r="AT5">
        <f t="shared" si="9"/>
        <v>163.23068865153874</v>
      </c>
      <c r="AU5">
        <f t="shared" si="9"/>
        <v>791.16367928912894</v>
      </c>
      <c r="AW5">
        <v>2</v>
      </c>
      <c r="AX5">
        <f>(R5*SUMPRODUCT(K6:$K$23, X6:$X$23)-$AZ$3*SUMPRODUCT(K5:$K$22, W6:$W$23))/Z5</f>
        <v>1213.0538759068413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1697.0828561155113</v>
      </c>
      <c r="P6">
        <f t="shared" si="22"/>
        <v>84.854142805775567</v>
      </c>
      <c r="Q6" s="4">
        <f t="shared" si="23"/>
        <v>12.5</v>
      </c>
      <c r="R6">
        <f t="shared" si="0"/>
        <v>100000</v>
      </c>
      <c r="S6">
        <f t="shared" si="1"/>
        <v>1759.1057907414665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1182.5738231159767</v>
      </c>
      <c r="AC6">
        <f t="shared" si="2"/>
        <v>1692.9421445518474</v>
      </c>
      <c r="AE6">
        <f t="shared" si="3"/>
        <v>1633.2520221557374</v>
      </c>
      <c r="AF6">
        <f t="shared" si="4"/>
        <v>-81.662601107786884</v>
      </c>
      <c r="AG6">
        <f t="shared" si="4"/>
        <v>-12.029848868826907</v>
      </c>
      <c r="AH6">
        <f t="shared" si="5"/>
        <v>-273.6647727220253</v>
      </c>
      <c r="AI6">
        <f t="shared" si="6"/>
        <v>1265.8947994570981</v>
      </c>
      <c r="AJ6">
        <f t="shared" si="7"/>
        <v>-510.36832143587071</v>
      </c>
      <c r="AK6">
        <f>H6*SUM(AB6, AE6:AF6)</f>
        <v>297.47696096503529</v>
      </c>
      <c r="AL6">
        <f t="shared" si="8"/>
        <v>1053.0034389862626</v>
      </c>
      <c r="AN6">
        <f t="shared" si="9"/>
        <v>1272.0194973005259</v>
      </c>
      <c r="AO6">
        <f t="shared" si="9"/>
        <v>-63.600974865026309</v>
      </c>
      <c r="AP6">
        <f t="shared" si="9"/>
        <v>-9.3691617112030574</v>
      </c>
      <c r="AQ6">
        <f t="shared" si="9"/>
        <v>-213.1373002479221</v>
      </c>
      <c r="AR6">
        <f t="shared" si="9"/>
        <v>985.91206047637434</v>
      </c>
      <c r="AS6">
        <f t="shared" si="9"/>
        <v>-397.48823014716936</v>
      </c>
      <c r="AT6">
        <f t="shared" si="9"/>
        <v>231.68285678641621</v>
      </c>
      <c r="AU6">
        <f t="shared" si="9"/>
        <v>820.10668711562107</v>
      </c>
      <c r="AW6">
        <v>3</v>
      </c>
      <c r="AX6">
        <f>(R6*SUMPRODUCT(K7:$K$23, X7:$X$23)-$AZ$3*SUMPRODUCT(K6:$K$22, W7:$W$23))/Z6</f>
        <v>1759.1057907414665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1697.0828561155113</v>
      </c>
      <c r="P7">
        <f t="shared" si="22"/>
        <v>84.854142805775567</v>
      </c>
      <c r="Q7" s="4">
        <f t="shared" si="23"/>
        <v>12.5</v>
      </c>
      <c r="R7">
        <f t="shared" si="0"/>
        <v>100000</v>
      </c>
      <c r="S7">
        <f t="shared" si="1"/>
        <v>2250.3329152056822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1692.9421445518474</v>
      </c>
      <c r="AC7">
        <f t="shared" si="2"/>
        <v>2137.6707335210567</v>
      </c>
      <c r="AE7">
        <f t="shared" si="3"/>
        <v>1612.1189577617988</v>
      </c>
      <c r="AF7">
        <f t="shared" si="4"/>
        <v>-80.605947888089943</v>
      </c>
      <c r="AG7">
        <f t="shared" si="4"/>
        <v>-11.874191586701693</v>
      </c>
      <c r="AH7">
        <f t="shared" si="5"/>
        <v>-282.87034749555062</v>
      </c>
      <c r="AI7">
        <f t="shared" si="6"/>
        <v>1236.7684707914564</v>
      </c>
      <c r="AJ7">
        <f t="shared" si="7"/>
        <v>-444.72858896920934</v>
      </c>
      <c r="AK7">
        <f>H7*SUM(AB7, AE7:AF7)</f>
        <v>337.60045466835578</v>
      </c>
      <c r="AL7">
        <f t="shared" si="8"/>
        <v>1129.6403364906027</v>
      </c>
      <c r="AN7">
        <f t="shared" si="9"/>
        <v>1136.5624265954402</v>
      </c>
      <c r="AO7">
        <f t="shared" si="9"/>
        <v>-56.82812132977201</v>
      </c>
      <c r="AP7">
        <f t="shared" si="9"/>
        <v>-8.3714417839101696</v>
      </c>
      <c r="AQ7">
        <f t="shared" si="9"/>
        <v>-199.42685185452805</v>
      </c>
      <c r="AR7">
        <f t="shared" si="9"/>
        <v>871.93601162722985</v>
      </c>
      <c r="AS7">
        <f t="shared" si="9"/>
        <v>-313.53877567259275</v>
      </c>
      <c r="AT7">
        <f t="shared" si="9"/>
        <v>238.01220755465189</v>
      </c>
      <c r="AU7">
        <f t="shared" si="9"/>
        <v>796.40944350928896</v>
      </c>
      <c r="AW7">
        <v>4</v>
      </c>
      <c r="AX7">
        <f>(R7*SUMPRODUCT(K8:$K$23, X8:$X$23)-$AZ$3*SUMPRODUCT(K7:$K$22, W8:$W$23))/Z7</f>
        <v>2250.3329152056822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1697.0828561155113</v>
      </c>
      <c r="P8">
        <f t="shared" si="22"/>
        <v>84.854142805775567</v>
      </c>
      <c r="Q8" s="4">
        <f t="shared" si="23"/>
        <v>12.5</v>
      </c>
      <c r="R8">
        <f t="shared" si="0"/>
        <v>100000</v>
      </c>
      <c r="S8">
        <f t="shared" si="1"/>
        <v>2644.6357249486323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2137.6707335210567</v>
      </c>
      <c r="AC8">
        <f t="shared" si="2"/>
        <v>2477.6320915908036</v>
      </c>
      <c r="AE8">
        <f t="shared" si="3"/>
        <v>1589.9153545927536</v>
      </c>
      <c r="AF8">
        <f t="shared" si="4"/>
        <v>-79.495767729637691</v>
      </c>
      <c r="AG8">
        <f t="shared" si="4"/>
        <v>-11.710649165297271</v>
      </c>
      <c r="AH8">
        <f t="shared" si="5"/>
        <v>-358.40404429924803</v>
      </c>
      <c r="AI8">
        <f t="shared" si="6"/>
        <v>1140.3048933985706</v>
      </c>
      <c r="AJ8">
        <f t="shared" si="7"/>
        <v>-339.96135806974689</v>
      </c>
      <c r="AK8">
        <f t="shared" ref="AK8:AK23" si="24">H8*SUM(AB8:AB8, AE8:AF8)</f>
        <v>264.48654822785255</v>
      </c>
      <c r="AL8">
        <f t="shared" si="8"/>
        <v>1064.8300835566763</v>
      </c>
      <c r="AN8">
        <f t="shared" si="9"/>
        <v>1045.1362524165486</v>
      </c>
      <c r="AO8">
        <f t="shared" si="9"/>
        <v>-52.256812620827439</v>
      </c>
      <c r="AP8">
        <f t="shared" si="9"/>
        <v>-7.6980349593005668</v>
      </c>
      <c r="AQ8">
        <f t="shared" si="9"/>
        <v>-235.59811447056393</v>
      </c>
      <c r="AR8">
        <f t="shared" si="9"/>
        <v>749.58329036585678</v>
      </c>
      <c r="AS8">
        <f t="shared" si="9"/>
        <v>-223.47475210745731</v>
      </c>
      <c r="AT8">
        <f t="shared" si="9"/>
        <v>173.86112979596382</v>
      </c>
      <c r="AU8">
        <f t="shared" si="9"/>
        <v>699.9696680543633</v>
      </c>
      <c r="AW8">
        <v>5</v>
      </c>
      <c r="AX8">
        <f>(R8*SUMPRODUCT(K9:$K$23, X9:$X$23)-$AZ$3*SUMPRODUCT(K8:$K$22, W9:$W$23))/Z8</f>
        <v>2644.6357249486323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1697.0828561155113</v>
      </c>
      <c r="P9">
        <f t="shared" si="22"/>
        <v>84.854142805775567</v>
      </c>
      <c r="Q9" s="4">
        <f t="shared" si="23"/>
        <v>12.5</v>
      </c>
      <c r="R9">
        <f t="shared" si="0"/>
        <v>100000</v>
      </c>
      <c r="S9">
        <f t="shared" si="1"/>
        <v>2960.149548586126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2477.6320915908036</v>
      </c>
      <c r="AC9">
        <f t="shared" si="2"/>
        <v>2732.4877494395087</v>
      </c>
      <c r="AE9">
        <f t="shared" si="3"/>
        <v>1566.5621070848831</v>
      </c>
      <c r="AF9">
        <f t="shared" si="4"/>
        <v>-78.328105354244158</v>
      </c>
      <c r="AG9">
        <f t="shared" si="4"/>
        <v>-11.538638946234334</v>
      </c>
      <c r="AH9">
        <f t="shared" si="5"/>
        <v>-439.22981927971153</v>
      </c>
      <c r="AI9">
        <f t="shared" si="6"/>
        <v>1037.465543504693</v>
      </c>
      <c r="AJ9">
        <f t="shared" si="7"/>
        <v>-254.85565784870505</v>
      </c>
      <c r="AK9">
        <f t="shared" si="24"/>
        <v>207.01821007137931</v>
      </c>
      <c r="AL9">
        <f t="shared" si="8"/>
        <v>989.62809572736728</v>
      </c>
      <c r="AN9">
        <f t="shared" si="9"/>
        <v>978.69693588399548</v>
      </c>
      <c r="AO9">
        <f t="shared" si="9"/>
        <v>-48.934846794199778</v>
      </c>
      <c r="AP9">
        <f t="shared" si="9"/>
        <v>-7.2086708403571658</v>
      </c>
      <c r="AQ9">
        <f t="shared" si="9"/>
        <v>-274.40525743205814</v>
      </c>
      <c r="AR9">
        <f t="shared" si="9"/>
        <v>648.14816081738036</v>
      </c>
      <c r="AS9">
        <f t="shared" si="9"/>
        <v>-159.21899955397848</v>
      </c>
      <c r="AT9">
        <f t="shared" si="9"/>
        <v>129.33294310690871</v>
      </c>
      <c r="AU9">
        <f t="shared" si="9"/>
        <v>618.26210437031057</v>
      </c>
      <c r="AW9">
        <v>6</v>
      </c>
      <c r="AX9">
        <f>(R9*SUMPRODUCT(K10:$K$23, X10:$X$23)-$AZ$3*SUMPRODUCT(K9:$K$22, W10:$W$23))/Z9</f>
        <v>2960.149548586126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1697.0828561155113</v>
      </c>
      <c r="P10">
        <f t="shared" si="22"/>
        <v>84.854142805775567</v>
      </c>
      <c r="Q10" s="4">
        <f t="shared" si="23"/>
        <v>12.5</v>
      </c>
      <c r="R10">
        <f t="shared" si="0"/>
        <v>100000</v>
      </c>
      <c r="S10">
        <f t="shared" si="1"/>
        <v>3210.7395498776646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2732.4877494395087</v>
      </c>
      <c r="AC10">
        <f t="shared" si="2"/>
        <v>2917.3585328916283</v>
      </c>
      <c r="AE10">
        <f t="shared" si="3"/>
        <v>1542.0120736673659</v>
      </c>
      <c r="AF10">
        <f t="shared" si="4"/>
        <v>-77.100603683368305</v>
      </c>
      <c r="AG10">
        <f t="shared" si="4"/>
        <v>-11.357813704488992</v>
      </c>
      <c r="AH10">
        <f t="shared" si="5"/>
        <v>-523.51081826399889</v>
      </c>
      <c r="AI10">
        <f t="shared" si="6"/>
        <v>930.0428380155098</v>
      </c>
      <c r="AJ10">
        <f t="shared" si="7"/>
        <v>-184.87078345211967</v>
      </c>
      <c r="AK10">
        <f t="shared" si="24"/>
        <v>220.36345901973408</v>
      </c>
      <c r="AL10">
        <f t="shared" si="8"/>
        <v>965.53551358312416</v>
      </c>
      <c r="AN10">
        <f t="shared" si="9"/>
        <v>915.30594030082216</v>
      </c>
      <c r="AO10">
        <f t="shared" si="9"/>
        <v>-45.765297015041114</v>
      </c>
      <c r="AP10">
        <f t="shared" si="9"/>
        <v>-6.7417593740523456</v>
      </c>
      <c r="AQ10">
        <f t="shared" si="9"/>
        <v>-310.74501292922218</v>
      </c>
      <c r="AR10">
        <f t="shared" si="9"/>
        <v>552.05387098250651</v>
      </c>
      <c r="AS10">
        <f t="shared" si="9"/>
        <v>-109.73540945068748</v>
      </c>
      <c r="AT10">
        <f t="shared" si="9"/>
        <v>130.80311530006151</v>
      </c>
      <c r="AU10">
        <f t="shared" si="9"/>
        <v>573.12157683188059</v>
      </c>
      <c r="AW10">
        <v>7</v>
      </c>
      <c r="AX10">
        <f>(R10*SUMPRODUCT(K11:$K$23, X11:$X$23)-$AZ$3*SUMPRODUCT(K10:$K$22, W11:$W$23))/Z10</f>
        <v>3210.7395498776646</v>
      </c>
    </row>
    <row r="11" spans="1:52" x14ac:dyDescent="0.25">
      <c r="A11" t="s">
        <v>33</v>
      </c>
      <c r="C11" s="7">
        <f>AU25</f>
        <v>5648.4762565250594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1697.0828561155113</v>
      </c>
      <c r="P11">
        <f t="shared" si="22"/>
        <v>84.854142805775567</v>
      </c>
      <c r="Q11" s="4">
        <f t="shared" si="23"/>
        <v>12.5</v>
      </c>
      <c r="R11">
        <f t="shared" si="0"/>
        <v>100000</v>
      </c>
      <c r="S11">
        <f t="shared" si="1"/>
        <v>3393.887039154914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2917.3585328916283</v>
      </c>
      <c r="AC11">
        <f t="shared" si="2"/>
        <v>3031.9558953012479</v>
      </c>
      <c r="AE11">
        <f t="shared" si="3"/>
        <v>1516.1024250516425</v>
      </c>
      <c r="AF11">
        <f t="shared" si="4"/>
        <v>-75.805121252582126</v>
      </c>
      <c r="AG11">
        <f t="shared" si="4"/>
        <v>-11.166974107866197</v>
      </c>
      <c r="AH11">
        <f t="shared" si="5"/>
        <v>-618.09167662323318</v>
      </c>
      <c r="AI11">
        <f t="shared" si="6"/>
        <v>811.03865306796104</v>
      </c>
      <c r="AJ11">
        <f t="shared" si="7"/>
        <v>-114.59736240961956</v>
      </c>
      <c r="AK11">
        <f t="shared" si="24"/>
        <v>224.41927558957047</v>
      </c>
      <c r="AL11">
        <f t="shared" si="8"/>
        <v>920.86056624791195</v>
      </c>
      <c r="AN11">
        <f t="shared" si="9"/>
        <v>855.85023084237105</v>
      </c>
      <c r="AO11">
        <f t="shared" si="9"/>
        <v>-42.792511542118554</v>
      </c>
      <c r="AP11">
        <f t="shared" si="9"/>
        <v>-6.3038335735809676</v>
      </c>
      <c r="AQ11">
        <f t="shared" si="9"/>
        <v>-348.91699622584758</v>
      </c>
      <c r="AR11">
        <f t="shared" si="9"/>
        <v>457.83688950082399</v>
      </c>
      <c r="AS11">
        <f t="shared" si="9"/>
        <v>-64.690998082704709</v>
      </c>
      <c r="AT11">
        <f t="shared" si="9"/>
        <v>126.68622227965184</v>
      </c>
      <c r="AU11">
        <f t="shared" si="9"/>
        <v>519.83211369777121</v>
      </c>
      <c r="AW11">
        <v>8</v>
      </c>
      <c r="AX11">
        <f>(R11*SUMPRODUCT(K12:$K$23, X12:$X$23)-$AZ$3*SUMPRODUCT(K11:$K$22, W12:$W$23))/Z11</f>
        <v>3393.887039154914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1697.0828561155113</v>
      </c>
      <c r="P12">
        <f t="shared" si="22"/>
        <v>84.854142805775567</v>
      </c>
      <c r="Q12" s="4">
        <f t="shared" si="23"/>
        <v>12.5</v>
      </c>
      <c r="R12">
        <f t="shared" si="0"/>
        <v>100000</v>
      </c>
      <c r="S12">
        <f t="shared" si="1"/>
        <v>3508.3133500084441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3031.9558953012479</v>
      </c>
      <c r="AC12">
        <f t="shared" si="2"/>
        <v>3077.4804935965517</v>
      </c>
      <c r="AE12">
        <f t="shared" si="3"/>
        <v>1488.6752877134077</v>
      </c>
      <c r="AF12">
        <f t="shared" si="4"/>
        <v>-74.433764385670386</v>
      </c>
      <c r="AG12">
        <f t="shared" si="4"/>
        <v>-10.964957326250321</v>
      </c>
      <c r="AH12">
        <f t="shared" si="5"/>
        <v>-722.77632429772507</v>
      </c>
      <c r="AI12">
        <f t="shared" si="6"/>
        <v>680.50024170376196</v>
      </c>
      <c r="AJ12">
        <f t="shared" si="7"/>
        <v>-45.524598295303804</v>
      </c>
      <c r="AK12">
        <f t="shared" si="24"/>
        <v>230.7576460268443</v>
      </c>
      <c r="AL12">
        <f t="shared" si="8"/>
        <v>865.73328943530248</v>
      </c>
      <c r="AN12">
        <f t="shared" si="9"/>
        <v>798.90429076704447</v>
      </c>
      <c r="AO12">
        <f t="shared" si="9"/>
        <v>-39.945214538352225</v>
      </c>
      <c r="AP12">
        <f t="shared" si="9"/>
        <v>-5.8843936809578743</v>
      </c>
      <c r="AQ12">
        <f t="shared" si="9"/>
        <v>-387.88116623687057</v>
      </c>
      <c r="AR12">
        <f t="shared" si="9"/>
        <v>365.19351631086386</v>
      </c>
      <c r="AS12">
        <f t="shared" si="9"/>
        <v>-24.430980492346304</v>
      </c>
      <c r="AT12">
        <f t="shared" si="9"/>
        <v>123.83712892911238</v>
      </c>
      <c r="AU12">
        <f t="shared" si="9"/>
        <v>464.59966474762996</v>
      </c>
      <c r="AW12">
        <v>9</v>
      </c>
      <c r="AX12">
        <f>(R12*SUMPRODUCT(K13:$K$23, X13:$X$23)-$AZ$3*SUMPRODUCT(K12:$K$22, W13:$W$23))/Z12</f>
        <v>3508.3133500084441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1697.0828561155113</v>
      </c>
      <c r="P13">
        <f t="shared" si="22"/>
        <v>84.854142805775567</v>
      </c>
      <c r="Q13" s="4">
        <f t="shared" si="23"/>
        <v>12.5</v>
      </c>
      <c r="R13">
        <f t="shared" si="0"/>
        <v>100000</v>
      </c>
      <c r="S13">
        <f t="shared" si="1"/>
        <v>3553.2898925873365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3077.4804935965517</v>
      </c>
      <c r="AC13">
        <f t="shared" si="2"/>
        <v>3056.1037431004429</v>
      </c>
      <c r="AE13">
        <f t="shared" si="3"/>
        <v>1459.6223290832233</v>
      </c>
      <c r="AF13">
        <f t="shared" si="4"/>
        <v>-72.981116454161167</v>
      </c>
      <c r="AG13">
        <f t="shared" si="4"/>
        <v>-10.75096542740541</v>
      </c>
      <c r="AH13">
        <f t="shared" si="5"/>
        <v>-834.73860465927089</v>
      </c>
      <c r="AI13">
        <f t="shared" si="6"/>
        <v>541.15164254238596</v>
      </c>
      <c r="AJ13">
        <f t="shared" si="7"/>
        <v>21.376750496108798</v>
      </c>
      <c r="AK13">
        <f t="shared" si="24"/>
        <v>230.79509221186424</v>
      </c>
      <c r="AL13">
        <f t="shared" si="8"/>
        <v>793.323485250359</v>
      </c>
      <c r="AN13">
        <f t="shared" si="9"/>
        <v>744.80639898033303</v>
      </c>
      <c r="AO13">
        <f t="shared" si="9"/>
        <v>-37.240319949016651</v>
      </c>
      <c r="AP13">
        <f t="shared" si="9"/>
        <v>-5.4859313166147947</v>
      </c>
      <c r="AQ13">
        <f t="shared" si="9"/>
        <v>-425.94487754694444</v>
      </c>
      <c r="AR13">
        <f t="shared" si="9"/>
        <v>276.1352701677572</v>
      </c>
      <c r="AS13">
        <f t="shared" si="9"/>
        <v>10.907986430235026</v>
      </c>
      <c r="AT13">
        <f t="shared" si="9"/>
        <v>117.76858856401574</v>
      </c>
      <c r="AU13">
        <f t="shared" si="9"/>
        <v>404.81184516200796</v>
      </c>
      <c r="AW13">
        <v>10</v>
      </c>
      <c r="AX13">
        <f>(R13*SUMPRODUCT(K14:$K$23, X14:$X$23)-$AZ$3*SUMPRODUCT(K13:$K$22, W14:$W$23))/Z13</f>
        <v>3553.2898925873365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1697.0828561155113</v>
      </c>
      <c r="P14">
        <f t="shared" si="22"/>
        <v>84.854142805775567</v>
      </c>
      <c r="Q14" s="4">
        <f t="shared" si="23"/>
        <v>12.5</v>
      </c>
      <c r="R14">
        <f t="shared" si="0"/>
        <v>100000</v>
      </c>
      <c r="S14">
        <f t="shared" si="1"/>
        <v>3525.9167592079648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3056.1037431004429</v>
      </c>
      <c r="AC14">
        <f t="shared" si="2"/>
        <v>2968.4665684539882</v>
      </c>
      <c r="AE14">
        <f t="shared" si="3"/>
        <v>1428.7727324019254</v>
      </c>
      <c r="AF14">
        <f t="shared" si="4"/>
        <v>-71.438636620096275</v>
      </c>
      <c r="AG14">
        <f t="shared" si="4"/>
        <v>-10.523740246780536</v>
      </c>
      <c r="AH14">
        <f t="shared" si="5"/>
        <v>-957.72421080655545</v>
      </c>
      <c r="AI14">
        <f t="shared" si="6"/>
        <v>389.08614472849308</v>
      </c>
      <c r="AJ14">
        <f t="shared" si="7"/>
        <v>87.637174646454696</v>
      </c>
      <c r="AK14">
        <f t="shared" si="24"/>
        <v>226.85070491854881</v>
      </c>
      <c r="AL14">
        <f t="shared" si="8"/>
        <v>703.57402429349656</v>
      </c>
      <c r="AN14">
        <f t="shared" si="9"/>
        <v>693.4227424780147</v>
      </c>
      <c r="AO14">
        <f t="shared" si="9"/>
        <v>-34.671137123900735</v>
      </c>
      <c r="AP14">
        <f t="shared" si="9"/>
        <v>-5.1074608701280839</v>
      </c>
      <c r="AQ14">
        <f t="shared" si="9"/>
        <v>-464.80992654348546</v>
      </c>
      <c r="AR14">
        <f t="shared" si="9"/>
        <v>188.83421794050039</v>
      </c>
      <c r="AS14">
        <f t="shared" si="9"/>
        <v>42.532733588923485</v>
      </c>
      <c r="AT14">
        <f t="shared" si="9"/>
        <v>110.09689250805232</v>
      </c>
      <c r="AU14">
        <f t="shared" si="9"/>
        <v>341.46384403747618</v>
      </c>
      <c r="AW14">
        <v>11</v>
      </c>
      <c r="AX14">
        <f>(R14*SUMPRODUCT(K15:$K$23, X15:$X$23)-$AZ$3*SUMPRODUCT(K14:$K$22, W15:$W$23))/Z14</f>
        <v>3525.9167592079648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1697.0828561155113</v>
      </c>
      <c r="P15">
        <f t="shared" si="22"/>
        <v>84.854142805775567</v>
      </c>
      <c r="Q15" s="4">
        <f t="shared" si="23"/>
        <v>12.5</v>
      </c>
      <c r="R15">
        <f t="shared" si="0"/>
        <v>100000</v>
      </c>
      <c r="S15">
        <f t="shared" si="1"/>
        <v>3423.2316808983237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2968.4665684539882</v>
      </c>
      <c r="AC15">
        <f t="shared" si="2"/>
        <v>2815.8162121102132</v>
      </c>
      <c r="AE15">
        <f t="shared" si="3"/>
        <v>1395.9538427414714</v>
      </c>
      <c r="AF15">
        <f t="shared" si="4"/>
        <v>-69.797692137073568</v>
      </c>
      <c r="AG15">
        <f t="shared" si="4"/>
        <v>-10.28201008064435</v>
      </c>
      <c r="AH15">
        <f t="shared" si="5"/>
        <v>-1091.9421093470407</v>
      </c>
      <c r="AI15">
        <f t="shared" si="6"/>
        <v>223.9320311767126</v>
      </c>
      <c r="AJ15">
        <f t="shared" si="7"/>
        <v>152.650356343775</v>
      </c>
      <c r="AK15">
        <f t="shared" si="24"/>
        <v>222.89091911913025</v>
      </c>
      <c r="AL15">
        <f t="shared" si="8"/>
        <v>599.47330663961782</v>
      </c>
      <c r="AN15">
        <f t="shared" si="9"/>
        <v>644.06771726515171</v>
      </c>
      <c r="AO15">
        <f t="shared" si="9"/>
        <v>-32.203385863257587</v>
      </c>
      <c r="AP15">
        <f t="shared" si="9"/>
        <v>-4.7439324702402264</v>
      </c>
      <c r="AQ15">
        <f t="shared" si="9"/>
        <v>-503.80223200767426</v>
      </c>
      <c r="AR15">
        <f t="shared" si="9"/>
        <v>103.31816692397958</v>
      </c>
      <c r="AS15">
        <f t="shared" si="9"/>
        <v>70.430098431453175</v>
      </c>
      <c r="AT15">
        <f t="shared" si="9"/>
        <v>102.8378167534987</v>
      </c>
      <c r="AU15">
        <f t="shared" si="9"/>
        <v>276.58608210893141</v>
      </c>
      <c r="AW15">
        <v>12</v>
      </c>
      <c r="AX15">
        <f>(R15*SUMPRODUCT(K16:$K$23, X16:$X$23)-$AZ$3*SUMPRODUCT(K15:$K$22, W16:$W$23))/Z15</f>
        <v>3423.2316808983237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1697.0828561155113</v>
      </c>
      <c r="P16">
        <f t="shared" si="22"/>
        <v>84.854142805775567</v>
      </c>
      <c r="Q16" s="4">
        <f t="shared" si="23"/>
        <v>12.5</v>
      </c>
      <c r="R16">
        <f t="shared" si="0"/>
        <v>100000</v>
      </c>
      <c r="S16">
        <f t="shared" si="1"/>
        <v>3249.5414747445875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2815.8162121102132</v>
      </c>
      <c r="AC16">
        <f t="shared" si="2"/>
        <v>2606.4343698471921</v>
      </c>
      <c r="AE16">
        <f t="shared" si="3"/>
        <v>1361.2182269517202</v>
      </c>
      <c r="AF16">
        <f t="shared" si="4"/>
        <v>-68.060911347586014</v>
      </c>
      <c r="AG16">
        <f t="shared" si="4"/>
        <v>-10.026162114348981</v>
      </c>
      <c r="AH16">
        <f t="shared" si="5"/>
        <v>-1224.2229239114035</v>
      </c>
      <c r="AI16">
        <f t="shared" si="6"/>
        <v>58.908229578381679</v>
      </c>
      <c r="AJ16">
        <f t="shared" si="7"/>
        <v>209.3818422630211</v>
      </c>
      <c r="AK16">
        <f t="shared" si="24"/>
        <v>224.76085196597487</v>
      </c>
      <c r="AL16">
        <f t="shared" si="8"/>
        <v>493.05092380737767</v>
      </c>
      <c r="AN16">
        <f t="shared" si="9"/>
        <v>595.46917210180197</v>
      </c>
      <c r="AO16">
        <f t="shared" si="9"/>
        <v>-29.773458605090099</v>
      </c>
      <c r="AP16">
        <f t="shared" si="9"/>
        <v>-4.3859759848790167</v>
      </c>
      <c r="AQ16">
        <f t="shared" si="9"/>
        <v>-535.54014818185829</v>
      </c>
      <c r="AR16">
        <f t="shared" si="9"/>
        <v>25.769589329974472</v>
      </c>
      <c r="AS16">
        <f t="shared" si="9"/>
        <v>91.594741972209448</v>
      </c>
      <c r="AT16">
        <f t="shared" si="9"/>
        <v>98.322337881699326</v>
      </c>
      <c r="AU16">
        <f t="shared" si="9"/>
        <v>215.68666918388325</v>
      </c>
      <c r="AW16">
        <v>13</v>
      </c>
      <c r="AX16">
        <f>(R16*SUMPRODUCT(K17:$K$23, X17:$X$23)-$AZ$3*SUMPRODUCT(K16:$K$22, W17:$W$23))/Z16</f>
        <v>3249.5414747445875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1697.0828561155113</v>
      </c>
      <c r="P17">
        <f t="shared" si="22"/>
        <v>84.854142805775567</v>
      </c>
      <c r="Q17" s="4">
        <f t="shared" si="23"/>
        <v>12.5</v>
      </c>
      <c r="R17">
        <f t="shared" si="0"/>
        <v>100000</v>
      </c>
      <c r="S17">
        <f t="shared" si="1"/>
        <v>3008.9297242177267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2606.4343698471921</v>
      </c>
      <c r="AC17">
        <f t="shared" si="2"/>
        <v>2348.4458049025352</v>
      </c>
      <c r="AE17">
        <f t="shared" si="3"/>
        <v>1324.5597203346624</v>
      </c>
      <c r="AF17">
        <f t="shared" si="4"/>
        <v>-66.227986016733126</v>
      </c>
      <c r="AG17">
        <f t="shared" si="4"/>
        <v>-9.756150941316406</v>
      </c>
      <c r="AH17">
        <f t="shared" si="5"/>
        <v>-1357.9964151126867</v>
      </c>
      <c r="AI17">
        <f t="shared" si="6"/>
        <v>-109.42083173607398</v>
      </c>
      <c r="AJ17">
        <f t="shared" si="7"/>
        <v>257.9885649446569</v>
      </c>
      <c r="AK17">
        <f t="shared" si="24"/>
        <v>238.45606862698801</v>
      </c>
      <c r="AL17">
        <f t="shared" si="8"/>
        <v>387.02380183557091</v>
      </c>
      <c r="AN17">
        <f t="shared" si="9"/>
        <v>545.75943646225642</v>
      </c>
      <c r="AO17">
        <f t="shared" si="9"/>
        <v>-27.287971823112823</v>
      </c>
      <c r="AP17">
        <f t="shared" si="9"/>
        <v>-4.019834936871149</v>
      </c>
      <c r="AQ17">
        <f t="shared" si="9"/>
        <v>-559.53638545071306</v>
      </c>
      <c r="AR17">
        <f t="shared" si="9"/>
        <v>-45.084755748440656</v>
      </c>
      <c r="AS17">
        <f t="shared" si="9"/>
        <v>106.29924166977374</v>
      </c>
      <c r="AT17">
        <f t="shared" si="9"/>
        <v>98.251251066270626</v>
      </c>
      <c r="AU17">
        <f t="shared" si="9"/>
        <v>159.46573698760369</v>
      </c>
      <c r="AW17">
        <v>14</v>
      </c>
      <c r="AX17">
        <f>(R17*SUMPRODUCT(K18:$K$23, X18:$X$23)-$AZ$3*SUMPRODUCT(K17:$K$22, W18:$W$23))/Z17</f>
        <v>3008.9297242177267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1697.0828561155113</v>
      </c>
      <c r="P18">
        <f t="shared" si="22"/>
        <v>84.854142805775567</v>
      </c>
      <c r="Q18" s="4">
        <f t="shared" si="23"/>
        <v>12.5</v>
      </c>
      <c r="R18">
        <f t="shared" si="0"/>
        <v>100000</v>
      </c>
      <c r="S18">
        <f t="shared" si="1"/>
        <v>2703.1926999331231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2348.4458049025352</v>
      </c>
      <c r="AC18">
        <f t="shared" si="2"/>
        <v>2048.2433441751455</v>
      </c>
      <c r="AE18">
        <f t="shared" si="3"/>
        <v>1285.9011733193638</v>
      </c>
      <c r="AF18">
        <f t="shared" si="4"/>
        <v>-64.295058665968199</v>
      </c>
      <c r="AG18">
        <f t="shared" si="4"/>
        <v>-9.4714083101891831</v>
      </c>
      <c r="AH18">
        <f t="shared" si="5"/>
        <v>-1497.4489737124713</v>
      </c>
      <c r="AI18">
        <f t="shared" si="6"/>
        <v>-285.31426736926483</v>
      </c>
      <c r="AJ18">
        <f t="shared" si="7"/>
        <v>300.20246072738973</v>
      </c>
      <c r="AK18">
        <f t="shared" si="24"/>
        <v>250.26063956087074</v>
      </c>
      <c r="AL18">
        <f t="shared" si="8"/>
        <v>265.14883291899565</v>
      </c>
      <c r="AN18">
        <f t="shared" si="9"/>
        <v>495.12281411087423</v>
      </c>
      <c r="AO18">
        <f t="shared" si="9"/>
        <v>-24.756140705543714</v>
      </c>
      <c r="AP18">
        <f t="shared" si="9"/>
        <v>-3.6468668303869034</v>
      </c>
      <c r="AQ18">
        <f t="shared" si="9"/>
        <v>-576.57708479889652</v>
      </c>
      <c r="AR18">
        <f t="shared" si="9"/>
        <v>-109.85727822395286</v>
      </c>
      <c r="AS18">
        <f t="shared" si="9"/>
        <v>115.58982155267013</v>
      </c>
      <c r="AT18">
        <f t="shared" si="9"/>
        <v>96.360245010672784</v>
      </c>
      <c r="AU18">
        <f t="shared" si="9"/>
        <v>102.09278833939005</v>
      </c>
      <c r="AW18">
        <v>15</v>
      </c>
      <c r="AX18">
        <f>(R18*SUMPRODUCT(K19:$K$23, X19:$X$23)-$AZ$3*SUMPRODUCT(K18:$K$22, W19:$W$23))/Z18</f>
        <v>2703.1926999331231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1697.0828561155113</v>
      </c>
      <c r="P19">
        <f t="shared" si="22"/>
        <v>84.854142805775567</v>
      </c>
      <c r="Q19" s="4">
        <f t="shared" si="23"/>
        <v>12.5</v>
      </c>
      <c r="R19">
        <f t="shared" si="0"/>
        <v>100000</v>
      </c>
      <c r="S19">
        <f t="shared" si="1"/>
        <v>2323.1614457296332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2048.2433441751455</v>
      </c>
      <c r="AC19">
        <f t="shared" si="2"/>
        <v>1704.1633812025498</v>
      </c>
      <c r="AE19">
        <f t="shared" si="3"/>
        <v>1244.9011942647699</v>
      </c>
      <c r="AF19">
        <f t="shared" si="4"/>
        <v>-62.245059713238497</v>
      </c>
      <c r="AG19">
        <f t="shared" si="4"/>
        <v>-9.1694196734319338</v>
      </c>
      <c r="AH19">
        <f t="shared" si="5"/>
        <v>-1658.1964292428634</v>
      </c>
      <c r="AI19">
        <f t="shared" si="6"/>
        <v>-484.70971436476407</v>
      </c>
      <c r="AJ19">
        <f t="shared" si="7"/>
        <v>344.07996297259569</v>
      </c>
      <c r="AK19">
        <f t="shared" si="24"/>
        <v>237.14802173853812</v>
      </c>
      <c r="AL19">
        <f t="shared" si="8"/>
        <v>96.518270346369746</v>
      </c>
      <c r="AN19">
        <f t="shared" si="9"/>
        <v>446.55878560325442</v>
      </c>
      <c r="AO19">
        <f t="shared" si="9"/>
        <v>-22.327939280162724</v>
      </c>
      <c r="AP19">
        <f t="shared" si="9"/>
        <v>-3.2891645802240932</v>
      </c>
      <c r="AQ19">
        <f t="shared" si="9"/>
        <v>-594.81201170480813</v>
      </c>
      <c r="AR19">
        <f t="shared" si="9"/>
        <v>-173.87032996194054</v>
      </c>
      <c r="AS19">
        <f t="shared" si="9"/>
        <v>123.42500041234265</v>
      </c>
      <c r="AT19">
        <f t="shared" si="9"/>
        <v>85.067419875293723</v>
      </c>
      <c r="AU19">
        <f t="shared" si="9"/>
        <v>34.622090325695837</v>
      </c>
      <c r="AW19">
        <v>16</v>
      </c>
      <c r="AX19">
        <f>(R19*SUMPRODUCT(K20:$K$23, X20:$X$23)-$AZ$3*SUMPRODUCT(K19:$K$22, W20:$W$23))/Z19</f>
        <v>2323.1614457296332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1697.0828561155113</v>
      </c>
      <c r="P20">
        <f t="shared" si="22"/>
        <v>84.854142805775567</v>
      </c>
      <c r="Q20" s="4">
        <f t="shared" si="23"/>
        <v>12.5</v>
      </c>
      <c r="R20">
        <f t="shared" si="0"/>
        <v>100000</v>
      </c>
      <c r="S20">
        <f t="shared" si="1"/>
        <v>1853.3862226569374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1704.1633812025498</v>
      </c>
      <c r="AC20">
        <f t="shared" si="2"/>
        <v>1312.2975315948574</v>
      </c>
      <c r="AE20">
        <f t="shared" si="3"/>
        <v>1201.6263074404915</v>
      </c>
      <c r="AF20">
        <f t="shared" si="4"/>
        <v>-60.081315372024569</v>
      </c>
      <c r="AG20">
        <f t="shared" si="4"/>
        <v>-8.8506750208923144</v>
      </c>
      <c r="AH20">
        <f t="shared" si="5"/>
        <v>-1816.4036464423855</v>
      </c>
      <c r="AI20">
        <f t="shared" si="6"/>
        <v>-683.70932939481099</v>
      </c>
      <c r="AJ20">
        <f t="shared" si="7"/>
        <v>391.86584960769233</v>
      </c>
      <c r="AK20">
        <f t="shared" si="24"/>
        <v>154.52196466861619</v>
      </c>
      <c r="AL20">
        <f t="shared" si="8"/>
        <v>-137.32151511850248</v>
      </c>
      <c r="AN20">
        <f t="shared" si="9"/>
        <v>408.83585438633656</v>
      </c>
      <c r="AO20">
        <f t="shared" si="9"/>
        <v>-20.441792719316826</v>
      </c>
      <c r="AP20">
        <f t="shared" si="9"/>
        <v>-3.0113133023608634</v>
      </c>
      <c r="AQ20">
        <f t="shared" si="9"/>
        <v>-618.00489229094751</v>
      </c>
      <c r="AR20">
        <f t="shared" si="9"/>
        <v>-232.62214392628863</v>
      </c>
      <c r="AS20">
        <f t="shared" si="9"/>
        <v>133.32664942268056</v>
      </c>
      <c r="AT20">
        <f t="shared" si="9"/>
        <v>52.573848504791997</v>
      </c>
      <c r="AU20">
        <f t="shared" si="9"/>
        <v>-46.721645998816093</v>
      </c>
      <c r="AW20">
        <v>17</v>
      </c>
      <c r="AX20">
        <f>(R20*SUMPRODUCT(K21:$K$23, X21:$X$23)-$AZ$3*SUMPRODUCT(K20:$K$22, W21:$W$23))/Z20</f>
        <v>1853.3862226569374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1697.0828561155113</v>
      </c>
      <c r="P21">
        <f t="shared" si="22"/>
        <v>84.854142805775567</v>
      </c>
      <c r="Q21" s="4">
        <f t="shared" si="23"/>
        <v>12.5</v>
      </c>
      <c r="R21">
        <f t="shared" si="0"/>
        <v>100000</v>
      </c>
      <c r="S21">
        <f t="shared" si="1"/>
        <v>1300.615927903787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1312.2975315948574</v>
      </c>
      <c r="AC21">
        <f t="shared" si="2"/>
        <v>886.25510535250851</v>
      </c>
      <c r="AE21">
        <f t="shared" si="3"/>
        <v>1156.4123683020514</v>
      </c>
      <c r="AF21">
        <f t="shared" si="4"/>
        <v>-57.820618415102572</v>
      </c>
      <c r="AG21">
        <f t="shared" si="4"/>
        <v>-8.5176481228867935</v>
      </c>
      <c r="AH21">
        <f t="shared" si="5"/>
        <v>-1956.161182372784</v>
      </c>
      <c r="AI21">
        <f t="shared" si="6"/>
        <v>-866.08708060872209</v>
      </c>
      <c r="AJ21">
        <f t="shared" si="7"/>
        <v>426.04242624234894</v>
      </c>
      <c r="AK21">
        <f t="shared" si="24"/>
        <v>123.67862014001666</v>
      </c>
      <c r="AL21">
        <f t="shared" si="8"/>
        <v>-316.36603422635648</v>
      </c>
      <c r="AN21">
        <f t="shared" si="9"/>
        <v>374.25327684639575</v>
      </c>
      <c r="AO21">
        <f t="shared" si="9"/>
        <v>-18.712663842319788</v>
      </c>
      <c r="AP21">
        <f t="shared" si="9"/>
        <v>-2.7565925515787129</v>
      </c>
      <c r="AQ21">
        <f t="shared" si="9"/>
        <v>-633.078435175913</v>
      </c>
      <c r="AR21">
        <f t="shared" si="9"/>
        <v>-280.29441472341585</v>
      </c>
      <c r="AS21">
        <f t="shared" si="9"/>
        <v>137.88141537339618</v>
      </c>
      <c r="AT21">
        <f t="shared" si="9"/>
        <v>40.026490663710902</v>
      </c>
      <c r="AU21">
        <f t="shared" si="9"/>
        <v>-102.38650868630879</v>
      </c>
      <c r="AW21">
        <v>18</v>
      </c>
      <c r="AX21">
        <f>(R21*SUMPRODUCT(K22:$K$23, X22:$X$23)-$AZ$3*SUMPRODUCT(K21:$K$22, W22:$W$23))/Z21</f>
        <v>1300.615927903787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1697.0828561155113</v>
      </c>
      <c r="P22">
        <f t="shared" si="22"/>
        <v>84.854142805775567</v>
      </c>
      <c r="Q22" s="4">
        <f t="shared" si="23"/>
        <v>12.5</v>
      </c>
      <c r="R22">
        <f t="shared" si="0"/>
        <v>100000</v>
      </c>
      <c r="S22">
        <f t="shared" si="1"/>
        <v>675.30088463969457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886.25510535250851</v>
      </c>
      <c r="AC22">
        <f t="shared" si="2"/>
        <v>441.39258378788395</v>
      </c>
      <c r="AE22">
        <f t="shared" si="3"/>
        <v>1109.2533769782001</v>
      </c>
      <c r="AF22">
        <f t="shared" si="4"/>
        <v>-55.462668848910006</v>
      </c>
      <c r="AG22">
        <f t="shared" si="4"/>
        <v>-8.1702947868820743</v>
      </c>
      <c r="AH22">
        <f t="shared" si="5"/>
        <v>-2097.4148382068165</v>
      </c>
      <c r="AI22">
        <f t="shared" si="6"/>
        <v>-1051.7944248644085</v>
      </c>
      <c r="AJ22">
        <f t="shared" si="7"/>
        <v>444.86252156462456</v>
      </c>
      <c r="AK22">
        <f t="shared" si="24"/>
        <v>135.80320694372591</v>
      </c>
      <c r="AL22">
        <f t="shared" si="8"/>
        <v>-471.12869635605801</v>
      </c>
      <c r="AN22">
        <f t="shared" si="9"/>
        <v>335.50567106186656</v>
      </c>
      <c r="AO22">
        <f t="shared" si="9"/>
        <v>-16.775283553093328</v>
      </c>
      <c r="AP22">
        <f t="shared" si="9"/>
        <v>-2.4711939509380572</v>
      </c>
      <c r="AQ22">
        <f t="shared" si="9"/>
        <v>-634.38578362022315</v>
      </c>
      <c r="AR22">
        <f t="shared" si="9"/>
        <v>-318.12659006238795</v>
      </c>
      <c r="AS22">
        <f t="shared" si="9"/>
        <v>134.55347707338709</v>
      </c>
      <c r="AT22">
        <f t="shared" si="9"/>
        <v>41.075147503385722</v>
      </c>
      <c r="AU22">
        <f t="shared" si="9"/>
        <v>-142.49796548561514</v>
      </c>
      <c r="AW22">
        <v>19</v>
      </c>
      <c r="AX22">
        <f>(R22*SUMPRODUCT(K23:$K$23, X23:$X$23)-$AZ$3*SUMPRODUCT(K22:$K$22, W23:$W$23))/Z22</f>
        <v>675.30088463969457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1697.0828561155113</v>
      </c>
      <c r="P23">
        <f t="shared" si="22"/>
        <v>84.854142805775567</v>
      </c>
      <c r="Q23" s="4">
        <f t="shared" si="23"/>
        <v>12.5</v>
      </c>
      <c r="R23">
        <f t="shared" si="0"/>
        <v>100000</v>
      </c>
      <c r="S23">
        <f t="shared" si="1"/>
        <v>706.48046012845191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441.39258378788395</v>
      </c>
      <c r="AC23">
        <f t="shared" si="2"/>
        <v>441.39258378788395</v>
      </c>
      <c r="AE23">
        <f t="shared" si="3"/>
        <v>1060.2979544922587</v>
      </c>
      <c r="AF23">
        <f t="shared" si="4"/>
        <v>-53.014897724612936</v>
      </c>
      <c r="AG23">
        <f t="shared" si="4"/>
        <v>-7.8097096929550993</v>
      </c>
      <c r="AH23">
        <f t="shared" si="5"/>
        <v>-2231.0571684652241</v>
      </c>
      <c r="AI23">
        <f t="shared" si="6"/>
        <v>-1231.5838213905336</v>
      </c>
      <c r="AJ23">
        <f t="shared" si="7"/>
        <v>0</v>
      </c>
      <c r="AK23">
        <f t="shared" si="24"/>
        <v>150.51739905371954</v>
      </c>
      <c r="AL23">
        <f t="shared" si="8"/>
        <v>-1081.066422336814</v>
      </c>
      <c r="AN23">
        <f t="shared" si="9"/>
        <v>290.51415390170632</v>
      </c>
      <c r="AO23">
        <f t="shared" si="9"/>
        <v>-14.525707695085316</v>
      </c>
      <c r="AP23">
        <f t="shared" si="9"/>
        <v>-2.139805319867162</v>
      </c>
      <c r="AQ23">
        <f t="shared" si="9"/>
        <v>-611.29391305238391</v>
      </c>
      <c r="AR23">
        <f t="shared" si="9"/>
        <v>-337.44527216563006</v>
      </c>
      <c r="AS23">
        <f t="shared" si="9"/>
        <v>0</v>
      </c>
      <c r="AT23">
        <f t="shared" si="9"/>
        <v>41.240704698441519</v>
      </c>
      <c r="AU23">
        <f t="shared" si="9"/>
        <v>-296.2045674671885</v>
      </c>
      <c r="AW23">
        <v>20</v>
      </c>
      <c r="AX23">
        <f>(R23*SUMPRODUCT(K$23:$K24, X$23:$X24)-$AZ$3*SUMPRODUCT(K$22:$K23, W$23:$W24))/Z23</f>
        <v>706.48046012845191</v>
      </c>
    </row>
    <row r="25" spans="5:50" x14ac:dyDescent="0.25">
      <c r="AN25" s="8">
        <f t="shared" ref="AN25:AU25" si="25">SUM(AN3:AN23)</f>
        <v>15702.587460969233</v>
      </c>
      <c r="AO25" s="8">
        <f t="shared" si="25"/>
        <v>-2057.9415151350954</v>
      </c>
      <c r="AP25" s="8">
        <f t="shared" si="25"/>
        <v>-203.15866837603332</v>
      </c>
      <c r="AQ25" s="8">
        <f t="shared" si="25"/>
        <v>-8600.8527307514978</v>
      </c>
      <c r="AR25" s="8">
        <f t="shared" si="25"/>
        <v>4840.6345467066112</v>
      </c>
      <c r="AS25" s="8">
        <f t="shared" si="25"/>
        <v>-1393.225325615691</v>
      </c>
      <c r="AT25" s="8">
        <f t="shared" si="25"/>
        <v>2201.0670354341387</v>
      </c>
      <c r="AU25" s="9">
        <f t="shared" si="25"/>
        <v>5648.4762565250594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CDE00-DD29-4315-95D1-AD9F7932296C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5914.3050458065227</v>
      </c>
      <c r="K3">
        <v>1</v>
      </c>
      <c r="L3" s="2">
        <v>0</v>
      </c>
      <c r="O3">
        <f>$C$3</f>
        <v>5914.3050458065227</v>
      </c>
      <c r="P3">
        <f>O3*B5</f>
        <v>4731.4440366452181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5914.3050458065227</v>
      </c>
      <c r="AF3">
        <f t="shared" ref="AF3:AG23" si="4">-$Z3*P3</f>
        <v>-4731.4440366452181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1082.8610091613045</v>
      </c>
      <c r="AJ3">
        <f t="shared" ref="AJ3:AJ23" si="7">AB3-AC3</f>
        <v>0</v>
      </c>
      <c r="AL3">
        <f t="shared" ref="AL3:AL23" si="8">SUM(AI3:AK3)</f>
        <v>1082.8610091613045</v>
      </c>
      <c r="AN3">
        <f t="shared" ref="AN3:AU23" si="9">AE3*$K3</f>
        <v>5914.3050458065227</v>
      </c>
      <c r="AO3">
        <f t="shared" si="9"/>
        <v>-4731.4440366452181</v>
      </c>
      <c r="AP3">
        <f t="shared" si="9"/>
        <v>-100</v>
      </c>
      <c r="AQ3">
        <f t="shared" si="9"/>
        <v>0</v>
      </c>
      <c r="AR3">
        <f t="shared" si="9"/>
        <v>1082.8610091613045</v>
      </c>
      <c r="AS3">
        <f t="shared" si="9"/>
        <v>0</v>
      </c>
      <c r="AT3">
        <f t="shared" si="9"/>
        <v>0</v>
      </c>
      <c r="AU3">
        <f t="shared" si="9"/>
        <v>1082.8610091613045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2731.7769521829355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100000</v>
      </c>
      <c r="S4">
        <f t="shared" si="1"/>
        <v>1723.5161621777254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1687.089082776798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-1113.5328</v>
      </c>
      <c r="AI4">
        <f t="shared" si="6"/>
        <v>-1113.5328</v>
      </c>
      <c r="AJ4">
        <f t="shared" si="7"/>
        <v>-1687.089082776798</v>
      </c>
      <c r="AK4">
        <f>H4*SUM(AB4, AE4:AF4)</f>
        <v>0</v>
      </c>
      <c r="AL4">
        <f t="shared" si="8"/>
        <v>-2800.621882776798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-1044.6878694061354</v>
      </c>
      <c r="AR4">
        <f t="shared" si="9"/>
        <v>-1044.6878694061354</v>
      </c>
      <c r="AS4">
        <f t="shared" si="9"/>
        <v>-1582.7836408451053</v>
      </c>
      <c r="AT4">
        <f t="shared" si="9"/>
        <v>0</v>
      </c>
      <c r="AU4">
        <f t="shared" si="9"/>
        <v>-2627.4715102512409</v>
      </c>
      <c r="AW4">
        <v>1</v>
      </c>
      <c r="AX4">
        <f>(R4*SUMPRODUCT(K5:$K$23, X5:$X$23)-$AZ$3*SUMPRODUCT(K4:$K$22, W5:$W$23))/Z4</f>
        <v>1723.5161621777254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5914.3050458065227</v>
      </c>
      <c r="P5">
        <f t="shared" ref="P5:P23" si="22">O5*$C$5</f>
        <v>295.71525229032613</v>
      </c>
      <c r="Q5" s="4">
        <f t="shared" ref="Q5:Q23" si="23">$C$8</f>
        <v>12.5</v>
      </c>
      <c r="R5">
        <f t="shared" si="0"/>
        <v>100000</v>
      </c>
      <c r="S5">
        <f t="shared" si="1"/>
        <v>3240.80090972675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1687.089082776798</v>
      </c>
      <c r="AC5">
        <f t="shared" si="2"/>
        <v>3099.4377061459491</v>
      </c>
      <c r="AE5">
        <f t="shared" si="3"/>
        <v>5656.3240307679289</v>
      </c>
      <c r="AF5">
        <f t="shared" si="4"/>
        <v>-282.81620153839646</v>
      </c>
      <c r="AG5">
        <f t="shared" si="4"/>
        <v>-11.954752052353317</v>
      </c>
      <c r="AH5">
        <f t="shared" si="5"/>
        <v>-1269.5861091734591</v>
      </c>
      <c r="AI5">
        <f t="shared" si="6"/>
        <v>4091.96696800372</v>
      </c>
      <c r="AJ5">
        <f t="shared" si="7"/>
        <v>-1412.348623369151</v>
      </c>
      <c r="AK5">
        <f>H5*SUM(AB5, AE5:AF5)</f>
        <v>610.03557319734693</v>
      </c>
      <c r="AL5">
        <f t="shared" si="8"/>
        <v>3289.6539178319158</v>
      </c>
      <c r="AN5">
        <f t="shared" si="9"/>
        <v>4884.5893873969826</v>
      </c>
      <c r="AO5">
        <f t="shared" si="9"/>
        <v>-244.22946936984911</v>
      </c>
      <c r="AP5">
        <f t="shared" si="9"/>
        <v>-10.32367570992206</v>
      </c>
      <c r="AQ5">
        <f t="shared" si="9"/>
        <v>-1096.366969346587</v>
      </c>
      <c r="AR5">
        <f t="shared" si="9"/>
        <v>3533.6692729706242</v>
      </c>
      <c r="AS5">
        <f t="shared" si="9"/>
        <v>-1219.6513246920699</v>
      </c>
      <c r="AT5">
        <f t="shared" si="9"/>
        <v>526.80385185957039</v>
      </c>
      <c r="AU5">
        <f t="shared" si="9"/>
        <v>2840.8218001381247</v>
      </c>
      <c r="AW5">
        <v>2</v>
      </c>
      <c r="AX5">
        <f>(R5*SUMPRODUCT(K6:$K$23, X6:$X$23)-$AZ$3*SUMPRODUCT(K5:$K$22, W6:$W$23))/Z5</f>
        <v>3240.80090972675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5914.3050458065227</v>
      </c>
      <c r="P6">
        <f t="shared" si="22"/>
        <v>295.71525229032613</v>
      </c>
      <c r="Q6" s="4">
        <f t="shared" si="23"/>
        <v>12.5</v>
      </c>
      <c r="R6">
        <f t="shared" si="0"/>
        <v>100000</v>
      </c>
      <c r="S6">
        <f t="shared" si="1"/>
        <v>4554.0473138594834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3099.4377061459491</v>
      </c>
      <c r="AC6">
        <f t="shared" si="2"/>
        <v>4247.0247861442513</v>
      </c>
      <c r="AE6">
        <f t="shared" si="3"/>
        <v>5515.5773296239722</v>
      </c>
      <c r="AF6">
        <f t="shared" si="4"/>
        <v>-275.77886648119863</v>
      </c>
      <c r="AG6">
        <f t="shared" si="4"/>
        <v>-11.657281132156719</v>
      </c>
      <c r="AH6">
        <f t="shared" si="5"/>
        <v>-1423.3871973845285</v>
      </c>
      <c r="AI6">
        <f t="shared" si="6"/>
        <v>3804.7539846260884</v>
      </c>
      <c r="AJ6">
        <f t="shared" si="7"/>
        <v>-1147.5870799983022</v>
      </c>
      <c r="AK6">
        <f>H6*SUM(AB6, AE6:AF6)</f>
        <v>907.30889521861309</v>
      </c>
      <c r="AL6">
        <f t="shared" si="8"/>
        <v>3564.4757998463992</v>
      </c>
      <c r="AN6">
        <f t="shared" si="9"/>
        <v>4295.6762379452703</v>
      </c>
      <c r="AO6">
        <f t="shared" si="9"/>
        <v>-214.78381189726352</v>
      </c>
      <c r="AP6">
        <f t="shared" si="9"/>
        <v>-9.0789961894827247</v>
      </c>
      <c r="AQ6">
        <f t="shared" si="9"/>
        <v>-1108.5712692957723</v>
      </c>
      <c r="AR6">
        <f t="shared" si="9"/>
        <v>2963.2421605627515</v>
      </c>
      <c r="AS6">
        <f t="shared" si="9"/>
        <v>-893.7709066364929</v>
      </c>
      <c r="AT6">
        <f t="shared" si="9"/>
        <v>706.63595644532199</v>
      </c>
      <c r="AU6">
        <f t="shared" si="9"/>
        <v>2776.1072103715805</v>
      </c>
      <c r="AW6">
        <v>3</v>
      </c>
      <c r="AX6">
        <f>(R6*SUMPRODUCT(K7:$K$23, X7:$X$23)-$AZ$3*SUMPRODUCT(K6:$K$22, W7:$W$23))/Z6</f>
        <v>4554.0473138594834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5914.3050458065227</v>
      </c>
      <c r="P7">
        <f t="shared" si="22"/>
        <v>295.71525229032613</v>
      </c>
      <c r="Q7" s="4">
        <f t="shared" si="23"/>
        <v>12.5</v>
      </c>
      <c r="R7">
        <f t="shared" si="0"/>
        <v>100000</v>
      </c>
      <c r="S7">
        <f t="shared" si="1"/>
        <v>5639.881471141216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4247.0247861442513</v>
      </c>
      <c r="AC7">
        <f t="shared" si="2"/>
        <v>5118.0087309485898</v>
      </c>
      <c r="AE7">
        <f t="shared" si="3"/>
        <v>5367.039186340583</v>
      </c>
      <c r="AF7">
        <f t="shared" si="4"/>
        <v>-268.35195931702918</v>
      </c>
      <c r="AG7">
        <f t="shared" si="4"/>
        <v>-11.343342845804909</v>
      </c>
      <c r="AH7">
        <f t="shared" si="5"/>
        <v>-1578.9238002419329</v>
      </c>
      <c r="AI7">
        <f t="shared" si="6"/>
        <v>3508.4200839358159</v>
      </c>
      <c r="AJ7">
        <f t="shared" si="7"/>
        <v>-870.98394480433853</v>
      </c>
      <c r="AK7">
        <f>H7*SUM(AB7, AE7:AF7)</f>
        <v>978.49604777866909</v>
      </c>
      <c r="AL7">
        <f t="shared" si="8"/>
        <v>3615.9321869101464</v>
      </c>
      <c r="AN7">
        <f t="shared" si="9"/>
        <v>3783.8244205806191</v>
      </c>
      <c r="AO7">
        <f t="shared" si="9"/>
        <v>-189.19122102903097</v>
      </c>
      <c r="AP7">
        <f t="shared" si="9"/>
        <v>-7.9971873095713528</v>
      </c>
      <c r="AQ7">
        <f t="shared" si="9"/>
        <v>-1113.1594583465107</v>
      </c>
      <c r="AR7">
        <f t="shared" si="9"/>
        <v>2473.4765538955062</v>
      </c>
      <c r="AS7">
        <f t="shared" si="9"/>
        <v>-614.05370929131914</v>
      </c>
      <c r="AT7">
        <f t="shared" si="9"/>
        <v>689.85097974494215</v>
      </c>
      <c r="AU7">
        <f t="shared" si="9"/>
        <v>2549.273824349129</v>
      </c>
      <c r="AW7">
        <v>4</v>
      </c>
      <c r="AX7">
        <f>(R7*SUMPRODUCT(K8:$K$23, X8:$X$23)-$AZ$3*SUMPRODUCT(K7:$K$22, W8:$W$23))/Z7</f>
        <v>5639.881471141216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5914.3050458065227</v>
      </c>
      <c r="P8">
        <f t="shared" si="22"/>
        <v>295.71525229032613</v>
      </c>
      <c r="Q8" s="4">
        <f t="shared" si="23"/>
        <v>12.5</v>
      </c>
      <c r="R8">
        <f t="shared" si="0"/>
        <v>100000</v>
      </c>
      <c r="S8">
        <f t="shared" si="1"/>
        <v>6494.1583306421062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5118.0087309485898</v>
      </c>
      <c r="AC8">
        <f t="shared" si="2"/>
        <v>5721.2373712722674</v>
      </c>
      <c r="AE8">
        <f t="shared" si="3"/>
        <v>5210.3969953296146</v>
      </c>
      <c r="AF8">
        <f t="shared" si="4"/>
        <v>-260.51984976648072</v>
      </c>
      <c r="AG8">
        <f t="shared" si="4"/>
        <v>-11.012276495240961</v>
      </c>
      <c r="AH8">
        <f t="shared" si="5"/>
        <v>-1741.063376847193</v>
      </c>
      <c r="AI8">
        <f t="shared" si="6"/>
        <v>3197.8014922206999</v>
      </c>
      <c r="AJ8">
        <f t="shared" si="7"/>
        <v>-603.22864032367761</v>
      </c>
      <c r="AK8">
        <f t="shared" ref="AK8:AK23" si="24">H8*SUM(AB8:AB8, AE8:AF8)</f>
        <v>729.92172604710004</v>
      </c>
      <c r="AL8">
        <f t="shared" si="8"/>
        <v>3324.4945779441223</v>
      </c>
      <c r="AN8">
        <f t="shared" si="9"/>
        <v>3425.0721420928016</v>
      </c>
      <c r="AO8">
        <f t="shared" si="9"/>
        <v>-171.25360710464008</v>
      </c>
      <c r="AP8">
        <f t="shared" si="9"/>
        <v>-7.2389573152836322</v>
      </c>
      <c r="AQ8">
        <f t="shared" si="9"/>
        <v>-1144.4939176424696</v>
      </c>
      <c r="AR8">
        <f t="shared" si="9"/>
        <v>2102.0856600304087</v>
      </c>
      <c r="AS8">
        <f t="shared" si="9"/>
        <v>-396.53439327888356</v>
      </c>
      <c r="AT8">
        <f t="shared" si="9"/>
        <v>479.81652300835123</v>
      </c>
      <c r="AU8">
        <f t="shared" si="9"/>
        <v>2185.3677897598764</v>
      </c>
      <c r="AW8">
        <v>5</v>
      </c>
      <c r="AX8">
        <f>(R8*SUMPRODUCT(K9:$K$23, X9:$X$23)-$AZ$3*SUMPRODUCT(K8:$K$22, W9:$W$23))/Z8</f>
        <v>6494.1583306421062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5914.3050458065227</v>
      </c>
      <c r="P9">
        <f t="shared" si="22"/>
        <v>295.71525229032613</v>
      </c>
      <c r="Q9" s="4">
        <f t="shared" si="23"/>
        <v>12.5</v>
      </c>
      <c r="R9">
        <f t="shared" si="0"/>
        <v>100000</v>
      </c>
      <c r="S9">
        <f t="shared" si="1"/>
        <v>7150.6956904011031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5721.2373712722674</v>
      </c>
      <c r="AC9">
        <f t="shared" si="2"/>
        <v>6098.7759829595725</v>
      </c>
      <c r="AE9">
        <f t="shared" si="3"/>
        <v>5044.2674574560397</v>
      </c>
      <c r="AF9">
        <f t="shared" si="4"/>
        <v>-252.21337287280201</v>
      </c>
      <c r="AG9">
        <f t="shared" si="4"/>
        <v>-10.661158450544891</v>
      </c>
      <c r="AH9">
        <f t="shared" si="5"/>
        <v>-1927.9622379492725</v>
      </c>
      <c r="AI9">
        <f t="shared" si="6"/>
        <v>2853.4306881834204</v>
      </c>
      <c r="AJ9">
        <f t="shared" si="7"/>
        <v>-377.53861168730509</v>
      </c>
      <c r="AK9">
        <f t="shared" si="24"/>
        <v>548.79381399565739</v>
      </c>
      <c r="AL9">
        <f t="shared" si="8"/>
        <v>3024.6858904917726</v>
      </c>
      <c r="AN9">
        <f t="shared" si="9"/>
        <v>3151.3650700885241</v>
      </c>
      <c r="AO9">
        <f t="shared" si="9"/>
        <v>-157.56825350442622</v>
      </c>
      <c r="AP9">
        <f t="shared" si="9"/>
        <v>-6.6604720370379082</v>
      </c>
      <c r="AQ9">
        <f t="shared" si="9"/>
        <v>-1204.4787284509262</v>
      </c>
      <c r="AR9">
        <f t="shared" si="9"/>
        <v>1782.6576160961338</v>
      </c>
      <c r="AS9">
        <f t="shared" si="9"/>
        <v>-235.86417721020632</v>
      </c>
      <c r="AT9">
        <f t="shared" si="9"/>
        <v>342.85447207011924</v>
      </c>
      <c r="AU9">
        <f t="shared" si="9"/>
        <v>1889.6479109560466</v>
      </c>
      <c r="AW9">
        <v>6</v>
      </c>
      <c r="AX9">
        <f>(R9*SUMPRODUCT(K10:$K$23, X10:$X$23)-$AZ$3*SUMPRODUCT(K9:$K$22, W10:$W$23))/Z9</f>
        <v>7150.6956904011031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5914.3050458065227</v>
      </c>
      <c r="P10">
        <f t="shared" si="22"/>
        <v>295.71525229032613</v>
      </c>
      <c r="Q10" s="4">
        <f t="shared" si="23"/>
        <v>12.5</v>
      </c>
      <c r="R10">
        <f t="shared" si="0"/>
        <v>100000</v>
      </c>
      <c r="S10">
        <f t="shared" si="1"/>
        <v>7653.6006458971606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6098.7759829595725</v>
      </c>
      <c r="AC10">
        <f t="shared" si="2"/>
        <v>6300.78596326351</v>
      </c>
      <c r="AE10">
        <f t="shared" si="3"/>
        <v>4868.9201252031207</v>
      </c>
      <c r="AF10">
        <f t="shared" si="4"/>
        <v>-243.44600626015603</v>
      </c>
      <c r="AG10">
        <f t="shared" si="4"/>
        <v>-10.290558416189951</v>
      </c>
      <c r="AH10">
        <f t="shared" si="5"/>
        <v>-2111.90759879593</v>
      </c>
      <c r="AI10">
        <f t="shared" si="6"/>
        <v>2503.2759617308452</v>
      </c>
      <c r="AJ10">
        <f t="shared" si="7"/>
        <v>-202.00998030393748</v>
      </c>
      <c r="AK10">
        <f t="shared" si="24"/>
        <v>563.02313034988333</v>
      </c>
      <c r="AL10">
        <f t="shared" si="8"/>
        <v>2864.2891117767913</v>
      </c>
      <c r="AN10">
        <f t="shared" si="9"/>
        <v>2890.0885988847199</v>
      </c>
      <c r="AO10">
        <f t="shared" si="9"/>
        <v>-144.50442994423599</v>
      </c>
      <c r="AP10">
        <f t="shared" si="9"/>
        <v>-6.1082590779915629</v>
      </c>
      <c r="AQ10">
        <f t="shared" si="9"/>
        <v>-1253.5839398111905</v>
      </c>
      <c r="AR10">
        <f t="shared" si="9"/>
        <v>1485.8919700513022</v>
      </c>
      <c r="AS10">
        <f t="shared" si="9"/>
        <v>-119.90887628557689</v>
      </c>
      <c r="AT10">
        <f t="shared" si="9"/>
        <v>334.19869048780106</v>
      </c>
      <c r="AU10">
        <f t="shared" si="9"/>
        <v>1700.1817842535265</v>
      </c>
      <c r="AW10">
        <v>7</v>
      </c>
      <c r="AX10">
        <f>(R10*SUMPRODUCT(K11:$K$23, X11:$X$23)-$AZ$3*SUMPRODUCT(K10:$K$22, W11:$W$23))/Z10</f>
        <v>7653.6006458971606</v>
      </c>
    </row>
    <row r="11" spans="1:52" x14ac:dyDescent="0.25">
      <c r="A11" t="s">
        <v>33</v>
      </c>
      <c r="C11" s="7">
        <f>AU25</f>
        <v>18981.499561532008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5914.3050458065227</v>
      </c>
      <c r="P11">
        <f t="shared" si="22"/>
        <v>295.71525229032613</v>
      </c>
      <c r="Q11" s="4">
        <f t="shared" si="23"/>
        <v>12.5</v>
      </c>
      <c r="R11">
        <f t="shared" si="0"/>
        <v>100000</v>
      </c>
      <c r="S11">
        <f t="shared" si="1"/>
        <v>8017.2125849114282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6300.78596326351</v>
      </c>
      <c r="AC11">
        <f t="shared" si="2"/>
        <v>6351.7826548471639</v>
      </c>
      <c r="AE11">
        <f t="shared" si="3"/>
        <v>4685.7158654031073</v>
      </c>
      <c r="AF11">
        <f t="shared" si="4"/>
        <v>-234.28579327015535</v>
      </c>
      <c r="AG11">
        <f t="shared" si="4"/>
        <v>-9.9033526109831485</v>
      </c>
      <c r="AH11">
        <f t="shared" si="5"/>
        <v>-2274.4017683592292</v>
      </c>
      <c r="AI11">
        <f t="shared" si="6"/>
        <v>2167.1249511627393</v>
      </c>
      <c r="AJ11">
        <f t="shared" si="7"/>
        <v>-50.996691583653956</v>
      </c>
      <c r="AK11">
        <f t="shared" si="24"/>
        <v>553.7391258229178</v>
      </c>
      <c r="AL11">
        <f t="shared" si="8"/>
        <v>2669.867385402003</v>
      </c>
      <c r="AN11">
        <f t="shared" si="9"/>
        <v>2645.1187853818051</v>
      </c>
      <c r="AO11">
        <f t="shared" si="9"/>
        <v>-132.25593926909025</v>
      </c>
      <c r="AP11">
        <f t="shared" si="9"/>
        <v>-5.5905105606137511</v>
      </c>
      <c r="AQ11">
        <f t="shared" si="9"/>
        <v>-1283.9154177939124</v>
      </c>
      <c r="AR11">
        <f t="shared" si="9"/>
        <v>1223.3569177581887</v>
      </c>
      <c r="AS11">
        <f t="shared" si="9"/>
        <v>-28.787982621016358</v>
      </c>
      <c r="AT11">
        <f t="shared" si="9"/>
        <v>312.58953935506969</v>
      </c>
      <c r="AU11">
        <f t="shared" si="9"/>
        <v>1507.1584744922418</v>
      </c>
      <c r="AW11">
        <v>8</v>
      </c>
      <c r="AX11">
        <f>(R11*SUMPRODUCT(K12:$K$23, X12:$X$23)-$AZ$3*SUMPRODUCT(K11:$K$22, W12:$W$23))/Z11</f>
        <v>8017.2125849114282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5914.3050458065227</v>
      </c>
      <c r="P12">
        <f t="shared" si="22"/>
        <v>295.71525229032613</v>
      </c>
      <c r="Q12" s="4">
        <f t="shared" si="23"/>
        <v>12.5</v>
      </c>
      <c r="R12">
        <f t="shared" si="0"/>
        <v>100000</v>
      </c>
      <c r="S12">
        <f t="shared" si="1"/>
        <v>8243.6536419506738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6351.7826548471639</v>
      </c>
      <c r="AC12">
        <f t="shared" si="2"/>
        <v>6264.8401978859029</v>
      </c>
      <c r="AE12">
        <f t="shared" si="3"/>
        <v>4494.6303669255776</v>
      </c>
      <c r="AF12">
        <f t="shared" si="4"/>
        <v>-224.73151834627888</v>
      </c>
      <c r="AG12">
        <f t="shared" si="4"/>
        <v>-9.499489652872338</v>
      </c>
      <c r="AH12">
        <f t="shared" si="5"/>
        <v>-2438.6354560078307</v>
      </c>
      <c r="AI12">
        <f t="shared" si="6"/>
        <v>1821.7639029185957</v>
      </c>
      <c r="AJ12">
        <f t="shared" si="7"/>
        <v>86.942456961261087</v>
      </c>
      <c r="AK12">
        <f t="shared" si="24"/>
        <v>551.26527002783337</v>
      </c>
      <c r="AL12">
        <f t="shared" si="8"/>
        <v>2459.9716299076899</v>
      </c>
      <c r="AN12">
        <f t="shared" si="9"/>
        <v>2412.0636079504657</v>
      </c>
      <c r="AO12">
        <f t="shared" si="9"/>
        <v>-120.60318039752327</v>
      </c>
      <c r="AP12">
        <f t="shared" si="9"/>
        <v>-5.097943860836013</v>
      </c>
      <c r="AQ12">
        <f t="shared" si="9"/>
        <v>-1308.7046889948567</v>
      </c>
      <c r="AR12">
        <f t="shared" si="9"/>
        <v>977.65779469724953</v>
      </c>
      <c r="AS12">
        <f t="shared" si="9"/>
        <v>46.658060686201445</v>
      </c>
      <c r="AT12">
        <f t="shared" si="9"/>
        <v>295.83898732715085</v>
      </c>
      <c r="AU12">
        <f t="shared" si="9"/>
        <v>1320.1548427106018</v>
      </c>
      <c r="AW12">
        <v>9</v>
      </c>
      <c r="AX12">
        <f>(R12*SUMPRODUCT(K13:$K$23, X13:$X$23)-$AZ$3*SUMPRODUCT(K12:$K$22, W13:$W$23))/Z12</f>
        <v>8243.6536419506738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5914.3050458065227</v>
      </c>
      <c r="P13">
        <f t="shared" si="22"/>
        <v>295.71525229032613</v>
      </c>
      <c r="Q13" s="4">
        <f t="shared" si="23"/>
        <v>12.5</v>
      </c>
      <c r="R13">
        <f t="shared" si="0"/>
        <v>100000</v>
      </c>
      <c r="S13">
        <f t="shared" si="1"/>
        <v>8335.8138215520867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6264.8401978859029</v>
      </c>
      <c r="AC13">
        <f t="shared" si="2"/>
        <v>6055.2967489688453</v>
      </c>
      <c r="AE13">
        <f t="shared" si="3"/>
        <v>4296.2658335397055</v>
      </c>
      <c r="AF13">
        <f t="shared" si="4"/>
        <v>-214.81329167698527</v>
      </c>
      <c r="AG13">
        <f t="shared" si="4"/>
        <v>-9.0802423113640565</v>
      </c>
      <c r="AH13">
        <f t="shared" si="5"/>
        <v>-2594.0195598364717</v>
      </c>
      <c r="AI13">
        <f t="shared" si="6"/>
        <v>1478.3527397148841</v>
      </c>
      <c r="AJ13">
        <f t="shared" si="7"/>
        <v>209.5434489170575</v>
      </c>
      <c r="AK13">
        <f t="shared" si="24"/>
        <v>534.90333464500384</v>
      </c>
      <c r="AL13">
        <f t="shared" si="8"/>
        <v>2222.7995232769454</v>
      </c>
      <c r="AN13">
        <f t="shared" si="9"/>
        <v>2192.2700282002188</v>
      </c>
      <c r="AO13">
        <f t="shared" si="9"/>
        <v>-109.61350141001094</v>
      </c>
      <c r="AP13">
        <f t="shared" si="9"/>
        <v>-4.6334058085037091</v>
      </c>
      <c r="AQ13">
        <f t="shared" si="9"/>
        <v>-1323.6590923214026</v>
      </c>
      <c r="AR13">
        <f t="shared" si="9"/>
        <v>754.3640286603013</v>
      </c>
      <c r="AS13">
        <f t="shared" si="9"/>
        <v>106.92444100650255</v>
      </c>
      <c r="AT13">
        <f t="shared" si="9"/>
        <v>272.94692506502605</v>
      </c>
      <c r="AU13">
        <f t="shared" si="9"/>
        <v>1134.23539473183</v>
      </c>
      <c r="AW13">
        <v>10</v>
      </c>
      <c r="AX13">
        <f>(R13*SUMPRODUCT(K14:$K$23, X14:$X$23)-$AZ$3*SUMPRODUCT(K13:$K$22, W14:$W$23))/Z13</f>
        <v>8335.8138215520867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5914.3050458065227</v>
      </c>
      <c r="P14">
        <f t="shared" si="22"/>
        <v>295.71525229032613</v>
      </c>
      <c r="Q14" s="4">
        <f t="shared" si="23"/>
        <v>12.5</v>
      </c>
      <c r="R14">
        <f t="shared" si="0"/>
        <v>100000</v>
      </c>
      <c r="S14">
        <f t="shared" si="1"/>
        <v>8288.7275243442637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6055.2967489688453</v>
      </c>
      <c r="AC14">
        <f t="shared" si="2"/>
        <v>5732.879813215236</v>
      </c>
      <c r="AE14">
        <f t="shared" si="3"/>
        <v>4090.6158281495195</v>
      </c>
      <c r="AF14">
        <f t="shared" si="4"/>
        <v>-204.53079140747596</v>
      </c>
      <c r="AG14">
        <f t="shared" si="4"/>
        <v>-8.6455969815294029</v>
      </c>
      <c r="AH14">
        <f t="shared" si="5"/>
        <v>-2750.7432537680938</v>
      </c>
      <c r="AI14">
        <f t="shared" si="6"/>
        <v>1126.6961859924204</v>
      </c>
      <c r="AJ14">
        <f t="shared" si="7"/>
        <v>322.41693575360932</v>
      </c>
      <c r="AK14">
        <f t="shared" si="24"/>
        <v>510.98702378553963</v>
      </c>
      <c r="AL14">
        <f t="shared" si="8"/>
        <v>1960.1001455315693</v>
      </c>
      <c r="AN14">
        <f t="shared" si="9"/>
        <v>1985.2884798626442</v>
      </c>
      <c r="AO14">
        <f t="shared" si="9"/>
        <v>-99.264423993132212</v>
      </c>
      <c r="AP14">
        <f t="shared" si="9"/>
        <v>-4.195946236469263</v>
      </c>
      <c r="AQ14">
        <f t="shared" si="9"/>
        <v>-1335.0114315760852</v>
      </c>
      <c r="AR14">
        <f t="shared" si="9"/>
        <v>546.8166780569577</v>
      </c>
      <c r="AS14">
        <f t="shared" si="9"/>
        <v>156.47781535960419</v>
      </c>
      <c r="AT14">
        <f t="shared" si="9"/>
        <v>247.99607059156241</v>
      </c>
      <c r="AU14">
        <f t="shared" si="9"/>
        <v>951.29056400812431</v>
      </c>
      <c r="AW14">
        <v>11</v>
      </c>
      <c r="AX14">
        <f>(R14*SUMPRODUCT(K15:$K$23, X15:$X$23)-$AZ$3*SUMPRODUCT(K14:$K$22, W15:$W$23))/Z14</f>
        <v>8288.7275243442637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5914.3050458065227</v>
      </c>
      <c r="P15">
        <f t="shared" si="22"/>
        <v>295.71525229032613</v>
      </c>
      <c r="Q15" s="4">
        <f t="shared" si="23"/>
        <v>12.5</v>
      </c>
      <c r="R15">
        <f t="shared" si="0"/>
        <v>100000</v>
      </c>
      <c r="S15">
        <f t="shared" si="1"/>
        <v>8090.8779695964477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5732.879813215236</v>
      </c>
      <c r="AC15">
        <f t="shared" si="2"/>
        <v>5304.076134990587</v>
      </c>
      <c r="AE15">
        <f t="shared" si="3"/>
        <v>3877.196562152752</v>
      </c>
      <c r="AF15">
        <f t="shared" si="4"/>
        <v>-193.85982810763761</v>
      </c>
      <c r="AG15">
        <f t="shared" si="4"/>
        <v>-8.1945311666453495</v>
      </c>
      <c r="AH15">
        <f t="shared" si="5"/>
        <v>-2916.8787605500761</v>
      </c>
      <c r="AI15">
        <f t="shared" si="6"/>
        <v>758.26344232839301</v>
      </c>
      <c r="AJ15">
        <f t="shared" si="7"/>
        <v>428.80367822464905</v>
      </c>
      <c r="AK15">
        <f t="shared" si="24"/>
        <v>488.70163880281217</v>
      </c>
      <c r="AL15">
        <f t="shared" si="8"/>
        <v>1675.7687593558542</v>
      </c>
      <c r="AN15">
        <f t="shared" si="9"/>
        <v>1788.8679859714318</v>
      </c>
      <c r="AO15">
        <f t="shared" si="9"/>
        <v>-89.443399298571592</v>
      </c>
      <c r="AP15">
        <f t="shared" si="9"/>
        <v>-3.7808076606561967</v>
      </c>
      <c r="AQ15">
        <f t="shared" si="9"/>
        <v>-1345.7948159354858</v>
      </c>
      <c r="AR15">
        <f t="shared" si="9"/>
        <v>349.84896307671835</v>
      </c>
      <c r="AS15">
        <f t="shared" si="9"/>
        <v>197.84221922887619</v>
      </c>
      <c r="AT15">
        <f t="shared" si="9"/>
        <v>225.47804897998941</v>
      </c>
      <c r="AU15">
        <f t="shared" si="9"/>
        <v>773.16923128558392</v>
      </c>
      <c r="AW15">
        <v>12</v>
      </c>
      <c r="AX15">
        <f>(R15*SUMPRODUCT(K16:$K$23, X16:$X$23)-$AZ$3*SUMPRODUCT(K15:$K$22, W16:$W$23))/Z15</f>
        <v>8090.8779695964477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5914.3050458065227</v>
      </c>
      <c r="P16">
        <f t="shared" si="22"/>
        <v>295.71525229032613</v>
      </c>
      <c r="Q16" s="4">
        <f t="shared" si="23"/>
        <v>12.5</v>
      </c>
      <c r="R16">
        <f t="shared" si="0"/>
        <v>100000</v>
      </c>
      <c r="S16">
        <f t="shared" si="1"/>
        <v>7744.6946026571241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5304.076134990587</v>
      </c>
      <c r="AC16">
        <f t="shared" si="2"/>
        <v>4788.8639734947083</v>
      </c>
      <c r="AE16">
        <f t="shared" si="3"/>
        <v>3657.0586466254676</v>
      </c>
      <c r="AF16">
        <f t="shared" si="4"/>
        <v>-182.85293233127339</v>
      </c>
      <c r="AG16">
        <f t="shared" si="4"/>
        <v>-7.7292653538780263</v>
      </c>
      <c r="AH16">
        <f t="shared" si="5"/>
        <v>-3066.5640088069563</v>
      </c>
      <c r="AI16">
        <f t="shared" si="6"/>
        <v>399.91244013336018</v>
      </c>
      <c r="AJ16">
        <f t="shared" si="7"/>
        <v>515.21216149587872</v>
      </c>
      <c r="AK16">
        <f t="shared" si="24"/>
        <v>480.17201715587754</v>
      </c>
      <c r="AL16">
        <f t="shared" si="8"/>
        <v>1395.2966187851164</v>
      </c>
      <c r="AN16">
        <f t="shared" si="9"/>
        <v>1599.7917464787527</v>
      </c>
      <c r="AO16">
        <f t="shared" si="9"/>
        <v>-79.989587323937627</v>
      </c>
      <c r="AP16">
        <f t="shared" si="9"/>
        <v>-3.3811913109154483</v>
      </c>
      <c r="AQ16">
        <f t="shared" si="9"/>
        <v>-1341.4780197372625</v>
      </c>
      <c r="AR16">
        <f t="shared" si="9"/>
        <v>174.94294810663715</v>
      </c>
      <c r="AS16">
        <f t="shared" si="9"/>
        <v>225.38117194460116</v>
      </c>
      <c r="AT16">
        <f t="shared" si="9"/>
        <v>210.05275117610068</v>
      </c>
      <c r="AU16">
        <f t="shared" si="9"/>
        <v>610.37687122733894</v>
      </c>
      <c r="AW16">
        <v>13</v>
      </c>
      <c r="AX16">
        <f>(R16*SUMPRODUCT(K17:$K$23, X17:$X$23)-$AZ$3*SUMPRODUCT(K16:$K$22, W17:$W$23))/Z16</f>
        <v>7744.6946026571241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5914.3050458065227</v>
      </c>
      <c r="P17">
        <f t="shared" si="22"/>
        <v>295.71525229032613</v>
      </c>
      <c r="Q17" s="4">
        <f t="shared" si="23"/>
        <v>12.5</v>
      </c>
      <c r="R17">
        <f t="shared" si="0"/>
        <v>100000</v>
      </c>
      <c r="S17">
        <f t="shared" si="1"/>
        <v>7258.4365324032351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4788.8639734947083</v>
      </c>
      <c r="AC17">
        <f t="shared" si="2"/>
        <v>4211.4108641995417</v>
      </c>
      <c r="AE17">
        <f t="shared" si="3"/>
        <v>3431.5335558707402</v>
      </c>
      <c r="AF17">
        <f t="shared" si="4"/>
        <v>-171.57667779353702</v>
      </c>
      <c r="AG17">
        <f t="shared" si="4"/>
        <v>-7.2526136403461177</v>
      </c>
      <c r="AH17">
        <f t="shared" si="5"/>
        <v>-3194.8724799450356</v>
      </c>
      <c r="AI17">
        <f t="shared" si="6"/>
        <v>57.831784491821509</v>
      </c>
      <c r="AJ17">
        <f t="shared" si="7"/>
        <v>577.45310929516654</v>
      </c>
      <c r="AK17">
        <f t="shared" si="24"/>
        <v>496.61224654198691</v>
      </c>
      <c r="AL17">
        <f t="shared" si="8"/>
        <v>1131.897140328975</v>
      </c>
      <c r="AN17">
        <f t="shared" si="9"/>
        <v>1413.8976075613712</v>
      </c>
      <c r="AO17">
        <f t="shared" si="9"/>
        <v>-70.694880378068561</v>
      </c>
      <c r="AP17">
        <f t="shared" si="9"/>
        <v>-2.9883003933063126</v>
      </c>
      <c r="AQ17">
        <f t="shared" si="9"/>
        <v>-1316.3859488215671</v>
      </c>
      <c r="AR17">
        <f t="shared" si="9"/>
        <v>23.828477968429141</v>
      </c>
      <c r="AS17">
        <f t="shared" si="9"/>
        <v>237.92848195072861</v>
      </c>
      <c r="AT17">
        <f t="shared" si="9"/>
        <v>204.61955444676474</v>
      </c>
      <c r="AU17">
        <f t="shared" si="9"/>
        <v>466.3765143659225</v>
      </c>
      <c r="AW17">
        <v>14</v>
      </c>
      <c r="AX17">
        <f>(R17*SUMPRODUCT(K18:$K$23, X18:$X$23)-$AZ$3*SUMPRODUCT(K17:$K$22, W18:$W$23))/Z17</f>
        <v>7258.4365324032351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5914.3050458065227</v>
      </c>
      <c r="P18">
        <f t="shared" si="22"/>
        <v>295.71525229032613</v>
      </c>
      <c r="Q18" s="4">
        <f t="shared" si="23"/>
        <v>12.5</v>
      </c>
      <c r="R18">
        <f t="shared" si="0"/>
        <v>100000</v>
      </c>
      <c r="S18">
        <f t="shared" si="1"/>
        <v>6627.6956755847568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4211.4108641995417</v>
      </c>
      <c r="AC18">
        <f t="shared" si="2"/>
        <v>3587.1229076016784</v>
      </c>
      <c r="AE18">
        <f t="shared" si="3"/>
        <v>3201.0128634165085</v>
      </c>
      <c r="AF18">
        <f t="shared" si="4"/>
        <v>-160.05064317082542</v>
      </c>
      <c r="AG18">
        <f t="shared" si="4"/>
        <v>-6.7654036243999487</v>
      </c>
      <c r="AH18">
        <f t="shared" si="5"/>
        <v>-3317.4710363416557</v>
      </c>
      <c r="AI18">
        <f t="shared" si="6"/>
        <v>-283.27421972037246</v>
      </c>
      <c r="AJ18">
        <f t="shared" si="7"/>
        <v>624.28795659786329</v>
      </c>
      <c r="AK18">
        <f t="shared" si="24"/>
        <v>508.39135321961021</v>
      </c>
      <c r="AL18">
        <f t="shared" si="8"/>
        <v>849.40509009710104</v>
      </c>
      <c r="AN18">
        <f t="shared" si="9"/>
        <v>1232.5165648995546</v>
      </c>
      <c r="AO18">
        <f t="shared" si="9"/>
        <v>-61.625828244977733</v>
      </c>
      <c r="AP18">
        <f t="shared" si="9"/>
        <v>-2.6049479933687598</v>
      </c>
      <c r="AQ18">
        <f t="shared" si="9"/>
        <v>-1277.357567848534</v>
      </c>
      <c r="AR18">
        <f t="shared" si="9"/>
        <v>-109.07177918732587</v>
      </c>
      <c r="AS18">
        <f t="shared" si="9"/>
        <v>240.3755563021748</v>
      </c>
      <c r="AT18">
        <f t="shared" si="9"/>
        <v>195.75077984100506</v>
      </c>
      <c r="AU18">
        <f t="shared" si="9"/>
        <v>327.05455695585397</v>
      </c>
      <c r="AW18">
        <v>15</v>
      </c>
      <c r="AX18">
        <f>(R18*SUMPRODUCT(K19:$K$23, X19:$X$23)-$AZ$3*SUMPRODUCT(K18:$K$22, W19:$W$23))/Z18</f>
        <v>6627.6956755847568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5914.3050458065227</v>
      </c>
      <c r="P19">
        <f t="shared" si="22"/>
        <v>295.71525229032613</v>
      </c>
      <c r="Q19" s="4">
        <f t="shared" si="23"/>
        <v>12.5</v>
      </c>
      <c r="R19">
        <f t="shared" si="0"/>
        <v>100000</v>
      </c>
      <c r="S19">
        <f t="shared" si="1"/>
        <v>5833.8545777611644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3587.1229076016784</v>
      </c>
      <c r="AC19">
        <f t="shared" si="2"/>
        <v>2925.7473139178155</v>
      </c>
      <c r="AE19">
        <f t="shared" si="3"/>
        <v>2966.0941785250347</v>
      </c>
      <c r="AF19">
        <f t="shared" si="4"/>
        <v>-148.30470892625175</v>
      </c>
      <c r="AG19">
        <f t="shared" si="4"/>
        <v>-6.2688983649653682</v>
      </c>
      <c r="AH19">
        <f t="shared" si="5"/>
        <v>-3430.8097855246479</v>
      </c>
      <c r="AI19">
        <f t="shared" si="6"/>
        <v>-619.28921429083039</v>
      </c>
      <c r="AJ19">
        <f t="shared" si="7"/>
        <v>661.37559368386292</v>
      </c>
      <c r="AK19">
        <f t="shared" si="24"/>
        <v>470.12056848651389</v>
      </c>
      <c r="AL19">
        <f t="shared" si="8"/>
        <v>512.20694787954642</v>
      </c>
      <c r="AN19">
        <f t="shared" si="9"/>
        <v>1063.9683056367246</v>
      </c>
      <c r="AO19">
        <f t="shared" si="9"/>
        <v>-53.198415281836233</v>
      </c>
      <c r="AP19">
        <f t="shared" si="9"/>
        <v>-2.248717933460163</v>
      </c>
      <c r="AQ19">
        <f t="shared" si="9"/>
        <v>-1230.6665448774604</v>
      </c>
      <c r="AR19">
        <f t="shared" si="9"/>
        <v>-222.14537245603239</v>
      </c>
      <c r="AS19">
        <f t="shared" si="9"/>
        <v>237.24218701350421</v>
      </c>
      <c r="AT19">
        <f t="shared" si="9"/>
        <v>168.6370541835943</v>
      </c>
      <c r="AU19">
        <f t="shared" si="9"/>
        <v>183.73386874106612</v>
      </c>
      <c r="AW19">
        <v>16</v>
      </c>
      <c r="AX19">
        <f>(R19*SUMPRODUCT(K20:$K$23, X20:$X$23)-$AZ$3*SUMPRODUCT(K19:$K$22, W20:$W$23))/Z19</f>
        <v>5833.8545777611644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5914.3050458065227</v>
      </c>
      <c r="P20">
        <f t="shared" si="22"/>
        <v>295.71525229032613</v>
      </c>
      <c r="Q20" s="4">
        <f t="shared" si="23"/>
        <v>12.5</v>
      </c>
      <c r="R20">
        <f t="shared" si="0"/>
        <v>100000</v>
      </c>
      <c r="S20">
        <f t="shared" si="1"/>
        <v>4801.6942854876743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2925.7473139178155</v>
      </c>
      <c r="AC20">
        <f t="shared" si="2"/>
        <v>2214.2579491710803</v>
      </c>
      <c r="AE20">
        <f t="shared" si="3"/>
        <v>2727.3283518027379</v>
      </c>
      <c r="AF20">
        <f t="shared" si="4"/>
        <v>-136.3664175901369</v>
      </c>
      <c r="AG20">
        <f t="shared" si="4"/>
        <v>-5.7642620956297357</v>
      </c>
      <c r="AH20">
        <f t="shared" si="5"/>
        <v>-3535.5782854878357</v>
      </c>
      <c r="AI20">
        <f t="shared" si="6"/>
        <v>-950.38061337086447</v>
      </c>
      <c r="AJ20">
        <f t="shared" si="7"/>
        <v>711.48936474673519</v>
      </c>
      <c r="AK20">
        <f t="shared" si="24"/>
        <v>299.55731217348159</v>
      </c>
      <c r="AL20">
        <f t="shared" si="8"/>
        <v>60.666063549352316</v>
      </c>
      <c r="AN20">
        <f t="shared" si="9"/>
        <v>927.93375943674687</v>
      </c>
      <c r="AO20">
        <f t="shared" si="9"/>
        <v>-46.396687971837345</v>
      </c>
      <c r="AP20">
        <f t="shared" si="9"/>
        <v>-1.9612062453869556</v>
      </c>
      <c r="AQ20">
        <f t="shared" si="9"/>
        <v>-1202.9290305536881</v>
      </c>
      <c r="AR20">
        <f t="shared" si="9"/>
        <v>-323.35316533416545</v>
      </c>
      <c r="AS20">
        <f t="shared" si="9"/>
        <v>242.07389645339367</v>
      </c>
      <c r="AT20">
        <f t="shared" si="9"/>
        <v>101.9200136529842</v>
      </c>
      <c r="AU20">
        <f t="shared" si="9"/>
        <v>20.640744772212425</v>
      </c>
      <c r="AW20">
        <v>17</v>
      </c>
      <c r="AX20">
        <f>(R20*SUMPRODUCT(K21:$K$23, X21:$X$23)-$AZ$3*SUMPRODUCT(K20:$K$22, W21:$W$23))/Z20</f>
        <v>4801.6942854876743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5914.3050458065227</v>
      </c>
      <c r="P21">
        <f t="shared" si="22"/>
        <v>295.71525229032613</v>
      </c>
      <c r="Q21" s="4">
        <f t="shared" si="23"/>
        <v>12.5</v>
      </c>
      <c r="R21">
        <f t="shared" si="0"/>
        <v>100000</v>
      </c>
      <c r="S21">
        <f t="shared" si="1"/>
        <v>3494.0230656791791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2214.2579491710803</v>
      </c>
      <c r="AC21">
        <f t="shared" si="2"/>
        <v>1468.3178618763022</v>
      </c>
      <c r="AE21">
        <f t="shared" si="3"/>
        <v>2485.4099632724719</v>
      </c>
      <c r="AF21">
        <f t="shared" si="4"/>
        <v>-124.2704981636236</v>
      </c>
      <c r="AG21">
        <f t="shared" si="4"/>
        <v>-5.2529628249280247</v>
      </c>
      <c r="AH21">
        <f t="shared" si="5"/>
        <v>-3629.253197963305</v>
      </c>
      <c r="AI21">
        <f t="shared" si="6"/>
        <v>-1273.3666956793845</v>
      </c>
      <c r="AJ21">
        <f t="shared" si="7"/>
        <v>745.9400872947781</v>
      </c>
      <c r="AK21">
        <f t="shared" si="24"/>
        <v>234.71788735256038</v>
      </c>
      <c r="AL21">
        <f t="shared" si="8"/>
        <v>-292.70872103204601</v>
      </c>
      <c r="AN21">
        <f t="shared" si="9"/>
        <v>804.36083922828152</v>
      </c>
      <c r="AO21">
        <f t="shared" si="9"/>
        <v>-40.21804196141408</v>
      </c>
      <c r="AP21">
        <f t="shared" si="9"/>
        <v>-1.7000324488643965</v>
      </c>
      <c r="AQ21">
        <f t="shared" si="9"/>
        <v>-1174.5463288648036</v>
      </c>
      <c r="AR21">
        <f t="shared" si="9"/>
        <v>-412.10356404680061</v>
      </c>
      <c r="AS21">
        <f t="shared" si="9"/>
        <v>241.41087526680508</v>
      </c>
      <c r="AT21">
        <f t="shared" si="9"/>
        <v>75.962468825146928</v>
      </c>
      <c r="AU21">
        <f t="shared" si="9"/>
        <v>-94.730219954848607</v>
      </c>
      <c r="AW21">
        <v>18</v>
      </c>
      <c r="AX21">
        <f>(R21*SUMPRODUCT(K22:$K$23, X22:$X$23)-$AZ$3*SUMPRODUCT(K21:$K$22, W22:$W$23))/Z21</f>
        <v>3494.0230656791791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5914.3050458065227</v>
      </c>
      <c r="P22">
        <f t="shared" si="22"/>
        <v>295.71525229032613</v>
      </c>
      <c r="Q22" s="4">
        <f t="shared" si="23"/>
        <v>12.5</v>
      </c>
      <c r="R22">
        <f t="shared" si="0"/>
        <v>100000</v>
      </c>
      <c r="S22">
        <f t="shared" si="1"/>
        <v>1897.9496500126513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1468.3178618763022</v>
      </c>
      <c r="AC22">
        <f t="shared" si="2"/>
        <v>719.29811068116624</v>
      </c>
      <c r="AE22">
        <f t="shared" si="3"/>
        <v>2241.4443109238241</v>
      </c>
      <c r="AF22">
        <f t="shared" si="4"/>
        <v>-112.0722155461912</v>
      </c>
      <c r="AG22">
        <f t="shared" si="4"/>
        <v>-4.7373366218933386</v>
      </c>
      <c r="AH22">
        <f t="shared" si="5"/>
        <v>-3704.7725982832467</v>
      </c>
      <c r="AI22">
        <f t="shared" si="6"/>
        <v>-1580.1378395275074</v>
      </c>
      <c r="AJ22">
        <f t="shared" si="7"/>
        <v>749.019751195136</v>
      </c>
      <c r="AK22">
        <f t="shared" si="24"/>
        <v>251.83829700777548</v>
      </c>
      <c r="AL22">
        <f t="shared" si="8"/>
        <v>-579.27979132459586</v>
      </c>
      <c r="AN22">
        <f t="shared" si="9"/>
        <v>677.94905410423632</v>
      </c>
      <c r="AO22">
        <f t="shared" si="9"/>
        <v>-33.897452705211819</v>
      </c>
      <c r="AP22">
        <f t="shared" si="9"/>
        <v>-1.4328586555256588</v>
      </c>
      <c r="AQ22">
        <f t="shared" si="9"/>
        <v>-1120.5485081368056</v>
      </c>
      <c r="AR22">
        <f t="shared" si="9"/>
        <v>-477.9297653933067</v>
      </c>
      <c r="AS22">
        <f t="shared" si="9"/>
        <v>226.5491180634514</v>
      </c>
      <c r="AT22">
        <f t="shared" si="9"/>
        <v>76.17121443149945</v>
      </c>
      <c r="AU22">
        <f t="shared" si="9"/>
        <v>-175.20943289835583</v>
      </c>
      <c r="AW22">
        <v>19</v>
      </c>
      <c r="AX22">
        <f>(R22*SUMPRODUCT(K23:$K$23, X23:$X$23)-$AZ$3*SUMPRODUCT(K22:$K$22, W23:$W$23))/Z22</f>
        <v>1897.9496500126513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5914.3050458065227</v>
      </c>
      <c r="P23">
        <f t="shared" si="22"/>
        <v>295.71525229032613</v>
      </c>
      <c r="Q23" s="4">
        <f t="shared" si="23"/>
        <v>12.5</v>
      </c>
      <c r="R23">
        <f t="shared" si="0"/>
        <v>100000</v>
      </c>
      <c r="S23">
        <f t="shared" si="1"/>
        <v>2131.1534762017754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719.29811068116624</v>
      </c>
      <c r="AC23">
        <f t="shared" si="2"/>
        <v>719.29811068116635</v>
      </c>
      <c r="AE23">
        <f t="shared" si="3"/>
        <v>1996.1717881635766</v>
      </c>
      <c r="AF23">
        <f t="shared" si="4"/>
        <v>-99.808589408178833</v>
      </c>
      <c r="AG23">
        <f t="shared" si="4"/>
        <v>-4.2189483225483562</v>
      </c>
      <c r="AH23">
        <f t="shared" si="5"/>
        <v>-3768.1194650083917</v>
      </c>
      <c r="AI23">
        <f t="shared" si="6"/>
        <v>-1875.9752145755424</v>
      </c>
      <c r="AJ23">
        <f t="shared" si="7"/>
        <v>0</v>
      </c>
      <c r="AK23">
        <f t="shared" si="24"/>
        <v>271.76721005045903</v>
      </c>
      <c r="AL23">
        <f t="shared" si="8"/>
        <v>-1604.2080045250834</v>
      </c>
      <c r="AN23">
        <f t="shared" si="9"/>
        <v>546.93697712403878</v>
      </c>
      <c r="AO23">
        <f t="shared" si="9"/>
        <v>-27.346848856201941</v>
      </c>
      <c r="AP23">
        <f t="shared" si="9"/>
        <v>-1.1559620548990766</v>
      </c>
      <c r="AQ23">
        <f t="shared" si="9"/>
        <v>-1032.4381307532321</v>
      </c>
      <c r="AR23">
        <f t="shared" si="9"/>
        <v>-514.00396454029442</v>
      </c>
      <c r="AS23">
        <f t="shared" si="9"/>
        <v>0</v>
      </c>
      <c r="AT23">
        <f t="shared" si="9"/>
        <v>74.462296896388892</v>
      </c>
      <c r="AU23">
        <f t="shared" si="9"/>
        <v>-439.54166764390555</v>
      </c>
      <c r="AW23">
        <v>20</v>
      </c>
      <c r="AX23">
        <f>(R23*SUMPRODUCT(K$23:$K24, X$23:$X24)-$AZ$3*SUMPRODUCT(K$22:$K23, W$23:$W24))/Z23</f>
        <v>2131.1534762017754</v>
      </c>
    </row>
    <row r="25" spans="5:50" x14ac:dyDescent="0.25">
      <c r="AN25" s="8">
        <f t="shared" ref="AN25:AU25" si="25">SUM(AN3:AN23)</f>
        <v>47635.884644631711</v>
      </c>
      <c r="AO25" s="8">
        <f t="shared" si="25"/>
        <v>-6817.5230165864768</v>
      </c>
      <c r="AP25" s="8">
        <f t="shared" si="25"/>
        <v>-188.17937880209496</v>
      </c>
      <c r="AQ25" s="8">
        <f t="shared" si="25"/>
        <v>-24258.777678514689</v>
      </c>
      <c r="AR25" s="8">
        <f t="shared" si="25"/>
        <v>16371.404570728453</v>
      </c>
      <c r="AS25" s="8">
        <f t="shared" si="25"/>
        <v>-2932.4911875848261</v>
      </c>
      <c r="AT25" s="8">
        <f t="shared" si="25"/>
        <v>5542.5861783883893</v>
      </c>
      <c r="AU25" s="9">
        <f t="shared" si="25"/>
        <v>18981.499561532008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F4CCA-3F58-4243-9BD7-82178D613D4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446.50889014287401</v>
      </c>
      <c r="K3">
        <v>1</v>
      </c>
      <c r="L3" s="2">
        <v>0</v>
      </c>
      <c r="O3">
        <f>$C$3</f>
        <v>446.50889014287401</v>
      </c>
      <c r="P3">
        <f>O3*B5</f>
        <v>357.20711211429921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446.50889014287401</v>
      </c>
      <c r="AF3">
        <f t="shared" ref="AF3:AG23" si="4">-$Z3*P3</f>
        <v>-357.20711211429921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-10.698221971425198</v>
      </c>
      <c r="AJ3">
        <f t="shared" ref="AJ3:AJ23" si="7">AB3-AC3</f>
        <v>0</v>
      </c>
      <c r="AL3">
        <f t="shared" ref="AL3:AL23" si="8">SUM(AI3:AK3)</f>
        <v>-10.698221971425198</v>
      </c>
      <c r="AN3">
        <f t="shared" ref="AN3:AU23" si="9">AE3*$K3</f>
        <v>446.50889014287401</v>
      </c>
      <c r="AO3">
        <f t="shared" si="9"/>
        <v>-357.20711211429921</v>
      </c>
      <c r="AP3">
        <f t="shared" si="9"/>
        <v>-100</v>
      </c>
      <c r="AQ3">
        <f t="shared" si="9"/>
        <v>0</v>
      </c>
      <c r="AR3">
        <f t="shared" si="9"/>
        <v>-10.698221971425198</v>
      </c>
      <c r="AS3">
        <f t="shared" si="9"/>
        <v>0</v>
      </c>
      <c r="AT3">
        <f t="shared" si="9"/>
        <v>0</v>
      </c>
      <c r="AU3">
        <f t="shared" si="9"/>
        <v>-10.698221971425198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458.73804675765882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250000</v>
      </c>
      <c r="S4">
        <f t="shared" si="1"/>
        <v>40.60103291789715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40.122557499757022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-446.20224999999999</v>
      </c>
      <c r="AI4">
        <f t="shared" si="6"/>
        <v>-446.20224999999999</v>
      </c>
      <c r="AJ4">
        <f t="shared" si="7"/>
        <v>-40.122557499757022</v>
      </c>
      <c r="AK4">
        <f>G4*MAX(0, SUM(AB4, AE4:AF4))</f>
        <v>0</v>
      </c>
      <c r="AL4">
        <f t="shared" si="8"/>
        <v>-486.32480749975701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-418.61548925790407</v>
      </c>
      <c r="AR4">
        <f t="shared" si="9"/>
        <v>-418.61548925790407</v>
      </c>
      <c r="AS4">
        <f t="shared" si="9"/>
        <v>-37.641952809604106</v>
      </c>
      <c r="AT4">
        <f t="shared" si="9"/>
        <v>0</v>
      </c>
      <c r="AU4">
        <f t="shared" si="9"/>
        <v>-456.25744206750818</v>
      </c>
      <c r="AW4">
        <v>1</v>
      </c>
      <c r="AX4">
        <f>(R4*SUMPRODUCT(K5:$K$23, X5:$X$23)-$AZ$3*SUMPRODUCT(K4:$K$22, W5:$W$23))/Z4</f>
        <v>40.60103291789715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446.50889014287401</v>
      </c>
      <c r="P5">
        <f t="shared" ref="P5:P23" si="22">O5*$C$5</f>
        <v>22.3254445071437</v>
      </c>
      <c r="Q5" s="4">
        <f t="shared" ref="Q5:Q23" si="23">$C$8</f>
        <v>12.5</v>
      </c>
      <c r="R5">
        <f t="shared" si="0"/>
        <v>250000</v>
      </c>
      <c r="S5">
        <f t="shared" si="1"/>
        <v>85.015299521816729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40.122557499757022</v>
      </c>
      <c r="AC5">
        <f t="shared" si="2"/>
        <v>83.022689873292165</v>
      </c>
      <c r="AE5">
        <f t="shared" si="3"/>
        <v>436.04350417522983</v>
      </c>
      <c r="AF5">
        <f t="shared" si="4"/>
        <v>-21.802175208761494</v>
      </c>
      <c r="AG5">
        <f t="shared" si="4"/>
        <v>-12.207021903743746</v>
      </c>
      <c r="AH5">
        <f t="shared" si="5"/>
        <v>-442.82169762507749</v>
      </c>
      <c r="AI5">
        <f t="shared" si="6"/>
        <v>-40.787390562352869</v>
      </c>
      <c r="AJ5">
        <f t="shared" si="7"/>
        <v>-42.900132373535143</v>
      </c>
      <c r="AK5">
        <f>G5*SUM(AB5, AE5:AF5)</f>
        <v>18.628919345115243</v>
      </c>
      <c r="AL5">
        <f t="shared" si="8"/>
        <v>-65.058603590772776</v>
      </c>
      <c r="AN5">
        <f t="shared" si="9"/>
        <v>376.55082370670959</v>
      </c>
      <c r="AO5">
        <f t="shared" si="9"/>
        <v>-18.82754118533548</v>
      </c>
      <c r="AP5">
        <f t="shared" si="9"/>
        <v>-10.541526496432713</v>
      </c>
      <c r="AQ5">
        <f t="shared" si="9"/>
        <v>-382.40421746752543</v>
      </c>
      <c r="AR5">
        <f t="shared" si="9"/>
        <v>-35.222461442583992</v>
      </c>
      <c r="AS5">
        <f t="shared" si="9"/>
        <v>-37.046946067770811</v>
      </c>
      <c r="AT5">
        <f t="shared" si="9"/>
        <v>16.087236381235112</v>
      </c>
      <c r="AU5">
        <f t="shared" si="9"/>
        <v>-56.182171129119702</v>
      </c>
      <c r="AW5">
        <v>2</v>
      </c>
      <c r="AX5">
        <f>(R5*SUMPRODUCT(K6:$K$23, X6:$X$23)-$AZ$3*SUMPRODUCT(K5:$K$22, W6:$W$23))/Z5</f>
        <v>85.015299521816729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446.50889014287401</v>
      </c>
      <c r="P6">
        <f t="shared" si="22"/>
        <v>22.3254445071437</v>
      </c>
      <c r="Q6" s="4">
        <f t="shared" si="23"/>
        <v>12.5</v>
      </c>
      <c r="R6">
        <f t="shared" si="0"/>
        <v>250000</v>
      </c>
      <c r="S6">
        <f t="shared" si="1"/>
        <v>131.97012460861612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83.022689873292165</v>
      </c>
      <c r="AC6">
        <f t="shared" si="2"/>
        <v>127.35604262431889</v>
      </c>
      <c r="AE6">
        <f t="shared" si="3"/>
        <v>430.89756423144667</v>
      </c>
      <c r="AF6">
        <f t="shared" si="4"/>
        <v>-21.544878211572332</v>
      </c>
      <c r="AG6">
        <f t="shared" si="4"/>
        <v>-12.062961503789095</v>
      </c>
      <c r="AH6">
        <f t="shared" si="5"/>
        <v>-439.80361834428845</v>
      </c>
      <c r="AI6">
        <f t="shared" si="6"/>
        <v>-42.513893828203209</v>
      </c>
      <c r="AJ6">
        <f t="shared" si="7"/>
        <v>-44.333352751026723</v>
      </c>
      <c r="AK6">
        <f>G6*SUM(AB6, AE6:AF6)</f>
        <v>28.803959489750245</v>
      </c>
      <c r="AL6">
        <f t="shared" si="8"/>
        <v>-58.043287089479691</v>
      </c>
      <c r="AN6">
        <f t="shared" si="9"/>
        <v>335.59432078232032</v>
      </c>
      <c r="AO6">
        <f t="shared" si="9"/>
        <v>-16.779716039116014</v>
      </c>
      <c r="AP6">
        <f t="shared" si="9"/>
        <v>-9.3949506994960608</v>
      </c>
      <c r="AQ6">
        <f t="shared" si="9"/>
        <v>-342.53058923438414</v>
      </c>
      <c r="AR6">
        <f t="shared" si="9"/>
        <v>-33.110935190675896</v>
      </c>
      <c r="AS6">
        <f t="shared" si="9"/>
        <v>-34.52797750439926</v>
      </c>
      <c r="AT6">
        <f t="shared" si="9"/>
        <v>22.433278865350225</v>
      </c>
      <c r="AU6">
        <f t="shared" si="9"/>
        <v>-45.205633829724938</v>
      </c>
      <c r="AW6">
        <v>3</v>
      </c>
      <c r="AX6">
        <f>(R6*SUMPRODUCT(K7:$K$23, X7:$X$23)-$AZ$3*SUMPRODUCT(K6:$K$22, W7:$W$23))/Z6</f>
        <v>131.97012460861612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446.50889014287401</v>
      </c>
      <c r="P7">
        <f t="shared" si="22"/>
        <v>22.3254445071437</v>
      </c>
      <c r="Q7" s="4">
        <f t="shared" si="23"/>
        <v>12.5</v>
      </c>
      <c r="R7">
        <f t="shared" si="0"/>
        <v>250000</v>
      </c>
      <c r="S7">
        <f t="shared" si="1"/>
        <v>172.01211797732191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127.35604262431889</v>
      </c>
      <c r="AC7">
        <f t="shared" si="2"/>
        <v>164.03737295983774</v>
      </c>
      <c r="AE7">
        <f t="shared" si="3"/>
        <v>425.80805470871741</v>
      </c>
      <c r="AF7">
        <f t="shared" si="4"/>
        <v>-21.290402735435872</v>
      </c>
      <c r="AG7">
        <f t="shared" si="4"/>
        <v>-11.920480871401779</v>
      </c>
      <c r="AH7">
        <f t="shared" si="5"/>
        <v>-437.02034698849241</v>
      </c>
      <c r="AI7">
        <f t="shared" si="6"/>
        <v>-44.423175886612626</v>
      </c>
      <c r="AJ7">
        <f t="shared" si="7"/>
        <v>-36.681330335518851</v>
      </c>
      <c r="AK7">
        <f>G7*SUM(AB7, AE7:AF7)</f>
        <v>26.114998404742181</v>
      </c>
      <c r="AL7">
        <f t="shared" si="8"/>
        <v>-54.989507817389295</v>
      </c>
      <c r="AN7">
        <f t="shared" si="9"/>
        <v>300.19958117453746</v>
      </c>
      <c r="AO7">
        <f t="shared" si="9"/>
        <v>-15.009979058726874</v>
      </c>
      <c r="AP7">
        <f t="shared" si="9"/>
        <v>-8.4040762625823504</v>
      </c>
      <c r="AQ7">
        <f t="shared" si="9"/>
        <v>-308.10437632618738</v>
      </c>
      <c r="AR7">
        <f t="shared" si="9"/>
        <v>-31.318850472959131</v>
      </c>
      <c r="AS7">
        <f t="shared" si="9"/>
        <v>-25.860760222538307</v>
      </c>
      <c r="AT7">
        <f t="shared" si="9"/>
        <v>18.411374554293552</v>
      </c>
      <c r="AU7">
        <f t="shared" si="9"/>
        <v>-38.768236141203886</v>
      </c>
      <c r="AW7">
        <v>4</v>
      </c>
      <c r="AX7">
        <f>(R7*SUMPRODUCT(K8:$K$23, X8:$X$23)-$AZ$3*SUMPRODUCT(K7:$K$22, W8:$W$23))/Z7</f>
        <v>172.01211797732191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446.50889014287401</v>
      </c>
      <c r="P8">
        <f t="shared" si="22"/>
        <v>22.3254445071437</v>
      </c>
      <c r="Q8" s="4">
        <f t="shared" si="23"/>
        <v>12.5</v>
      </c>
      <c r="R8">
        <f t="shared" si="0"/>
        <v>250000</v>
      </c>
      <c r="S8">
        <f t="shared" si="1"/>
        <v>198.05478422574208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164.03737295983774</v>
      </c>
      <c r="AC8">
        <f t="shared" si="2"/>
        <v>186.63947519662679</v>
      </c>
      <c r="AE8">
        <f t="shared" si="3"/>
        <v>420.77339990892636</v>
      </c>
      <c r="AF8">
        <f t="shared" si="4"/>
        <v>-21.03866999544632</v>
      </c>
      <c r="AG8">
        <f t="shared" si="4"/>
        <v>-11.779535894970849</v>
      </c>
      <c r="AH8">
        <f t="shared" si="5"/>
        <v>-434.80335433825877</v>
      </c>
      <c r="AI8">
        <f t="shared" si="6"/>
        <v>-46.848160319749525</v>
      </c>
      <c r="AJ8">
        <f t="shared" si="7"/>
        <v>-22.602102236789051</v>
      </c>
      <c r="AK8">
        <f t="shared" ref="AK8:AK23" si="24">G8*SUM(AB8:AB8, AE8:AF8)</f>
        <v>12.00834579120167</v>
      </c>
      <c r="AL8">
        <f t="shared" si="8"/>
        <v>-57.441916765336906</v>
      </c>
      <c r="AN8">
        <f t="shared" si="9"/>
        <v>276.59682197988968</v>
      </c>
      <c r="AO8">
        <f t="shared" si="9"/>
        <v>-13.829841098994486</v>
      </c>
      <c r="AP8">
        <f t="shared" si="9"/>
        <v>-7.7433178847621651</v>
      </c>
      <c r="AQ8">
        <f t="shared" si="9"/>
        <v>-285.81946012316575</v>
      </c>
      <c r="AR8">
        <f t="shared" si="9"/>
        <v>-30.795797127032689</v>
      </c>
      <c r="AS8">
        <f t="shared" si="9"/>
        <v>-14.857568587067387</v>
      </c>
      <c r="AT8">
        <f t="shared" si="9"/>
        <v>7.8937268463283949</v>
      </c>
      <c r="AU8">
        <f t="shared" si="9"/>
        <v>-37.759638867771677</v>
      </c>
      <c r="AW8">
        <v>5</v>
      </c>
      <c r="AX8">
        <f>(R8*SUMPRODUCT(K9:$K$23, X9:$X$23)-$AZ$3*SUMPRODUCT(K8:$K$22, W9:$W$23))/Z8</f>
        <v>198.05478422574208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446.50889014287401</v>
      </c>
      <c r="P9">
        <f t="shared" si="22"/>
        <v>22.3254445071437</v>
      </c>
      <c r="Q9" s="4">
        <f t="shared" si="23"/>
        <v>12.5</v>
      </c>
      <c r="R9">
        <f t="shared" si="0"/>
        <v>250000</v>
      </c>
      <c r="S9">
        <f t="shared" si="1"/>
        <v>214.25737339357275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186.63947519662679</v>
      </c>
      <c r="AC9">
        <f t="shared" si="2"/>
        <v>199.51694564911941</v>
      </c>
      <c r="AE9">
        <f t="shared" si="3"/>
        <v>415.79007786509538</v>
      </c>
      <c r="AF9">
        <f t="shared" si="4"/>
        <v>-20.789503893254768</v>
      </c>
      <c r="AG9">
        <f t="shared" si="4"/>
        <v>-11.640027977159949</v>
      </c>
      <c r="AH9">
        <f t="shared" si="5"/>
        <v>-434.25117722379292</v>
      </c>
      <c r="AI9">
        <f t="shared" si="6"/>
        <v>-50.890631229112273</v>
      </c>
      <c r="AJ9">
        <f t="shared" si="7"/>
        <v>-12.877470452492616</v>
      </c>
      <c r="AK9">
        <f t="shared" si="24"/>
        <v>3.4316762900939577</v>
      </c>
      <c r="AL9">
        <f t="shared" si="8"/>
        <v>-60.336425391510929</v>
      </c>
      <c r="AN9">
        <f t="shared" si="9"/>
        <v>259.76146961372109</v>
      </c>
      <c r="AO9">
        <f t="shared" si="9"/>
        <v>-12.988073480686053</v>
      </c>
      <c r="AP9">
        <f t="shared" si="9"/>
        <v>-7.2720128128524646</v>
      </c>
      <c r="AQ9">
        <f t="shared" si="9"/>
        <v>-271.29489129786265</v>
      </c>
      <c r="AR9">
        <f t="shared" si="9"/>
        <v>-31.793507977680083</v>
      </c>
      <c r="AS9">
        <f t="shared" si="9"/>
        <v>-8.0450949354594083</v>
      </c>
      <c r="AT9">
        <f t="shared" si="9"/>
        <v>2.1439118531409314</v>
      </c>
      <c r="AU9">
        <f t="shared" si="9"/>
        <v>-37.694691059998561</v>
      </c>
      <c r="AW9">
        <v>6</v>
      </c>
      <c r="AX9">
        <f>(R9*SUMPRODUCT(K10:$K$23, X10:$X$23)-$AZ$3*SUMPRODUCT(K9:$K$22, W10:$W$23))/Z9</f>
        <v>214.25737339357275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446.50889014287401</v>
      </c>
      <c r="P10">
        <f t="shared" si="22"/>
        <v>22.3254445071437</v>
      </c>
      <c r="Q10" s="4">
        <f t="shared" si="23"/>
        <v>12.5</v>
      </c>
      <c r="R10">
        <f t="shared" si="0"/>
        <v>250000</v>
      </c>
      <c r="S10">
        <f t="shared" si="1"/>
        <v>226.62769942252467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199.51694564911941</v>
      </c>
      <c r="AC10">
        <f t="shared" si="2"/>
        <v>208.53205500686272</v>
      </c>
      <c r="AE10">
        <f t="shared" si="3"/>
        <v>410.85629284322437</v>
      </c>
      <c r="AF10">
        <f t="shared" si="4"/>
        <v>-20.542814642161218</v>
      </c>
      <c r="AG10">
        <f t="shared" si="4"/>
        <v>-11.501906846461626</v>
      </c>
      <c r="AH10">
        <f t="shared" si="5"/>
        <v>-434.41701853446739</v>
      </c>
      <c r="AI10">
        <f t="shared" si="6"/>
        <v>-55.605447179865848</v>
      </c>
      <c r="AJ10">
        <f t="shared" si="7"/>
        <v>-9.015109357743313</v>
      </c>
      <c r="AK10">
        <f t="shared" si="24"/>
        <v>2.4183047377857481</v>
      </c>
      <c r="AL10">
        <f t="shared" si="8"/>
        <v>-62.202251799823415</v>
      </c>
      <c r="AN10">
        <f t="shared" si="9"/>
        <v>243.87565562635066</v>
      </c>
      <c r="AO10">
        <f t="shared" si="9"/>
        <v>-12.193782781317534</v>
      </c>
      <c r="AP10">
        <f t="shared" si="9"/>
        <v>-6.8272900330247426</v>
      </c>
      <c r="AQ10">
        <f t="shared" si="9"/>
        <v>-257.86080694342451</v>
      </c>
      <c r="AR10">
        <f t="shared" si="9"/>
        <v>-33.006224131416111</v>
      </c>
      <c r="AS10">
        <f t="shared" si="9"/>
        <v>-5.3511793380315442</v>
      </c>
      <c r="AT10">
        <f t="shared" si="9"/>
        <v>1.4354548383584178</v>
      </c>
      <c r="AU10">
        <f t="shared" si="9"/>
        <v>-36.921948631089236</v>
      </c>
      <c r="AW10">
        <v>7</v>
      </c>
      <c r="AX10">
        <f>(R10*SUMPRODUCT(K11:$K$23, X11:$X$23)-$AZ$3*SUMPRODUCT(K10:$K$22, W11:$W$23))/Z10</f>
        <v>226.62769942252467</v>
      </c>
    </row>
    <row r="11" spans="1:52" x14ac:dyDescent="0.25">
      <c r="A11" t="s">
        <v>33</v>
      </c>
      <c r="C11" s="7">
        <f>AU25</f>
        <v>-1205.9950334968112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446.50889014287401</v>
      </c>
      <c r="P11">
        <f t="shared" si="22"/>
        <v>22.3254445071437</v>
      </c>
      <c r="Q11" s="4">
        <f t="shared" si="23"/>
        <v>12.5</v>
      </c>
      <c r="R11">
        <f t="shared" si="0"/>
        <v>250000</v>
      </c>
      <c r="S11">
        <f t="shared" si="1"/>
        <v>235.15317715453213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208.53205500686272</v>
      </c>
      <c r="AC11">
        <f t="shared" si="2"/>
        <v>213.80432336974127</v>
      </c>
      <c r="AE11">
        <f t="shared" si="3"/>
        <v>405.97168318434262</v>
      </c>
      <c r="AF11">
        <f t="shared" si="4"/>
        <v>-20.298584159217132</v>
      </c>
      <c r="AG11">
        <f t="shared" si="4"/>
        <v>-11.365162378246257</v>
      </c>
      <c r="AH11">
        <f t="shared" si="5"/>
        <v>-434.50799501505469</v>
      </c>
      <c r="AI11">
        <f t="shared" si="6"/>
        <v>-60.200058368175462</v>
      </c>
      <c r="AJ11">
        <f t="shared" si="7"/>
        <v>-5.2722683628785489</v>
      </c>
      <c r="AK11">
        <f t="shared" si="24"/>
        <v>1.4260923696767716</v>
      </c>
      <c r="AL11">
        <f t="shared" si="8"/>
        <v>-64.046234361377245</v>
      </c>
      <c r="AN11">
        <f t="shared" si="9"/>
        <v>229.17380318612081</v>
      </c>
      <c r="AO11">
        <f t="shared" si="9"/>
        <v>-11.458690159306041</v>
      </c>
      <c r="AP11">
        <f t="shared" si="9"/>
        <v>-6.4157122132772573</v>
      </c>
      <c r="AQ11">
        <f t="shared" si="9"/>
        <v>-245.28274718894627</v>
      </c>
      <c r="AR11">
        <f t="shared" si="9"/>
        <v>-33.983346375408772</v>
      </c>
      <c r="AS11">
        <f t="shared" si="9"/>
        <v>-2.9762316983820112</v>
      </c>
      <c r="AT11">
        <f t="shared" si="9"/>
        <v>0.80503893643520474</v>
      </c>
      <c r="AU11">
        <f t="shared" si="9"/>
        <v>-36.154539137355577</v>
      </c>
      <c r="AW11">
        <v>8</v>
      </c>
      <c r="AX11">
        <f>(R11*SUMPRODUCT(K12:$K$23, X12:$X$23)-$AZ$3*SUMPRODUCT(K11:$K$22, W12:$W$23))/Z11</f>
        <v>235.15317715453213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446.50889014287401</v>
      </c>
      <c r="P12">
        <f t="shared" si="22"/>
        <v>22.3254445071437</v>
      </c>
      <c r="Q12" s="4">
        <f t="shared" si="23"/>
        <v>12.5</v>
      </c>
      <c r="R12">
        <f t="shared" si="0"/>
        <v>250000</v>
      </c>
      <c r="S12">
        <f t="shared" si="1"/>
        <v>239.73135400198558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213.80432336974127</v>
      </c>
      <c r="AC12">
        <f t="shared" si="2"/>
        <v>215.36927233169104</v>
      </c>
      <c r="AE12">
        <f t="shared" si="3"/>
        <v>401.13357370394391</v>
      </c>
      <c r="AF12">
        <f t="shared" si="4"/>
        <v>-20.056678685197195</v>
      </c>
      <c r="AG12">
        <f t="shared" si="4"/>
        <v>-11.229719680821727</v>
      </c>
      <c r="AH12">
        <f t="shared" si="5"/>
        <v>-435.8214728413422</v>
      </c>
      <c r="AI12">
        <f t="shared" si="6"/>
        <v>-65.974297503417233</v>
      </c>
      <c r="AJ12">
        <f t="shared" si="7"/>
        <v>-1.5649489619497672</v>
      </c>
      <c r="AK12">
        <f t="shared" si="24"/>
        <v>1.3682268022935224</v>
      </c>
      <c r="AL12">
        <f t="shared" si="8"/>
        <v>-66.17101966307348</v>
      </c>
      <c r="AN12">
        <f t="shared" si="9"/>
        <v>215.27013704582569</v>
      </c>
      <c r="AO12">
        <f t="shared" si="9"/>
        <v>-10.763506852291284</v>
      </c>
      <c r="AP12">
        <f t="shared" si="9"/>
        <v>-6.0264795897161063</v>
      </c>
      <c r="AQ12">
        <f t="shared" si="9"/>
        <v>-233.88555418029551</v>
      </c>
      <c r="AR12">
        <f t="shared" si="9"/>
        <v>-35.405403576477219</v>
      </c>
      <c r="AS12">
        <f t="shared" si="9"/>
        <v>-0.83983690120460441</v>
      </c>
      <c r="AT12">
        <f t="shared" si="9"/>
        <v>0.7342650691634256</v>
      </c>
      <c r="AU12">
        <f t="shared" si="9"/>
        <v>-35.510975408518398</v>
      </c>
      <c r="AW12">
        <v>9</v>
      </c>
      <c r="AX12">
        <f>(R12*SUMPRODUCT(K13:$K$23, X13:$X$23)-$AZ$3*SUMPRODUCT(K12:$K$22, W13:$W$23))/Z12</f>
        <v>239.73135400198558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446.50889014287401</v>
      </c>
      <c r="P13">
        <f t="shared" si="22"/>
        <v>22.3254445071437</v>
      </c>
      <c r="Q13" s="4">
        <f t="shared" si="23"/>
        <v>12.5</v>
      </c>
      <c r="R13">
        <f t="shared" si="0"/>
        <v>250000</v>
      </c>
      <c r="S13">
        <f t="shared" si="1"/>
        <v>240.37484491228588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215.36927233169104</v>
      </c>
      <c r="AC13">
        <f t="shared" si="2"/>
        <v>213.36738492698078</v>
      </c>
      <c r="AE13">
        <f t="shared" si="3"/>
        <v>396.34111577356725</v>
      </c>
      <c r="AF13">
        <f t="shared" si="4"/>
        <v>-19.817055788678363</v>
      </c>
      <c r="AG13">
        <f t="shared" si="4"/>
        <v>-11.095554996865403</v>
      </c>
      <c r="AH13">
        <f t="shared" si="5"/>
        <v>-437.34974296216598</v>
      </c>
      <c r="AI13">
        <f t="shared" si="6"/>
        <v>-71.921237974142514</v>
      </c>
      <c r="AJ13">
        <f t="shared" si="7"/>
        <v>2.0018874047102599</v>
      </c>
      <c r="AK13">
        <f t="shared" si="24"/>
        <v>1.1837866646331601</v>
      </c>
      <c r="AL13">
        <f t="shared" si="8"/>
        <v>-68.735563904799093</v>
      </c>
      <c r="AN13">
        <f t="shared" si="9"/>
        <v>202.24231523819518</v>
      </c>
      <c r="AO13">
        <f t="shared" si="9"/>
        <v>-10.112115761909759</v>
      </c>
      <c r="AP13">
        <f t="shared" si="9"/>
        <v>-5.6617661961187835</v>
      </c>
      <c r="AQ13">
        <f t="shared" si="9"/>
        <v>-223.16792546961119</v>
      </c>
      <c r="AR13">
        <f t="shared" si="9"/>
        <v>-36.699492189444584</v>
      </c>
      <c r="AS13">
        <f t="shared" si="9"/>
        <v>1.0215098243960339</v>
      </c>
      <c r="AT13">
        <f t="shared" si="9"/>
        <v>0.60405480601283101</v>
      </c>
      <c r="AU13">
        <f t="shared" si="9"/>
        <v>-35.073927559035724</v>
      </c>
      <c r="AW13">
        <v>10</v>
      </c>
      <c r="AX13">
        <f>(R13*SUMPRODUCT(K14:$K$23, X14:$X$23)-$AZ$3*SUMPRODUCT(K13:$K$22, W14:$W$23))/Z13</f>
        <v>240.37484491228588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446.50889014287401</v>
      </c>
      <c r="P14">
        <f t="shared" si="22"/>
        <v>22.3254445071437</v>
      </c>
      <c r="Q14" s="4">
        <f t="shared" si="23"/>
        <v>12.5</v>
      </c>
      <c r="R14">
        <f t="shared" si="0"/>
        <v>250000</v>
      </c>
      <c r="S14">
        <f t="shared" si="1"/>
        <v>236.81829239841903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213.36738492698078</v>
      </c>
      <c r="AC14">
        <f t="shared" si="2"/>
        <v>207.69169634805712</v>
      </c>
      <c r="AE14">
        <f t="shared" si="3"/>
        <v>391.59216920728409</v>
      </c>
      <c r="AF14">
        <f t="shared" si="4"/>
        <v>-19.579608460364202</v>
      </c>
      <c r="AG14">
        <f t="shared" si="4"/>
        <v>-10.96260841195072</v>
      </c>
      <c r="AH14">
        <f t="shared" si="5"/>
        <v>-439.82069892054659</v>
      </c>
      <c r="AI14">
        <f t="shared" si="6"/>
        <v>-78.770746585577456</v>
      </c>
      <c r="AJ14">
        <f t="shared" si="7"/>
        <v>5.6756885789236549</v>
      </c>
      <c r="AK14">
        <f t="shared" si="24"/>
        <v>1.0536839022130213</v>
      </c>
      <c r="AL14">
        <f t="shared" si="8"/>
        <v>-72.041374104440777</v>
      </c>
      <c r="AN14">
        <f t="shared" si="9"/>
        <v>190.05046061324441</v>
      </c>
      <c r="AO14">
        <f t="shared" si="9"/>
        <v>-9.5025230306622195</v>
      </c>
      <c r="AP14">
        <f t="shared" si="9"/>
        <v>-5.320455673134302</v>
      </c>
      <c r="AQ14">
        <f t="shared" si="9"/>
        <v>-213.45709385940941</v>
      </c>
      <c r="AR14">
        <f t="shared" si="9"/>
        <v>-38.22961194996153</v>
      </c>
      <c r="AS14">
        <f t="shared" si="9"/>
        <v>2.7545679243416972</v>
      </c>
      <c r="AT14">
        <f t="shared" si="9"/>
        <v>0.51138180664267618</v>
      </c>
      <c r="AU14">
        <f t="shared" si="9"/>
        <v>-34.963662218977156</v>
      </c>
      <c r="AW14">
        <v>11</v>
      </c>
      <c r="AX14">
        <f>(R14*SUMPRODUCT(K15:$K$23, X15:$X$23)-$AZ$3*SUMPRODUCT(K14:$K$22, W15:$W$23))/Z14</f>
        <v>236.81829239841903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446.50889014287401</v>
      </c>
      <c r="P15">
        <f t="shared" si="22"/>
        <v>22.3254445071437</v>
      </c>
      <c r="Q15" s="4">
        <f t="shared" si="23"/>
        <v>12.5</v>
      </c>
      <c r="R15">
        <f t="shared" si="0"/>
        <v>250000</v>
      </c>
      <c r="S15">
        <f t="shared" si="1"/>
        <v>228.05435969164122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207.69169634805712</v>
      </c>
      <c r="AC15">
        <f t="shared" si="2"/>
        <v>197.59959316948584</v>
      </c>
      <c r="AE15">
        <f t="shared" si="3"/>
        <v>386.8813345997367</v>
      </c>
      <c r="AF15">
        <f t="shared" si="4"/>
        <v>-19.344066729986835</v>
      </c>
      <c r="AG15">
        <f t="shared" si="4"/>
        <v>-10.830728769922764</v>
      </c>
      <c r="AH15">
        <f t="shared" si="5"/>
        <v>-445.07115816895555</v>
      </c>
      <c r="AI15">
        <f t="shared" si="6"/>
        <v>-88.364619069128423</v>
      </c>
      <c r="AJ15">
        <f t="shared" si="7"/>
        <v>10.092103178571278</v>
      </c>
      <c r="AK15">
        <f t="shared" si="24"/>
        <v>2.3584387532930089</v>
      </c>
      <c r="AL15">
        <f t="shared" si="8"/>
        <v>-75.91407713726413</v>
      </c>
      <c r="AN15">
        <f t="shared" si="9"/>
        <v>178.50001224882558</v>
      </c>
      <c r="AO15">
        <f t="shared" si="9"/>
        <v>-8.9250006124412788</v>
      </c>
      <c r="AP15">
        <f t="shared" si="9"/>
        <v>-4.9971012948843274</v>
      </c>
      <c r="AQ15">
        <f t="shared" si="9"/>
        <v>-205.34773864691795</v>
      </c>
      <c r="AR15">
        <f t="shared" si="9"/>
        <v>-40.769828305417981</v>
      </c>
      <c r="AS15">
        <f t="shared" si="9"/>
        <v>4.6563128791290378</v>
      </c>
      <c r="AT15">
        <f t="shared" si="9"/>
        <v>1.0881407519606749</v>
      </c>
      <c r="AU15">
        <f t="shared" si="9"/>
        <v>-35.025374674328262</v>
      </c>
      <c r="AW15">
        <v>12</v>
      </c>
      <c r="AX15">
        <f>(R15*SUMPRODUCT(K16:$K$23, X16:$X$23)-$AZ$3*SUMPRODUCT(K15:$K$22, W16:$W$23))/Z15</f>
        <v>228.05435969164122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446.50889014287401</v>
      </c>
      <c r="P16">
        <f t="shared" si="22"/>
        <v>22.3254445071437</v>
      </c>
      <c r="Q16" s="4">
        <f t="shared" si="23"/>
        <v>12.5</v>
      </c>
      <c r="R16">
        <f t="shared" si="0"/>
        <v>250000</v>
      </c>
      <c r="S16">
        <f t="shared" si="1"/>
        <v>214.21571102647522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197.59959316948584</v>
      </c>
      <c r="AC16">
        <f t="shared" si="2"/>
        <v>183.36579731270126</v>
      </c>
      <c r="AE16">
        <f t="shared" si="3"/>
        <v>382.20566668958492</v>
      </c>
      <c r="AF16">
        <f t="shared" si="4"/>
        <v>-19.110283334479245</v>
      </c>
      <c r="AG16">
        <f t="shared" si="4"/>
        <v>-10.699833618298356</v>
      </c>
      <c r="AH16">
        <f t="shared" si="5"/>
        <v>-451.7572785036175</v>
      </c>
      <c r="AI16">
        <f t="shared" si="6"/>
        <v>-99.361728766810188</v>
      </c>
      <c r="AJ16">
        <f t="shared" si="7"/>
        <v>14.233795856784582</v>
      </c>
      <c r="AK16">
        <f t="shared" si="24"/>
        <v>3.9809343333245995</v>
      </c>
      <c r="AL16">
        <f t="shared" si="8"/>
        <v>-81.146998576701009</v>
      </c>
      <c r="AN16">
        <f t="shared" si="9"/>
        <v>167.19706466605859</v>
      </c>
      <c r="AO16">
        <f t="shared" si="9"/>
        <v>-8.3598532333029301</v>
      </c>
      <c r="AP16">
        <f t="shared" si="9"/>
        <v>-4.6806756919374779</v>
      </c>
      <c r="AQ16">
        <f t="shared" si="9"/>
        <v>-197.62263485401701</v>
      </c>
      <c r="AR16">
        <f t="shared" si="9"/>
        <v>-43.466099113198837</v>
      </c>
      <c r="AS16">
        <f t="shared" si="9"/>
        <v>6.2266185295549921</v>
      </c>
      <c r="AT16">
        <f t="shared" si="9"/>
        <v>1.7414721789061938</v>
      </c>
      <c r="AU16">
        <f t="shared" si="9"/>
        <v>-35.498008404737654</v>
      </c>
      <c r="AW16">
        <v>13</v>
      </c>
      <c r="AX16">
        <f>(R16*SUMPRODUCT(K17:$K$23, X17:$X$23)-$AZ$3*SUMPRODUCT(K16:$K$22, W17:$W$23))/Z16</f>
        <v>214.21571102647522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446.50889014287401</v>
      </c>
      <c r="P17">
        <f t="shared" si="22"/>
        <v>22.3254445071437</v>
      </c>
      <c r="Q17" s="4">
        <f t="shared" si="23"/>
        <v>12.5</v>
      </c>
      <c r="R17">
        <f t="shared" si="0"/>
        <v>250000</v>
      </c>
      <c r="S17">
        <f t="shared" si="1"/>
        <v>196.62988037645465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183.36579731270126</v>
      </c>
      <c r="AC17">
        <f t="shared" si="2"/>
        <v>166.26889746343113</v>
      </c>
      <c r="AE17">
        <f t="shared" si="3"/>
        <v>377.56489873024327</v>
      </c>
      <c r="AF17">
        <f t="shared" si="4"/>
        <v>-18.878244936512164</v>
      </c>
      <c r="AG17">
        <f t="shared" si="4"/>
        <v>-10.569915489516625</v>
      </c>
      <c r="AH17">
        <f t="shared" si="5"/>
        <v>-458.39585197496717</v>
      </c>
      <c r="AI17">
        <f t="shared" si="6"/>
        <v>-110.27911367075268</v>
      </c>
      <c r="AJ17">
        <f t="shared" si="7"/>
        <v>17.09689984927013</v>
      </c>
      <c r="AK17">
        <f t="shared" si="24"/>
        <v>7.4803238252687665</v>
      </c>
      <c r="AL17">
        <f t="shared" si="8"/>
        <v>-85.701889996213779</v>
      </c>
      <c r="AN17">
        <f t="shared" si="9"/>
        <v>155.56837732230269</v>
      </c>
      <c r="AO17">
        <f t="shared" si="9"/>
        <v>-7.7784188661151346</v>
      </c>
      <c r="AP17">
        <f t="shared" si="9"/>
        <v>-4.3551310163310486</v>
      </c>
      <c r="AQ17">
        <f t="shared" si="9"/>
        <v>-188.87322180330625</v>
      </c>
      <c r="AR17">
        <f t="shared" si="9"/>
        <v>-45.438394363449753</v>
      </c>
      <c r="AS17">
        <f t="shared" si="9"/>
        <v>7.0444497773432149</v>
      </c>
      <c r="AT17">
        <f t="shared" si="9"/>
        <v>3.0821240090272419</v>
      </c>
      <c r="AU17">
        <f t="shared" si="9"/>
        <v>-35.311820577079288</v>
      </c>
      <c r="AW17">
        <v>14</v>
      </c>
      <c r="AX17">
        <f>(R17*SUMPRODUCT(K18:$K$23, X18:$X$23)-$AZ$3*SUMPRODUCT(K17:$K$22, W18:$W$23))/Z17</f>
        <v>196.62988037645465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446.50889014287401</v>
      </c>
      <c r="P18">
        <f t="shared" si="22"/>
        <v>22.3254445071437</v>
      </c>
      <c r="Q18" s="4">
        <f t="shared" si="23"/>
        <v>12.5</v>
      </c>
      <c r="R18">
        <f t="shared" si="0"/>
        <v>250000</v>
      </c>
      <c r="S18">
        <f t="shared" si="1"/>
        <v>175.87825481790051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166.26889746343113</v>
      </c>
      <c r="AC18">
        <f t="shared" si="2"/>
        <v>146.90684494886932</v>
      </c>
      <c r="AE18">
        <f t="shared" si="3"/>
        <v>372.95805760880666</v>
      </c>
      <c r="AF18">
        <f t="shared" si="4"/>
        <v>-18.647902880440334</v>
      </c>
      <c r="AG18">
        <f t="shared" si="4"/>
        <v>-10.440947141317485</v>
      </c>
      <c r="AH18">
        <f t="shared" si="5"/>
        <v>-465.38386607947643</v>
      </c>
      <c r="AI18">
        <f t="shared" si="6"/>
        <v>-121.5146584924276</v>
      </c>
      <c r="AJ18">
        <f t="shared" si="7"/>
        <v>19.36205251456181</v>
      </c>
      <c r="AK18">
        <f t="shared" si="24"/>
        <v>11.244507527342826</v>
      </c>
      <c r="AL18">
        <f t="shared" si="8"/>
        <v>-90.908098450522971</v>
      </c>
      <c r="AN18">
        <f t="shared" si="9"/>
        <v>143.6036041182895</v>
      </c>
      <c r="AO18">
        <f t="shared" si="9"/>
        <v>-7.1801802059144757</v>
      </c>
      <c r="AP18">
        <f t="shared" si="9"/>
        <v>-4.0201776293955538</v>
      </c>
      <c r="AQ18">
        <f t="shared" si="9"/>
        <v>-179.19119617899392</v>
      </c>
      <c r="AR18">
        <f t="shared" si="9"/>
        <v>-46.787949896014453</v>
      </c>
      <c r="AS18">
        <f t="shared" si="9"/>
        <v>7.4551560624414055</v>
      </c>
      <c r="AT18">
        <f t="shared" si="9"/>
        <v>4.329580161947777</v>
      </c>
      <c r="AU18">
        <f t="shared" si="9"/>
        <v>-35.003213671625275</v>
      </c>
      <c r="AW18">
        <v>15</v>
      </c>
      <c r="AX18">
        <f>(R18*SUMPRODUCT(K19:$K$23, X19:$X$23)-$AZ$3*SUMPRODUCT(K18:$K$22, W19:$W$23))/Z18</f>
        <v>175.87825481790051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446.50889014287401</v>
      </c>
      <c r="P19">
        <f t="shared" si="22"/>
        <v>22.3254445071437</v>
      </c>
      <c r="Q19" s="4">
        <f t="shared" si="23"/>
        <v>12.5</v>
      </c>
      <c r="R19">
        <f t="shared" si="0"/>
        <v>250000</v>
      </c>
      <c r="S19">
        <f t="shared" si="1"/>
        <v>150.71867052742576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146.90684494886932</v>
      </c>
      <c r="AC19">
        <f t="shared" si="2"/>
        <v>124.34686032962041</v>
      </c>
      <c r="AE19">
        <f t="shared" si="3"/>
        <v>368.38155753521352</v>
      </c>
      <c r="AF19">
        <f t="shared" si="4"/>
        <v>-18.419077876760674</v>
      </c>
      <c r="AG19">
        <f t="shared" si="4"/>
        <v>-10.312828189639704</v>
      </c>
      <c r="AH19">
        <f t="shared" si="5"/>
        <v>-474.1896052921029</v>
      </c>
      <c r="AI19">
        <f t="shared" si="6"/>
        <v>-134.53995382328981</v>
      </c>
      <c r="AJ19">
        <f t="shared" si="7"/>
        <v>22.559984619248908</v>
      </c>
      <c r="AK19">
        <f t="shared" si="24"/>
        <v>11.080185938743282</v>
      </c>
      <c r="AL19">
        <f t="shared" si="8"/>
        <v>-100.89978326529761</v>
      </c>
      <c r="AN19">
        <f t="shared" si="9"/>
        <v>132.14223082878101</v>
      </c>
      <c r="AO19">
        <f t="shared" si="9"/>
        <v>-6.6071115414390498</v>
      </c>
      <c r="AP19">
        <f t="shared" si="9"/>
        <v>-3.6993169046000993</v>
      </c>
      <c r="AQ19">
        <f t="shared" si="9"/>
        <v>-170.096659285469</v>
      </c>
      <c r="AR19">
        <f t="shared" si="9"/>
        <v>-48.260856902727177</v>
      </c>
      <c r="AS19">
        <f t="shared" si="9"/>
        <v>8.092497124440257</v>
      </c>
      <c r="AT19">
        <f t="shared" si="9"/>
        <v>3.9745759742689333</v>
      </c>
      <c r="AU19">
        <f t="shared" si="9"/>
        <v>-36.19378380401799</v>
      </c>
      <c r="AW19">
        <v>16</v>
      </c>
      <c r="AX19">
        <f>(R19*SUMPRODUCT(K20:$K$23, X20:$X$23)-$AZ$3*SUMPRODUCT(K19:$K$22, W20:$W$23))/Z19</f>
        <v>150.71867052742576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446.50889014287401</v>
      </c>
      <c r="P20">
        <f t="shared" si="22"/>
        <v>22.3254445071437</v>
      </c>
      <c r="Q20" s="4">
        <f t="shared" si="23"/>
        <v>12.5</v>
      </c>
      <c r="R20">
        <f t="shared" si="0"/>
        <v>250000</v>
      </c>
      <c r="S20">
        <f t="shared" si="1"/>
        <v>117.75362011096666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124.34686032962041</v>
      </c>
      <c r="AC20">
        <f t="shared" si="2"/>
        <v>95.951074352272315</v>
      </c>
      <c r="AE20">
        <f t="shared" si="3"/>
        <v>363.83601350579136</v>
      </c>
      <c r="AF20">
        <f t="shared" si="4"/>
        <v>-18.191800675289567</v>
      </c>
      <c r="AG20">
        <f t="shared" si="4"/>
        <v>-10.185575851282911</v>
      </c>
      <c r="AH20">
        <f t="shared" si="5"/>
        <v>-482.48112920789015</v>
      </c>
      <c r="AI20">
        <f t="shared" si="6"/>
        <v>-147.0224922286713</v>
      </c>
      <c r="AJ20">
        <f t="shared" si="7"/>
        <v>28.395785977348098</v>
      </c>
      <c r="AK20">
        <f t="shared" si="24"/>
        <v>2.0209616145885256</v>
      </c>
      <c r="AL20">
        <f t="shared" si="8"/>
        <v>-116.60574463673467</v>
      </c>
      <c r="AN20">
        <f t="shared" si="9"/>
        <v>123.78990582771129</v>
      </c>
      <c r="AO20">
        <f t="shared" si="9"/>
        <v>-6.1894952913855645</v>
      </c>
      <c r="AP20">
        <f t="shared" si="9"/>
        <v>-3.4654938725884317</v>
      </c>
      <c r="AQ20">
        <f t="shared" si="9"/>
        <v>-164.15717886965533</v>
      </c>
      <c r="AR20">
        <f t="shared" si="9"/>
        <v>-50.022262205918047</v>
      </c>
      <c r="AS20">
        <f t="shared" si="9"/>
        <v>9.6612527115428453</v>
      </c>
      <c r="AT20">
        <f t="shared" si="9"/>
        <v>0.68760276241139828</v>
      </c>
      <c r="AU20">
        <f t="shared" si="9"/>
        <v>-39.673406731963802</v>
      </c>
      <c r="AW20">
        <v>17</v>
      </c>
      <c r="AX20">
        <f>(R20*SUMPRODUCT(K21:$K$23, X21:$X$23)-$AZ$3*SUMPRODUCT(K20:$K$22, W21:$W$23))/Z20</f>
        <v>117.75362011096666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446.50889014287401</v>
      </c>
      <c r="P21">
        <f t="shared" si="22"/>
        <v>22.3254445071437</v>
      </c>
      <c r="Q21" s="4">
        <f t="shared" si="23"/>
        <v>12.5</v>
      </c>
      <c r="R21">
        <f t="shared" si="0"/>
        <v>250000</v>
      </c>
      <c r="S21">
        <f t="shared" si="1"/>
        <v>79.210973711921142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95.951074352272315</v>
      </c>
      <c r="AC21">
        <f t="shared" si="2"/>
        <v>63.743258488921981</v>
      </c>
      <c r="AE21">
        <f t="shared" si="3"/>
        <v>359.31803723926959</v>
      </c>
      <c r="AF21">
        <f t="shared" si="4"/>
        <v>-17.965901861963481</v>
      </c>
      <c r="AG21">
        <f t="shared" si="4"/>
        <v>-10.059095271437231</v>
      </c>
      <c r="AH21">
        <f t="shared" si="5"/>
        <v>-492.49642665702072</v>
      </c>
      <c r="AI21">
        <f t="shared" si="6"/>
        <v>-161.20338655115182</v>
      </c>
      <c r="AJ21">
        <f t="shared" si="7"/>
        <v>32.207815863350334</v>
      </c>
      <c r="AK21">
        <f t="shared" si="24"/>
        <v>0.69968513556732559</v>
      </c>
      <c r="AL21">
        <f t="shared" si="8"/>
        <v>-128.29588555223415</v>
      </c>
      <c r="AN21">
        <f t="shared" si="9"/>
        <v>116.28719698342692</v>
      </c>
      <c r="AO21">
        <f t="shared" si="9"/>
        <v>-5.8143598491713462</v>
      </c>
      <c r="AP21">
        <f t="shared" si="9"/>
        <v>-3.2554558137189979</v>
      </c>
      <c r="AQ21">
        <f t="shared" si="9"/>
        <v>-159.38812707629845</v>
      </c>
      <c r="AR21">
        <f t="shared" si="9"/>
        <v>-52.170745755761857</v>
      </c>
      <c r="AS21">
        <f t="shared" si="9"/>
        <v>10.423514100443926</v>
      </c>
      <c r="AT21">
        <f t="shared" si="9"/>
        <v>0.22644124356026374</v>
      </c>
      <c r="AU21">
        <f t="shared" si="9"/>
        <v>-41.520790411757666</v>
      </c>
      <c r="AW21">
        <v>18</v>
      </c>
      <c r="AX21">
        <f>(R21*SUMPRODUCT(K22:$K$23, X22:$X$23)-$AZ$3*SUMPRODUCT(K21:$K$22, W22:$W$23))/Z21</f>
        <v>79.210973711921142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446.50889014287401</v>
      </c>
      <c r="P22">
        <f t="shared" si="22"/>
        <v>22.3254445071437</v>
      </c>
      <c r="Q22" s="4">
        <f t="shared" si="23"/>
        <v>12.5</v>
      </c>
      <c r="R22">
        <f t="shared" si="0"/>
        <v>250000</v>
      </c>
      <c r="S22">
        <f t="shared" si="1"/>
        <v>38.957910908561068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63.743258488921981</v>
      </c>
      <c r="AC22">
        <f t="shared" si="2"/>
        <v>30.958557279569238</v>
      </c>
      <c r="AE22">
        <f t="shared" si="3"/>
        <v>354.82577810113952</v>
      </c>
      <c r="AF22">
        <f t="shared" si="4"/>
        <v>-17.741288905056976</v>
      </c>
      <c r="AG22">
        <f t="shared" si="4"/>
        <v>-9.9333346416574795</v>
      </c>
      <c r="AH22">
        <f t="shared" si="5"/>
        <v>-503.39354130760159</v>
      </c>
      <c r="AI22">
        <f t="shared" si="6"/>
        <v>-176.24238675317656</v>
      </c>
      <c r="AJ22">
        <f t="shared" si="7"/>
        <v>32.784701209352747</v>
      </c>
      <c r="AK22">
        <f t="shared" si="24"/>
        <v>8.4173827013850957</v>
      </c>
      <c r="AL22">
        <f t="shared" si="8"/>
        <v>-135.04030284243871</v>
      </c>
      <c r="AN22">
        <f t="shared" si="9"/>
        <v>107.32089102687614</v>
      </c>
      <c r="AO22">
        <f t="shared" si="9"/>
        <v>-5.3660445513438066</v>
      </c>
      <c r="AP22">
        <f t="shared" si="9"/>
        <v>-3.0044444073816643</v>
      </c>
      <c r="AQ22">
        <f t="shared" si="9"/>
        <v>-152.25681651265822</v>
      </c>
      <c r="AR22">
        <f t="shared" si="9"/>
        <v>-53.306414444507567</v>
      </c>
      <c r="AS22">
        <f t="shared" si="9"/>
        <v>9.9160871700666924</v>
      </c>
      <c r="AT22">
        <f t="shared" si="9"/>
        <v>2.5459283608457786</v>
      </c>
      <c r="AU22">
        <f t="shared" si="9"/>
        <v>-40.844398913595093</v>
      </c>
      <c r="AW22">
        <v>19</v>
      </c>
      <c r="AX22">
        <f>(R22*SUMPRODUCT(K23:$K$23, X23:$X$23)-$AZ$3*SUMPRODUCT(K22:$K$22, W23:$W$23))/Z22</f>
        <v>38.957910908561068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446.50889014287401</v>
      </c>
      <c r="P23">
        <f t="shared" si="22"/>
        <v>22.3254445071437</v>
      </c>
      <c r="Q23" s="4">
        <f t="shared" si="23"/>
        <v>12.5</v>
      </c>
      <c r="R23">
        <f t="shared" si="0"/>
        <v>250000</v>
      </c>
      <c r="S23">
        <f t="shared" si="1"/>
        <v>39.454818584638048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30.958557279569238</v>
      </c>
      <c r="AC23">
        <f t="shared" si="2"/>
        <v>30.958557279569238</v>
      </c>
      <c r="AE23">
        <f t="shared" si="3"/>
        <v>350.35697912718877</v>
      </c>
      <c r="AF23">
        <f t="shared" si="4"/>
        <v>-17.51784895635944</v>
      </c>
      <c r="AG23">
        <f t="shared" si="4"/>
        <v>-9.8082307783133249</v>
      </c>
      <c r="AH23">
        <f t="shared" si="5"/>
        <v>-515.4103385516031</v>
      </c>
      <c r="AI23">
        <f t="shared" si="6"/>
        <v>-192.3794391590871</v>
      </c>
      <c r="AJ23">
        <f t="shared" si="7"/>
        <v>0</v>
      </c>
      <c r="AK23">
        <f t="shared" si="24"/>
        <v>25.465838121527899</v>
      </c>
      <c r="AL23">
        <f t="shared" si="8"/>
        <v>-166.9136010375592</v>
      </c>
      <c r="AN23">
        <f t="shared" si="9"/>
        <v>95.99533878515669</v>
      </c>
      <c r="AO23">
        <f t="shared" si="9"/>
        <v>-4.799766939257835</v>
      </c>
      <c r="AP23">
        <f t="shared" si="9"/>
        <v>-2.6873859878366613</v>
      </c>
      <c r="AQ23">
        <f t="shared" si="9"/>
        <v>-141.21879400230816</v>
      </c>
      <c r="AR23">
        <f t="shared" si="9"/>
        <v>-52.710608144245953</v>
      </c>
      <c r="AS23">
        <f t="shared" si="9"/>
        <v>0</v>
      </c>
      <c r="AT23">
        <f t="shared" si="9"/>
        <v>6.9774598582680847</v>
      </c>
      <c r="AU23">
        <f t="shared" si="9"/>
        <v>-45.733148285977869</v>
      </c>
      <c r="AW23">
        <v>20</v>
      </c>
      <c r="AX23">
        <f>(R23*SUMPRODUCT(K$23:$K24, X$23:$X24)-$AZ$3*SUMPRODUCT(K$22:$K23, W$23:$W24))/Z23</f>
        <v>39.454818584638048</v>
      </c>
    </row>
    <row r="25" spans="5:50" x14ac:dyDescent="0.25">
      <c r="AN25" s="8">
        <f t="shared" ref="AN25:AU25" si="25">SUM(AN3:AN23)</f>
        <v>4296.2289009172173</v>
      </c>
      <c r="AO25" s="8">
        <f t="shared" si="25"/>
        <v>-549.69311265301633</v>
      </c>
      <c r="AP25" s="8">
        <f t="shared" si="25"/>
        <v>-207.77277048007122</v>
      </c>
      <c r="AQ25" s="8">
        <f t="shared" si="25"/>
        <v>-4740.575518578341</v>
      </c>
      <c r="AR25" s="8">
        <f t="shared" si="25"/>
        <v>-1201.8125007942106</v>
      </c>
      <c r="AS25" s="8">
        <f t="shared" si="25"/>
        <v>-99.895581960757369</v>
      </c>
      <c r="AT25" s="8">
        <f t="shared" si="25"/>
        <v>95.713049258157127</v>
      </c>
      <c r="AU25" s="9">
        <f t="shared" si="25"/>
        <v>-1205.9950334968112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2D37-C5CC-4DE8-A1F4-AE2303BA60A0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1044.4200709694596</v>
      </c>
      <c r="K3">
        <v>1</v>
      </c>
      <c r="L3" s="2">
        <v>0</v>
      </c>
      <c r="O3">
        <f>$C$3</f>
        <v>1044.4200709694596</v>
      </c>
      <c r="P3">
        <f>O3*B5</f>
        <v>835.53605677556777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1044.4200709694596</v>
      </c>
      <c r="AF3">
        <f t="shared" ref="AF3:AG23" si="4">-$Z3*P3</f>
        <v>-835.53605677556777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108.88401419389186</v>
      </c>
      <c r="AJ3">
        <f t="shared" ref="AJ3:AJ23" si="7">AB3-AC3</f>
        <v>0</v>
      </c>
      <c r="AL3">
        <f t="shared" ref="AL3:AL23" si="8">SUM(AI3:AK3)</f>
        <v>108.88401419389186</v>
      </c>
      <c r="AN3">
        <f t="shared" ref="AN3:AU23" si="9">AE3*$K3</f>
        <v>1044.4200709694596</v>
      </c>
      <c r="AO3">
        <f t="shared" si="9"/>
        <v>-835.53605677556777</v>
      </c>
      <c r="AP3">
        <f t="shared" si="9"/>
        <v>-100</v>
      </c>
      <c r="AQ3">
        <f t="shared" si="9"/>
        <v>0</v>
      </c>
      <c r="AR3">
        <f t="shared" si="9"/>
        <v>108.88401419389186</v>
      </c>
      <c r="AS3">
        <f t="shared" si="9"/>
        <v>0</v>
      </c>
      <c r="AT3">
        <f t="shared" si="9"/>
        <v>0</v>
      </c>
      <c r="AU3">
        <f t="shared" si="9"/>
        <v>108.88401419389186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682.3410912087752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250000</v>
      </c>
      <c r="S4">
        <f t="shared" si="1"/>
        <v>228.34554015602248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225.61743045260846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-486.82175000000001</v>
      </c>
      <c r="AI4">
        <f t="shared" si="6"/>
        <v>-486.82175000000001</v>
      </c>
      <c r="AJ4">
        <f t="shared" si="7"/>
        <v>-225.61743045260846</v>
      </c>
      <c r="AK4">
        <f>G4*MAX(0, SUM(AB4, AE4:AF4))</f>
        <v>0</v>
      </c>
      <c r="AL4">
        <f t="shared" si="8"/>
        <v>-712.43918045260853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-456.72366075616844</v>
      </c>
      <c r="AR4">
        <f t="shared" si="9"/>
        <v>-456.72366075616844</v>
      </c>
      <c r="AS4">
        <f t="shared" si="9"/>
        <v>-211.66847776771596</v>
      </c>
      <c r="AT4">
        <f t="shared" si="9"/>
        <v>0</v>
      </c>
      <c r="AU4">
        <f t="shared" si="9"/>
        <v>-668.39213852388446</v>
      </c>
      <c r="AW4">
        <v>1</v>
      </c>
      <c r="AX4">
        <f>(R4*SUMPRODUCT(K5:$K$23, X5:$X$23)-$AZ$3*SUMPRODUCT(K4:$K$22, W5:$W$23))/Z4</f>
        <v>228.34554015602248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1044.4200709694596</v>
      </c>
      <c r="P5">
        <f t="shared" ref="P5:P23" si="22">O5*$C$5</f>
        <v>52.221003548472986</v>
      </c>
      <c r="Q5" s="4">
        <f t="shared" ref="Q5:Q23" si="23">$C$8</f>
        <v>12.5</v>
      </c>
      <c r="R5">
        <f t="shared" si="0"/>
        <v>250000</v>
      </c>
      <c r="S5">
        <f t="shared" si="1"/>
        <v>445.95553333508741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225.61743045260846</v>
      </c>
      <c r="AC5">
        <f t="shared" si="2"/>
        <v>435.34798909045094</v>
      </c>
      <c r="AE5">
        <f t="shared" si="3"/>
        <v>1019.5773875971009</v>
      </c>
      <c r="AF5">
        <f t="shared" si="4"/>
        <v>-50.978869379855048</v>
      </c>
      <c r="AG5">
        <f t="shared" si="4"/>
        <v>-12.20267371263151</v>
      </c>
      <c r="AH5">
        <f t="shared" si="5"/>
        <v>-489.57221486979608</v>
      </c>
      <c r="AI5">
        <f t="shared" si="6"/>
        <v>466.8236296348183</v>
      </c>
      <c r="AJ5">
        <f t="shared" si="7"/>
        <v>-209.73055863784248</v>
      </c>
      <c r="AK5">
        <f>G5*SUM(AB5, AE5:AF5)</f>
        <v>48.962853895464029</v>
      </c>
      <c r="AL5">
        <f t="shared" si="8"/>
        <v>306.05592489243986</v>
      </c>
      <c r="AN5">
        <f t="shared" si="9"/>
        <v>880.46880977761123</v>
      </c>
      <c r="AO5">
        <f t="shared" si="9"/>
        <v>-44.02344048888056</v>
      </c>
      <c r="AP5">
        <f t="shared" si="9"/>
        <v>-10.537771561594173</v>
      </c>
      <c r="AQ5">
        <f t="shared" si="9"/>
        <v>-422.77621156593801</v>
      </c>
      <c r="AR5">
        <f t="shared" si="9"/>
        <v>403.13138616119852</v>
      </c>
      <c r="AS5">
        <f t="shared" si="9"/>
        <v>-181.11544801229539</v>
      </c>
      <c r="AT5">
        <f t="shared" si="9"/>
        <v>42.282485093411921</v>
      </c>
      <c r="AU5">
        <f t="shared" si="9"/>
        <v>264.2984232423151</v>
      </c>
      <c r="AW5">
        <v>2</v>
      </c>
      <c r="AX5">
        <f>(R5*SUMPRODUCT(K6:$K$23, X6:$X$23)-$AZ$3*SUMPRODUCT(K5:$K$22, W6:$W$23))/Z5</f>
        <v>445.95553333508741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1044.4200709694596</v>
      </c>
      <c r="P6">
        <f t="shared" si="22"/>
        <v>52.221003548472986</v>
      </c>
      <c r="Q6" s="4">
        <f t="shared" si="23"/>
        <v>12.5</v>
      </c>
      <c r="R6">
        <f t="shared" si="0"/>
        <v>250000</v>
      </c>
      <c r="S6">
        <f t="shared" si="1"/>
        <v>647.74732291163161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435.34798909045094</v>
      </c>
      <c r="AC6">
        <f t="shared" si="2"/>
        <v>624.73291990366943</v>
      </c>
      <c r="AE6">
        <f t="shared" si="3"/>
        <v>1007.3119215835998</v>
      </c>
      <c r="AF6">
        <f t="shared" si="4"/>
        <v>-50.365596079179994</v>
      </c>
      <c r="AG6">
        <f t="shared" si="4"/>
        <v>-12.055876145799566</v>
      </c>
      <c r="AH6">
        <f t="shared" si="5"/>
        <v>-495.41659411260093</v>
      </c>
      <c r="AI6">
        <f t="shared" si="6"/>
        <v>449.4738552460193</v>
      </c>
      <c r="AJ6">
        <f t="shared" si="7"/>
        <v>-189.38493081321849</v>
      </c>
      <c r="AK6">
        <f>G6*SUM(AB6, AE6:AF6)</f>
        <v>81.449217403799935</v>
      </c>
      <c r="AL6">
        <f t="shared" si="8"/>
        <v>341.53814183660074</v>
      </c>
      <c r="AN6">
        <f t="shared" si="9"/>
        <v>784.52093537063331</v>
      </c>
      <c r="AO6">
        <f t="shared" si="9"/>
        <v>-39.226046768531667</v>
      </c>
      <c r="AP6">
        <f t="shared" si="9"/>
        <v>-9.3894324369219007</v>
      </c>
      <c r="AQ6">
        <f t="shared" si="9"/>
        <v>-385.84343288653776</v>
      </c>
      <c r="AR6">
        <f t="shared" si="9"/>
        <v>350.06202327864202</v>
      </c>
      <c r="AS6">
        <f t="shared" si="9"/>
        <v>-147.49794962528699</v>
      </c>
      <c r="AT6">
        <f t="shared" si="9"/>
        <v>63.434786041626388</v>
      </c>
      <c r="AU6">
        <f t="shared" si="9"/>
        <v>265.99885969498138</v>
      </c>
      <c r="AW6">
        <v>3</v>
      </c>
      <c r="AX6">
        <f>(R6*SUMPRODUCT(K7:$K$23, X7:$X$23)-$AZ$3*SUMPRODUCT(K6:$K$22, W7:$W$23))/Z6</f>
        <v>647.74732291163161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1044.4200709694596</v>
      </c>
      <c r="P7">
        <f t="shared" si="22"/>
        <v>52.221003548472986</v>
      </c>
      <c r="Q7" s="4">
        <f t="shared" si="23"/>
        <v>12.5</v>
      </c>
      <c r="R7">
        <f t="shared" si="0"/>
        <v>250000</v>
      </c>
      <c r="S7">
        <f t="shared" si="1"/>
        <v>821.51940993616461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624.73291990366943</v>
      </c>
      <c r="AC7">
        <f t="shared" si="2"/>
        <v>782.75515777401779</v>
      </c>
      <c r="AE7">
        <f t="shared" si="3"/>
        <v>995.138018099384</v>
      </c>
      <c r="AF7">
        <f t="shared" si="4"/>
        <v>-49.7569009049692</v>
      </c>
      <c r="AG7">
        <f t="shared" si="4"/>
        <v>-11.91017443268384</v>
      </c>
      <c r="AH7">
        <f t="shared" si="5"/>
        <v>-502.85903315460195</v>
      </c>
      <c r="AI7">
        <f t="shared" si="6"/>
        <v>430.61190960712912</v>
      </c>
      <c r="AJ7">
        <f t="shared" si="7"/>
        <v>-158.02223787034836</v>
      </c>
      <c r="AK7">
        <f>G7*SUM(AB7, AE7:AF7)</f>
        <v>77.09259922151594</v>
      </c>
      <c r="AL7">
        <f t="shared" si="8"/>
        <v>349.68227095829673</v>
      </c>
      <c r="AN7">
        <f t="shared" si="9"/>
        <v>701.58376043086707</v>
      </c>
      <c r="AO7">
        <f t="shared" si="9"/>
        <v>-35.079188021543352</v>
      </c>
      <c r="AP7">
        <f t="shared" si="9"/>
        <v>-8.3968101046214763</v>
      </c>
      <c r="AQ7">
        <f t="shared" si="9"/>
        <v>-354.52140811688088</v>
      </c>
      <c r="AR7">
        <f t="shared" si="9"/>
        <v>303.58635418782143</v>
      </c>
      <c r="AS7">
        <f t="shared" si="9"/>
        <v>-111.40749711132818</v>
      </c>
      <c r="AT7">
        <f t="shared" si="9"/>
        <v>54.351170068370607</v>
      </c>
      <c r="AU7">
        <f t="shared" si="9"/>
        <v>246.53002714486391</v>
      </c>
      <c r="AW7">
        <v>4</v>
      </c>
      <c r="AX7">
        <f>(R7*SUMPRODUCT(K8:$K$23, X8:$X$23)-$AZ$3*SUMPRODUCT(K7:$K$22, W8:$W$23))/Z7</f>
        <v>821.51940993616461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1044.4200709694596</v>
      </c>
      <c r="P8">
        <f t="shared" si="22"/>
        <v>52.221003548472986</v>
      </c>
      <c r="Q8" s="4">
        <f t="shared" si="23"/>
        <v>12.5</v>
      </c>
      <c r="R8">
        <f t="shared" si="0"/>
        <v>250000</v>
      </c>
      <c r="S8">
        <f t="shared" si="1"/>
        <v>962.23703950019217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782.75515777401779</v>
      </c>
      <c r="AC8">
        <f t="shared" si="2"/>
        <v>905.70062988922837</v>
      </c>
      <c r="AE8">
        <f t="shared" si="3"/>
        <v>983.05498262396009</v>
      </c>
      <c r="AF8">
        <f t="shared" si="4"/>
        <v>-49.152749131198007</v>
      </c>
      <c r="AG8">
        <f t="shared" si="4"/>
        <v>-11.765560261009982</v>
      </c>
      <c r="AH8">
        <f t="shared" si="5"/>
        <v>-510.24854694038135</v>
      </c>
      <c r="AI8">
        <f t="shared" si="6"/>
        <v>411.88812629137072</v>
      </c>
      <c r="AJ8">
        <f t="shared" si="7"/>
        <v>-122.94547211521058</v>
      </c>
      <c r="AK8">
        <f t="shared" ref="AK8:AK23" si="24">G8*SUM(AB8:AB8, AE8:AF8)</f>
        <v>36.564802433982408</v>
      </c>
      <c r="AL8">
        <f t="shared" si="8"/>
        <v>325.50745661014253</v>
      </c>
      <c r="AN8">
        <f t="shared" si="9"/>
        <v>646.21452801944258</v>
      </c>
      <c r="AO8">
        <f t="shared" si="9"/>
        <v>-32.310726400972136</v>
      </c>
      <c r="AP8">
        <f t="shared" si="9"/>
        <v>-7.7341309543631276</v>
      </c>
      <c r="AQ8">
        <f t="shared" si="9"/>
        <v>-335.41361344161345</v>
      </c>
      <c r="AR8">
        <f t="shared" si="9"/>
        <v>270.75605722249395</v>
      </c>
      <c r="AS8">
        <f t="shared" si="9"/>
        <v>-80.818623209653552</v>
      </c>
      <c r="AT8">
        <f t="shared" si="9"/>
        <v>24.035996932674724</v>
      </c>
      <c r="AU8">
        <f t="shared" si="9"/>
        <v>213.97343094551508</v>
      </c>
      <c r="AW8">
        <v>5</v>
      </c>
      <c r="AX8">
        <f>(R8*SUMPRODUCT(K9:$K$23, X9:$X$23)-$AZ$3*SUMPRODUCT(K8:$K$22, W9:$W$23))/Z8</f>
        <v>962.23703950019217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1044.4200709694596</v>
      </c>
      <c r="P9">
        <f t="shared" si="22"/>
        <v>52.221003548472986</v>
      </c>
      <c r="Q9" s="4">
        <f t="shared" si="23"/>
        <v>12.5</v>
      </c>
      <c r="R9">
        <f t="shared" si="0"/>
        <v>250000</v>
      </c>
      <c r="S9">
        <f t="shared" si="1"/>
        <v>1080.1200298901008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905.70062988922837</v>
      </c>
      <c r="AC9">
        <f t="shared" si="2"/>
        <v>1004.2526847416002</v>
      </c>
      <c r="AE9">
        <f t="shared" si="3"/>
        <v>971.060281490948</v>
      </c>
      <c r="AF9">
        <f t="shared" si="4"/>
        <v>-48.553014074547406</v>
      </c>
      <c r="AG9">
        <f t="shared" si="4"/>
        <v>-11.622003306935481</v>
      </c>
      <c r="AH9">
        <f t="shared" si="5"/>
        <v>-518.02702928803467</v>
      </c>
      <c r="AI9">
        <f t="shared" si="6"/>
        <v>392.85823482143053</v>
      </c>
      <c r="AJ9">
        <f t="shared" si="7"/>
        <v>-98.552054852371839</v>
      </c>
      <c r="AK9">
        <f t="shared" si="24"/>
        <v>10.78642659410321</v>
      </c>
      <c r="AL9">
        <f t="shared" si="8"/>
        <v>305.09260656316189</v>
      </c>
      <c r="AN9">
        <f t="shared" si="9"/>
        <v>606.66201343420187</v>
      </c>
      <c r="AO9">
        <f t="shared" si="9"/>
        <v>-30.333100671710095</v>
      </c>
      <c r="AP9">
        <f t="shared" si="9"/>
        <v>-7.2607520467205466</v>
      </c>
      <c r="AQ9">
        <f t="shared" si="9"/>
        <v>-323.63317354376511</v>
      </c>
      <c r="AR9">
        <f t="shared" si="9"/>
        <v>245.43498717200617</v>
      </c>
      <c r="AS9">
        <f t="shared" si="9"/>
        <v>-61.5695947660641</v>
      </c>
      <c r="AT9">
        <f t="shared" si="9"/>
        <v>6.7387322909467313</v>
      </c>
      <c r="AU9">
        <f t="shared" si="9"/>
        <v>190.60412469688879</v>
      </c>
      <c r="AW9">
        <v>6</v>
      </c>
      <c r="AX9">
        <f>(R9*SUMPRODUCT(K10:$K$23, X10:$X$23)-$AZ$3*SUMPRODUCT(K9:$K$22, W10:$W$23))/Z9</f>
        <v>1080.1200298901008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1044.4200709694596</v>
      </c>
      <c r="P10">
        <f t="shared" si="22"/>
        <v>52.221003548472986</v>
      </c>
      <c r="Q10" s="4">
        <f t="shared" si="23"/>
        <v>12.5</v>
      </c>
      <c r="R10">
        <f t="shared" si="0"/>
        <v>250000</v>
      </c>
      <c r="S10">
        <f t="shared" si="1"/>
        <v>1183.9579033816515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1004.2526847416002</v>
      </c>
      <c r="AC10">
        <f t="shared" si="2"/>
        <v>1087.2893347634804</v>
      </c>
      <c r="AE10">
        <f t="shared" si="3"/>
        <v>959.14457848080417</v>
      </c>
      <c r="AF10">
        <f t="shared" si="4"/>
        <v>-47.957228924040216</v>
      </c>
      <c r="AG10">
        <f t="shared" si="4"/>
        <v>-11.479391831182681</v>
      </c>
      <c r="AH10">
        <f t="shared" si="5"/>
        <v>-527.82885366890628</v>
      </c>
      <c r="AI10">
        <f t="shared" si="6"/>
        <v>371.87910405667503</v>
      </c>
      <c r="AJ10">
        <f t="shared" si="7"/>
        <v>-83.036650021880178</v>
      </c>
      <c r="AK10">
        <f t="shared" si="24"/>
        <v>7.853304140623294</v>
      </c>
      <c r="AL10">
        <f t="shared" si="8"/>
        <v>296.69575817541818</v>
      </c>
      <c r="AN10">
        <f t="shared" si="9"/>
        <v>569.3280521486929</v>
      </c>
      <c r="AO10">
        <f t="shared" si="9"/>
        <v>-28.466402607434649</v>
      </c>
      <c r="AP10">
        <f t="shared" si="9"/>
        <v>-6.8139255934183982</v>
      </c>
      <c r="AQ10">
        <f t="shared" si="9"/>
        <v>-313.30810794257133</v>
      </c>
      <c r="AR10">
        <f t="shared" si="9"/>
        <v>220.73961600526854</v>
      </c>
      <c r="AS10">
        <f t="shared" si="9"/>
        <v>-49.28880929378667</v>
      </c>
      <c r="AT10">
        <f t="shared" si="9"/>
        <v>4.6615561924920028</v>
      </c>
      <c r="AU10">
        <f t="shared" si="9"/>
        <v>176.11236290397389</v>
      </c>
      <c r="AW10">
        <v>7</v>
      </c>
      <c r="AX10">
        <f>(R10*SUMPRODUCT(K11:$K$23, X11:$X$23)-$AZ$3*SUMPRODUCT(K10:$K$22, W11:$W$23))/Z10</f>
        <v>1183.9579033816515</v>
      </c>
    </row>
    <row r="11" spans="1:52" x14ac:dyDescent="0.25">
      <c r="A11" t="s">
        <v>33</v>
      </c>
      <c r="C11" s="7">
        <f>AU25</f>
        <v>1141.1511262179893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1044.4200709694596</v>
      </c>
      <c r="P11">
        <f t="shared" si="22"/>
        <v>52.221003548472986</v>
      </c>
      <c r="Q11" s="4">
        <f t="shared" si="23"/>
        <v>12.5</v>
      </c>
      <c r="R11">
        <f t="shared" si="0"/>
        <v>250000</v>
      </c>
      <c r="S11">
        <f t="shared" si="1"/>
        <v>1274.5810042523933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1087.2893347634804</v>
      </c>
      <c r="AC11">
        <f t="shared" si="2"/>
        <v>1156.0699524484594</v>
      </c>
      <c r="AE11">
        <f t="shared" si="3"/>
        <v>947.30947484196554</v>
      </c>
      <c r="AF11">
        <f t="shared" si="4"/>
        <v>-47.365473742098281</v>
      </c>
      <c r="AG11">
        <f t="shared" si="4"/>
        <v>-11.337744998076381</v>
      </c>
      <c r="AH11">
        <f t="shared" si="5"/>
        <v>-537.05829588947608</v>
      </c>
      <c r="AI11">
        <f t="shared" si="6"/>
        <v>351.54796021231482</v>
      </c>
      <c r="AJ11">
        <f t="shared" si="7"/>
        <v>-68.780617684979006</v>
      </c>
      <c r="AK11">
        <f t="shared" si="24"/>
        <v>4.7693600060720343</v>
      </c>
      <c r="AL11">
        <f t="shared" si="8"/>
        <v>287.53670253340783</v>
      </c>
      <c r="AN11">
        <f t="shared" si="9"/>
        <v>534.76270423816845</v>
      </c>
      <c r="AO11">
        <f t="shared" si="9"/>
        <v>-26.738135211908428</v>
      </c>
      <c r="AP11">
        <f t="shared" si="9"/>
        <v>-6.4002349138812864</v>
      </c>
      <c r="AQ11">
        <f t="shared" si="9"/>
        <v>-303.1730963013016</v>
      </c>
      <c r="AR11">
        <f t="shared" si="9"/>
        <v>198.45123781107719</v>
      </c>
      <c r="AS11">
        <f t="shared" si="9"/>
        <v>-38.827131037116459</v>
      </c>
      <c r="AT11">
        <f t="shared" si="9"/>
        <v>2.6923364772192642</v>
      </c>
      <c r="AU11">
        <f t="shared" si="9"/>
        <v>162.31644325117998</v>
      </c>
      <c r="AW11">
        <v>8</v>
      </c>
      <c r="AX11">
        <f>(R11*SUMPRODUCT(K12:$K$23, X12:$X$23)-$AZ$3*SUMPRODUCT(K11:$K$22, W12:$W$23))/Z11</f>
        <v>1274.5810042523933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1044.4200709694596</v>
      </c>
      <c r="P12">
        <f t="shared" si="22"/>
        <v>52.221003548472986</v>
      </c>
      <c r="Q12" s="4">
        <f t="shared" si="23"/>
        <v>12.5</v>
      </c>
      <c r="R12">
        <f t="shared" si="0"/>
        <v>250000</v>
      </c>
      <c r="S12">
        <f t="shared" si="1"/>
        <v>1352.202104078707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1156.0699524484594</v>
      </c>
      <c r="AC12">
        <f t="shared" si="2"/>
        <v>1211.2439293026314</v>
      </c>
      <c r="AE12">
        <f t="shared" si="3"/>
        <v>935.5461486029069</v>
      </c>
      <c r="AF12">
        <f t="shared" si="4"/>
        <v>-46.777307430145349</v>
      </c>
      <c r="AG12">
        <f t="shared" si="4"/>
        <v>-11.196957223046603</v>
      </c>
      <c r="AH12">
        <f t="shared" si="5"/>
        <v>-548.20650098028852</v>
      </c>
      <c r="AI12">
        <f t="shared" si="6"/>
        <v>329.36538296942638</v>
      </c>
      <c r="AJ12">
        <f t="shared" si="7"/>
        <v>-55.173976854171997</v>
      </c>
      <c r="AK12">
        <f t="shared" si="24"/>
        <v>4.7031292253288077</v>
      </c>
      <c r="AL12">
        <f t="shared" si="8"/>
        <v>278.89453534058316</v>
      </c>
      <c r="AN12">
        <f t="shared" si="9"/>
        <v>502.06504971105107</v>
      </c>
      <c r="AO12">
        <f t="shared" si="9"/>
        <v>-25.103252485552556</v>
      </c>
      <c r="AP12">
        <f t="shared" si="9"/>
        <v>-6.0088974693513455</v>
      </c>
      <c r="AQ12">
        <f t="shared" si="9"/>
        <v>-294.19748515624934</v>
      </c>
      <c r="AR12">
        <f t="shared" si="9"/>
        <v>176.75541459989785</v>
      </c>
      <c r="AS12">
        <f t="shared" si="9"/>
        <v>-29.60936290894178</v>
      </c>
      <c r="AT12">
        <f t="shared" si="9"/>
        <v>2.5239554583581003</v>
      </c>
      <c r="AU12">
        <f t="shared" si="9"/>
        <v>149.67000714931413</v>
      </c>
      <c r="AW12">
        <v>9</v>
      </c>
      <c r="AX12">
        <f>(R12*SUMPRODUCT(K13:$K$23, X13:$X$23)-$AZ$3*SUMPRODUCT(K12:$K$22, W13:$W$23))/Z12</f>
        <v>1352.202104078707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1044.4200709694596</v>
      </c>
      <c r="P13">
        <f t="shared" si="22"/>
        <v>52.221003548472986</v>
      </c>
      <c r="Q13" s="4">
        <f t="shared" si="23"/>
        <v>12.5</v>
      </c>
      <c r="R13">
        <f t="shared" si="0"/>
        <v>250000</v>
      </c>
      <c r="S13">
        <f t="shared" si="1"/>
        <v>1416.8987650621964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1211.2439293026314</v>
      </c>
      <c r="AC13">
        <f t="shared" si="2"/>
        <v>1253.3286659640044</v>
      </c>
      <c r="AE13">
        <f t="shared" si="3"/>
        <v>923.84978131922037</v>
      </c>
      <c r="AF13">
        <f t="shared" si="4"/>
        <v>-46.19248906596102</v>
      </c>
      <c r="AG13">
        <f t="shared" si="4"/>
        <v>-11.056970837194816</v>
      </c>
      <c r="AH13">
        <f t="shared" si="5"/>
        <v>-560.33627242639943</v>
      </c>
      <c r="AI13">
        <f t="shared" si="6"/>
        <v>306.26404898966507</v>
      </c>
      <c r="AJ13">
        <f t="shared" si="7"/>
        <v>-42.084736661372972</v>
      </c>
      <c r="AK13">
        <f t="shared" si="24"/>
        <v>4.1778024431117808</v>
      </c>
      <c r="AL13">
        <f t="shared" si="8"/>
        <v>268.35711477140387</v>
      </c>
      <c r="AN13">
        <f t="shared" si="9"/>
        <v>471.41593761128593</v>
      </c>
      <c r="AO13">
        <f t="shared" si="9"/>
        <v>-23.570796880564298</v>
      </c>
      <c r="AP13">
        <f t="shared" si="9"/>
        <v>-5.6420777270885916</v>
      </c>
      <c r="AQ13">
        <f t="shared" si="9"/>
        <v>-285.92467583453487</v>
      </c>
      <c r="AR13">
        <f t="shared" si="9"/>
        <v>156.27838716909812</v>
      </c>
      <c r="AS13">
        <f t="shared" si="9"/>
        <v>-21.474720234295354</v>
      </c>
      <c r="AT13">
        <f t="shared" si="9"/>
        <v>2.1318213152163321</v>
      </c>
      <c r="AU13">
        <f t="shared" si="9"/>
        <v>136.93548825001912</v>
      </c>
      <c r="AW13">
        <v>10</v>
      </c>
      <c r="AX13">
        <f>(R13*SUMPRODUCT(K14:$K$23, X14:$X$23)-$AZ$3*SUMPRODUCT(K13:$K$22, W14:$W$23))/Z13</f>
        <v>1416.8987650621964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1044.4200709694596</v>
      </c>
      <c r="P14">
        <f t="shared" si="22"/>
        <v>52.221003548472986</v>
      </c>
      <c r="Q14" s="4">
        <f t="shared" si="23"/>
        <v>12.5</v>
      </c>
      <c r="R14">
        <f t="shared" si="0"/>
        <v>250000</v>
      </c>
      <c r="S14">
        <f t="shared" si="1"/>
        <v>1468.8008318254697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1253.3286659640044</v>
      </c>
      <c r="AC14">
        <f t="shared" si="2"/>
        <v>1282.8759697827661</v>
      </c>
      <c r="AE14">
        <f t="shared" si="3"/>
        <v>912.21449659741199</v>
      </c>
      <c r="AF14">
        <f t="shared" si="4"/>
        <v>-45.610724829870605</v>
      </c>
      <c r="AG14">
        <f t="shared" si="4"/>
        <v>-10.917715509702305</v>
      </c>
      <c r="AH14">
        <f t="shared" si="5"/>
        <v>-573.71238241127708</v>
      </c>
      <c r="AI14">
        <f t="shared" si="6"/>
        <v>281.97367384656195</v>
      </c>
      <c r="AJ14">
        <f t="shared" si="7"/>
        <v>-29.547303818761748</v>
      </c>
      <c r="AK14">
        <f t="shared" si="24"/>
        <v>3.8158783879167828</v>
      </c>
      <c r="AL14">
        <f t="shared" si="8"/>
        <v>256.24224841571697</v>
      </c>
      <c r="AN14">
        <f t="shared" si="9"/>
        <v>442.72280931299122</v>
      </c>
      <c r="AO14">
        <f t="shared" si="9"/>
        <v>-22.136140465649564</v>
      </c>
      <c r="AP14">
        <f t="shared" si="9"/>
        <v>-5.2986679117297566</v>
      </c>
      <c r="AQ14">
        <f t="shared" si="9"/>
        <v>-278.43841402014647</v>
      </c>
      <c r="AR14">
        <f t="shared" si="9"/>
        <v>136.84958691546538</v>
      </c>
      <c r="AS14">
        <f t="shared" si="9"/>
        <v>-14.340120008024641</v>
      </c>
      <c r="AT14">
        <f t="shared" si="9"/>
        <v>1.851950836340216</v>
      </c>
      <c r="AU14">
        <f t="shared" si="9"/>
        <v>124.36141774378093</v>
      </c>
      <c r="AW14">
        <v>11</v>
      </c>
      <c r="AX14">
        <f>(R14*SUMPRODUCT(K15:$K$23, X15:$X$23)-$AZ$3*SUMPRODUCT(K14:$K$22, W15:$W$23))/Z14</f>
        <v>1468.8008318254697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1044.4200709694596</v>
      </c>
      <c r="P15">
        <f t="shared" si="22"/>
        <v>52.221003548472986</v>
      </c>
      <c r="Q15" s="4">
        <f t="shared" si="23"/>
        <v>12.5</v>
      </c>
      <c r="R15">
        <f t="shared" si="0"/>
        <v>250000</v>
      </c>
      <c r="S15">
        <f t="shared" si="1"/>
        <v>1508.5723404398655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1282.8759697827661</v>
      </c>
      <c r="AC15">
        <f t="shared" si="2"/>
        <v>1300.8896650944505</v>
      </c>
      <c r="AE15">
        <f t="shared" si="3"/>
        <v>900.63647590490996</v>
      </c>
      <c r="AF15">
        <f t="shared" si="4"/>
        <v>-45.031823795245501</v>
      </c>
      <c r="AG15">
        <f t="shared" si="4"/>
        <v>-10.779145538979758</v>
      </c>
      <c r="AH15">
        <f t="shared" si="5"/>
        <v>-587.85631251044344</v>
      </c>
      <c r="AI15">
        <f t="shared" si="6"/>
        <v>256.96919406024131</v>
      </c>
      <c r="AJ15">
        <f t="shared" si="7"/>
        <v>-18.013695311684387</v>
      </c>
      <c r="AK15">
        <f t="shared" si="24"/>
        <v>8.767770549758966</v>
      </c>
      <c r="AL15">
        <f t="shared" si="8"/>
        <v>247.7232692983159</v>
      </c>
      <c r="AN15">
        <f t="shared" si="9"/>
        <v>415.53729167908773</v>
      </c>
      <c r="AO15">
        <f t="shared" si="9"/>
        <v>-20.776864583954389</v>
      </c>
      <c r="AP15">
        <f t="shared" si="9"/>
        <v>-4.9733017301814018</v>
      </c>
      <c r="AQ15">
        <f t="shared" si="9"/>
        <v>-271.22621227572398</v>
      </c>
      <c r="AR15">
        <f t="shared" si="9"/>
        <v>118.56091308922797</v>
      </c>
      <c r="AS15">
        <f t="shared" si="9"/>
        <v>-8.3111914331792196</v>
      </c>
      <c r="AT15">
        <f t="shared" si="9"/>
        <v>4.0452898875208048</v>
      </c>
      <c r="AU15">
        <f t="shared" si="9"/>
        <v>114.29501154356956</v>
      </c>
      <c r="AW15">
        <v>12</v>
      </c>
      <c r="AX15">
        <f>(R15*SUMPRODUCT(K16:$K$23, X16:$X$23)-$AZ$3*SUMPRODUCT(K15:$K$22, W16:$W$23))/Z15</f>
        <v>1508.5723404398655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1044.4200709694596</v>
      </c>
      <c r="P16">
        <f t="shared" si="22"/>
        <v>52.221003548472986</v>
      </c>
      <c r="Q16" s="4">
        <f t="shared" si="23"/>
        <v>12.5</v>
      </c>
      <c r="R16">
        <f t="shared" si="0"/>
        <v>250000</v>
      </c>
      <c r="S16">
        <f t="shared" si="1"/>
        <v>1536.061991924056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1300.8896650944505</v>
      </c>
      <c r="AC16">
        <f t="shared" si="2"/>
        <v>1307.6305326364015</v>
      </c>
      <c r="AE16">
        <f t="shared" si="3"/>
        <v>889.10185974152057</v>
      </c>
      <c r="AF16">
        <f t="shared" si="4"/>
        <v>-44.455092987076036</v>
      </c>
      <c r="AG16">
        <f t="shared" si="4"/>
        <v>-10.641095049478411</v>
      </c>
      <c r="AH16">
        <f t="shared" si="5"/>
        <v>-605.18068223099635</v>
      </c>
      <c r="AI16">
        <f t="shared" si="6"/>
        <v>228.82498947396982</v>
      </c>
      <c r="AJ16">
        <f t="shared" si="7"/>
        <v>-6.7408675419510473</v>
      </c>
      <c r="AK16">
        <f t="shared" si="24"/>
        <v>15.233308666127156</v>
      </c>
      <c r="AL16">
        <f t="shared" si="8"/>
        <v>237.31743059814593</v>
      </c>
      <c r="AN16">
        <f t="shared" si="9"/>
        <v>388.94039019742985</v>
      </c>
      <c r="AO16">
        <f t="shared" si="9"/>
        <v>-19.447019509871495</v>
      </c>
      <c r="AP16">
        <f t="shared" si="9"/>
        <v>-4.6549803212370842</v>
      </c>
      <c r="AQ16">
        <f t="shared" si="9"/>
        <v>-264.73818281664586</v>
      </c>
      <c r="AR16">
        <f t="shared" si="9"/>
        <v>100.1002075496754</v>
      </c>
      <c r="AS16">
        <f t="shared" si="9"/>
        <v>-2.9488135957761217</v>
      </c>
      <c r="AT16">
        <f t="shared" si="9"/>
        <v>6.66385853508827</v>
      </c>
      <c r="AU16">
        <f t="shared" si="9"/>
        <v>103.81525248898755</v>
      </c>
      <c r="AW16">
        <v>13</v>
      </c>
      <c r="AX16">
        <f>(R16*SUMPRODUCT(K17:$K$23, X17:$X$23)-$AZ$3*SUMPRODUCT(K16:$K$22, W17:$W$23))/Z16</f>
        <v>1536.061991924056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1044.4200709694596</v>
      </c>
      <c r="P17">
        <f t="shared" si="22"/>
        <v>52.221003548472986</v>
      </c>
      <c r="Q17" s="4">
        <f t="shared" si="23"/>
        <v>12.5</v>
      </c>
      <c r="R17">
        <f t="shared" si="0"/>
        <v>250000</v>
      </c>
      <c r="S17">
        <f t="shared" si="1"/>
        <v>1551.868340419989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1307.6305326364015</v>
      </c>
      <c r="AC17">
        <f t="shared" si="2"/>
        <v>1303.9924089057108</v>
      </c>
      <c r="AE17">
        <f t="shared" si="3"/>
        <v>877.59754405735089</v>
      </c>
      <c r="AF17">
        <f t="shared" si="4"/>
        <v>-43.879877202867547</v>
      </c>
      <c r="AG17">
        <f t="shared" si="4"/>
        <v>-10.503407207153973</v>
      </c>
      <c r="AH17">
        <f t="shared" si="5"/>
        <v>-625.53783659309329</v>
      </c>
      <c r="AI17">
        <f t="shared" si="6"/>
        <v>197.67642305423612</v>
      </c>
      <c r="AJ17">
        <f t="shared" si="7"/>
        <v>3.6381237306907224</v>
      </c>
      <c r="AK17">
        <f t="shared" si="24"/>
        <v>29.55060515297421</v>
      </c>
      <c r="AL17">
        <f t="shared" si="8"/>
        <v>230.86515193790106</v>
      </c>
      <c r="AN17">
        <f t="shared" si="9"/>
        <v>361.59724150783256</v>
      </c>
      <c r="AO17">
        <f t="shared" si="9"/>
        <v>-18.079862075391627</v>
      </c>
      <c r="AP17">
        <f t="shared" si="9"/>
        <v>-4.3277275537728324</v>
      </c>
      <c r="AQ17">
        <f t="shared" si="9"/>
        <v>-257.74087188655369</v>
      </c>
      <c r="AR17">
        <f t="shared" si="9"/>
        <v>81.44877999211441</v>
      </c>
      <c r="AS17">
        <f t="shared" si="9"/>
        <v>1.499019128061712</v>
      </c>
      <c r="AT17">
        <f t="shared" si="9"/>
        <v>12.175760267971222</v>
      </c>
      <c r="AU17">
        <f t="shared" si="9"/>
        <v>95.123559388147342</v>
      </c>
      <c r="AW17">
        <v>14</v>
      </c>
      <c r="AX17">
        <f>(R17*SUMPRODUCT(K18:$K$23, X18:$X$23)-$AZ$3*SUMPRODUCT(K17:$K$22, W18:$W$23))/Z17</f>
        <v>1551.868340419989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1044.4200709694596</v>
      </c>
      <c r="P18">
        <f t="shared" si="22"/>
        <v>52.221003548472986</v>
      </c>
      <c r="Q18" s="4">
        <f t="shared" si="23"/>
        <v>12.5</v>
      </c>
      <c r="R18">
        <f t="shared" si="0"/>
        <v>250000</v>
      </c>
      <c r="S18">
        <f t="shared" si="1"/>
        <v>1490.3585930607649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1303.9924089057108</v>
      </c>
      <c r="AC18">
        <f t="shared" si="2"/>
        <v>1235.0595108392545</v>
      </c>
      <c r="AE18">
        <f t="shared" si="3"/>
        <v>865.51045363727951</v>
      </c>
      <c r="AF18">
        <f t="shared" si="4"/>
        <v>-43.275522681863983</v>
      </c>
      <c r="AG18">
        <f t="shared" si="4"/>
        <v>-10.358744504424939</v>
      </c>
      <c r="AH18">
        <f t="shared" si="5"/>
        <v>-792.57261314989296</v>
      </c>
      <c r="AI18">
        <f t="shared" si="6"/>
        <v>19.303573301097572</v>
      </c>
      <c r="AJ18">
        <f t="shared" si="7"/>
        <v>68.932898066456346</v>
      </c>
      <c r="AK18">
        <f t="shared" si="24"/>
        <v>45.926510541000333</v>
      </c>
      <c r="AL18">
        <f t="shared" si="8"/>
        <v>134.16298190855426</v>
      </c>
      <c r="AN18">
        <f t="shared" si="9"/>
        <v>333.2557589484673</v>
      </c>
      <c r="AO18">
        <f t="shared" si="9"/>
        <v>-16.662787947423368</v>
      </c>
      <c r="AP18">
        <f t="shared" si="9"/>
        <v>-3.9885263627585461</v>
      </c>
      <c r="AQ18">
        <f t="shared" si="9"/>
        <v>-305.17180538610756</v>
      </c>
      <c r="AR18">
        <f t="shared" si="9"/>
        <v>7.4326392521777818</v>
      </c>
      <c r="AS18">
        <f t="shared" si="9"/>
        <v>26.541892319282756</v>
      </c>
      <c r="AT18">
        <f t="shared" si="9"/>
        <v>17.683523130051096</v>
      </c>
      <c r="AU18">
        <f t="shared" si="9"/>
        <v>51.658054701511638</v>
      </c>
      <c r="AW18">
        <v>15</v>
      </c>
      <c r="AX18">
        <f>(R18*SUMPRODUCT(K19:$K$23, X19:$X$23)-$AZ$3*SUMPRODUCT(K18:$K$22, W19:$W$23))/Z18</f>
        <v>1490.3585930607649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1044.4200709694596</v>
      </c>
      <c r="P19">
        <f t="shared" si="22"/>
        <v>52.221003548472986</v>
      </c>
      <c r="Q19" s="4">
        <f t="shared" si="23"/>
        <v>12.5</v>
      </c>
      <c r="R19">
        <f t="shared" si="0"/>
        <v>250000</v>
      </c>
      <c r="S19">
        <f t="shared" si="1"/>
        <v>1352.5125156373829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1235.0595108392545</v>
      </c>
      <c r="AC19">
        <f t="shared" si="2"/>
        <v>1104.3634246754718</v>
      </c>
      <c r="AE19">
        <f t="shared" si="3"/>
        <v>852.79752537600234</v>
      </c>
      <c r="AF19">
        <f t="shared" si="4"/>
        <v>-42.639876268800123</v>
      </c>
      <c r="AG19">
        <f t="shared" si="4"/>
        <v>-10.206591546354668</v>
      </c>
      <c r="AH19">
        <f t="shared" si="5"/>
        <v>-971.31026052042387</v>
      </c>
      <c r="AI19">
        <f t="shared" si="6"/>
        <v>-171.35920295957624</v>
      </c>
      <c r="AJ19">
        <f t="shared" si="7"/>
        <v>130.69608616378264</v>
      </c>
      <c r="AK19">
        <f t="shared" si="24"/>
        <v>45.608342666805981</v>
      </c>
      <c r="AL19">
        <f t="shared" si="8"/>
        <v>4.9452258710123829</v>
      </c>
      <c r="AN19">
        <f t="shared" si="9"/>
        <v>305.90719090946038</v>
      </c>
      <c r="AO19">
        <f t="shared" si="9"/>
        <v>-15.295359545473021</v>
      </c>
      <c r="AP19">
        <f t="shared" si="9"/>
        <v>-3.6612087345457276</v>
      </c>
      <c r="AQ19">
        <f t="shared" si="9"/>
        <v>-348.41892061815338</v>
      </c>
      <c r="AR19">
        <f t="shared" si="9"/>
        <v>-61.468297988711718</v>
      </c>
      <c r="AS19">
        <f t="shared" si="9"/>
        <v>46.882022275563934</v>
      </c>
      <c r="AT19">
        <f t="shared" si="9"/>
        <v>16.360178790489851</v>
      </c>
      <c r="AU19">
        <f t="shared" si="9"/>
        <v>1.7739030773420641</v>
      </c>
      <c r="AW19">
        <v>16</v>
      </c>
      <c r="AX19">
        <f>(R19*SUMPRODUCT(K20:$K$23, X20:$X$23)-$AZ$3*SUMPRODUCT(K19:$K$22, W20:$W$23))/Z19</f>
        <v>1352.5125156373829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1044.4200709694596</v>
      </c>
      <c r="P20">
        <f t="shared" si="22"/>
        <v>52.221003548472986</v>
      </c>
      <c r="Q20" s="4">
        <f t="shared" si="23"/>
        <v>12.5</v>
      </c>
      <c r="R20">
        <f t="shared" si="0"/>
        <v>250000</v>
      </c>
      <c r="S20">
        <f t="shared" si="1"/>
        <v>1132.632430598163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1104.3634246754718</v>
      </c>
      <c r="AC20">
        <f t="shared" si="2"/>
        <v>910.33213064639267</v>
      </c>
      <c r="AE20">
        <f t="shared" si="3"/>
        <v>839.43309657252792</v>
      </c>
      <c r="AF20">
        <f t="shared" si="4"/>
        <v>-41.971654828626399</v>
      </c>
      <c r="AG20">
        <f t="shared" si="4"/>
        <v>-10.046641192386112</v>
      </c>
      <c r="AH20">
        <f t="shared" si="5"/>
        <v>-1157.6887701002061</v>
      </c>
      <c r="AI20">
        <f t="shared" si="6"/>
        <v>-370.27396954869062</v>
      </c>
      <c r="AJ20">
        <f t="shared" si="7"/>
        <v>194.03129402907916</v>
      </c>
      <c r="AK20">
        <f t="shared" si="24"/>
        <v>8.1778469256033048</v>
      </c>
      <c r="AL20">
        <f t="shared" si="8"/>
        <v>-168.06482859400813</v>
      </c>
      <c r="AN20">
        <f t="shared" si="9"/>
        <v>285.60488823551623</v>
      </c>
      <c r="AO20">
        <f t="shared" si="9"/>
        <v>-14.280244411775811</v>
      </c>
      <c r="AP20">
        <f t="shared" si="9"/>
        <v>-3.4182233779078213</v>
      </c>
      <c r="AQ20">
        <f t="shared" si="9"/>
        <v>-393.88674707492163</v>
      </c>
      <c r="AR20">
        <f t="shared" si="9"/>
        <v>-125.98032662908905</v>
      </c>
      <c r="AS20">
        <f t="shared" si="9"/>
        <v>66.01632252961771</v>
      </c>
      <c r="AT20">
        <f t="shared" si="9"/>
        <v>2.7823933398988761</v>
      </c>
      <c r="AU20">
        <f t="shared" si="9"/>
        <v>-57.18161075957245</v>
      </c>
      <c r="AW20">
        <v>17</v>
      </c>
      <c r="AX20">
        <f>(R20*SUMPRODUCT(K21:$K$23, X21:$X$23)-$AZ$3*SUMPRODUCT(K20:$K$22, W21:$W$23))/Z20</f>
        <v>1132.632430598163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1044.4200709694596</v>
      </c>
      <c r="P21">
        <f t="shared" si="22"/>
        <v>52.221003548472986</v>
      </c>
      <c r="Q21" s="4">
        <f t="shared" si="23"/>
        <v>12.5</v>
      </c>
      <c r="R21">
        <f t="shared" si="0"/>
        <v>250000</v>
      </c>
      <c r="S21">
        <f t="shared" si="1"/>
        <v>828.32905303065149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910.33213064639267</v>
      </c>
      <c r="AC21">
        <f t="shared" si="2"/>
        <v>654.56765550072328</v>
      </c>
      <c r="AE21">
        <f t="shared" si="3"/>
        <v>825.32852700396666</v>
      </c>
      <c r="AF21">
        <f t="shared" si="4"/>
        <v>-41.266426350198337</v>
      </c>
      <c r="AG21">
        <f t="shared" si="4"/>
        <v>-9.877832564030891</v>
      </c>
      <c r="AH21">
        <f t="shared" si="5"/>
        <v>-1366.8443286271875</v>
      </c>
      <c r="AI21">
        <f t="shared" si="6"/>
        <v>-592.66006053745002</v>
      </c>
      <c r="AJ21">
        <f t="shared" si="7"/>
        <v>255.76447514566939</v>
      </c>
      <c r="AK21">
        <f t="shared" si="24"/>
        <v>2.7110307700802578</v>
      </c>
      <c r="AL21">
        <f t="shared" si="8"/>
        <v>-334.18455462170039</v>
      </c>
      <c r="AN21">
        <f t="shared" si="9"/>
        <v>267.10359917679858</v>
      </c>
      <c r="AO21">
        <f t="shared" si="9"/>
        <v>-13.355179958839932</v>
      </c>
      <c r="AP21">
        <f t="shared" si="9"/>
        <v>-3.1967932085131419</v>
      </c>
      <c r="AQ21">
        <f t="shared" si="9"/>
        <v>-442.35601671982675</v>
      </c>
      <c r="AR21">
        <f t="shared" si="9"/>
        <v>-191.80439071038123</v>
      </c>
      <c r="AS21">
        <f t="shared" si="9"/>
        <v>82.773840498360485</v>
      </c>
      <c r="AT21">
        <f t="shared" si="9"/>
        <v>0.87737919201235193</v>
      </c>
      <c r="AU21">
        <f t="shared" si="9"/>
        <v>-108.15317102000839</v>
      </c>
      <c r="AW21">
        <v>18</v>
      </c>
      <c r="AX21">
        <f>(R21*SUMPRODUCT(K22:$K$23, X22:$X$23)-$AZ$3*SUMPRODUCT(K21:$K$22, W22:$W$23))/Z21</f>
        <v>828.32905303065149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1044.4200709694596</v>
      </c>
      <c r="P22">
        <f t="shared" si="22"/>
        <v>52.221003548472986</v>
      </c>
      <c r="Q22" s="4">
        <f t="shared" si="23"/>
        <v>12.5</v>
      </c>
      <c r="R22">
        <f t="shared" si="0"/>
        <v>250000</v>
      </c>
      <c r="S22">
        <f t="shared" si="1"/>
        <v>445.44646617569492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654.56765550072328</v>
      </c>
      <c r="AC22">
        <f t="shared" si="2"/>
        <v>345.63570665826637</v>
      </c>
      <c r="AE22">
        <f t="shared" si="3"/>
        <v>810.3978742424755</v>
      </c>
      <c r="AF22">
        <f t="shared" si="4"/>
        <v>-40.519893712123775</v>
      </c>
      <c r="AG22">
        <f t="shared" si="4"/>
        <v>-9.6991370709948352</v>
      </c>
      <c r="AH22">
        <f t="shared" si="5"/>
        <v>-1598.3433479149614</v>
      </c>
      <c r="AI22">
        <f t="shared" si="6"/>
        <v>-838.16450445560463</v>
      </c>
      <c r="AJ22">
        <f t="shared" si="7"/>
        <v>308.9319488424569</v>
      </c>
      <c r="AK22">
        <f t="shared" si="24"/>
        <v>29.913358356652573</v>
      </c>
      <c r="AL22">
        <f t="shared" si="8"/>
        <v>-499.31919725649516</v>
      </c>
      <c r="AN22">
        <f t="shared" si="9"/>
        <v>245.11359466447252</v>
      </c>
      <c r="AO22">
        <f t="shared" si="9"/>
        <v>-12.255679733223626</v>
      </c>
      <c r="AP22">
        <f t="shared" si="9"/>
        <v>-2.9336088212685256</v>
      </c>
      <c r="AQ22">
        <f t="shared" si="9"/>
        <v>-483.43621814370948</v>
      </c>
      <c r="AR22">
        <f t="shared" si="9"/>
        <v>-253.51191203372915</v>
      </c>
      <c r="AS22">
        <f t="shared" si="9"/>
        <v>93.43980641392784</v>
      </c>
      <c r="AT22">
        <f t="shared" si="9"/>
        <v>9.0476184949762413</v>
      </c>
      <c r="AU22">
        <f t="shared" si="9"/>
        <v>-151.02448712482507</v>
      </c>
      <c r="AW22">
        <v>19</v>
      </c>
      <c r="AX22">
        <f>(R22*SUMPRODUCT(K23:$K$23, X23:$X$23)-$AZ$3*SUMPRODUCT(K22:$K$22, W23:$W$23))/Z22</f>
        <v>445.44646617569492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1044.4200709694596</v>
      </c>
      <c r="P23">
        <f t="shared" si="22"/>
        <v>52.221003548472986</v>
      </c>
      <c r="Q23" s="4">
        <f t="shared" si="23"/>
        <v>12.5</v>
      </c>
      <c r="R23">
        <f t="shared" si="0"/>
        <v>250000</v>
      </c>
      <c r="S23">
        <f t="shared" si="1"/>
        <v>454.31282666902388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345.63570665826637</v>
      </c>
      <c r="AC23">
        <f t="shared" si="2"/>
        <v>345.63570665826637</v>
      </c>
      <c r="AE23">
        <f t="shared" si="3"/>
        <v>794.58216472631898</v>
      </c>
      <c r="AF23">
        <f t="shared" si="4"/>
        <v>-39.729108236315952</v>
      </c>
      <c r="AG23">
        <f t="shared" si="4"/>
        <v>-9.5098488962009053</v>
      </c>
      <c r="AH23">
        <f t="shared" si="5"/>
        <v>-1845.93608167965</v>
      </c>
      <c r="AI23">
        <f t="shared" si="6"/>
        <v>-1100.5928740858478</v>
      </c>
      <c r="AJ23">
        <f t="shared" si="7"/>
        <v>0</v>
      </c>
      <c r="AK23">
        <f t="shared" si="24"/>
        <v>77.034213420378862</v>
      </c>
      <c r="AL23">
        <f t="shared" si="8"/>
        <v>-1023.558660665469</v>
      </c>
      <c r="AN23">
        <f t="shared" si="9"/>
        <v>217.70990344067306</v>
      </c>
      <c r="AO23">
        <f t="shared" si="9"/>
        <v>-10.885495172033654</v>
      </c>
      <c r="AP23">
        <f t="shared" si="9"/>
        <v>-2.6056314586930127</v>
      </c>
      <c r="AQ23">
        <f t="shared" si="9"/>
        <v>-505.77345420099073</v>
      </c>
      <c r="AR23">
        <f t="shared" si="9"/>
        <v>-301.55467739104432</v>
      </c>
      <c r="AS23">
        <f t="shared" si="9"/>
        <v>0</v>
      </c>
      <c r="AT23">
        <f t="shared" si="9"/>
        <v>21.106830621041464</v>
      </c>
      <c r="AU23">
        <f t="shared" si="9"/>
        <v>-280.44784677000291</v>
      </c>
      <c r="AW23">
        <v>20</v>
      </c>
      <c r="AX23">
        <f>(R23*SUMPRODUCT(K$23:$K24, X$23:$X24)-$AZ$3*SUMPRODUCT(K$22:$K23, W$23:$W24))/Z23</f>
        <v>454.31282666902388</v>
      </c>
    </row>
    <row r="25" spans="5:50" x14ac:dyDescent="0.25">
      <c r="AN25" s="8">
        <f t="shared" ref="AN25:AU25" si="25">SUM(AN3:AN23)</f>
        <v>10004.934529784143</v>
      </c>
      <c r="AO25" s="8">
        <f t="shared" si="25"/>
        <v>-1283.561779716302</v>
      </c>
      <c r="AP25" s="8">
        <f t="shared" si="25"/>
        <v>-207.24270228856867</v>
      </c>
      <c r="AQ25" s="8">
        <f t="shared" si="25"/>
        <v>-7026.7017086883407</v>
      </c>
      <c r="AR25" s="8">
        <f t="shared" si="25"/>
        <v>1487.4283390909329</v>
      </c>
      <c r="AS25" s="8">
        <f t="shared" si="25"/>
        <v>-641.72483583865005</v>
      </c>
      <c r="AT25" s="8">
        <f t="shared" si="25"/>
        <v>295.4476229657065</v>
      </c>
      <c r="AU25" s="9">
        <f t="shared" si="25"/>
        <v>1141.1511262179893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88489-DD7C-4FC0-898B-189D79C95D3F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4206.6558508896233</v>
      </c>
      <c r="K3">
        <v>1</v>
      </c>
      <c r="L3" s="2">
        <v>0</v>
      </c>
      <c r="O3">
        <f>$C$3</f>
        <v>4206.6558508896233</v>
      </c>
      <c r="P3">
        <f>O3*B5</f>
        <v>3365.3246807116989</v>
      </c>
      <c r="Q3" s="4">
        <f>B8</f>
        <v>100</v>
      </c>
      <c r="R3">
        <f t="shared" ref="R3:R23" si="0">$C$6</f>
        <v>250000</v>
      </c>
      <c r="S3">
        <f t="shared" ref="S3:S23" si="1">AX3</f>
        <v>3.637978807091713E-12</v>
      </c>
      <c r="W3">
        <v>1</v>
      </c>
      <c r="Z3">
        <v>1</v>
      </c>
      <c r="AC3">
        <f t="shared" ref="AC3:AC23" si="2">S3*Z3</f>
        <v>3.637978807091713E-12</v>
      </c>
      <c r="AE3">
        <f t="shared" ref="AE3:AE23" si="3">$Z3*O3</f>
        <v>4206.6558508896233</v>
      </c>
      <c r="AF3">
        <f t="shared" ref="AF3:AG23" si="4">-$Z3*P3</f>
        <v>-3365.3246807116989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741.33117017792438</v>
      </c>
      <c r="AJ3">
        <f t="shared" ref="AJ3:AJ23" si="7">AB3-AC3</f>
        <v>-3.637978807091713E-12</v>
      </c>
      <c r="AL3">
        <f t="shared" ref="AL3:AL23" si="8">SUM(AI3:AK3)</f>
        <v>741.33117017792074</v>
      </c>
      <c r="AN3">
        <f t="shared" ref="AN3:AU23" si="9">AE3*$K3</f>
        <v>4206.6558508896233</v>
      </c>
      <c r="AO3">
        <f t="shared" si="9"/>
        <v>-3365.3246807116989</v>
      </c>
      <c r="AP3">
        <f t="shared" si="9"/>
        <v>-100</v>
      </c>
      <c r="AQ3">
        <f t="shared" si="9"/>
        <v>0</v>
      </c>
      <c r="AR3">
        <f t="shared" si="9"/>
        <v>741.33117017792438</v>
      </c>
      <c r="AS3">
        <f t="shared" si="9"/>
        <v>-3.637978807091713E-12</v>
      </c>
      <c r="AT3">
        <f t="shared" si="9"/>
        <v>0</v>
      </c>
      <c r="AU3">
        <f t="shared" si="9"/>
        <v>741.33117017792074</v>
      </c>
      <c r="AW3">
        <v>0</v>
      </c>
      <c r="AX3">
        <f>(R3*SUMPRODUCT(K4:$K$23, X4:$X$23)-$AZ$3*SUMPRODUCT(K3:$K$22, W4:$W$23))/Z3</f>
        <v>3.637978807091713E-12</v>
      </c>
      <c r="AZ3">
        <f>$C$6*SUMPRODUCT(K4:$K$23, X4:$X$23)/SUMPRODUCT(K3:K22, W4:W23)</f>
        <v>2148.5227970472279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250000</v>
      </c>
      <c r="S4">
        <f t="shared" si="1"/>
        <v>1559.6785008309278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3.637978807091713E-12</v>
      </c>
      <c r="AC4">
        <f t="shared" si="2"/>
        <v>1540.0353685830232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-648.58674999999994</v>
      </c>
      <c r="AI4">
        <f t="shared" si="6"/>
        <v>-648.58674999999994</v>
      </c>
      <c r="AJ4">
        <f t="shared" si="7"/>
        <v>-1540.0353685830196</v>
      </c>
      <c r="AK4">
        <f>H4*SUM(AB4, AE4:AF4)</f>
        <v>2.3974280338734388E-13</v>
      </c>
      <c r="AL4">
        <f t="shared" si="8"/>
        <v>-2188.6221185830191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-608.48742846420851</v>
      </c>
      <c r="AR4">
        <f t="shared" si="9"/>
        <v>-608.48742846420851</v>
      </c>
      <c r="AS4">
        <f t="shared" si="9"/>
        <v>-1444.821623588535</v>
      </c>
      <c r="AT4">
        <f t="shared" si="9"/>
        <v>2.2492053981362591E-13</v>
      </c>
      <c r="AU4">
        <f t="shared" si="9"/>
        <v>-2053.309052052743</v>
      </c>
      <c r="AW4">
        <v>1</v>
      </c>
      <c r="AX4">
        <f>(R4*SUMPRODUCT(K5:$K$23, X5:$X$23)-$AZ$3*SUMPRODUCT(K4:$K$22, W5:$W$23))/Z4</f>
        <v>1559.6785008309278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4206.6558508896233</v>
      </c>
      <c r="P5">
        <f t="shared" ref="P5:P23" si="22">O5*$C$5</f>
        <v>210.33279254448118</v>
      </c>
      <c r="Q5" s="4">
        <f t="shared" ref="Q5:Q23" si="23">$C$8</f>
        <v>12.5</v>
      </c>
      <c r="R5">
        <f t="shared" si="0"/>
        <v>250000</v>
      </c>
      <c r="S5">
        <f t="shared" si="1"/>
        <v>3032.6346897671056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1540.0353685830232</v>
      </c>
      <c r="AC5">
        <f t="shared" si="2"/>
        <v>2956.4345577899439</v>
      </c>
      <c r="AE5">
        <f t="shared" si="3"/>
        <v>4100.9564298212372</v>
      </c>
      <c r="AF5">
        <f t="shared" si="4"/>
        <v>-205.04782149106185</v>
      </c>
      <c r="AG5">
        <f t="shared" si="4"/>
        <v>-12.185916126683999</v>
      </c>
      <c r="AH5">
        <f t="shared" si="5"/>
        <v>-664.57658382002217</v>
      </c>
      <c r="AI5">
        <f t="shared" si="6"/>
        <v>3219.1461083834693</v>
      </c>
      <c r="AJ5">
        <f t="shared" si="7"/>
        <v>-1416.3991892069207</v>
      </c>
      <c r="AK5">
        <f>H5*SUM(AB5, AE5:AF5)</f>
        <v>469.66555960530036</v>
      </c>
      <c r="AL5">
        <f t="shared" si="8"/>
        <v>2272.4124787818491</v>
      </c>
      <c r="AN5">
        <f t="shared" si="9"/>
        <v>3541.4322351972232</v>
      </c>
      <c r="AO5">
        <f t="shared" si="9"/>
        <v>-177.07161175986116</v>
      </c>
      <c r="AP5">
        <f t="shared" si="9"/>
        <v>-10.523300338582134</v>
      </c>
      <c r="AQ5">
        <f t="shared" si="9"/>
        <v>-573.90342398738153</v>
      </c>
      <c r="AR5">
        <f t="shared" si="9"/>
        <v>2779.9338991113982</v>
      </c>
      <c r="AS5">
        <f t="shared" si="9"/>
        <v>-1223.1492415010255</v>
      </c>
      <c r="AT5">
        <f t="shared" si="9"/>
        <v>405.58557034478343</v>
      </c>
      <c r="AU5">
        <f t="shared" si="9"/>
        <v>1962.3702279551565</v>
      </c>
      <c r="AW5">
        <v>2</v>
      </c>
      <c r="AX5">
        <f>(R5*SUMPRODUCT(K6:$K$23, X6:$X$23)-$AZ$3*SUMPRODUCT(K5:$K$22, W6:$W$23))/Z5</f>
        <v>3032.6346897671056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4206.6558508896233</v>
      </c>
      <c r="P6">
        <f t="shared" si="22"/>
        <v>210.33279254448118</v>
      </c>
      <c r="Q6" s="4">
        <f t="shared" si="23"/>
        <v>12.5</v>
      </c>
      <c r="R6">
        <f t="shared" si="0"/>
        <v>250000</v>
      </c>
      <c r="S6">
        <f t="shared" si="1"/>
        <v>4397.7644768536693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2956.4345577899439</v>
      </c>
      <c r="AC6">
        <f t="shared" si="2"/>
        <v>4232.3553613796212</v>
      </c>
      <c r="AE6">
        <f t="shared" si="3"/>
        <v>4048.4347303494897</v>
      </c>
      <c r="AF6">
        <f t="shared" si="4"/>
        <v>-202.4217365174745</v>
      </c>
      <c r="AG6">
        <f t="shared" si="4"/>
        <v>-12.029848868826907</v>
      </c>
      <c r="AH6">
        <f t="shared" si="5"/>
        <v>-684.16193180506332</v>
      </c>
      <c r="AI6">
        <f t="shared" si="6"/>
        <v>3149.8212131581249</v>
      </c>
      <c r="AJ6">
        <f t="shared" si="7"/>
        <v>-1275.9208035896772</v>
      </c>
      <c r="AK6">
        <f>H6*SUM(AB6, AE6:AF6)</f>
        <v>740.1062936164692</v>
      </c>
      <c r="AL6">
        <f t="shared" si="8"/>
        <v>2614.0067031849167</v>
      </c>
      <c r="AN6">
        <f t="shared" si="9"/>
        <v>3153.02711442907</v>
      </c>
      <c r="AO6">
        <f t="shared" si="9"/>
        <v>-157.65135572145351</v>
      </c>
      <c r="AP6">
        <f t="shared" si="9"/>
        <v>-9.3691617112030574</v>
      </c>
      <c r="AQ6">
        <f t="shared" si="9"/>
        <v>-532.8432506198053</v>
      </c>
      <c r="AR6">
        <f t="shared" si="9"/>
        <v>2453.1633463766079</v>
      </c>
      <c r="AS6">
        <f t="shared" si="9"/>
        <v>-993.72057536792374</v>
      </c>
      <c r="AT6">
        <f t="shared" si="9"/>
        <v>576.41418641097346</v>
      </c>
      <c r="AU6">
        <f t="shared" si="9"/>
        <v>2035.8569574196576</v>
      </c>
      <c r="AW6">
        <v>3</v>
      </c>
      <c r="AX6">
        <f>(R6*SUMPRODUCT(K7:$K$23, X7:$X$23)-$AZ$3*SUMPRODUCT(K6:$K$22, W7:$W$23))/Z6</f>
        <v>4397.7644768536693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4206.6558508896233</v>
      </c>
      <c r="P7">
        <f t="shared" si="22"/>
        <v>210.33279254448118</v>
      </c>
      <c r="Q7" s="4">
        <f t="shared" si="23"/>
        <v>12.5</v>
      </c>
      <c r="R7">
        <f t="shared" si="0"/>
        <v>250000</v>
      </c>
      <c r="S7">
        <f t="shared" si="1"/>
        <v>5625.8322880142077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4232.3553613796212</v>
      </c>
      <c r="AC7">
        <f t="shared" si="2"/>
        <v>5344.1768338026432</v>
      </c>
      <c r="AE7">
        <f t="shared" si="3"/>
        <v>3996.0510010226412</v>
      </c>
      <c r="AF7">
        <f t="shared" si="4"/>
        <v>-199.80255005113207</v>
      </c>
      <c r="AG7">
        <f t="shared" si="4"/>
        <v>-11.874191586701693</v>
      </c>
      <c r="AH7">
        <f t="shared" si="5"/>
        <v>-707.17586873887649</v>
      </c>
      <c r="AI7">
        <f t="shared" si="6"/>
        <v>3077.1983906459309</v>
      </c>
      <c r="AJ7">
        <f t="shared" si="7"/>
        <v>-1111.821472423022</v>
      </c>
      <c r="AK7">
        <f>H7*SUM(AB7, AE7:AF7)</f>
        <v>840.59481915316326</v>
      </c>
      <c r="AL7">
        <f t="shared" si="8"/>
        <v>2805.9717373760723</v>
      </c>
      <c r="AN7">
        <f t="shared" si="9"/>
        <v>2817.2619648534064</v>
      </c>
      <c r="AO7">
        <f t="shared" si="9"/>
        <v>-140.86309824267033</v>
      </c>
      <c r="AP7">
        <f t="shared" si="9"/>
        <v>-8.3714417839101696</v>
      </c>
      <c r="AQ7">
        <f t="shared" si="9"/>
        <v>-498.56712963632009</v>
      </c>
      <c r="AR7">
        <f t="shared" si="9"/>
        <v>2169.4602951905058</v>
      </c>
      <c r="AS7">
        <f t="shared" si="9"/>
        <v>-783.84693918148093</v>
      </c>
      <c r="AT7">
        <f t="shared" si="9"/>
        <v>592.62902581748529</v>
      </c>
      <c r="AU7">
        <f t="shared" si="9"/>
        <v>1978.2423818265102</v>
      </c>
      <c r="AW7">
        <v>4</v>
      </c>
      <c r="AX7">
        <f>(R7*SUMPRODUCT(K8:$K$23, X8:$X$23)-$AZ$3*SUMPRODUCT(K7:$K$22, W8:$W$23))/Z7</f>
        <v>5625.8322880142077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4206.6558508896233</v>
      </c>
      <c r="P8">
        <f t="shared" si="22"/>
        <v>210.33279254448118</v>
      </c>
      <c r="Q8" s="4">
        <f t="shared" si="23"/>
        <v>12.5</v>
      </c>
      <c r="R8">
        <f t="shared" si="0"/>
        <v>250000</v>
      </c>
      <c r="S8">
        <f t="shared" si="1"/>
        <v>6611.5893123715832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5344.1768338026432</v>
      </c>
      <c r="AC8">
        <f t="shared" si="2"/>
        <v>6194.0802289770108</v>
      </c>
      <c r="AE8">
        <f t="shared" si="3"/>
        <v>3941.0136663130756</v>
      </c>
      <c r="AF8">
        <f t="shared" si="4"/>
        <v>-197.0506833156538</v>
      </c>
      <c r="AG8">
        <f t="shared" si="4"/>
        <v>-11.710649165297271</v>
      </c>
      <c r="AH8">
        <f t="shared" si="5"/>
        <v>-896.01011074812016</v>
      </c>
      <c r="AI8">
        <f t="shared" si="6"/>
        <v>2836.2422230840048</v>
      </c>
      <c r="AJ8">
        <f t="shared" si="7"/>
        <v>-849.90339517436769</v>
      </c>
      <c r="AK8">
        <f t="shared" ref="AK8:AK23" si="24">H8*SUM(AB8:AB8, AE8:AF8)</f>
        <v>658.89013671800478</v>
      </c>
      <c r="AL8">
        <f t="shared" si="8"/>
        <v>2645.2289646276417</v>
      </c>
      <c r="AN8">
        <f t="shared" si="9"/>
        <v>2590.6387041515673</v>
      </c>
      <c r="AO8">
        <f t="shared" si="9"/>
        <v>-129.53193520757836</v>
      </c>
      <c r="AP8">
        <f t="shared" si="9"/>
        <v>-7.6980349593005668</v>
      </c>
      <c r="AQ8">
        <f t="shared" si="9"/>
        <v>-588.99528617640988</v>
      </c>
      <c r="AR8">
        <f t="shared" si="9"/>
        <v>1864.4134478082785</v>
      </c>
      <c r="AS8">
        <f t="shared" si="9"/>
        <v>-558.68688026864356</v>
      </c>
      <c r="AT8">
        <f t="shared" si="9"/>
        <v>433.12366677537432</v>
      </c>
      <c r="AU8">
        <f t="shared" si="9"/>
        <v>1738.8502343150094</v>
      </c>
      <c r="AW8">
        <v>5</v>
      </c>
      <c r="AX8">
        <f>(R8*SUMPRODUCT(K9:$K$23, X9:$X$23)-$AZ$3*SUMPRODUCT(K8:$K$22, W9:$W$23))/Z8</f>
        <v>6611.5893123715832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4206.6558508896233</v>
      </c>
      <c r="P9">
        <f t="shared" si="22"/>
        <v>210.33279254448118</v>
      </c>
      <c r="Q9" s="4">
        <f t="shared" si="23"/>
        <v>12.5</v>
      </c>
      <c r="R9">
        <f t="shared" si="0"/>
        <v>250000</v>
      </c>
      <c r="S9">
        <f t="shared" si="1"/>
        <v>7400.3738714653164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6194.0802289770108</v>
      </c>
      <c r="AC9">
        <f t="shared" si="2"/>
        <v>6831.219373598773</v>
      </c>
      <c r="AE9">
        <f t="shared" si="3"/>
        <v>3883.1266427583632</v>
      </c>
      <c r="AF9">
        <f t="shared" si="4"/>
        <v>-194.15633213791818</v>
      </c>
      <c r="AG9">
        <f t="shared" si="4"/>
        <v>-11.538638946234334</v>
      </c>
      <c r="AH9">
        <f t="shared" si="5"/>
        <v>-1098.0745481992788</v>
      </c>
      <c r="AI9">
        <f t="shared" si="6"/>
        <v>2579.3571234749325</v>
      </c>
      <c r="AJ9">
        <f t="shared" si="7"/>
        <v>-637.13914462176217</v>
      </c>
      <c r="AK9">
        <f t="shared" si="24"/>
        <v>515.89523816698727</v>
      </c>
      <c r="AL9">
        <f t="shared" si="8"/>
        <v>2458.1132170201577</v>
      </c>
      <c r="AN9">
        <f t="shared" si="9"/>
        <v>2425.9517894180713</v>
      </c>
      <c r="AO9">
        <f t="shared" si="9"/>
        <v>-121.29758947090357</v>
      </c>
      <c r="AP9">
        <f t="shared" si="9"/>
        <v>-7.2086708403571658</v>
      </c>
      <c r="AQ9">
        <f t="shared" si="9"/>
        <v>-686.01314358014531</v>
      </c>
      <c r="AR9">
        <f t="shared" si="9"/>
        <v>1611.4323855266655</v>
      </c>
      <c r="AS9">
        <f t="shared" si="9"/>
        <v>-398.04749888494587</v>
      </c>
      <c r="AT9">
        <f t="shared" si="9"/>
        <v>322.30135437829568</v>
      </c>
      <c r="AU9">
        <f t="shared" si="9"/>
        <v>1535.6862410200154</v>
      </c>
      <c r="AW9">
        <v>6</v>
      </c>
      <c r="AX9">
        <f>(R9*SUMPRODUCT(K10:$K$23, X10:$X$23)-$AZ$3*SUMPRODUCT(K9:$K$22, W10:$W$23))/Z9</f>
        <v>7400.3738714653164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4206.6558508896233</v>
      </c>
      <c r="P10">
        <f t="shared" si="22"/>
        <v>210.33279254448118</v>
      </c>
      <c r="Q10" s="4">
        <f t="shared" si="23"/>
        <v>12.5</v>
      </c>
      <c r="R10">
        <f t="shared" si="0"/>
        <v>250000</v>
      </c>
      <c r="S10">
        <f t="shared" si="1"/>
        <v>8026.848874694163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6831.219373598773</v>
      </c>
      <c r="AC10">
        <f t="shared" si="2"/>
        <v>7293.3963322290729</v>
      </c>
      <c r="AE10">
        <f t="shared" si="3"/>
        <v>3822.2730778642372</v>
      </c>
      <c r="AF10">
        <f t="shared" si="4"/>
        <v>-191.11365389321188</v>
      </c>
      <c r="AG10">
        <f t="shared" si="4"/>
        <v>-11.357813704488992</v>
      </c>
      <c r="AH10">
        <f t="shared" si="5"/>
        <v>-1308.7770456599972</v>
      </c>
      <c r="AI10">
        <f t="shared" si="6"/>
        <v>2311.0245646065387</v>
      </c>
      <c r="AJ10">
        <f t="shared" si="7"/>
        <v>-462.17695863029985</v>
      </c>
      <c r="AK10">
        <f t="shared" si="24"/>
        <v>549.27488687241453</v>
      </c>
      <c r="AL10">
        <f t="shared" si="8"/>
        <v>2398.1224928486536</v>
      </c>
      <c r="AN10">
        <f t="shared" si="9"/>
        <v>2268.8209212917814</v>
      </c>
      <c r="AO10">
        <f t="shared" si="9"/>
        <v>-113.44104606458907</v>
      </c>
      <c r="AP10">
        <f t="shared" si="9"/>
        <v>-6.7417593740523456</v>
      </c>
      <c r="AQ10">
        <f t="shared" si="9"/>
        <v>-776.86253232305535</v>
      </c>
      <c r="AR10">
        <f t="shared" si="9"/>
        <v>1371.7755835300841</v>
      </c>
      <c r="AS10">
        <f t="shared" si="9"/>
        <v>-274.33852362671911</v>
      </c>
      <c r="AT10">
        <f t="shared" si="9"/>
        <v>326.03802226832266</v>
      </c>
      <c r="AU10">
        <f t="shared" si="9"/>
        <v>1423.4750821716877</v>
      </c>
      <c r="AW10">
        <v>7</v>
      </c>
      <c r="AX10">
        <f>(R10*SUMPRODUCT(K11:$K$23, X11:$X$23)-$AZ$3*SUMPRODUCT(K10:$K$22, W11:$W$23))/Z10</f>
        <v>8026.848874694163</v>
      </c>
    </row>
    <row r="11" spans="1:52" x14ac:dyDescent="0.25">
      <c r="A11" t="s">
        <v>33</v>
      </c>
      <c r="C11" s="7">
        <f>AU25</f>
        <v>14116.34399381547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4206.6558508896233</v>
      </c>
      <c r="P11">
        <f t="shared" si="22"/>
        <v>210.33279254448118</v>
      </c>
      <c r="Q11" s="4">
        <f t="shared" si="23"/>
        <v>12.5</v>
      </c>
      <c r="R11">
        <f t="shared" si="0"/>
        <v>250000</v>
      </c>
      <c r="S11">
        <f t="shared" si="1"/>
        <v>8484.7175978872856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7293.3963322290729</v>
      </c>
      <c r="AC11">
        <f t="shared" si="2"/>
        <v>7579.8897382531204</v>
      </c>
      <c r="AE11">
        <f t="shared" si="3"/>
        <v>3758.049357407062</v>
      </c>
      <c r="AF11">
        <f t="shared" si="4"/>
        <v>-187.90246787035312</v>
      </c>
      <c r="AG11">
        <f t="shared" si="4"/>
        <v>-11.166974107866197</v>
      </c>
      <c r="AH11">
        <f t="shared" si="5"/>
        <v>-1545.2291915580829</v>
      </c>
      <c r="AI11">
        <f t="shared" si="6"/>
        <v>2013.7507238707597</v>
      </c>
      <c r="AJ11">
        <f t="shared" si="7"/>
        <v>-286.49340602404754</v>
      </c>
      <c r="AK11">
        <f t="shared" si="24"/>
        <v>559.47247592093777</v>
      </c>
      <c r="AL11">
        <f t="shared" si="8"/>
        <v>2286.7297937676499</v>
      </c>
      <c r="AN11">
        <f t="shared" si="9"/>
        <v>2121.4446708271057</v>
      </c>
      <c r="AO11">
        <f t="shared" si="9"/>
        <v>-106.07223354135529</v>
      </c>
      <c r="AP11">
        <f t="shared" si="9"/>
        <v>-6.3038335735809676</v>
      </c>
      <c r="AQ11">
        <f t="shared" si="9"/>
        <v>-872.2924905646189</v>
      </c>
      <c r="AR11">
        <f t="shared" si="9"/>
        <v>1136.7761131475504</v>
      </c>
      <c r="AS11">
        <f t="shared" si="9"/>
        <v>-161.72749520676101</v>
      </c>
      <c r="AT11">
        <f t="shared" si="9"/>
        <v>315.82605485943827</v>
      </c>
      <c r="AU11">
        <f t="shared" si="9"/>
        <v>1290.8746728002277</v>
      </c>
      <c r="AW11">
        <v>8</v>
      </c>
      <c r="AX11">
        <f>(R11*SUMPRODUCT(K12:$K$23, X12:$X$23)-$AZ$3*SUMPRODUCT(K11:$K$22, W12:$W$23))/Z11</f>
        <v>8484.7175978872856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4206.6558508896233</v>
      </c>
      <c r="P12">
        <f t="shared" si="22"/>
        <v>210.33279254448118</v>
      </c>
      <c r="Q12" s="4">
        <f t="shared" si="23"/>
        <v>12.5</v>
      </c>
      <c r="R12">
        <f t="shared" si="0"/>
        <v>250000</v>
      </c>
      <c r="S12">
        <f t="shared" si="1"/>
        <v>8770.7833750211103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7579.8897382531204</v>
      </c>
      <c r="AC12">
        <f t="shared" si="2"/>
        <v>7693.701233991379</v>
      </c>
      <c r="AE12">
        <f t="shared" si="3"/>
        <v>3690.0641512980765</v>
      </c>
      <c r="AF12">
        <f t="shared" si="4"/>
        <v>-184.50320756490382</v>
      </c>
      <c r="AG12">
        <f t="shared" si="4"/>
        <v>-10.964957326250321</v>
      </c>
      <c r="AH12">
        <f t="shared" si="5"/>
        <v>-1806.9408107443126</v>
      </c>
      <c r="AI12">
        <f t="shared" si="6"/>
        <v>1687.6551756626097</v>
      </c>
      <c r="AJ12">
        <f t="shared" si="7"/>
        <v>-113.8114957382586</v>
      </c>
      <c r="AK12">
        <f t="shared" si="24"/>
        <v>575.33489039508868</v>
      </c>
      <c r="AL12">
        <f t="shared" si="8"/>
        <v>2149.17857031944</v>
      </c>
      <c r="AN12">
        <f t="shared" si="9"/>
        <v>1980.2895285551494</v>
      </c>
      <c r="AO12">
        <f t="shared" si="9"/>
        <v>-99.014476427757472</v>
      </c>
      <c r="AP12">
        <f t="shared" si="9"/>
        <v>-5.8843936809578743</v>
      </c>
      <c r="AQ12">
        <f t="shared" si="9"/>
        <v>-969.70291559217628</v>
      </c>
      <c r="AR12">
        <f t="shared" si="9"/>
        <v>905.68774285425786</v>
      </c>
      <c r="AS12">
        <f t="shared" si="9"/>
        <v>-61.077451230865279</v>
      </c>
      <c r="AT12">
        <f t="shared" si="9"/>
        <v>308.75605738751989</v>
      </c>
      <c r="AU12">
        <f t="shared" si="9"/>
        <v>1153.3663490109125</v>
      </c>
      <c r="AW12">
        <v>9</v>
      </c>
      <c r="AX12">
        <f>(R12*SUMPRODUCT(K13:$K$23, X13:$X$23)-$AZ$3*SUMPRODUCT(K12:$K$22, W13:$W$23))/Z12</f>
        <v>8770.7833750211103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4206.6558508896233</v>
      </c>
      <c r="P13">
        <f t="shared" si="22"/>
        <v>210.33279254448118</v>
      </c>
      <c r="Q13" s="4">
        <f t="shared" si="23"/>
        <v>12.5</v>
      </c>
      <c r="R13">
        <f t="shared" si="0"/>
        <v>250000</v>
      </c>
      <c r="S13">
        <f t="shared" si="1"/>
        <v>8883.2247314683427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7693.701233991379</v>
      </c>
      <c r="AC13">
        <f t="shared" si="2"/>
        <v>7640.2593577511088</v>
      </c>
      <c r="AE13">
        <f t="shared" si="3"/>
        <v>3618.0489294325621</v>
      </c>
      <c r="AF13">
        <f t="shared" si="4"/>
        <v>-180.90244647162811</v>
      </c>
      <c r="AG13">
        <f t="shared" si="4"/>
        <v>-10.75096542740541</v>
      </c>
      <c r="AH13">
        <f t="shared" si="5"/>
        <v>-2086.8465116481771</v>
      </c>
      <c r="AI13">
        <f t="shared" si="6"/>
        <v>1339.5490058853516</v>
      </c>
      <c r="AJ13">
        <f t="shared" si="7"/>
        <v>53.441876240270176</v>
      </c>
      <c r="AK13">
        <f t="shared" si="24"/>
        <v>575.46482696643466</v>
      </c>
      <c r="AL13">
        <f t="shared" si="8"/>
        <v>1968.4557090920564</v>
      </c>
      <c r="AN13">
        <f t="shared" si="9"/>
        <v>1846.1940056492992</v>
      </c>
      <c r="AO13">
        <f t="shared" si="9"/>
        <v>-92.309700282464959</v>
      </c>
      <c r="AP13">
        <f t="shared" si="9"/>
        <v>-5.4859313166147947</v>
      </c>
      <c r="AQ13">
        <f t="shared" si="9"/>
        <v>-1064.8621938673609</v>
      </c>
      <c r="AR13">
        <f t="shared" si="9"/>
        <v>683.5361801828584</v>
      </c>
      <c r="AS13">
        <f t="shared" si="9"/>
        <v>27.269966075586634</v>
      </c>
      <c r="AT13">
        <f t="shared" si="9"/>
        <v>293.64437428270708</v>
      </c>
      <c r="AU13">
        <f t="shared" si="9"/>
        <v>1004.4505205411522</v>
      </c>
      <c r="AW13">
        <v>10</v>
      </c>
      <c r="AX13">
        <f>(R13*SUMPRODUCT(K14:$K$23, X14:$X$23)-$AZ$3*SUMPRODUCT(K13:$K$22, W14:$W$23))/Z13</f>
        <v>8883.2247314683427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4206.6558508896233</v>
      </c>
      <c r="P14">
        <f t="shared" si="22"/>
        <v>210.33279254448118</v>
      </c>
      <c r="Q14" s="4">
        <f t="shared" si="23"/>
        <v>12.5</v>
      </c>
      <c r="R14">
        <f t="shared" si="0"/>
        <v>250000</v>
      </c>
      <c r="S14">
        <f t="shared" si="1"/>
        <v>8814.791898019912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7640.2593577511088</v>
      </c>
      <c r="AC14">
        <f t="shared" si="2"/>
        <v>7421.1664211349707</v>
      </c>
      <c r="AE14">
        <f t="shared" si="3"/>
        <v>3541.5802785889559</v>
      </c>
      <c r="AF14">
        <f t="shared" si="4"/>
        <v>-177.0790139294478</v>
      </c>
      <c r="AG14">
        <f t="shared" si="4"/>
        <v>-10.523740246780536</v>
      </c>
      <c r="AH14">
        <f t="shared" si="5"/>
        <v>-2394.3105270163887</v>
      </c>
      <c r="AI14">
        <f t="shared" si="6"/>
        <v>959.66699739633896</v>
      </c>
      <c r="AJ14">
        <f t="shared" si="7"/>
        <v>219.0929366161381</v>
      </c>
      <c r="AK14">
        <f t="shared" si="24"/>
        <v>565.64469599190568</v>
      </c>
      <c r="AL14">
        <f t="shared" si="8"/>
        <v>1744.4046300043829</v>
      </c>
      <c r="AN14">
        <f t="shared" si="9"/>
        <v>1718.826412201129</v>
      </c>
      <c r="AO14">
        <f t="shared" si="9"/>
        <v>-85.941320610056451</v>
      </c>
      <c r="AP14">
        <f t="shared" si="9"/>
        <v>-5.1074608701280839</v>
      </c>
      <c r="AQ14">
        <f t="shared" si="9"/>
        <v>-1162.0248163587137</v>
      </c>
      <c r="AR14">
        <f t="shared" si="9"/>
        <v>465.75281436223077</v>
      </c>
      <c r="AS14">
        <f t="shared" si="9"/>
        <v>106.33183397230937</v>
      </c>
      <c r="AT14">
        <f t="shared" si="9"/>
        <v>274.52294368990823</v>
      </c>
      <c r="AU14">
        <f t="shared" si="9"/>
        <v>846.60759202444842</v>
      </c>
      <c r="AW14">
        <v>11</v>
      </c>
      <c r="AX14">
        <f>(R14*SUMPRODUCT(K15:$K$23, X15:$X$23)-$AZ$3*SUMPRODUCT(K14:$K$22, W15:$W$23))/Z14</f>
        <v>8814.791898019912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4206.6558508896233</v>
      </c>
      <c r="P15">
        <f t="shared" si="22"/>
        <v>210.33279254448118</v>
      </c>
      <c r="Q15" s="4">
        <f t="shared" si="23"/>
        <v>12.5</v>
      </c>
      <c r="R15">
        <f t="shared" si="0"/>
        <v>250000</v>
      </c>
      <c r="S15">
        <f t="shared" si="1"/>
        <v>8558.0792022458081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7421.1664211349707</v>
      </c>
      <c r="AC15">
        <f t="shared" si="2"/>
        <v>7039.5405302755316</v>
      </c>
      <c r="AE15">
        <f t="shared" si="3"/>
        <v>3460.2302291718911</v>
      </c>
      <c r="AF15">
        <f t="shared" si="4"/>
        <v>-173.01151145859458</v>
      </c>
      <c r="AG15">
        <f t="shared" si="4"/>
        <v>-10.28201008064435</v>
      </c>
      <c r="AH15">
        <f t="shared" si="5"/>
        <v>-2729.855273367602</v>
      </c>
      <c r="AI15">
        <f t="shared" si="6"/>
        <v>547.08143426505012</v>
      </c>
      <c r="AJ15">
        <f t="shared" si="7"/>
        <v>381.6258908594391</v>
      </c>
      <c r="AK15">
        <f t="shared" si="24"/>
        <v>555.7651887062251</v>
      </c>
      <c r="AL15">
        <f t="shared" si="8"/>
        <v>1484.4725138307144</v>
      </c>
      <c r="AN15">
        <f t="shared" si="9"/>
        <v>1596.4873025729048</v>
      </c>
      <c r="AO15">
        <f t="shared" si="9"/>
        <v>-79.824365128645255</v>
      </c>
      <c r="AP15">
        <f t="shared" si="9"/>
        <v>-4.7439324702402264</v>
      </c>
      <c r="AQ15">
        <f t="shared" si="9"/>
        <v>-1259.5055800191858</v>
      </c>
      <c r="AR15">
        <f t="shared" si="9"/>
        <v>252.4134249548336</v>
      </c>
      <c r="AS15">
        <f t="shared" si="9"/>
        <v>176.07524607863365</v>
      </c>
      <c r="AT15">
        <f t="shared" si="9"/>
        <v>256.41995133770808</v>
      </c>
      <c r="AU15">
        <f t="shared" si="9"/>
        <v>684.9086223711754</v>
      </c>
      <c r="AW15">
        <v>12</v>
      </c>
      <c r="AX15">
        <f>(R15*SUMPRODUCT(K16:$K$23, X16:$X$23)-$AZ$3*SUMPRODUCT(K15:$K$22, W16:$W$23))/Z15</f>
        <v>8558.0792022458081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4206.6558508896233</v>
      </c>
      <c r="P16">
        <f t="shared" si="22"/>
        <v>210.33279254448118</v>
      </c>
      <c r="Q16" s="4">
        <f t="shared" si="23"/>
        <v>12.5</v>
      </c>
      <c r="R16">
        <f t="shared" si="0"/>
        <v>250000</v>
      </c>
      <c r="S16">
        <f t="shared" si="1"/>
        <v>8123.8536868614719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7039.5405302755316</v>
      </c>
      <c r="AC16">
        <f t="shared" si="2"/>
        <v>6516.0859246179825</v>
      </c>
      <c r="AE16">
        <f t="shared" si="3"/>
        <v>3374.1290816235214</v>
      </c>
      <c r="AF16">
        <f t="shared" si="4"/>
        <v>-168.70645408117608</v>
      </c>
      <c r="AG16">
        <f t="shared" si="4"/>
        <v>-10.026162114348981</v>
      </c>
      <c r="AH16">
        <f t="shared" si="5"/>
        <v>-3060.5573097785086</v>
      </c>
      <c r="AI16">
        <f t="shared" si="6"/>
        <v>134.83915564948757</v>
      </c>
      <c r="AJ16">
        <f t="shared" si="7"/>
        <v>523.45460565754911</v>
      </c>
      <c r="AK16">
        <f t="shared" si="24"/>
        <v>560.39948473263792</v>
      </c>
      <c r="AL16">
        <f t="shared" si="8"/>
        <v>1218.6932460396747</v>
      </c>
      <c r="AN16">
        <f t="shared" si="9"/>
        <v>1476.0233230922154</v>
      </c>
      <c r="AO16">
        <f t="shared" si="9"/>
        <v>-73.801166154610769</v>
      </c>
      <c r="AP16">
        <f t="shared" si="9"/>
        <v>-4.3859759848790167</v>
      </c>
      <c r="AQ16">
        <f t="shared" si="9"/>
        <v>-1338.8503704546458</v>
      </c>
      <c r="AR16">
        <f t="shared" si="9"/>
        <v>58.985810498079815</v>
      </c>
      <c r="AS16">
        <f t="shared" si="9"/>
        <v>228.98685493052204</v>
      </c>
      <c r="AT16">
        <f t="shared" si="9"/>
        <v>245.14850786805988</v>
      </c>
      <c r="AU16">
        <f t="shared" si="9"/>
        <v>533.12117329666171</v>
      </c>
      <c r="AW16">
        <v>13</v>
      </c>
      <c r="AX16">
        <f>(R16*SUMPRODUCT(K17:$K$23, X17:$X$23)-$AZ$3*SUMPRODUCT(K16:$K$22, W17:$W$23))/Z16</f>
        <v>8123.8536868614719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4206.6558508896233</v>
      </c>
      <c r="P17">
        <f t="shared" si="22"/>
        <v>210.33279254448118</v>
      </c>
      <c r="Q17" s="4">
        <f t="shared" si="23"/>
        <v>12.5</v>
      </c>
      <c r="R17">
        <f t="shared" si="0"/>
        <v>250000</v>
      </c>
      <c r="S17">
        <f t="shared" si="1"/>
        <v>7522.3243105443189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6516.0859246179825</v>
      </c>
      <c r="AC17">
        <f t="shared" si="2"/>
        <v>5871.1145122563394</v>
      </c>
      <c r="AE17">
        <f t="shared" si="3"/>
        <v>3283.2615551560771</v>
      </c>
      <c r="AF17">
        <f t="shared" si="4"/>
        <v>-164.16307775780388</v>
      </c>
      <c r="AG17">
        <f t="shared" si="4"/>
        <v>-9.756150941316406</v>
      </c>
      <c r="AH17">
        <f t="shared" si="5"/>
        <v>-3394.9910377817164</v>
      </c>
      <c r="AI17">
        <f t="shared" si="6"/>
        <v>-285.64871132475946</v>
      </c>
      <c r="AJ17">
        <f t="shared" si="7"/>
        <v>644.97141236164316</v>
      </c>
      <c r="AK17">
        <f t="shared" si="24"/>
        <v>594.49087760440307</v>
      </c>
      <c r="AL17">
        <f t="shared" si="8"/>
        <v>953.81357864128677</v>
      </c>
      <c r="AN17">
        <f t="shared" si="9"/>
        <v>1352.804972543963</v>
      </c>
      <c r="AO17">
        <f t="shared" si="9"/>
        <v>-67.640248627198162</v>
      </c>
      <c r="AP17">
        <f t="shared" si="9"/>
        <v>-4.019834936871149</v>
      </c>
      <c r="AQ17">
        <f t="shared" si="9"/>
        <v>-1398.8409636267825</v>
      </c>
      <c r="AR17">
        <f t="shared" si="9"/>
        <v>-117.69607464688873</v>
      </c>
      <c r="AS17">
        <f t="shared" si="9"/>
        <v>265.74810417443473</v>
      </c>
      <c r="AT17">
        <f t="shared" si="9"/>
        <v>244.94856771075314</v>
      </c>
      <c r="AU17">
        <f t="shared" si="9"/>
        <v>393.00059723829912</v>
      </c>
      <c r="AW17">
        <v>14</v>
      </c>
      <c r="AX17">
        <f>(R17*SUMPRODUCT(K18:$K$23, X18:$X$23)-$AZ$3*SUMPRODUCT(K17:$K$22, W18:$W$23))/Z17</f>
        <v>7522.3243105443189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4206.6558508896233</v>
      </c>
      <c r="P18">
        <f t="shared" si="22"/>
        <v>210.33279254448118</v>
      </c>
      <c r="Q18" s="4">
        <f t="shared" si="23"/>
        <v>12.5</v>
      </c>
      <c r="R18">
        <f t="shared" si="0"/>
        <v>250000</v>
      </c>
      <c r="S18">
        <f t="shared" si="1"/>
        <v>6757.9817498328084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5871.1145122563394</v>
      </c>
      <c r="AC18">
        <f t="shared" si="2"/>
        <v>5120.6083604378637</v>
      </c>
      <c r="AE18">
        <f t="shared" si="3"/>
        <v>3187.4364147377541</v>
      </c>
      <c r="AF18">
        <f t="shared" si="4"/>
        <v>-159.37182073688771</v>
      </c>
      <c r="AG18">
        <f t="shared" si="4"/>
        <v>-9.4714083101891831</v>
      </c>
      <c r="AH18">
        <f t="shared" si="5"/>
        <v>-3743.6224342811779</v>
      </c>
      <c r="AI18">
        <f t="shared" si="6"/>
        <v>-725.02924859050063</v>
      </c>
      <c r="AJ18">
        <f t="shared" si="7"/>
        <v>750.5061518184757</v>
      </c>
      <c r="AK18">
        <f t="shared" si="24"/>
        <v>623.83245534863011</v>
      </c>
      <c r="AL18">
        <f t="shared" si="8"/>
        <v>649.30935857660518</v>
      </c>
      <c r="AN18">
        <f t="shared" si="9"/>
        <v>1227.2890951569889</v>
      </c>
      <c r="AO18">
        <f t="shared" si="9"/>
        <v>-61.364454757849451</v>
      </c>
      <c r="AP18">
        <f t="shared" si="9"/>
        <v>-3.6468668303869034</v>
      </c>
      <c r="AQ18">
        <f t="shared" si="9"/>
        <v>-1441.4427119972411</v>
      </c>
      <c r="AR18">
        <f t="shared" si="9"/>
        <v>-279.16493842848848</v>
      </c>
      <c r="AS18">
        <f t="shared" si="9"/>
        <v>288.97455388167583</v>
      </c>
      <c r="AT18">
        <f t="shared" si="9"/>
        <v>240.20017030437751</v>
      </c>
      <c r="AU18">
        <f t="shared" si="9"/>
        <v>250.00978575756488</v>
      </c>
      <c r="AW18">
        <v>15</v>
      </c>
      <c r="AX18">
        <f>(R18*SUMPRODUCT(K19:$K$23, X19:$X$23)-$AZ$3*SUMPRODUCT(K18:$K$22, W19:$W$23))/Z18</f>
        <v>6757.9817498328084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4206.6558508896233</v>
      </c>
      <c r="P19">
        <f t="shared" si="22"/>
        <v>210.33279254448118</v>
      </c>
      <c r="Q19" s="4">
        <f t="shared" si="23"/>
        <v>12.5</v>
      </c>
      <c r="R19">
        <f t="shared" si="0"/>
        <v>250000</v>
      </c>
      <c r="S19">
        <f t="shared" si="1"/>
        <v>5807.9036143240819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5120.6083604378637</v>
      </c>
      <c r="AC19">
        <f t="shared" si="2"/>
        <v>4260.4084530063737</v>
      </c>
      <c r="AE19">
        <f t="shared" si="3"/>
        <v>3085.8074334803887</v>
      </c>
      <c r="AF19">
        <f t="shared" si="4"/>
        <v>-154.29037167401947</v>
      </c>
      <c r="AG19">
        <f t="shared" si="4"/>
        <v>-9.1694196734319338</v>
      </c>
      <c r="AH19">
        <f t="shared" si="5"/>
        <v>-4145.4910731071586</v>
      </c>
      <c r="AI19">
        <f t="shared" si="6"/>
        <v>-1223.1434309742212</v>
      </c>
      <c r="AJ19">
        <f t="shared" si="7"/>
        <v>860.19990743148992</v>
      </c>
      <c r="AK19">
        <f t="shared" si="24"/>
        <v>591.02600599272671</v>
      </c>
      <c r="AL19">
        <f t="shared" si="8"/>
        <v>228.08248244999538</v>
      </c>
      <c r="AN19">
        <f t="shared" si="9"/>
        <v>1106.9106740750874</v>
      </c>
      <c r="AO19">
        <f t="shared" si="9"/>
        <v>-55.345533703754384</v>
      </c>
      <c r="AP19">
        <f t="shared" si="9"/>
        <v>-3.2891645802240932</v>
      </c>
      <c r="AQ19">
        <f t="shared" si="9"/>
        <v>-1487.0300292620204</v>
      </c>
      <c r="AR19">
        <f t="shared" si="9"/>
        <v>-438.7540534709114</v>
      </c>
      <c r="AS19">
        <f t="shared" si="9"/>
        <v>308.56250103085688</v>
      </c>
      <c r="AT19">
        <f t="shared" si="9"/>
        <v>212.00707069120278</v>
      </c>
      <c r="AU19">
        <f t="shared" si="9"/>
        <v>81.815518251148248</v>
      </c>
      <c r="AW19">
        <v>16</v>
      </c>
      <c r="AX19">
        <f>(R19*SUMPRODUCT(K20:$K$23, X20:$X$23)-$AZ$3*SUMPRODUCT(K19:$K$22, W20:$W$23))/Z19</f>
        <v>5807.9036143240819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4206.6558508896233</v>
      </c>
      <c r="P20">
        <f t="shared" si="22"/>
        <v>210.33279254448118</v>
      </c>
      <c r="Q20" s="4">
        <f t="shared" si="23"/>
        <v>12.5</v>
      </c>
      <c r="R20">
        <f t="shared" si="0"/>
        <v>250000</v>
      </c>
      <c r="S20">
        <f t="shared" si="1"/>
        <v>4633.4655566423435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4260.4084530063737</v>
      </c>
      <c r="AC20">
        <f t="shared" si="2"/>
        <v>3280.7438289871438</v>
      </c>
      <c r="AE20">
        <f t="shared" si="3"/>
        <v>2978.5395088767436</v>
      </c>
      <c r="AF20">
        <f t="shared" si="4"/>
        <v>-148.92697544383719</v>
      </c>
      <c r="AG20">
        <f t="shared" si="4"/>
        <v>-8.8506750208923144</v>
      </c>
      <c r="AH20">
        <f t="shared" si="5"/>
        <v>-4541.0091161059636</v>
      </c>
      <c r="AI20">
        <f t="shared" si="6"/>
        <v>-1720.2472576939495</v>
      </c>
      <c r="AJ20">
        <f t="shared" si="7"/>
        <v>979.6646240192299</v>
      </c>
      <c r="AK20">
        <f t="shared" si="24"/>
        <v>384.98813956365291</v>
      </c>
      <c r="AL20">
        <f t="shared" si="8"/>
        <v>-355.59449411106664</v>
      </c>
      <c r="AN20">
        <f t="shared" si="9"/>
        <v>1013.4046977790464</v>
      </c>
      <c r="AO20">
        <f t="shared" si="9"/>
        <v>-50.670234888952322</v>
      </c>
      <c r="AP20">
        <f t="shared" si="9"/>
        <v>-3.0113133023608634</v>
      </c>
      <c r="AQ20">
        <f t="shared" si="9"/>
        <v>-1545.0122307273687</v>
      </c>
      <c r="AR20">
        <f t="shared" si="9"/>
        <v>-585.28908113963541</v>
      </c>
      <c r="AS20">
        <f t="shared" si="9"/>
        <v>333.31662355670107</v>
      </c>
      <c r="AT20">
        <f t="shared" si="9"/>
        <v>130.98660872561416</v>
      </c>
      <c r="AU20">
        <f t="shared" si="9"/>
        <v>-120.98584885732018</v>
      </c>
      <c r="AW20">
        <v>17</v>
      </c>
      <c r="AX20">
        <f>(R20*SUMPRODUCT(K21:$K$23, X21:$X$23)-$AZ$3*SUMPRODUCT(K20:$K$22, W21:$W$23))/Z20</f>
        <v>4633.4655566423435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4206.6558508896233</v>
      </c>
      <c r="P21">
        <f t="shared" si="22"/>
        <v>210.33279254448118</v>
      </c>
      <c r="Q21" s="4">
        <f t="shared" si="23"/>
        <v>12.5</v>
      </c>
      <c r="R21">
        <f t="shared" si="0"/>
        <v>250000</v>
      </c>
      <c r="S21">
        <f t="shared" si="1"/>
        <v>3251.5398197594682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3280.7438289871438</v>
      </c>
      <c r="AC21">
        <f t="shared" si="2"/>
        <v>2215.6377633812717</v>
      </c>
      <c r="AE21">
        <f t="shared" si="3"/>
        <v>2866.4651449568596</v>
      </c>
      <c r="AF21">
        <f t="shared" si="4"/>
        <v>-143.323257247843</v>
      </c>
      <c r="AG21">
        <f t="shared" si="4"/>
        <v>-8.5176481228867935</v>
      </c>
      <c r="AH21">
        <f t="shared" si="5"/>
        <v>-4890.4029559319597</v>
      </c>
      <c r="AI21">
        <f t="shared" si="6"/>
        <v>-2175.7787163458302</v>
      </c>
      <c r="AJ21">
        <f t="shared" si="7"/>
        <v>1065.1060656058721</v>
      </c>
      <c r="AK21">
        <f t="shared" si="24"/>
        <v>307.99933726651307</v>
      </c>
      <c r="AL21">
        <f t="shared" si="8"/>
        <v>-802.67331347344498</v>
      </c>
      <c r="AN21">
        <f t="shared" si="9"/>
        <v>927.68289484938782</v>
      </c>
      <c r="AO21">
        <f t="shared" si="9"/>
        <v>-46.384144742469395</v>
      </c>
      <c r="AP21">
        <f t="shared" si="9"/>
        <v>-2.7565925515787129</v>
      </c>
      <c r="AQ21">
        <f t="shared" si="9"/>
        <v>-1582.6960879397825</v>
      </c>
      <c r="AR21">
        <f t="shared" si="9"/>
        <v>-704.1539303844429</v>
      </c>
      <c r="AS21">
        <f t="shared" si="9"/>
        <v>344.70353843349034</v>
      </c>
      <c r="AT21">
        <f t="shared" si="9"/>
        <v>99.67876892198943</v>
      </c>
      <c r="AU21">
        <f t="shared" si="9"/>
        <v>-259.77162302896312</v>
      </c>
      <c r="AW21">
        <v>18</v>
      </c>
      <c r="AX21">
        <f>(R21*SUMPRODUCT(K22:$K$23, X22:$X$23)-$AZ$3*SUMPRODUCT(K21:$K$22, W22:$W$23))/Z21</f>
        <v>3251.5398197594682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4206.6558508896233</v>
      </c>
      <c r="P22">
        <f t="shared" si="22"/>
        <v>210.33279254448118</v>
      </c>
      <c r="Q22" s="4">
        <f t="shared" si="23"/>
        <v>12.5</v>
      </c>
      <c r="R22">
        <f t="shared" si="0"/>
        <v>250000</v>
      </c>
      <c r="S22">
        <f t="shared" si="1"/>
        <v>1688.2522115992363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2215.6377633812717</v>
      </c>
      <c r="AC22">
        <f t="shared" si="2"/>
        <v>1103.4814594697098</v>
      </c>
      <c r="AE22">
        <f t="shared" si="3"/>
        <v>2749.5694694984368</v>
      </c>
      <c r="AF22">
        <f t="shared" si="4"/>
        <v>-137.47847347492186</v>
      </c>
      <c r="AG22">
        <f t="shared" si="4"/>
        <v>-8.1702947868820743</v>
      </c>
      <c r="AH22">
        <f t="shared" si="5"/>
        <v>-5243.537095517042</v>
      </c>
      <c r="AI22">
        <f t="shared" si="6"/>
        <v>-2639.6163942804092</v>
      </c>
      <c r="AJ22">
        <f t="shared" si="7"/>
        <v>1112.156303911562</v>
      </c>
      <c r="AK22">
        <f t="shared" si="24"/>
        <v>337.94101315833507</v>
      </c>
      <c r="AL22">
        <f t="shared" si="8"/>
        <v>-1189.519077210512</v>
      </c>
      <c r="AN22">
        <f t="shared" si="9"/>
        <v>831.63699939172966</v>
      </c>
      <c r="AO22">
        <f t="shared" si="9"/>
        <v>-41.581849969586486</v>
      </c>
      <c r="AP22">
        <f t="shared" si="9"/>
        <v>-2.4711939509380572</v>
      </c>
      <c r="AQ22">
        <f t="shared" si="9"/>
        <v>-1585.9644590505579</v>
      </c>
      <c r="AR22">
        <f t="shared" si="9"/>
        <v>-798.38050357935288</v>
      </c>
      <c r="AS22">
        <f t="shared" si="9"/>
        <v>336.38369268346787</v>
      </c>
      <c r="AT22">
        <f t="shared" si="9"/>
        <v>102.21391140397901</v>
      </c>
      <c r="AU22">
        <f t="shared" si="9"/>
        <v>-359.78289949190599</v>
      </c>
      <c r="AW22">
        <v>19</v>
      </c>
      <c r="AX22">
        <f>(R22*SUMPRODUCT(K23:$K$23, X23:$X$23)-$AZ$3*SUMPRODUCT(K22:$K$22, W23:$W$23))/Z22</f>
        <v>1688.2522115992363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4206.6558508896233</v>
      </c>
      <c r="P23">
        <f t="shared" si="22"/>
        <v>210.33279254448118</v>
      </c>
      <c r="Q23" s="4">
        <f t="shared" si="23"/>
        <v>12.5</v>
      </c>
      <c r="R23">
        <f t="shared" si="0"/>
        <v>250000</v>
      </c>
      <c r="S23">
        <f t="shared" si="1"/>
        <v>1766.2011503211295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1103.4814594697098</v>
      </c>
      <c r="AC23">
        <f t="shared" si="2"/>
        <v>1103.4814594697098</v>
      </c>
      <c r="AE23">
        <f t="shared" si="3"/>
        <v>2628.2208778895179</v>
      </c>
      <c r="AF23">
        <f t="shared" si="4"/>
        <v>-131.41104389447591</v>
      </c>
      <c r="AG23">
        <f t="shared" si="4"/>
        <v>-7.8097096929550993</v>
      </c>
      <c r="AH23">
        <f t="shared" si="5"/>
        <v>-5577.6429211630602</v>
      </c>
      <c r="AI23">
        <f t="shared" si="6"/>
        <v>-3088.6427968609732</v>
      </c>
      <c r="AJ23">
        <f t="shared" si="7"/>
        <v>0</v>
      </c>
      <c r="AK23">
        <f t="shared" si="24"/>
        <v>374.07026539098769</v>
      </c>
      <c r="AL23">
        <f t="shared" si="8"/>
        <v>-2714.5725314699857</v>
      </c>
      <c r="AN23">
        <f t="shared" si="9"/>
        <v>720.11396548671519</v>
      </c>
      <c r="AO23">
        <f t="shared" si="9"/>
        <v>-36.005698274335764</v>
      </c>
      <c r="AP23">
        <f t="shared" si="9"/>
        <v>-2.139805319867162</v>
      </c>
      <c r="AQ23">
        <f t="shared" si="9"/>
        <v>-1528.2347826309597</v>
      </c>
      <c r="AR23">
        <f t="shared" si="9"/>
        <v>-846.26632073844735</v>
      </c>
      <c r="AS23">
        <f t="shared" si="9"/>
        <v>0</v>
      </c>
      <c r="AT23">
        <f t="shared" si="9"/>
        <v>102.49261180730021</v>
      </c>
      <c r="AU23">
        <f t="shared" si="9"/>
        <v>-743.77370893114721</v>
      </c>
      <c r="AW23">
        <v>20</v>
      </c>
      <c r="AX23">
        <f>(R23*SUMPRODUCT(K$23:$K24, X$23:$X24)-$AZ$3*SUMPRODUCT(K$22:$K23, W$23:$W24))/Z23</f>
        <v>1766.2011503211295</v>
      </c>
    </row>
    <row r="25" spans="5:50" x14ac:dyDescent="0.25">
      <c r="AN25" s="8">
        <f t="shared" ref="AN25:AU25" si="25">SUM(AN3:AN23)</f>
        <v>38922.897122411465</v>
      </c>
      <c r="AO25" s="8">
        <f t="shared" si="25"/>
        <v>-5101.1367442877909</v>
      </c>
      <c r="AP25" s="8">
        <f t="shared" si="25"/>
        <v>-203.15866837603332</v>
      </c>
      <c r="AQ25" s="8">
        <f t="shared" si="25"/>
        <v>-21502.131826878736</v>
      </c>
      <c r="AR25" s="8">
        <f t="shared" si="25"/>
        <v>12116.4698828689</v>
      </c>
      <c r="AS25" s="8">
        <f t="shared" si="25"/>
        <v>-3483.0633140392251</v>
      </c>
      <c r="AT25" s="8">
        <f t="shared" si="25"/>
        <v>5482.9374249857919</v>
      </c>
      <c r="AU25" s="9">
        <f t="shared" si="25"/>
        <v>14116.34399381547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3FCA0-CC96-48D8-86E8-767CEF8CA26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14744.078797648601</v>
      </c>
      <c r="K3">
        <v>1</v>
      </c>
      <c r="L3" s="2">
        <v>0</v>
      </c>
      <c r="O3">
        <f>$C$3</f>
        <v>14744.078797648601</v>
      </c>
      <c r="P3">
        <f>O3*B5</f>
        <v>11795.263038118881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14744.078797648601</v>
      </c>
      <c r="AF3">
        <f t="shared" ref="AF3:AG23" si="4">-$Z3*P3</f>
        <v>-11795.263038118881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2848.8157595297198</v>
      </c>
      <c r="AJ3">
        <f t="shared" ref="AJ3:AJ23" si="7">AB3-AC3</f>
        <v>0</v>
      </c>
      <c r="AL3">
        <f t="shared" ref="AL3:AL23" si="8">SUM(AI3:AK3)</f>
        <v>2848.8157595297198</v>
      </c>
      <c r="AN3">
        <f t="shared" ref="AN3:AU23" si="9">AE3*$K3</f>
        <v>14744.078797648601</v>
      </c>
      <c r="AO3">
        <f t="shared" si="9"/>
        <v>-11795.263038118881</v>
      </c>
      <c r="AP3">
        <f t="shared" si="9"/>
        <v>-100</v>
      </c>
      <c r="AQ3">
        <f t="shared" si="9"/>
        <v>0</v>
      </c>
      <c r="AR3">
        <f t="shared" si="9"/>
        <v>2848.8157595297198</v>
      </c>
      <c r="AS3">
        <f t="shared" si="9"/>
        <v>0</v>
      </c>
      <c r="AT3">
        <f t="shared" si="9"/>
        <v>0</v>
      </c>
      <c r="AU3">
        <f t="shared" si="9"/>
        <v>2848.8157595297198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6829.4423804573398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250000</v>
      </c>
      <c r="S4">
        <f t="shared" si="1"/>
        <v>4308.7904054443079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4217.7227069419896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-2783.8319999999999</v>
      </c>
      <c r="AI4">
        <f t="shared" si="6"/>
        <v>-2783.8319999999999</v>
      </c>
      <c r="AJ4">
        <f t="shared" si="7"/>
        <v>-4217.7227069419896</v>
      </c>
      <c r="AK4">
        <f>H4*SUM(AB4, AE4:AF4)</f>
        <v>0</v>
      </c>
      <c r="AL4">
        <f t="shared" si="8"/>
        <v>-7001.5547069419899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-2611.7196735153389</v>
      </c>
      <c r="AR4">
        <f t="shared" si="9"/>
        <v>-2611.7196735153389</v>
      </c>
      <c r="AS4">
        <f t="shared" si="9"/>
        <v>-3956.9591021127585</v>
      </c>
      <c r="AT4">
        <f t="shared" si="9"/>
        <v>0</v>
      </c>
      <c r="AU4">
        <f t="shared" si="9"/>
        <v>-6568.6787756280974</v>
      </c>
      <c r="AW4">
        <v>1</v>
      </c>
      <c r="AX4">
        <f>(R4*SUMPRODUCT(K5:$K$23, X5:$X$23)-$AZ$3*SUMPRODUCT(K4:$K$22, W5:$W$23))/Z4</f>
        <v>4308.7904054443079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14744.078797648601</v>
      </c>
      <c r="P5">
        <f t="shared" ref="P5:P23" si="22">O5*$C$5</f>
        <v>737.20393988243006</v>
      </c>
      <c r="Q5" s="4">
        <f t="shared" ref="Q5:Q23" si="23">$C$8</f>
        <v>12.5</v>
      </c>
      <c r="R5">
        <f t="shared" si="0"/>
        <v>250000</v>
      </c>
      <c r="S5">
        <f t="shared" si="1"/>
        <v>8102.0022743168765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4217.7227069419896</v>
      </c>
      <c r="AC5">
        <f t="shared" si="2"/>
        <v>7748.5942653648744</v>
      </c>
      <c r="AE5">
        <f t="shared" si="3"/>
        <v>14100.944501299891</v>
      </c>
      <c r="AF5">
        <f t="shared" si="4"/>
        <v>-705.04722506499468</v>
      </c>
      <c r="AG5">
        <f t="shared" si="4"/>
        <v>-11.954752052353317</v>
      </c>
      <c r="AH5">
        <f t="shared" si="5"/>
        <v>-3173.9652729336481</v>
      </c>
      <c r="AI5">
        <f t="shared" si="6"/>
        <v>10209.977251248894</v>
      </c>
      <c r="AJ5">
        <f t="shared" si="7"/>
        <v>-3530.8715584228848</v>
      </c>
      <c r="AK5">
        <f>H5*SUM(AB5, AE5:AF5)</f>
        <v>1521.816766546483</v>
      </c>
      <c r="AL5">
        <f t="shared" si="8"/>
        <v>8200.9224593724921</v>
      </c>
      <c r="AN5">
        <f t="shared" si="9"/>
        <v>12177.047051876936</v>
      </c>
      <c r="AO5">
        <f t="shared" si="9"/>
        <v>-608.85235259384694</v>
      </c>
      <c r="AP5">
        <f t="shared" si="9"/>
        <v>-10.32367570992206</v>
      </c>
      <c r="AQ5">
        <f t="shared" si="9"/>
        <v>-2740.9174233664676</v>
      </c>
      <c r="AR5">
        <f t="shared" si="9"/>
        <v>8816.9536002066998</v>
      </c>
      <c r="AS5">
        <f t="shared" si="9"/>
        <v>-3049.1283117301809</v>
      </c>
      <c r="AT5">
        <f t="shared" si="9"/>
        <v>1314.1839093731237</v>
      </c>
      <c r="AU5">
        <f t="shared" si="9"/>
        <v>7082.0091978496421</v>
      </c>
      <c r="AW5">
        <v>2</v>
      </c>
      <c r="AX5">
        <f>(R5*SUMPRODUCT(K6:$K$23, X6:$X$23)-$AZ$3*SUMPRODUCT(K5:$K$22, W6:$W$23))/Z5</f>
        <v>8102.0022743168765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14744.078797648601</v>
      </c>
      <c r="P6">
        <f t="shared" si="22"/>
        <v>737.20393988243006</v>
      </c>
      <c r="Q6" s="4">
        <f t="shared" si="23"/>
        <v>12.5</v>
      </c>
      <c r="R6">
        <f t="shared" si="0"/>
        <v>250000</v>
      </c>
      <c r="S6">
        <f t="shared" si="1"/>
        <v>11385.118284648706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7748.5942653648744</v>
      </c>
      <c r="AC6">
        <f t="shared" si="2"/>
        <v>10617.561965360626</v>
      </c>
      <c r="AE6">
        <f t="shared" si="3"/>
        <v>13750.069726308877</v>
      </c>
      <c r="AF6">
        <f t="shared" si="4"/>
        <v>-687.50348631544387</v>
      </c>
      <c r="AG6">
        <f t="shared" si="4"/>
        <v>-11.657281132156719</v>
      </c>
      <c r="AH6">
        <f t="shared" si="5"/>
        <v>-3558.4679934613209</v>
      </c>
      <c r="AI6">
        <f t="shared" si="6"/>
        <v>9492.4409653999555</v>
      </c>
      <c r="AJ6">
        <f t="shared" si="7"/>
        <v>-2868.9676999957519</v>
      </c>
      <c r="AK6">
        <f>H6*SUM(AB6, AE6:AF6)</f>
        <v>2264.2542629829841</v>
      </c>
      <c r="AL6">
        <f t="shared" si="8"/>
        <v>8887.7275283871877</v>
      </c>
      <c r="AN6">
        <f t="shared" si="9"/>
        <v>10708.914817702776</v>
      </c>
      <c r="AO6">
        <f t="shared" si="9"/>
        <v>-535.44574088513878</v>
      </c>
      <c r="AP6">
        <f t="shared" si="9"/>
        <v>-9.0789961894827247</v>
      </c>
      <c r="AQ6">
        <f t="shared" si="9"/>
        <v>-2771.4281732394302</v>
      </c>
      <c r="AR6">
        <f t="shared" si="9"/>
        <v>7392.9619073887243</v>
      </c>
      <c r="AS6">
        <f t="shared" si="9"/>
        <v>-2234.4272665912295</v>
      </c>
      <c r="AT6">
        <f t="shared" si="9"/>
        <v>1763.4605867860064</v>
      </c>
      <c r="AU6">
        <f t="shared" si="9"/>
        <v>6921.9952275835012</v>
      </c>
      <c r="AW6">
        <v>3</v>
      </c>
      <c r="AX6">
        <f>(R6*SUMPRODUCT(K7:$K$23, X7:$X$23)-$AZ$3*SUMPRODUCT(K6:$K$22, W7:$W$23))/Z6</f>
        <v>11385.118284648706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14744.078797648601</v>
      </c>
      <c r="P7">
        <f t="shared" si="22"/>
        <v>737.20393988243006</v>
      </c>
      <c r="Q7" s="4">
        <f t="shared" si="23"/>
        <v>12.5</v>
      </c>
      <c r="R7">
        <f t="shared" si="0"/>
        <v>250000</v>
      </c>
      <c r="S7">
        <f t="shared" si="1"/>
        <v>14099.703677853035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10617.561965360626</v>
      </c>
      <c r="AC7">
        <f t="shared" si="2"/>
        <v>12795.021827371471</v>
      </c>
      <c r="AE7">
        <f t="shared" si="3"/>
        <v>13379.771259783287</v>
      </c>
      <c r="AF7">
        <f t="shared" si="4"/>
        <v>-668.98856298916439</v>
      </c>
      <c r="AG7">
        <f t="shared" si="4"/>
        <v>-11.343342845804909</v>
      </c>
      <c r="AH7">
        <f t="shared" si="5"/>
        <v>-3947.3095006048325</v>
      </c>
      <c r="AI7">
        <f t="shared" si="6"/>
        <v>8752.1298533434856</v>
      </c>
      <c r="AJ7">
        <f t="shared" si="7"/>
        <v>-2177.4598620108445</v>
      </c>
      <c r="AK7">
        <f>H7*SUM(AB7, AE7:AF7)</f>
        <v>2442.4776861276023</v>
      </c>
      <c r="AL7">
        <f t="shared" si="8"/>
        <v>9017.1476774602434</v>
      </c>
      <c r="AN7">
        <f t="shared" si="9"/>
        <v>9432.8927881500349</v>
      </c>
      <c r="AO7">
        <f t="shared" si="9"/>
        <v>-471.64463940750176</v>
      </c>
      <c r="AP7">
        <f t="shared" si="9"/>
        <v>-7.9971873095713528</v>
      </c>
      <c r="AQ7">
        <f t="shared" si="9"/>
        <v>-2782.8986458662771</v>
      </c>
      <c r="AR7">
        <f t="shared" si="9"/>
        <v>6170.3523155666853</v>
      </c>
      <c r="AS7">
        <f t="shared" si="9"/>
        <v>-1535.1342732282965</v>
      </c>
      <c r="AT7">
        <f t="shared" si="9"/>
        <v>1721.9748905530705</v>
      </c>
      <c r="AU7">
        <f t="shared" si="9"/>
        <v>6357.1929328914593</v>
      </c>
      <c r="AW7">
        <v>4</v>
      </c>
      <c r="AX7">
        <f>(R7*SUMPRODUCT(K8:$K$23, X8:$X$23)-$AZ$3*SUMPRODUCT(K7:$K$22, W8:$W$23))/Z7</f>
        <v>14099.703677853035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14744.078797648601</v>
      </c>
      <c r="P8">
        <f t="shared" si="22"/>
        <v>737.20393988243006</v>
      </c>
      <c r="Q8" s="4">
        <f t="shared" si="23"/>
        <v>12.5</v>
      </c>
      <c r="R8">
        <f t="shared" si="0"/>
        <v>250000</v>
      </c>
      <c r="S8">
        <f t="shared" si="1"/>
        <v>16235.395826605258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12795.021827371471</v>
      </c>
      <c r="AC8">
        <f t="shared" si="2"/>
        <v>14303.093428180662</v>
      </c>
      <c r="AE8">
        <f t="shared" si="3"/>
        <v>12989.269790986104</v>
      </c>
      <c r="AF8">
        <f t="shared" si="4"/>
        <v>-649.46348954930522</v>
      </c>
      <c r="AG8">
        <f t="shared" si="4"/>
        <v>-11.012276495240961</v>
      </c>
      <c r="AH8">
        <f t="shared" si="5"/>
        <v>-4352.6584421179823</v>
      </c>
      <c r="AI8">
        <f t="shared" si="6"/>
        <v>7976.1355828235746</v>
      </c>
      <c r="AJ8">
        <f t="shared" si="7"/>
        <v>-1508.0716008091913</v>
      </c>
      <c r="AK8">
        <f t="shared" ref="AK8:AK23" si="24">H8*SUM(AB8:AB8, AE8:AF8)</f>
        <v>1822.2750393385998</v>
      </c>
      <c r="AL8">
        <f t="shared" si="8"/>
        <v>8290.3390213529838</v>
      </c>
      <c r="AN8">
        <f t="shared" si="9"/>
        <v>8538.5405655485301</v>
      </c>
      <c r="AO8">
        <f t="shared" si="9"/>
        <v>-426.92702827742659</v>
      </c>
      <c r="AP8">
        <f t="shared" si="9"/>
        <v>-7.2389573152836322</v>
      </c>
      <c r="AQ8">
        <f t="shared" si="9"/>
        <v>-2861.2347941061735</v>
      </c>
      <c r="AR8">
        <f t="shared" si="9"/>
        <v>5243.1397858496466</v>
      </c>
      <c r="AS8">
        <f t="shared" si="9"/>
        <v>-991.33598319720716</v>
      </c>
      <c r="AT8">
        <f t="shared" si="9"/>
        <v>1197.8786795064286</v>
      </c>
      <c r="AU8">
        <f t="shared" si="9"/>
        <v>5449.6824821588689</v>
      </c>
      <c r="AW8">
        <v>5</v>
      </c>
      <c r="AX8">
        <f>(R8*SUMPRODUCT(K9:$K$23, X9:$X$23)-$AZ$3*SUMPRODUCT(K8:$K$22, W9:$W$23))/Z8</f>
        <v>16235.395826605258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14744.078797648601</v>
      </c>
      <c r="P9">
        <f t="shared" si="22"/>
        <v>737.20393988243006</v>
      </c>
      <c r="Q9" s="4">
        <f t="shared" si="23"/>
        <v>12.5</v>
      </c>
      <c r="R9">
        <f t="shared" si="0"/>
        <v>250000</v>
      </c>
      <c r="S9">
        <f t="shared" si="1"/>
        <v>17876.739226002755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14303.093428180662</v>
      </c>
      <c r="AC9">
        <f t="shared" si="2"/>
        <v>15246.939957398929</v>
      </c>
      <c r="AE9">
        <f t="shared" si="3"/>
        <v>12575.116821524092</v>
      </c>
      <c r="AF9">
        <f t="shared" si="4"/>
        <v>-628.75584107620455</v>
      </c>
      <c r="AG9">
        <f t="shared" si="4"/>
        <v>-10.661158450544891</v>
      </c>
      <c r="AH9">
        <f t="shared" si="5"/>
        <v>-4819.9055948731811</v>
      </c>
      <c r="AI9">
        <f t="shared" si="6"/>
        <v>7115.7942271241618</v>
      </c>
      <c r="AJ9">
        <f t="shared" si="7"/>
        <v>-943.84652921826637</v>
      </c>
      <c r="AK9">
        <f t="shared" si="24"/>
        <v>1370.2215201304105</v>
      </c>
      <c r="AL9">
        <f t="shared" si="8"/>
        <v>7542.1692180363061</v>
      </c>
      <c r="AN9">
        <f t="shared" si="9"/>
        <v>7856.2019634897624</v>
      </c>
      <c r="AO9">
        <f t="shared" si="9"/>
        <v>-392.81009817448808</v>
      </c>
      <c r="AP9">
        <f t="shared" si="9"/>
        <v>-6.6604720370379082</v>
      </c>
      <c r="AQ9">
        <f t="shared" si="9"/>
        <v>-3011.1968211273152</v>
      </c>
      <c r="AR9">
        <f t="shared" si="9"/>
        <v>4445.5345721509211</v>
      </c>
      <c r="AS9">
        <f t="shared" si="9"/>
        <v>-589.66044302551813</v>
      </c>
      <c r="AT9">
        <f t="shared" si="9"/>
        <v>856.03475098053059</v>
      </c>
      <c r="AU9">
        <f t="shared" si="9"/>
        <v>4711.9088801059333</v>
      </c>
      <c r="AW9">
        <v>6</v>
      </c>
      <c r="AX9">
        <f>(R9*SUMPRODUCT(K10:$K$23, X10:$X$23)-$AZ$3*SUMPRODUCT(K9:$K$22, W10:$W$23))/Z9</f>
        <v>17876.739226002755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14744.078797648601</v>
      </c>
      <c r="P10">
        <f t="shared" si="22"/>
        <v>737.20393988243006</v>
      </c>
      <c r="Q10" s="4">
        <f t="shared" si="23"/>
        <v>12.5</v>
      </c>
      <c r="R10">
        <f t="shared" si="0"/>
        <v>250000</v>
      </c>
      <c r="S10">
        <f t="shared" si="1"/>
        <v>19134.001614742891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15246.939957398929</v>
      </c>
      <c r="AC10">
        <f t="shared" si="2"/>
        <v>15751.964908158767</v>
      </c>
      <c r="AE10">
        <f t="shared" si="3"/>
        <v>12137.98433280885</v>
      </c>
      <c r="AF10">
        <f t="shared" si="4"/>
        <v>-606.89921664044255</v>
      </c>
      <c r="AG10">
        <f t="shared" si="4"/>
        <v>-10.290558416189951</v>
      </c>
      <c r="AH10">
        <f t="shared" si="5"/>
        <v>-5279.7689969898247</v>
      </c>
      <c r="AI10">
        <f t="shared" si="6"/>
        <v>6241.0255607623922</v>
      </c>
      <c r="AJ10">
        <f t="shared" si="7"/>
        <v>-505.02495075983825</v>
      </c>
      <c r="AK10">
        <f t="shared" si="24"/>
        <v>1405.8463163622853</v>
      </c>
      <c r="AL10">
        <f t="shared" si="8"/>
        <v>7141.8469263648394</v>
      </c>
      <c r="AN10">
        <f t="shared" si="9"/>
        <v>7204.8522529887996</v>
      </c>
      <c r="AO10">
        <f t="shared" si="9"/>
        <v>-360.24261264943999</v>
      </c>
      <c r="AP10">
        <f t="shared" si="9"/>
        <v>-6.1082590779915629</v>
      </c>
      <c r="AQ10">
        <f t="shared" si="9"/>
        <v>-3133.9598495279756</v>
      </c>
      <c r="AR10">
        <f t="shared" si="9"/>
        <v>3704.5415317333914</v>
      </c>
      <c r="AS10">
        <f t="shared" si="9"/>
        <v>-299.77219071393898</v>
      </c>
      <c r="AT10">
        <f t="shared" si="9"/>
        <v>834.48081016388028</v>
      </c>
      <c r="AU10">
        <f t="shared" si="9"/>
        <v>4239.2501511833334</v>
      </c>
      <c r="AW10">
        <v>7</v>
      </c>
      <c r="AX10">
        <f>(R10*SUMPRODUCT(K11:$K$23, X11:$X$23)-$AZ$3*SUMPRODUCT(K10:$K$22, W11:$W$23))/Z10</f>
        <v>19134.001614742891</v>
      </c>
    </row>
    <row r="11" spans="1:52" x14ac:dyDescent="0.25">
      <c r="A11" t="s">
        <v>33</v>
      </c>
      <c r="C11" s="7">
        <f>AU25</f>
        <v>47428.546684427703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14744.078797648601</v>
      </c>
      <c r="P11">
        <f t="shared" si="22"/>
        <v>737.20393988243006</v>
      </c>
      <c r="Q11" s="4">
        <f t="shared" si="23"/>
        <v>12.5</v>
      </c>
      <c r="R11">
        <f t="shared" si="0"/>
        <v>250000</v>
      </c>
      <c r="S11">
        <f t="shared" si="1"/>
        <v>20043.03146227857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15751.964908158767</v>
      </c>
      <c r="AC11">
        <f t="shared" si="2"/>
        <v>15879.45663711791</v>
      </c>
      <c r="AE11">
        <f t="shared" si="3"/>
        <v>11681.264900578764</v>
      </c>
      <c r="AF11">
        <f t="shared" si="4"/>
        <v>-584.06324502893824</v>
      </c>
      <c r="AG11">
        <f t="shared" si="4"/>
        <v>-9.9033526109831485</v>
      </c>
      <c r="AH11">
        <f t="shared" si="5"/>
        <v>-5686.0044208980735</v>
      </c>
      <c r="AI11">
        <f t="shared" si="6"/>
        <v>5401.2938820407699</v>
      </c>
      <c r="AJ11">
        <f t="shared" si="7"/>
        <v>-127.49172895914307</v>
      </c>
      <c r="AK11">
        <f t="shared" si="24"/>
        <v>1382.7320780309926</v>
      </c>
      <c r="AL11">
        <f t="shared" si="8"/>
        <v>6656.5342311126196</v>
      </c>
      <c r="AN11">
        <f t="shared" si="9"/>
        <v>6594.1542579820643</v>
      </c>
      <c r="AO11">
        <f t="shared" si="9"/>
        <v>-329.70771289910323</v>
      </c>
      <c r="AP11">
        <f t="shared" si="9"/>
        <v>-5.5905105606137511</v>
      </c>
      <c r="AQ11">
        <f t="shared" si="9"/>
        <v>-3209.7885444847811</v>
      </c>
      <c r="AR11">
        <f t="shared" si="9"/>
        <v>3049.0674900375666</v>
      </c>
      <c r="AS11">
        <f t="shared" si="9"/>
        <v>-71.969956552545511</v>
      </c>
      <c r="AT11">
        <f t="shared" si="9"/>
        <v>780.56175402243446</v>
      </c>
      <c r="AU11">
        <f t="shared" si="9"/>
        <v>3757.6592875074557</v>
      </c>
      <c r="AW11">
        <v>8</v>
      </c>
      <c r="AX11">
        <f>(R11*SUMPRODUCT(K12:$K$23, X12:$X$23)-$AZ$3*SUMPRODUCT(K11:$K$22, W12:$W$23))/Z11</f>
        <v>20043.03146227857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14744.078797648601</v>
      </c>
      <c r="P12">
        <f t="shared" si="22"/>
        <v>737.20393988243006</v>
      </c>
      <c r="Q12" s="4">
        <f t="shared" si="23"/>
        <v>12.5</v>
      </c>
      <c r="R12">
        <f t="shared" si="0"/>
        <v>250000</v>
      </c>
      <c r="S12">
        <f t="shared" si="1"/>
        <v>20609.134104876681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15879.45663711791</v>
      </c>
      <c r="AC12">
        <f t="shared" si="2"/>
        <v>15662.100494714756</v>
      </c>
      <c r="AE12">
        <f t="shared" si="3"/>
        <v>11204.897918351784</v>
      </c>
      <c r="AF12">
        <f t="shared" si="4"/>
        <v>-560.24489591758925</v>
      </c>
      <c r="AG12">
        <f t="shared" si="4"/>
        <v>-9.499489652872338</v>
      </c>
      <c r="AH12">
        <f t="shared" si="5"/>
        <v>-6096.5886400195768</v>
      </c>
      <c r="AI12">
        <f t="shared" si="6"/>
        <v>4538.5648927617467</v>
      </c>
      <c r="AJ12">
        <f t="shared" si="7"/>
        <v>217.35614240315408</v>
      </c>
      <c r="AK12">
        <f t="shared" si="24"/>
        <v>1376.6012913307543</v>
      </c>
      <c r="AL12">
        <f t="shared" si="8"/>
        <v>6132.5223264956549</v>
      </c>
      <c r="AN12">
        <f t="shared" si="9"/>
        <v>6013.1588792124094</v>
      </c>
      <c r="AO12">
        <f t="shared" si="9"/>
        <v>-300.65794396062046</v>
      </c>
      <c r="AP12">
        <f t="shared" si="9"/>
        <v>-5.097943860836013</v>
      </c>
      <c r="AQ12">
        <f t="shared" si="9"/>
        <v>-3271.7617224871419</v>
      </c>
      <c r="AR12">
        <f t="shared" si="9"/>
        <v>2435.6412689038111</v>
      </c>
      <c r="AS12">
        <f t="shared" si="9"/>
        <v>116.64515171550435</v>
      </c>
      <c r="AT12">
        <f t="shared" si="9"/>
        <v>738.75927638245082</v>
      </c>
      <c r="AU12">
        <f t="shared" si="9"/>
        <v>3291.0456970017663</v>
      </c>
      <c r="AW12">
        <v>9</v>
      </c>
      <c r="AX12">
        <f>(R12*SUMPRODUCT(K13:$K$23, X13:$X$23)-$AZ$3*SUMPRODUCT(K12:$K$22, W13:$W$23))/Z12</f>
        <v>20609.134104876681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14744.078797648601</v>
      </c>
      <c r="P13">
        <f t="shared" si="22"/>
        <v>737.20393988243006</v>
      </c>
      <c r="Q13" s="4">
        <f t="shared" si="23"/>
        <v>12.5</v>
      </c>
      <c r="R13">
        <f t="shared" si="0"/>
        <v>250000</v>
      </c>
      <c r="S13">
        <f t="shared" si="1"/>
        <v>20839.53455388021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15662.100494714756</v>
      </c>
      <c r="AC13">
        <f t="shared" si="2"/>
        <v>15138.241872422108</v>
      </c>
      <c r="AE13">
        <f t="shared" si="3"/>
        <v>10710.384651239561</v>
      </c>
      <c r="AF13">
        <f t="shared" si="4"/>
        <v>-535.51923256197801</v>
      </c>
      <c r="AG13">
        <f t="shared" si="4"/>
        <v>-9.0802423113640565</v>
      </c>
      <c r="AH13">
        <f t="shared" si="5"/>
        <v>-6485.0488995911783</v>
      </c>
      <c r="AI13">
        <f t="shared" si="6"/>
        <v>3680.7362767750419</v>
      </c>
      <c r="AJ13">
        <f t="shared" si="7"/>
        <v>523.85862229264785</v>
      </c>
      <c r="AK13">
        <f t="shared" si="24"/>
        <v>1335.7711377223839</v>
      </c>
      <c r="AL13">
        <f t="shared" si="8"/>
        <v>5540.3660367900738</v>
      </c>
      <c r="AN13">
        <f t="shared" si="9"/>
        <v>5465.2240273649131</v>
      </c>
      <c r="AO13">
        <f t="shared" si="9"/>
        <v>-273.26120136824562</v>
      </c>
      <c r="AP13">
        <f t="shared" si="9"/>
        <v>-4.6334058085037091</v>
      </c>
      <c r="AQ13">
        <f t="shared" si="9"/>
        <v>-3309.147730803506</v>
      </c>
      <c r="AR13">
        <f t="shared" si="9"/>
        <v>1878.1816893846578</v>
      </c>
      <c r="AS13">
        <f t="shared" si="9"/>
        <v>267.31110251625847</v>
      </c>
      <c r="AT13">
        <f t="shared" si="9"/>
        <v>681.60843467895836</v>
      </c>
      <c r="AU13">
        <f t="shared" si="9"/>
        <v>2827.1012265798749</v>
      </c>
      <c r="AW13">
        <v>10</v>
      </c>
      <c r="AX13">
        <f>(R13*SUMPRODUCT(K14:$K$23, X14:$X$23)-$AZ$3*SUMPRODUCT(K13:$K$22, W14:$W$23))/Z13</f>
        <v>20839.53455388021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14744.078797648601</v>
      </c>
      <c r="P14">
        <f t="shared" si="22"/>
        <v>737.20393988243006</v>
      </c>
      <c r="Q14" s="4">
        <f t="shared" si="23"/>
        <v>12.5</v>
      </c>
      <c r="R14">
        <f t="shared" si="0"/>
        <v>250000</v>
      </c>
      <c r="S14">
        <f t="shared" si="1"/>
        <v>20721.818810860656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15138.241872422108</v>
      </c>
      <c r="AC14">
        <f t="shared" si="2"/>
        <v>14332.199533038087</v>
      </c>
      <c r="AE14">
        <f t="shared" si="3"/>
        <v>10197.709051870594</v>
      </c>
      <c r="AF14">
        <f t="shared" si="4"/>
        <v>-509.88545259352969</v>
      </c>
      <c r="AG14">
        <f t="shared" si="4"/>
        <v>-8.6455969815294029</v>
      </c>
      <c r="AH14">
        <f t="shared" si="5"/>
        <v>-6876.8581344202348</v>
      </c>
      <c r="AI14">
        <f t="shared" si="6"/>
        <v>2802.3198678753006</v>
      </c>
      <c r="AJ14">
        <f t="shared" si="7"/>
        <v>806.04233938402103</v>
      </c>
      <c r="AK14">
        <f t="shared" si="24"/>
        <v>1276.0597652453373</v>
      </c>
      <c r="AL14">
        <f t="shared" si="8"/>
        <v>4884.4219725046587</v>
      </c>
      <c r="AN14">
        <f t="shared" si="9"/>
        <v>4949.2289552959928</v>
      </c>
      <c r="AO14">
        <f t="shared" si="9"/>
        <v>-247.46144776479963</v>
      </c>
      <c r="AP14">
        <f t="shared" si="9"/>
        <v>-4.195946236469263</v>
      </c>
      <c r="AQ14">
        <f t="shared" si="9"/>
        <v>-3337.5285789402128</v>
      </c>
      <c r="AR14">
        <f t="shared" si="9"/>
        <v>1360.0429823545114</v>
      </c>
      <c r="AS14">
        <f t="shared" si="9"/>
        <v>391.19453839900939</v>
      </c>
      <c r="AT14">
        <f t="shared" si="9"/>
        <v>619.30693518677697</v>
      </c>
      <c r="AU14">
        <f t="shared" si="9"/>
        <v>2370.5444559402977</v>
      </c>
      <c r="AW14">
        <v>11</v>
      </c>
      <c r="AX14">
        <f>(R14*SUMPRODUCT(K15:$K$23, X15:$X$23)-$AZ$3*SUMPRODUCT(K14:$K$22, W15:$W$23))/Z14</f>
        <v>20721.818810860656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14744.078797648601</v>
      </c>
      <c r="P15">
        <f t="shared" si="22"/>
        <v>737.20393988243006</v>
      </c>
      <c r="Q15" s="4">
        <f t="shared" si="23"/>
        <v>12.5</v>
      </c>
      <c r="R15">
        <f t="shared" si="0"/>
        <v>250000</v>
      </c>
      <c r="S15">
        <f t="shared" si="1"/>
        <v>20227.194923991116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14332.199533038087</v>
      </c>
      <c r="AC15">
        <f t="shared" si="2"/>
        <v>13260.190337476464</v>
      </c>
      <c r="AE15">
        <f t="shared" si="3"/>
        <v>9665.6650584645085</v>
      </c>
      <c r="AF15">
        <f t="shared" si="4"/>
        <v>-483.2832529232254</v>
      </c>
      <c r="AG15">
        <f t="shared" si="4"/>
        <v>-8.1945311666453495</v>
      </c>
      <c r="AH15">
        <f t="shared" si="5"/>
        <v>-7292.1969013751905</v>
      </c>
      <c r="AI15">
        <f t="shared" si="6"/>
        <v>1881.9903729994467</v>
      </c>
      <c r="AJ15">
        <f t="shared" si="7"/>
        <v>1072.0091955616226</v>
      </c>
      <c r="AK15">
        <f t="shared" si="24"/>
        <v>1220.4067714722694</v>
      </c>
      <c r="AL15">
        <f t="shared" si="8"/>
        <v>4174.4063400333389</v>
      </c>
      <c r="AN15">
        <f t="shared" si="9"/>
        <v>4459.5620853974751</v>
      </c>
      <c r="AO15">
        <f t="shared" si="9"/>
        <v>-222.97810426987374</v>
      </c>
      <c r="AP15">
        <f t="shared" si="9"/>
        <v>-3.7808076606561967</v>
      </c>
      <c r="AQ15">
        <f t="shared" si="9"/>
        <v>-3364.4870398387147</v>
      </c>
      <c r="AR15">
        <f t="shared" si="9"/>
        <v>868.31613362823032</v>
      </c>
      <c r="AS15">
        <f t="shared" si="9"/>
        <v>494.60554807219052</v>
      </c>
      <c r="AT15">
        <f t="shared" si="9"/>
        <v>563.07349094969243</v>
      </c>
      <c r="AU15">
        <f t="shared" si="9"/>
        <v>1925.9951726501133</v>
      </c>
      <c r="AW15">
        <v>12</v>
      </c>
      <c r="AX15">
        <f>(R15*SUMPRODUCT(K16:$K$23, X16:$X$23)-$AZ$3*SUMPRODUCT(K15:$K$22, W16:$W$23))/Z15</f>
        <v>20227.194923991116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14744.078797648601</v>
      </c>
      <c r="P16">
        <f t="shared" si="22"/>
        <v>737.20393988243006</v>
      </c>
      <c r="Q16" s="4">
        <f t="shared" si="23"/>
        <v>12.5</v>
      </c>
      <c r="R16">
        <f t="shared" si="0"/>
        <v>250000</v>
      </c>
      <c r="S16">
        <f t="shared" si="1"/>
        <v>19361.736506642806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13260.190337476464</v>
      </c>
      <c r="AC16">
        <f t="shared" si="2"/>
        <v>11972.159933736768</v>
      </c>
      <c r="AE16">
        <f t="shared" si="3"/>
        <v>9116.8717940410334</v>
      </c>
      <c r="AF16">
        <f t="shared" si="4"/>
        <v>-455.84358970205164</v>
      </c>
      <c r="AG16">
        <f t="shared" si="4"/>
        <v>-7.7292653538780263</v>
      </c>
      <c r="AH16">
        <f t="shared" si="5"/>
        <v>-7666.4100220173905</v>
      </c>
      <c r="AI16">
        <f t="shared" si="6"/>
        <v>986.88891696771225</v>
      </c>
      <c r="AJ16">
        <f t="shared" si="7"/>
        <v>1288.0304037396963</v>
      </c>
      <c r="AK16">
        <f t="shared" si="24"/>
        <v>1199.0906542373052</v>
      </c>
      <c r="AL16">
        <f t="shared" si="8"/>
        <v>3474.0099749447136</v>
      </c>
      <c r="AN16">
        <f t="shared" si="9"/>
        <v>3988.2040894449715</v>
      </c>
      <c r="AO16">
        <f t="shared" si="9"/>
        <v>-199.41020447224855</v>
      </c>
      <c r="AP16">
        <f t="shared" si="9"/>
        <v>-3.3811913109154483</v>
      </c>
      <c r="AQ16">
        <f t="shared" si="9"/>
        <v>-3353.6950493431559</v>
      </c>
      <c r="AR16">
        <f t="shared" si="9"/>
        <v>431.71764431865103</v>
      </c>
      <c r="AS16">
        <f t="shared" si="9"/>
        <v>563.45292986150264</v>
      </c>
      <c r="AT16">
        <f t="shared" si="9"/>
        <v>524.54595818383871</v>
      </c>
      <c r="AU16">
        <f t="shared" si="9"/>
        <v>1519.7165323639924</v>
      </c>
      <c r="AW16">
        <v>13</v>
      </c>
      <c r="AX16">
        <f>(R16*SUMPRODUCT(K17:$K$23, X17:$X$23)-$AZ$3*SUMPRODUCT(K16:$K$22, W17:$W$23))/Z16</f>
        <v>19361.736506642806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14744.078797648601</v>
      </c>
      <c r="P17">
        <f t="shared" si="22"/>
        <v>737.20393988243006</v>
      </c>
      <c r="Q17" s="4">
        <f t="shared" si="23"/>
        <v>12.5</v>
      </c>
      <c r="R17">
        <f t="shared" si="0"/>
        <v>250000</v>
      </c>
      <c r="S17">
        <f t="shared" si="1"/>
        <v>18146.09133100809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11972.159933736768</v>
      </c>
      <c r="AC17">
        <f t="shared" si="2"/>
        <v>10528.527160498856</v>
      </c>
      <c r="AE17">
        <f t="shared" si="3"/>
        <v>8554.6485601731383</v>
      </c>
      <c r="AF17">
        <f t="shared" si="4"/>
        <v>-427.73242800865688</v>
      </c>
      <c r="AG17">
        <f t="shared" si="4"/>
        <v>-7.2526136403461177</v>
      </c>
      <c r="AH17">
        <f t="shared" si="5"/>
        <v>-7987.1811998625899</v>
      </c>
      <c r="AI17">
        <f t="shared" si="6"/>
        <v>132.48231866154583</v>
      </c>
      <c r="AJ17">
        <f t="shared" si="7"/>
        <v>1443.6327732379123</v>
      </c>
      <c r="AK17">
        <f t="shared" si="24"/>
        <v>1240.1129932661072</v>
      </c>
      <c r="AL17">
        <f t="shared" si="8"/>
        <v>2816.2280851655651</v>
      </c>
      <c r="AN17">
        <f t="shared" si="9"/>
        <v>3524.7789175962066</v>
      </c>
      <c r="AO17">
        <f t="shared" si="9"/>
        <v>-176.2389458798103</v>
      </c>
      <c r="AP17">
        <f t="shared" si="9"/>
        <v>-2.9883003933063126</v>
      </c>
      <c r="AQ17">
        <f t="shared" si="9"/>
        <v>-3290.9648720539185</v>
      </c>
      <c r="AR17">
        <f t="shared" si="9"/>
        <v>54.586799269171635</v>
      </c>
      <c r="AS17">
        <f t="shared" si="9"/>
        <v>594.82120487681982</v>
      </c>
      <c r="AT17">
        <f t="shared" si="9"/>
        <v>510.96478170378907</v>
      </c>
      <c r="AU17">
        <f t="shared" si="9"/>
        <v>1160.3727858497805</v>
      </c>
      <c r="AW17">
        <v>14</v>
      </c>
      <c r="AX17">
        <f>(R17*SUMPRODUCT(K18:$K$23, X18:$X$23)-$AZ$3*SUMPRODUCT(K17:$K$22, W18:$W$23))/Z17</f>
        <v>18146.09133100809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14744.078797648601</v>
      </c>
      <c r="P18">
        <f t="shared" si="22"/>
        <v>737.20393988243006</v>
      </c>
      <c r="Q18" s="4">
        <f t="shared" si="23"/>
        <v>12.5</v>
      </c>
      <c r="R18">
        <f t="shared" si="0"/>
        <v>250000</v>
      </c>
      <c r="S18">
        <f t="shared" si="1"/>
        <v>16569.239188961892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10528.527160498856</v>
      </c>
      <c r="AC18">
        <f t="shared" si="2"/>
        <v>8967.8072690041954</v>
      </c>
      <c r="AE18">
        <f t="shared" si="3"/>
        <v>7979.9715308840223</v>
      </c>
      <c r="AF18">
        <f t="shared" si="4"/>
        <v>-398.99857654420117</v>
      </c>
      <c r="AG18">
        <f t="shared" si="4"/>
        <v>-6.7654036243999487</v>
      </c>
      <c r="AH18">
        <f t="shared" si="5"/>
        <v>-8293.6775908541385</v>
      </c>
      <c r="AI18">
        <f t="shared" si="6"/>
        <v>-719.4700401387181</v>
      </c>
      <c r="AJ18">
        <f t="shared" si="7"/>
        <v>1560.7198914946603</v>
      </c>
      <c r="AK18">
        <f t="shared" si="24"/>
        <v>1269.4759580501911</v>
      </c>
      <c r="AL18">
        <f t="shared" si="8"/>
        <v>2110.7258094061335</v>
      </c>
      <c r="AN18">
        <f t="shared" si="9"/>
        <v>3072.6046782404478</v>
      </c>
      <c r="AO18">
        <f t="shared" si="9"/>
        <v>-153.63023391202242</v>
      </c>
      <c r="AP18">
        <f t="shared" si="9"/>
        <v>-2.6049479933687598</v>
      </c>
      <c r="AQ18">
        <f t="shared" si="9"/>
        <v>-3193.393919621335</v>
      </c>
      <c r="AR18">
        <f t="shared" si="9"/>
        <v>-277.02442328627859</v>
      </c>
      <c r="AS18">
        <f t="shared" si="9"/>
        <v>600.9388907554378</v>
      </c>
      <c r="AT18">
        <f t="shared" si="9"/>
        <v>488.79845655122068</v>
      </c>
      <c r="AU18">
        <f t="shared" si="9"/>
        <v>812.71292402038</v>
      </c>
      <c r="AW18">
        <v>15</v>
      </c>
      <c r="AX18">
        <f>(R18*SUMPRODUCT(K19:$K$23, X19:$X$23)-$AZ$3*SUMPRODUCT(K18:$K$22, W19:$W$23))/Z18</f>
        <v>16569.239188961892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14744.078797648601</v>
      </c>
      <c r="P19">
        <f t="shared" si="22"/>
        <v>737.20393988243006</v>
      </c>
      <c r="Q19" s="4">
        <f t="shared" si="23"/>
        <v>12.5</v>
      </c>
      <c r="R19">
        <f t="shared" si="0"/>
        <v>250000</v>
      </c>
      <c r="S19">
        <f t="shared" si="1"/>
        <v>14584.636444402908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8967.8072690041954</v>
      </c>
      <c r="AC19">
        <f t="shared" si="2"/>
        <v>7314.3682847945365</v>
      </c>
      <c r="AE19">
        <f t="shared" si="3"/>
        <v>7394.3305173999888</v>
      </c>
      <c r="AF19">
        <f t="shared" si="4"/>
        <v>-369.71652586999949</v>
      </c>
      <c r="AG19">
        <f t="shared" si="4"/>
        <v>-6.2688983649653682</v>
      </c>
      <c r="AH19">
        <f t="shared" si="5"/>
        <v>-8577.0244638116201</v>
      </c>
      <c r="AI19">
        <f t="shared" si="6"/>
        <v>-1558.679370646596</v>
      </c>
      <c r="AJ19">
        <f t="shared" si="7"/>
        <v>1653.4389842096589</v>
      </c>
      <c r="AK19">
        <f t="shared" si="24"/>
        <v>1173.8437205232094</v>
      </c>
      <c r="AL19">
        <f t="shared" si="8"/>
        <v>1268.6033340862723</v>
      </c>
      <c r="AN19">
        <f t="shared" si="9"/>
        <v>2652.421952369773</v>
      </c>
      <c r="AO19">
        <f t="shared" si="9"/>
        <v>-132.62109761848868</v>
      </c>
      <c r="AP19">
        <f t="shared" si="9"/>
        <v>-2.248717933460163</v>
      </c>
      <c r="AQ19">
        <f t="shared" si="9"/>
        <v>-3076.6663621936514</v>
      </c>
      <c r="AR19">
        <f t="shared" si="9"/>
        <v>-559.11422537582712</v>
      </c>
      <c r="AS19">
        <f t="shared" si="9"/>
        <v>593.10546753376104</v>
      </c>
      <c r="AT19">
        <f t="shared" si="9"/>
        <v>421.06974331760807</v>
      </c>
      <c r="AU19">
        <f t="shared" si="9"/>
        <v>455.06098547554211</v>
      </c>
      <c r="AW19">
        <v>16</v>
      </c>
      <c r="AX19">
        <f>(R19*SUMPRODUCT(K20:$K$23, X20:$X$23)-$AZ$3*SUMPRODUCT(K19:$K$22, W20:$W$23))/Z19</f>
        <v>14584.636444402908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14744.078797648601</v>
      </c>
      <c r="P20">
        <f t="shared" si="22"/>
        <v>737.20393988243006</v>
      </c>
      <c r="Q20" s="4">
        <f t="shared" si="23"/>
        <v>12.5</v>
      </c>
      <c r="R20">
        <f t="shared" si="0"/>
        <v>250000</v>
      </c>
      <c r="S20">
        <f t="shared" si="1"/>
        <v>12004.235713719183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7314.3682847945365</v>
      </c>
      <c r="AC20">
        <f t="shared" si="2"/>
        <v>5535.6448729276999</v>
      </c>
      <c r="AE20">
        <f t="shared" si="3"/>
        <v>6799.0987638611095</v>
      </c>
      <c r="AF20">
        <f t="shared" si="4"/>
        <v>-339.95493819305551</v>
      </c>
      <c r="AG20">
        <f t="shared" si="4"/>
        <v>-5.7642620956297357</v>
      </c>
      <c r="AH20">
        <f t="shared" si="5"/>
        <v>-8838.9457137195895</v>
      </c>
      <c r="AI20">
        <f t="shared" si="6"/>
        <v>-2385.566150147165</v>
      </c>
      <c r="AJ20">
        <f t="shared" si="7"/>
        <v>1778.7234118668366</v>
      </c>
      <c r="AK20">
        <f t="shared" si="24"/>
        <v>747.90170759811872</v>
      </c>
      <c r="AL20">
        <f t="shared" si="8"/>
        <v>141.05896931779034</v>
      </c>
      <c r="AN20">
        <f t="shared" si="9"/>
        <v>2313.2943536340663</v>
      </c>
      <c r="AO20">
        <f t="shared" si="9"/>
        <v>-115.66471768170332</v>
      </c>
      <c r="AP20">
        <f t="shared" si="9"/>
        <v>-1.9612062453869556</v>
      </c>
      <c r="AQ20">
        <f t="shared" si="9"/>
        <v>-3007.3225763842202</v>
      </c>
      <c r="AR20">
        <f t="shared" si="9"/>
        <v>-811.65414667724406</v>
      </c>
      <c r="AS20">
        <f t="shared" si="9"/>
        <v>605.18474113348373</v>
      </c>
      <c r="AT20">
        <f t="shared" si="9"/>
        <v>254.46266591331235</v>
      </c>
      <c r="AU20">
        <f t="shared" si="9"/>
        <v>47.993260369552004</v>
      </c>
      <c r="AW20">
        <v>17</v>
      </c>
      <c r="AX20">
        <f>(R20*SUMPRODUCT(K21:$K$23, X21:$X$23)-$AZ$3*SUMPRODUCT(K20:$K$22, W21:$W$23))/Z20</f>
        <v>12004.235713719183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14744.078797648601</v>
      </c>
      <c r="P21">
        <f t="shared" si="22"/>
        <v>737.20393988243006</v>
      </c>
      <c r="Q21" s="4">
        <f t="shared" si="23"/>
        <v>12.5</v>
      </c>
      <c r="R21">
        <f t="shared" si="0"/>
        <v>250000</v>
      </c>
      <c r="S21">
        <f t="shared" si="1"/>
        <v>8735.057664197946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5535.6448729276999</v>
      </c>
      <c r="AC21">
        <f t="shared" si="2"/>
        <v>3670.7946546907547</v>
      </c>
      <c r="AE21">
        <f t="shared" si="3"/>
        <v>6196.0078249486069</v>
      </c>
      <c r="AF21">
        <f t="shared" si="4"/>
        <v>-309.80039124743035</v>
      </c>
      <c r="AG21">
        <f t="shared" si="4"/>
        <v>-5.2529628249280247</v>
      </c>
      <c r="AH21">
        <f t="shared" si="5"/>
        <v>-9073.1329949082628</v>
      </c>
      <c r="AI21">
        <f t="shared" si="6"/>
        <v>-3192.1785240320141</v>
      </c>
      <c r="AJ21">
        <f t="shared" si="7"/>
        <v>1864.8502182369452</v>
      </c>
      <c r="AK21">
        <f t="shared" si="24"/>
        <v>585.9410233300614</v>
      </c>
      <c r="AL21">
        <f t="shared" si="8"/>
        <v>-741.3872824650075</v>
      </c>
      <c r="AN21">
        <f t="shared" si="9"/>
        <v>2005.2329907692942</v>
      </c>
      <c r="AO21">
        <f t="shared" si="9"/>
        <v>-100.26164953846472</v>
      </c>
      <c r="AP21">
        <f t="shared" si="9"/>
        <v>-1.7000324488643965</v>
      </c>
      <c r="AQ21">
        <f t="shared" si="9"/>
        <v>-2936.3658221620094</v>
      </c>
      <c r="AR21">
        <f t="shared" si="9"/>
        <v>-1033.0945133800442</v>
      </c>
      <c r="AS21">
        <f t="shared" si="9"/>
        <v>603.5271881670127</v>
      </c>
      <c r="AT21">
        <f t="shared" si="9"/>
        <v>189.62988811853307</v>
      </c>
      <c r="AU21">
        <f t="shared" si="9"/>
        <v>-239.93743709449845</v>
      </c>
      <c r="AW21">
        <v>18</v>
      </c>
      <c r="AX21">
        <f>(R21*SUMPRODUCT(K22:$K$23, X22:$X$23)-$AZ$3*SUMPRODUCT(K21:$K$22, W22:$W$23))/Z21</f>
        <v>8735.057664197946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14744.078797648601</v>
      </c>
      <c r="P22">
        <f t="shared" si="22"/>
        <v>737.20393988243006</v>
      </c>
      <c r="Q22" s="4">
        <f t="shared" si="23"/>
        <v>12.5</v>
      </c>
      <c r="R22">
        <f t="shared" si="0"/>
        <v>250000</v>
      </c>
      <c r="S22">
        <f t="shared" si="1"/>
        <v>4744.8741250316289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3670.7946546907547</v>
      </c>
      <c r="AC22">
        <f t="shared" si="2"/>
        <v>1798.2452767029158</v>
      </c>
      <c r="AE22">
        <f t="shared" si="3"/>
        <v>5587.8131555345453</v>
      </c>
      <c r="AF22">
        <f t="shared" si="4"/>
        <v>-279.39065777672727</v>
      </c>
      <c r="AG22">
        <f t="shared" si="4"/>
        <v>-4.7373366218933386</v>
      </c>
      <c r="AH22">
        <f t="shared" si="5"/>
        <v>-9261.9314957081169</v>
      </c>
      <c r="AI22">
        <f t="shared" si="6"/>
        <v>-3958.2463345721926</v>
      </c>
      <c r="AJ22">
        <f t="shared" si="7"/>
        <v>1872.5493779878389</v>
      </c>
      <c r="AK22">
        <f t="shared" si="24"/>
        <v>628.54520067140015</v>
      </c>
      <c r="AL22">
        <f t="shared" si="8"/>
        <v>-1457.1517559129536</v>
      </c>
      <c r="AN22">
        <f t="shared" si="9"/>
        <v>1690.0944738370515</v>
      </c>
      <c r="AO22">
        <f t="shared" si="9"/>
        <v>-84.504723691852575</v>
      </c>
      <c r="AP22">
        <f t="shared" si="9"/>
        <v>-1.4328586555256588</v>
      </c>
      <c r="AQ22">
        <f t="shared" si="9"/>
        <v>-2801.3712703420138</v>
      </c>
      <c r="AR22">
        <f t="shared" si="9"/>
        <v>-1197.2143788523406</v>
      </c>
      <c r="AS22">
        <f t="shared" si="9"/>
        <v>566.37279515862815</v>
      </c>
      <c r="AT22">
        <f t="shared" si="9"/>
        <v>190.11028834408324</v>
      </c>
      <c r="AU22">
        <f t="shared" si="9"/>
        <v>-440.73129534962919</v>
      </c>
      <c r="AW22">
        <v>19</v>
      </c>
      <c r="AX22">
        <f>(R22*SUMPRODUCT(K23:$K$23, X23:$X$23)-$AZ$3*SUMPRODUCT(K22:$K$22, W23:$W$23))/Z22</f>
        <v>4744.8741250316289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14744.078797648601</v>
      </c>
      <c r="P23">
        <f t="shared" si="22"/>
        <v>737.20393988243006</v>
      </c>
      <c r="Q23" s="4">
        <f t="shared" si="23"/>
        <v>12.5</v>
      </c>
      <c r="R23">
        <f t="shared" si="0"/>
        <v>250000</v>
      </c>
      <c r="S23">
        <f t="shared" si="1"/>
        <v>5327.8836905044391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1798.2452767029158</v>
      </c>
      <c r="AC23">
        <f t="shared" si="2"/>
        <v>1798.2452767029158</v>
      </c>
      <c r="AE23">
        <f t="shared" si="3"/>
        <v>4976.3605208688277</v>
      </c>
      <c r="AF23">
        <f t="shared" si="4"/>
        <v>-248.81802604344139</v>
      </c>
      <c r="AG23">
        <f t="shared" si="4"/>
        <v>-4.2189483225483562</v>
      </c>
      <c r="AH23">
        <f t="shared" si="5"/>
        <v>-9420.2986625209796</v>
      </c>
      <c r="AI23">
        <f t="shared" si="6"/>
        <v>-4696.9751160181413</v>
      </c>
      <c r="AJ23">
        <f t="shared" si="7"/>
        <v>0</v>
      </c>
      <c r="AK23">
        <f t="shared" si="24"/>
        <v>678.02934946179062</v>
      </c>
      <c r="AL23">
        <f t="shared" si="8"/>
        <v>-4018.9457665563505</v>
      </c>
      <c r="AN23">
        <f t="shared" si="9"/>
        <v>1363.4876499619024</v>
      </c>
      <c r="AO23">
        <f t="shared" si="9"/>
        <v>-68.174382498095127</v>
      </c>
      <c r="AP23">
        <f t="shared" si="9"/>
        <v>-1.1559620548990766</v>
      </c>
      <c r="AQ23">
        <f t="shared" si="9"/>
        <v>-2581.0953268830804</v>
      </c>
      <c r="AR23">
        <f t="shared" si="9"/>
        <v>-1286.938021474172</v>
      </c>
      <c r="AS23">
        <f t="shared" si="9"/>
        <v>0</v>
      </c>
      <c r="AT23">
        <f t="shared" si="9"/>
        <v>185.7752549128912</v>
      </c>
      <c r="AU23">
        <f t="shared" si="9"/>
        <v>-1101.1627665612809</v>
      </c>
      <c r="AW23">
        <v>20</v>
      </c>
      <c r="AX23">
        <f>(R23*SUMPRODUCT(K$23:$K24, X$23:$X24)-$AZ$3*SUMPRODUCT(K$22:$K23, W$23:$W24))/Z23</f>
        <v>5327.8836905044391</v>
      </c>
    </row>
    <row r="25" spans="5:50" x14ac:dyDescent="0.25">
      <c r="AN25" s="8">
        <f t="shared" ref="AN25:AU25" si="25">SUM(AN3:AN23)</f>
        <v>118753.97554851198</v>
      </c>
      <c r="AO25" s="8">
        <f t="shared" si="25"/>
        <v>-16995.75787566205</v>
      </c>
      <c r="AP25" s="8">
        <f t="shared" si="25"/>
        <v>-188.17937880209496</v>
      </c>
      <c r="AQ25" s="8">
        <f t="shared" si="25"/>
        <v>-60646.94419628672</v>
      </c>
      <c r="AR25" s="8">
        <f t="shared" si="25"/>
        <v>40923.094097761146</v>
      </c>
      <c r="AS25" s="8">
        <f t="shared" si="25"/>
        <v>-7331.2279689620646</v>
      </c>
      <c r="AT25" s="8">
        <f t="shared" si="25"/>
        <v>13836.680555628629</v>
      </c>
      <c r="AU25" s="9">
        <f t="shared" si="25"/>
        <v>47428.546684427703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21E19-E535-486D-AFB3-2638A6AB89F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868.80228558172996</v>
      </c>
      <c r="K3">
        <v>1</v>
      </c>
      <c r="L3" s="2">
        <v>0</v>
      </c>
      <c r="O3">
        <f>$C$3</f>
        <v>868.80228558172996</v>
      </c>
      <c r="P3">
        <f>O3*B5</f>
        <v>695.04182846538401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868.80228558172996</v>
      </c>
      <c r="AF3">
        <f t="shared" ref="AF3:AG23" si="4">-$Z3*P3</f>
        <v>-695.04182846538401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73.760457116345947</v>
      </c>
      <c r="AJ3">
        <f t="shared" ref="AJ3:AJ23" si="7">AB3-AC3</f>
        <v>0</v>
      </c>
      <c r="AL3">
        <f t="shared" ref="AL3:AL23" si="8">SUM(AI3:AK3)</f>
        <v>73.760457116345947</v>
      </c>
      <c r="AN3">
        <f t="shared" ref="AN3:AU23" si="9">AE3*$K3</f>
        <v>868.80228558172996</v>
      </c>
      <c r="AO3">
        <f t="shared" si="9"/>
        <v>-695.04182846538401</v>
      </c>
      <c r="AP3">
        <f t="shared" si="9"/>
        <v>-100</v>
      </c>
      <c r="AQ3">
        <f t="shared" si="9"/>
        <v>0</v>
      </c>
      <c r="AR3">
        <f t="shared" si="9"/>
        <v>73.760457116345947</v>
      </c>
      <c r="AS3">
        <f t="shared" si="9"/>
        <v>0</v>
      </c>
      <c r="AT3">
        <f t="shared" si="9"/>
        <v>0</v>
      </c>
      <c r="AU3">
        <f t="shared" si="9"/>
        <v>73.760457116345947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917.47609351531764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500000</v>
      </c>
      <c r="S4">
        <f t="shared" si="1"/>
        <v>81.202065835794301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80.245114999514044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-892.40449999999998</v>
      </c>
      <c r="AI4">
        <f t="shared" si="6"/>
        <v>-892.40449999999998</v>
      </c>
      <c r="AJ4">
        <f t="shared" si="7"/>
        <v>-80.245114999514044</v>
      </c>
      <c r="AK4">
        <f>G4*MAX(0, SUM(AB4, AE4:AF4))</f>
        <v>0</v>
      </c>
      <c r="AL4">
        <f t="shared" si="8"/>
        <v>-972.64961499951403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-837.23097851580815</v>
      </c>
      <c r="AR4">
        <f t="shared" si="9"/>
        <v>-837.23097851580815</v>
      </c>
      <c r="AS4">
        <f t="shared" si="9"/>
        <v>-75.283905619208213</v>
      </c>
      <c r="AT4">
        <f t="shared" si="9"/>
        <v>0</v>
      </c>
      <c r="AU4">
        <f t="shared" si="9"/>
        <v>-912.51488413501636</v>
      </c>
      <c r="AW4">
        <v>1</v>
      </c>
      <c r="AX4">
        <f>(R4*SUMPRODUCT(K5:$K$23, X5:$X$23)-$AZ$3*SUMPRODUCT(K4:$K$22, W5:$W$23))/Z4</f>
        <v>81.202065835794301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868.80228558172996</v>
      </c>
      <c r="P5">
        <f t="shared" ref="P5:P23" si="22">O5*$C$5</f>
        <v>43.440114279086501</v>
      </c>
      <c r="Q5" s="4">
        <f t="shared" ref="Q5:Q23" si="23">$C$8</f>
        <v>12.5</v>
      </c>
      <c r="R5">
        <f t="shared" si="0"/>
        <v>500000</v>
      </c>
      <c r="S5">
        <f t="shared" si="1"/>
        <v>170.03059904363346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80.245114999514044</v>
      </c>
      <c r="AC5">
        <f t="shared" si="2"/>
        <v>166.04537974658433</v>
      </c>
      <c r="AE5">
        <f t="shared" si="3"/>
        <v>848.43908240950464</v>
      </c>
      <c r="AF5">
        <f t="shared" si="4"/>
        <v>-42.421954120475235</v>
      </c>
      <c r="AG5">
        <f t="shared" si="4"/>
        <v>-12.207021903743746</v>
      </c>
      <c r="AH5">
        <f t="shared" si="5"/>
        <v>-885.64339525015498</v>
      </c>
      <c r="AI5">
        <f t="shared" si="6"/>
        <v>-91.83328886486936</v>
      </c>
      <c r="AJ5">
        <f t="shared" si="7"/>
        <v>-85.800264747070287</v>
      </c>
      <c r="AK5">
        <f>G5*SUM(AB5, AE5:AF5)</f>
        <v>36.336751974830285</v>
      </c>
      <c r="AL5">
        <f t="shared" si="8"/>
        <v>-141.29680163710935</v>
      </c>
      <c r="AN5">
        <f t="shared" si="9"/>
        <v>732.68018508968862</v>
      </c>
      <c r="AO5">
        <f t="shared" si="9"/>
        <v>-36.63400925448444</v>
      </c>
      <c r="AP5">
        <f t="shared" si="9"/>
        <v>-10.541526496432713</v>
      </c>
      <c r="AQ5">
        <f t="shared" si="9"/>
        <v>-764.80843493505085</v>
      </c>
      <c r="AR5">
        <f t="shared" si="9"/>
        <v>-79.30378559627934</v>
      </c>
      <c r="AS5">
        <f t="shared" si="9"/>
        <v>-74.093892135541623</v>
      </c>
      <c r="AT5">
        <f t="shared" si="9"/>
        <v>31.379056804960918</v>
      </c>
      <c r="AU5">
        <f t="shared" si="9"/>
        <v>-122.01862092686004</v>
      </c>
      <c r="AW5">
        <v>2</v>
      </c>
      <c r="AX5">
        <f>(R5*SUMPRODUCT(K6:$K$23, X6:$X$23)-$AZ$3*SUMPRODUCT(K5:$K$22, W6:$W$23))/Z5</f>
        <v>170.03059904363346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868.80228558172996</v>
      </c>
      <c r="P6">
        <f t="shared" si="22"/>
        <v>43.440114279086501</v>
      </c>
      <c r="Q6" s="4">
        <f t="shared" si="23"/>
        <v>12.5</v>
      </c>
      <c r="R6">
        <f t="shared" si="0"/>
        <v>500000</v>
      </c>
      <c r="S6">
        <f t="shared" si="1"/>
        <v>263.94024921723224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166.04537974658433</v>
      </c>
      <c r="AC6">
        <f t="shared" si="2"/>
        <v>254.71208524863778</v>
      </c>
      <c r="AE6">
        <f t="shared" si="3"/>
        <v>838.426282030111</v>
      </c>
      <c r="AF6">
        <f t="shared" si="4"/>
        <v>-41.921314101505551</v>
      </c>
      <c r="AG6">
        <f t="shared" si="4"/>
        <v>-12.062961503789095</v>
      </c>
      <c r="AH6">
        <f t="shared" si="5"/>
        <v>-879.6072366885769</v>
      </c>
      <c r="AI6">
        <f t="shared" si="6"/>
        <v>-95.165230263760577</v>
      </c>
      <c r="AJ6">
        <f t="shared" si="7"/>
        <v>-88.666705502053446</v>
      </c>
      <c r="AK6">
        <f>G6*SUM(AB6, AE6:AF6)</f>
        <v>56.309195338998606</v>
      </c>
      <c r="AL6">
        <f t="shared" si="8"/>
        <v>-127.52274042681542</v>
      </c>
      <c r="AN6">
        <f t="shared" si="9"/>
        <v>652.98837125198804</v>
      </c>
      <c r="AO6">
        <f t="shared" si="9"/>
        <v>-32.649418562599401</v>
      </c>
      <c r="AP6">
        <f t="shared" si="9"/>
        <v>-9.3949506994960608</v>
      </c>
      <c r="AQ6">
        <f t="shared" si="9"/>
        <v>-685.06117846876828</v>
      </c>
      <c r="AR6">
        <f t="shared" si="9"/>
        <v>-74.117176478875777</v>
      </c>
      <c r="AS6">
        <f t="shared" si="9"/>
        <v>-69.05595500879852</v>
      </c>
      <c r="AT6">
        <f t="shared" si="9"/>
        <v>43.855077708074774</v>
      </c>
      <c r="AU6">
        <f t="shared" si="9"/>
        <v>-99.318053779599524</v>
      </c>
      <c r="AW6">
        <v>3</v>
      </c>
      <c r="AX6">
        <f>(R6*SUMPRODUCT(K7:$K$23, X7:$X$23)-$AZ$3*SUMPRODUCT(K6:$K$22, W7:$W$23))/Z6</f>
        <v>263.94024921723224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868.80228558172996</v>
      </c>
      <c r="P7">
        <f t="shared" si="22"/>
        <v>43.440114279086501</v>
      </c>
      <c r="Q7" s="4">
        <f t="shared" si="23"/>
        <v>12.5</v>
      </c>
      <c r="R7">
        <f t="shared" si="0"/>
        <v>500000</v>
      </c>
      <c r="S7">
        <f t="shared" si="1"/>
        <v>344.02423595464381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254.71208524863778</v>
      </c>
      <c r="AC7">
        <f t="shared" si="2"/>
        <v>328.07474591967548</v>
      </c>
      <c r="AE7">
        <f t="shared" si="3"/>
        <v>828.52328210457256</v>
      </c>
      <c r="AF7">
        <f t="shared" si="4"/>
        <v>-41.426164105228629</v>
      </c>
      <c r="AG7">
        <f t="shared" si="4"/>
        <v>-11.920480871401779</v>
      </c>
      <c r="AH7">
        <f t="shared" si="5"/>
        <v>-874.04069397698481</v>
      </c>
      <c r="AI7">
        <f t="shared" si="6"/>
        <v>-98.86405684904264</v>
      </c>
      <c r="AJ7">
        <f t="shared" si="7"/>
        <v>-73.362660671037702</v>
      </c>
      <c r="AK7">
        <f>G7*SUM(AB7, AE7:AF7)</f>
        <v>51.15283187947589</v>
      </c>
      <c r="AL7">
        <f t="shared" si="8"/>
        <v>-121.07388564060446</v>
      </c>
      <c r="AN7">
        <f t="shared" si="9"/>
        <v>584.11845321077669</v>
      </c>
      <c r="AO7">
        <f t="shared" si="9"/>
        <v>-29.205922660538839</v>
      </c>
      <c r="AP7">
        <f t="shared" si="9"/>
        <v>-8.4040762625823504</v>
      </c>
      <c r="AQ7">
        <f t="shared" si="9"/>
        <v>-616.20875265237476</v>
      </c>
      <c r="AR7">
        <f t="shared" si="9"/>
        <v>-69.70029836471916</v>
      </c>
      <c r="AS7">
        <f t="shared" si="9"/>
        <v>-51.721520445076614</v>
      </c>
      <c r="AT7">
        <f t="shared" si="9"/>
        <v>36.063335430831181</v>
      </c>
      <c r="AU7">
        <f t="shared" si="9"/>
        <v>-85.358483378964593</v>
      </c>
      <c r="AW7">
        <v>4</v>
      </c>
      <c r="AX7">
        <f>(R7*SUMPRODUCT(K8:$K$23, X8:$X$23)-$AZ$3*SUMPRODUCT(K7:$K$22, W8:$W$23))/Z7</f>
        <v>344.02423595464381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868.80228558172996</v>
      </c>
      <c r="P8">
        <f t="shared" si="22"/>
        <v>43.440114279086501</v>
      </c>
      <c r="Q8" s="4">
        <f t="shared" si="23"/>
        <v>12.5</v>
      </c>
      <c r="R8">
        <f t="shared" si="0"/>
        <v>500000</v>
      </c>
      <c r="S8">
        <f t="shared" si="1"/>
        <v>396.10956845148417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328.07474591967548</v>
      </c>
      <c r="AC8">
        <f t="shared" si="2"/>
        <v>373.27895039325358</v>
      </c>
      <c r="AE8">
        <f t="shared" si="3"/>
        <v>818.72701669141611</v>
      </c>
      <c r="AF8">
        <f t="shared" si="4"/>
        <v>-40.93635083457081</v>
      </c>
      <c r="AG8">
        <f t="shared" si="4"/>
        <v>-11.779535894970849</v>
      </c>
      <c r="AH8">
        <f t="shared" si="5"/>
        <v>-869.60670867651754</v>
      </c>
      <c r="AI8">
        <f t="shared" si="6"/>
        <v>-103.59557871464312</v>
      </c>
      <c r="AJ8">
        <f t="shared" si="7"/>
        <v>-45.204204473578102</v>
      </c>
      <c r="AK8">
        <f t="shared" ref="AK8:AK23" si="24">G8*SUM(AB8:AB8, AE8:AF8)</f>
        <v>23.554933270839893</v>
      </c>
      <c r="AL8">
        <f t="shared" si="8"/>
        <v>-125.24484991738133</v>
      </c>
      <c r="AN8">
        <f t="shared" si="9"/>
        <v>538.19298210138038</v>
      </c>
      <c r="AO8">
        <f t="shared" si="9"/>
        <v>-26.909649105069025</v>
      </c>
      <c r="AP8">
        <f t="shared" si="9"/>
        <v>-7.7433178847621651</v>
      </c>
      <c r="AQ8">
        <f t="shared" si="9"/>
        <v>-571.63892024633151</v>
      </c>
      <c r="AR8">
        <f t="shared" si="9"/>
        <v>-68.098905134782299</v>
      </c>
      <c r="AS8">
        <f t="shared" si="9"/>
        <v>-29.715137174134775</v>
      </c>
      <c r="AT8">
        <f t="shared" si="9"/>
        <v>15.483915299952086</v>
      </c>
      <c r="AU8">
        <f t="shared" si="9"/>
        <v>-82.330127008964993</v>
      </c>
      <c r="AW8">
        <v>5</v>
      </c>
      <c r="AX8">
        <f>(R8*SUMPRODUCT(K9:$K$23, X9:$X$23)-$AZ$3*SUMPRODUCT(K8:$K$22, W9:$W$23))/Z8</f>
        <v>396.10956845148417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868.80228558172996</v>
      </c>
      <c r="P9">
        <f t="shared" si="22"/>
        <v>43.440114279086501</v>
      </c>
      <c r="Q9" s="4">
        <f t="shared" si="23"/>
        <v>12.5</v>
      </c>
      <c r="R9">
        <f t="shared" si="0"/>
        <v>500000</v>
      </c>
      <c r="S9">
        <f t="shared" si="1"/>
        <v>428.5147467871455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373.27895039325358</v>
      </c>
      <c r="AC9">
        <f t="shared" si="2"/>
        <v>399.03389129823881</v>
      </c>
      <c r="AE9">
        <f t="shared" si="3"/>
        <v>809.03063286334759</v>
      </c>
      <c r="AF9">
        <f t="shared" si="4"/>
        <v>-40.451531643167385</v>
      </c>
      <c r="AG9">
        <f t="shared" si="4"/>
        <v>-11.640027977159949</v>
      </c>
      <c r="AH9">
        <f t="shared" si="5"/>
        <v>-868.50235444758584</v>
      </c>
      <c r="AI9">
        <f t="shared" si="6"/>
        <v>-111.56328120456567</v>
      </c>
      <c r="AJ9">
        <f t="shared" si="7"/>
        <v>-25.754940904985233</v>
      </c>
      <c r="AK9">
        <f t="shared" si="24"/>
        <v>6.7369625045192594</v>
      </c>
      <c r="AL9">
        <f t="shared" si="8"/>
        <v>-130.58125960503165</v>
      </c>
      <c r="AN9">
        <f t="shared" si="9"/>
        <v>505.43530820686772</v>
      </c>
      <c r="AO9">
        <f t="shared" si="9"/>
        <v>-25.271765410343388</v>
      </c>
      <c r="AP9">
        <f t="shared" si="9"/>
        <v>-7.2720128128524646</v>
      </c>
      <c r="AQ9">
        <f t="shared" si="9"/>
        <v>-542.5897825957253</v>
      </c>
      <c r="AR9">
        <f t="shared" si="9"/>
        <v>-69.69825261205348</v>
      </c>
      <c r="AS9">
        <f t="shared" si="9"/>
        <v>-16.090189870918817</v>
      </c>
      <c r="AT9">
        <f t="shared" si="9"/>
        <v>4.2088625344115425</v>
      </c>
      <c r="AU9">
        <f t="shared" si="9"/>
        <v>-81.579579948560763</v>
      </c>
      <c r="AW9">
        <v>6</v>
      </c>
      <c r="AX9">
        <f>(R9*SUMPRODUCT(K10:$K$23, X10:$X$23)-$AZ$3*SUMPRODUCT(K9:$K$22, W10:$W$23))/Z9</f>
        <v>428.5147467871455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868.80228558172996</v>
      </c>
      <c r="P10">
        <f t="shared" si="22"/>
        <v>43.440114279086501</v>
      </c>
      <c r="Q10" s="4">
        <f t="shared" si="23"/>
        <v>12.5</v>
      </c>
      <c r="R10">
        <f t="shared" si="0"/>
        <v>500000</v>
      </c>
      <c r="S10">
        <f t="shared" si="1"/>
        <v>453.25539884504934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399.03389129823881</v>
      </c>
      <c r="AC10">
        <f t="shared" si="2"/>
        <v>417.06411001372544</v>
      </c>
      <c r="AE10">
        <f t="shared" si="3"/>
        <v>799.43063654032073</v>
      </c>
      <c r="AF10">
        <f t="shared" si="4"/>
        <v>-39.971531827016037</v>
      </c>
      <c r="AG10">
        <f t="shared" si="4"/>
        <v>-11.501906846461626</v>
      </c>
      <c r="AH10">
        <f t="shared" si="5"/>
        <v>-868.83403706893478</v>
      </c>
      <c r="AI10">
        <f t="shared" si="6"/>
        <v>-120.87683920209179</v>
      </c>
      <c r="AJ10">
        <f t="shared" si="7"/>
        <v>-18.030218715486626</v>
      </c>
      <c r="AK10">
        <f t="shared" si="24"/>
        <v>4.7498212836473295</v>
      </c>
      <c r="AL10">
        <f t="shared" si="8"/>
        <v>-134.15723663393109</v>
      </c>
      <c r="AN10">
        <f t="shared" si="9"/>
        <v>474.52521480170088</v>
      </c>
      <c r="AO10">
        <f t="shared" si="9"/>
        <v>-23.726260740085046</v>
      </c>
      <c r="AP10">
        <f t="shared" si="9"/>
        <v>-6.8272900330247426</v>
      </c>
      <c r="AQ10">
        <f t="shared" si="9"/>
        <v>-515.72161388684901</v>
      </c>
      <c r="AR10">
        <f t="shared" si="9"/>
        <v>-71.749949858257978</v>
      </c>
      <c r="AS10">
        <f t="shared" si="9"/>
        <v>-10.702358676063088</v>
      </c>
      <c r="AT10">
        <f t="shared" si="9"/>
        <v>2.8193940310401899</v>
      </c>
      <c r="AU10">
        <f t="shared" si="9"/>
        <v>-79.632914503280873</v>
      </c>
      <c r="AW10">
        <v>7</v>
      </c>
      <c r="AX10">
        <f>(R10*SUMPRODUCT(K11:$K$23, X11:$X$23)-$AZ$3*SUMPRODUCT(K10:$K$22, W11:$W$23))/Z10</f>
        <v>453.25539884504934</v>
      </c>
    </row>
    <row r="11" spans="1:52" x14ac:dyDescent="0.25">
      <c r="A11" t="s">
        <v>33</v>
      </c>
      <c r="C11" s="7">
        <f>AU25</f>
        <v>-2411.5160639118676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868.80228558172996</v>
      </c>
      <c r="P11">
        <f t="shared" si="22"/>
        <v>43.440114279086501</v>
      </c>
      <c r="Q11" s="4">
        <f t="shared" si="23"/>
        <v>12.5</v>
      </c>
      <c r="R11">
        <f t="shared" si="0"/>
        <v>500000</v>
      </c>
      <c r="S11">
        <f t="shared" si="1"/>
        <v>470.30635430906426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417.06411001372544</v>
      </c>
      <c r="AC11">
        <f t="shared" si="2"/>
        <v>427.60864673948254</v>
      </c>
      <c r="AE11">
        <f t="shared" si="3"/>
        <v>789.92632401822709</v>
      </c>
      <c r="AF11">
        <f t="shared" si="4"/>
        <v>-39.496316200911359</v>
      </c>
      <c r="AG11">
        <f t="shared" si="4"/>
        <v>-11.365162378246257</v>
      </c>
      <c r="AH11">
        <f t="shared" si="5"/>
        <v>-869.01599003010938</v>
      </c>
      <c r="AI11">
        <f t="shared" si="6"/>
        <v>-129.95114459103991</v>
      </c>
      <c r="AJ11">
        <f t="shared" si="7"/>
        <v>-10.544536725757098</v>
      </c>
      <c r="AK11">
        <f t="shared" si="24"/>
        <v>2.8019858827944986</v>
      </c>
      <c r="AL11">
        <f t="shared" si="8"/>
        <v>-137.69369543400251</v>
      </c>
      <c r="AN11">
        <f t="shared" si="9"/>
        <v>445.91883476239207</v>
      </c>
      <c r="AO11">
        <f t="shared" si="9"/>
        <v>-22.295941738119605</v>
      </c>
      <c r="AP11">
        <f t="shared" si="9"/>
        <v>-6.4157122132772573</v>
      </c>
      <c r="AQ11">
        <f t="shared" si="9"/>
        <v>-490.56549437789255</v>
      </c>
      <c r="AR11">
        <f t="shared" si="9"/>
        <v>-73.358313566897323</v>
      </c>
      <c r="AS11">
        <f t="shared" si="9"/>
        <v>-5.9524633967640224</v>
      </c>
      <c r="AT11">
        <f t="shared" si="9"/>
        <v>1.5817402735999526</v>
      </c>
      <c r="AU11">
        <f t="shared" si="9"/>
        <v>-77.729036690061406</v>
      </c>
      <c r="AW11">
        <v>8</v>
      </c>
      <c r="AX11">
        <f>(R11*SUMPRODUCT(K12:$K$23, X12:$X$23)-$AZ$3*SUMPRODUCT(K11:$K$22, W12:$W$23))/Z11</f>
        <v>470.30635430906426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868.80228558172996</v>
      </c>
      <c r="P12">
        <f t="shared" si="22"/>
        <v>43.440114279086501</v>
      </c>
      <c r="Q12" s="4">
        <f t="shared" si="23"/>
        <v>12.5</v>
      </c>
      <c r="R12">
        <f t="shared" si="0"/>
        <v>500000</v>
      </c>
      <c r="S12">
        <f t="shared" si="1"/>
        <v>479.46270800397116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427.60864673948254</v>
      </c>
      <c r="AC12">
        <f t="shared" si="2"/>
        <v>430.73854466338207</v>
      </c>
      <c r="AE12">
        <f t="shared" si="3"/>
        <v>780.51249001120414</v>
      </c>
      <c r="AF12">
        <f t="shared" si="4"/>
        <v>-39.025624500560212</v>
      </c>
      <c r="AG12">
        <f t="shared" si="4"/>
        <v>-11.229719680821727</v>
      </c>
      <c r="AH12">
        <f t="shared" si="5"/>
        <v>-871.6429456826844</v>
      </c>
      <c r="AI12">
        <f t="shared" si="6"/>
        <v>-141.38579985286219</v>
      </c>
      <c r="AJ12">
        <f t="shared" si="7"/>
        <v>-3.1298979238995344</v>
      </c>
      <c r="AK12">
        <f t="shared" si="24"/>
        <v>2.6889196781752904</v>
      </c>
      <c r="AL12">
        <f t="shared" si="8"/>
        <v>-141.82677809858643</v>
      </c>
      <c r="AN12">
        <f t="shared" si="9"/>
        <v>418.8655393245599</v>
      </c>
      <c r="AO12">
        <f t="shared" si="9"/>
        <v>-20.943276966227998</v>
      </c>
      <c r="AP12">
        <f t="shared" si="9"/>
        <v>-6.0264795897161063</v>
      </c>
      <c r="AQ12">
        <f t="shared" si="9"/>
        <v>-467.77110836059103</v>
      </c>
      <c r="AR12">
        <f t="shared" si="9"/>
        <v>-75.875325591975198</v>
      </c>
      <c r="AS12">
        <f t="shared" si="9"/>
        <v>-1.6796738024092088</v>
      </c>
      <c r="AT12">
        <f t="shared" si="9"/>
        <v>1.4430208428607558</v>
      </c>
      <c r="AU12">
        <f t="shared" si="9"/>
        <v>-76.111978551523649</v>
      </c>
      <c r="AW12">
        <v>9</v>
      </c>
      <c r="AX12">
        <f>(R12*SUMPRODUCT(K13:$K$23, X13:$X$23)-$AZ$3*SUMPRODUCT(K12:$K$22, W13:$W$23))/Z12</f>
        <v>479.46270800397116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868.80228558172996</v>
      </c>
      <c r="P13">
        <f t="shared" si="22"/>
        <v>43.440114279086501</v>
      </c>
      <c r="Q13" s="4">
        <f t="shared" si="23"/>
        <v>12.5</v>
      </c>
      <c r="R13">
        <f t="shared" si="0"/>
        <v>500000</v>
      </c>
      <c r="S13">
        <f t="shared" si="1"/>
        <v>480.74968982457176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430.73854466338207</v>
      </c>
      <c r="AC13">
        <f t="shared" si="2"/>
        <v>426.73476985396155</v>
      </c>
      <c r="AE13">
        <f t="shared" si="3"/>
        <v>771.18748328595564</v>
      </c>
      <c r="AF13">
        <f t="shared" si="4"/>
        <v>-38.559374164297786</v>
      </c>
      <c r="AG13">
        <f t="shared" si="4"/>
        <v>-11.095554996865403</v>
      </c>
      <c r="AH13">
        <f t="shared" si="5"/>
        <v>-874.69948592433195</v>
      </c>
      <c r="AI13">
        <f t="shared" si="6"/>
        <v>-153.1669317995395</v>
      </c>
      <c r="AJ13">
        <f t="shared" si="7"/>
        <v>4.0037748094205199</v>
      </c>
      <c r="AK13">
        <f t="shared" si="24"/>
        <v>2.32673330757008</v>
      </c>
      <c r="AL13">
        <f t="shared" si="8"/>
        <v>-146.83642368254891</v>
      </c>
      <c r="AN13">
        <f t="shared" si="9"/>
        <v>393.51643292939008</v>
      </c>
      <c r="AO13">
        <f t="shared" si="9"/>
        <v>-19.675821646469505</v>
      </c>
      <c r="AP13">
        <f t="shared" si="9"/>
        <v>-5.6617661961187835</v>
      </c>
      <c r="AQ13">
        <f t="shared" si="9"/>
        <v>-446.33585093922238</v>
      </c>
      <c r="AR13">
        <f t="shared" si="9"/>
        <v>-78.157005852420596</v>
      </c>
      <c r="AS13">
        <f t="shared" si="9"/>
        <v>2.0430196487920678</v>
      </c>
      <c r="AT13">
        <f t="shared" si="9"/>
        <v>1.1872700366863616</v>
      </c>
      <c r="AU13">
        <f t="shared" si="9"/>
        <v>-74.926716166942185</v>
      </c>
      <c r="AW13">
        <v>10</v>
      </c>
      <c r="AX13">
        <f>(R13*SUMPRODUCT(K14:$K$23, X14:$X$23)-$AZ$3*SUMPRODUCT(K13:$K$22, W14:$W$23))/Z13</f>
        <v>480.74968982457176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868.80228558172996</v>
      </c>
      <c r="P14">
        <f t="shared" si="22"/>
        <v>43.440114279086501</v>
      </c>
      <c r="Q14" s="4">
        <f t="shared" si="23"/>
        <v>12.5</v>
      </c>
      <c r="R14">
        <f t="shared" si="0"/>
        <v>500000</v>
      </c>
      <c r="S14">
        <f t="shared" si="1"/>
        <v>473.63658479683806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426.73476985396155</v>
      </c>
      <c r="AC14">
        <f t="shared" si="2"/>
        <v>415.38339269611424</v>
      </c>
      <c r="AE14">
        <f t="shared" si="3"/>
        <v>761.9471395392228</v>
      </c>
      <c r="AF14">
        <f t="shared" si="4"/>
        <v>-38.097356976961144</v>
      </c>
      <c r="AG14">
        <f t="shared" si="4"/>
        <v>-10.96260841195072</v>
      </c>
      <c r="AH14">
        <f t="shared" si="5"/>
        <v>-879.64139784109318</v>
      </c>
      <c r="AI14">
        <f t="shared" si="6"/>
        <v>-166.75422369078217</v>
      </c>
      <c r="AJ14">
        <f t="shared" si="7"/>
        <v>11.35137715784731</v>
      </c>
      <c r="AK14">
        <f t="shared" si="24"/>
        <v>2.071052194349202</v>
      </c>
      <c r="AL14">
        <f t="shared" si="8"/>
        <v>-153.33179433858567</v>
      </c>
      <c r="AN14">
        <f t="shared" si="9"/>
        <v>369.79392393242904</v>
      </c>
      <c r="AO14">
        <f t="shared" si="9"/>
        <v>-18.489696196621455</v>
      </c>
      <c r="AP14">
        <f t="shared" si="9"/>
        <v>-5.320455673134302</v>
      </c>
      <c r="AQ14">
        <f t="shared" si="9"/>
        <v>-426.91418771881882</v>
      </c>
      <c r="AR14">
        <f t="shared" si="9"/>
        <v>-80.930415656145456</v>
      </c>
      <c r="AS14">
        <f t="shared" si="9"/>
        <v>5.5091358486833943</v>
      </c>
      <c r="AT14">
        <f t="shared" si="9"/>
        <v>1.0051386479125102</v>
      </c>
      <c r="AU14">
        <f t="shared" si="9"/>
        <v>-74.416141159549554</v>
      </c>
      <c r="AW14">
        <v>11</v>
      </c>
      <c r="AX14">
        <f>(R14*SUMPRODUCT(K15:$K$23, X15:$X$23)-$AZ$3*SUMPRODUCT(K14:$K$22, W15:$W$23))/Z14</f>
        <v>473.63658479683806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868.80228558172996</v>
      </c>
      <c r="P15">
        <f t="shared" si="22"/>
        <v>43.440114279086501</v>
      </c>
      <c r="Q15" s="4">
        <f t="shared" si="23"/>
        <v>12.5</v>
      </c>
      <c r="R15">
        <f t="shared" si="0"/>
        <v>500000</v>
      </c>
      <c r="S15">
        <f t="shared" si="1"/>
        <v>456.10871938328245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415.38339269611424</v>
      </c>
      <c r="AC15">
        <f t="shared" si="2"/>
        <v>395.19918633897169</v>
      </c>
      <c r="AE15">
        <f t="shared" si="3"/>
        <v>752.78095278597573</v>
      </c>
      <c r="AF15">
        <f t="shared" si="4"/>
        <v>-37.639047639298788</v>
      </c>
      <c r="AG15">
        <f t="shared" si="4"/>
        <v>-10.830728769922764</v>
      </c>
      <c r="AH15">
        <f t="shared" si="5"/>
        <v>-890.1423163379111</v>
      </c>
      <c r="AI15">
        <f t="shared" si="6"/>
        <v>-185.83113996115696</v>
      </c>
      <c r="AJ15">
        <f t="shared" si="7"/>
        <v>20.184206357142557</v>
      </c>
      <c r="AK15">
        <f t="shared" si="24"/>
        <v>4.6351537211554446</v>
      </c>
      <c r="AL15">
        <f t="shared" si="8"/>
        <v>-161.01177988285897</v>
      </c>
      <c r="AN15">
        <f t="shared" si="9"/>
        <v>347.3194421023141</v>
      </c>
      <c r="AO15">
        <f t="shared" si="9"/>
        <v>-17.365972105115706</v>
      </c>
      <c r="AP15">
        <f t="shared" si="9"/>
        <v>-4.9971012948843274</v>
      </c>
      <c r="AQ15">
        <f t="shared" si="9"/>
        <v>-410.69547729383589</v>
      </c>
      <c r="AR15">
        <f t="shared" si="9"/>
        <v>-85.739108591521884</v>
      </c>
      <c r="AS15">
        <f t="shared" si="9"/>
        <v>9.3126257582580756</v>
      </c>
      <c r="AT15">
        <f t="shared" si="9"/>
        <v>2.1385756354915122</v>
      </c>
      <c r="AU15">
        <f t="shared" si="9"/>
        <v>-74.287907197772299</v>
      </c>
      <c r="AW15">
        <v>12</v>
      </c>
      <c r="AX15">
        <f>(R15*SUMPRODUCT(K16:$K$23, X16:$X$23)-$AZ$3*SUMPRODUCT(K15:$K$22, W16:$W$23))/Z15</f>
        <v>456.10871938328245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868.80228558172996</v>
      </c>
      <c r="P16">
        <f t="shared" si="22"/>
        <v>43.440114279086501</v>
      </c>
      <c r="Q16" s="4">
        <f t="shared" si="23"/>
        <v>12.5</v>
      </c>
      <c r="R16">
        <f t="shared" si="0"/>
        <v>500000</v>
      </c>
      <c r="S16">
        <f t="shared" si="1"/>
        <v>428.43142205295044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395.19918633897169</v>
      </c>
      <c r="AC16">
        <f t="shared" si="2"/>
        <v>366.73159462540252</v>
      </c>
      <c r="AE16">
        <f t="shared" si="3"/>
        <v>743.6831922337476</v>
      </c>
      <c r="AF16">
        <f t="shared" si="4"/>
        <v>-37.184159611687377</v>
      </c>
      <c r="AG16">
        <f t="shared" si="4"/>
        <v>-10.699833618298356</v>
      </c>
      <c r="AH16">
        <f t="shared" si="5"/>
        <v>-903.514557007235</v>
      </c>
      <c r="AI16">
        <f t="shared" si="6"/>
        <v>-207.71535800347317</v>
      </c>
      <c r="AJ16">
        <f t="shared" si="7"/>
        <v>28.467591713569163</v>
      </c>
      <c r="AK16">
        <f t="shared" si="24"/>
        <v>7.8220573546233272</v>
      </c>
      <c r="AL16">
        <f t="shared" si="8"/>
        <v>-171.42570893528068</v>
      </c>
      <c r="AN16">
        <f t="shared" si="9"/>
        <v>325.32653913777017</v>
      </c>
      <c r="AO16">
        <f t="shared" si="9"/>
        <v>-16.266326956888506</v>
      </c>
      <c r="AP16">
        <f t="shared" si="9"/>
        <v>-4.6806756919374779</v>
      </c>
      <c r="AQ16">
        <f t="shared" si="9"/>
        <v>-395.24526970803402</v>
      </c>
      <c r="AR16">
        <f t="shared" si="9"/>
        <v>-90.86573321908989</v>
      </c>
      <c r="AS16">
        <f t="shared" si="9"/>
        <v>12.453237059109984</v>
      </c>
      <c r="AT16">
        <f t="shared" si="9"/>
        <v>3.4217834619515175</v>
      </c>
      <c r="AU16">
        <f t="shared" si="9"/>
        <v>-74.990712698028389</v>
      </c>
      <c r="AW16">
        <v>13</v>
      </c>
      <c r="AX16">
        <f>(R16*SUMPRODUCT(K17:$K$23, X17:$X$23)-$AZ$3*SUMPRODUCT(K16:$K$22, W17:$W$23))/Z16</f>
        <v>428.43142205295044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868.80228558172996</v>
      </c>
      <c r="P17">
        <f t="shared" si="22"/>
        <v>43.440114279086501</v>
      </c>
      <c r="Q17" s="4">
        <f t="shared" si="23"/>
        <v>12.5</v>
      </c>
      <c r="R17">
        <f t="shared" si="0"/>
        <v>500000</v>
      </c>
      <c r="S17">
        <f t="shared" si="1"/>
        <v>393.2597607529093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366.73159462540252</v>
      </c>
      <c r="AC17">
        <f t="shared" si="2"/>
        <v>332.53779492686226</v>
      </c>
      <c r="AE17">
        <f t="shared" si="3"/>
        <v>734.65333885582186</v>
      </c>
      <c r="AF17">
        <f t="shared" si="4"/>
        <v>-36.732666942791099</v>
      </c>
      <c r="AG17">
        <f t="shared" si="4"/>
        <v>-10.569915489516625</v>
      </c>
      <c r="AH17">
        <f t="shared" si="5"/>
        <v>-916.79170394993434</v>
      </c>
      <c r="AI17">
        <f t="shared" si="6"/>
        <v>-229.44094752642013</v>
      </c>
      <c r="AJ17">
        <f t="shared" si="7"/>
        <v>34.193799698540261</v>
      </c>
      <c r="AK17">
        <f t="shared" si="24"/>
        <v>14.692201278230378</v>
      </c>
      <c r="AL17">
        <f t="shared" si="8"/>
        <v>-180.55494654964949</v>
      </c>
      <c r="AN17">
        <f t="shared" si="9"/>
        <v>302.69982247970381</v>
      </c>
      <c r="AO17">
        <f t="shared" si="9"/>
        <v>-15.134991123985193</v>
      </c>
      <c r="AP17">
        <f t="shared" si="9"/>
        <v>-4.3551310163310486</v>
      </c>
      <c r="AQ17">
        <f t="shared" si="9"/>
        <v>-377.7464436066125</v>
      </c>
      <c r="AR17">
        <f t="shared" si="9"/>
        <v>-94.536743267224907</v>
      </c>
      <c r="AS17">
        <f t="shared" si="9"/>
        <v>14.08889955468643</v>
      </c>
      <c r="AT17">
        <f t="shared" si="9"/>
        <v>6.0536398373726241</v>
      </c>
      <c r="AU17">
        <f t="shared" si="9"/>
        <v>-74.394203875165843</v>
      </c>
      <c r="AW17">
        <v>14</v>
      </c>
      <c r="AX17">
        <f>(R17*SUMPRODUCT(K18:$K$23, X18:$X$23)-$AZ$3*SUMPRODUCT(K17:$K$22, W18:$W$23))/Z17</f>
        <v>393.2597607529093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868.80228558172996</v>
      </c>
      <c r="P18">
        <f t="shared" si="22"/>
        <v>43.440114279086501</v>
      </c>
      <c r="Q18" s="4">
        <f t="shared" si="23"/>
        <v>12.5</v>
      </c>
      <c r="R18">
        <f t="shared" si="0"/>
        <v>500000</v>
      </c>
      <c r="S18">
        <f t="shared" si="1"/>
        <v>351.75650963580102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332.53779492686226</v>
      </c>
      <c r="AC18">
        <f t="shared" si="2"/>
        <v>293.81368989773864</v>
      </c>
      <c r="AE18">
        <f t="shared" si="3"/>
        <v>725.68949920117279</v>
      </c>
      <c r="AF18">
        <f t="shared" si="4"/>
        <v>-36.284474960058645</v>
      </c>
      <c r="AG18">
        <f t="shared" si="4"/>
        <v>-10.440947141317485</v>
      </c>
      <c r="AH18">
        <f t="shared" si="5"/>
        <v>-930.76773215895287</v>
      </c>
      <c r="AI18">
        <f t="shared" si="6"/>
        <v>-251.8036550591562</v>
      </c>
      <c r="AJ18">
        <f t="shared" si="7"/>
        <v>38.724105029123621</v>
      </c>
      <c r="AK18">
        <f t="shared" si="24"/>
        <v>22.07396489402829</v>
      </c>
      <c r="AL18">
        <f t="shared" si="8"/>
        <v>-191.0055851360043</v>
      </c>
      <c r="AN18">
        <f t="shared" si="9"/>
        <v>279.4191610290718</v>
      </c>
      <c r="AO18">
        <f t="shared" si="9"/>
        <v>-13.970958051453593</v>
      </c>
      <c r="AP18">
        <f t="shared" si="9"/>
        <v>-4.0201776293955538</v>
      </c>
      <c r="AQ18">
        <f t="shared" si="9"/>
        <v>-358.38239235798784</v>
      </c>
      <c r="AR18">
        <f t="shared" si="9"/>
        <v>-96.954367009765207</v>
      </c>
      <c r="AS18">
        <f t="shared" si="9"/>
        <v>14.910312124882811</v>
      </c>
      <c r="AT18">
        <f t="shared" si="9"/>
        <v>8.499349595197506</v>
      </c>
      <c r="AU18">
        <f t="shared" si="9"/>
        <v>-73.544705289684885</v>
      </c>
      <c r="AW18">
        <v>15</v>
      </c>
      <c r="AX18">
        <f>(R18*SUMPRODUCT(K19:$K$23, X19:$X$23)-$AZ$3*SUMPRODUCT(K18:$K$22, W19:$W$23))/Z18</f>
        <v>351.75650963580102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868.80228558172996</v>
      </c>
      <c r="P19">
        <f t="shared" si="22"/>
        <v>43.440114279086501</v>
      </c>
      <c r="Q19" s="4">
        <f t="shared" si="23"/>
        <v>12.5</v>
      </c>
      <c r="R19">
        <f t="shared" si="0"/>
        <v>500000</v>
      </c>
      <c r="S19">
        <f t="shared" si="1"/>
        <v>301.43734105485152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293.81368989773864</v>
      </c>
      <c r="AC19">
        <f t="shared" si="2"/>
        <v>248.69372065924082</v>
      </c>
      <c r="AE19">
        <f t="shared" si="3"/>
        <v>716.78469615765357</v>
      </c>
      <c r="AF19">
        <f t="shared" si="4"/>
        <v>-35.839234807882683</v>
      </c>
      <c r="AG19">
        <f t="shared" si="4"/>
        <v>-10.312828189639704</v>
      </c>
      <c r="AH19">
        <f t="shared" si="5"/>
        <v>-948.37921058420579</v>
      </c>
      <c r="AI19">
        <f t="shared" si="6"/>
        <v>-277.74657742407464</v>
      </c>
      <c r="AJ19">
        <f t="shared" si="7"/>
        <v>45.119969238497816</v>
      </c>
      <c r="AK19">
        <f t="shared" si="24"/>
        <v>21.737129072819464</v>
      </c>
      <c r="AL19">
        <f t="shared" si="8"/>
        <v>-210.88947911275736</v>
      </c>
      <c r="AN19">
        <f t="shared" si="9"/>
        <v>257.11799854461572</v>
      </c>
      <c r="AO19">
        <f t="shared" si="9"/>
        <v>-12.855899927230789</v>
      </c>
      <c r="AP19">
        <f t="shared" si="9"/>
        <v>-3.6993169046000993</v>
      </c>
      <c r="AQ19">
        <f t="shared" si="9"/>
        <v>-340.193318570938</v>
      </c>
      <c r="AR19">
        <f t="shared" si="9"/>
        <v>-99.630536858153178</v>
      </c>
      <c r="AS19">
        <f t="shared" si="9"/>
        <v>16.184994248880514</v>
      </c>
      <c r="AT19">
        <f t="shared" si="9"/>
        <v>7.7973304274901016</v>
      </c>
      <c r="AU19">
        <f t="shared" si="9"/>
        <v>-75.648212181782554</v>
      </c>
      <c r="AW19">
        <v>16</v>
      </c>
      <c r="AX19">
        <f>(R19*SUMPRODUCT(K20:$K$23, X20:$X$23)-$AZ$3*SUMPRODUCT(K19:$K$22, W20:$W$23))/Z19</f>
        <v>301.43734105485152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868.80228558172996</v>
      </c>
      <c r="P20">
        <f t="shared" si="22"/>
        <v>43.440114279086501</v>
      </c>
      <c r="Q20" s="4">
        <f t="shared" si="23"/>
        <v>12.5</v>
      </c>
      <c r="R20">
        <f t="shared" si="0"/>
        <v>500000</v>
      </c>
      <c r="S20">
        <f t="shared" si="1"/>
        <v>235.50724022193333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248.69372065924082</v>
      </c>
      <c r="AC20">
        <f t="shared" si="2"/>
        <v>191.90214870454463</v>
      </c>
      <c r="AE20">
        <f t="shared" si="3"/>
        <v>707.94012636485343</v>
      </c>
      <c r="AF20">
        <f t="shared" si="4"/>
        <v>-35.397006318242674</v>
      </c>
      <c r="AG20">
        <f t="shared" si="4"/>
        <v>-10.185575851282911</v>
      </c>
      <c r="AH20">
        <f t="shared" si="5"/>
        <v>-964.9622584157803</v>
      </c>
      <c r="AI20">
        <f t="shared" si="6"/>
        <v>-302.60471422045248</v>
      </c>
      <c r="AJ20">
        <f t="shared" si="7"/>
        <v>56.791571954696195</v>
      </c>
      <c r="AK20">
        <f t="shared" si="24"/>
        <v>3.9613184150351617</v>
      </c>
      <c r="AL20">
        <f t="shared" si="8"/>
        <v>-241.85182385072113</v>
      </c>
      <c r="AN20">
        <f t="shared" si="9"/>
        <v>240.86631977394478</v>
      </c>
      <c r="AO20">
        <f t="shared" si="9"/>
        <v>-12.043315988697241</v>
      </c>
      <c r="AP20">
        <f t="shared" si="9"/>
        <v>-3.4654938725884317</v>
      </c>
      <c r="AQ20">
        <f t="shared" si="9"/>
        <v>-328.31435773931065</v>
      </c>
      <c r="AR20">
        <f t="shared" si="9"/>
        <v>-102.95684782665155</v>
      </c>
      <c r="AS20">
        <f t="shared" si="9"/>
        <v>19.322505423085691</v>
      </c>
      <c r="AT20">
        <f t="shared" si="9"/>
        <v>1.3477809104869596</v>
      </c>
      <c r="AU20">
        <f t="shared" si="9"/>
        <v>-82.286561493078906</v>
      </c>
      <c r="AW20">
        <v>17</v>
      </c>
      <c r="AX20">
        <f>(R20*SUMPRODUCT(K21:$K$23, X21:$X$23)-$AZ$3*SUMPRODUCT(K20:$K$22, W21:$W$23))/Z20</f>
        <v>235.50724022193333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868.80228558172996</v>
      </c>
      <c r="P21">
        <f t="shared" si="22"/>
        <v>43.440114279086501</v>
      </c>
      <c r="Q21" s="4">
        <f t="shared" si="23"/>
        <v>12.5</v>
      </c>
      <c r="R21">
        <f t="shared" si="0"/>
        <v>500000</v>
      </c>
      <c r="S21">
        <f t="shared" si="1"/>
        <v>158.42194742384228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191.90214870454463</v>
      </c>
      <c r="AC21">
        <f t="shared" si="2"/>
        <v>127.48651697784396</v>
      </c>
      <c r="AE21">
        <f t="shared" si="3"/>
        <v>699.14919701672306</v>
      </c>
      <c r="AF21">
        <f t="shared" si="4"/>
        <v>-34.957459850836159</v>
      </c>
      <c r="AG21">
        <f t="shared" si="4"/>
        <v>-10.059095271437231</v>
      </c>
      <c r="AH21">
        <f t="shared" si="5"/>
        <v>-984.99285331404144</v>
      </c>
      <c r="AI21">
        <f t="shared" si="6"/>
        <v>-330.86021141959179</v>
      </c>
      <c r="AJ21">
        <f t="shared" si="7"/>
        <v>64.415631726700667</v>
      </c>
      <c r="AK21">
        <f t="shared" si="24"/>
        <v>1.3697502173926905</v>
      </c>
      <c r="AL21">
        <f t="shared" si="8"/>
        <v>-265.07482947549846</v>
      </c>
      <c r="AN21">
        <f t="shared" si="9"/>
        <v>226.26779612555165</v>
      </c>
      <c r="AO21">
        <f t="shared" si="9"/>
        <v>-11.313389806277584</v>
      </c>
      <c r="AP21">
        <f t="shared" si="9"/>
        <v>-3.2554558137189979</v>
      </c>
      <c r="AQ21">
        <f t="shared" si="9"/>
        <v>-318.77625415259689</v>
      </c>
      <c r="AR21">
        <f t="shared" si="9"/>
        <v>-107.07730364704182</v>
      </c>
      <c r="AS21">
        <f t="shared" si="9"/>
        <v>20.847028200887852</v>
      </c>
      <c r="AT21">
        <f t="shared" si="9"/>
        <v>0.44329645840174808</v>
      </c>
      <c r="AU21">
        <f t="shared" si="9"/>
        <v>-85.786978987752221</v>
      </c>
      <c r="AW21">
        <v>18</v>
      </c>
      <c r="AX21">
        <f>(R21*SUMPRODUCT(K22:$K$23, X22:$X$23)-$AZ$3*SUMPRODUCT(K21:$K$22, W22:$W$23))/Z21</f>
        <v>158.42194742384228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868.80228558172996</v>
      </c>
      <c r="P22">
        <f t="shared" si="22"/>
        <v>43.440114279086501</v>
      </c>
      <c r="Q22" s="4">
        <f t="shared" si="23"/>
        <v>12.5</v>
      </c>
      <c r="R22">
        <f t="shared" si="0"/>
        <v>500000</v>
      </c>
      <c r="S22">
        <f t="shared" si="1"/>
        <v>77.915821817122136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127.48651697784396</v>
      </c>
      <c r="AC22">
        <f t="shared" si="2"/>
        <v>61.917114559138476</v>
      </c>
      <c r="AE22">
        <f t="shared" si="3"/>
        <v>690.40830720961537</v>
      </c>
      <c r="AF22">
        <f t="shared" si="4"/>
        <v>-34.520415360480769</v>
      </c>
      <c r="AG22">
        <f t="shared" si="4"/>
        <v>-9.9333346416574795</v>
      </c>
      <c r="AH22">
        <f t="shared" si="5"/>
        <v>-1006.7870826152032</v>
      </c>
      <c r="AI22">
        <f t="shared" si="6"/>
        <v>-360.83252540772605</v>
      </c>
      <c r="AJ22">
        <f t="shared" si="7"/>
        <v>65.569402418705494</v>
      </c>
      <c r="AK22">
        <f t="shared" si="24"/>
        <v>16.450862585366551</v>
      </c>
      <c r="AL22">
        <f t="shared" si="8"/>
        <v>-278.81226040365397</v>
      </c>
      <c r="AN22">
        <f t="shared" si="9"/>
        <v>208.82145344291487</v>
      </c>
      <c r="AO22">
        <f t="shared" si="9"/>
        <v>-10.441072672145744</v>
      </c>
      <c r="AP22">
        <f t="shared" si="9"/>
        <v>-3.0044444073816643</v>
      </c>
      <c r="AQ22">
        <f t="shared" si="9"/>
        <v>-304.51363302531644</v>
      </c>
      <c r="AR22">
        <f t="shared" si="9"/>
        <v>-109.13769666192897</v>
      </c>
      <c r="AS22">
        <f t="shared" si="9"/>
        <v>19.832174340133385</v>
      </c>
      <c r="AT22">
        <f t="shared" si="9"/>
        <v>4.975741165905351</v>
      </c>
      <c r="AU22">
        <f t="shared" si="9"/>
        <v>-84.329781155890217</v>
      </c>
      <c r="AW22">
        <v>19</v>
      </c>
      <c r="AX22">
        <f>(R22*SUMPRODUCT(K23:$K$23, X23:$X$23)-$AZ$3*SUMPRODUCT(K22:$K$22, W23:$W$23))/Z22</f>
        <v>77.915821817122136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868.80228558172996</v>
      </c>
      <c r="P23">
        <f t="shared" si="22"/>
        <v>43.440114279086501</v>
      </c>
      <c r="Q23" s="4">
        <f t="shared" si="23"/>
        <v>12.5</v>
      </c>
      <c r="R23">
        <f t="shared" si="0"/>
        <v>500000</v>
      </c>
      <c r="S23">
        <f t="shared" si="1"/>
        <v>78.909637169276095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61.917114559138476</v>
      </c>
      <c r="AC23">
        <f t="shared" si="2"/>
        <v>61.917114559138476</v>
      </c>
      <c r="AE23">
        <f t="shared" si="3"/>
        <v>681.71306541693491</v>
      </c>
      <c r="AF23">
        <f t="shared" si="4"/>
        <v>-34.085653270846748</v>
      </c>
      <c r="AG23">
        <f t="shared" si="4"/>
        <v>-9.8082307783133249</v>
      </c>
      <c r="AH23">
        <f t="shared" si="5"/>
        <v>-1030.8206771032062</v>
      </c>
      <c r="AI23">
        <f t="shared" si="6"/>
        <v>-393.00149573543138</v>
      </c>
      <c r="AJ23">
        <f t="shared" si="7"/>
        <v>0</v>
      </c>
      <c r="AK23">
        <f t="shared" si="24"/>
        <v>49.668116869365868</v>
      </c>
      <c r="AL23">
        <f t="shared" si="8"/>
        <v>-343.33337886606552</v>
      </c>
      <c r="AN23">
        <f t="shared" si="9"/>
        <v>186.78456707782451</v>
      </c>
      <c r="AO23">
        <f t="shared" si="9"/>
        <v>-9.339228353891226</v>
      </c>
      <c r="AP23">
        <f t="shared" si="9"/>
        <v>-2.6873859878366613</v>
      </c>
      <c r="AQ23">
        <f t="shared" si="9"/>
        <v>-282.43758800461632</v>
      </c>
      <c r="AR23">
        <f t="shared" si="9"/>
        <v>-107.67963526851968</v>
      </c>
      <c r="AS23">
        <f t="shared" si="9"/>
        <v>0</v>
      </c>
      <c r="AT23">
        <f t="shared" si="9"/>
        <v>13.608713368785661</v>
      </c>
      <c r="AU23">
        <f t="shared" si="9"/>
        <v>-94.070921899734017</v>
      </c>
      <c r="AW23">
        <v>20</v>
      </c>
      <c r="AX23">
        <f>(R23*SUMPRODUCT(K$23:$K24, X$23:$X24)-$AZ$3*SUMPRODUCT(K$22:$K23, W$23:$W24))/Z23</f>
        <v>78.909637169276095</v>
      </c>
    </row>
    <row r="25" spans="5:50" x14ac:dyDescent="0.25">
      <c r="AN25" s="8">
        <f t="shared" ref="AN25:AU25" si="25">SUM(AN3:AN23)</f>
        <v>8359.4606309066166</v>
      </c>
      <c r="AO25" s="8">
        <f t="shared" si="25"/>
        <v>-1069.5747457316286</v>
      </c>
      <c r="AP25" s="8">
        <f t="shared" si="25"/>
        <v>-207.77277048007122</v>
      </c>
      <c r="AQ25" s="8">
        <f t="shared" si="25"/>
        <v>-9481.1510371566819</v>
      </c>
      <c r="AR25" s="8">
        <f t="shared" si="25"/>
        <v>-2399.0379224617659</v>
      </c>
      <c r="AS25" s="8">
        <f t="shared" si="25"/>
        <v>-199.79116392151474</v>
      </c>
      <c r="AT25" s="8">
        <f t="shared" si="25"/>
        <v>187.31302247141329</v>
      </c>
      <c r="AU25" s="9">
        <f t="shared" si="25"/>
        <v>-2411.5160639118676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DD6AC-6657-4E74-96D8-98D5FCC51E1E}">
  <dimension ref="A1:AZ29"/>
  <sheetViews>
    <sheetView workbookViewId="0">
      <selection activeCell="S53" sqref="S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2064.5297238531839</v>
      </c>
      <c r="K3">
        <v>1</v>
      </c>
      <c r="L3" s="2">
        <v>0</v>
      </c>
      <c r="O3">
        <f>$C$3</f>
        <v>2064.5297238531839</v>
      </c>
      <c r="P3">
        <f>O3*B5</f>
        <v>1651.6237790825471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2064.5297238531839</v>
      </c>
      <c r="AF3">
        <f t="shared" ref="AF3:AG23" si="4">-$Z3*P3</f>
        <v>-1651.6237790825471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312.90594477063678</v>
      </c>
      <c r="AJ3">
        <f t="shared" ref="AJ3:AJ23" si="7">AB3-AC3</f>
        <v>0</v>
      </c>
      <c r="AL3">
        <f t="shared" ref="AL3:AL23" si="8">SUM(AI3:AK3)</f>
        <v>312.90594477063678</v>
      </c>
      <c r="AN3">
        <f t="shared" ref="AN3:AU23" si="9">AE3*$K3</f>
        <v>2064.5297238531839</v>
      </c>
      <c r="AO3">
        <f t="shared" si="9"/>
        <v>-1651.6237790825471</v>
      </c>
      <c r="AP3">
        <f t="shared" si="9"/>
        <v>-100</v>
      </c>
      <c r="AQ3">
        <f t="shared" si="9"/>
        <v>0</v>
      </c>
      <c r="AR3">
        <f t="shared" si="9"/>
        <v>312.90594477063678</v>
      </c>
      <c r="AS3">
        <f t="shared" si="9"/>
        <v>0</v>
      </c>
      <c r="AT3">
        <f t="shared" si="9"/>
        <v>0</v>
      </c>
      <c r="AU3">
        <f t="shared" si="9"/>
        <v>312.90594477063678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1364.6821824175504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500000</v>
      </c>
      <c r="S4">
        <f t="shared" si="1"/>
        <v>456.69108031204496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451.23486090521692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-973.64350000000002</v>
      </c>
      <c r="AI4">
        <f t="shared" si="6"/>
        <v>-973.64350000000002</v>
      </c>
      <c r="AJ4">
        <f t="shared" si="7"/>
        <v>-451.23486090521692</v>
      </c>
      <c r="AK4">
        <f>G4*MAX(0, SUM(AB4, AE4:AF4))</f>
        <v>0</v>
      </c>
      <c r="AL4">
        <f t="shared" si="8"/>
        <v>-1424.8783609052171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-913.44732151233688</v>
      </c>
      <c r="AR4">
        <f t="shared" si="9"/>
        <v>-913.44732151233688</v>
      </c>
      <c r="AS4">
        <f t="shared" si="9"/>
        <v>-423.33695553543191</v>
      </c>
      <c r="AT4">
        <f t="shared" si="9"/>
        <v>0</v>
      </c>
      <c r="AU4">
        <f t="shared" si="9"/>
        <v>-1336.7842770477689</v>
      </c>
      <c r="AW4">
        <v>1</v>
      </c>
      <c r="AX4">
        <f>(R4*SUMPRODUCT(K5:$K$23, X5:$X$23)-$AZ$3*SUMPRODUCT(K4:$K$22, W5:$W$23))/Z4</f>
        <v>456.69108031204496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2064.5297238531839</v>
      </c>
      <c r="P5">
        <f t="shared" ref="P5:P23" si="22">O5*$C$5</f>
        <v>103.22648619265919</v>
      </c>
      <c r="Q5" s="4">
        <f t="shared" ref="Q5:Q23" si="23">$C$8</f>
        <v>12.5</v>
      </c>
      <c r="R5">
        <f t="shared" si="0"/>
        <v>500000</v>
      </c>
      <c r="S5">
        <f t="shared" si="1"/>
        <v>891.91106667017482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451.23486090521692</v>
      </c>
      <c r="AC5">
        <f t="shared" si="2"/>
        <v>870.69597818090188</v>
      </c>
      <c r="AE5">
        <f t="shared" si="3"/>
        <v>2015.4226072167712</v>
      </c>
      <c r="AF5">
        <f t="shared" si="4"/>
        <v>-100.77113036083855</v>
      </c>
      <c r="AG5">
        <f t="shared" si="4"/>
        <v>-12.20267371263151</v>
      </c>
      <c r="AH5">
        <f t="shared" si="5"/>
        <v>-979.14442973959217</v>
      </c>
      <c r="AI5">
        <f t="shared" si="6"/>
        <v>923.30437340370895</v>
      </c>
      <c r="AJ5">
        <f t="shared" si="7"/>
        <v>-419.46111727568496</v>
      </c>
      <c r="AK5">
        <f>G5*SUM(AB5, AE5:AF5)</f>
        <v>97.001339848207138</v>
      </c>
      <c r="AL5">
        <f t="shared" si="8"/>
        <v>600.84459597623118</v>
      </c>
      <c r="AN5">
        <f t="shared" si="9"/>
        <v>1740.4434089668764</v>
      </c>
      <c r="AO5">
        <f t="shared" si="9"/>
        <v>-87.022170448343815</v>
      </c>
      <c r="AP5">
        <f t="shared" si="9"/>
        <v>-10.537771561594173</v>
      </c>
      <c r="AQ5">
        <f t="shared" si="9"/>
        <v>-845.55242313187603</v>
      </c>
      <c r="AR5">
        <f t="shared" si="9"/>
        <v>797.33104382506247</v>
      </c>
      <c r="AS5">
        <f t="shared" si="9"/>
        <v>-362.23089602459078</v>
      </c>
      <c r="AT5">
        <f t="shared" si="9"/>
        <v>83.766720684407773</v>
      </c>
      <c r="AU5">
        <f t="shared" si="9"/>
        <v>518.86686848487943</v>
      </c>
      <c r="AW5">
        <v>2</v>
      </c>
      <c r="AX5">
        <f>(R5*SUMPRODUCT(K6:$K$23, X6:$X$23)-$AZ$3*SUMPRODUCT(K5:$K$22, W6:$W$23))/Z5</f>
        <v>891.91106667017482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2064.5297238531839</v>
      </c>
      <c r="P6">
        <f t="shared" si="22"/>
        <v>103.22648619265919</v>
      </c>
      <c r="Q6" s="4">
        <f t="shared" si="23"/>
        <v>12.5</v>
      </c>
      <c r="R6">
        <f t="shared" si="0"/>
        <v>500000</v>
      </c>
      <c r="S6">
        <f t="shared" si="1"/>
        <v>1295.4946458232632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870.69597818090188</v>
      </c>
      <c r="AC6">
        <f t="shared" si="2"/>
        <v>1249.4658398073389</v>
      </c>
      <c r="AE6">
        <f t="shared" si="3"/>
        <v>1991.1771720076611</v>
      </c>
      <c r="AF6">
        <f t="shared" si="4"/>
        <v>-99.558858600383061</v>
      </c>
      <c r="AG6">
        <f t="shared" si="4"/>
        <v>-12.055876145799566</v>
      </c>
      <c r="AH6">
        <f t="shared" si="5"/>
        <v>-990.83318822520187</v>
      </c>
      <c r="AI6">
        <f t="shared" si="6"/>
        <v>888.72924903627654</v>
      </c>
      <c r="AJ6">
        <f t="shared" si="7"/>
        <v>-378.76986162643698</v>
      </c>
      <c r="AK6">
        <f>G6*SUM(AB6, AE6:AF6)</f>
        <v>161.59538605790854</v>
      </c>
      <c r="AL6">
        <f t="shared" si="8"/>
        <v>671.55477346774808</v>
      </c>
      <c r="AN6">
        <f t="shared" si="9"/>
        <v>1550.7809884909198</v>
      </c>
      <c r="AO6">
        <f t="shared" si="9"/>
        <v>-77.539049424545993</v>
      </c>
      <c r="AP6">
        <f t="shared" si="9"/>
        <v>-9.3894324369219007</v>
      </c>
      <c r="AQ6">
        <f t="shared" si="9"/>
        <v>-771.68686577307551</v>
      </c>
      <c r="AR6">
        <f t="shared" si="9"/>
        <v>692.16564085637629</v>
      </c>
      <c r="AS6">
        <f t="shared" si="9"/>
        <v>-294.99589925057398</v>
      </c>
      <c r="AT6">
        <f t="shared" si="9"/>
        <v>125.85472355218977</v>
      </c>
      <c r="AU6">
        <f t="shared" si="9"/>
        <v>523.02446515799204</v>
      </c>
      <c r="AW6">
        <v>3</v>
      </c>
      <c r="AX6">
        <f>(R6*SUMPRODUCT(K7:$K$23, X7:$X$23)-$AZ$3*SUMPRODUCT(K6:$K$22, W7:$W$23))/Z6</f>
        <v>1295.4946458232632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2064.5297238531839</v>
      </c>
      <c r="P7">
        <f t="shared" si="22"/>
        <v>103.22648619265919</v>
      </c>
      <c r="Q7" s="4">
        <f t="shared" si="23"/>
        <v>12.5</v>
      </c>
      <c r="R7">
        <f t="shared" si="0"/>
        <v>500000</v>
      </c>
      <c r="S7">
        <f t="shared" si="1"/>
        <v>1643.0388198723292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1249.4658398073389</v>
      </c>
      <c r="AC7">
        <f t="shared" si="2"/>
        <v>1565.5103155480356</v>
      </c>
      <c r="AE7">
        <f t="shared" si="3"/>
        <v>1967.1127306041615</v>
      </c>
      <c r="AF7">
        <f t="shared" si="4"/>
        <v>-98.355636530208074</v>
      </c>
      <c r="AG7">
        <f t="shared" si="4"/>
        <v>-11.91017443268384</v>
      </c>
      <c r="AH7">
        <f t="shared" si="5"/>
        <v>-1005.7180663092039</v>
      </c>
      <c r="AI7">
        <f t="shared" si="6"/>
        <v>851.12885333206566</v>
      </c>
      <c r="AJ7">
        <f t="shared" si="7"/>
        <v>-316.04447574069673</v>
      </c>
      <c r="AK7">
        <f>G7*SUM(AB7, AE7:AF7)</f>
        <v>153.10474605357146</v>
      </c>
      <c r="AL7">
        <f t="shared" si="8"/>
        <v>688.18912364494042</v>
      </c>
      <c r="AN7">
        <f t="shared" si="9"/>
        <v>1386.8371237233441</v>
      </c>
      <c r="AO7">
        <f t="shared" si="9"/>
        <v>-69.341856186167206</v>
      </c>
      <c r="AP7">
        <f t="shared" si="9"/>
        <v>-8.3968101046214763</v>
      </c>
      <c r="AQ7">
        <f t="shared" si="9"/>
        <v>-709.04281623376176</v>
      </c>
      <c r="AR7">
        <f t="shared" si="9"/>
        <v>600.05564119879364</v>
      </c>
      <c r="AS7">
        <f t="shared" si="9"/>
        <v>-222.81499422265637</v>
      </c>
      <c r="AT7">
        <f t="shared" si="9"/>
        <v>107.94060876222102</v>
      </c>
      <c r="AU7">
        <f t="shared" si="9"/>
        <v>485.18125573835829</v>
      </c>
      <c r="AW7">
        <v>4</v>
      </c>
      <c r="AX7">
        <f>(R7*SUMPRODUCT(K8:$K$23, X8:$X$23)-$AZ$3*SUMPRODUCT(K7:$K$22, W8:$W$23))/Z7</f>
        <v>1643.0388198723292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2064.5297238531839</v>
      </c>
      <c r="P8">
        <f t="shared" si="22"/>
        <v>103.22648619265919</v>
      </c>
      <c r="Q8" s="4">
        <f t="shared" si="23"/>
        <v>12.5</v>
      </c>
      <c r="R8">
        <f t="shared" si="0"/>
        <v>500000</v>
      </c>
      <c r="S8">
        <f t="shared" si="1"/>
        <v>1924.4740790003843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1565.5103155480356</v>
      </c>
      <c r="AC8">
        <f t="shared" si="2"/>
        <v>1811.4012597784567</v>
      </c>
      <c r="AE8">
        <f t="shared" si="3"/>
        <v>1943.2279101312747</v>
      </c>
      <c r="AF8">
        <f t="shared" si="4"/>
        <v>-97.161395506563736</v>
      </c>
      <c r="AG8">
        <f t="shared" si="4"/>
        <v>-11.765560261009982</v>
      </c>
      <c r="AH8">
        <f t="shared" si="5"/>
        <v>-1020.4970938807627</v>
      </c>
      <c r="AI8">
        <f t="shared" si="6"/>
        <v>813.80386048293838</v>
      </c>
      <c r="AJ8">
        <f t="shared" si="7"/>
        <v>-245.89094423042116</v>
      </c>
      <c r="AK8">
        <f t="shared" ref="AK8:AK23" si="24">G8*SUM(AB8:AB8, AE8:AF8)</f>
        <v>72.666586482679506</v>
      </c>
      <c r="AL8">
        <f t="shared" si="8"/>
        <v>640.57950273519668</v>
      </c>
      <c r="AN8">
        <f t="shared" si="9"/>
        <v>1277.3874594764536</v>
      </c>
      <c r="AO8">
        <f t="shared" si="9"/>
        <v>-63.869372973822678</v>
      </c>
      <c r="AP8">
        <f t="shared" si="9"/>
        <v>-7.7341309543631276</v>
      </c>
      <c r="AQ8">
        <f t="shared" si="9"/>
        <v>-670.8272268832269</v>
      </c>
      <c r="AR8">
        <f t="shared" si="9"/>
        <v>534.95672866504094</v>
      </c>
      <c r="AS8">
        <f t="shared" si="9"/>
        <v>-161.6372464193071</v>
      </c>
      <c r="AT8">
        <f t="shared" si="9"/>
        <v>47.767627158908653</v>
      </c>
      <c r="AU8">
        <f t="shared" si="9"/>
        <v>421.08710940464249</v>
      </c>
      <c r="AW8">
        <v>5</v>
      </c>
      <c r="AX8">
        <f>(R8*SUMPRODUCT(K9:$K$23, X9:$X$23)-$AZ$3*SUMPRODUCT(K8:$K$22, W9:$W$23))/Z8</f>
        <v>1924.4740790003843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2064.5297238531839</v>
      </c>
      <c r="P9">
        <f t="shared" si="22"/>
        <v>103.22648619265919</v>
      </c>
      <c r="Q9" s="4">
        <f t="shared" si="23"/>
        <v>12.5</v>
      </c>
      <c r="R9">
        <f t="shared" si="0"/>
        <v>500000</v>
      </c>
      <c r="S9">
        <f t="shared" si="1"/>
        <v>2160.2400597802016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1811.4012597784567</v>
      </c>
      <c r="AC9">
        <f t="shared" si="2"/>
        <v>2008.5053694832004</v>
      </c>
      <c r="AE9">
        <f t="shared" si="3"/>
        <v>1919.517702231064</v>
      </c>
      <c r="AF9">
        <f t="shared" si="4"/>
        <v>-95.975885111553197</v>
      </c>
      <c r="AG9">
        <f t="shared" si="4"/>
        <v>-11.622003306935481</v>
      </c>
      <c r="AH9">
        <f t="shared" si="5"/>
        <v>-1036.0540585760693</v>
      </c>
      <c r="AI9">
        <f t="shared" si="6"/>
        <v>775.86575523650595</v>
      </c>
      <c r="AJ9">
        <f t="shared" si="7"/>
        <v>-197.10410970474368</v>
      </c>
      <c r="AK9">
        <f t="shared" si="24"/>
        <v>21.44616415369801</v>
      </c>
      <c r="AL9">
        <f t="shared" si="8"/>
        <v>600.20780968546023</v>
      </c>
      <c r="AN9">
        <f t="shared" si="9"/>
        <v>1199.203073438593</v>
      </c>
      <c r="AO9">
        <f t="shared" si="9"/>
        <v>-59.960153671929646</v>
      </c>
      <c r="AP9">
        <f t="shared" si="9"/>
        <v>-7.2607520467205466</v>
      </c>
      <c r="AQ9">
        <f t="shared" si="9"/>
        <v>-647.26634708753022</v>
      </c>
      <c r="AR9">
        <f t="shared" si="9"/>
        <v>484.71582063241249</v>
      </c>
      <c r="AS9">
        <f t="shared" si="9"/>
        <v>-123.1391895321282</v>
      </c>
      <c r="AT9">
        <f t="shared" si="9"/>
        <v>13.398316637919375</v>
      </c>
      <c r="AU9">
        <f t="shared" si="9"/>
        <v>374.97494773820364</v>
      </c>
      <c r="AW9">
        <v>6</v>
      </c>
      <c r="AX9">
        <f>(R9*SUMPRODUCT(K10:$K$23, X10:$X$23)-$AZ$3*SUMPRODUCT(K9:$K$22, W10:$W$23))/Z9</f>
        <v>2160.2400597802016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2064.5297238531839</v>
      </c>
      <c r="P10">
        <f t="shared" si="22"/>
        <v>103.22648619265919</v>
      </c>
      <c r="Q10" s="4">
        <f t="shared" si="23"/>
        <v>12.5</v>
      </c>
      <c r="R10">
        <f t="shared" si="0"/>
        <v>500000</v>
      </c>
      <c r="S10">
        <f t="shared" si="1"/>
        <v>2367.915806763303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2008.5053694832004</v>
      </c>
      <c r="AC10">
        <f t="shared" si="2"/>
        <v>2174.5786695269608</v>
      </c>
      <c r="AE10">
        <f t="shared" si="3"/>
        <v>1895.9636517787262</v>
      </c>
      <c r="AF10">
        <f t="shared" si="4"/>
        <v>-94.798182588936314</v>
      </c>
      <c r="AG10">
        <f t="shared" si="4"/>
        <v>-11.479391831182681</v>
      </c>
      <c r="AH10">
        <f t="shared" si="5"/>
        <v>-1055.6577073378126</v>
      </c>
      <c r="AI10">
        <f t="shared" si="6"/>
        <v>734.02837002079468</v>
      </c>
      <c r="AJ10">
        <f t="shared" si="7"/>
        <v>-166.07330004376036</v>
      </c>
      <c r="AK10">
        <f t="shared" si="24"/>
        <v>15.619650438559262</v>
      </c>
      <c r="AL10">
        <f t="shared" si="8"/>
        <v>583.57472041559356</v>
      </c>
      <c r="AN10">
        <f t="shared" si="9"/>
        <v>1125.4041538988984</v>
      </c>
      <c r="AO10">
        <f t="shared" si="9"/>
        <v>-56.270207694944915</v>
      </c>
      <c r="AP10">
        <f t="shared" si="9"/>
        <v>-6.8139255934183982</v>
      </c>
      <c r="AQ10">
        <f t="shared" si="9"/>
        <v>-626.61621588514265</v>
      </c>
      <c r="AR10">
        <f t="shared" si="9"/>
        <v>435.70380472539233</v>
      </c>
      <c r="AS10">
        <f t="shared" si="9"/>
        <v>-98.57761858757334</v>
      </c>
      <c r="AT10">
        <f t="shared" si="9"/>
        <v>9.2714960381818958</v>
      </c>
      <c r="AU10">
        <f t="shared" si="9"/>
        <v>346.39768217600084</v>
      </c>
      <c r="AW10">
        <v>7</v>
      </c>
      <c r="AX10">
        <f>(R10*SUMPRODUCT(K11:$K$23, X11:$X$23)-$AZ$3*SUMPRODUCT(K10:$K$22, W11:$W$23))/Z10</f>
        <v>2367.915806763303</v>
      </c>
    </row>
    <row r="11" spans="1:52" x14ac:dyDescent="0.25">
      <c r="A11" t="s">
        <v>33</v>
      </c>
      <c r="C11" s="7">
        <f>AU25</f>
        <v>2282.4332716039357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2064.5297238531839</v>
      </c>
      <c r="P11">
        <f t="shared" si="22"/>
        <v>103.22648619265919</v>
      </c>
      <c r="Q11" s="4">
        <f t="shared" si="23"/>
        <v>12.5</v>
      </c>
      <c r="R11">
        <f t="shared" si="0"/>
        <v>500000</v>
      </c>
      <c r="S11">
        <f t="shared" si="1"/>
        <v>2549.1620085047866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2174.5786695269608</v>
      </c>
      <c r="AC11">
        <f t="shared" si="2"/>
        <v>2312.1399048969188</v>
      </c>
      <c r="AE11">
        <f t="shared" si="3"/>
        <v>1872.5689239997157</v>
      </c>
      <c r="AF11">
        <f t="shared" si="4"/>
        <v>-93.628446199985788</v>
      </c>
      <c r="AG11">
        <f t="shared" si="4"/>
        <v>-11.337744998076381</v>
      </c>
      <c r="AH11">
        <f t="shared" si="5"/>
        <v>-1074.1165917789522</v>
      </c>
      <c r="AI11">
        <f t="shared" si="6"/>
        <v>693.4861410227013</v>
      </c>
      <c r="AJ11">
        <f t="shared" si="7"/>
        <v>-137.56123536995801</v>
      </c>
      <c r="AK11">
        <f t="shared" si="24"/>
        <v>9.4884459535840566</v>
      </c>
      <c r="AL11">
        <f t="shared" si="8"/>
        <v>565.4133516063273</v>
      </c>
      <c r="AN11">
        <f t="shared" si="9"/>
        <v>1057.078017548067</v>
      </c>
      <c r="AO11">
        <f t="shared" si="9"/>
        <v>-52.853900877403355</v>
      </c>
      <c r="AP11">
        <f t="shared" si="9"/>
        <v>-6.4002349138812864</v>
      </c>
      <c r="AQ11">
        <f t="shared" si="9"/>
        <v>-606.3461926026032</v>
      </c>
      <c r="AR11">
        <f t="shared" si="9"/>
        <v>391.47768915417907</v>
      </c>
      <c r="AS11">
        <f t="shared" si="9"/>
        <v>-77.654262074232918</v>
      </c>
      <c r="AT11">
        <f t="shared" si="9"/>
        <v>5.356292903122073</v>
      </c>
      <c r="AU11">
        <f t="shared" si="9"/>
        <v>319.17971998306825</v>
      </c>
      <c r="AW11">
        <v>8</v>
      </c>
      <c r="AX11">
        <f>(R11*SUMPRODUCT(K12:$K$23, X12:$X$23)-$AZ$3*SUMPRODUCT(K11:$K$22, W12:$W$23))/Z11</f>
        <v>2549.1620085047866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2064.5297238531839</v>
      </c>
      <c r="P12">
        <f t="shared" si="22"/>
        <v>103.22648619265919</v>
      </c>
      <c r="Q12" s="4">
        <f t="shared" si="23"/>
        <v>12.5</v>
      </c>
      <c r="R12">
        <f t="shared" si="0"/>
        <v>500000</v>
      </c>
      <c r="S12">
        <f t="shared" si="1"/>
        <v>2704.4042081574139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2312.1399048969188</v>
      </c>
      <c r="AC12">
        <f t="shared" si="2"/>
        <v>2422.4878586052628</v>
      </c>
      <c r="AE12">
        <f t="shared" si="3"/>
        <v>1849.3160802953853</v>
      </c>
      <c r="AF12">
        <f t="shared" si="4"/>
        <v>-92.465804014769262</v>
      </c>
      <c r="AG12">
        <f t="shared" si="4"/>
        <v>-11.196957223046603</v>
      </c>
      <c r="AH12">
        <f t="shared" si="5"/>
        <v>-1096.413001960577</v>
      </c>
      <c r="AI12">
        <f t="shared" si="6"/>
        <v>649.24031709699238</v>
      </c>
      <c r="AJ12">
        <f t="shared" si="7"/>
        <v>-110.34795370834399</v>
      </c>
      <c r="AK12">
        <f t="shared" si="24"/>
        <v>9.3586774167083302</v>
      </c>
      <c r="AL12">
        <f t="shared" si="8"/>
        <v>548.25104080535675</v>
      </c>
      <c r="AN12">
        <f t="shared" si="9"/>
        <v>992.4437946449624</v>
      </c>
      <c r="AO12">
        <f t="shared" si="9"/>
        <v>-49.622189732248117</v>
      </c>
      <c r="AP12">
        <f t="shared" si="9"/>
        <v>-6.0088974693513455</v>
      </c>
      <c r="AQ12">
        <f t="shared" si="9"/>
        <v>-588.39497031249869</v>
      </c>
      <c r="AR12">
        <f t="shared" si="9"/>
        <v>348.41773713086423</v>
      </c>
      <c r="AS12">
        <f t="shared" si="9"/>
        <v>-59.218725817883559</v>
      </c>
      <c r="AT12">
        <f t="shared" si="9"/>
        <v>5.0223763407781501</v>
      </c>
      <c r="AU12">
        <f t="shared" si="9"/>
        <v>294.22138765375882</v>
      </c>
      <c r="AW12">
        <v>9</v>
      </c>
      <c r="AX12">
        <f>(R12*SUMPRODUCT(K13:$K$23, X13:$X$23)-$AZ$3*SUMPRODUCT(K12:$K$22, W13:$W$23))/Z12</f>
        <v>2704.4042081574139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2064.5297238531839</v>
      </c>
      <c r="P13">
        <f t="shared" si="22"/>
        <v>103.22648619265919</v>
      </c>
      <c r="Q13" s="4">
        <f t="shared" si="23"/>
        <v>12.5</v>
      </c>
      <c r="R13">
        <f t="shared" si="0"/>
        <v>500000</v>
      </c>
      <c r="S13">
        <f t="shared" si="1"/>
        <v>2833.7975301243928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2422.4878586052628</v>
      </c>
      <c r="AC13">
        <f t="shared" si="2"/>
        <v>2506.6573319280087</v>
      </c>
      <c r="AE13">
        <f t="shared" si="3"/>
        <v>1826.1955959333216</v>
      </c>
      <c r="AF13">
        <f t="shared" si="4"/>
        <v>-91.309779796666078</v>
      </c>
      <c r="AG13">
        <f t="shared" si="4"/>
        <v>-11.056970837194816</v>
      </c>
      <c r="AH13">
        <f t="shared" si="5"/>
        <v>-1120.6725448527989</v>
      </c>
      <c r="AI13">
        <f t="shared" si="6"/>
        <v>603.15630044666182</v>
      </c>
      <c r="AJ13">
        <f t="shared" si="7"/>
        <v>-84.169473322745944</v>
      </c>
      <c r="AK13">
        <f t="shared" si="24"/>
        <v>8.314747349483838</v>
      </c>
      <c r="AL13">
        <f t="shared" si="8"/>
        <v>527.30157447339968</v>
      </c>
      <c r="AN13">
        <f t="shared" si="9"/>
        <v>931.85897374915271</v>
      </c>
      <c r="AO13">
        <f t="shared" si="9"/>
        <v>-46.592948687457636</v>
      </c>
      <c r="AP13">
        <f t="shared" si="9"/>
        <v>-5.6420777270885916</v>
      </c>
      <c r="AQ13">
        <f t="shared" si="9"/>
        <v>-571.84935166906973</v>
      </c>
      <c r="AR13">
        <f t="shared" si="9"/>
        <v>307.77459566553671</v>
      </c>
      <c r="AS13">
        <f t="shared" si="9"/>
        <v>-42.949440468590709</v>
      </c>
      <c r="AT13">
        <f t="shared" si="9"/>
        <v>4.2427941176331689</v>
      </c>
      <c r="AU13">
        <f t="shared" si="9"/>
        <v>269.06794931457915</v>
      </c>
      <c r="AW13">
        <v>10</v>
      </c>
      <c r="AX13">
        <f>(R13*SUMPRODUCT(K14:$K$23, X14:$X$23)-$AZ$3*SUMPRODUCT(K13:$K$22, W14:$W$23))/Z13</f>
        <v>2833.7975301243928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2064.5297238531839</v>
      </c>
      <c r="P14">
        <f t="shared" si="22"/>
        <v>103.22648619265919</v>
      </c>
      <c r="Q14" s="4">
        <f t="shared" si="23"/>
        <v>12.5</v>
      </c>
      <c r="R14">
        <f t="shared" si="0"/>
        <v>500000</v>
      </c>
      <c r="S14">
        <f t="shared" si="1"/>
        <v>2937.6016636509394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2506.6573319280087</v>
      </c>
      <c r="AC14">
        <f t="shared" si="2"/>
        <v>2565.7519395655322</v>
      </c>
      <c r="AE14">
        <f t="shared" si="3"/>
        <v>1803.1958549082656</v>
      </c>
      <c r="AF14">
        <f t="shared" si="4"/>
        <v>-90.159792745413284</v>
      </c>
      <c r="AG14">
        <f t="shared" si="4"/>
        <v>-10.917715509702305</v>
      </c>
      <c r="AH14">
        <f t="shared" si="5"/>
        <v>-1147.4247648225542</v>
      </c>
      <c r="AI14">
        <f t="shared" si="6"/>
        <v>554.6935818305958</v>
      </c>
      <c r="AJ14">
        <f t="shared" si="7"/>
        <v>-59.094607637523495</v>
      </c>
      <c r="AK14">
        <f t="shared" si="24"/>
        <v>7.5954481093635495</v>
      </c>
      <c r="AL14">
        <f t="shared" si="8"/>
        <v>503.19442230243584</v>
      </c>
      <c r="AN14">
        <f t="shared" si="9"/>
        <v>875.14059204745274</v>
      </c>
      <c r="AO14">
        <f t="shared" si="9"/>
        <v>-43.75702960237264</v>
      </c>
      <c r="AP14">
        <f t="shared" si="9"/>
        <v>-5.2986679117297566</v>
      </c>
      <c r="AQ14">
        <f t="shared" si="9"/>
        <v>-556.87682804029293</v>
      </c>
      <c r="AR14">
        <f t="shared" si="9"/>
        <v>269.2080664930574</v>
      </c>
      <c r="AS14">
        <f t="shared" si="9"/>
        <v>-28.680240016049282</v>
      </c>
      <c r="AT14">
        <f t="shared" si="9"/>
        <v>3.6862800772311455</v>
      </c>
      <c r="AU14">
        <f t="shared" si="9"/>
        <v>244.21410655423924</v>
      </c>
      <c r="AW14">
        <v>11</v>
      </c>
      <c r="AX14">
        <f>(R14*SUMPRODUCT(K15:$K$23, X15:$X$23)-$AZ$3*SUMPRODUCT(K14:$K$22, W15:$W$23))/Z14</f>
        <v>2937.6016636509394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2064.5297238531839</v>
      </c>
      <c r="P15">
        <f t="shared" si="22"/>
        <v>103.22648619265919</v>
      </c>
      <c r="Q15" s="4">
        <f t="shared" si="23"/>
        <v>12.5</v>
      </c>
      <c r="R15">
        <f t="shared" si="0"/>
        <v>500000</v>
      </c>
      <c r="S15">
        <f t="shared" si="1"/>
        <v>3017.1446808797309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2565.7519395655322</v>
      </c>
      <c r="AC15">
        <f t="shared" si="2"/>
        <v>2601.779330188901</v>
      </c>
      <c r="AE15">
        <f t="shared" si="3"/>
        <v>1780.3093090370528</v>
      </c>
      <c r="AF15">
        <f t="shared" si="4"/>
        <v>-89.015465451852648</v>
      </c>
      <c r="AG15">
        <f t="shared" si="4"/>
        <v>-10.779145538979758</v>
      </c>
      <c r="AH15">
        <f t="shared" si="5"/>
        <v>-1175.7126250208869</v>
      </c>
      <c r="AI15">
        <f t="shared" si="6"/>
        <v>504.80207302533358</v>
      </c>
      <c r="AJ15">
        <f t="shared" si="7"/>
        <v>-36.027390623368774</v>
      </c>
      <c r="AK15">
        <f t="shared" si="24"/>
        <v>17.453887710918004</v>
      </c>
      <c r="AL15">
        <f t="shared" si="8"/>
        <v>486.22857011288284</v>
      </c>
      <c r="AN15">
        <f t="shared" si="9"/>
        <v>821.40233981199776</v>
      </c>
      <c r="AO15">
        <f t="shared" si="9"/>
        <v>-41.070116990599892</v>
      </c>
      <c r="AP15">
        <f t="shared" si="9"/>
        <v>-4.9733017301814018</v>
      </c>
      <c r="AQ15">
        <f t="shared" si="9"/>
        <v>-542.45242455144796</v>
      </c>
      <c r="AR15">
        <f t="shared" si="9"/>
        <v>232.90649653976848</v>
      </c>
      <c r="AS15">
        <f t="shared" si="9"/>
        <v>-16.622382866358439</v>
      </c>
      <c r="AT15">
        <f t="shared" si="9"/>
        <v>8.0529063864292461</v>
      </c>
      <c r="AU15">
        <f t="shared" si="9"/>
        <v>224.33702005983929</v>
      </c>
      <c r="AW15">
        <v>12</v>
      </c>
      <c r="AX15">
        <f>(R15*SUMPRODUCT(K16:$K$23, X16:$X$23)-$AZ$3*SUMPRODUCT(K15:$K$22, W16:$W$23))/Z15</f>
        <v>3017.1446808797309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2064.5297238531839</v>
      </c>
      <c r="P16">
        <f t="shared" si="22"/>
        <v>103.22648619265919</v>
      </c>
      <c r="Q16" s="4">
        <f t="shared" si="23"/>
        <v>12.5</v>
      </c>
      <c r="R16">
        <f t="shared" si="0"/>
        <v>500000</v>
      </c>
      <c r="S16">
        <f t="shared" si="1"/>
        <v>3072.1239838481119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2601.779330188901</v>
      </c>
      <c r="AC16">
        <f t="shared" si="2"/>
        <v>2615.2610652728031</v>
      </c>
      <c r="AE16">
        <f t="shared" si="3"/>
        <v>1757.5085619196116</v>
      </c>
      <c r="AF16">
        <f t="shared" si="4"/>
        <v>-87.875428095980581</v>
      </c>
      <c r="AG16">
        <f t="shared" si="4"/>
        <v>-10.641095049478411</v>
      </c>
      <c r="AH16">
        <f t="shared" si="5"/>
        <v>-1210.3613644619927</v>
      </c>
      <c r="AI16">
        <f t="shared" si="6"/>
        <v>448.63067431215973</v>
      </c>
      <c r="AJ16">
        <f t="shared" si="7"/>
        <v>-13.481735083902095</v>
      </c>
      <c r="AK16">
        <f t="shared" si="24"/>
        <v>30.327028494488978</v>
      </c>
      <c r="AL16">
        <f t="shared" si="8"/>
        <v>465.47596772274659</v>
      </c>
      <c r="AN16">
        <f t="shared" si="9"/>
        <v>768.82761897164812</v>
      </c>
      <c r="AO16">
        <f t="shared" si="9"/>
        <v>-38.441380948582406</v>
      </c>
      <c r="AP16">
        <f t="shared" si="9"/>
        <v>-4.6549803212370842</v>
      </c>
      <c r="AQ16">
        <f t="shared" si="9"/>
        <v>-529.47636563329172</v>
      </c>
      <c r="AR16">
        <f t="shared" si="9"/>
        <v>196.2548920685368</v>
      </c>
      <c r="AS16">
        <f t="shared" si="9"/>
        <v>-5.8976271915522434</v>
      </c>
      <c r="AT16">
        <f t="shared" si="9"/>
        <v>13.266653496376977</v>
      </c>
      <c r="AU16">
        <f t="shared" si="9"/>
        <v>203.62391837336153</v>
      </c>
      <c r="AW16">
        <v>13</v>
      </c>
      <c r="AX16">
        <f>(R16*SUMPRODUCT(K17:$K$23, X17:$X$23)-$AZ$3*SUMPRODUCT(K16:$K$22, W17:$W$23))/Z16</f>
        <v>3072.1239838481119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2064.5297238531839</v>
      </c>
      <c r="P17">
        <f t="shared" si="22"/>
        <v>103.22648619265919</v>
      </c>
      <c r="Q17" s="4">
        <f t="shared" si="23"/>
        <v>12.5</v>
      </c>
      <c r="R17">
        <f t="shared" si="0"/>
        <v>500000</v>
      </c>
      <c r="S17">
        <f t="shared" si="1"/>
        <v>3103.7366808399779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2615.2610652728031</v>
      </c>
      <c r="AC17">
        <f t="shared" si="2"/>
        <v>2607.9848178114216</v>
      </c>
      <c r="AE17">
        <f t="shared" si="3"/>
        <v>1734.7677104722507</v>
      </c>
      <c r="AF17">
        <f t="shared" si="4"/>
        <v>-86.738385523612536</v>
      </c>
      <c r="AG17">
        <f t="shared" si="4"/>
        <v>-10.503407207153973</v>
      </c>
      <c r="AH17">
        <f t="shared" si="5"/>
        <v>-1251.0756731861866</v>
      </c>
      <c r="AI17">
        <f t="shared" si="6"/>
        <v>386.45024455529756</v>
      </c>
      <c r="AJ17">
        <f t="shared" si="7"/>
        <v>7.2762474613814447</v>
      </c>
      <c r="AK17">
        <f t="shared" si="24"/>
        <v>58.833407385055885</v>
      </c>
      <c r="AL17">
        <f t="shared" si="8"/>
        <v>452.55989940173487</v>
      </c>
      <c r="AN17">
        <f t="shared" si="9"/>
        <v>714.77777372019523</v>
      </c>
      <c r="AO17">
        <f t="shared" si="9"/>
        <v>-35.738888686009759</v>
      </c>
      <c r="AP17">
        <f t="shared" si="9"/>
        <v>-4.3277275537728324</v>
      </c>
      <c r="AQ17">
        <f t="shared" si="9"/>
        <v>-515.48174377310738</v>
      </c>
      <c r="AR17">
        <f t="shared" si="9"/>
        <v>159.22941370730516</v>
      </c>
      <c r="AS17">
        <f t="shared" si="9"/>
        <v>2.998038256123424</v>
      </c>
      <c r="AT17">
        <f t="shared" si="9"/>
        <v>24.241177477078832</v>
      </c>
      <c r="AU17">
        <f t="shared" si="9"/>
        <v>186.46862944050741</v>
      </c>
      <c r="AW17">
        <v>14</v>
      </c>
      <c r="AX17">
        <f>(R17*SUMPRODUCT(K18:$K$23, X18:$X$23)-$AZ$3*SUMPRODUCT(K17:$K$22, W18:$W$23))/Z17</f>
        <v>3103.7366808399779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2064.5297238531839</v>
      </c>
      <c r="P18">
        <f t="shared" si="22"/>
        <v>103.22648619265919</v>
      </c>
      <c r="Q18" s="4">
        <f t="shared" si="23"/>
        <v>12.5</v>
      </c>
      <c r="R18">
        <f t="shared" si="0"/>
        <v>500000</v>
      </c>
      <c r="S18">
        <f t="shared" si="1"/>
        <v>2980.7171861215297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2607.9848178114216</v>
      </c>
      <c r="AC18">
        <f t="shared" si="2"/>
        <v>2470.1190216785089</v>
      </c>
      <c r="AE18">
        <f t="shared" si="3"/>
        <v>1710.8748744948882</v>
      </c>
      <c r="AF18">
        <f t="shared" si="4"/>
        <v>-85.543743724744417</v>
      </c>
      <c r="AG18">
        <f t="shared" si="4"/>
        <v>-10.358744504424939</v>
      </c>
      <c r="AH18">
        <f t="shared" si="5"/>
        <v>-1585.1452262997859</v>
      </c>
      <c r="AI18">
        <f t="shared" si="6"/>
        <v>29.827159965932879</v>
      </c>
      <c r="AJ18">
        <f t="shared" si="7"/>
        <v>137.86579613291269</v>
      </c>
      <c r="AK18">
        <f t="shared" si="24"/>
        <v>91.439624489361805</v>
      </c>
      <c r="AL18">
        <f t="shared" si="8"/>
        <v>259.13258058820736</v>
      </c>
      <c r="AN18">
        <f t="shared" si="9"/>
        <v>658.75449842296359</v>
      </c>
      <c r="AO18">
        <f t="shared" si="9"/>
        <v>-32.937724921148181</v>
      </c>
      <c r="AP18">
        <f t="shared" si="9"/>
        <v>-3.9885263627585461</v>
      </c>
      <c r="AQ18">
        <f t="shared" si="9"/>
        <v>-610.34361077221513</v>
      </c>
      <c r="AR18">
        <f t="shared" si="9"/>
        <v>11.484636366841634</v>
      </c>
      <c r="AS18">
        <f t="shared" si="9"/>
        <v>53.083784638565511</v>
      </c>
      <c r="AT18">
        <f t="shared" si="9"/>
        <v>35.207872220496299</v>
      </c>
      <c r="AU18">
        <f t="shared" si="9"/>
        <v>99.776293225903444</v>
      </c>
      <c r="AW18">
        <v>15</v>
      </c>
      <c r="AX18">
        <f>(R18*SUMPRODUCT(K19:$K$23, X19:$X$23)-$AZ$3*SUMPRODUCT(K18:$K$22, W19:$W$23))/Z18</f>
        <v>2980.7171861215297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2064.5297238531839</v>
      </c>
      <c r="P19">
        <f t="shared" si="22"/>
        <v>103.22648619265919</v>
      </c>
      <c r="Q19" s="4">
        <f t="shared" si="23"/>
        <v>12.5</v>
      </c>
      <c r="R19">
        <f t="shared" si="0"/>
        <v>500000</v>
      </c>
      <c r="S19">
        <f t="shared" si="1"/>
        <v>2705.0250312747658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2470.1190216785089</v>
      </c>
      <c r="AC19">
        <f t="shared" si="2"/>
        <v>2208.7268493509437</v>
      </c>
      <c r="AE19">
        <f t="shared" si="3"/>
        <v>1685.7449301342276</v>
      </c>
      <c r="AF19">
        <f t="shared" si="4"/>
        <v>-84.287246506711369</v>
      </c>
      <c r="AG19">
        <f t="shared" si="4"/>
        <v>-10.206591546354668</v>
      </c>
      <c r="AH19">
        <f t="shared" si="5"/>
        <v>-1942.6205210408477</v>
      </c>
      <c r="AI19">
        <f t="shared" si="6"/>
        <v>-351.36942895968627</v>
      </c>
      <c r="AJ19">
        <f t="shared" si="7"/>
        <v>261.39217232756528</v>
      </c>
      <c r="AK19">
        <f t="shared" si="24"/>
        <v>90.796160528324364</v>
      </c>
      <c r="AL19">
        <f t="shared" si="8"/>
        <v>0.81890389620336634</v>
      </c>
      <c r="AN19">
        <f t="shared" si="9"/>
        <v>604.69394061604453</v>
      </c>
      <c r="AO19">
        <f t="shared" si="9"/>
        <v>-30.234697030802224</v>
      </c>
      <c r="AP19">
        <f t="shared" si="9"/>
        <v>-3.6612087345457276</v>
      </c>
      <c r="AQ19">
        <f t="shared" si="9"/>
        <v>-696.83784123630676</v>
      </c>
      <c r="AR19">
        <f t="shared" si="9"/>
        <v>-126.03980638561019</v>
      </c>
      <c r="AS19">
        <f t="shared" si="9"/>
        <v>93.764044551127867</v>
      </c>
      <c r="AT19">
        <f t="shared" si="9"/>
        <v>32.569511034096777</v>
      </c>
      <c r="AU19">
        <f t="shared" si="9"/>
        <v>0.29374919961444979</v>
      </c>
      <c r="AW19">
        <v>16</v>
      </c>
      <c r="AX19">
        <f>(R19*SUMPRODUCT(K20:$K$23, X20:$X$23)-$AZ$3*SUMPRODUCT(K19:$K$22, W20:$W$23))/Z19</f>
        <v>2705.0250312747658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2064.5297238531839</v>
      </c>
      <c r="P20">
        <f t="shared" si="22"/>
        <v>103.22648619265919</v>
      </c>
      <c r="Q20" s="4">
        <f t="shared" si="23"/>
        <v>12.5</v>
      </c>
      <c r="R20">
        <f t="shared" si="0"/>
        <v>500000</v>
      </c>
      <c r="S20">
        <f t="shared" si="1"/>
        <v>2265.2648611963259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2208.7268493509437</v>
      </c>
      <c r="AC20">
        <f t="shared" si="2"/>
        <v>1820.6642612927853</v>
      </c>
      <c r="AE20">
        <f t="shared" si="3"/>
        <v>1659.3271493255138</v>
      </c>
      <c r="AF20">
        <f t="shared" si="4"/>
        <v>-82.966357466275682</v>
      </c>
      <c r="AG20">
        <f t="shared" si="4"/>
        <v>-10.046641192386112</v>
      </c>
      <c r="AH20">
        <f t="shared" si="5"/>
        <v>-2315.3775402004121</v>
      </c>
      <c r="AI20">
        <f t="shared" si="6"/>
        <v>-749.06338953355998</v>
      </c>
      <c r="AJ20">
        <f t="shared" si="7"/>
        <v>388.06258805815833</v>
      </c>
      <c r="AK20">
        <f t="shared" si="24"/>
        <v>16.27587685720378</v>
      </c>
      <c r="AL20">
        <f t="shared" si="8"/>
        <v>-344.72492461819786</v>
      </c>
      <c r="AN20">
        <f t="shared" si="9"/>
        <v>564.56190131684264</v>
      </c>
      <c r="AO20">
        <f t="shared" si="9"/>
        <v>-28.228095065842126</v>
      </c>
      <c r="AP20">
        <f t="shared" si="9"/>
        <v>-3.4182233779078213</v>
      </c>
      <c r="AQ20">
        <f t="shared" si="9"/>
        <v>-787.77349414984326</v>
      </c>
      <c r="AR20">
        <f t="shared" si="9"/>
        <v>-254.8579112767506</v>
      </c>
      <c r="AS20">
        <f t="shared" si="9"/>
        <v>132.03264505923542</v>
      </c>
      <c r="AT20">
        <f t="shared" si="9"/>
        <v>5.5376301097928868</v>
      </c>
      <c r="AU20">
        <f t="shared" si="9"/>
        <v>-117.28763610772228</v>
      </c>
      <c r="AW20">
        <v>17</v>
      </c>
      <c r="AX20">
        <f>(R20*SUMPRODUCT(K21:$K$23, X21:$X$23)-$AZ$3*SUMPRODUCT(K20:$K$22, W21:$W$23))/Z20</f>
        <v>2265.2648611963259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2064.5297238531839</v>
      </c>
      <c r="P21">
        <f t="shared" si="22"/>
        <v>103.22648619265919</v>
      </c>
      <c r="Q21" s="4">
        <f t="shared" si="23"/>
        <v>12.5</v>
      </c>
      <c r="R21">
        <f t="shared" si="0"/>
        <v>500000</v>
      </c>
      <c r="S21">
        <f t="shared" si="1"/>
        <v>1656.658106061303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1820.6642612927853</v>
      </c>
      <c r="AC21">
        <f t="shared" si="2"/>
        <v>1309.1353110014466</v>
      </c>
      <c r="AE21">
        <f t="shared" si="3"/>
        <v>1631.4463148549348</v>
      </c>
      <c r="AF21">
        <f t="shared" si="4"/>
        <v>-81.572315742746738</v>
      </c>
      <c r="AG21">
        <f t="shared" si="4"/>
        <v>-9.877832564030891</v>
      </c>
      <c r="AH21">
        <f t="shared" si="5"/>
        <v>-2733.6886572543749</v>
      </c>
      <c r="AI21">
        <f t="shared" si="6"/>
        <v>-1193.6924907062178</v>
      </c>
      <c r="AJ21">
        <f t="shared" si="7"/>
        <v>511.52895029133879</v>
      </c>
      <c r="AK21">
        <f t="shared" si="24"/>
        <v>5.3928612166479573</v>
      </c>
      <c r="AL21">
        <f t="shared" si="8"/>
        <v>-676.77067919823105</v>
      </c>
      <c r="AN21">
        <f t="shared" si="9"/>
        <v>527.98996799898975</v>
      </c>
      <c r="AO21">
        <f t="shared" si="9"/>
        <v>-26.399498399949483</v>
      </c>
      <c r="AP21">
        <f t="shared" si="9"/>
        <v>-3.1967932085131419</v>
      </c>
      <c r="AQ21">
        <f t="shared" si="9"/>
        <v>-884.71203343965351</v>
      </c>
      <c r="AR21">
        <f t="shared" si="9"/>
        <v>-386.3183570491264</v>
      </c>
      <c r="AS21">
        <f t="shared" si="9"/>
        <v>165.54768099672097</v>
      </c>
      <c r="AT21">
        <f t="shared" si="9"/>
        <v>1.7453081938857002</v>
      </c>
      <c r="AU21">
        <f t="shared" si="9"/>
        <v>-219.02536785851976</v>
      </c>
      <c r="AW21">
        <v>18</v>
      </c>
      <c r="AX21">
        <f>(R21*SUMPRODUCT(K22:$K$23, X22:$X$23)-$AZ$3*SUMPRODUCT(K21:$K$22, W22:$W$23))/Z21</f>
        <v>1656.658106061303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2064.5297238531839</v>
      </c>
      <c r="P22">
        <f t="shared" si="22"/>
        <v>103.22648619265919</v>
      </c>
      <c r="Q22" s="4">
        <f t="shared" si="23"/>
        <v>12.5</v>
      </c>
      <c r="R22">
        <f t="shared" si="0"/>
        <v>500000</v>
      </c>
      <c r="S22">
        <f t="shared" si="1"/>
        <v>890.89293235138985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1309.1353110014466</v>
      </c>
      <c r="AC22">
        <f t="shared" si="2"/>
        <v>691.27141331653274</v>
      </c>
      <c r="AE22">
        <f t="shared" si="3"/>
        <v>1601.9325423036119</v>
      </c>
      <c r="AF22">
        <f t="shared" si="4"/>
        <v>-80.096627115180596</v>
      </c>
      <c r="AG22">
        <f t="shared" si="4"/>
        <v>-9.6991370709948352</v>
      </c>
      <c r="AH22">
        <f t="shared" si="5"/>
        <v>-3196.6866958299229</v>
      </c>
      <c r="AI22">
        <f t="shared" si="6"/>
        <v>-1684.5499177124864</v>
      </c>
      <c r="AJ22">
        <f t="shared" si="7"/>
        <v>617.86389768491381</v>
      </c>
      <c r="AK22">
        <f t="shared" si="24"/>
        <v>59.450395749987443</v>
      </c>
      <c r="AL22">
        <f t="shared" si="8"/>
        <v>-1007.2356242775851</v>
      </c>
      <c r="AN22">
        <f t="shared" si="9"/>
        <v>484.52180877334195</v>
      </c>
      <c r="AO22">
        <f t="shared" si="9"/>
        <v>-24.226090438667097</v>
      </c>
      <c r="AP22">
        <f t="shared" si="9"/>
        <v>-2.9336088212685256</v>
      </c>
      <c r="AQ22">
        <f t="shared" si="9"/>
        <v>-966.87243628741896</v>
      </c>
      <c r="AR22">
        <f t="shared" si="9"/>
        <v>-509.5103267740127</v>
      </c>
      <c r="AS22">
        <f t="shared" si="9"/>
        <v>186.87961282785568</v>
      </c>
      <c r="AT22">
        <f t="shared" si="9"/>
        <v>17.981414647868203</v>
      </c>
      <c r="AU22">
        <f t="shared" si="9"/>
        <v>-304.64929929828884</v>
      </c>
      <c r="AW22">
        <v>19</v>
      </c>
      <c r="AX22">
        <f>(R22*SUMPRODUCT(K23:$K$23, X23:$X$23)-$AZ$3*SUMPRODUCT(K22:$K$22, W23:$W$23))/Z22</f>
        <v>890.89293235138985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2064.5297238531839</v>
      </c>
      <c r="P23">
        <f t="shared" si="22"/>
        <v>103.22648619265919</v>
      </c>
      <c r="Q23" s="4">
        <f t="shared" si="23"/>
        <v>12.5</v>
      </c>
      <c r="R23">
        <f t="shared" si="0"/>
        <v>500000</v>
      </c>
      <c r="S23">
        <f t="shared" si="1"/>
        <v>908.62565333804775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691.27141331653274</v>
      </c>
      <c r="AC23">
        <f t="shared" si="2"/>
        <v>691.27141331653274</v>
      </c>
      <c r="AE23">
        <f t="shared" si="3"/>
        <v>1570.6692572447328</v>
      </c>
      <c r="AF23">
        <f t="shared" si="4"/>
        <v>-78.533462862236647</v>
      </c>
      <c r="AG23">
        <f t="shared" si="4"/>
        <v>-9.5098488962009053</v>
      </c>
      <c r="AH23">
        <f t="shared" si="5"/>
        <v>-3691.8721633593</v>
      </c>
      <c r="AI23">
        <f t="shared" si="6"/>
        <v>-2209.2462178730048</v>
      </c>
      <c r="AJ23">
        <f t="shared" si="7"/>
        <v>0</v>
      </c>
      <c r="AK23">
        <f t="shared" si="24"/>
        <v>152.83850453893203</v>
      </c>
      <c r="AL23">
        <f t="shared" si="8"/>
        <v>-2056.4077133340729</v>
      </c>
      <c r="AN23">
        <f t="shared" si="9"/>
        <v>430.35228767029236</v>
      </c>
      <c r="AO23">
        <f t="shared" si="9"/>
        <v>-21.517614383514619</v>
      </c>
      <c r="AP23">
        <f t="shared" si="9"/>
        <v>-2.6056314586930127</v>
      </c>
      <c r="AQ23">
        <f t="shared" si="9"/>
        <v>-1011.5469084019815</v>
      </c>
      <c r="AR23">
        <f t="shared" si="9"/>
        <v>-605.31786657389682</v>
      </c>
      <c r="AS23">
        <f t="shared" si="9"/>
        <v>0</v>
      </c>
      <c r="AT23">
        <f t="shared" si="9"/>
        <v>41.876671214547855</v>
      </c>
      <c r="AU23">
        <f t="shared" si="9"/>
        <v>-563.44119535934897</v>
      </c>
      <c r="AW23">
        <v>20</v>
      </c>
      <c r="AX23">
        <f>(R23*SUMPRODUCT(K$23:$K24, X$23:$X24)-$AZ$3*SUMPRODUCT(K$22:$K23, W$23:$W24))/Z23</f>
        <v>908.62565333804775</v>
      </c>
    </row>
    <row r="25" spans="5:50" x14ac:dyDescent="0.25">
      <c r="AN25" s="8">
        <f t="shared" ref="AN25:AU25" si="25">SUM(AN3:AN23)</f>
        <v>19776.989447140222</v>
      </c>
      <c r="AO25" s="8">
        <f t="shared" si="25"/>
        <v>-2537.246765246899</v>
      </c>
      <c r="AP25" s="8">
        <f t="shared" si="25"/>
        <v>-207.24270228856867</v>
      </c>
      <c r="AQ25" s="8">
        <f t="shared" si="25"/>
        <v>-14053.403417376681</v>
      </c>
      <c r="AR25" s="8">
        <f t="shared" si="25"/>
        <v>2979.0965622280705</v>
      </c>
      <c r="AS25" s="8">
        <f t="shared" si="25"/>
        <v>-1283.4496716773001</v>
      </c>
      <c r="AT25" s="8">
        <f t="shared" si="25"/>
        <v>586.78638105316577</v>
      </c>
      <c r="AU25" s="9">
        <f t="shared" si="25"/>
        <v>2282.4332716039357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2F668-1575-446E-9F43-E30F0312090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8389.277508846475</v>
      </c>
      <c r="K3">
        <v>1</v>
      </c>
      <c r="L3" s="2">
        <v>0</v>
      </c>
      <c r="O3">
        <f>$C$3</f>
        <v>8389.277508846475</v>
      </c>
      <c r="P3">
        <f>O3*B5</f>
        <v>6711.4220070771808</v>
      </c>
      <c r="Q3" s="4">
        <f>B8</f>
        <v>100</v>
      </c>
      <c r="R3">
        <f t="shared" ref="R3:R23" si="0">$C$6</f>
        <v>500000</v>
      </c>
      <c r="S3">
        <f t="shared" ref="S3:S23" si="1">AX3</f>
        <v>7.2759576141834259E-12</v>
      </c>
      <c r="W3">
        <v>1</v>
      </c>
      <c r="Z3">
        <v>1</v>
      </c>
      <c r="AC3">
        <f t="shared" ref="AC3:AC23" si="2">S3*Z3</f>
        <v>7.2759576141834259E-12</v>
      </c>
      <c r="AE3">
        <f t="shared" ref="AE3:AE23" si="3">$Z3*O3</f>
        <v>8389.277508846475</v>
      </c>
      <c r="AF3">
        <f t="shared" ref="AF3:AG23" si="4">-$Z3*P3</f>
        <v>-6711.4220070771808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1577.8555017692943</v>
      </c>
      <c r="AJ3">
        <f t="shared" ref="AJ3:AJ23" si="7">AB3-AC3</f>
        <v>-7.2759576141834259E-12</v>
      </c>
      <c r="AL3">
        <f t="shared" ref="AL3:AL23" si="8">SUM(AI3:AK3)</f>
        <v>1577.855501769287</v>
      </c>
      <c r="AN3">
        <f t="shared" ref="AN3:AU23" si="9">AE3*$K3</f>
        <v>8389.277508846475</v>
      </c>
      <c r="AO3">
        <f t="shared" si="9"/>
        <v>-6711.4220070771808</v>
      </c>
      <c r="AP3">
        <f t="shared" si="9"/>
        <v>-100</v>
      </c>
      <c r="AQ3">
        <f t="shared" si="9"/>
        <v>0</v>
      </c>
      <c r="AR3">
        <f t="shared" si="9"/>
        <v>1577.8555017692943</v>
      </c>
      <c r="AS3">
        <f t="shared" si="9"/>
        <v>-7.2759576141834259E-12</v>
      </c>
      <c r="AT3">
        <f t="shared" si="9"/>
        <v>0</v>
      </c>
      <c r="AU3">
        <f t="shared" si="9"/>
        <v>1577.855501769287</v>
      </c>
      <c r="AW3">
        <v>0</v>
      </c>
      <c r="AX3">
        <f>(R3*SUMPRODUCT(K4:$K$23, X4:$X$23)-$AZ$3*SUMPRODUCT(K3:$K$22, W4:$W$23))/Z3</f>
        <v>7.2759576141834259E-12</v>
      </c>
      <c r="AZ3">
        <f>$C$6*SUMPRODUCT(K4:$K$23, X4:$X$23)/SUMPRODUCT(K3:K22, W4:W23)</f>
        <v>4297.0455940944557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500000</v>
      </c>
      <c r="S4">
        <f t="shared" si="1"/>
        <v>3119.3570016618555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7.2759576141834259E-12</v>
      </c>
      <c r="AC4">
        <f t="shared" si="2"/>
        <v>3080.0707371660465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-1297.1734999999999</v>
      </c>
      <c r="AI4">
        <f t="shared" si="6"/>
        <v>-1297.1734999999999</v>
      </c>
      <c r="AJ4">
        <f t="shared" si="7"/>
        <v>-3080.0707371660392</v>
      </c>
      <c r="AK4">
        <f>H4*SUM(AB4, AE4:AF4)</f>
        <v>4.7948560677468777E-13</v>
      </c>
      <c r="AL4">
        <f t="shared" si="8"/>
        <v>-4377.2442371660381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-1216.974856928417</v>
      </c>
      <c r="AR4">
        <f t="shared" si="9"/>
        <v>-1216.974856928417</v>
      </c>
      <c r="AS4">
        <f t="shared" si="9"/>
        <v>-2889.64324717707</v>
      </c>
      <c r="AT4">
        <f t="shared" si="9"/>
        <v>4.4984107962725182E-13</v>
      </c>
      <c r="AU4">
        <f t="shared" si="9"/>
        <v>-4106.6181041054861</v>
      </c>
      <c r="AW4">
        <v>1</v>
      </c>
      <c r="AX4">
        <f>(R4*SUMPRODUCT(K5:$K$23, X5:$X$23)-$AZ$3*SUMPRODUCT(K4:$K$22, W5:$W$23))/Z4</f>
        <v>3119.3570016618555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8389.277508846475</v>
      </c>
      <c r="P5">
        <f t="shared" ref="P5:P23" si="22">O5*$C$5</f>
        <v>419.4638754423238</v>
      </c>
      <c r="Q5" s="4">
        <f t="shared" ref="Q5:Q23" si="23">$C$8</f>
        <v>12.5</v>
      </c>
      <c r="R5">
        <f t="shared" si="0"/>
        <v>500000</v>
      </c>
      <c r="S5">
        <f t="shared" si="1"/>
        <v>6065.2693795342111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3080.0707371660465</v>
      </c>
      <c r="AC5">
        <f t="shared" si="2"/>
        <v>5912.8691155798879</v>
      </c>
      <c r="AE5">
        <f t="shared" si="3"/>
        <v>8178.4825669023703</v>
      </c>
      <c r="AF5">
        <f t="shared" si="4"/>
        <v>-408.92412834511856</v>
      </c>
      <c r="AG5">
        <f t="shared" si="4"/>
        <v>-12.185916126683999</v>
      </c>
      <c r="AH5">
        <f t="shared" si="5"/>
        <v>-1329.1531676400443</v>
      </c>
      <c r="AI5">
        <f t="shared" si="6"/>
        <v>6428.2193547905235</v>
      </c>
      <c r="AJ5">
        <f t="shared" si="7"/>
        <v>-2832.7983784138414</v>
      </c>
      <c r="AK5">
        <f>H5*SUM(AB5, AE5:AF5)</f>
        <v>937.40796078249298</v>
      </c>
      <c r="AL5">
        <f t="shared" si="8"/>
        <v>4532.8289371591754</v>
      </c>
      <c r="AN5">
        <f t="shared" si="9"/>
        <v>7062.6309479442871</v>
      </c>
      <c r="AO5">
        <f t="shared" si="9"/>
        <v>-353.13154739721438</v>
      </c>
      <c r="AP5">
        <f t="shared" si="9"/>
        <v>-10.523300338582134</v>
      </c>
      <c r="AQ5">
        <f t="shared" si="9"/>
        <v>-1147.8068479747631</v>
      </c>
      <c r="AR5">
        <f t="shared" si="9"/>
        <v>5551.169252233728</v>
      </c>
      <c r="AS5">
        <f t="shared" si="9"/>
        <v>-2446.2984830020509</v>
      </c>
      <c r="AT5">
        <f t="shared" si="9"/>
        <v>809.5103731668579</v>
      </c>
      <c r="AU5">
        <f t="shared" si="9"/>
        <v>3914.3811423985348</v>
      </c>
      <c r="AW5">
        <v>2</v>
      </c>
      <c r="AX5">
        <f>(R5*SUMPRODUCT(K6:$K$23, X6:$X$23)-$AZ$3*SUMPRODUCT(K5:$K$22, W6:$W$23))/Z5</f>
        <v>6065.2693795342111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8389.277508846475</v>
      </c>
      <c r="P6">
        <f t="shared" si="22"/>
        <v>419.4638754423238</v>
      </c>
      <c r="Q6" s="4">
        <f t="shared" si="23"/>
        <v>12.5</v>
      </c>
      <c r="R6">
        <f t="shared" si="0"/>
        <v>500000</v>
      </c>
      <c r="S6">
        <f t="shared" si="1"/>
        <v>8795.5289537073386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5912.8691155798879</v>
      </c>
      <c r="AC6">
        <f t="shared" si="2"/>
        <v>8464.7107227592423</v>
      </c>
      <c r="AE6">
        <f t="shared" si="3"/>
        <v>8073.739244005742</v>
      </c>
      <c r="AF6">
        <f t="shared" si="4"/>
        <v>-403.68696220028716</v>
      </c>
      <c r="AG6">
        <f t="shared" si="4"/>
        <v>-12.029848868826907</v>
      </c>
      <c r="AH6">
        <f t="shared" si="5"/>
        <v>-1368.3238636101266</v>
      </c>
      <c r="AI6">
        <f t="shared" si="6"/>
        <v>6289.6985693265015</v>
      </c>
      <c r="AJ6">
        <f t="shared" si="7"/>
        <v>-2551.8416071793545</v>
      </c>
      <c r="AK6">
        <f>H6*SUM(AB6, AE6:AF6)</f>
        <v>1477.8218480355254</v>
      </c>
      <c r="AL6">
        <f t="shared" si="8"/>
        <v>5215.6788101826724</v>
      </c>
      <c r="AN6">
        <f t="shared" si="9"/>
        <v>6288.0398096433091</v>
      </c>
      <c r="AO6">
        <f t="shared" si="9"/>
        <v>-314.4019904821655</v>
      </c>
      <c r="AP6">
        <f t="shared" si="9"/>
        <v>-9.3691617112030574</v>
      </c>
      <c r="AQ6">
        <f t="shared" si="9"/>
        <v>-1065.6865012396106</v>
      </c>
      <c r="AR6">
        <f t="shared" si="9"/>
        <v>4898.5821562103301</v>
      </c>
      <c r="AS6">
        <f t="shared" si="9"/>
        <v>-1987.4411507358475</v>
      </c>
      <c r="AT6">
        <f t="shared" si="9"/>
        <v>1150.966402451902</v>
      </c>
      <c r="AU6">
        <f t="shared" si="9"/>
        <v>4062.1074079263844</v>
      </c>
      <c r="AW6">
        <v>3</v>
      </c>
      <c r="AX6">
        <f>(R6*SUMPRODUCT(K7:$K$23, X7:$X$23)-$AZ$3*SUMPRODUCT(K6:$K$22, W7:$W$23))/Z6</f>
        <v>8795.5289537073386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8389.277508846475</v>
      </c>
      <c r="P7">
        <f t="shared" si="22"/>
        <v>419.4638754423238</v>
      </c>
      <c r="Q7" s="4">
        <f t="shared" si="23"/>
        <v>12.5</v>
      </c>
      <c r="R7">
        <f t="shared" si="0"/>
        <v>500000</v>
      </c>
      <c r="S7">
        <f t="shared" si="1"/>
        <v>11251.664576028415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8464.7107227592423</v>
      </c>
      <c r="AC7">
        <f t="shared" si="2"/>
        <v>10688.353667605286</v>
      </c>
      <c r="AE7">
        <f t="shared" si="3"/>
        <v>7969.2710731240441</v>
      </c>
      <c r="AF7">
        <f t="shared" si="4"/>
        <v>-398.46355365620224</v>
      </c>
      <c r="AG7">
        <f t="shared" si="4"/>
        <v>-11.874191586701693</v>
      </c>
      <c r="AH7">
        <f t="shared" si="5"/>
        <v>-1414.351737477753</v>
      </c>
      <c r="AI7">
        <f t="shared" si="6"/>
        <v>6144.581590403388</v>
      </c>
      <c r="AJ7">
        <f t="shared" si="7"/>
        <v>-2223.642944846044</v>
      </c>
      <c r="AK7">
        <f>H7*SUM(AB7, AE7:AF7)</f>
        <v>1678.9187599611757</v>
      </c>
      <c r="AL7">
        <f t="shared" si="8"/>
        <v>5599.85740551852</v>
      </c>
      <c r="AN7">
        <f t="shared" si="9"/>
        <v>5618.4278619500155</v>
      </c>
      <c r="AO7">
        <f t="shared" si="9"/>
        <v>-280.92139309750081</v>
      </c>
      <c r="AP7">
        <f t="shared" si="9"/>
        <v>-8.3714417839101696</v>
      </c>
      <c r="AQ7">
        <f t="shared" si="9"/>
        <v>-997.13425927264018</v>
      </c>
      <c r="AR7">
        <f t="shared" si="9"/>
        <v>4332.0007677959657</v>
      </c>
      <c r="AS7">
        <f t="shared" si="9"/>
        <v>-1567.6938783629619</v>
      </c>
      <c r="AT7">
        <f t="shared" si="9"/>
        <v>1183.6570562555407</v>
      </c>
      <c r="AU7">
        <f t="shared" si="9"/>
        <v>3947.9639456885443</v>
      </c>
      <c r="AW7">
        <v>4</v>
      </c>
      <c r="AX7">
        <f>(R7*SUMPRODUCT(K8:$K$23, X8:$X$23)-$AZ$3*SUMPRODUCT(K7:$K$22, W8:$W$23))/Z7</f>
        <v>11251.664576028415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8389.277508846475</v>
      </c>
      <c r="P8">
        <f t="shared" si="22"/>
        <v>419.4638754423238</v>
      </c>
      <c r="Q8" s="4">
        <f t="shared" si="23"/>
        <v>12.5</v>
      </c>
      <c r="R8">
        <f t="shared" si="0"/>
        <v>500000</v>
      </c>
      <c r="S8">
        <f t="shared" si="1"/>
        <v>13223.178624743166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10688.353667605286</v>
      </c>
      <c r="AC8">
        <f t="shared" si="2"/>
        <v>12388.160457954022</v>
      </c>
      <c r="AE8">
        <f t="shared" si="3"/>
        <v>7859.5108525136111</v>
      </c>
      <c r="AF8">
        <f t="shared" si="4"/>
        <v>-392.97554262568059</v>
      </c>
      <c r="AG8">
        <f t="shared" si="4"/>
        <v>-11.710649165297271</v>
      </c>
      <c r="AH8">
        <f t="shared" si="5"/>
        <v>-1792.0202214962403</v>
      </c>
      <c r="AI8">
        <f t="shared" si="6"/>
        <v>5662.8044392263928</v>
      </c>
      <c r="AJ8">
        <f t="shared" si="7"/>
        <v>-1699.8067903487354</v>
      </c>
      <c r="AK8">
        <f t="shared" ref="AK8:AK23" si="24">H8*SUM(AB8:AB8, AE8:AF8)</f>
        <v>1316.2294508682585</v>
      </c>
      <c r="AL8">
        <f t="shared" si="8"/>
        <v>5279.2270997459163</v>
      </c>
      <c r="AN8">
        <f t="shared" si="9"/>
        <v>5166.4761237099301</v>
      </c>
      <c r="AO8">
        <f t="shared" si="9"/>
        <v>-258.32380618549655</v>
      </c>
      <c r="AP8">
        <f t="shared" si="9"/>
        <v>-7.6980349593005668</v>
      </c>
      <c r="AQ8">
        <f t="shared" si="9"/>
        <v>-1177.9905723528198</v>
      </c>
      <c r="AR8">
        <f t="shared" si="9"/>
        <v>3722.4637102123138</v>
      </c>
      <c r="AS8">
        <f t="shared" si="9"/>
        <v>-1117.3737605372871</v>
      </c>
      <c r="AT8">
        <f t="shared" si="9"/>
        <v>865.22789507439177</v>
      </c>
      <c r="AU8">
        <f t="shared" si="9"/>
        <v>3470.3178447494188</v>
      </c>
      <c r="AW8">
        <v>5</v>
      </c>
      <c r="AX8">
        <f>(R8*SUMPRODUCT(K9:$K$23, X9:$X$23)-$AZ$3*SUMPRODUCT(K8:$K$22, W9:$W$23))/Z8</f>
        <v>13223.178624743166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8389.277508846475</v>
      </c>
      <c r="P9">
        <f t="shared" si="22"/>
        <v>419.4638754423238</v>
      </c>
      <c r="Q9" s="4">
        <f t="shared" si="23"/>
        <v>12.5</v>
      </c>
      <c r="R9">
        <f t="shared" si="0"/>
        <v>500000</v>
      </c>
      <c r="S9">
        <f t="shared" si="1"/>
        <v>14800.747742930633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12388.160457954022</v>
      </c>
      <c r="AC9">
        <f t="shared" si="2"/>
        <v>13662.438747197546</v>
      </c>
      <c r="AE9">
        <f t="shared" si="3"/>
        <v>7744.0675355474959</v>
      </c>
      <c r="AF9">
        <f t="shared" si="4"/>
        <v>-387.20337677737484</v>
      </c>
      <c r="AG9">
        <f t="shared" si="4"/>
        <v>-11.538638946234334</v>
      </c>
      <c r="AH9">
        <f t="shared" si="5"/>
        <v>-2196.1490963985575</v>
      </c>
      <c r="AI9">
        <f t="shared" si="6"/>
        <v>5149.1764234253296</v>
      </c>
      <c r="AJ9">
        <f t="shared" si="7"/>
        <v>-1274.2782892435243</v>
      </c>
      <c r="AK9">
        <f t="shared" si="24"/>
        <v>1030.6902849930002</v>
      </c>
      <c r="AL9">
        <f t="shared" si="8"/>
        <v>4905.5884191748055</v>
      </c>
      <c r="AN9">
        <f t="shared" si="9"/>
        <v>4838.0432119748639</v>
      </c>
      <c r="AO9">
        <f t="shared" si="9"/>
        <v>-241.90216059874322</v>
      </c>
      <c r="AP9">
        <f t="shared" si="9"/>
        <v>-7.2086708403571658</v>
      </c>
      <c r="AQ9">
        <f t="shared" si="9"/>
        <v>-1372.0262871602906</v>
      </c>
      <c r="AR9">
        <f t="shared" si="9"/>
        <v>3216.9060933754731</v>
      </c>
      <c r="AS9">
        <f t="shared" si="9"/>
        <v>-796.09499776989173</v>
      </c>
      <c r="AT9">
        <f t="shared" si="9"/>
        <v>643.91537316394044</v>
      </c>
      <c r="AU9">
        <f t="shared" si="9"/>
        <v>3064.7264687695219</v>
      </c>
      <c r="AW9">
        <v>6</v>
      </c>
      <c r="AX9">
        <f>(R9*SUMPRODUCT(K10:$K$23, X10:$X$23)-$AZ$3*SUMPRODUCT(K9:$K$22, W10:$W$23))/Z9</f>
        <v>14800.747742930633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8389.277508846475</v>
      </c>
      <c r="P10">
        <f t="shared" si="22"/>
        <v>419.4638754423238</v>
      </c>
      <c r="Q10" s="4">
        <f t="shared" si="23"/>
        <v>12.5</v>
      </c>
      <c r="R10">
        <f t="shared" si="0"/>
        <v>500000</v>
      </c>
      <c r="S10">
        <f t="shared" si="1"/>
        <v>16053.697749388326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13662.438747197546</v>
      </c>
      <c r="AC10">
        <f t="shared" si="2"/>
        <v>14586.792664458146</v>
      </c>
      <c r="AE10">
        <f t="shared" si="3"/>
        <v>7622.7080848590213</v>
      </c>
      <c r="AF10">
        <f t="shared" si="4"/>
        <v>-381.1354042429511</v>
      </c>
      <c r="AG10">
        <f t="shared" si="4"/>
        <v>-11.357813704488992</v>
      </c>
      <c r="AH10">
        <f t="shared" si="5"/>
        <v>-2617.5540913199943</v>
      </c>
      <c r="AI10">
        <f t="shared" si="6"/>
        <v>4612.6607755915866</v>
      </c>
      <c r="AJ10">
        <f t="shared" si="7"/>
        <v>-924.3539172605997</v>
      </c>
      <c r="AK10">
        <f t="shared" si="24"/>
        <v>1097.4605999602149</v>
      </c>
      <c r="AL10">
        <f t="shared" si="8"/>
        <v>4785.7674582912023</v>
      </c>
      <c r="AN10">
        <f t="shared" si="9"/>
        <v>4524.6792229433786</v>
      </c>
      <c r="AO10">
        <f t="shared" si="9"/>
        <v>-226.23396114716897</v>
      </c>
      <c r="AP10">
        <f t="shared" si="9"/>
        <v>-6.7417593740523456</v>
      </c>
      <c r="AQ10">
        <f t="shared" si="9"/>
        <v>-1553.7250646461107</v>
      </c>
      <c r="AR10">
        <f t="shared" si="9"/>
        <v>2737.9784377760466</v>
      </c>
      <c r="AS10">
        <f t="shared" si="9"/>
        <v>-548.67704725343822</v>
      </c>
      <c r="AT10">
        <f t="shared" si="9"/>
        <v>651.42953388209116</v>
      </c>
      <c r="AU10">
        <f t="shared" si="9"/>
        <v>2840.7309244046996</v>
      </c>
      <c r="AW10">
        <v>7</v>
      </c>
      <c r="AX10">
        <f>(R10*SUMPRODUCT(K11:$K$23, X11:$X$23)-$AZ$3*SUMPRODUCT(K10:$K$22, W11:$W$23))/Z10</f>
        <v>16053.697749388326</v>
      </c>
    </row>
    <row r="11" spans="1:52" x14ac:dyDescent="0.25">
      <c r="A11" t="s">
        <v>33</v>
      </c>
      <c r="C11" s="7">
        <f>AU25</f>
        <v>28229.456889299472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8389.277508846475</v>
      </c>
      <c r="P11">
        <f t="shared" si="22"/>
        <v>419.4638754423238</v>
      </c>
      <c r="Q11" s="4">
        <f t="shared" si="23"/>
        <v>12.5</v>
      </c>
      <c r="R11">
        <f t="shared" si="0"/>
        <v>500000</v>
      </c>
      <c r="S11">
        <f t="shared" si="1"/>
        <v>16969.435195774571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14586.792664458146</v>
      </c>
      <c r="AC11">
        <f t="shared" si="2"/>
        <v>15159.779476506241</v>
      </c>
      <c r="AE11">
        <f t="shared" si="3"/>
        <v>7494.6275779994266</v>
      </c>
      <c r="AF11">
        <f t="shared" si="4"/>
        <v>-374.73137889997133</v>
      </c>
      <c r="AG11">
        <f t="shared" si="4"/>
        <v>-11.166974107866197</v>
      </c>
      <c r="AH11">
        <f t="shared" si="5"/>
        <v>-3090.4583831161658</v>
      </c>
      <c r="AI11">
        <f t="shared" si="6"/>
        <v>4018.2708418754241</v>
      </c>
      <c r="AJ11">
        <f t="shared" si="7"/>
        <v>-572.98681204809509</v>
      </c>
      <c r="AK11">
        <f t="shared" si="24"/>
        <v>1117.8944764732164</v>
      </c>
      <c r="AL11">
        <f t="shared" si="8"/>
        <v>4563.1785063005455</v>
      </c>
      <c r="AN11">
        <f t="shared" si="9"/>
        <v>4230.7687374683292</v>
      </c>
      <c r="AO11">
        <f t="shared" si="9"/>
        <v>-211.53843687341646</v>
      </c>
      <c r="AP11">
        <f t="shared" si="9"/>
        <v>-6.3038335735809676</v>
      </c>
      <c r="AQ11">
        <f t="shared" si="9"/>
        <v>-1744.5849811292378</v>
      </c>
      <c r="AR11">
        <f t="shared" si="9"/>
        <v>2268.3414858920946</v>
      </c>
      <c r="AS11">
        <f t="shared" si="9"/>
        <v>-323.45499041352201</v>
      </c>
      <c r="AT11">
        <f t="shared" si="9"/>
        <v>631.05910915908225</v>
      </c>
      <c r="AU11">
        <f t="shared" si="9"/>
        <v>2575.9456046376549</v>
      </c>
      <c r="AW11">
        <v>8</v>
      </c>
      <c r="AX11">
        <f>(R11*SUMPRODUCT(K12:$K$23, X12:$X$23)-$AZ$3*SUMPRODUCT(K11:$K$22, W12:$W$23))/Z11</f>
        <v>16969.435195774571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8389.277508846475</v>
      </c>
      <c r="P12">
        <f t="shared" si="22"/>
        <v>419.4638754423238</v>
      </c>
      <c r="Q12" s="4">
        <f t="shared" si="23"/>
        <v>12.5</v>
      </c>
      <c r="R12">
        <f t="shared" si="0"/>
        <v>500000</v>
      </c>
      <c r="S12">
        <f t="shared" si="1"/>
        <v>17541.566750042221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15159.779476506241</v>
      </c>
      <c r="AC12">
        <f t="shared" si="2"/>
        <v>15387.402467982758</v>
      </c>
      <c r="AE12">
        <f t="shared" si="3"/>
        <v>7359.045590605856</v>
      </c>
      <c r="AF12">
        <f t="shared" si="4"/>
        <v>-367.95227953029286</v>
      </c>
      <c r="AG12">
        <f t="shared" si="4"/>
        <v>-10.964957326250321</v>
      </c>
      <c r="AH12">
        <f t="shared" si="5"/>
        <v>-3613.8816214886251</v>
      </c>
      <c r="AI12">
        <f t="shared" si="6"/>
        <v>3366.2467322606876</v>
      </c>
      <c r="AJ12">
        <f t="shared" si="7"/>
        <v>-227.6229914765172</v>
      </c>
      <c r="AK12">
        <f t="shared" si="24"/>
        <v>1149.6302976754957</v>
      </c>
      <c r="AL12">
        <f t="shared" si="8"/>
        <v>4288.2540384596659</v>
      </c>
      <c r="AN12">
        <f t="shared" si="9"/>
        <v>3949.2649248686571</v>
      </c>
      <c r="AO12">
        <f t="shared" si="9"/>
        <v>-197.46324624343288</v>
      </c>
      <c r="AP12">
        <f t="shared" si="9"/>
        <v>-5.8843936809578743</v>
      </c>
      <c r="AQ12">
        <f t="shared" si="9"/>
        <v>-1939.4058311843526</v>
      </c>
      <c r="AR12">
        <f t="shared" si="9"/>
        <v>1806.5114537599136</v>
      </c>
      <c r="AS12">
        <f t="shared" si="9"/>
        <v>-122.15490246173056</v>
      </c>
      <c r="AT12">
        <f t="shared" si="9"/>
        <v>616.95427148486556</v>
      </c>
      <c r="AU12">
        <f t="shared" si="9"/>
        <v>2301.3108227830485</v>
      </c>
      <c r="AW12">
        <v>9</v>
      </c>
      <c r="AX12">
        <f>(R12*SUMPRODUCT(K13:$K$23, X13:$X$23)-$AZ$3*SUMPRODUCT(K12:$K$22, W13:$W$23))/Z12</f>
        <v>17541.566750042221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8389.277508846475</v>
      </c>
      <c r="P13">
        <f t="shared" si="22"/>
        <v>419.4638754423238</v>
      </c>
      <c r="Q13" s="4">
        <f t="shared" si="23"/>
        <v>12.5</v>
      </c>
      <c r="R13">
        <f t="shared" si="0"/>
        <v>500000</v>
      </c>
      <c r="S13">
        <f t="shared" si="1"/>
        <v>17766.449462936685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15387.402467982758</v>
      </c>
      <c r="AC13">
        <f t="shared" si="2"/>
        <v>15280.518715502218</v>
      </c>
      <c r="AE13">
        <f t="shared" si="3"/>
        <v>7215.4265966814582</v>
      </c>
      <c r="AF13">
        <f t="shared" si="4"/>
        <v>-360.77132983407296</v>
      </c>
      <c r="AG13">
        <f t="shared" si="4"/>
        <v>-10.75096542740541</v>
      </c>
      <c r="AH13">
        <f t="shared" si="5"/>
        <v>-4173.6930232963541</v>
      </c>
      <c r="AI13">
        <f t="shared" si="6"/>
        <v>2670.2112781236256</v>
      </c>
      <c r="AJ13">
        <f t="shared" si="7"/>
        <v>106.88375248054035</v>
      </c>
      <c r="AK13">
        <f t="shared" si="24"/>
        <v>1149.9143848907186</v>
      </c>
      <c r="AL13">
        <f t="shared" si="8"/>
        <v>3927.0094154948847</v>
      </c>
      <c r="AN13">
        <f t="shared" si="9"/>
        <v>3681.8400167642417</v>
      </c>
      <c r="AO13">
        <f t="shared" si="9"/>
        <v>-184.09200083821213</v>
      </c>
      <c r="AP13">
        <f t="shared" si="9"/>
        <v>-5.4859313166147947</v>
      </c>
      <c r="AQ13">
        <f t="shared" si="9"/>
        <v>-2129.7243877347219</v>
      </c>
      <c r="AR13">
        <f t="shared" si="9"/>
        <v>1362.5376968746928</v>
      </c>
      <c r="AS13">
        <f t="shared" si="9"/>
        <v>54.539932151173268</v>
      </c>
      <c r="AT13">
        <f t="shared" si="9"/>
        <v>586.77068381385925</v>
      </c>
      <c r="AU13">
        <f t="shared" si="9"/>
        <v>2003.8483128397254</v>
      </c>
      <c r="AW13">
        <v>10</v>
      </c>
      <c r="AX13">
        <f>(R13*SUMPRODUCT(K14:$K$23, X14:$X$23)-$AZ$3*SUMPRODUCT(K13:$K$22, W14:$W$23))/Z13</f>
        <v>17766.449462936685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8389.277508846475</v>
      </c>
      <c r="P14">
        <f t="shared" si="22"/>
        <v>419.4638754423238</v>
      </c>
      <c r="Q14" s="4">
        <f t="shared" si="23"/>
        <v>12.5</v>
      </c>
      <c r="R14">
        <f t="shared" si="0"/>
        <v>500000</v>
      </c>
      <c r="S14">
        <f t="shared" si="1"/>
        <v>17629.583796039824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15280.518715502218</v>
      </c>
      <c r="AC14">
        <f t="shared" si="2"/>
        <v>14842.332842269941</v>
      </c>
      <c r="AE14">
        <f t="shared" si="3"/>
        <v>7062.9261889006721</v>
      </c>
      <c r="AF14">
        <f t="shared" si="4"/>
        <v>-353.14630944503364</v>
      </c>
      <c r="AG14">
        <f t="shared" si="4"/>
        <v>-10.523740246780536</v>
      </c>
      <c r="AH14">
        <f t="shared" si="5"/>
        <v>-4788.6210540327775</v>
      </c>
      <c r="AI14">
        <f t="shared" si="6"/>
        <v>1910.6350851760808</v>
      </c>
      <c r="AJ14">
        <f t="shared" si="7"/>
        <v>438.18587323227621</v>
      </c>
      <c r="AK14">
        <f t="shared" si="24"/>
        <v>1130.3013477808338</v>
      </c>
      <c r="AL14">
        <f t="shared" si="8"/>
        <v>3479.1223061891906</v>
      </c>
      <c r="AN14">
        <f t="shared" si="9"/>
        <v>3427.8325284063189</v>
      </c>
      <c r="AO14">
        <f t="shared" si="9"/>
        <v>-171.39162642031596</v>
      </c>
      <c r="AP14">
        <f t="shared" si="9"/>
        <v>-5.1074608701280839</v>
      </c>
      <c r="AQ14">
        <f t="shared" si="9"/>
        <v>-2324.0496327174274</v>
      </c>
      <c r="AR14">
        <f t="shared" si="9"/>
        <v>927.28380839844738</v>
      </c>
      <c r="AS14">
        <f t="shared" si="9"/>
        <v>212.66366794461874</v>
      </c>
      <c r="AT14">
        <f t="shared" si="9"/>
        <v>548.5663623263348</v>
      </c>
      <c r="AU14">
        <f t="shared" si="9"/>
        <v>1688.5138386694009</v>
      </c>
      <c r="AW14">
        <v>11</v>
      </c>
      <c r="AX14">
        <f>(R14*SUMPRODUCT(K15:$K$23, X15:$X$23)-$AZ$3*SUMPRODUCT(K14:$K$22, W15:$W$23))/Z14</f>
        <v>17629.583796039824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8389.277508846475</v>
      </c>
      <c r="P15">
        <f t="shared" si="22"/>
        <v>419.4638754423238</v>
      </c>
      <c r="Q15" s="4">
        <f t="shared" si="23"/>
        <v>12.5</v>
      </c>
      <c r="R15">
        <f t="shared" si="0"/>
        <v>500000</v>
      </c>
      <c r="S15">
        <f t="shared" si="1"/>
        <v>17116.158404491616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14842.332842269941</v>
      </c>
      <c r="AC15">
        <f t="shared" si="2"/>
        <v>14079.081060551063</v>
      </c>
      <c r="AE15">
        <f t="shared" si="3"/>
        <v>6900.6908732225893</v>
      </c>
      <c r="AF15">
        <f t="shared" si="4"/>
        <v>-345.03454366112953</v>
      </c>
      <c r="AG15">
        <f t="shared" si="4"/>
        <v>-10.28201008064435</v>
      </c>
      <c r="AH15">
        <f t="shared" si="5"/>
        <v>-5459.7105467352039</v>
      </c>
      <c r="AI15">
        <f t="shared" si="6"/>
        <v>1085.6637727456109</v>
      </c>
      <c r="AJ15">
        <f t="shared" si="7"/>
        <v>763.25178171887819</v>
      </c>
      <c r="AK15">
        <f t="shared" si="24"/>
        <v>1110.5556380180499</v>
      </c>
      <c r="AL15">
        <f t="shared" si="8"/>
        <v>2959.4711924825388</v>
      </c>
      <c r="AN15">
        <f t="shared" si="9"/>
        <v>3183.8532780858259</v>
      </c>
      <c r="AO15">
        <f t="shared" si="9"/>
        <v>-159.19266390429132</v>
      </c>
      <c r="AP15">
        <f t="shared" si="9"/>
        <v>-4.7439324702402264</v>
      </c>
      <c r="AQ15">
        <f t="shared" si="9"/>
        <v>-2519.0111600383716</v>
      </c>
      <c r="AR15">
        <f t="shared" si="9"/>
        <v>500.90552167292287</v>
      </c>
      <c r="AS15">
        <f t="shared" si="9"/>
        <v>352.15049215726731</v>
      </c>
      <c r="AT15">
        <f t="shared" si="9"/>
        <v>512.39017564472363</v>
      </c>
      <c r="AU15">
        <f t="shared" si="9"/>
        <v>1365.4461894749138</v>
      </c>
      <c r="AW15">
        <v>12</v>
      </c>
      <c r="AX15">
        <f>(R15*SUMPRODUCT(K16:$K$23, X16:$X$23)-$AZ$3*SUMPRODUCT(K15:$K$22, W16:$W$23))/Z15</f>
        <v>17116.158404491616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8389.277508846475</v>
      </c>
      <c r="P16">
        <f t="shared" si="22"/>
        <v>419.4638754423238</v>
      </c>
      <c r="Q16" s="4">
        <f t="shared" si="23"/>
        <v>12.5</v>
      </c>
      <c r="R16">
        <f t="shared" si="0"/>
        <v>500000</v>
      </c>
      <c r="S16">
        <f t="shared" si="1"/>
        <v>16247.707373722944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14079.081060551063</v>
      </c>
      <c r="AC16">
        <f t="shared" si="2"/>
        <v>13032.171849235965</v>
      </c>
      <c r="AE16">
        <f t="shared" si="3"/>
        <v>6728.980506076522</v>
      </c>
      <c r="AF16">
        <f t="shared" si="4"/>
        <v>-336.44902530382615</v>
      </c>
      <c r="AG16">
        <f t="shared" si="4"/>
        <v>-10.026162114348981</v>
      </c>
      <c r="AH16">
        <f t="shared" si="5"/>
        <v>-6121.1146195570172</v>
      </c>
      <c r="AI16">
        <f t="shared" si="6"/>
        <v>261.39069910132912</v>
      </c>
      <c r="AJ16">
        <f t="shared" si="7"/>
        <v>1046.9092113150982</v>
      </c>
      <c r="AK16">
        <f t="shared" si="24"/>
        <v>1119.7972060104096</v>
      </c>
      <c r="AL16">
        <f t="shared" si="8"/>
        <v>2428.0971164268367</v>
      </c>
      <c r="AN16">
        <f t="shared" si="9"/>
        <v>2943.6135747429039</v>
      </c>
      <c r="AO16">
        <f t="shared" si="9"/>
        <v>-147.18067873714523</v>
      </c>
      <c r="AP16">
        <f t="shared" si="9"/>
        <v>-4.3859759848790167</v>
      </c>
      <c r="AQ16">
        <f t="shared" si="9"/>
        <v>-2677.7007409092917</v>
      </c>
      <c r="AR16">
        <f t="shared" si="9"/>
        <v>114.34617911158801</v>
      </c>
      <c r="AS16">
        <f t="shared" si="9"/>
        <v>457.97370986104409</v>
      </c>
      <c r="AT16">
        <f t="shared" si="9"/>
        <v>489.85879117866074</v>
      </c>
      <c r="AU16">
        <f t="shared" si="9"/>
        <v>1062.1786801512926</v>
      </c>
      <c r="AW16">
        <v>13</v>
      </c>
      <c r="AX16">
        <f>(R16*SUMPRODUCT(K17:$K$23, X17:$X$23)-$AZ$3*SUMPRODUCT(K16:$K$22, W17:$W$23))/Z16</f>
        <v>16247.707373722944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8389.277508846475</v>
      </c>
      <c r="P17">
        <f t="shared" si="22"/>
        <v>419.4638754423238</v>
      </c>
      <c r="Q17" s="4">
        <f t="shared" si="23"/>
        <v>12.5</v>
      </c>
      <c r="R17">
        <f t="shared" si="0"/>
        <v>500000</v>
      </c>
      <c r="S17">
        <f t="shared" si="1"/>
        <v>15044.648621088638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13032.171849235965</v>
      </c>
      <c r="AC17">
        <f t="shared" si="2"/>
        <v>11742.229024512679</v>
      </c>
      <c r="AE17">
        <f t="shared" si="3"/>
        <v>6547.7646131917672</v>
      </c>
      <c r="AF17">
        <f t="shared" si="4"/>
        <v>-327.38823065958843</v>
      </c>
      <c r="AG17">
        <f t="shared" si="4"/>
        <v>-9.756150941316406</v>
      </c>
      <c r="AH17">
        <f t="shared" si="5"/>
        <v>-6789.9820755634328</v>
      </c>
      <c r="AI17">
        <f t="shared" si="6"/>
        <v>-579.36184397257057</v>
      </c>
      <c r="AJ17">
        <f t="shared" si="7"/>
        <v>1289.9428247232863</v>
      </c>
      <c r="AK17">
        <f t="shared" si="24"/>
        <v>1187.8822259000947</v>
      </c>
      <c r="AL17">
        <f t="shared" si="8"/>
        <v>1898.4632066508104</v>
      </c>
      <c r="AN17">
        <f t="shared" si="9"/>
        <v>2697.8808660134737</v>
      </c>
      <c r="AO17">
        <f t="shared" si="9"/>
        <v>-134.8940433006737</v>
      </c>
      <c r="AP17">
        <f t="shared" si="9"/>
        <v>-4.019834936871149</v>
      </c>
      <c r="AQ17">
        <f t="shared" si="9"/>
        <v>-2797.6819272535649</v>
      </c>
      <c r="AR17">
        <f t="shared" si="9"/>
        <v>-238.71493947763634</v>
      </c>
      <c r="AS17">
        <f t="shared" si="9"/>
        <v>531.49620834886946</v>
      </c>
      <c r="AT17">
        <f t="shared" si="9"/>
        <v>489.44409545155725</v>
      </c>
      <c r="AU17">
        <f t="shared" si="9"/>
        <v>782.22536432279037</v>
      </c>
      <c r="AW17">
        <v>14</v>
      </c>
      <c r="AX17">
        <f>(R17*SUMPRODUCT(K18:$K$23, X18:$X$23)-$AZ$3*SUMPRODUCT(K17:$K$22, W18:$W$23))/Z17</f>
        <v>15044.648621088638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8389.277508846475</v>
      </c>
      <c r="P18">
        <f t="shared" si="22"/>
        <v>419.4638754423238</v>
      </c>
      <c r="Q18" s="4">
        <f t="shared" si="23"/>
        <v>12.5</v>
      </c>
      <c r="R18">
        <f t="shared" si="0"/>
        <v>500000</v>
      </c>
      <c r="S18">
        <f t="shared" si="1"/>
        <v>13515.963499665617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11742.229024512679</v>
      </c>
      <c r="AC18">
        <f t="shared" si="2"/>
        <v>10241.216720875727</v>
      </c>
      <c r="AE18">
        <f t="shared" si="3"/>
        <v>6356.6618171017371</v>
      </c>
      <c r="AF18">
        <f t="shared" si="4"/>
        <v>-317.83309085508688</v>
      </c>
      <c r="AG18">
        <f t="shared" si="4"/>
        <v>-9.4714083101891831</v>
      </c>
      <c r="AH18">
        <f t="shared" si="5"/>
        <v>-7487.2448685623558</v>
      </c>
      <c r="AI18">
        <f t="shared" si="6"/>
        <v>-1457.8875506258946</v>
      </c>
      <c r="AJ18">
        <f t="shared" si="7"/>
        <v>1501.0123036369514</v>
      </c>
      <c r="AK18">
        <f t="shared" si="24"/>
        <v>1246.452148328229</v>
      </c>
      <c r="AL18">
        <f t="shared" si="8"/>
        <v>1289.5769013392858</v>
      </c>
      <c r="AN18">
        <f t="shared" si="9"/>
        <v>2447.5662302338465</v>
      </c>
      <c r="AO18">
        <f t="shared" si="9"/>
        <v>-122.37831151169233</v>
      </c>
      <c r="AP18">
        <f t="shared" si="9"/>
        <v>-3.6468668303869034</v>
      </c>
      <c r="AQ18">
        <f t="shared" si="9"/>
        <v>-2882.8854239944822</v>
      </c>
      <c r="AR18">
        <f t="shared" si="9"/>
        <v>-561.34437210271483</v>
      </c>
      <c r="AS18">
        <f t="shared" si="9"/>
        <v>577.94910776335166</v>
      </c>
      <c r="AT18">
        <f t="shared" si="9"/>
        <v>479.93337912721864</v>
      </c>
      <c r="AU18">
        <f t="shared" si="9"/>
        <v>496.53811478785553</v>
      </c>
      <c r="AW18">
        <v>15</v>
      </c>
      <c r="AX18">
        <f>(R18*SUMPRODUCT(K19:$K$23, X19:$X$23)-$AZ$3*SUMPRODUCT(K18:$K$22, W19:$W$23))/Z18</f>
        <v>13515.963499665617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8389.277508846475</v>
      </c>
      <c r="P19">
        <f t="shared" si="22"/>
        <v>419.4638754423238</v>
      </c>
      <c r="Q19" s="4">
        <f t="shared" si="23"/>
        <v>12.5</v>
      </c>
      <c r="R19">
        <f t="shared" si="0"/>
        <v>500000</v>
      </c>
      <c r="S19">
        <f t="shared" si="1"/>
        <v>11615.807228648164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10241.216720875727</v>
      </c>
      <c r="AC19">
        <f t="shared" si="2"/>
        <v>8520.8169060127475</v>
      </c>
      <c r="AE19">
        <f t="shared" si="3"/>
        <v>6153.9844988397526</v>
      </c>
      <c r="AF19">
        <f t="shared" si="4"/>
        <v>-307.69922494198767</v>
      </c>
      <c r="AG19">
        <f t="shared" si="4"/>
        <v>-9.1694196734319338</v>
      </c>
      <c r="AH19">
        <f t="shared" si="5"/>
        <v>-8290.9821462143173</v>
      </c>
      <c r="AI19">
        <f t="shared" si="6"/>
        <v>-2453.8662919899834</v>
      </c>
      <c r="AJ19">
        <f t="shared" si="7"/>
        <v>1720.3998148629798</v>
      </c>
      <c r="AK19">
        <f t="shared" si="24"/>
        <v>1180.8226464163745</v>
      </c>
      <c r="AL19">
        <f t="shared" si="8"/>
        <v>447.35616928937088</v>
      </c>
      <c r="AN19">
        <f t="shared" si="9"/>
        <v>2207.4971548614753</v>
      </c>
      <c r="AO19">
        <f t="shared" si="9"/>
        <v>-110.37485774307378</v>
      </c>
      <c r="AP19">
        <f t="shared" si="9"/>
        <v>-3.2891645802240932</v>
      </c>
      <c r="AQ19">
        <f t="shared" si="9"/>
        <v>-2974.0600585240409</v>
      </c>
      <c r="AR19">
        <f t="shared" si="9"/>
        <v>-880.22692598586298</v>
      </c>
      <c r="AS19">
        <f t="shared" si="9"/>
        <v>617.12500206171376</v>
      </c>
      <c r="AT19">
        <f t="shared" si="9"/>
        <v>423.57315538438456</v>
      </c>
      <c r="AU19">
        <f t="shared" si="9"/>
        <v>160.4712314602354</v>
      </c>
      <c r="AW19">
        <v>16</v>
      </c>
      <c r="AX19">
        <f>(R19*SUMPRODUCT(K20:$K$23, X20:$X$23)-$AZ$3*SUMPRODUCT(K19:$K$22, W20:$W$23))/Z19</f>
        <v>11615.807228648164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8389.277508846475</v>
      </c>
      <c r="P20">
        <f t="shared" si="22"/>
        <v>419.4638754423238</v>
      </c>
      <c r="Q20" s="4">
        <f t="shared" si="23"/>
        <v>12.5</v>
      </c>
      <c r="R20">
        <f t="shared" si="0"/>
        <v>500000</v>
      </c>
      <c r="S20">
        <f t="shared" si="1"/>
        <v>9266.9311132846869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8520.8169060127475</v>
      </c>
      <c r="AC20">
        <f t="shared" si="2"/>
        <v>6561.4876579742877</v>
      </c>
      <c r="AE20">
        <f t="shared" si="3"/>
        <v>5940.0615112704963</v>
      </c>
      <c r="AF20">
        <f t="shared" si="4"/>
        <v>-297.00307556352487</v>
      </c>
      <c r="AG20">
        <f t="shared" si="4"/>
        <v>-8.8506750208923144</v>
      </c>
      <c r="AH20">
        <f t="shared" si="5"/>
        <v>-9082.0182322119272</v>
      </c>
      <c r="AI20">
        <f t="shared" si="6"/>
        <v>-3447.8104715258487</v>
      </c>
      <c r="AJ20">
        <f t="shared" si="7"/>
        <v>1959.3292480384598</v>
      </c>
      <c r="AK20">
        <f t="shared" si="24"/>
        <v>769.09843105538073</v>
      </c>
      <c r="AL20">
        <f t="shared" si="8"/>
        <v>-719.38279243200816</v>
      </c>
      <c r="AN20">
        <f t="shared" si="9"/>
        <v>2021.0194367668958</v>
      </c>
      <c r="AO20">
        <f t="shared" si="9"/>
        <v>-101.05097183834481</v>
      </c>
      <c r="AP20">
        <f t="shared" si="9"/>
        <v>-3.0113133023608634</v>
      </c>
      <c r="AQ20">
        <f t="shared" si="9"/>
        <v>-3090.0244614547373</v>
      </c>
      <c r="AR20">
        <f t="shared" si="9"/>
        <v>-1173.0673098285474</v>
      </c>
      <c r="AS20">
        <f t="shared" si="9"/>
        <v>666.63324711340215</v>
      </c>
      <c r="AT20">
        <f t="shared" si="9"/>
        <v>261.67454242698443</v>
      </c>
      <c r="AU20">
        <f t="shared" si="9"/>
        <v>-244.75952028816076</v>
      </c>
      <c r="AW20">
        <v>17</v>
      </c>
      <c r="AX20">
        <f>(R20*SUMPRODUCT(K21:$K$23, X21:$X$23)-$AZ$3*SUMPRODUCT(K20:$K$22, W21:$W$23))/Z20</f>
        <v>9266.9311132846869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8389.277508846475</v>
      </c>
      <c r="P21">
        <f t="shared" si="22"/>
        <v>419.4638754423238</v>
      </c>
      <c r="Q21" s="4">
        <f t="shared" si="23"/>
        <v>12.5</v>
      </c>
      <c r="R21">
        <f t="shared" si="0"/>
        <v>500000</v>
      </c>
      <c r="S21">
        <f t="shared" si="1"/>
        <v>6503.0796395189363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6561.4876579742877</v>
      </c>
      <c r="AC21">
        <f t="shared" si="2"/>
        <v>4431.2755267625434</v>
      </c>
      <c r="AE21">
        <f t="shared" si="3"/>
        <v>5716.5531060482062</v>
      </c>
      <c r="AF21">
        <f t="shared" si="4"/>
        <v>-285.82765530241034</v>
      </c>
      <c r="AG21">
        <f t="shared" si="4"/>
        <v>-8.5176481228867935</v>
      </c>
      <c r="AH21">
        <f t="shared" si="5"/>
        <v>-9780.8059118639194</v>
      </c>
      <c r="AI21">
        <f t="shared" si="6"/>
        <v>-4358.5981092410102</v>
      </c>
      <c r="AJ21">
        <f t="shared" si="7"/>
        <v>2130.2121312117442</v>
      </c>
      <c r="AK21">
        <f t="shared" si="24"/>
        <v>615.2005324773404</v>
      </c>
      <c r="AL21">
        <f t="shared" si="8"/>
        <v>-1613.1854455519256</v>
      </c>
      <c r="AN21">
        <f t="shared" si="9"/>
        <v>1850.0655915210411</v>
      </c>
      <c r="AO21">
        <f t="shared" si="9"/>
        <v>-92.503279576052066</v>
      </c>
      <c r="AP21">
        <f t="shared" si="9"/>
        <v>-2.7565925515787129</v>
      </c>
      <c r="AQ21">
        <f t="shared" si="9"/>
        <v>-3165.392175879565</v>
      </c>
      <c r="AR21">
        <f t="shared" si="9"/>
        <v>-1410.5864564861547</v>
      </c>
      <c r="AS21">
        <f t="shared" si="9"/>
        <v>689.40707686698067</v>
      </c>
      <c r="AT21">
        <f t="shared" si="9"/>
        <v>199.099232685787</v>
      </c>
      <c r="AU21">
        <f t="shared" si="9"/>
        <v>-522.08014693338703</v>
      </c>
      <c r="AW21">
        <v>18</v>
      </c>
      <c r="AX21">
        <f>(R21*SUMPRODUCT(K22:$K$23, X22:$X$23)-$AZ$3*SUMPRODUCT(K21:$K$22, W22:$W$23))/Z21</f>
        <v>6503.0796395189363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8389.277508846475</v>
      </c>
      <c r="P22">
        <f t="shared" si="22"/>
        <v>419.4638754423238</v>
      </c>
      <c r="Q22" s="4">
        <f t="shared" si="23"/>
        <v>12.5</v>
      </c>
      <c r="R22">
        <f t="shared" si="0"/>
        <v>500000</v>
      </c>
      <c r="S22">
        <f t="shared" si="1"/>
        <v>3376.5044231984725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4431.2755267625434</v>
      </c>
      <c r="AC22">
        <f t="shared" si="2"/>
        <v>2206.9629189394195</v>
      </c>
      <c r="AE22">
        <f t="shared" si="3"/>
        <v>5483.4296236988303</v>
      </c>
      <c r="AF22">
        <f t="shared" si="4"/>
        <v>-274.17148118494157</v>
      </c>
      <c r="AG22">
        <f t="shared" si="4"/>
        <v>-8.1702947868820743</v>
      </c>
      <c r="AH22">
        <f t="shared" si="5"/>
        <v>-10487.074191034084</v>
      </c>
      <c r="AI22">
        <f t="shared" si="6"/>
        <v>-5285.9863433070768</v>
      </c>
      <c r="AJ22">
        <f t="shared" si="7"/>
        <v>2224.3126078231239</v>
      </c>
      <c r="AK22">
        <f t="shared" si="24"/>
        <v>674.83735684935027</v>
      </c>
      <c r="AL22">
        <f t="shared" si="8"/>
        <v>-2386.8363786346026</v>
      </c>
      <c r="AN22">
        <f t="shared" si="9"/>
        <v>1658.5225466081679</v>
      </c>
      <c r="AO22">
        <f t="shared" si="9"/>
        <v>-82.926127330408406</v>
      </c>
      <c r="AP22">
        <f t="shared" si="9"/>
        <v>-2.4711939509380572</v>
      </c>
      <c r="AQ22">
        <f t="shared" si="9"/>
        <v>-3171.9289181011159</v>
      </c>
      <c r="AR22">
        <f t="shared" si="9"/>
        <v>-1598.8036927742944</v>
      </c>
      <c r="AS22">
        <f t="shared" si="9"/>
        <v>672.76738536693574</v>
      </c>
      <c r="AT22">
        <f t="shared" si="9"/>
        <v>204.11185123830114</v>
      </c>
      <c r="AU22">
        <f t="shared" si="9"/>
        <v>-721.92445616905763</v>
      </c>
      <c r="AW22">
        <v>19</v>
      </c>
      <c r="AX22">
        <f>(R22*SUMPRODUCT(K23:$K$23, X23:$X$23)-$AZ$3*SUMPRODUCT(K22:$K$22, W23:$W$23))/Z22</f>
        <v>3376.5044231984725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8389.277508846475</v>
      </c>
      <c r="P23">
        <f t="shared" si="22"/>
        <v>419.4638754423238</v>
      </c>
      <c r="Q23" s="4">
        <f t="shared" si="23"/>
        <v>12.5</v>
      </c>
      <c r="R23">
        <f t="shared" si="0"/>
        <v>500000</v>
      </c>
      <c r="S23">
        <f t="shared" si="1"/>
        <v>3532.402300642259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2206.9629189394195</v>
      </c>
      <c r="AC23">
        <f t="shared" si="2"/>
        <v>2206.9629189394195</v>
      </c>
      <c r="AE23">
        <f t="shared" si="3"/>
        <v>5241.4257502182818</v>
      </c>
      <c r="AF23">
        <f t="shared" si="4"/>
        <v>-262.07128751091415</v>
      </c>
      <c r="AG23">
        <f t="shared" si="4"/>
        <v>-7.8097096929550993</v>
      </c>
      <c r="AH23">
        <f t="shared" si="5"/>
        <v>-11155.28584232612</v>
      </c>
      <c r="AI23">
        <f t="shared" si="6"/>
        <v>-6183.7410893117076</v>
      </c>
      <c r="AJ23">
        <f t="shared" si="7"/>
        <v>0</v>
      </c>
      <c r="AK23">
        <f t="shared" si="24"/>
        <v>746.6583759531012</v>
      </c>
      <c r="AL23">
        <f t="shared" si="8"/>
        <v>-5437.0827133586063</v>
      </c>
      <c r="AN23">
        <f t="shared" si="9"/>
        <v>1436.1136514617297</v>
      </c>
      <c r="AO23">
        <f t="shared" si="9"/>
        <v>-71.8056825730865</v>
      </c>
      <c r="AP23">
        <f t="shared" si="9"/>
        <v>-2.139805319867162</v>
      </c>
      <c r="AQ23">
        <f t="shared" si="9"/>
        <v>-3056.4695652619193</v>
      </c>
      <c r="AR23">
        <f t="shared" si="9"/>
        <v>-1694.3014016931434</v>
      </c>
      <c r="AS23">
        <f t="shared" si="9"/>
        <v>0</v>
      </c>
      <c r="AT23">
        <f t="shared" si="9"/>
        <v>204.57912365539798</v>
      </c>
      <c r="AU23">
        <f t="shared" si="9"/>
        <v>-1489.7222780377451</v>
      </c>
      <c r="AW23">
        <v>20</v>
      </c>
      <c r="AX23">
        <f>(R23*SUMPRODUCT(K$23:$K24, X$23:$X24)-$AZ$3*SUMPRODUCT(K$22:$K23, W$23:$W24))/Z23</f>
        <v>3532.402300642259</v>
      </c>
    </row>
    <row r="25" spans="5:50" x14ac:dyDescent="0.25">
      <c r="AN25" s="8">
        <f t="shared" ref="AN25:AU25" si="25">SUM(AN3:AN23)</f>
        <v>77623.413224815144</v>
      </c>
      <c r="AO25" s="8">
        <f t="shared" si="25"/>
        <v>-10173.128792875623</v>
      </c>
      <c r="AP25" s="8">
        <f t="shared" si="25"/>
        <v>-203.15866837603332</v>
      </c>
      <c r="AQ25" s="8">
        <f t="shared" si="25"/>
        <v>-43004.263653757473</v>
      </c>
      <c r="AR25" s="8">
        <f t="shared" si="25"/>
        <v>24242.862109806039</v>
      </c>
      <c r="AS25" s="8">
        <f t="shared" si="25"/>
        <v>-6966.1266280784503</v>
      </c>
      <c r="AT25" s="8">
        <f t="shared" si="25"/>
        <v>10952.721407571882</v>
      </c>
      <c r="AU25" s="9">
        <f t="shared" si="25"/>
        <v>28229.456889299472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A005D-ACF8-4D25-9D0F-B80B62EBA35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29460.368384052064</v>
      </c>
      <c r="K3">
        <v>1</v>
      </c>
      <c r="L3" s="2">
        <v>0</v>
      </c>
      <c r="O3">
        <f>$C$3</f>
        <v>29460.368384052064</v>
      </c>
      <c r="P3">
        <f>O3*B5</f>
        <v>23568.294707241654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29460.368384052064</v>
      </c>
      <c r="AF3">
        <f t="shared" ref="AF3:AG23" si="4">-$Z3*P3</f>
        <v>-23568.294707241654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5792.0736768104107</v>
      </c>
      <c r="AJ3">
        <f t="shared" ref="AJ3:AJ23" si="7">AB3-AC3</f>
        <v>0</v>
      </c>
      <c r="AL3">
        <f t="shared" ref="AL3:AL23" si="8">SUM(AI3:AK3)</f>
        <v>5792.0736768104107</v>
      </c>
      <c r="AN3">
        <f t="shared" ref="AN3:AU23" si="9">AE3*$K3</f>
        <v>29460.368384052064</v>
      </c>
      <c r="AO3">
        <f t="shared" si="9"/>
        <v>-23568.294707241654</v>
      </c>
      <c r="AP3">
        <f t="shared" si="9"/>
        <v>-100</v>
      </c>
      <c r="AQ3">
        <f t="shared" si="9"/>
        <v>0</v>
      </c>
      <c r="AR3">
        <f t="shared" si="9"/>
        <v>5792.0736768104107</v>
      </c>
      <c r="AS3">
        <f t="shared" si="9"/>
        <v>0</v>
      </c>
      <c r="AT3">
        <f t="shared" si="9"/>
        <v>0</v>
      </c>
      <c r="AU3">
        <f t="shared" si="9"/>
        <v>5792.0736768104107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13658.88476091468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500000</v>
      </c>
      <c r="S4">
        <f t="shared" si="1"/>
        <v>8617.5808108886158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8435.4454138839792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-5567.6639999999998</v>
      </c>
      <c r="AI4">
        <f t="shared" si="6"/>
        <v>-5567.6639999999998</v>
      </c>
      <c r="AJ4">
        <f t="shared" si="7"/>
        <v>-8435.4454138839792</v>
      </c>
      <c r="AK4">
        <f>H4*SUM(AB4, AE4:AF4)</f>
        <v>0</v>
      </c>
      <c r="AL4">
        <f t="shared" si="8"/>
        <v>-14003.10941388398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-5223.4393470306777</v>
      </c>
      <c r="AR4">
        <f t="shared" si="9"/>
        <v>-5223.4393470306777</v>
      </c>
      <c r="AS4">
        <f t="shared" si="9"/>
        <v>-7913.918204225517</v>
      </c>
      <c r="AT4">
        <f t="shared" si="9"/>
        <v>0</v>
      </c>
      <c r="AU4">
        <f t="shared" si="9"/>
        <v>-13137.357551256195</v>
      </c>
      <c r="AW4">
        <v>1</v>
      </c>
      <c r="AX4">
        <f>(R4*SUMPRODUCT(K5:$K$23, X5:$X$23)-$AZ$3*SUMPRODUCT(K4:$K$22, W5:$W$23))/Z4</f>
        <v>8617.5808108886158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29460.368384052064</v>
      </c>
      <c r="P5">
        <f t="shared" ref="P5:P23" si="22">O5*$C$5</f>
        <v>1473.0184192026034</v>
      </c>
      <c r="Q5" s="4">
        <f t="shared" ref="Q5:Q23" si="23">$C$8</f>
        <v>12.5</v>
      </c>
      <c r="R5">
        <f t="shared" si="0"/>
        <v>500000</v>
      </c>
      <c r="S5">
        <f t="shared" si="1"/>
        <v>16204.004548633753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8435.4454138839792</v>
      </c>
      <c r="AC5">
        <f t="shared" si="2"/>
        <v>15497.188530729749</v>
      </c>
      <c r="AE5">
        <f t="shared" si="3"/>
        <v>28175.311952186497</v>
      </c>
      <c r="AF5">
        <f t="shared" si="4"/>
        <v>-1408.7655976093249</v>
      </c>
      <c r="AG5">
        <f t="shared" si="4"/>
        <v>-11.954752052353317</v>
      </c>
      <c r="AH5">
        <f t="shared" si="5"/>
        <v>-6347.9305458672961</v>
      </c>
      <c r="AI5">
        <f t="shared" si="6"/>
        <v>20406.661056657522</v>
      </c>
      <c r="AJ5">
        <f t="shared" si="7"/>
        <v>-7061.7431168457697</v>
      </c>
      <c r="AK5">
        <f>H5*SUM(AB5, AE5:AF5)</f>
        <v>3041.4520887950443</v>
      </c>
      <c r="AL5">
        <f t="shared" si="8"/>
        <v>16386.370028606798</v>
      </c>
      <c r="AN5">
        <f t="shared" si="9"/>
        <v>24331.14315934353</v>
      </c>
      <c r="AO5">
        <f t="shared" si="9"/>
        <v>-1216.5571579671766</v>
      </c>
      <c r="AP5">
        <f t="shared" si="9"/>
        <v>-10.32367570992206</v>
      </c>
      <c r="AQ5">
        <f t="shared" si="9"/>
        <v>-5481.8348467329351</v>
      </c>
      <c r="AR5">
        <f t="shared" si="9"/>
        <v>17622.427478933496</v>
      </c>
      <c r="AS5">
        <f t="shared" si="9"/>
        <v>-6098.2566234603619</v>
      </c>
      <c r="AT5">
        <f t="shared" si="9"/>
        <v>2626.4840052290469</v>
      </c>
      <c r="AU5">
        <f t="shared" si="9"/>
        <v>14150.654860702181</v>
      </c>
      <c r="AW5">
        <v>2</v>
      </c>
      <c r="AX5">
        <f>(R5*SUMPRODUCT(K6:$K$23, X6:$X$23)-$AZ$3*SUMPRODUCT(K5:$K$22, W6:$W$23))/Z5</f>
        <v>16204.004548633753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29460.368384052064</v>
      </c>
      <c r="P6">
        <f t="shared" si="22"/>
        <v>1473.0184192026034</v>
      </c>
      <c r="Q6" s="4">
        <f t="shared" si="23"/>
        <v>12.5</v>
      </c>
      <c r="R6">
        <f t="shared" si="0"/>
        <v>500000</v>
      </c>
      <c r="S6">
        <f t="shared" si="1"/>
        <v>22770.236569297413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15497.188530729749</v>
      </c>
      <c r="AC6">
        <f t="shared" si="2"/>
        <v>21235.123930721253</v>
      </c>
      <c r="AE6">
        <f t="shared" si="3"/>
        <v>27474.223720783717</v>
      </c>
      <c r="AF6">
        <f t="shared" si="4"/>
        <v>-1373.711186039186</v>
      </c>
      <c r="AG6">
        <f t="shared" si="4"/>
        <v>-11.657281132156719</v>
      </c>
      <c r="AH6">
        <f t="shared" si="5"/>
        <v>-7116.9359869226419</v>
      </c>
      <c r="AI6">
        <f t="shared" si="6"/>
        <v>18971.919266689732</v>
      </c>
      <c r="AJ6">
        <f t="shared" si="7"/>
        <v>-5737.9353999915038</v>
      </c>
      <c r="AK6">
        <f>H6*SUM(AB6, AE6:AF6)</f>
        <v>4525.8298759236013</v>
      </c>
      <c r="AL6">
        <f t="shared" si="8"/>
        <v>17759.813742621831</v>
      </c>
      <c r="AN6">
        <f t="shared" si="9"/>
        <v>21397.645783965283</v>
      </c>
      <c r="AO6">
        <f t="shared" si="9"/>
        <v>-1069.8822891982643</v>
      </c>
      <c r="AP6">
        <f t="shared" si="9"/>
        <v>-9.0789961894827247</v>
      </c>
      <c r="AQ6">
        <f t="shared" si="9"/>
        <v>-5542.8563464788604</v>
      </c>
      <c r="AR6">
        <f t="shared" si="9"/>
        <v>14775.828152098677</v>
      </c>
      <c r="AS6">
        <f t="shared" si="9"/>
        <v>-4468.8545331824589</v>
      </c>
      <c r="AT6">
        <f t="shared" si="9"/>
        <v>3524.8349706871463</v>
      </c>
      <c r="AU6">
        <f t="shared" si="9"/>
        <v>13831.808589603364</v>
      </c>
      <c r="AW6">
        <v>3</v>
      </c>
      <c r="AX6">
        <f>(R6*SUMPRODUCT(K7:$K$23, X7:$X$23)-$AZ$3*SUMPRODUCT(K6:$K$22, W7:$W$23))/Z6</f>
        <v>22770.236569297413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29460.368384052064</v>
      </c>
      <c r="P7">
        <f t="shared" si="22"/>
        <v>1473.0184192026034</v>
      </c>
      <c r="Q7" s="4">
        <f t="shared" si="23"/>
        <v>12.5</v>
      </c>
      <c r="R7">
        <f t="shared" si="0"/>
        <v>500000</v>
      </c>
      <c r="S7">
        <f t="shared" si="1"/>
        <v>28199.407355706069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21235.123930721253</v>
      </c>
      <c r="AC7">
        <f t="shared" si="2"/>
        <v>25590.043654742942</v>
      </c>
      <c r="AE7">
        <f t="shared" si="3"/>
        <v>26734.324715521128</v>
      </c>
      <c r="AF7">
        <f t="shared" si="4"/>
        <v>-1336.7162357760565</v>
      </c>
      <c r="AG7">
        <f t="shared" si="4"/>
        <v>-11.343342845804909</v>
      </c>
      <c r="AH7">
        <f t="shared" si="5"/>
        <v>-7894.6190012096649</v>
      </c>
      <c r="AI7">
        <f t="shared" si="6"/>
        <v>17491.646135689603</v>
      </c>
      <c r="AJ7">
        <f t="shared" si="7"/>
        <v>-4354.919724021689</v>
      </c>
      <c r="AK7">
        <f>H7*SUM(AB7, AE7:AF7)</f>
        <v>4882.4470833758241</v>
      </c>
      <c r="AL7">
        <f t="shared" si="8"/>
        <v>18019.173495043739</v>
      </c>
      <c r="AN7">
        <f t="shared" si="9"/>
        <v>18848.006734099061</v>
      </c>
      <c r="AO7">
        <f t="shared" si="9"/>
        <v>-942.40033670495313</v>
      </c>
      <c r="AP7">
        <f t="shared" si="9"/>
        <v>-7.9971873095713528</v>
      </c>
      <c r="AQ7">
        <f t="shared" si="9"/>
        <v>-5565.7972917325542</v>
      </c>
      <c r="AR7">
        <f t="shared" si="9"/>
        <v>12331.811918351985</v>
      </c>
      <c r="AS7">
        <f t="shared" si="9"/>
        <v>-3070.268546456593</v>
      </c>
      <c r="AT7">
        <f t="shared" si="9"/>
        <v>3442.1814085666178</v>
      </c>
      <c r="AU7">
        <f t="shared" si="9"/>
        <v>12703.724780462009</v>
      </c>
      <c r="AW7">
        <v>4</v>
      </c>
      <c r="AX7">
        <f>(R7*SUMPRODUCT(K8:$K$23, X8:$X$23)-$AZ$3*SUMPRODUCT(K7:$K$22, W8:$W$23))/Z7</f>
        <v>28199.407355706069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29460.368384052064</v>
      </c>
      <c r="P8">
        <f t="shared" si="22"/>
        <v>1473.0184192026034</v>
      </c>
      <c r="Q8" s="4">
        <f t="shared" si="23"/>
        <v>12.5</v>
      </c>
      <c r="R8">
        <f t="shared" si="0"/>
        <v>500000</v>
      </c>
      <c r="S8">
        <f t="shared" si="1"/>
        <v>32470.791653210516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25590.043654742942</v>
      </c>
      <c r="AC8">
        <f t="shared" si="2"/>
        <v>28606.186856361324</v>
      </c>
      <c r="AE8">
        <f t="shared" si="3"/>
        <v>25954.057783746917</v>
      </c>
      <c r="AF8">
        <f t="shared" si="4"/>
        <v>-1297.702889187346</v>
      </c>
      <c r="AG8">
        <f t="shared" si="4"/>
        <v>-11.012276495240961</v>
      </c>
      <c r="AH8">
        <f t="shared" si="5"/>
        <v>-8705.3168842359646</v>
      </c>
      <c r="AI8">
        <f t="shared" si="6"/>
        <v>15940.025733828368</v>
      </c>
      <c r="AJ8">
        <f t="shared" si="7"/>
        <v>-3016.1432016183826</v>
      </c>
      <c r="AK8">
        <f t="shared" ref="AK8:AK23" si="24">H8*SUM(AB8:AB8, AE8:AF8)</f>
        <v>3642.8638948244325</v>
      </c>
      <c r="AL8">
        <f t="shared" si="8"/>
        <v>16566.746427034417</v>
      </c>
      <c r="AN8">
        <f t="shared" si="9"/>
        <v>17060.987937974744</v>
      </c>
      <c r="AO8">
        <f t="shared" si="9"/>
        <v>-853.04939689873731</v>
      </c>
      <c r="AP8">
        <f t="shared" si="9"/>
        <v>-7.2389573152836322</v>
      </c>
      <c r="AQ8">
        <f t="shared" si="9"/>
        <v>-5722.4695882123469</v>
      </c>
      <c r="AR8">
        <f t="shared" si="9"/>
        <v>10478.229995548378</v>
      </c>
      <c r="AS8">
        <f t="shared" si="9"/>
        <v>-1982.6719663944143</v>
      </c>
      <c r="AT8">
        <f t="shared" si="9"/>
        <v>2394.6489403365576</v>
      </c>
      <c r="AU8">
        <f t="shared" si="9"/>
        <v>10890.206969490522</v>
      </c>
      <c r="AW8">
        <v>5</v>
      </c>
      <c r="AX8">
        <f>(R8*SUMPRODUCT(K9:$K$23, X9:$X$23)-$AZ$3*SUMPRODUCT(K8:$K$22, W9:$W$23))/Z8</f>
        <v>32470.791653210516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29460.368384052064</v>
      </c>
      <c r="P9">
        <f t="shared" si="22"/>
        <v>1473.0184192026034</v>
      </c>
      <c r="Q9" s="4">
        <f t="shared" si="23"/>
        <v>12.5</v>
      </c>
      <c r="R9">
        <f t="shared" si="0"/>
        <v>500000</v>
      </c>
      <c r="S9">
        <f t="shared" si="1"/>
        <v>35753.478452005511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28606.186856361324</v>
      </c>
      <c r="AC9">
        <f t="shared" si="2"/>
        <v>30493.879914797857</v>
      </c>
      <c r="AE9">
        <f t="shared" si="3"/>
        <v>25126.532428304177</v>
      </c>
      <c r="AF9">
        <f t="shared" si="4"/>
        <v>-1256.326621415209</v>
      </c>
      <c r="AG9">
        <f t="shared" si="4"/>
        <v>-10.661158450544891</v>
      </c>
      <c r="AH9">
        <f t="shared" si="5"/>
        <v>-9639.8111897463623</v>
      </c>
      <c r="AI9">
        <f t="shared" si="6"/>
        <v>14219.733458692061</v>
      </c>
      <c r="AJ9">
        <f t="shared" si="7"/>
        <v>-1887.6930584365327</v>
      </c>
      <c r="AK9">
        <f t="shared" si="24"/>
        <v>2739.2676970216653</v>
      </c>
      <c r="AL9">
        <f t="shared" si="8"/>
        <v>15071.308097277193</v>
      </c>
      <c r="AN9">
        <f t="shared" si="9"/>
        <v>15697.596785825157</v>
      </c>
      <c r="AO9">
        <f t="shared" si="9"/>
        <v>-784.87983929125801</v>
      </c>
      <c r="AP9">
        <f t="shared" si="9"/>
        <v>-6.6604720370379082</v>
      </c>
      <c r="AQ9">
        <f t="shared" si="9"/>
        <v>-6022.3936422546303</v>
      </c>
      <c r="AR9">
        <f t="shared" si="9"/>
        <v>8883.6628322422312</v>
      </c>
      <c r="AS9">
        <f t="shared" si="9"/>
        <v>-1179.3208860510363</v>
      </c>
      <c r="AT9">
        <f t="shared" si="9"/>
        <v>1711.3352158312159</v>
      </c>
      <c r="AU9">
        <f t="shared" si="9"/>
        <v>9415.6771620224099</v>
      </c>
      <c r="AW9">
        <v>6</v>
      </c>
      <c r="AX9">
        <f>(R9*SUMPRODUCT(K10:$K$23, X10:$X$23)-$AZ$3*SUMPRODUCT(K9:$K$22, W10:$W$23))/Z9</f>
        <v>35753.478452005511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29460.368384052064</v>
      </c>
      <c r="P10">
        <f t="shared" si="22"/>
        <v>1473.0184192026034</v>
      </c>
      <c r="Q10" s="4">
        <f t="shared" si="23"/>
        <v>12.5</v>
      </c>
      <c r="R10">
        <f t="shared" si="0"/>
        <v>500000</v>
      </c>
      <c r="S10">
        <f t="shared" si="1"/>
        <v>38268.003229485781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30493.879914797857</v>
      </c>
      <c r="AC10">
        <f t="shared" si="2"/>
        <v>31503.929816317534</v>
      </c>
      <c r="AE10">
        <f t="shared" si="3"/>
        <v>24253.091345485067</v>
      </c>
      <c r="AF10">
        <f t="shared" si="4"/>
        <v>-1212.6545672742534</v>
      </c>
      <c r="AG10">
        <f t="shared" si="4"/>
        <v>-10.290558416189951</v>
      </c>
      <c r="AH10">
        <f t="shared" si="5"/>
        <v>-10559.537993979649</v>
      </c>
      <c r="AI10">
        <f t="shared" si="6"/>
        <v>12470.608225814975</v>
      </c>
      <c r="AJ10">
        <f t="shared" si="7"/>
        <v>-1010.0499015196765</v>
      </c>
      <c r="AK10">
        <f t="shared" si="24"/>
        <v>2810.5516263829554</v>
      </c>
      <c r="AL10">
        <f t="shared" si="8"/>
        <v>14271.109950678254</v>
      </c>
      <c r="AN10">
        <f t="shared" si="9"/>
        <v>14396.125009828933</v>
      </c>
      <c r="AO10">
        <f t="shared" si="9"/>
        <v>-719.80625049144669</v>
      </c>
      <c r="AP10">
        <f t="shared" si="9"/>
        <v>-6.1082590779915629</v>
      </c>
      <c r="AQ10">
        <f t="shared" si="9"/>
        <v>-6267.9196990559512</v>
      </c>
      <c r="AR10">
        <f t="shared" si="9"/>
        <v>7402.2908012035432</v>
      </c>
      <c r="AS10">
        <f t="shared" si="9"/>
        <v>-599.54438142787797</v>
      </c>
      <c r="AT10">
        <f t="shared" si="9"/>
        <v>1668.2843429573459</v>
      </c>
      <c r="AU10">
        <f t="shared" si="9"/>
        <v>8471.0307627330112</v>
      </c>
      <c r="AW10">
        <v>7</v>
      </c>
      <c r="AX10">
        <f>(R10*SUMPRODUCT(K11:$K$23, X11:$X$23)-$AZ$3*SUMPRODUCT(K10:$K$22, W11:$W$23))/Z10</f>
        <v>38268.003229485781</v>
      </c>
    </row>
    <row r="11" spans="1:52" x14ac:dyDescent="0.25">
      <c r="A11" t="s">
        <v>33</v>
      </c>
      <c r="C11" s="7">
        <f>AU25</f>
        <v>94840.291889253829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29460.368384052064</v>
      </c>
      <c r="P11">
        <f t="shared" si="22"/>
        <v>1473.0184192026034</v>
      </c>
      <c r="Q11" s="4">
        <f t="shared" si="23"/>
        <v>12.5</v>
      </c>
      <c r="R11">
        <f t="shared" si="0"/>
        <v>500000</v>
      </c>
      <c r="S11">
        <f t="shared" si="1"/>
        <v>40086.06292455714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31503.929816317534</v>
      </c>
      <c r="AC11">
        <f t="shared" si="2"/>
        <v>31758.91327423582</v>
      </c>
      <c r="AE11">
        <f t="shared" si="3"/>
        <v>23340.513292538195</v>
      </c>
      <c r="AF11">
        <f t="shared" si="4"/>
        <v>-1167.0256646269097</v>
      </c>
      <c r="AG11">
        <f t="shared" si="4"/>
        <v>-9.9033526109831485</v>
      </c>
      <c r="AH11">
        <f t="shared" si="5"/>
        <v>-11372.008841796147</v>
      </c>
      <c r="AI11">
        <f t="shared" si="6"/>
        <v>10791.575433504158</v>
      </c>
      <c r="AJ11">
        <f t="shared" si="7"/>
        <v>-254.98345791828615</v>
      </c>
      <c r="AK11">
        <f t="shared" si="24"/>
        <v>2764.3869983777845</v>
      </c>
      <c r="AL11">
        <f t="shared" si="8"/>
        <v>13300.978973963656</v>
      </c>
      <c r="AN11">
        <f t="shared" si="9"/>
        <v>13175.880045649164</v>
      </c>
      <c r="AO11">
        <f t="shared" si="9"/>
        <v>-658.79400228245822</v>
      </c>
      <c r="AP11">
        <f t="shared" si="9"/>
        <v>-5.5905105606137511</v>
      </c>
      <c r="AQ11">
        <f t="shared" si="9"/>
        <v>-6419.5770889695623</v>
      </c>
      <c r="AR11">
        <f t="shared" si="9"/>
        <v>6091.9184438365319</v>
      </c>
      <c r="AS11">
        <f t="shared" si="9"/>
        <v>-143.93991310509102</v>
      </c>
      <c r="AT11">
        <f t="shared" si="9"/>
        <v>1560.5154451347094</v>
      </c>
      <c r="AU11">
        <f t="shared" si="9"/>
        <v>7508.4939758661503</v>
      </c>
      <c r="AW11">
        <v>8</v>
      </c>
      <c r="AX11">
        <f>(R11*SUMPRODUCT(K12:$K$23, X12:$X$23)-$AZ$3*SUMPRODUCT(K11:$K$22, W12:$W$23))/Z11</f>
        <v>40086.06292455714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29460.368384052064</v>
      </c>
      <c r="P12">
        <f t="shared" si="22"/>
        <v>1473.0184192026034</v>
      </c>
      <c r="Q12" s="4">
        <f t="shared" si="23"/>
        <v>12.5</v>
      </c>
      <c r="R12">
        <f t="shared" si="0"/>
        <v>500000</v>
      </c>
      <c r="S12">
        <f t="shared" si="1"/>
        <v>41218.268209753362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31758.91327423582</v>
      </c>
      <c r="AC12">
        <f t="shared" si="2"/>
        <v>31324.200989429512</v>
      </c>
      <c r="AE12">
        <f t="shared" si="3"/>
        <v>22388.677170728795</v>
      </c>
      <c r="AF12">
        <f t="shared" si="4"/>
        <v>-1119.4338585364399</v>
      </c>
      <c r="AG12">
        <f t="shared" si="4"/>
        <v>-9.499489652872338</v>
      </c>
      <c r="AH12">
        <f t="shared" si="5"/>
        <v>-12193.177280039154</v>
      </c>
      <c r="AI12">
        <f t="shared" si="6"/>
        <v>9066.5665425003299</v>
      </c>
      <c r="AJ12">
        <f t="shared" si="7"/>
        <v>434.71228480630816</v>
      </c>
      <c r="AK12">
        <f t="shared" si="24"/>
        <v>2752.1613268356227</v>
      </c>
      <c r="AL12">
        <f t="shared" si="8"/>
        <v>12253.440154142261</v>
      </c>
      <c r="AN12">
        <f t="shared" si="9"/>
        <v>12014.984331315649</v>
      </c>
      <c r="AO12">
        <f t="shared" si="9"/>
        <v>-600.74921656578249</v>
      </c>
      <c r="AP12">
        <f t="shared" si="9"/>
        <v>-5.097943860836013</v>
      </c>
      <c r="AQ12">
        <f t="shared" si="9"/>
        <v>-6543.5234449742838</v>
      </c>
      <c r="AR12">
        <f t="shared" si="9"/>
        <v>4865.6137259147463</v>
      </c>
      <c r="AS12">
        <f t="shared" si="9"/>
        <v>233.29030343100871</v>
      </c>
      <c r="AT12">
        <f t="shared" si="9"/>
        <v>1476.9597581412843</v>
      </c>
      <c r="AU12">
        <f t="shared" si="9"/>
        <v>6575.8637874870392</v>
      </c>
      <c r="AW12">
        <v>9</v>
      </c>
      <c r="AX12">
        <f>(R12*SUMPRODUCT(K13:$K$23, X13:$X$23)-$AZ$3*SUMPRODUCT(K12:$K$22, W13:$W$23))/Z12</f>
        <v>41218.268209753362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29460.368384052064</v>
      </c>
      <c r="P13">
        <f t="shared" si="22"/>
        <v>1473.0184192026034</v>
      </c>
      <c r="Q13" s="4">
        <f t="shared" si="23"/>
        <v>12.5</v>
      </c>
      <c r="R13">
        <f t="shared" si="0"/>
        <v>500000</v>
      </c>
      <c r="S13">
        <f t="shared" si="1"/>
        <v>41679.069107760421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31324.200989429512</v>
      </c>
      <c r="AC13">
        <f t="shared" si="2"/>
        <v>30276.483744844216</v>
      </c>
      <c r="AE13">
        <f t="shared" si="3"/>
        <v>21400.582680739317</v>
      </c>
      <c r="AF13">
        <f t="shared" si="4"/>
        <v>-1070.0291340369661</v>
      </c>
      <c r="AG13">
        <f t="shared" si="4"/>
        <v>-9.0802423113640565</v>
      </c>
      <c r="AH13">
        <f t="shared" si="5"/>
        <v>-12970.097799182357</v>
      </c>
      <c r="AI13">
        <f t="shared" si="6"/>
        <v>7351.3755052086308</v>
      </c>
      <c r="AJ13">
        <f t="shared" si="7"/>
        <v>1047.7172445852957</v>
      </c>
      <c r="AK13">
        <f t="shared" si="24"/>
        <v>2670.5508095180176</v>
      </c>
      <c r="AL13">
        <f t="shared" si="8"/>
        <v>11069.643559311944</v>
      </c>
      <c r="AN13">
        <f t="shared" si="9"/>
        <v>10920.147359306067</v>
      </c>
      <c r="AO13">
        <f t="shared" si="9"/>
        <v>-546.0073679653035</v>
      </c>
      <c r="AP13">
        <f t="shared" si="9"/>
        <v>-4.6334058085037091</v>
      </c>
      <c r="AQ13">
        <f t="shared" si="9"/>
        <v>-6618.2954616070119</v>
      </c>
      <c r="AR13">
        <f t="shared" si="9"/>
        <v>3751.2111239252481</v>
      </c>
      <c r="AS13">
        <f t="shared" si="9"/>
        <v>534.62220503251694</v>
      </c>
      <c r="AT13">
        <f t="shared" si="9"/>
        <v>1362.7109507021789</v>
      </c>
      <c r="AU13">
        <f t="shared" si="9"/>
        <v>5648.5442796599446</v>
      </c>
      <c r="AW13">
        <v>10</v>
      </c>
      <c r="AX13">
        <f>(R13*SUMPRODUCT(K14:$K$23, X14:$X$23)-$AZ$3*SUMPRODUCT(K13:$K$22, W14:$W$23))/Z13</f>
        <v>41679.069107760421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29460.368384052064</v>
      </c>
      <c r="P14">
        <f t="shared" si="22"/>
        <v>1473.0184192026034</v>
      </c>
      <c r="Q14" s="4">
        <f t="shared" si="23"/>
        <v>12.5</v>
      </c>
      <c r="R14">
        <f t="shared" si="0"/>
        <v>500000</v>
      </c>
      <c r="S14">
        <f t="shared" si="1"/>
        <v>41443.637621721311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30276.483744844216</v>
      </c>
      <c r="AC14">
        <f t="shared" si="2"/>
        <v>28664.399066076174</v>
      </c>
      <c r="AE14">
        <f t="shared" si="3"/>
        <v>20376.197758072383</v>
      </c>
      <c r="AF14">
        <f t="shared" si="4"/>
        <v>-1018.8098879036193</v>
      </c>
      <c r="AG14">
        <f t="shared" si="4"/>
        <v>-8.6455969815294029</v>
      </c>
      <c r="AH14">
        <f t="shared" si="5"/>
        <v>-13753.71626884047</v>
      </c>
      <c r="AI14">
        <f t="shared" si="6"/>
        <v>5595.0260043467661</v>
      </c>
      <c r="AJ14">
        <f t="shared" si="7"/>
        <v>1612.0846787680421</v>
      </c>
      <c r="AK14">
        <f t="shared" si="24"/>
        <v>2551.1810010116674</v>
      </c>
      <c r="AL14">
        <f t="shared" si="8"/>
        <v>9758.291684126476</v>
      </c>
      <c r="AN14">
        <f t="shared" si="9"/>
        <v>9889.1297476849068</v>
      </c>
      <c r="AO14">
        <f t="shared" si="9"/>
        <v>-494.45648738424535</v>
      </c>
      <c r="AP14">
        <f t="shared" si="9"/>
        <v>-4.195946236469263</v>
      </c>
      <c r="AQ14">
        <f t="shared" si="9"/>
        <v>-6675.0571578804256</v>
      </c>
      <c r="AR14">
        <f t="shared" si="9"/>
        <v>2715.4201561837667</v>
      </c>
      <c r="AS14">
        <f t="shared" si="9"/>
        <v>782.38907679801878</v>
      </c>
      <c r="AT14">
        <f t="shared" si="9"/>
        <v>1238.1583761788015</v>
      </c>
      <c r="AU14">
        <f t="shared" si="9"/>
        <v>4735.967609160587</v>
      </c>
      <c r="AW14">
        <v>11</v>
      </c>
      <c r="AX14">
        <f>(R14*SUMPRODUCT(K15:$K$23, X15:$X$23)-$AZ$3*SUMPRODUCT(K14:$K$22, W15:$W$23))/Z14</f>
        <v>41443.637621721311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29460.368384052064</v>
      </c>
      <c r="P15">
        <f t="shared" si="22"/>
        <v>1473.0184192026034</v>
      </c>
      <c r="Q15" s="4">
        <f t="shared" si="23"/>
        <v>12.5</v>
      </c>
      <c r="R15">
        <f t="shared" si="0"/>
        <v>500000</v>
      </c>
      <c r="S15">
        <f t="shared" si="1"/>
        <v>40454.389847982231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28664.399066076174</v>
      </c>
      <c r="AC15">
        <f t="shared" si="2"/>
        <v>26520.380674952929</v>
      </c>
      <c r="AE15">
        <f t="shared" si="3"/>
        <v>19313.112552317434</v>
      </c>
      <c r="AF15">
        <f t="shared" si="4"/>
        <v>-965.65562761587182</v>
      </c>
      <c r="AG15">
        <f t="shared" si="4"/>
        <v>-8.1945311666453495</v>
      </c>
      <c r="AH15">
        <f t="shared" si="5"/>
        <v>-14584.393802750381</v>
      </c>
      <c r="AI15">
        <f t="shared" si="6"/>
        <v>3754.8685907845338</v>
      </c>
      <c r="AJ15">
        <f t="shared" si="7"/>
        <v>2144.0183911232452</v>
      </c>
      <c r="AK15">
        <f t="shared" si="24"/>
        <v>2439.9153259213645</v>
      </c>
      <c r="AL15">
        <f t="shared" si="8"/>
        <v>8338.8023078291444</v>
      </c>
      <c r="AN15">
        <f t="shared" si="9"/>
        <v>8910.718917774213</v>
      </c>
      <c r="AO15">
        <f t="shared" si="9"/>
        <v>-445.53594588871067</v>
      </c>
      <c r="AP15">
        <f t="shared" si="9"/>
        <v>-3.7808076606561967</v>
      </c>
      <c r="AQ15">
        <f t="shared" si="9"/>
        <v>-6728.9740796774295</v>
      </c>
      <c r="AR15">
        <f t="shared" si="9"/>
        <v>1732.4280845474157</v>
      </c>
      <c r="AS15">
        <f t="shared" si="9"/>
        <v>989.21109614438103</v>
      </c>
      <c r="AT15">
        <f t="shared" si="9"/>
        <v>1125.7325608991973</v>
      </c>
      <c r="AU15">
        <f t="shared" si="9"/>
        <v>3847.3717415909946</v>
      </c>
      <c r="AW15">
        <v>12</v>
      </c>
      <c r="AX15">
        <f>(R15*SUMPRODUCT(K16:$K$23, X16:$X$23)-$AZ$3*SUMPRODUCT(K15:$K$22, W16:$W$23))/Z15</f>
        <v>40454.389847982231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29460.368384052064</v>
      </c>
      <c r="P16">
        <f t="shared" si="22"/>
        <v>1473.0184192026034</v>
      </c>
      <c r="Q16" s="4">
        <f t="shared" si="23"/>
        <v>12.5</v>
      </c>
      <c r="R16">
        <f t="shared" si="0"/>
        <v>500000</v>
      </c>
      <c r="S16">
        <f t="shared" si="1"/>
        <v>38723.473013285613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26520.380674952929</v>
      </c>
      <c r="AC16">
        <f t="shared" si="2"/>
        <v>23944.319867473536</v>
      </c>
      <c r="AE16">
        <f t="shared" si="3"/>
        <v>18216.560373066975</v>
      </c>
      <c r="AF16">
        <f t="shared" si="4"/>
        <v>-910.82801865334886</v>
      </c>
      <c r="AG16">
        <f t="shared" si="4"/>
        <v>-7.7292653538780263</v>
      </c>
      <c r="AH16">
        <f t="shared" si="5"/>
        <v>-15332.820044034781</v>
      </c>
      <c r="AI16">
        <f t="shared" si="6"/>
        <v>1965.1830450249672</v>
      </c>
      <c r="AJ16">
        <f t="shared" si="7"/>
        <v>2576.0608074793927</v>
      </c>
      <c r="AK16">
        <f t="shared" si="24"/>
        <v>2397.2883827063506</v>
      </c>
      <c r="AL16">
        <f t="shared" si="8"/>
        <v>6938.5322352107105</v>
      </c>
      <c r="AN16">
        <f t="shared" si="9"/>
        <v>7968.8913277220026</v>
      </c>
      <c r="AO16">
        <f t="shared" si="9"/>
        <v>-398.44456638610018</v>
      </c>
      <c r="AP16">
        <f t="shared" si="9"/>
        <v>-3.3811913109154483</v>
      </c>
      <c r="AQ16">
        <f t="shared" si="9"/>
        <v>-6707.3900986863118</v>
      </c>
      <c r="AR16">
        <f t="shared" si="9"/>
        <v>859.67547133867481</v>
      </c>
      <c r="AS16">
        <f t="shared" si="9"/>
        <v>1126.9058597230053</v>
      </c>
      <c r="AT16">
        <f t="shared" si="9"/>
        <v>1048.7013031967351</v>
      </c>
      <c r="AU16">
        <f t="shared" si="9"/>
        <v>3035.2826342584153</v>
      </c>
      <c r="AW16">
        <v>13</v>
      </c>
      <c r="AX16">
        <f>(R16*SUMPRODUCT(K17:$K$23, X17:$X$23)-$AZ$3*SUMPRODUCT(K16:$K$22, W17:$W$23))/Z16</f>
        <v>38723.473013285613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29460.368384052064</v>
      </c>
      <c r="P17">
        <f t="shared" si="22"/>
        <v>1473.0184192026034</v>
      </c>
      <c r="Q17" s="4">
        <f t="shared" si="23"/>
        <v>12.5</v>
      </c>
      <c r="R17">
        <f t="shared" si="0"/>
        <v>500000</v>
      </c>
      <c r="S17">
        <f t="shared" si="1"/>
        <v>36292.182662016181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23944.319867473536</v>
      </c>
      <c r="AC17">
        <f t="shared" si="2"/>
        <v>21057.054320997711</v>
      </c>
      <c r="AE17">
        <f t="shared" si="3"/>
        <v>17093.173567343802</v>
      </c>
      <c r="AF17">
        <f t="shared" si="4"/>
        <v>-854.65867836719008</v>
      </c>
      <c r="AG17">
        <f t="shared" si="4"/>
        <v>-7.2526136403461177</v>
      </c>
      <c r="AH17">
        <f t="shared" si="5"/>
        <v>-15974.36239972518</v>
      </c>
      <c r="AI17">
        <f t="shared" si="6"/>
        <v>256.89987561108501</v>
      </c>
      <c r="AJ17">
        <f t="shared" si="7"/>
        <v>2887.2655464758245</v>
      </c>
      <c r="AK17">
        <f t="shared" si="24"/>
        <v>2479.2809044729747</v>
      </c>
      <c r="AL17">
        <f t="shared" si="8"/>
        <v>5623.4463265598843</v>
      </c>
      <c r="AN17">
        <f t="shared" si="9"/>
        <v>7042.9144343209318</v>
      </c>
      <c r="AO17">
        <f t="shared" si="9"/>
        <v>-352.14572171604658</v>
      </c>
      <c r="AP17">
        <f t="shared" si="9"/>
        <v>-2.9883003933063126</v>
      </c>
      <c r="AQ17">
        <f t="shared" si="9"/>
        <v>-6581.929744107837</v>
      </c>
      <c r="AR17">
        <f t="shared" si="9"/>
        <v>105.8506681037419</v>
      </c>
      <c r="AS17">
        <f t="shared" si="9"/>
        <v>1189.6424097536396</v>
      </c>
      <c r="AT17">
        <f t="shared" si="9"/>
        <v>1021.5401604654965</v>
      </c>
      <c r="AU17">
        <f t="shared" si="9"/>
        <v>2317.0332383228779</v>
      </c>
      <c r="AW17">
        <v>14</v>
      </c>
      <c r="AX17">
        <f>(R17*SUMPRODUCT(K18:$K$23, X18:$X$23)-$AZ$3*SUMPRODUCT(K17:$K$22, W18:$W$23))/Z17</f>
        <v>36292.182662016181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29460.368384052064</v>
      </c>
      <c r="P18">
        <f t="shared" si="22"/>
        <v>1473.0184192026034</v>
      </c>
      <c r="Q18" s="4">
        <f t="shared" si="23"/>
        <v>12.5</v>
      </c>
      <c r="R18">
        <f t="shared" si="0"/>
        <v>500000</v>
      </c>
      <c r="S18">
        <f t="shared" si="1"/>
        <v>33138.478377923784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21057.054320997711</v>
      </c>
      <c r="AC18">
        <f t="shared" si="2"/>
        <v>17935.614538008391</v>
      </c>
      <c r="AE18">
        <f t="shared" si="3"/>
        <v>15944.90264332988</v>
      </c>
      <c r="AF18">
        <f t="shared" si="4"/>
        <v>-797.24513216649405</v>
      </c>
      <c r="AG18">
        <f t="shared" si="4"/>
        <v>-6.7654036243999487</v>
      </c>
      <c r="AH18">
        <f t="shared" si="5"/>
        <v>-16587.355181708277</v>
      </c>
      <c r="AI18">
        <f t="shared" si="6"/>
        <v>-1446.4630741692908</v>
      </c>
      <c r="AJ18">
        <f t="shared" si="7"/>
        <v>3121.4397829893205</v>
      </c>
      <c r="AK18">
        <f t="shared" si="24"/>
        <v>2537.950299434493</v>
      </c>
      <c r="AL18">
        <f t="shared" si="8"/>
        <v>4212.9270082545227</v>
      </c>
      <c r="AN18">
        <f t="shared" si="9"/>
        <v>6139.4182004752702</v>
      </c>
      <c r="AO18">
        <f t="shared" si="9"/>
        <v>-306.97091002376351</v>
      </c>
      <c r="AP18">
        <f t="shared" si="9"/>
        <v>-2.6049479933687598</v>
      </c>
      <c r="AQ18">
        <f t="shared" si="9"/>
        <v>-6386.7878392426701</v>
      </c>
      <c r="AR18">
        <f t="shared" si="9"/>
        <v>-556.94549678453188</v>
      </c>
      <c r="AS18">
        <f t="shared" si="9"/>
        <v>1201.8777815108756</v>
      </c>
      <c r="AT18">
        <f t="shared" si="9"/>
        <v>977.21125106824684</v>
      </c>
      <c r="AU18">
        <f t="shared" si="9"/>
        <v>1622.1435357945907</v>
      </c>
      <c r="AW18">
        <v>15</v>
      </c>
      <c r="AX18">
        <f>(R18*SUMPRODUCT(K19:$K$23, X19:$X$23)-$AZ$3*SUMPRODUCT(K18:$K$22, W19:$W$23))/Z18</f>
        <v>33138.478377923784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29460.368384052064</v>
      </c>
      <c r="P19">
        <f t="shared" si="22"/>
        <v>1473.0184192026034</v>
      </c>
      <c r="Q19" s="4">
        <f t="shared" si="23"/>
        <v>12.5</v>
      </c>
      <c r="R19">
        <f t="shared" si="0"/>
        <v>500000</v>
      </c>
      <c r="S19">
        <f t="shared" si="1"/>
        <v>29169.272888805815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17935.614538008391</v>
      </c>
      <c r="AC19">
        <f t="shared" si="2"/>
        <v>14628.736569589073</v>
      </c>
      <c r="AE19">
        <f t="shared" si="3"/>
        <v>14774.724415524914</v>
      </c>
      <c r="AF19">
        <f t="shared" si="4"/>
        <v>-738.73622077624577</v>
      </c>
      <c r="AG19">
        <f t="shared" si="4"/>
        <v>-6.2688983649653682</v>
      </c>
      <c r="AH19">
        <f t="shared" si="5"/>
        <v>-17154.04892762324</v>
      </c>
      <c r="AI19">
        <f t="shared" si="6"/>
        <v>-3124.3296312395378</v>
      </c>
      <c r="AJ19">
        <f t="shared" si="7"/>
        <v>3306.8779684193178</v>
      </c>
      <c r="AK19">
        <f t="shared" si="24"/>
        <v>2346.7156405843684</v>
      </c>
      <c r="AL19">
        <f t="shared" si="8"/>
        <v>2529.2639777641484</v>
      </c>
      <c r="AN19">
        <f t="shared" si="9"/>
        <v>5299.8446969248544</v>
      </c>
      <c r="AO19">
        <f t="shared" si="9"/>
        <v>-264.99223484624275</v>
      </c>
      <c r="AP19">
        <f t="shared" si="9"/>
        <v>-2.248717933460163</v>
      </c>
      <c r="AQ19">
        <f t="shared" si="9"/>
        <v>-6153.3327243873027</v>
      </c>
      <c r="AR19">
        <f t="shared" si="9"/>
        <v>-1120.7289802421512</v>
      </c>
      <c r="AS19">
        <f t="shared" si="9"/>
        <v>1186.2109350675221</v>
      </c>
      <c r="AT19">
        <f t="shared" si="9"/>
        <v>841.7908918742977</v>
      </c>
      <c r="AU19">
        <f t="shared" si="9"/>
        <v>907.27284669966855</v>
      </c>
      <c r="AW19">
        <v>16</v>
      </c>
      <c r="AX19">
        <f>(R19*SUMPRODUCT(K20:$K$23, X20:$X$23)-$AZ$3*SUMPRODUCT(K19:$K$22, W20:$W$23))/Z19</f>
        <v>29169.272888805815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29460.368384052064</v>
      </c>
      <c r="P20">
        <f t="shared" si="22"/>
        <v>1473.0184192026034</v>
      </c>
      <c r="Q20" s="4">
        <f t="shared" si="23"/>
        <v>12.5</v>
      </c>
      <c r="R20">
        <f t="shared" si="0"/>
        <v>500000</v>
      </c>
      <c r="S20">
        <f t="shared" si="1"/>
        <v>24008.471427438366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14628.736569589073</v>
      </c>
      <c r="AC20">
        <f t="shared" si="2"/>
        <v>11071.2897458554</v>
      </c>
      <c r="AE20">
        <f t="shared" si="3"/>
        <v>13585.382783958396</v>
      </c>
      <c r="AF20">
        <f t="shared" si="4"/>
        <v>-679.26913919791991</v>
      </c>
      <c r="AG20">
        <f t="shared" si="4"/>
        <v>-5.7642620956297357</v>
      </c>
      <c r="AH20">
        <f t="shared" si="5"/>
        <v>-17677.891427439179</v>
      </c>
      <c r="AI20">
        <f t="shared" si="6"/>
        <v>-4777.5420447743345</v>
      </c>
      <c r="AJ20">
        <f t="shared" si="7"/>
        <v>3557.4468237336732</v>
      </c>
      <c r="AK20">
        <f t="shared" si="24"/>
        <v>1495.1423666391804</v>
      </c>
      <c r="AL20">
        <f t="shared" si="8"/>
        <v>275.04714559851914</v>
      </c>
      <c r="AN20">
        <f t="shared" si="9"/>
        <v>4622.2286772962652</v>
      </c>
      <c r="AO20">
        <f t="shared" si="9"/>
        <v>-231.11143386481331</v>
      </c>
      <c r="AP20">
        <f t="shared" si="9"/>
        <v>-1.9612062453869556</v>
      </c>
      <c r="AQ20">
        <f t="shared" si="9"/>
        <v>-6014.6451527684403</v>
      </c>
      <c r="AR20">
        <f t="shared" si="9"/>
        <v>-1625.4891155823757</v>
      </c>
      <c r="AS20">
        <f t="shared" si="9"/>
        <v>1210.3694822669675</v>
      </c>
      <c r="AT20">
        <f t="shared" si="9"/>
        <v>508.70041968052584</v>
      </c>
      <c r="AU20">
        <f t="shared" si="9"/>
        <v>93.580786365117532</v>
      </c>
      <c r="AW20">
        <v>17</v>
      </c>
      <c r="AX20">
        <f>(R20*SUMPRODUCT(K21:$K$23, X21:$X$23)-$AZ$3*SUMPRODUCT(K20:$K$22, W21:$W$23))/Z20</f>
        <v>24008.471427438366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29460.368384052064</v>
      </c>
      <c r="P21">
        <f t="shared" si="22"/>
        <v>1473.0184192026034</v>
      </c>
      <c r="Q21" s="4">
        <f t="shared" si="23"/>
        <v>12.5</v>
      </c>
      <c r="R21">
        <f t="shared" si="0"/>
        <v>500000</v>
      </c>
      <c r="S21">
        <f t="shared" si="1"/>
        <v>17470.115328395892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11071.2897458554</v>
      </c>
      <c r="AC21">
        <f t="shared" si="2"/>
        <v>7341.5893093815093</v>
      </c>
      <c r="AE21">
        <f t="shared" si="3"/>
        <v>12380.337594408831</v>
      </c>
      <c r="AF21">
        <f t="shared" si="4"/>
        <v>-619.01687972044158</v>
      </c>
      <c r="AG21">
        <f t="shared" si="4"/>
        <v>-5.2529628249280247</v>
      </c>
      <c r="AH21">
        <f t="shared" si="5"/>
        <v>-18146.265989816526</v>
      </c>
      <c r="AI21">
        <f t="shared" si="6"/>
        <v>-6390.1982379530655</v>
      </c>
      <c r="AJ21">
        <f t="shared" si="7"/>
        <v>3729.7004364738905</v>
      </c>
      <c r="AK21">
        <f t="shared" si="24"/>
        <v>1171.3129166258966</v>
      </c>
      <c r="AL21">
        <f t="shared" si="8"/>
        <v>-1489.1848848532784</v>
      </c>
      <c r="AN21">
        <f t="shared" si="9"/>
        <v>4006.686576670982</v>
      </c>
      <c r="AO21">
        <f t="shared" si="9"/>
        <v>-200.33432883354911</v>
      </c>
      <c r="AP21">
        <f t="shared" si="9"/>
        <v>-1.7000324488643965</v>
      </c>
      <c r="AQ21">
        <f t="shared" si="9"/>
        <v>-5872.7316443240188</v>
      </c>
      <c r="AR21">
        <f t="shared" si="9"/>
        <v>-2068.0794289354508</v>
      </c>
      <c r="AS21">
        <f t="shared" si="9"/>
        <v>1207.0543763340254</v>
      </c>
      <c r="AT21">
        <f t="shared" si="9"/>
        <v>379.07558694084344</v>
      </c>
      <c r="AU21">
        <f t="shared" si="9"/>
        <v>-481.94946566058212</v>
      </c>
      <c r="AW21">
        <v>18</v>
      </c>
      <c r="AX21">
        <f>(R21*SUMPRODUCT(K22:$K$23, X22:$X$23)-$AZ$3*SUMPRODUCT(K21:$K$22, W22:$W$23))/Z21</f>
        <v>17470.115328395892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29460.368384052064</v>
      </c>
      <c r="P22">
        <f t="shared" si="22"/>
        <v>1473.0184192026034</v>
      </c>
      <c r="Q22" s="4">
        <f t="shared" si="23"/>
        <v>12.5</v>
      </c>
      <c r="R22">
        <f t="shared" si="0"/>
        <v>500000</v>
      </c>
      <c r="S22">
        <f t="shared" si="1"/>
        <v>9489.7482500632577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7341.5893093815093</v>
      </c>
      <c r="AC22">
        <f t="shared" si="2"/>
        <v>3596.4905534058316</v>
      </c>
      <c r="AE22">
        <f t="shared" si="3"/>
        <v>11165.094563219081</v>
      </c>
      <c r="AF22">
        <f t="shared" si="4"/>
        <v>-558.25472816095407</v>
      </c>
      <c r="AG22">
        <f t="shared" si="4"/>
        <v>-4.7373366218933386</v>
      </c>
      <c r="AH22">
        <f t="shared" si="5"/>
        <v>-18523.862991416234</v>
      </c>
      <c r="AI22">
        <f t="shared" si="6"/>
        <v>-7921.76049298</v>
      </c>
      <c r="AJ22">
        <f t="shared" si="7"/>
        <v>3745.0987559756777</v>
      </c>
      <c r="AK22">
        <f t="shared" si="24"/>
        <v>1256.3900401107746</v>
      </c>
      <c r="AL22">
        <f t="shared" si="8"/>
        <v>-2920.2716968935474</v>
      </c>
      <c r="AN22">
        <f t="shared" si="9"/>
        <v>3377.0035067250774</v>
      </c>
      <c r="AO22">
        <f t="shared" si="9"/>
        <v>-168.85017533625387</v>
      </c>
      <c r="AP22">
        <f t="shared" si="9"/>
        <v>-1.4328586555256588</v>
      </c>
      <c r="AQ22">
        <f t="shared" si="9"/>
        <v>-5602.7425406840275</v>
      </c>
      <c r="AR22">
        <f t="shared" si="9"/>
        <v>-2396.0220679507302</v>
      </c>
      <c r="AS22">
        <f t="shared" si="9"/>
        <v>1132.7455903172563</v>
      </c>
      <c r="AT22">
        <f t="shared" si="9"/>
        <v>380.0087448650562</v>
      </c>
      <c r="AU22">
        <f t="shared" si="9"/>
        <v>-883.26773276841732</v>
      </c>
      <c r="AW22">
        <v>19</v>
      </c>
      <c r="AX22">
        <f>(R22*SUMPRODUCT(K23:$K$23, X23:$X$23)-$AZ$3*SUMPRODUCT(K22:$K$22, W23:$W$23))/Z22</f>
        <v>9489.7482500632577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29460.368384052064</v>
      </c>
      <c r="P23">
        <f t="shared" si="22"/>
        <v>1473.0184192026034</v>
      </c>
      <c r="Q23" s="4">
        <f t="shared" si="23"/>
        <v>12.5</v>
      </c>
      <c r="R23">
        <f t="shared" si="0"/>
        <v>500000</v>
      </c>
      <c r="S23">
        <f t="shared" si="1"/>
        <v>10655.767381008878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3596.4905534058316</v>
      </c>
      <c r="AC23">
        <f t="shared" si="2"/>
        <v>3596.4905534058316</v>
      </c>
      <c r="AE23">
        <f t="shared" si="3"/>
        <v>9943.3417420442474</v>
      </c>
      <c r="AF23">
        <f t="shared" si="4"/>
        <v>-497.16708710221241</v>
      </c>
      <c r="AG23">
        <f t="shared" si="4"/>
        <v>-4.2189483225483562</v>
      </c>
      <c r="AH23">
        <f t="shared" si="5"/>
        <v>-18840.597325041959</v>
      </c>
      <c r="AI23">
        <f t="shared" si="6"/>
        <v>-9398.6416184224727</v>
      </c>
      <c r="AJ23">
        <f t="shared" si="7"/>
        <v>0</v>
      </c>
      <c r="AK23">
        <f t="shared" si="24"/>
        <v>1355.1329151473435</v>
      </c>
      <c r="AL23">
        <f t="shared" si="8"/>
        <v>-8043.5087032751289</v>
      </c>
      <c r="AN23">
        <f t="shared" si="9"/>
        <v>2724.4054380250091</v>
      </c>
      <c r="AO23">
        <f t="shared" si="9"/>
        <v>-136.22027190125047</v>
      </c>
      <c r="AP23">
        <f t="shared" si="9"/>
        <v>-1.1559620548990766</v>
      </c>
      <c r="AQ23">
        <f t="shared" si="9"/>
        <v>-5162.1906537661607</v>
      </c>
      <c r="AR23">
        <f t="shared" si="9"/>
        <v>-2575.1614496973016</v>
      </c>
      <c r="AS23">
        <f t="shared" si="9"/>
        <v>0</v>
      </c>
      <c r="AT23">
        <f t="shared" si="9"/>
        <v>371.29685160706174</v>
      </c>
      <c r="AU23">
        <f t="shared" si="9"/>
        <v>-2203.8645980902397</v>
      </c>
      <c r="AW23">
        <v>20</v>
      </c>
      <c r="AX23">
        <f>(R23*SUMPRODUCT(K$23:$K24, X$23:$X24)-$AZ$3*SUMPRODUCT(K$22:$K23, W$23:$W24))/Z23</f>
        <v>10655.767381008878</v>
      </c>
    </row>
    <row r="25" spans="5:50" x14ac:dyDescent="0.25">
      <c r="AN25" s="8">
        <f t="shared" ref="AN25:AU25" si="25">SUM(AN3:AN23)</f>
        <v>237284.12705497918</v>
      </c>
      <c r="AO25" s="8">
        <f t="shared" si="25"/>
        <v>-33959.482640788003</v>
      </c>
      <c r="AP25" s="8">
        <f t="shared" si="25"/>
        <v>-188.17937880209496</v>
      </c>
      <c r="AQ25" s="8">
        <f t="shared" si="25"/>
        <v>-121293.88839257344</v>
      </c>
      <c r="AR25" s="8">
        <f t="shared" si="25"/>
        <v>81842.576642815606</v>
      </c>
      <c r="AS25" s="8">
        <f t="shared" si="25"/>
        <v>-14662.455937924129</v>
      </c>
      <c r="AT25" s="8">
        <f t="shared" si="25"/>
        <v>27660.171184362363</v>
      </c>
      <c r="AU25" s="9">
        <f t="shared" si="25"/>
        <v>94840.291889253829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F42B8-72C1-456E-B163-5ACA6A2C140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1713.3890764594421</v>
      </c>
      <c r="K3">
        <v>1</v>
      </c>
      <c r="L3" s="2">
        <v>0</v>
      </c>
      <c r="O3">
        <f>$C$3</f>
        <v>1713.3890764594421</v>
      </c>
      <c r="P3">
        <f>O3*B5</f>
        <v>1370.7112611675539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1713.3890764594421</v>
      </c>
      <c r="AF3">
        <f t="shared" ref="AF3:AG23" si="4">-$Z3*P3</f>
        <v>-1370.7112611675539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242.67781529188824</v>
      </c>
      <c r="AJ3">
        <f t="shared" ref="AJ3:AJ23" si="7">AB3-AC3</f>
        <v>0</v>
      </c>
      <c r="AL3">
        <f t="shared" ref="AL3:AL23" si="8">SUM(AI3:AK3)</f>
        <v>242.67781529188824</v>
      </c>
      <c r="AN3">
        <f t="shared" ref="AN3:AU23" si="9">AE3*$K3</f>
        <v>1713.3890764594421</v>
      </c>
      <c r="AO3">
        <f t="shared" si="9"/>
        <v>-1370.7112611675539</v>
      </c>
      <c r="AP3">
        <f t="shared" si="9"/>
        <v>-100</v>
      </c>
      <c r="AQ3">
        <f t="shared" si="9"/>
        <v>0</v>
      </c>
      <c r="AR3">
        <f t="shared" si="9"/>
        <v>242.67781529188824</v>
      </c>
      <c r="AS3">
        <f t="shared" si="9"/>
        <v>0</v>
      </c>
      <c r="AT3">
        <f t="shared" si="9"/>
        <v>0</v>
      </c>
      <c r="AU3">
        <f t="shared" si="9"/>
        <v>242.67781529188824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1834.9521870306353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1000000</v>
      </c>
      <c r="S4">
        <f t="shared" si="1"/>
        <v>162.4041316715886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160.49022999902809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-1784.809</v>
      </c>
      <c r="AI4">
        <f t="shared" si="6"/>
        <v>-1784.809</v>
      </c>
      <c r="AJ4">
        <f t="shared" si="7"/>
        <v>-160.49022999902809</v>
      </c>
      <c r="AK4">
        <f>G4*MAX(0, SUM(AB4, AE4:AF4))</f>
        <v>0</v>
      </c>
      <c r="AL4">
        <f t="shared" si="8"/>
        <v>-1945.2992299990281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-1674.4619570316163</v>
      </c>
      <c r="AR4">
        <f t="shared" si="9"/>
        <v>-1674.4619570316163</v>
      </c>
      <c r="AS4">
        <f t="shared" si="9"/>
        <v>-150.56781123841643</v>
      </c>
      <c r="AT4">
        <f t="shared" si="9"/>
        <v>0</v>
      </c>
      <c r="AU4">
        <f t="shared" si="9"/>
        <v>-1825.0297682700327</v>
      </c>
      <c r="AW4">
        <v>1</v>
      </c>
      <c r="AX4">
        <f>(R4*SUMPRODUCT(K5:$K$23, X5:$X$23)-$AZ$3*SUMPRODUCT(K4:$K$22, W5:$W$23))/Z4</f>
        <v>162.4041316715886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1713.3890764594421</v>
      </c>
      <c r="P5">
        <f t="shared" ref="P5:P23" si="22">O5*$C$5</f>
        <v>85.669453822972116</v>
      </c>
      <c r="Q5" s="4">
        <f t="shared" ref="Q5:Q23" si="23">$C$8</f>
        <v>12.5</v>
      </c>
      <c r="R5">
        <f t="shared" si="0"/>
        <v>1000000</v>
      </c>
      <c r="S5">
        <f t="shared" si="1"/>
        <v>340.06119808726692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160.49022999902809</v>
      </c>
      <c r="AC5">
        <f t="shared" si="2"/>
        <v>332.09075949316866</v>
      </c>
      <c r="AE5">
        <f t="shared" si="3"/>
        <v>1673.2302388780543</v>
      </c>
      <c r="AF5">
        <f t="shared" si="4"/>
        <v>-83.661511943902724</v>
      </c>
      <c r="AG5">
        <f t="shared" si="4"/>
        <v>-12.207021903743746</v>
      </c>
      <c r="AH5">
        <f t="shared" si="5"/>
        <v>-1771.28679050031</v>
      </c>
      <c r="AI5">
        <f t="shared" si="6"/>
        <v>-193.92508546990211</v>
      </c>
      <c r="AJ5">
        <f t="shared" si="7"/>
        <v>-171.60052949414057</v>
      </c>
      <c r="AK5">
        <f>G5*SUM(AB5, AE5:AF5)</f>
        <v>71.752417234260363</v>
      </c>
      <c r="AL5">
        <f t="shared" si="8"/>
        <v>-293.77319772978234</v>
      </c>
      <c r="AN5">
        <f t="shared" si="9"/>
        <v>1444.9389078556469</v>
      </c>
      <c r="AO5">
        <f t="shared" si="9"/>
        <v>-72.246945392782351</v>
      </c>
      <c r="AP5">
        <f t="shared" si="9"/>
        <v>-10.541526496432713</v>
      </c>
      <c r="AQ5">
        <f t="shared" si="9"/>
        <v>-1529.6168698701017</v>
      </c>
      <c r="AR5">
        <f t="shared" si="9"/>
        <v>-167.46643390366981</v>
      </c>
      <c r="AS5">
        <f t="shared" si="9"/>
        <v>-148.18778427108325</v>
      </c>
      <c r="AT5">
        <f t="shared" si="9"/>
        <v>61.962697652412523</v>
      </c>
      <c r="AU5">
        <f t="shared" si="9"/>
        <v>-253.69152052234054</v>
      </c>
      <c r="AW5">
        <v>2</v>
      </c>
      <c r="AX5">
        <f>(R5*SUMPRODUCT(K6:$K$23, X6:$X$23)-$AZ$3*SUMPRODUCT(K5:$K$22, W6:$W$23))/Z5</f>
        <v>340.06119808726692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1713.3890764594421</v>
      </c>
      <c r="P6">
        <f t="shared" si="22"/>
        <v>85.669453822972116</v>
      </c>
      <c r="Q6" s="4">
        <f t="shared" si="23"/>
        <v>12.5</v>
      </c>
      <c r="R6">
        <f t="shared" si="0"/>
        <v>1000000</v>
      </c>
      <c r="S6">
        <f t="shared" si="1"/>
        <v>527.88049843446447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332.09075949316866</v>
      </c>
      <c r="AC6">
        <f t="shared" si="2"/>
        <v>509.42417049727555</v>
      </c>
      <c r="AE6">
        <f t="shared" si="3"/>
        <v>1653.48371762744</v>
      </c>
      <c r="AF6">
        <f t="shared" si="4"/>
        <v>-82.674185881372011</v>
      </c>
      <c r="AG6">
        <f t="shared" si="4"/>
        <v>-12.062961503789095</v>
      </c>
      <c r="AH6">
        <f t="shared" si="5"/>
        <v>-1759.2144733771538</v>
      </c>
      <c r="AI6">
        <f t="shared" si="6"/>
        <v>-200.46790313487486</v>
      </c>
      <c r="AJ6">
        <f t="shared" si="7"/>
        <v>-177.33341100410689</v>
      </c>
      <c r="AK6">
        <f>G6*SUM(AB6, AE6:AF6)</f>
        <v>111.31966703749535</v>
      </c>
      <c r="AL6">
        <f t="shared" si="8"/>
        <v>-266.48164710148637</v>
      </c>
      <c r="AN6">
        <f t="shared" si="9"/>
        <v>1287.7764721913236</v>
      </c>
      <c r="AO6">
        <f t="shared" si="9"/>
        <v>-64.388823609566188</v>
      </c>
      <c r="AP6">
        <f t="shared" si="9"/>
        <v>-9.3949506994960608</v>
      </c>
      <c r="AQ6">
        <f t="shared" si="9"/>
        <v>-1370.1223569375366</v>
      </c>
      <c r="AR6">
        <f t="shared" si="9"/>
        <v>-156.1296590552752</v>
      </c>
      <c r="AS6">
        <f t="shared" si="9"/>
        <v>-138.11191001759704</v>
      </c>
      <c r="AT6">
        <f t="shared" si="9"/>
        <v>86.698675393523885</v>
      </c>
      <c r="AU6">
        <f t="shared" si="9"/>
        <v>-207.54289367934831</v>
      </c>
      <c r="AW6">
        <v>3</v>
      </c>
      <c r="AX6">
        <f>(R6*SUMPRODUCT(K7:$K$23, X7:$X$23)-$AZ$3*SUMPRODUCT(K6:$K$22, W7:$W$23))/Z6</f>
        <v>527.88049843446447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1713.3890764594421</v>
      </c>
      <c r="P7">
        <f t="shared" si="22"/>
        <v>85.669453822972116</v>
      </c>
      <c r="Q7" s="4">
        <f t="shared" si="23"/>
        <v>12.5</v>
      </c>
      <c r="R7">
        <f t="shared" si="0"/>
        <v>1000000</v>
      </c>
      <c r="S7">
        <f t="shared" si="1"/>
        <v>688.04847190928763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509.42417049727555</v>
      </c>
      <c r="AC7">
        <f t="shared" si="2"/>
        <v>656.14949183935096</v>
      </c>
      <c r="AE7">
        <f t="shared" si="3"/>
        <v>1633.9537368962831</v>
      </c>
      <c r="AF7">
        <f t="shared" si="4"/>
        <v>-81.697686844814172</v>
      </c>
      <c r="AG7">
        <f t="shared" si="4"/>
        <v>-11.920480871401779</v>
      </c>
      <c r="AH7">
        <f t="shared" si="5"/>
        <v>-1748.0813879539696</v>
      </c>
      <c r="AI7">
        <f t="shared" si="6"/>
        <v>-207.74581877390256</v>
      </c>
      <c r="AJ7">
        <f t="shared" si="7"/>
        <v>-146.7253213420754</v>
      </c>
      <c r="AK7">
        <f>G7*SUM(AB7, AE7:AF7)</f>
        <v>101.22849882894334</v>
      </c>
      <c r="AL7">
        <f t="shared" si="8"/>
        <v>-253.24264128703462</v>
      </c>
      <c r="AN7">
        <f t="shared" si="9"/>
        <v>1151.9561972832555</v>
      </c>
      <c r="AO7">
        <f t="shared" si="9"/>
        <v>-57.597809864162791</v>
      </c>
      <c r="AP7">
        <f t="shared" si="9"/>
        <v>-8.4040762625823504</v>
      </c>
      <c r="AQ7">
        <f t="shared" si="9"/>
        <v>-1232.4175053047495</v>
      </c>
      <c r="AR7">
        <f t="shared" si="9"/>
        <v>-146.46319414823913</v>
      </c>
      <c r="AS7">
        <f t="shared" si="9"/>
        <v>-103.44304089015323</v>
      </c>
      <c r="AT7">
        <f t="shared" si="9"/>
        <v>71.36725718390646</v>
      </c>
      <c r="AU7">
        <f t="shared" si="9"/>
        <v>-178.53897785448589</v>
      </c>
      <c r="AW7">
        <v>4</v>
      </c>
      <c r="AX7">
        <f>(R7*SUMPRODUCT(K8:$K$23, X8:$X$23)-$AZ$3*SUMPRODUCT(K7:$K$22, W8:$W$23))/Z7</f>
        <v>688.04847190928763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1713.3890764594421</v>
      </c>
      <c r="P8">
        <f t="shared" si="22"/>
        <v>85.669453822972116</v>
      </c>
      <c r="Q8" s="4">
        <f t="shared" si="23"/>
        <v>12.5</v>
      </c>
      <c r="R8">
        <f t="shared" si="0"/>
        <v>1000000</v>
      </c>
      <c r="S8">
        <f t="shared" si="1"/>
        <v>792.21913690296833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656.14949183935096</v>
      </c>
      <c r="AC8">
        <f t="shared" si="2"/>
        <v>746.55790078650716</v>
      </c>
      <c r="AE8">
        <f t="shared" si="3"/>
        <v>1614.6342502563959</v>
      </c>
      <c r="AF8">
        <f t="shared" si="4"/>
        <v>-80.731712512819811</v>
      </c>
      <c r="AG8">
        <f t="shared" si="4"/>
        <v>-11.779535894970849</v>
      </c>
      <c r="AH8">
        <f t="shared" si="5"/>
        <v>-1739.2134173530351</v>
      </c>
      <c r="AI8">
        <f t="shared" si="6"/>
        <v>-217.09041550442976</v>
      </c>
      <c r="AJ8">
        <f t="shared" si="7"/>
        <v>-90.408408947156204</v>
      </c>
      <c r="AK8">
        <f t="shared" ref="AK8:AK23" si="24">G8*SUM(AB8:AB8, AE8:AF8)</f>
        <v>46.648108230116343</v>
      </c>
      <c r="AL8">
        <f t="shared" si="8"/>
        <v>-260.85071622146961</v>
      </c>
      <c r="AN8">
        <f t="shared" si="9"/>
        <v>1061.3853023443621</v>
      </c>
      <c r="AO8">
        <f t="shared" si="9"/>
        <v>-53.069265117218116</v>
      </c>
      <c r="AP8">
        <f t="shared" si="9"/>
        <v>-7.7433178847621651</v>
      </c>
      <c r="AQ8">
        <f t="shared" si="9"/>
        <v>-1143.277840492663</v>
      </c>
      <c r="AR8">
        <f t="shared" si="9"/>
        <v>-142.70512115028117</v>
      </c>
      <c r="AS8">
        <f t="shared" si="9"/>
        <v>-59.430274348269549</v>
      </c>
      <c r="AT8">
        <f t="shared" si="9"/>
        <v>30.66429220719947</v>
      </c>
      <c r="AU8">
        <f t="shared" si="9"/>
        <v>-171.47110329135123</v>
      </c>
      <c r="AW8">
        <v>5</v>
      </c>
      <c r="AX8">
        <f>(R8*SUMPRODUCT(K9:$K$23, X9:$X$23)-$AZ$3*SUMPRODUCT(K8:$K$22, W9:$W$23))/Z8</f>
        <v>792.21913690296833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1713.3890764594421</v>
      </c>
      <c r="P9">
        <f t="shared" si="22"/>
        <v>85.669453822972116</v>
      </c>
      <c r="Q9" s="4">
        <f t="shared" si="23"/>
        <v>12.5</v>
      </c>
      <c r="R9">
        <f t="shared" si="0"/>
        <v>1000000</v>
      </c>
      <c r="S9">
        <f t="shared" si="1"/>
        <v>857.029493574291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746.55790078650716</v>
      </c>
      <c r="AC9">
        <f t="shared" si="2"/>
        <v>798.06778259647763</v>
      </c>
      <c r="AE9">
        <f t="shared" si="3"/>
        <v>1595.5117428598523</v>
      </c>
      <c r="AF9">
        <f t="shared" si="4"/>
        <v>-79.775587142992634</v>
      </c>
      <c r="AG9">
        <f t="shared" si="4"/>
        <v>-11.640027977159949</v>
      </c>
      <c r="AH9">
        <f t="shared" si="5"/>
        <v>-1737.0047088951717</v>
      </c>
      <c r="AI9">
        <f t="shared" si="6"/>
        <v>-232.90858115547189</v>
      </c>
      <c r="AJ9">
        <f t="shared" si="7"/>
        <v>-51.509881809970466</v>
      </c>
      <c r="AK9">
        <f t="shared" si="24"/>
        <v>13.347534933369865</v>
      </c>
      <c r="AL9">
        <f t="shared" si="8"/>
        <v>-271.07092803207252</v>
      </c>
      <c r="AN9">
        <f t="shared" si="9"/>
        <v>996.7829853931612</v>
      </c>
      <c r="AO9">
        <f t="shared" si="9"/>
        <v>-49.839149269658066</v>
      </c>
      <c r="AP9">
        <f t="shared" si="9"/>
        <v>-7.2720128128524646</v>
      </c>
      <c r="AQ9">
        <f t="shared" si="9"/>
        <v>-1085.1795651914506</v>
      </c>
      <c r="AR9">
        <f t="shared" si="9"/>
        <v>-145.50774188079993</v>
      </c>
      <c r="AS9">
        <f t="shared" si="9"/>
        <v>-32.180379741837633</v>
      </c>
      <c r="AT9">
        <f t="shared" si="9"/>
        <v>8.3387638969527664</v>
      </c>
      <c r="AU9">
        <f t="shared" si="9"/>
        <v>-169.3493577256848</v>
      </c>
      <c r="AW9">
        <v>6</v>
      </c>
      <c r="AX9">
        <f>(R9*SUMPRODUCT(K10:$K$23, X10:$X$23)-$AZ$3*SUMPRODUCT(K9:$K$22, W10:$W$23))/Z9</f>
        <v>857.029493574291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1713.3890764594421</v>
      </c>
      <c r="P10">
        <f t="shared" si="22"/>
        <v>85.669453822972116</v>
      </c>
      <c r="Q10" s="4">
        <f t="shared" si="23"/>
        <v>12.5</v>
      </c>
      <c r="R10">
        <f t="shared" si="0"/>
        <v>1000000</v>
      </c>
      <c r="S10">
        <f t="shared" si="1"/>
        <v>906.51079769009868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798.06778259647763</v>
      </c>
      <c r="AC10">
        <f t="shared" si="2"/>
        <v>834.12822002745088</v>
      </c>
      <c r="AE10">
        <f t="shared" si="3"/>
        <v>1576.5793239345137</v>
      </c>
      <c r="AF10">
        <f t="shared" si="4"/>
        <v>-78.828966196725688</v>
      </c>
      <c r="AG10">
        <f t="shared" si="4"/>
        <v>-11.501906846461626</v>
      </c>
      <c r="AH10">
        <f t="shared" si="5"/>
        <v>-1737.6680741378696</v>
      </c>
      <c r="AI10">
        <f t="shared" si="6"/>
        <v>-251.41962324654332</v>
      </c>
      <c r="AJ10">
        <f t="shared" si="7"/>
        <v>-36.060437430973252</v>
      </c>
      <c r="AK10">
        <f t="shared" si="24"/>
        <v>9.4128543753704914</v>
      </c>
      <c r="AL10">
        <f t="shared" si="8"/>
        <v>-278.06720630214608</v>
      </c>
      <c r="AN10">
        <f t="shared" si="9"/>
        <v>935.82433315240155</v>
      </c>
      <c r="AO10">
        <f t="shared" si="9"/>
        <v>-46.791216657620076</v>
      </c>
      <c r="AP10">
        <f t="shared" si="9"/>
        <v>-6.8272900330247426</v>
      </c>
      <c r="AQ10">
        <f t="shared" si="9"/>
        <v>-1031.443227773698</v>
      </c>
      <c r="AR10">
        <f t="shared" si="9"/>
        <v>-149.23740131194148</v>
      </c>
      <c r="AS10">
        <f t="shared" si="9"/>
        <v>-21.404717352126177</v>
      </c>
      <c r="AT10">
        <f t="shared" si="9"/>
        <v>5.5872724164037333</v>
      </c>
      <c r="AU10">
        <f t="shared" si="9"/>
        <v>-165.05484624766393</v>
      </c>
      <c r="AW10">
        <v>7</v>
      </c>
      <c r="AX10">
        <f>(R10*SUMPRODUCT(K11:$K$23, X11:$X$23)-$AZ$3*SUMPRODUCT(K10:$K$22, W11:$W$23))/Z10</f>
        <v>906.51079769009868</v>
      </c>
    </row>
    <row r="11" spans="1:52" x14ac:dyDescent="0.25">
      <c r="A11" t="s">
        <v>33</v>
      </c>
      <c r="C11" s="7">
        <f>AU25</f>
        <v>-4822.5581247419777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1713.3890764594421</v>
      </c>
      <c r="P11">
        <f t="shared" si="22"/>
        <v>85.669453822972116</v>
      </c>
      <c r="Q11" s="4">
        <f t="shared" si="23"/>
        <v>12.5</v>
      </c>
      <c r="R11">
        <f t="shared" si="0"/>
        <v>1000000</v>
      </c>
      <c r="S11">
        <f t="shared" si="1"/>
        <v>940.61270861812852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834.12822002745088</v>
      </c>
      <c r="AC11">
        <f t="shared" si="2"/>
        <v>855.21729347896508</v>
      </c>
      <c r="AE11">
        <f t="shared" si="3"/>
        <v>1557.8356056859961</v>
      </c>
      <c r="AF11">
        <f t="shared" si="4"/>
        <v>-77.891780284299813</v>
      </c>
      <c r="AG11">
        <f t="shared" si="4"/>
        <v>-11.365162378246257</v>
      </c>
      <c r="AH11">
        <f t="shared" si="5"/>
        <v>-1738.0319800602188</v>
      </c>
      <c r="AI11">
        <f t="shared" si="6"/>
        <v>-269.45331703676857</v>
      </c>
      <c r="AJ11">
        <f t="shared" si="7"/>
        <v>-21.089073451514196</v>
      </c>
      <c r="AK11">
        <f t="shared" si="24"/>
        <v>5.553772909029953</v>
      </c>
      <c r="AL11">
        <f t="shared" si="8"/>
        <v>-284.98861757925283</v>
      </c>
      <c r="AN11">
        <f t="shared" si="9"/>
        <v>879.40889791493464</v>
      </c>
      <c r="AO11">
        <f t="shared" si="9"/>
        <v>-43.970444895746738</v>
      </c>
      <c r="AP11">
        <f t="shared" si="9"/>
        <v>-6.4157122132772573</v>
      </c>
      <c r="AQ11">
        <f t="shared" si="9"/>
        <v>-981.1309887557851</v>
      </c>
      <c r="AR11">
        <f t="shared" si="9"/>
        <v>-152.10824794987431</v>
      </c>
      <c r="AS11">
        <f t="shared" si="9"/>
        <v>-11.904926793528045</v>
      </c>
      <c r="AT11">
        <f t="shared" si="9"/>
        <v>3.1351429479294484</v>
      </c>
      <c r="AU11">
        <f t="shared" si="9"/>
        <v>-160.87803179547294</v>
      </c>
      <c r="AW11">
        <v>8</v>
      </c>
      <c r="AX11">
        <f>(R11*SUMPRODUCT(K12:$K$23, X12:$X$23)-$AZ$3*SUMPRODUCT(K11:$K$22, W12:$W$23))/Z11</f>
        <v>940.61270861812852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1713.3890764594421</v>
      </c>
      <c r="P12">
        <f t="shared" si="22"/>
        <v>85.669453822972116</v>
      </c>
      <c r="Q12" s="4">
        <f t="shared" si="23"/>
        <v>12.5</v>
      </c>
      <c r="R12">
        <f t="shared" si="0"/>
        <v>1000000</v>
      </c>
      <c r="S12">
        <f t="shared" si="1"/>
        <v>958.92541600794232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855.21729347896508</v>
      </c>
      <c r="AC12">
        <f t="shared" si="2"/>
        <v>861.47708932676414</v>
      </c>
      <c r="AE12">
        <f t="shared" si="3"/>
        <v>1539.2703226257247</v>
      </c>
      <c r="AF12">
        <f t="shared" si="4"/>
        <v>-76.963516131286255</v>
      </c>
      <c r="AG12">
        <f t="shared" si="4"/>
        <v>-11.229719680821727</v>
      </c>
      <c r="AH12">
        <f t="shared" si="5"/>
        <v>-1743.2858913653688</v>
      </c>
      <c r="AI12">
        <f t="shared" si="6"/>
        <v>-292.20880455175211</v>
      </c>
      <c r="AJ12">
        <f t="shared" si="7"/>
        <v>-6.2597958477990687</v>
      </c>
      <c r="AK12">
        <f t="shared" si="24"/>
        <v>5.3303054299388277</v>
      </c>
      <c r="AL12">
        <f t="shared" si="8"/>
        <v>-293.13829496961233</v>
      </c>
      <c r="AN12">
        <f t="shared" si="9"/>
        <v>826.05634388202839</v>
      </c>
      <c r="AO12">
        <f t="shared" si="9"/>
        <v>-41.302817194101429</v>
      </c>
      <c r="AP12">
        <f t="shared" si="9"/>
        <v>-6.0264795897161063</v>
      </c>
      <c r="AQ12">
        <f t="shared" si="9"/>
        <v>-935.54221672118206</v>
      </c>
      <c r="AR12">
        <f t="shared" si="9"/>
        <v>-156.81516962297118</v>
      </c>
      <c r="AS12">
        <f t="shared" si="9"/>
        <v>-3.3593476048184177</v>
      </c>
      <c r="AT12">
        <f t="shared" si="9"/>
        <v>2.8605323902554174</v>
      </c>
      <c r="AU12">
        <f t="shared" si="9"/>
        <v>-157.31398483753415</v>
      </c>
      <c r="AW12">
        <v>9</v>
      </c>
      <c r="AX12">
        <f>(R12*SUMPRODUCT(K13:$K$23, X13:$X$23)-$AZ$3*SUMPRODUCT(K12:$K$22, W13:$W$23))/Z12</f>
        <v>958.92541600794232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1713.3890764594421</v>
      </c>
      <c r="P13">
        <f t="shared" si="22"/>
        <v>85.669453822972116</v>
      </c>
      <c r="Q13" s="4">
        <f t="shared" si="23"/>
        <v>12.5</v>
      </c>
      <c r="R13">
        <f t="shared" si="0"/>
        <v>1000000</v>
      </c>
      <c r="S13">
        <f t="shared" si="1"/>
        <v>961.49937964914352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861.47708932676414</v>
      </c>
      <c r="AC13">
        <f t="shared" si="2"/>
        <v>853.4695397079231</v>
      </c>
      <c r="AE13">
        <f t="shared" si="3"/>
        <v>1520.8802183107327</v>
      </c>
      <c r="AF13">
        <f t="shared" si="4"/>
        <v>-76.044010915536646</v>
      </c>
      <c r="AG13">
        <f t="shared" si="4"/>
        <v>-11.095554996865403</v>
      </c>
      <c r="AH13">
        <f t="shared" si="5"/>
        <v>-1749.3989718486639</v>
      </c>
      <c r="AI13">
        <f t="shared" si="6"/>
        <v>-315.65831945033301</v>
      </c>
      <c r="AJ13">
        <f t="shared" si="7"/>
        <v>8.0075496188410398</v>
      </c>
      <c r="AK13">
        <f t="shared" si="24"/>
        <v>4.6126265934439203</v>
      </c>
      <c r="AL13">
        <f t="shared" si="8"/>
        <v>-303.03814323804806</v>
      </c>
      <c r="AN13">
        <f t="shared" si="9"/>
        <v>776.06466831178011</v>
      </c>
      <c r="AO13">
        <f t="shared" si="9"/>
        <v>-38.803233415589006</v>
      </c>
      <c r="AP13">
        <f t="shared" si="9"/>
        <v>-5.6617661961187835</v>
      </c>
      <c r="AQ13">
        <f t="shared" si="9"/>
        <v>-892.67170187844476</v>
      </c>
      <c r="AR13">
        <f t="shared" si="9"/>
        <v>-161.07203317837241</v>
      </c>
      <c r="AS13">
        <f t="shared" si="9"/>
        <v>4.0860392975841355</v>
      </c>
      <c r="AT13">
        <f t="shared" si="9"/>
        <v>2.3537004980334224</v>
      </c>
      <c r="AU13">
        <f t="shared" si="9"/>
        <v>-154.63229338275485</v>
      </c>
      <c r="AW13">
        <v>10</v>
      </c>
      <c r="AX13">
        <f>(R13*SUMPRODUCT(K14:$K$23, X14:$X$23)-$AZ$3*SUMPRODUCT(K13:$K$22, W14:$W$23))/Z13</f>
        <v>961.49937964914352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1713.3890764594421</v>
      </c>
      <c r="P14">
        <f t="shared" si="22"/>
        <v>85.669453822972116</v>
      </c>
      <c r="Q14" s="4">
        <f t="shared" si="23"/>
        <v>12.5</v>
      </c>
      <c r="R14">
        <f t="shared" si="0"/>
        <v>1000000</v>
      </c>
      <c r="S14">
        <f t="shared" si="1"/>
        <v>947.27316959367613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853.4695397079231</v>
      </c>
      <c r="AC14">
        <f t="shared" si="2"/>
        <v>830.76678539222848</v>
      </c>
      <c r="AE14">
        <f t="shared" si="3"/>
        <v>1502.6570802031006</v>
      </c>
      <c r="AF14">
        <f t="shared" si="4"/>
        <v>-75.132854010155043</v>
      </c>
      <c r="AG14">
        <f t="shared" si="4"/>
        <v>-10.96260841195072</v>
      </c>
      <c r="AH14">
        <f t="shared" si="5"/>
        <v>-1759.2827956821864</v>
      </c>
      <c r="AI14">
        <f t="shared" si="6"/>
        <v>-342.7211779011916</v>
      </c>
      <c r="AJ14">
        <f t="shared" si="7"/>
        <v>22.702754315694619</v>
      </c>
      <c r="AK14">
        <f t="shared" si="24"/>
        <v>4.1057887786215641</v>
      </c>
      <c r="AL14">
        <f t="shared" si="8"/>
        <v>-315.91263480687542</v>
      </c>
      <c r="AN14">
        <f t="shared" si="9"/>
        <v>729.28085057079852</v>
      </c>
      <c r="AO14">
        <f t="shared" si="9"/>
        <v>-36.464042528539935</v>
      </c>
      <c r="AP14">
        <f t="shared" si="9"/>
        <v>-5.320455673134302</v>
      </c>
      <c r="AQ14">
        <f t="shared" si="9"/>
        <v>-853.82837543763765</v>
      </c>
      <c r="AR14">
        <f t="shared" si="9"/>
        <v>-166.33202306851331</v>
      </c>
      <c r="AS14">
        <f t="shared" si="9"/>
        <v>11.018271697366789</v>
      </c>
      <c r="AT14">
        <f t="shared" si="9"/>
        <v>1.9926523304521784</v>
      </c>
      <c r="AU14">
        <f t="shared" si="9"/>
        <v>-153.32109904069435</v>
      </c>
      <c r="AW14">
        <v>11</v>
      </c>
      <c r="AX14">
        <f>(R14*SUMPRODUCT(K15:$K$23, X15:$X$23)-$AZ$3*SUMPRODUCT(K14:$K$22, W15:$W$23))/Z14</f>
        <v>947.27316959367613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1713.3890764594421</v>
      </c>
      <c r="P15">
        <f t="shared" si="22"/>
        <v>85.669453822972116</v>
      </c>
      <c r="Q15" s="4">
        <f t="shared" si="23"/>
        <v>12.5</v>
      </c>
      <c r="R15">
        <f t="shared" si="0"/>
        <v>1000000</v>
      </c>
      <c r="S15">
        <f t="shared" si="1"/>
        <v>912.2174387665649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830.76678539222848</v>
      </c>
      <c r="AC15">
        <f t="shared" si="2"/>
        <v>790.39837267794337</v>
      </c>
      <c r="AE15">
        <f t="shared" si="3"/>
        <v>1484.580189158454</v>
      </c>
      <c r="AF15">
        <f t="shared" si="4"/>
        <v>-74.229009457922714</v>
      </c>
      <c r="AG15">
        <f t="shared" si="4"/>
        <v>-10.830728769922764</v>
      </c>
      <c r="AH15">
        <f t="shared" si="5"/>
        <v>-1780.2846326758222</v>
      </c>
      <c r="AI15">
        <f t="shared" si="6"/>
        <v>-380.76418174521382</v>
      </c>
      <c r="AJ15">
        <f t="shared" si="7"/>
        <v>40.368412714285114</v>
      </c>
      <c r="AK15">
        <f t="shared" si="24"/>
        <v>9.1885836568803168</v>
      </c>
      <c r="AL15">
        <f t="shared" si="8"/>
        <v>-331.20718537404838</v>
      </c>
      <c r="AN15">
        <f t="shared" si="9"/>
        <v>684.95830180929124</v>
      </c>
      <c r="AO15">
        <f t="shared" si="9"/>
        <v>-34.247915090464566</v>
      </c>
      <c r="AP15">
        <f t="shared" si="9"/>
        <v>-4.9971012948843274</v>
      </c>
      <c r="AQ15">
        <f t="shared" si="9"/>
        <v>-821.39095458767179</v>
      </c>
      <c r="AR15">
        <f t="shared" si="9"/>
        <v>-175.67766916372958</v>
      </c>
      <c r="AS15">
        <f t="shared" si="9"/>
        <v>18.625251516516151</v>
      </c>
      <c r="AT15">
        <f t="shared" si="9"/>
        <v>4.2394454025531871</v>
      </c>
      <c r="AU15">
        <f t="shared" si="9"/>
        <v>-152.81297224466024</v>
      </c>
      <c r="AW15">
        <v>12</v>
      </c>
      <c r="AX15">
        <f>(R15*SUMPRODUCT(K16:$K$23, X16:$X$23)-$AZ$3*SUMPRODUCT(K15:$K$22, W16:$W$23))/Z15</f>
        <v>912.2174387665649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1713.3890764594421</v>
      </c>
      <c r="P16">
        <f t="shared" si="22"/>
        <v>85.669453822972116</v>
      </c>
      <c r="Q16" s="4">
        <f t="shared" si="23"/>
        <v>12.5</v>
      </c>
      <c r="R16">
        <f t="shared" si="0"/>
        <v>1000000</v>
      </c>
      <c r="S16">
        <f t="shared" si="1"/>
        <v>856.86284410590088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790.39837267794337</v>
      </c>
      <c r="AC16">
        <f t="shared" si="2"/>
        <v>733.46318925080504</v>
      </c>
      <c r="AE16">
        <f t="shared" si="3"/>
        <v>1466.6382433220731</v>
      </c>
      <c r="AF16">
        <f t="shared" si="4"/>
        <v>-73.331912166103663</v>
      </c>
      <c r="AG16">
        <f t="shared" si="4"/>
        <v>-10.699833618298356</v>
      </c>
      <c r="AH16">
        <f t="shared" si="5"/>
        <v>-1807.02911401447</v>
      </c>
      <c r="AI16">
        <f t="shared" si="6"/>
        <v>-424.42261647679879</v>
      </c>
      <c r="AJ16">
        <f t="shared" si="7"/>
        <v>56.935183427138327</v>
      </c>
      <c r="AK16">
        <f t="shared" si="24"/>
        <v>15.504303397220783</v>
      </c>
      <c r="AL16">
        <f t="shared" si="8"/>
        <v>-351.98312965243969</v>
      </c>
      <c r="AN16">
        <f t="shared" si="9"/>
        <v>641.58548808119338</v>
      </c>
      <c r="AO16">
        <f t="shared" si="9"/>
        <v>-32.079274404059667</v>
      </c>
      <c r="AP16">
        <f t="shared" si="9"/>
        <v>-4.6806756919374779</v>
      </c>
      <c r="AQ16">
        <f t="shared" si="9"/>
        <v>-790.49053941606803</v>
      </c>
      <c r="AR16">
        <f t="shared" si="9"/>
        <v>-185.66500143087185</v>
      </c>
      <c r="AS16">
        <f t="shared" si="9"/>
        <v>24.906474118219968</v>
      </c>
      <c r="AT16">
        <f t="shared" si="9"/>
        <v>6.782406028042165</v>
      </c>
      <c r="AU16">
        <f t="shared" si="9"/>
        <v>-153.97612128460972</v>
      </c>
      <c r="AW16">
        <v>13</v>
      </c>
      <c r="AX16">
        <f>(R16*SUMPRODUCT(K17:$K$23, X17:$X$23)-$AZ$3*SUMPRODUCT(K16:$K$22, W17:$W$23))/Z16</f>
        <v>856.86284410590088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1713.3890764594421</v>
      </c>
      <c r="P17">
        <f t="shared" si="22"/>
        <v>85.669453822972116</v>
      </c>
      <c r="Q17" s="4">
        <f t="shared" si="23"/>
        <v>12.5</v>
      </c>
      <c r="R17">
        <f t="shared" si="0"/>
        <v>1000000</v>
      </c>
      <c r="S17">
        <f t="shared" si="1"/>
        <v>786.5195215058186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733.46318925080504</v>
      </c>
      <c r="AC17">
        <f t="shared" si="2"/>
        <v>665.07558985372452</v>
      </c>
      <c r="AE17">
        <f t="shared" si="3"/>
        <v>1448.8302191069793</v>
      </c>
      <c r="AF17">
        <f t="shared" si="4"/>
        <v>-72.441510955348974</v>
      </c>
      <c r="AG17">
        <f t="shared" si="4"/>
        <v>-10.569915489516625</v>
      </c>
      <c r="AH17">
        <f t="shared" si="5"/>
        <v>-1833.5834078998687</v>
      </c>
      <c r="AI17">
        <f t="shared" si="6"/>
        <v>-467.76461523775515</v>
      </c>
      <c r="AJ17">
        <f t="shared" si="7"/>
        <v>68.387599397080521</v>
      </c>
      <c r="AK17">
        <f t="shared" si="24"/>
        <v>29.11595618415361</v>
      </c>
      <c r="AL17">
        <f t="shared" si="8"/>
        <v>-370.26105965652101</v>
      </c>
      <c r="AN17">
        <f t="shared" si="9"/>
        <v>596.96271279450616</v>
      </c>
      <c r="AO17">
        <f t="shared" si="9"/>
        <v>-29.848135639725314</v>
      </c>
      <c r="AP17">
        <f t="shared" si="9"/>
        <v>-4.3551310163310486</v>
      </c>
      <c r="AQ17">
        <f t="shared" si="9"/>
        <v>-755.492887213225</v>
      </c>
      <c r="AR17">
        <f t="shared" si="9"/>
        <v>-192.73344107477527</v>
      </c>
      <c r="AS17">
        <f t="shared" si="9"/>
        <v>28.177799109372859</v>
      </c>
      <c r="AT17">
        <f t="shared" si="9"/>
        <v>11.996671494063392</v>
      </c>
      <c r="AU17">
        <f t="shared" si="9"/>
        <v>-152.55897047133899</v>
      </c>
      <c r="AW17">
        <v>14</v>
      </c>
      <c r="AX17">
        <f>(R17*SUMPRODUCT(K18:$K$23, X18:$X$23)-$AZ$3*SUMPRODUCT(K17:$K$22, W18:$W$23))/Z17</f>
        <v>786.5195215058186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1713.3890764594421</v>
      </c>
      <c r="P18">
        <f t="shared" si="22"/>
        <v>85.669453822972116</v>
      </c>
      <c r="Q18" s="4">
        <f t="shared" si="23"/>
        <v>12.5</v>
      </c>
      <c r="R18">
        <f t="shared" si="0"/>
        <v>1000000</v>
      </c>
      <c r="S18">
        <f t="shared" si="1"/>
        <v>703.51301927160205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665.07558985372452</v>
      </c>
      <c r="AC18">
        <f t="shared" si="2"/>
        <v>587.62737979547728</v>
      </c>
      <c r="AE18">
        <f t="shared" si="3"/>
        <v>1431.1523823859054</v>
      </c>
      <c r="AF18">
        <f t="shared" si="4"/>
        <v>-71.557619119295282</v>
      </c>
      <c r="AG18">
        <f t="shared" si="4"/>
        <v>-10.440947141317485</v>
      </c>
      <c r="AH18">
        <f t="shared" si="5"/>
        <v>-1861.5354643179057</v>
      </c>
      <c r="AI18">
        <f t="shared" si="6"/>
        <v>-512.38164819261306</v>
      </c>
      <c r="AJ18">
        <f t="shared" si="7"/>
        <v>77.448210058247241</v>
      </c>
      <c r="AK18">
        <f t="shared" si="24"/>
        <v>43.732879627399221</v>
      </c>
      <c r="AL18">
        <f t="shared" si="8"/>
        <v>-391.20055850696662</v>
      </c>
      <c r="AN18">
        <f t="shared" si="9"/>
        <v>551.05027485063658</v>
      </c>
      <c r="AO18">
        <f t="shared" si="9"/>
        <v>-27.552513742531833</v>
      </c>
      <c r="AP18">
        <f t="shared" si="9"/>
        <v>-4.0201776293955538</v>
      </c>
      <c r="AQ18">
        <f t="shared" si="9"/>
        <v>-716.76478471597568</v>
      </c>
      <c r="AR18">
        <f t="shared" si="9"/>
        <v>-197.28720123726657</v>
      </c>
      <c r="AS18">
        <f t="shared" si="9"/>
        <v>29.820624249765622</v>
      </c>
      <c r="AT18">
        <f t="shared" si="9"/>
        <v>16.838888461696964</v>
      </c>
      <c r="AU18">
        <f t="shared" si="9"/>
        <v>-150.62768852580399</v>
      </c>
      <c r="AW18">
        <v>15</v>
      </c>
      <c r="AX18">
        <f>(R18*SUMPRODUCT(K19:$K$23, X19:$X$23)-$AZ$3*SUMPRODUCT(K18:$K$22, W19:$W$23))/Z18</f>
        <v>703.51301927160205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1713.3890764594421</v>
      </c>
      <c r="P19">
        <f t="shared" si="22"/>
        <v>85.669453822972116</v>
      </c>
      <c r="Q19" s="4">
        <f t="shared" si="23"/>
        <v>12.5</v>
      </c>
      <c r="R19">
        <f t="shared" si="0"/>
        <v>1000000</v>
      </c>
      <c r="S19">
        <f t="shared" si="1"/>
        <v>602.87468210970303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587.62737979547728</v>
      </c>
      <c r="AC19">
        <f t="shared" si="2"/>
        <v>497.38744131848165</v>
      </c>
      <c r="AE19">
        <f t="shared" si="3"/>
        <v>1413.5909734025338</v>
      </c>
      <c r="AF19">
        <f t="shared" si="4"/>
        <v>-70.679548670126707</v>
      </c>
      <c r="AG19">
        <f t="shared" si="4"/>
        <v>-10.312828189639704</v>
      </c>
      <c r="AH19">
        <f t="shared" si="5"/>
        <v>-1896.7584211684116</v>
      </c>
      <c r="AI19">
        <f t="shared" si="6"/>
        <v>-564.15982462564421</v>
      </c>
      <c r="AJ19">
        <f t="shared" si="7"/>
        <v>90.239938476995633</v>
      </c>
      <c r="AK19">
        <f t="shared" si="24"/>
        <v>43.051015340971823</v>
      </c>
      <c r="AL19">
        <f t="shared" si="8"/>
        <v>-430.86887080767673</v>
      </c>
      <c r="AN19">
        <f t="shared" si="9"/>
        <v>507.0695339762853</v>
      </c>
      <c r="AO19">
        <f t="shared" si="9"/>
        <v>-25.353476698814269</v>
      </c>
      <c r="AP19">
        <f t="shared" si="9"/>
        <v>-3.6993169046000993</v>
      </c>
      <c r="AQ19">
        <f t="shared" si="9"/>
        <v>-680.38663714187601</v>
      </c>
      <c r="AR19">
        <f t="shared" si="9"/>
        <v>-202.36989676900512</v>
      </c>
      <c r="AS19">
        <f t="shared" si="9"/>
        <v>32.369988497761028</v>
      </c>
      <c r="AT19">
        <f t="shared" si="9"/>
        <v>15.442839333932437</v>
      </c>
      <c r="AU19">
        <f t="shared" si="9"/>
        <v>-154.55706893731167</v>
      </c>
      <c r="AW19">
        <v>16</v>
      </c>
      <c r="AX19">
        <f>(R19*SUMPRODUCT(K20:$K$23, X20:$X$23)-$AZ$3*SUMPRODUCT(K19:$K$22, W20:$W$23))/Z19</f>
        <v>602.87468210970303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1713.3890764594421</v>
      </c>
      <c r="P20">
        <f t="shared" si="22"/>
        <v>85.669453822972116</v>
      </c>
      <c r="Q20" s="4">
        <f t="shared" si="23"/>
        <v>12.5</v>
      </c>
      <c r="R20">
        <f t="shared" si="0"/>
        <v>1000000</v>
      </c>
      <c r="S20">
        <f t="shared" si="1"/>
        <v>471.01448044386666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497.38744131848165</v>
      </c>
      <c r="AC20">
        <f t="shared" si="2"/>
        <v>383.80429740908926</v>
      </c>
      <c r="AE20">
        <f t="shared" si="3"/>
        <v>1396.1483520829779</v>
      </c>
      <c r="AF20">
        <f t="shared" si="4"/>
        <v>-69.80741760414891</v>
      </c>
      <c r="AG20">
        <f t="shared" si="4"/>
        <v>-10.185575851282911</v>
      </c>
      <c r="AH20">
        <f t="shared" si="5"/>
        <v>-1929.9245168315606</v>
      </c>
      <c r="AI20">
        <f t="shared" si="6"/>
        <v>-613.7691582040145</v>
      </c>
      <c r="AJ20">
        <f t="shared" si="7"/>
        <v>113.58314390939239</v>
      </c>
      <c r="AK20">
        <f t="shared" si="24"/>
        <v>7.842032015928436</v>
      </c>
      <c r="AL20">
        <f t="shared" si="8"/>
        <v>-492.34398227869366</v>
      </c>
      <c r="AN20">
        <f t="shared" si="9"/>
        <v>475.01914766641193</v>
      </c>
      <c r="AO20">
        <f t="shared" si="9"/>
        <v>-23.7509573833206</v>
      </c>
      <c r="AP20">
        <f t="shared" si="9"/>
        <v>-3.4654938725884317</v>
      </c>
      <c r="AQ20">
        <f t="shared" si="9"/>
        <v>-656.6287154786213</v>
      </c>
      <c r="AR20">
        <f t="shared" si="9"/>
        <v>-208.82601906811846</v>
      </c>
      <c r="AS20">
        <f t="shared" si="9"/>
        <v>38.645010846171381</v>
      </c>
      <c r="AT20">
        <f t="shared" si="9"/>
        <v>2.6681372066380833</v>
      </c>
      <c r="AU20">
        <f t="shared" si="9"/>
        <v>-167.51287101530897</v>
      </c>
      <c r="AW20">
        <v>17</v>
      </c>
      <c r="AX20">
        <f>(R20*SUMPRODUCT(K21:$K$23, X21:$X$23)-$AZ$3*SUMPRODUCT(K20:$K$22, W21:$W$23))/Z20</f>
        <v>471.01448044386666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1713.3890764594421</v>
      </c>
      <c r="P21">
        <f t="shared" si="22"/>
        <v>85.669453822972116</v>
      </c>
      <c r="Q21" s="4">
        <f t="shared" si="23"/>
        <v>12.5</v>
      </c>
      <c r="R21">
        <f t="shared" si="0"/>
        <v>1000000</v>
      </c>
      <c r="S21">
        <f t="shared" si="1"/>
        <v>316.84389484768457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383.80429740908926</v>
      </c>
      <c r="AC21">
        <f t="shared" si="2"/>
        <v>254.97303395568792</v>
      </c>
      <c r="AE21">
        <f t="shared" si="3"/>
        <v>1378.8115165716301</v>
      </c>
      <c r="AF21">
        <f t="shared" si="4"/>
        <v>-68.940575828581515</v>
      </c>
      <c r="AG21">
        <f t="shared" si="4"/>
        <v>-10.059095271437231</v>
      </c>
      <c r="AH21">
        <f t="shared" si="5"/>
        <v>-1969.9857066280829</v>
      </c>
      <c r="AI21">
        <f t="shared" si="6"/>
        <v>-670.1738611564715</v>
      </c>
      <c r="AJ21">
        <f t="shared" si="7"/>
        <v>128.83126345340133</v>
      </c>
      <c r="AK21">
        <f t="shared" si="24"/>
        <v>2.7098803810434204</v>
      </c>
      <c r="AL21">
        <f t="shared" si="8"/>
        <v>-538.63271732202679</v>
      </c>
      <c r="AN21">
        <f t="shared" si="9"/>
        <v>446.2289944098012</v>
      </c>
      <c r="AO21">
        <f t="shared" si="9"/>
        <v>-22.311449720490064</v>
      </c>
      <c r="AP21">
        <f t="shared" si="9"/>
        <v>-3.2554558137189979</v>
      </c>
      <c r="AQ21">
        <f t="shared" si="9"/>
        <v>-637.55250830519378</v>
      </c>
      <c r="AR21">
        <f t="shared" si="9"/>
        <v>-216.89041942960165</v>
      </c>
      <c r="AS21">
        <f t="shared" si="9"/>
        <v>41.694056401775704</v>
      </c>
      <c r="AT21">
        <f t="shared" si="9"/>
        <v>0.87700688808471683</v>
      </c>
      <c r="AU21">
        <f t="shared" si="9"/>
        <v>-174.31935613974125</v>
      </c>
      <c r="AW21">
        <v>18</v>
      </c>
      <c r="AX21">
        <f>(R21*SUMPRODUCT(K22:$K$23, X22:$X$23)-$AZ$3*SUMPRODUCT(K21:$K$22, W22:$W$23))/Z21</f>
        <v>316.84389484768457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1713.3890764594421</v>
      </c>
      <c r="P22">
        <f t="shared" si="22"/>
        <v>85.669453822972116</v>
      </c>
      <c r="Q22" s="4">
        <f t="shared" si="23"/>
        <v>12.5</v>
      </c>
      <c r="R22">
        <f t="shared" si="0"/>
        <v>1000000</v>
      </c>
      <c r="S22">
        <f t="shared" si="1"/>
        <v>155.83164363424427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254.97303395568792</v>
      </c>
      <c r="AC22">
        <f t="shared" si="2"/>
        <v>123.83422911827695</v>
      </c>
      <c r="AE22">
        <f t="shared" si="3"/>
        <v>1361.5733654265673</v>
      </c>
      <c r="AF22">
        <f t="shared" si="4"/>
        <v>-68.078668271328368</v>
      </c>
      <c r="AG22">
        <f t="shared" si="4"/>
        <v>-9.9333346416574795</v>
      </c>
      <c r="AH22">
        <f t="shared" si="5"/>
        <v>-2013.5741652304064</v>
      </c>
      <c r="AI22">
        <f t="shared" si="6"/>
        <v>-730.01280271682481</v>
      </c>
      <c r="AJ22">
        <f t="shared" si="7"/>
        <v>131.13880483741099</v>
      </c>
      <c r="AK22">
        <f t="shared" si="24"/>
        <v>32.517822353329464</v>
      </c>
      <c r="AL22">
        <f t="shared" si="8"/>
        <v>-566.35617552608426</v>
      </c>
      <c r="AN22">
        <f t="shared" si="9"/>
        <v>411.82257827499245</v>
      </c>
      <c r="AO22">
        <f t="shared" si="9"/>
        <v>-20.591128913749625</v>
      </c>
      <c r="AP22">
        <f t="shared" si="9"/>
        <v>-3.0044444073816643</v>
      </c>
      <c r="AQ22">
        <f t="shared" si="9"/>
        <v>-609.02726605063287</v>
      </c>
      <c r="AR22">
        <f t="shared" si="9"/>
        <v>-220.80026109677169</v>
      </c>
      <c r="AS22">
        <f t="shared" si="9"/>
        <v>39.66434868026677</v>
      </c>
      <c r="AT22">
        <f t="shared" si="9"/>
        <v>9.8353667760244967</v>
      </c>
      <c r="AU22">
        <f t="shared" si="9"/>
        <v>-171.30054564048041</v>
      </c>
      <c r="AW22">
        <v>19</v>
      </c>
      <c r="AX22">
        <f>(R22*SUMPRODUCT(K23:$K$23, X23:$X$23)-$AZ$3*SUMPRODUCT(K22:$K$22, W23:$W$23))/Z22</f>
        <v>155.83164363424427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1713.3890764594421</v>
      </c>
      <c r="P23">
        <f t="shared" si="22"/>
        <v>85.669453822972116</v>
      </c>
      <c r="Q23" s="4">
        <f t="shared" si="23"/>
        <v>12.5</v>
      </c>
      <c r="R23">
        <f t="shared" si="0"/>
        <v>1000000</v>
      </c>
      <c r="S23">
        <f t="shared" si="1"/>
        <v>157.81927433855219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123.83422911827695</v>
      </c>
      <c r="AC23">
        <f t="shared" si="2"/>
        <v>123.83422911827695</v>
      </c>
      <c r="AE23">
        <f t="shared" si="3"/>
        <v>1344.4252379964273</v>
      </c>
      <c r="AF23">
        <f t="shared" si="4"/>
        <v>-67.221261899821371</v>
      </c>
      <c r="AG23">
        <f t="shared" si="4"/>
        <v>-9.8082307783133249</v>
      </c>
      <c r="AH23">
        <f t="shared" si="5"/>
        <v>-2061.6413542064124</v>
      </c>
      <c r="AI23">
        <f t="shared" si="6"/>
        <v>-794.24560888811993</v>
      </c>
      <c r="AJ23">
        <f t="shared" si="7"/>
        <v>0</v>
      </c>
      <c r="AK23">
        <f t="shared" si="24"/>
        <v>98.072674365041806</v>
      </c>
      <c r="AL23">
        <f t="shared" si="8"/>
        <v>-696.17293452307808</v>
      </c>
      <c r="AN23">
        <f t="shared" si="9"/>
        <v>368.36302366316016</v>
      </c>
      <c r="AO23">
        <f t="shared" si="9"/>
        <v>-18.41815118315801</v>
      </c>
      <c r="AP23">
        <f t="shared" si="9"/>
        <v>-2.6873859878366613</v>
      </c>
      <c r="AQ23">
        <f t="shared" si="9"/>
        <v>-564.87517600923263</v>
      </c>
      <c r="AR23">
        <f t="shared" si="9"/>
        <v>-217.61768951706713</v>
      </c>
      <c r="AS23">
        <f t="shared" si="9"/>
        <v>0</v>
      </c>
      <c r="AT23">
        <f t="shared" si="9"/>
        <v>26.871220389820813</v>
      </c>
      <c r="AU23">
        <f t="shared" si="9"/>
        <v>-190.74646912724631</v>
      </c>
      <c r="AW23">
        <v>20</v>
      </c>
      <c r="AX23">
        <f>(R23*SUMPRODUCT(K$23:$K24, X$23:$X24)-$AZ$3*SUMPRODUCT(K$22:$K23, W$23:$W24))/Z23</f>
        <v>157.81927433855219</v>
      </c>
    </row>
    <row r="25" spans="5:50" x14ac:dyDescent="0.25">
      <c r="AN25" s="8">
        <f t="shared" ref="AN25:AU25" si="25">SUM(AN3:AN23)</f>
        <v>16485.924090885412</v>
      </c>
      <c r="AO25" s="8">
        <f t="shared" si="25"/>
        <v>-2109.3380118888526</v>
      </c>
      <c r="AP25" s="8">
        <f t="shared" si="25"/>
        <v>-207.77277048007122</v>
      </c>
      <c r="AQ25" s="8">
        <f t="shared" si="25"/>
        <v>-18962.302074313364</v>
      </c>
      <c r="AR25" s="8">
        <f t="shared" si="25"/>
        <v>-4793.4887657968738</v>
      </c>
      <c r="AS25" s="8">
        <f t="shared" si="25"/>
        <v>-399.58232784302947</v>
      </c>
      <c r="AT25" s="8">
        <f t="shared" si="25"/>
        <v>370.51296889792559</v>
      </c>
      <c r="AU25" s="9">
        <f t="shared" si="25"/>
        <v>-4822.5581247419777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F496B-3D40-4844-A89B-EE34B2228E5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4104.7490296206324</v>
      </c>
      <c r="K3">
        <v>1</v>
      </c>
      <c r="L3" s="2">
        <v>0</v>
      </c>
      <c r="O3">
        <f>$C$3</f>
        <v>4104.7490296206324</v>
      </c>
      <c r="P3">
        <f>O3*B5</f>
        <v>3283.799223696506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4104.7490296206324</v>
      </c>
      <c r="AF3">
        <f t="shared" ref="AF3:AG23" si="4">-$Z3*P3</f>
        <v>-3283.799223696506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720.94980592412639</v>
      </c>
      <c r="AJ3">
        <f t="shared" ref="AJ3:AJ23" si="7">AB3-AC3</f>
        <v>0</v>
      </c>
      <c r="AL3">
        <f t="shared" ref="AL3:AL23" si="8">SUM(AI3:AK3)</f>
        <v>720.94980592412639</v>
      </c>
      <c r="AN3">
        <f t="shared" ref="AN3:AU23" si="9">AE3*$K3</f>
        <v>4104.7490296206324</v>
      </c>
      <c r="AO3">
        <f t="shared" si="9"/>
        <v>-3283.799223696506</v>
      </c>
      <c r="AP3">
        <f t="shared" si="9"/>
        <v>-100</v>
      </c>
      <c r="AQ3">
        <f t="shared" si="9"/>
        <v>0</v>
      </c>
      <c r="AR3">
        <f t="shared" si="9"/>
        <v>720.94980592412639</v>
      </c>
      <c r="AS3">
        <f t="shared" si="9"/>
        <v>0</v>
      </c>
      <c r="AT3">
        <f t="shared" si="9"/>
        <v>0</v>
      </c>
      <c r="AU3">
        <f t="shared" si="9"/>
        <v>720.94980592412639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2729.3643648351008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1000000</v>
      </c>
      <c r="S4">
        <f t="shared" si="1"/>
        <v>913.38216062408992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902.46972181043384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-1947.287</v>
      </c>
      <c r="AI4">
        <f t="shared" si="6"/>
        <v>-1947.287</v>
      </c>
      <c r="AJ4">
        <f t="shared" si="7"/>
        <v>-902.46972181043384</v>
      </c>
      <c r="AK4">
        <f>G4*MAX(0, SUM(AB4, AE4:AF4))</f>
        <v>0</v>
      </c>
      <c r="AL4">
        <f t="shared" si="8"/>
        <v>-2849.7567218104341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-1826.8946430246738</v>
      </c>
      <c r="AR4">
        <f t="shared" si="9"/>
        <v>-1826.8946430246738</v>
      </c>
      <c r="AS4">
        <f t="shared" si="9"/>
        <v>-846.67391107086382</v>
      </c>
      <c r="AT4">
        <f t="shared" si="9"/>
        <v>0</v>
      </c>
      <c r="AU4">
        <f t="shared" si="9"/>
        <v>-2673.5685540955378</v>
      </c>
      <c r="AW4">
        <v>1</v>
      </c>
      <c r="AX4">
        <f>(R4*SUMPRODUCT(K5:$K$23, X5:$X$23)-$AZ$3*SUMPRODUCT(K4:$K$22, W5:$W$23))/Z4</f>
        <v>913.38216062408992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4104.7490296206324</v>
      </c>
      <c r="P5">
        <f t="shared" ref="P5:P23" si="22">O5*$C$5</f>
        <v>205.23745148103163</v>
      </c>
      <c r="Q5" s="4">
        <f t="shared" ref="Q5:Q23" si="23">$C$8</f>
        <v>12.5</v>
      </c>
      <c r="R5">
        <f t="shared" si="0"/>
        <v>1000000</v>
      </c>
      <c r="S5">
        <f t="shared" si="1"/>
        <v>1783.8221333403496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902.46972181043384</v>
      </c>
      <c r="AC5">
        <f t="shared" si="2"/>
        <v>1741.3919563618038</v>
      </c>
      <c r="AE5">
        <f t="shared" si="3"/>
        <v>4007.1130464561115</v>
      </c>
      <c r="AF5">
        <f t="shared" si="4"/>
        <v>-200.35565232280558</v>
      </c>
      <c r="AG5">
        <f t="shared" si="4"/>
        <v>-12.20267371263151</v>
      </c>
      <c r="AH5">
        <f t="shared" si="5"/>
        <v>-1958.2888594791843</v>
      </c>
      <c r="AI5">
        <f t="shared" si="6"/>
        <v>1836.2658609414898</v>
      </c>
      <c r="AJ5">
        <f t="shared" si="7"/>
        <v>-838.92223455136991</v>
      </c>
      <c r="AK5">
        <f>G5*SUM(AB5, AE5:AF5)</f>
        <v>193.07831175369336</v>
      </c>
      <c r="AL5">
        <f t="shared" si="8"/>
        <v>1190.4219381438133</v>
      </c>
      <c r="AN5">
        <f t="shared" si="9"/>
        <v>3460.3926073454068</v>
      </c>
      <c r="AO5">
        <f t="shared" si="9"/>
        <v>-173.01963036727034</v>
      </c>
      <c r="AP5">
        <f t="shared" si="9"/>
        <v>-10.537771561594173</v>
      </c>
      <c r="AQ5">
        <f t="shared" si="9"/>
        <v>-1691.1048462637521</v>
      </c>
      <c r="AR5">
        <f t="shared" si="9"/>
        <v>1585.7303591527898</v>
      </c>
      <c r="AS5">
        <f t="shared" si="9"/>
        <v>-724.46179204918155</v>
      </c>
      <c r="AT5">
        <f t="shared" si="9"/>
        <v>166.73519186639948</v>
      </c>
      <c r="AU5">
        <f t="shared" si="9"/>
        <v>1028.003758970008</v>
      </c>
      <c r="AW5">
        <v>2</v>
      </c>
      <c r="AX5">
        <f>(R5*SUMPRODUCT(K6:$K$23, X6:$X$23)-$AZ$3*SUMPRODUCT(K5:$K$22, W6:$W$23))/Z5</f>
        <v>1783.8221333403496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4104.7490296206324</v>
      </c>
      <c r="P6">
        <f t="shared" si="22"/>
        <v>205.23745148103163</v>
      </c>
      <c r="Q6" s="4">
        <f t="shared" si="23"/>
        <v>12.5</v>
      </c>
      <c r="R6">
        <f t="shared" si="0"/>
        <v>1000000</v>
      </c>
      <c r="S6">
        <f t="shared" si="1"/>
        <v>2590.9892916465265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1741.3919563618038</v>
      </c>
      <c r="AC6">
        <f t="shared" si="2"/>
        <v>2498.9316796146777</v>
      </c>
      <c r="AE6">
        <f t="shared" si="3"/>
        <v>3958.9076728557839</v>
      </c>
      <c r="AF6">
        <f t="shared" si="4"/>
        <v>-197.94538364278918</v>
      </c>
      <c r="AG6">
        <f t="shared" si="4"/>
        <v>-12.055876145799566</v>
      </c>
      <c r="AH6">
        <f t="shared" si="5"/>
        <v>-1981.6663764504037</v>
      </c>
      <c r="AI6">
        <f t="shared" si="6"/>
        <v>1767.2400366167913</v>
      </c>
      <c r="AJ6">
        <f t="shared" si="7"/>
        <v>-757.53972325287396</v>
      </c>
      <c r="AK6">
        <f>G6*SUM(AB6, AE6:AF6)</f>
        <v>321.88772336612573</v>
      </c>
      <c r="AL6">
        <f t="shared" si="8"/>
        <v>1331.5880367300431</v>
      </c>
      <c r="AN6">
        <f t="shared" si="9"/>
        <v>3083.3010947314929</v>
      </c>
      <c r="AO6">
        <f t="shared" si="9"/>
        <v>-154.16505473657463</v>
      </c>
      <c r="AP6">
        <f t="shared" si="9"/>
        <v>-9.3894324369219007</v>
      </c>
      <c r="AQ6">
        <f t="shared" si="9"/>
        <v>-1543.373731546151</v>
      </c>
      <c r="AR6">
        <f t="shared" si="9"/>
        <v>1376.3728760118449</v>
      </c>
      <c r="AS6">
        <f t="shared" si="9"/>
        <v>-589.99179850114797</v>
      </c>
      <c r="AT6">
        <f t="shared" si="9"/>
        <v>250.69459857331651</v>
      </c>
      <c r="AU6">
        <f t="shared" si="9"/>
        <v>1037.0756760840136</v>
      </c>
      <c r="AW6">
        <v>3</v>
      </c>
      <c r="AX6">
        <f>(R6*SUMPRODUCT(K7:$K$23, X7:$X$23)-$AZ$3*SUMPRODUCT(K6:$K$22, W7:$W$23))/Z6</f>
        <v>2590.9892916465265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4104.7490296206324</v>
      </c>
      <c r="P7">
        <f t="shared" si="22"/>
        <v>205.23745148103163</v>
      </c>
      <c r="Q7" s="4">
        <f t="shared" si="23"/>
        <v>12.5</v>
      </c>
      <c r="R7">
        <f t="shared" si="0"/>
        <v>1000000</v>
      </c>
      <c r="S7">
        <f t="shared" si="1"/>
        <v>3286.0776397446584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2498.9316796146777</v>
      </c>
      <c r="AC7">
        <f t="shared" si="2"/>
        <v>3131.0206310960712</v>
      </c>
      <c r="AE7">
        <f t="shared" si="3"/>
        <v>3911.0621556137166</v>
      </c>
      <c r="AF7">
        <f t="shared" si="4"/>
        <v>-195.55310778068585</v>
      </c>
      <c r="AG7">
        <f t="shared" si="4"/>
        <v>-11.91017443268384</v>
      </c>
      <c r="AH7">
        <f t="shared" si="5"/>
        <v>-2011.4361326184078</v>
      </c>
      <c r="AI7">
        <f t="shared" si="6"/>
        <v>1692.162740781939</v>
      </c>
      <c r="AJ7">
        <f t="shared" si="7"/>
        <v>-632.08895148139345</v>
      </c>
      <c r="AK7">
        <f>G7*SUM(AB7, AE7:AF7)</f>
        <v>305.12903971768247</v>
      </c>
      <c r="AL7">
        <f t="shared" si="8"/>
        <v>1365.2028290182279</v>
      </c>
      <c r="AN7">
        <f t="shared" si="9"/>
        <v>2757.343850308298</v>
      </c>
      <c r="AO7">
        <f t="shared" si="9"/>
        <v>-137.86719251541493</v>
      </c>
      <c r="AP7">
        <f t="shared" si="9"/>
        <v>-8.3968101046214763</v>
      </c>
      <c r="AQ7">
        <f t="shared" si="9"/>
        <v>-1418.0856324675235</v>
      </c>
      <c r="AR7">
        <f t="shared" si="9"/>
        <v>1192.9942152207382</v>
      </c>
      <c r="AS7">
        <f t="shared" si="9"/>
        <v>-445.62998844531273</v>
      </c>
      <c r="AT7">
        <f t="shared" si="9"/>
        <v>215.11948614992181</v>
      </c>
      <c r="AU7">
        <f t="shared" si="9"/>
        <v>962.48371292534716</v>
      </c>
      <c r="AW7">
        <v>4</v>
      </c>
      <c r="AX7">
        <f>(R7*SUMPRODUCT(K8:$K$23, X8:$X$23)-$AZ$3*SUMPRODUCT(K7:$K$22, W8:$W$23))/Z7</f>
        <v>3286.0776397446584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4104.7490296206324</v>
      </c>
      <c r="P8">
        <f t="shared" si="22"/>
        <v>205.23745148103163</v>
      </c>
      <c r="Q8" s="4">
        <f t="shared" si="23"/>
        <v>12.5</v>
      </c>
      <c r="R8">
        <f t="shared" si="0"/>
        <v>1000000</v>
      </c>
      <c r="S8">
        <f t="shared" si="1"/>
        <v>3848.9481580007687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3131.0206310960712</v>
      </c>
      <c r="AC8">
        <f t="shared" si="2"/>
        <v>3622.8025195569135</v>
      </c>
      <c r="AE8">
        <f t="shared" si="3"/>
        <v>3863.5737651459044</v>
      </c>
      <c r="AF8">
        <f t="shared" si="4"/>
        <v>-193.17868825729522</v>
      </c>
      <c r="AG8">
        <f t="shared" si="4"/>
        <v>-11.765560261009982</v>
      </c>
      <c r="AH8">
        <f t="shared" si="5"/>
        <v>-2040.9941877615254</v>
      </c>
      <c r="AI8">
        <f t="shared" si="6"/>
        <v>1617.6353288660741</v>
      </c>
      <c r="AJ8">
        <f t="shared" si="7"/>
        <v>-491.78188846084231</v>
      </c>
      <c r="AK8">
        <f t="shared" ref="AK8:AK23" si="24">G8*SUM(AB8:AB8, AE8:AF8)</f>
        <v>144.87015458007369</v>
      </c>
      <c r="AL8">
        <f t="shared" si="8"/>
        <v>1270.7235949853055</v>
      </c>
      <c r="AN8">
        <f t="shared" si="9"/>
        <v>2539.7333223904757</v>
      </c>
      <c r="AO8">
        <f t="shared" si="9"/>
        <v>-126.98666611952379</v>
      </c>
      <c r="AP8">
        <f t="shared" si="9"/>
        <v>-7.7341309543631276</v>
      </c>
      <c r="AQ8">
        <f t="shared" si="9"/>
        <v>-1341.6544537664538</v>
      </c>
      <c r="AR8">
        <f t="shared" si="9"/>
        <v>1063.3580715501353</v>
      </c>
      <c r="AS8">
        <f t="shared" si="9"/>
        <v>-323.27449283861421</v>
      </c>
      <c r="AT8">
        <f t="shared" si="9"/>
        <v>95.230887611376488</v>
      </c>
      <c r="AU8">
        <f t="shared" si="9"/>
        <v>835.3144663228976</v>
      </c>
      <c r="AW8">
        <v>5</v>
      </c>
      <c r="AX8">
        <f>(R8*SUMPRODUCT(K9:$K$23, X9:$X$23)-$AZ$3*SUMPRODUCT(K8:$K$22, W9:$W$23))/Z8</f>
        <v>3848.9481580007687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4104.7490296206324</v>
      </c>
      <c r="P9">
        <f t="shared" si="22"/>
        <v>205.23745148103163</v>
      </c>
      <c r="Q9" s="4">
        <f t="shared" si="23"/>
        <v>12.5</v>
      </c>
      <c r="R9">
        <f t="shared" si="0"/>
        <v>1000000</v>
      </c>
      <c r="S9">
        <f t="shared" si="1"/>
        <v>4320.4801195604032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3622.8025195569135</v>
      </c>
      <c r="AC9">
        <f t="shared" si="2"/>
        <v>4017.0107389664008</v>
      </c>
      <c r="AE9">
        <f t="shared" si="3"/>
        <v>3816.4325437112957</v>
      </c>
      <c r="AF9">
        <f t="shared" si="4"/>
        <v>-190.82162718556481</v>
      </c>
      <c r="AG9">
        <f t="shared" si="4"/>
        <v>-11.622003306935481</v>
      </c>
      <c r="AH9">
        <f t="shared" si="5"/>
        <v>-2072.1081171521387</v>
      </c>
      <c r="AI9">
        <f t="shared" si="6"/>
        <v>1541.8807960666568</v>
      </c>
      <c r="AJ9">
        <f t="shared" si="7"/>
        <v>-394.20821940948736</v>
      </c>
      <c r="AK9">
        <f t="shared" si="24"/>
        <v>42.765639272887604</v>
      </c>
      <c r="AL9">
        <f t="shared" si="8"/>
        <v>1190.4382159300571</v>
      </c>
      <c r="AN9">
        <f t="shared" si="9"/>
        <v>2384.2851934473747</v>
      </c>
      <c r="AO9">
        <f t="shared" si="9"/>
        <v>-119.21425967236875</v>
      </c>
      <c r="AP9">
        <f t="shared" si="9"/>
        <v>-7.2607520467205466</v>
      </c>
      <c r="AQ9">
        <f t="shared" si="9"/>
        <v>-1294.5326941750604</v>
      </c>
      <c r="AR9">
        <f t="shared" si="9"/>
        <v>963.27748755322523</v>
      </c>
      <c r="AS9">
        <f t="shared" si="9"/>
        <v>-246.2783790642564</v>
      </c>
      <c r="AT9">
        <f t="shared" si="9"/>
        <v>26.717485331864658</v>
      </c>
      <c r="AU9">
        <f t="shared" si="9"/>
        <v>743.71659382083351</v>
      </c>
      <c r="AW9">
        <v>6</v>
      </c>
      <c r="AX9">
        <f>(R9*SUMPRODUCT(K10:$K$23, X10:$X$23)-$AZ$3*SUMPRODUCT(K9:$K$22, W10:$W$23))/Z9</f>
        <v>4320.4801195604032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4104.7490296206324</v>
      </c>
      <c r="P10">
        <f t="shared" si="22"/>
        <v>205.23745148103163</v>
      </c>
      <c r="Q10" s="4">
        <f t="shared" si="23"/>
        <v>12.5</v>
      </c>
      <c r="R10">
        <f t="shared" si="0"/>
        <v>1000000</v>
      </c>
      <c r="S10">
        <f t="shared" si="1"/>
        <v>4735.8316135266059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4017.0107389664008</v>
      </c>
      <c r="AC10">
        <f t="shared" si="2"/>
        <v>4349.1573390539215</v>
      </c>
      <c r="AE10">
        <f t="shared" si="3"/>
        <v>3769.6017983745705</v>
      </c>
      <c r="AF10">
        <f t="shared" si="4"/>
        <v>-188.48008991872854</v>
      </c>
      <c r="AG10">
        <f t="shared" si="4"/>
        <v>-11.479391831182681</v>
      </c>
      <c r="AH10">
        <f t="shared" si="5"/>
        <v>-2111.3154146756251</v>
      </c>
      <c r="AI10">
        <f t="shared" si="6"/>
        <v>1458.3269019490344</v>
      </c>
      <c r="AJ10">
        <f t="shared" si="7"/>
        <v>-332.14660008752071</v>
      </c>
      <c r="AK10">
        <f t="shared" si="24"/>
        <v>31.152343034431198</v>
      </c>
      <c r="AL10">
        <f t="shared" si="8"/>
        <v>1157.3326448959449</v>
      </c>
      <c r="AN10">
        <f t="shared" si="9"/>
        <v>2237.556357399309</v>
      </c>
      <c r="AO10">
        <f t="shared" si="9"/>
        <v>-111.87781786996547</v>
      </c>
      <c r="AP10">
        <f t="shared" si="9"/>
        <v>-6.8139255934183982</v>
      </c>
      <c r="AQ10">
        <f t="shared" si="9"/>
        <v>-1253.2324317702853</v>
      </c>
      <c r="AR10">
        <f t="shared" si="9"/>
        <v>865.63218216564019</v>
      </c>
      <c r="AS10">
        <f t="shared" si="9"/>
        <v>-197.15523717514668</v>
      </c>
      <c r="AT10">
        <f t="shared" si="9"/>
        <v>18.491375729561685</v>
      </c>
      <c r="AU10">
        <f t="shared" si="9"/>
        <v>686.96832072005509</v>
      </c>
      <c r="AW10">
        <v>7</v>
      </c>
      <c r="AX10">
        <f>(R10*SUMPRODUCT(K11:$K$23, X11:$X$23)-$AZ$3*SUMPRODUCT(K10:$K$22, W11:$W$23))/Z10</f>
        <v>4735.8316135266059</v>
      </c>
    </row>
    <row r="11" spans="1:52" x14ac:dyDescent="0.25">
      <c r="A11" t="s">
        <v>33</v>
      </c>
      <c r="C11" s="7">
        <f>AU25</f>
        <v>4564.997562375831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4104.7490296206324</v>
      </c>
      <c r="P11">
        <f t="shared" si="22"/>
        <v>205.23745148103163</v>
      </c>
      <c r="Q11" s="4">
        <f t="shared" si="23"/>
        <v>12.5</v>
      </c>
      <c r="R11">
        <f t="shared" si="0"/>
        <v>1000000</v>
      </c>
      <c r="S11">
        <f t="shared" si="1"/>
        <v>5098.3240170095733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4349.1573390539215</v>
      </c>
      <c r="AC11">
        <f t="shared" si="2"/>
        <v>4624.2798097938376</v>
      </c>
      <c r="AE11">
        <f t="shared" si="3"/>
        <v>3723.0878223152163</v>
      </c>
      <c r="AF11">
        <f t="shared" si="4"/>
        <v>-186.15439111576083</v>
      </c>
      <c r="AG11">
        <f t="shared" si="4"/>
        <v>-11.337744998076381</v>
      </c>
      <c r="AH11">
        <f t="shared" si="5"/>
        <v>-2148.2331835579043</v>
      </c>
      <c r="AI11">
        <f t="shared" si="6"/>
        <v>1377.3625026434747</v>
      </c>
      <c r="AJ11">
        <f t="shared" si="7"/>
        <v>-275.12247073991603</v>
      </c>
      <c r="AK11">
        <f t="shared" si="24"/>
        <v>18.926617848608103</v>
      </c>
      <c r="AL11">
        <f t="shared" si="8"/>
        <v>1121.1666497521669</v>
      </c>
      <c r="AN11">
        <f t="shared" si="9"/>
        <v>2101.7086441678643</v>
      </c>
      <c r="AO11">
        <f t="shared" si="9"/>
        <v>-105.08543220839321</v>
      </c>
      <c r="AP11">
        <f t="shared" si="9"/>
        <v>-6.4002349138812864</v>
      </c>
      <c r="AQ11">
        <f t="shared" si="9"/>
        <v>-1212.6923852052064</v>
      </c>
      <c r="AR11">
        <f t="shared" si="9"/>
        <v>777.53059184038318</v>
      </c>
      <c r="AS11">
        <f t="shared" si="9"/>
        <v>-155.30852414846584</v>
      </c>
      <c r="AT11">
        <f t="shared" si="9"/>
        <v>10.684205754927691</v>
      </c>
      <c r="AU11">
        <f t="shared" si="9"/>
        <v>632.90627344684515</v>
      </c>
      <c r="AW11">
        <v>8</v>
      </c>
      <c r="AX11">
        <f>(R11*SUMPRODUCT(K12:$K$23, X12:$X$23)-$AZ$3*SUMPRODUCT(K11:$K$22, W12:$W$23))/Z11</f>
        <v>5098.3240170095733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4104.7490296206324</v>
      </c>
      <c r="P12">
        <f t="shared" si="22"/>
        <v>205.23745148103163</v>
      </c>
      <c r="Q12" s="4">
        <f t="shared" si="23"/>
        <v>12.5</v>
      </c>
      <c r="R12">
        <f t="shared" si="0"/>
        <v>1000000</v>
      </c>
      <c r="S12">
        <f t="shared" si="1"/>
        <v>5408.8084163148278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4624.2798097938376</v>
      </c>
      <c r="AC12">
        <f t="shared" si="2"/>
        <v>4844.9757172105255</v>
      </c>
      <c r="AE12">
        <f t="shared" si="3"/>
        <v>3676.8559436803416</v>
      </c>
      <c r="AF12">
        <f t="shared" si="4"/>
        <v>-183.84279718401709</v>
      </c>
      <c r="AG12">
        <f t="shared" si="4"/>
        <v>-11.196957223046603</v>
      </c>
      <c r="AH12">
        <f t="shared" si="5"/>
        <v>-2192.8260039211541</v>
      </c>
      <c r="AI12">
        <f t="shared" si="6"/>
        <v>1288.9901853521242</v>
      </c>
      <c r="AJ12">
        <f t="shared" si="7"/>
        <v>-220.69590741668799</v>
      </c>
      <c r="AK12">
        <f t="shared" si="24"/>
        <v>18.669773799467375</v>
      </c>
      <c r="AL12">
        <f t="shared" si="8"/>
        <v>1086.9640517349035</v>
      </c>
      <c r="AN12">
        <f t="shared" si="9"/>
        <v>1973.2012845127847</v>
      </c>
      <c r="AO12">
        <f t="shared" si="9"/>
        <v>-98.660064225639232</v>
      </c>
      <c r="AP12">
        <f t="shared" si="9"/>
        <v>-6.0088974693513455</v>
      </c>
      <c r="AQ12">
        <f t="shared" si="9"/>
        <v>-1176.7899406249974</v>
      </c>
      <c r="AR12">
        <f t="shared" si="9"/>
        <v>691.74238219279687</v>
      </c>
      <c r="AS12">
        <f t="shared" si="9"/>
        <v>-118.43745163576712</v>
      </c>
      <c r="AT12">
        <f t="shared" si="9"/>
        <v>10.019218105618251</v>
      </c>
      <c r="AU12">
        <f t="shared" si="9"/>
        <v>583.32414866264799</v>
      </c>
      <c r="AW12">
        <v>9</v>
      </c>
      <c r="AX12">
        <f>(R12*SUMPRODUCT(K13:$K$23, X13:$X$23)-$AZ$3*SUMPRODUCT(K12:$K$22, W13:$W$23))/Z12</f>
        <v>5408.8084163148278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4104.7490296206324</v>
      </c>
      <c r="P13">
        <f t="shared" si="22"/>
        <v>205.23745148103163</v>
      </c>
      <c r="Q13" s="4">
        <f t="shared" si="23"/>
        <v>12.5</v>
      </c>
      <c r="R13">
        <f t="shared" si="0"/>
        <v>1000000</v>
      </c>
      <c r="S13">
        <f t="shared" si="1"/>
        <v>5667.5950602487856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4844.9757172105255</v>
      </c>
      <c r="AC13">
        <f t="shared" si="2"/>
        <v>5013.3146638560174</v>
      </c>
      <c r="AE13">
        <f t="shared" si="3"/>
        <v>3630.8872251615239</v>
      </c>
      <c r="AF13">
        <f t="shared" si="4"/>
        <v>-181.54436125807621</v>
      </c>
      <c r="AG13">
        <f t="shared" si="4"/>
        <v>-11.056970837194816</v>
      </c>
      <c r="AH13">
        <f t="shared" si="5"/>
        <v>-2241.3450897055977</v>
      </c>
      <c r="AI13">
        <f t="shared" si="6"/>
        <v>1196.9408033606551</v>
      </c>
      <c r="AJ13">
        <f t="shared" si="7"/>
        <v>-168.33894664549189</v>
      </c>
      <c r="AK13">
        <f t="shared" si="24"/>
        <v>16.588637162227943</v>
      </c>
      <c r="AL13">
        <f t="shared" si="8"/>
        <v>1045.1904938773912</v>
      </c>
      <c r="AN13">
        <f t="shared" si="9"/>
        <v>1852.7450460248863</v>
      </c>
      <c r="AO13">
        <f t="shared" si="9"/>
        <v>-92.637252301244317</v>
      </c>
      <c r="AP13">
        <f t="shared" si="9"/>
        <v>-5.6420777270885916</v>
      </c>
      <c r="AQ13">
        <f t="shared" si="9"/>
        <v>-1143.6987033381395</v>
      </c>
      <c r="AR13">
        <f t="shared" si="9"/>
        <v>610.76701265841371</v>
      </c>
      <c r="AS13">
        <f t="shared" si="9"/>
        <v>-85.898880937181417</v>
      </c>
      <c r="AT13">
        <f t="shared" si="9"/>
        <v>8.4647397224668399</v>
      </c>
      <c r="AU13">
        <f t="shared" si="9"/>
        <v>533.33287144369922</v>
      </c>
      <c r="AW13">
        <v>10</v>
      </c>
      <c r="AX13">
        <f>(R13*SUMPRODUCT(K14:$K$23, X14:$X$23)-$AZ$3*SUMPRODUCT(K13:$K$22, W14:$W$23))/Z13</f>
        <v>5667.5950602487856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4104.7490296206324</v>
      </c>
      <c r="P14">
        <f t="shared" si="22"/>
        <v>205.23745148103163</v>
      </c>
      <c r="Q14" s="4">
        <f t="shared" si="23"/>
        <v>12.5</v>
      </c>
      <c r="R14">
        <f t="shared" si="0"/>
        <v>1000000</v>
      </c>
      <c r="S14">
        <f t="shared" si="1"/>
        <v>5875.2033273018787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5013.3146638560174</v>
      </c>
      <c r="AC14">
        <f t="shared" si="2"/>
        <v>5131.5038791310644</v>
      </c>
      <c r="AE14">
        <f t="shared" si="3"/>
        <v>3585.158571529973</v>
      </c>
      <c r="AF14">
        <f t="shared" si="4"/>
        <v>-179.25792857649864</v>
      </c>
      <c r="AG14">
        <f t="shared" si="4"/>
        <v>-10.917715509702305</v>
      </c>
      <c r="AH14">
        <f t="shared" si="5"/>
        <v>-2294.8495296451083</v>
      </c>
      <c r="AI14">
        <f t="shared" si="6"/>
        <v>1100.1333977986637</v>
      </c>
      <c r="AJ14">
        <f t="shared" si="7"/>
        <v>-118.18921527504699</v>
      </c>
      <c r="AK14">
        <f t="shared" si="24"/>
        <v>15.154587552257086</v>
      </c>
      <c r="AL14">
        <f t="shared" si="8"/>
        <v>997.09877007587386</v>
      </c>
      <c r="AN14">
        <f t="shared" si="9"/>
        <v>1739.9761575163759</v>
      </c>
      <c r="AO14">
        <f t="shared" si="9"/>
        <v>-86.998807875818798</v>
      </c>
      <c r="AP14">
        <f t="shared" si="9"/>
        <v>-5.2986679117297566</v>
      </c>
      <c r="AQ14">
        <f t="shared" si="9"/>
        <v>-1113.7536560805859</v>
      </c>
      <c r="AR14">
        <f t="shared" si="9"/>
        <v>533.92502564824156</v>
      </c>
      <c r="AS14">
        <f t="shared" si="9"/>
        <v>-57.360480032098565</v>
      </c>
      <c r="AT14">
        <f t="shared" si="9"/>
        <v>7.3549385590130063</v>
      </c>
      <c r="AU14">
        <f t="shared" si="9"/>
        <v>483.91948417515596</v>
      </c>
      <c r="AW14">
        <v>11</v>
      </c>
      <c r="AX14">
        <f>(R14*SUMPRODUCT(K15:$K$23, X15:$X$23)-$AZ$3*SUMPRODUCT(K14:$K$22, W15:$W$23))/Z14</f>
        <v>5875.2033273018787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4104.7490296206324</v>
      </c>
      <c r="P15">
        <f t="shared" si="22"/>
        <v>205.23745148103163</v>
      </c>
      <c r="Q15" s="4">
        <f t="shared" si="23"/>
        <v>12.5</v>
      </c>
      <c r="R15">
        <f t="shared" si="0"/>
        <v>1000000</v>
      </c>
      <c r="S15">
        <f t="shared" si="1"/>
        <v>6034.2893617594618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5131.5038791310644</v>
      </c>
      <c r="AC15">
        <f t="shared" si="2"/>
        <v>5203.558660377802</v>
      </c>
      <c r="AE15">
        <f t="shared" si="3"/>
        <v>3539.6549753013387</v>
      </c>
      <c r="AF15">
        <f t="shared" si="4"/>
        <v>-176.98274876506696</v>
      </c>
      <c r="AG15">
        <f t="shared" si="4"/>
        <v>-10.779145538979758</v>
      </c>
      <c r="AH15">
        <f t="shared" si="5"/>
        <v>-2351.4252500417738</v>
      </c>
      <c r="AI15">
        <f t="shared" si="6"/>
        <v>1000.4678309555184</v>
      </c>
      <c r="AJ15">
        <f t="shared" si="7"/>
        <v>-72.054781246737548</v>
      </c>
      <c r="AK15">
        <f t="shared" si="24"/>
        <v>34.826122033236082</v>
      </c>
      <c r="AL15">
        <f t="shared" si="8"/>
        <v>963.23917174201688</v>
      </c>
      <c r="AN15">
        <f t="shared" si="9"/>
        <v>1633.1324360778178</v>
      </c>
      <c r="AO15">
        <f t="shared" si="9"/>
        <v>-81.6566218038909</v>
      </c>
      <c r="AP15">
        <f t="shared" si="9"/>
        <v>-4.9733017301814018</v>
      </c>
      <c r="AQ15">
        <f t="shared" si="9"/>
        <v>-1084.9048491028959</v>
      </c>
      <c r="AR15">
        <f t="shared" si="9"/>
        <v>461.5976634408496</v>
      </c>
      <c r="AS15">
        <f t="shared" si="9"/>
        <v>-33.244765732716878</v>
      </c>
      <c r="AT15">
        <f t="shared" si="9"/>
        <v>16.06813938424613</v>
      </c>
      <c r="AU15">
        <f t="shared" si="9"/>
        <v>444.42103709237881</v>
      </c>
      <c r="AW15">
        <v>12</v>
      </c>
      <c r="AX15">
        <f>(R15*SUMPRODUCT(K16:$K$23, X16:$X$23)-$AZ$3*SUMPRODUCT(K15:$K$22, W16:$W$23))/Z15</f>
        <v>6034.2893617594618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4104.7490296206324</v>
      </c>
      <c r="P16">
        <f t="shared" si="22"/>
        <v>205.23745148103163</v>
      </c>
      <c r="Q16" s="4">
        <f t="shared" si="23"/>
        <v>12.5</v>
      </c>
      <c r="R16">
        <f t="shared" si="0"/>
        <v>1000000</v>
      </c>
      <c r="S16">
        <f t="shared" si="1"/>
        <v>6144.2479676962239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5203.558660377802</v>
      </c>
      <c r="AC16">
        <f t="shared" si="2"/>
        <v>5230.5221305456062</v>
      </c>
      <c r="AE16">
        <f t="shared" si="3"/>
        <v>3494.3219662757938</v>
      </c>
      <c r="AF16">
        <f t="shared" si="4"/>
        <v>-174.7160983137897</v>
      </c>
      <c r="AG16">
        <f t="shared" si="4"/>
        <v>-10.641095049478411</v>
      </c>
      <c r="AH16">
        <f t="shared" si="5"/>
        <v>-2420.7227289239854</v>
      </c>
      <c r="AI16">
        <f t="shared" si="6"/>
        <v>888.24204398854044</v>
      </c>
      <c r="AJ16">
        <f t="shared" si="7"/>
        <v>-26.963470167804189</v>
      </c>
      <c r="AK16">
        <f t="shared" si="24"/>
        <v>60.514468151212633</v>
      </c>
      <c r="AL16">
        <f t="shared" si="8"/>
        <v>921.79304197194892</v>
      </c>
      <c r="AN16">
        <f t="shared" si="9"/>
        <v>1528.6020765200849</v>
      </c>
      <c r="AO16">
        <f t="shared" si="9"/>
        <v>-76.430103826004242</v>
      </c>
      <c r="AP16">
        <f t="shared" si="9"/>
        <v>-4.6549803212370842</v>
      </c>
      <c r="AQ16">
        <f t="shared" si="9"/>
        <v>-1058.9527312665834</v>
      </c>
      <c r="AR16">
        <f t="shared" si="9"/>
        <v>388.56426110626001</v>
      </c>
      <c r="AS16">
        <f t="shared" si="9"/>
        <v>-11.795254383104487</v>
      </c>
      <c r="AT16">
        <f t="shared" si="9"/>
        <v>26.472243418954395</v>
      </c>
      <c r="AU16">
        <f t="shared" si="9"/>
        <v>403.24125014210995</v>
      </c>
      <c r="AW16">
        <v>13</v>
      </c>
      <c r="AX16">
        <f>(R16*SUMPRODUCT(K17:$K$23, X17:$X$23)-$AZ$3*SUMPRODUCT(K16:$K$22, W17:$W$23))/Z16</f>
        <v>6144.2479676962239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4104.7490296206324</v>
      </c>
      <c r="P17">
        <f t="shared" si="22"/>
        <v>205.23745148103163</v>
      </c>
      <c r="Q17" s="4">
        <f t="shared" si="23"/>
        <v>12.5</v>
      </c>
      <c r="R17">
        <f t="shared" si="0"/>
        <v>1000000</v>
      </c>
      <c r="S17">
        <f t="shared" si="1"/>
        <v>6207.4733616799558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5230.5221305456062</v>
      </c>
      <c r="AC17">
        <f t="shared" si="2"/>
        <v>5215.9696356228433</v>
      </c>
      <c r="AE17">
        <f t="shared" si="3"/>
        <v>3449.1080433020502</v>
      </c>
      <c r="AF17">
        <f t="shared" si="4"/>
        <v>-172.4554021651025</v>
      </c>
      <c r="AG17">
        <f t="shared" si="4"/>
        <v>-10.503407207153973</v>
      </c>
      <c r="AH17">
        <f t="shared" si="5"/>
        <v>-2502.1513463723732</v>
      </c>
      <c r="AI17">
        <f t="shared" si="6"/>
        <v>763.99788755742065</v>
      </c>
      <c r="AJ17">
        <f t="shared" si="7"/>
        <v>14.552494922762889</v>
      </c>
      <c r="AK17">
        <f t="shared" si="24"/>
        <v>117.39901184921924</v>
      </c>
      <c r="AL17">
        <f t="shared" si="8"/>
        <v>895.94939432940282</v>
      </c>
      <c r="AN17">
        <f t="shared" si="9"/>
        <v>1421.1388381449203</v>
      </c>
      <c r="AO17">
        <f t="shared" si="9"/>
        <v>-71.056941907246014</v>
      </c>
      <c r="AP17">
        <f t="shared" si="9"/>
        <v>-4.3277275537728324</v>
      </c>
      <c r="AQ17">
        <f t="shared" si="9"/>
        <v>-1030.9634875462148</v>
      </c>
      <c r="AR17">
        <f t="shared" si="9"/>
        <v>314.79068113768676</v>
      </c>
      <c r="AS17">
        <f t="shared" si="9"/>
        <v>5.996076512246848</v>
      </c>
      <c r="AT17">
        <f t="shared" si="9"/>
        <v>48.372011895294051</v>
      </c>
      <c r="AU17">
        <f t="shared" si="9"/>
        <v>369.15876954522764</v>
      </c>
      <c r="AW17">
        <v>14</v>
      </c>
      <c r="AX17">
        <f>(R17*SUMPRODUCT(K18:$K$23, X18:$X$23)-$AZ$3*SUMPRODUCT(K17:$K$22, W18:$W$23))/Z17</f>
        <v>6207.4733616799558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4104.7490296206324</v>
      </c>
      <c r="P18">
        <f t="shared" si="22"/>
        <v>205.23745148103163</v>
      </c>
      <c r="Q18" s="4">
        <f t="shared" si="23"/>
        <v>12.5</v>
      </c>
      <c r="R18">
        <f t="shared" si="0"/>
        <v>1000000</v>
      </c>
      <c r="S18">
        <f t="shared" si="1"/>
        <v>5961.4343722430594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5215.9696356228433</v>
      </c>
      <c r="AC18">
        <f t="shared" si="2"/>
        <v>4940.2380433570179</v>
      </c>
      <c r="AE18">
        <f t="shared" si="3"/>
        <v>3401.6037162101061</v>
      </c>
      <c r="AF18">
        <f t="shared" si="4"/>
        <v>-170.0801858105053</v>
      </c>
      <c r="AG18">
        <f t="shared" si="4"/>
        <v>-10.358744504424939</v>
      </c>
      <c r="AH18">
        <f t="shared" si="5"/>
        <v>-3170.2904525995718</v>
      </c>
      <c r="AI18">
        <f t="shared" si="6"/>
        <v>50.874333295604174</v>
      </c>
      <c r="AJ18">
        <f t="shared" si="7"/>
        <v>275.73159226582538</v>
      </c>
      <c r="AK18">
        <f t="shared" si="24"/>
        <v>182.46585238608478</v>
      </c>
      <c r="AL18">
        <f t="shared" si="8"/>
        <v>509.07177794751431</v>
      </c>
      <c r="AN18">
        <f t="shared" si="9"/>
        <v>1309.7519773719562</v>
      </c>
      <c r="AO18">
        <f t="shared" si="9"/>
        <v>-65.487598868597814</v>
      </c>
      <c r="AP18">
        <f t="shared" si="9"/>
        <v>-3.9885263627585461</v>
      </c>
      <c r="AQ18">
        <f t="shared" si="9"/>
        <v>-1220.6872215444303</v>
      </c>
      <c r="AR18">
        <f t="shared" si="9"/>
        <v>19.588630596169605</v>
      </c>
      <c r="AS18">
        <f t="shared" si="9"/>
        <v>106.16756927713102</v>
      </c>
      <c r="AT18">
        <f t="shared" si="9"/>
        <v>70.256570401386725</v>
      </c>
      <c r="AU18">
        <f t="shared" si="9"/>
        <v>196.01277027468734</v>
      </c>
      <c r="AW18">
        <v>15</v>
      </c>
      <c r="AX18">
        <f>(R18*SUMPRODUCT(K19:$K$23, X19:$X$23)-$AZ$3*SUMPRODUCT(K18:$K$22, W19:$W$23))/Z18</f>
        <v>5961.4343722430594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4104.7490296206324</v>
      </c>
      <c r="P19">
        <f t="shared" si="22"/>
        <v>205.23745148103163</v>
      </c>
      <c r="Q19" s="4">
        <f t="shared" si="23"/>
        <v>12.5</v>
      </c>
      <c r="R19">
        <f t="shared" si="0"/>
        <v>1000000</v>
      </c>
      <c r="S19">
        <f t="shared" si="1"/>
        <v>5410.0500625495315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4940.2380433570179</v>
      </c>
      <c r="AC19">
        <f t="shared" si="2"/>
        <v>4417.4536987018873</v>
      </c>
      <c r="AE19">
        <f t="shared" si="3"/>
        <v>3351.6397396506777</v>
      </c>
      <c r="AF19">
        <f t="shared" si="4"/>
        <v>-167.58198698253389</v>
      </c>
      <c r="AG19">
        <f t="shared" si="4"/>
        <v>-10.206591546354668</v>
      </c>
      <c r="AH19">
        <f t="shared" si="5"/>
        <v>-3885.2410420816955</v>
      </c>
      <c r="AI19">
        <f t="shared" si="6"/>
        <v>-711.38988095990635</v>
      </c>
      <c r="AJ19">
        <f t="shared" si="7"/>
        <v>522.78434465513055</v>
      </c>
      <c r="AK19">
        <f t="shared" si="24"/>
        <v>181.17179625136112</v>
      </c>
      <c r="AL19">
        <f t="shared" si="8"/>
        <v>-7.4337400534146809</v>
      </c>
      <c r="AN19">
        <f t="shared" si="9"/>
        <v>1202.2674400292128</v>
      </c>
      <c r="AO19">
        <f t="shared" si="9"/>
        <v>-60.11337200146064</v>
      </c>
      <c r="AP19">
        <f t="shared" si="9"/>
        <v>-3.6612087345457276</v>
      </c>
      <c r="AQ19">
        <f t="shared" si="9"/>
        <v>-1393.6756824726135</v>
      </c>
      <c r="AR19">
        <f t="shared" si="9"/>
        <v>-255.18282317940711</v>
      </c>
      <c r="AS19">
        <f t="shared" si="9"/>
        <v>187.52808910225573</v>
      </c>
      <c r="AT19">
        <f t="shared" si="9"/>
        <v>64.988175521310609</v>
      </c>
      <c r="AU19">
        <f t="shared" si="9"/>
        <v>-2.6665585558407838</v>
      </c>
      <c r="AW19">
        <v>16</v>
      </c>
      <c r="AX19">
        <f>(R19*SUMPRODUCT(K20:$K$23, X20:$X$23)-$AZ$3*SUMPRODUCT(K19:$K$22, W20:$W$23))/Z19</f>
        <v>5410.0500625495315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4104.7490296206324</v>
      </c>
      <c r="P20">
        <f t="shared" si="22"/>
        <v>205.23745148103163</v>
      </c>
      <c r="Q20" s="4">
        <f t="shared" si="23"/>
        <v>12.5</v>
      </c>
      <c r="R20">
        <f t="shared" si="0"/>
        <v>1000000</v>
      </c>
      <c r="S20">
        <f t="shared" si="1"/>
        <v>4530.5297223926518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4417.4536987018873</v>
      </c>
      <c r="AC20">
        <f t="shared" si="2"/>
        <v>3641.3285225855707</v>
      </c>
      <c r="AE20">
        <f t="shared" si="3"/>
        <v>3299.1152548314853</v>
      </c>
      <c r="AF20">
        <f t="shared" si="4"/>
        <v>-164.95576274157426</v>
      </c>
      <c r="AG20">
        <f t="shared" si="4"/>
        <v>-10.046641192386112</v>
      </c>
      <c r="AH20">
        <f t="shared" si="5"/>
        <v>-4630.7550804008242</v>
      </c>
      <c r="AI20">
        <f t="shared" si="6"/>
        <v>-1506.6422295032994</v>
      </c>
      <c r="AJ20">
        <f t="shared" si="7"/>
        <v>776.12517611631665</v>
      </c>
      <c r="AK20">
        <f t="shared" si="24"/>
        <v>32.471936720404734</v>
      </c>
      <c r="AL20">
        <f t="shared" si="8"/>
        <v>-698.045116666578</v>
      </c>
      <c r="AN20">
        <f t="shared" si="9"/>
        <v>1122.4759274794953</v>
      </c>
      <c r="AO20">
        <f t="shared" si="9"/>
        <v>-56.123796373974763</v>
      </c>
      <c r="AP20">
        <f t="shared" si="9"/>
        <v>-3.4182233779078213</v>
      </c>
      <c r="AQ20">
        <f t="shared" si="9"/>
        <v>-1575.5469882996865</v>
      </c>
      <c r="AR20">
        <f t="shared" si="9"/>
        <v>-512.61308057207395</v>
      </c>
      <c r="AS20">
        <f t="shared" si="9"/>
        <v>264.06529011847084</v>
      </c>
      <c r="AT20">
        <f t="shared" si="9"/>
        <v>11.048103649580909</v>
      </c>
      <c r="AU20">
        <f t="shared" si="9"/>
        <v>-237.49968680402219</v>
      </c>
      <c r="AW20">
        <v>17</v>
      </c>
      <c r="AX20">
        <f>(R20*SUMPRODUCT(K21:$K$23, X21:$X$23)-$AZ$3*SUMPRODUCT(K20:$K$22, W21:$W$23))/Z20</f>
        <v>4530.5297223926518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4104.7490296206324</v>
      </c>
      <c r="P21">
        <f t="shared" si="22"/>
        <v>205.23745148103163</v>
      </c>
      <c r="Q21" s="4">
        <f t="shared" si="23"/>
        <v>12.5</v>
      </c>
      <c r="R21">
        <f t="shared" si="0"/>
        <v>1000000</v>
      </c>
      <c r="S21">
        <f t="shared" si="1"/>
        <v>3313.316212122606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3641.3285225855707</v>
      </c>
      <c r="AC21">
        <f t="shared" si="2"/>
        <v>2618.2706220028931</v>
      </c>
      <c r="AE21">
        <f t="shared" si="3"/>
        <v>3243.6818905568707</v>
      </c>
      <c r="AF21">
        <f t="shared" si="4"/>
        <v>-162.18409452784354</v>
      </c>
      <c r="AG21">
        <f t="shared" si="4"/>
        <v>-9.877832564030891</v>
      </c>
      <c r="AH21">
        <f t="shared" si="5"/>
        <v>-5467.3773145087498</v>
      </c>
      <c r="AI21">
        <f t="shared" si="6"/>
        <v>-2395.7573510437537</v>
      </c>
      <c r="AJ21">
        <f t="shared" si="7"/>
        <v>1023.0579005826776</v>
      </c>
      <c r="AK21">
        <f t="shared" si="24"/>
        <v>10.756522109783356</v>
      </c>
      <c r="AL21">
        <f t="shared" si="8"/>
        <v>-1361.9429283512927</v>
      </c>
      <c r="AN21">
        <f t="shared" si="9"/>
        <v>1049.7627056433719</v>
      </c>
      <c r="AO21">
        <f t="shared" si="9"/>
        <v>-52.488135282168592</v>
      </c>
      <c r="AP21">
        <f t="shared" si="9"/>
        <v>-3.1967932085131419</v>
      </c>
      <c r="AQ21">
        <f t="shared" si="9"/>
        <v>-1769.424066879307</v>
      </c>
      <c r="AR21">
        <f t="shared" si="9"/>
        <v>-775.34628972661699</v>
      </c>
      <c r="AS21">
        <f t="shared" si="9"/>
        <v>331.09536199344194</v>
      </c>
      <c r="AT21">
        <f t="shared" si="9"/>
        <v>3.4811661976323967</v>
      </c>
      <c r="AU21">
        <f t="shared" si="9"/>
        <v>-440.76976153554261</v>
      </c>
      <c r="AW21">
        <v>18</v>
      </c>
      <c r="AX21">
        <f>(R21*SUMPRODUCT(K22:$K$23, X22:$X$23)-$AZ$3*SUMPRODUCT(K21:$K$22, W22:$W$23))/Z21</f>
        <v>3313.316212122606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4104.7490296206324</v>
      </c>
      <c r="P22">
        <f t="shared" si="22"/>
        <v>205.23745148103163</v>
      </c>
      <c r="Q22" s="4">
        <f t="shared" si="23"/>
        <v>12.5</v>
      </c>
      <c r="R22">
        <f t="shared" si="0"/>
        <v>1000000</v>
      </c>
      <c r="S22">
        <f t="shared" si="1"/>
        <v>1781.7858647027797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2618.2706220028931</v>
      </c>
      <c r="AC22">
        <f t="shared" si="2"/>
        <v>1382.5428266330655</v>
      </c>
      <c r="AE22">
        <f t="shared" si="3"/>
        <v>3185.0018784258846</v>
      </c>
      <c r="AF22">
        <f t="shared" si="4"/>
        <v>-159.25009392129422</v>
      </c>
      <c r="AG22">
        <f t="shared" si="4"/>
        <v>-9.6991370709948352</v>
      </c>
      <c r="AH22">
        <f t="shared" si="5"/>
        <v>-6393.3733916598458</v>
      </c>
      <c r="AI22">
        <f t="shared" si="6"/>
        <v>-3377.3207442262501</v>
      </c>
      <c r="AJ22">
        <f t="shared" si="7"/>
        <v>1235.7277953698276</v>
      </c>
      <c r="AK22">
        <f t="shared" si="24"/>
        <v>118.52447053665716</v>
      </c>
      <c r="AL22">
        <f t="shared" si="8"/>
        <v>-2023.0684783197653</v>
      </c>
      <c r="AN22">
        <f t="shared" si="9"/>
        <v>963.33823699108075</v>
      </c>
      <c r="AO22">
        <f t="shared" si="9"/>
        <v>-48.166911849554033</v>
      </c>
      <c r="AP22">
        <f t="shared" si="9"/>
        <v>-2.9336088212685256</v>
      </c>
      <c r="AQ22">
        <f t="shared" si="9"/>
        <v>-1933.7448725748379</v>
      </c>
      <c r="AR22">
        <f t="shared" si="9"/>
        <v>-1021.5071562545799</v>
      </c>
      <c r="AS22">
        <f t="shared" si="9"/>
        <v>373.75922565571136</v>
      </c>
      <c r="AT22">
        <f t="shared" si="9"/>
        <v>35.849006953652122</v>
      </c>
      <c r="AU22">
        <f t="shared" si="9"/>
        <v>-611.89892364521643</v>
      </c>
      <c r="AW22">
        <v>19</v>
      </c>
      <c r="AX22">
        <f>(R22*SUMPRODUCT(K23:$K$23, X23:$X$23)-$AZ$3*SUMPRODUCT(K22:$K$22, W23:$W$23))/Z22</f>
        <v>1781.7858647027797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4104.7490296206324</v>
      </c>
      <c r="P23">
        <f t="shared" si="22"/>
        <v>205.23745148103163</v>
      </c>
      <c r="Q23" s="4">
        <f t="shared" si="23"/>
        <v>12.5</v>
      </c>
      <c r="R23">
        <f t="shared" si="0"/>
        <v>1000000</v>
      </c>
      <c r="S23">
        <f t="shared" si="1"/>
        <v>1817.2513066760955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1382.5428266330655</v>
      </c>
      <c r="AC23">
        <f t="shared" si="2"/>
        <v>1382.5428266330655</v>
      </c>
      <c r="AE23">
        <f t="shared" si="3"/>
        <v>3122.8434422815608</v>
      </c>
      <c r="AF23">
        <f t="shared" si="4"/>
        <v>-156.14217211407802</v>
      </c>
      <c r="AG23">
        <f t="shared" si="4"/>
        <v>-9.5098488962009053</v>
      </c>
      <c r="AH23">
        <f t="shared" si="5"/>
        <v>-7383.7443267186</v>
      </c>
      <c r="AI23">
        <f t="shared" si="6"/>
        <v>-4426.5529054473182</v>
      </c>
      <c r="AJ23">
        <f t="shared" si="7"/>
        <v>0</v>
      </c>
      <c r="AK23">
        <f t="shared" si="24"/>
        <v>304.44708677603842</v>
      </c>
      <c r="AL23">
        <f t="shared" si="8"/>
        <v>-4122.1058186712798</v>
      </c>
      <c r="AN23">
        <f t="shared" si="9"/>
        <v>855.63705612953106</v>
      </c>
      <c r="AO23">
        <f t="shared" si="9"/>
        <v>-42.78185280647655</v>
      </c>
      <c r="AP23">
        <f t="shared" si="9"/>
        <v>-2.6056314586930127</v>
      </c>
      <c r="AQ23">
        <f t="shared" si="9"/>
        <v>-2023.0938168039629</v>
      </c>
      <c r="AR23">
        <f t="shared" si="9"/>
        <v>-1212.8442449396016</v>
      </c>
      <c r="AS23">
        <f t="shared" si="9"/>
        <v>0</v>
      </c>
      <c r="AT23">
        <f t="shared" si="9"/>
        <v>83.416352401560644</v>
      </c>
      <c r="AU23">
        <f t="shared" si="9"/>
        <v>-1129.4278925380409</v>
      </c>
      <c r="AW23">
        <v>20</v>
      </c>
      <c r="AX23">
        <f>(R23*SUMPRODUCT(K$23:$K24, X$23:$X24)-$AZ$3*SUMPRODUCT(K$22:$K23, W$23:$W24))/Z23</f>
        <v>1817.2513066760955</v>
      </c>
    </row>
    <row r="25" spans="5:50" x14ac:dyDescent="0.25">
      <c r="AN25" s="8">
        <f t="shared" ref="AN25:AU25" si="25">SUM(AN3:AN23)</f>
        <v>39321.099281852374</v>
      </c>
      <c r="AO25" s="8">
        <f t="shared" si="25"/>
        <v>-5044.6167363080931</v>
      </c>
      <c r="AP25" s="8">
        <f t="shared" si="25"/>
        <v>-207.24270228856867</v>
      </c>
      <c r="AQ25" s="8">
        <f t="shared" si="25"/>
        <v>-28106.806834753363</v>
      </c>
      <c r="AR25" s="8">
        <f t="shared" si="25"/>
        <v>5962.4330085023475</v>
      </c>
      <c r="AS25" s="8">
        <f t="shared" si="25"/>
        <v>-2566.8993433546002</v>
      </c>
      <c r="AT25" s="8">
        <f t="shared" si="25"/>
        <v>1169.4638972280845</v>
      </c>
      <c r="AU25" s="9">
        <f t="shared" si="25"/>
        <v>4564.997562375831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476B-ED1A-4CEF-B0AA-CD62043067C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16754.52082476018</v>
      </c>
      <c r="K3">
        <v>1</v>
      </c>
      <c r="L3" s="2">
        <v>0</v>
      </c>
      <c r="O3">
        <f>$C$3</f>
        <v>16754.52082476018</v>
      </c>
      <c r="P3">
        <f>O3*B5</f>
        <v>13403.616659808145</v>
      </c>
      <c r="Q3" s="4">
        <f>B8</f>
        <v>100</v>
      </c>
      <c r="R3">
        <f t="shared" ref="R3:R23" si="0">$C$6</f>
        <v>1000000</v>
      </c>
      <c r="S3">
        <f t="shared" ref="S3:S23" si="1">AX3</f>
        <v>1.4551915228366852E-11</v>
      </c>
      <c r="W3">
        <v>1</v>
      </c>
      <c r="Z3">
        <v>1</v>
      </c>
      <c r="AC3">
        <f t="shared" ref="AC3:AC23" si="2">S3*Z3</f>
        <v>1.4551915228366852E-11</v>
      </c>
      <c r="AE3">
        <f t="shared" ref="AE3:AE23" si="3">$Z3*O3</f>
        <v>16754.52082476018</v>
      </c>
      <c r="AF3">
        <f t="shared" ref="AF3:AG23" si="4">-$Z3*P3</f>
        <v>-13403.616659808145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3250.904164952035</v>
      </c>
      <c r="AJ3">
        <f t="shared" ref="AJ3:AJ23" si="7">AB3-AC3</f>
        <v>-1.4551915228366852E-11</v>
      </c>
      <c r="AL3">
        <f t="shared" ref="AL3:AL23" si="8">SUM(AI3:AK3)</f>
        <v>3250.9041649520204</v>
      </c>
      <c r="AN3">
        <f t="shared" ref="AN3:AU23" si="9">AE3*$K3</f>
        <v>16754.52082476018</v>
      </c>
      <c r="AO3">
        <f t="shared" si="9"/>
        <v>-13403.616659808145</v>
      </c>
      <c r="AP3">
        <f t="shared" si="9"/>
        <v>-100</v>
      </c>
      <c r="AQ3">
        <f t="shared" si="9"/>
        <v>0</v>
      </c>
      <c r="AR3">
        <f t="shared" si="9"/>
        <v>3250.904164952035</v>
      </c>
      <c r="AS3">
        <f t="shared" si="9"/>
        <v>-1.4551915228366852E-11</v>
      </c>
      <c r="AT3">
        <f t="shared" si="9"/>
        <v>0</v>
      </c>
      <c r="AU3">
        <f t="shared" si="9"/>
        <v>3250.9041649520204</v>
      </c>
      <c r="AW3">
        <v>0</v>
      </c>
      <c r="AX3">
        <f>(R3*SUMPRODUCT(K4:$K$23, X4:$X$23)-$AZ$3*SUMPRODUCT(K3:$K$22, W4:$W$23))/Z3</f>
        <v>1.4551915228366852E-11</v>
      </c>
      <c r="AZ3">
        <f>$C$6*SUMPRODUCT(K4:$K$23, X4:$X$23)/SUMPRODUCT(K3:K22, W4:W23)</f>
        <v>8594.0911881889115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1000000</v>
      </c>
      <c r="S4">
        <f t="shared" si="1"/>
        <v>6238.714003323711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1.4551915228366852E-11</v>
      </c>
      <c r="AC4">
        <f t="shared" si="2"/>
        <v>6160.1414743320929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-2594.3469999999998</v>
      </c>
      <c r="AI4">
        <f t="shared" si="6"/>
        <v>-2594.3469999999998</v>
      </c>
      <c r="AJ4">
        <f t="shared" si="7"/>
        <v>-6160.1414743320784</v>
      </c>
      <c r="AK4">
        <f>H4*SUM(AB4, AE4:AF4)</f>
        <v>9.5897121354937554E-13</v>
      </c>
      <c r="AL4">
        <f t="shared" si="8"/>
        <v>-8754.4884743320763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-2433.949713856834</v>
      </c>
      <c r="AR4">
        <f t="shared" si="9"/>
        <v>-2433.949713856834</v>
      </c>
      <c r="AS4">
        <f t="shared" si="9"/>
        <v>-5779.2864943541399</v>
      </c>
      <c r="AT4">
        <f t="shared" si="9"/>
        <v>8.9968215925450365E-13</v>
      </c>
      <c r="AU4">
        <f t="shared" si="9"/>
        <v>-8213.2362082109721</v>
      </c>
      <c r="AW4">
        <v>1</v>
      </c>
      <c r="AX4">
        <f>(R4*SUMPRODUCT(K5:$K$23, X5:$X$23)-$AZ$3*SUMPRODUCT(K4:$K$22, W5:$W$23))/Z4</f>
        <v>6238.714003323711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16754.52082476018</v>
      </c>
      <c r="P5">
        <f t="shared" ref="P5:P23" si="22">O5*$C$5</f>
        <v>837.72604123800909</v>
      </c>
      <c r="Q5" s="4">
        <f t="shared" ref="Q5:Q23" si="23">$C$8</f>
        <v>12.5</v>
      </c>
      <c r="R5">
        <f t="shared" si="0"/>
        <v>1000000</v>
      </c>
      <c r="S5">
        <f t="shared" si="1"/>
        <v>12130.538759068422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6160.1414743320929</v>
      </c>
      <c r="AC5">
        <f t="shared" si="2"/>
        <v>11825.738231159776</v>
      </c>
      <c r="AE5">
        <f t="shared" si="3"/>
        <v>16333.534841064638</v>
      </c>
      <c r="AF5">
        <f t="shared" si="4"/>
        <v>-816.67674205323192</v>
      </c>
      <c r="AG5">
        <f t="shared" si="4"/>
        <v>-12.185916126683999</v>
      </c>
      <c r="AH5">
        <f t="shared" si="5"/>
        <v>-2658.3063352800887</v>
      </c>
      <c r="AI5">
        <f t="shared" si="6"/>
        <v>12846.365847604633</v>
      </c>
      <c r="AJ5">
        <f t="shared" si="7"/>
        <v>-5665.5967568276828</v>
      </c>
      <c r="AK5">
        <f>H5*SUM(AB5, AE5:AF5)</f>
        <v>1872.8927631368788</v>
      </c>
      <c r="AL5">
        <f t="shared" si="8"/>
        <v>9053.661853913829</v>
      </c>
      <c r="AN5">
        <f t="shared" si="9"/>
        <v>14105.028373438417</v>
      </c>
      <c r="AO5">
        <f t="shared" si="9"/>
        <v>-705.25141867192087</v>
      </c>
      <c r="AP5">
        <f t="shared" si="9"/>
        <v>-10.523300338582134</v>
      </c>
      <c r="AQ5">
        <f t="shared" si="9"/>
        <v>-2295.6136959495261</v>
      </c>
      <c r="AR5">
        <f t="shared" si="9"/>
        <v>11093.639958478387</v>
      </c>
      <c r="AS5">
        <f t="shared" si="9"/>
        <v>-4892.5969660041019</v>
      </c>
      <c r="AT5">
        <f t="shared" si="9"/>
        <v>1617.3599788110073</v>
      </c>
      <c r="AU5">
        <f t="shared" si="9"/>
        <v>7818.4029712852926</v>
      </c>
      <c r="AW5">
        <v>2</v>
      </c>
      <c r="AX5">
        <f>(R5*SUMPRODUCT(K6:$K$23, X6:$X$23)-$AZ$3*SUMPRODUCT(K5:$K$22, W6:$W$23))/Z5</f>
        <v>12130.538759068422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16754.52082476018</v>
      </c>
      <c r="P6">
        <f t="shared" si="22"/>
        <v>837.72604123800909</v>
      </c>
      <c r="Q6" s="4">
        <f t="shared" si="23"/>
        <v>12.5</v>
      </c>
      <c r="R6">
        <f t="shared" si="0"/>
        <v>1000000</v>
      </c>
      <c r="S6">
        <f t="shared" si="1"/>
        <v>17591.057907414677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11825.738231159776</v>
      </c>
      <c r="AC6">
        <f t="shared" si="2"/>
        <v>16929.421445518485</v>
      </c>
      <c r="AE6">
        <f t="shared" si="3"/>
        <v>16124.348271318247</v>
      </c>
      <c r="AF6">
        <f t="shared" si="4"/>
        <v>-806.21741356591247</v>
      </c>
      <c r="AG6">
        <f t="shared" si="4"/>
        <v>-12.029848868826907</v>
      </c>
      <c r="AH6">
        <f t="shared" si="5"/>
        <v>-2736.6477272202533</v>
      </c>
      <c r="AI6">
        <f t="shared" si="6"/>
        <v>12569.453281663253</v>
      </c>
      <c r="AJ6">
        <f t="shared" si="7"/>
        <v>-5103.6832143587089</v>
      </c>
      <c r="AK6">
        <f>H6*SUM(AB6, AE6:AF6)</f>
        <v>2953.2529568736377</v>
      </c>
      <c r="AL6">
        <f t="shared" si="8"/>
        <v>10419.023024178181</v>
      </c>
      <c r="AN6">
        <f t="shared" si="9"/>
        <v>12558.065200071787</v>
      </c>
      <c r="AO6">
        <f t="shared" si="9"/>
        <v>-627.90326000358948</v>
      </c>
      <c r="AP6">
        <f t="shared" si="9"/>
        <v>-9.3691617112030574</v>
      </c>
      <c r="AQ6">
        <f t="shared" si="9"/>
        <v>-2131.3730024792212</v>
      </c>
      <c r="AR6">
        <f t="shared" si="9"/>
        <v>9789.4197758777718</v>
      </c>
      <c r="AS6">
        <f t="shared" si="9"/>
        <v>-3974.882301471695</v>
      </c>
      <c r="AT6">
        <f t="shared" si="9"/>
        <v>2300.0708345337589</v>
      </c>
      <c r="AU6">
        <f t="shared" si="9"/>
        <v>8114.6083089398362</v>
      </c>
      <c r="AW6">
        <v>3</v>
      </c>
      <c r="AX6">
        <f>(R6*SUMPRODUCT(K7:$K$23, X7:$X$23)-$AZ$3*SUMPRODUCT(K6:$K$22, W7:$W$23))/Z6</f>
        <v>17591.057907414677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16754.52082476018</v>
      </c>
      <c r="P7">
        <f t="shared" si="22"/>
        <v>837.72604123800909</v>
      </c>
      <c r="Q7" s="4">
        <f t="shared" si="23"/>
        <v>12.5</v>
      </c>
      <c r="R7">
        <f t="shared" si="0"/>
        <v>1000000</v>
      </c>
      <c r="S7">
        <f t="shared" si="1"/>
        <v>22503.329152056831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16929.421445518485</v>
      </c>
      <c r="AC7">
        <f t="shared" si="2"/>
        <v>21376.707335210573</v>
      </c>
      <c r="AE7">
        <f t="shared" si="3"/>
        <v>15915.711217326852</v>
      </c>
      <c r="AF7">
        <f t="shared" si="4"/>
        <v>-795.78556086634262</v>
      </c>
      <c r="AG7">
        <f t="shared" si="4"/>
        <v>-11.874191586701693</v>
      </c>
      <c r="AH7">
        <f t="shared" si="5"/>
        <v>-2828.703474955506</v>
      </c>
      <c r="AI7">
        <f t="shared" si="6"/>
        <v>12279.347989918302</v>
      </c>
      <c r="AJ7">
        <f t="shared" si="7"/>
        <v>-4447.2858896920879</v>
      </c>
      <c r="AK7">
        <f>H7*SUM(AB7, AE7:AF7)</f>
        <v>3355.5666415772012</v>
      </c>
      <c r="AL7">
        <f t="shared" si="8"/>
        <v>11187.628741803415</v>
      </c>
      <c r="AN7">
        <f t="shared" si="9"/>
        <v>11220.759656143236</v>
      </c>
      <c r="AO7">
        <f t="shared" si="9"/>
        <v>-561.03798280716182</v>
      </c>
      <c r="AP7">
        <f t="shared" si="9"/>
        <v>-8.3714417839101696</v>
      </c>
      <c r="AQ7">
        <f t="shared" si="9"/>
        <v>-1994.2685185452804</v>
      </c>
      <c r="AR7">
        <f t="shared" si="9"/>
        <v>8657.0817130068845</v>
      </c>
      <c r="AS7">
        <f t="shared" si="9"/>
        <v>-3135.3877567259237</v>
      </c>
      <c r="AT7">
        <f t="shared" si="9"/>
        <v>2365.7131171316523</v>
      </c>
      <c r="AU7">
        <f t="shared" si="9"/>
        <v>7887.4070734126126</v>
      </c>
      <c r="AW7">
        <v>4</v>
      </c>
      <c r="AX7">
        <f>(R7*SUMPRODUCT(K8:$K$23, X8:$X$23)-$AZ$3*SUMPRODUCT(K7:$K$22, W8:$W$23))/Z7</f>
        <v>22503.329152056831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16754.52082476018</v>
      </c>
      <c r="P8">
        <f t="shared" si="22"/>
        <v>837.72604123800909</v>
      </c>
      <c r="Q8" s="4">
        <f t="shared" si="23"/>
        <v>12.5</v>
      </c>
      <c r="R8">
        <f t="shared" si="0"/>
        <v>1000000</v>
      </c>
      <c r="S8">
        <f t="shared" si="1"/>
        <v>26446.357249486333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21376.707335210573</v>
      </c>
      <c r="AC8">
        <f t="shared" si="2"/>
        <v>24776.320915908043</v>
      </c>
      <c r="AE8">
        <f t="shared" si="3"/>
        <v>15696.505224914685</v>
      </c>
      <c r="AF8">
        <f t="shared" si="4"/>
        <v>-784.82526124573428</v>
      </c>
      <c r="AG8">
        <f t="shared" si="4"/>
        <v>-11.710649165297271</v>
      </c>
      <c r="AH8">
        <f t="shared" si="5"/>
        <v>-3584.0404429924806</v>
      </c>
      <c r="AI8">
        <f t="shared" si="6"/>
        <v>11315.928871511172</v>
      </c>
      <c r="AJ8">
        <f t="shared" si="7"/>
        <v>-3399.6135806974708</v>
      </c>
      <c r="AK8">
        <f t="shared" ref="AK8:AK23" si="24">H8*SUM(AB8:AB8, AE8:AF8)</f>
        <v>2630.9080791687657</v>
      </c>
      <c r="AL8">
        <f t="shared" si="8"/>
        <v>10547.223369982468</v>
      </c>
      <c r="AN8">
        <f t="shared" si="9"/>
        <v>10318.150962826659</v>
      </c>
      <c r="AO8">
        <f t="shared" si="9"/>
        <v>-515.907548141333</v>
      </c>
      <c r="AP8">
        <f t="shared" si="9"/>
        <v>-7.6980349593005668</v>
      </c>
      <c r="AQ8">
        <f t="shared" si="9"/>
        <v>-2355.9811447056395</v>
      </c>
      <c r="AR8">
        <f t="shared" si="9"/>
        <v>7438.5642350203861</v>
      </c>
      <c r="AS8">
        <f t="shared" si="9"/>
        <v>-2234.7475210745743</v>
      </c>
      <c r="AT8">
        <f t="shared" si="9"/>
        <v>1729.4363516724266</v>
      </c>
      <c r="AU8">
        <f t="shared" si="9"/>
        <v>6933.2530656182389</v>
      </c>
      <c r="AW8">
        <v>5</v>
      </c>
      <c r="AX8">
        <f>(R8*SUMPRODUCT(K9:$K$23, X9:$X$23)-$AZ$3*SUMPRODUCT(K8:$K$22, W9:$W$23))/Z8</f>
        <v>26446.357249486333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16754.52082476018</v>
      </c>
      <c r="P9">
        <f t="shared" si="22"/>
        <v>837.72604123800909</v>
      </c>
      <c r="Q9" s="4">
        <f t="shared" si="23"/>
        <v>12.5</v>
      </c>
      <c r="R9">
        <f t="shared" si="0"/>
        <v>1000000</v>
      </c>
      <c r="S9">
        <f t="shared" si="1"/>
        <v>29601.495485861265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24776.320915908043</v>
      </c>
      <c r="AC9">
        <f t="shared" si="2"/>
        <v>27324.877494395092</v>
      </c>
      <c r="AE9">
        <f t="shared" si="3"/>
        <v>15465.949321125763</v>
      </c>
      <c r="AF9">
        <f t="shared" si="4"/>
        <v>-773.29746605628816</v>
      </c>
      <c r="AG9">
        <f t="shared" si="4"/>
        <v>-11.538638946234334</v>
      </c>
      <c r="AH9">
        <f t="shared" si="5"/>
        <v>-4392.298192797115</v>
      </c>
      <c r="AI9">
        <f t="shared" si="6"/>
        <v>10288.815023326126</v>
      </c>
      <c r="AJ9">
        <f t="shared" si="7"/>
        <v>-2548.5565784870487</v>
      </c>
      <c r="AK9">
        <f t="shared" si="24"/>
        <v>2060.2803786450268</v>
      </c>
      <c r="AL9">
        <f t="shared" si="8"/>
        <v>9800.5388234841048</v>
      </c>
      <c r="AN9">
        <f t="shared" si="9"/>
        <v>9662.22605708845</v>
      </c>
      <c r="AO9">
        <f t="shared" si="9"/>
        <v>-483.11130285442249</v>
      </c>
      <c r="AP9">
        <f t="shared" si="9"/>
        <v>-7.2086708403571658</v>
      </c>
      <c r="AQ9">
        <f t="shared" si="9"/>
        <v>-2744.0525743205812</v>
      </c>
      <c r="AR9">
        <f t="shared" si="9"/>
        <v>6427.8535090730893</v>
      </c>
      <c r="AS9">
        <f t="shared" si="9"/>
        <v>-1592.1899955397835</v>
      </c>
      <c r="AT9">
        <f t="shared" si="9"/>
        <v>1287.1434107352304</v>
      </c>
      <c r="AU9">
        <f t="shared" si="9"/>
        <v>6122.8069242685369</v>
      </c>
      <c r="AW9">
        <v>6</v>
      </c>
      <c r="AX9">
        <f>(R9*SUMPRODUCT(K10:$K$23, X10:$X$23)-$AZ$3*SUMPRODUCT(K9:$K$22, W10:$W$23))/Z9</f>
        <v>29601.495485861265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16754.52082476018</v>
      </c>
      <c r="P10">
        <f t="shared" si="22"/>
        <v>837.72604123800909</v>
      </c>
      <c r="Q10" s="4">
        <f t="shared" si="23"/>
        <v>12.5</v>
      </c>
      <c r="R10">
        <f t="shared" si="0"/>
        <v>1000000</v>
      </c>
      <c r="S10">
        <f t="shared" si="1"/>
        <v>32107.395498776652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27324.877494395092</v>
      </c>
      <c r="AC10">
        <f t="shared" si="2"/>
        <v>29173.585328916291</v>
      </c>
      <c r="AE10">
        <f t="shared" si="3"/>
        <v>15223.578098848591</v>
      </c>
      <c r="AF10">
        <f t="shared" si="4"/>
        <v>-761.17890494242965</v>
      </c>
      <c r="AG10">
        <f t="shared" si="4"/>
        <v>-11.357813704488992</v>
      </c>
      <c r="AH10">
        <f t="shared" si="5"/>
        <v>-5235.1081826399886</v>
      </c>
      <c r="AI10">
        <f t="shared" si="6"/>
        <v>9215.9331975616842</v>
      </c>
      <c r="AJ10">
        <f t="shared" si="7"/>
        <v>-1848.7078345211994</v>
      </c>
      <c r="AK10">
        <f t="shared" si="24"/>
        <v>2193.8320261358158</v>
      </c>
      <c r="AL10">
        <f t="shared" si="8"/>
        <v>9561.0573891763015</v>
      </c>
      <c r="AN10">
        <f t="shared" si="9"/>
        <v>9036.3958262465749</v>
      </c>
      <c r="AO10">
        <f t="shared" si="9"/>
        <v>-451.81979131232885</v>
      </c>
      <c r="AP10">
        <f t="shared" si="9"/>
        <v>-6.7417593740523456</v>
      </c>
      <c r="AQ10">
        <f t="shared" si="9"/>
        <v>-3107.4501292922214</v>
      </c>
      <c r="AR10">
        <f t="shared" si="9"/>
        <v>5470.3841462679729</v>
      </c>
      <c r="AS10">
        <f t="shared" si="9"/>
        <v>-1097.3540945068764</v>
      </c>
      <c r="AT10">
        <f t="shared" si="9"/>
        <v>1302.2125571096281</v>
      </c>
      <c r="AU10">
        <f t="shared" si="9"/>
        <v>5675.2426088707252</v>
      </c>
      <c r="AW10">
        <v>7</v>
      </c>
      <c r="AX10">
        <f>(R10*SUMPRODUCT(K11:$K$23, X11:$X$23)-$AZ$3*SUMPRODUCT(K10:$K$22, W11:$W$23))/Z10</f>
        <v>32107.395498776652</v>
      </c>
    </row>
    <row r="11" spans="1:52" x14ac:dyDescent="0.25">
      <c r="A11" t="s">
        <v>33</v>
      </c>
      <c r="C11" s="7">
        <f>AU25</f>
        <v>56455.682680267491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16754.52082476018</v>
      </c>
      <c r="P11">
        <f t="shared" si="22"/>
        <v>837.72604123800909</v>
      </c>
      <c r="Q11" s="4">
        <f t="shared" si="23"/>
        <v>12.5</v>
      </c>
      <c r="R11">
        <f t="shared" si="0"/>
        <v>1000000</v>
      </c>
      <c r="S11">
        <f t="shared" si="1"/>
        <v>33938.870391549142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29173.585328916291</v>
      </c>
      <c r="AC11">
        <f t="shared" si="2"/>
        <v>30319.558953012482</v>
      </c>
      <c r="AE11">
        <f t="shared" si="3"/>
        <v>14967.784019184157</v>
      </c>
      <c r="AF11">
        <f t="shared" si="4"/>
        <v>-748.38920095920787</v>
      </c>
      <c r="AG11">
        <f t="shared" si="4"/>
        <v>-11.166974107866197</v>
      </c>
      <c r="AH11">
        <f t="shared" si="5"/>
        <v>-6180.9167662323316</v>
      </c>
      <c r="AI11">
        <f t="shared" si="6"/>
        <v>8027.3110778847522</v>
      </c>
      <c r="AJ11">
        <f t="shared" si="7"/>
        <v>-1145.9736240961902</v>
      </c>
      <c r="AK11">
        <f t="shared" si="24"/>
        <v>2234.7384775777737</v>
      </c>
      <c r="AL11">
        <f t="shared" si="8"/>
        <v>9116.0759313663366</v>
      </c>
      <c r="AN11">
        <f t="shared" si="9"/>
        <v>8449.4168707507779</v>
      </c>
      <c r="AO11">
        <f t="shared" si="9"/>
        <v>-422.47084353753888</v>
      </c>
      <c r="AP11">
        <f t="shared" si="9"/>
        <v>-6.3038335735809676</v>
      </c>
      <c r="AQ11">
        <f t="shared" si="9"/>
        <v>-3489.1699622584756</v>
      </c>
      <c r="AR11">
        <f t="shared" si="9"/>
        <v>4531.4722313811817</v>
      </c>
      <c r="AS11">
        <f t="shared" si="9"/>
        <v>-646.90998082704402</v>
      </c>
      <c r="AT11">
        <f t="shared" si="9"/>
        <v>1261.5252177583702</v>
      </c>
      <c r="AU11">
        <f t="shared" si="9"/>
        <v>5146.0874683125085</v>
      </c>
      <c r="AW11">
        <v>8</v>
      </c>
      <c r="AX11">
        <f>(R11*SUMPRODUCT(K12:$K$23, X12:$X$23)-$AZ$3*SUMPRODUCT(K11:$K$22, W12:$W$23))/Z11</f>
        <v>33938.870391549142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16754.52082476018</v>
      </c>
      <c r="P12">
        <f t="shared" si="22"/>
        <v>837.72604123800909</v>
      </c>
      <c r="Q12" s="4">
        <f t="shared" si="23"/>
        <v>12.5</v>
      </c>
      <c r="R12">
        <f t="shared" si="0"/>
        <v>1000000</v>
      </c>
      <c r="S12">
        <f t="shared" si="1"/>
        <v>35083.133500084441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30319.558953012482</v>
      </c>
      <c r="AC12">
        <f t="shared" si="2"/>
        <v>30774.804935965516</v>
      </c>
      <c r="AE12">
        <f t="shared" si="3"/>
        <v>14697.008469221417</v>
      </c>
      <c r="AF12">
        <f t="shared" si="4"/>
        <v>-734.85042346107093</v>
      </c>
      <c r="AG12">
        <f t="shared" si="4"/>
        <v>-10.964957326250321</v>
      </c>
      <c r="AH12">
        <f t="shared" si="5"/>
        <v>-7227.7632429772502</v>
      </c>
      <c r="AI12">
        <f t="shared" si="6"/>
        <v>6723.4298454568443</v>
      </c>
      <c r="AJ12">
        <f t="shared" si="7"/>
        <v>-455.2459829530344</v>
      </c>
      <c r="AK12">
        <f t="shared" si="24"/>
        <v>2298.2211122363096</v>
      </c>
      <c r="AL12">
        <f t="shared" si="8"/>
        <v>8566.4049747401186</v>
      </c>
      <c r="AN12">
        <f t="shared" si="9"/>
        <v>7887.2157174956728</v>
      </c>
      <c r="AO12">
        <f t="shared" si="9"/>
        <v>-394.36078587478369</v>
      </c>
      <c r="AP12">
        <f t="shared" si="9"/>
        <v>-5.8843936809578743</v>
      </c>
      <c r="AQ12">
        <f t="shared" si="9"/>
        <v>-3878.8116623687051</v>
      </c>
      <c r="AR12">
        <f t="shared" si="9"/>
        <v>3608.1588755712255</v>
      </c>
      <c r="AS12">
        <f t="shared" si="9"/>
        <v>-244.30980492346112</v>
      </c>
      <c r="AT12">
        <f t="shared" si="9"/>
        <v>1233.350699679557</v>
      </c>
      <c r="AU12">
        <f t="shared" si="9"/>
        <v>4597.1997703273209</v>
      </c>
      <c r="AW12">
        <v>9</v>
      </c>
      <c r="AX12">
        <f>(R12*SUMPRODUCT(K13:$K$23, X13:$X$23)-$AZ$3*SUMPRODUCT(K12:$K$22, W13:$W$23))/Z12</f>
        <v>35083.133500084441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16754.52082476018</v>
      </c>
      <c r="P13">
        <f t="shared" si="22"/>
        <v>837.72604123800909</v>
      </c>
      <c r="Q13" s="4">
        <f t="shared" si="23"/>
        <v>12.5</v>
      </c>
      <c r="R13">
        <f t="shared" si="0"/>
        <v>1000000</v>
      </c>
      <c r="S13">
        <f t="shared" si="1"/>
        <v>35532.898925873371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30774.804935965516</v>
      </c>
      <c r="AC13">
        <f t="shared" si="2"/>
        <v>30561.037431004435</v>
      </c>
      <c r="AE13">
        <f t="shared" si="3"/>
        <v>14410.181931179253</v>
      </c>
      <c r="AF13">
        <f t="shared" si="4"/>
        <v>-720.50909655896271</v>
      </c>
      <c r="AG13">
        <f t="shared" si="4"/>
        <v>-10.75096542740541</v>
      </c>
      <c r="AH13">
        <f t="shared" si="5"/>
        <v>-8347.3860465927082</v>
      </c>
      <c r="AI13">
        <f t="shared" si="6"/>
        <v>5331.5358226001772</v>
      </c>
      <c r="AJ13">
        <f t="shared" si="7"/>
        <v>213.7675049610807</v>
      </c>
      <c r="AK13">
        <f t="shared" si="24"/>
        <v>2298.8135007392862</v>
      </c>
      <c r="AL13">
        <f t="shared" si="8"/>
        <v>7844.1168283005445</v>
      </c>
      <c r="AN13">
        <f t="shared" si="9"/>
        <v>7353.1320389941284</v>
      </c>
      <c r="AO13">
        <f t="shared" si="9"/>
        <v>-367.65660194970644</v>
      </c>
      <c r="AP13">
        <f t="shared" si="9"/>
        <v>-5.4859313166147947</v>
      </c>
      <c r="AQ13">
        <f t="shared" si="9"/>
        <v>-4259.4487754694437</v>
      </c>
      <c r="AR13">
        <f t="shared" si="9"/>
        <v>2720.5407302583635</v>
      </c>
      <c r="AS13">
        <f t="shared" si="9"/>
        <v>109.07986430234654</v>
      </c>
      <c r="AT13">
        <f t="shared" si="9"/>
        <v>1173.0233028761634</v>
      </c>
      <c r="AU13">
        <f t="shared" si="9"/>
        <v>4002.6438974368734</v>
      </c>
      <c r="AW13">
        <v>10</v>
      </c>
      <c r="AX13">
        <f>(R13*SUMPRODUCT(K14:$K$23, X14:$X$23)-$AZ$3*SUMPRODUCT(K13:$K$22, W14:$W$23))/Z13</f>
        <v>35532.898925873371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16754.52082476018</v>
      </c>
      <c r="P14">
        <f t="shared" si="22"/>
        <v>837.72604123800909</v>
      </c>
      <c r="Q14" s="4">
        <f t="shared" si="23"/>
        <v>12.5</v>
      </c>
      <c r="R14">
        <f t="shared" si="0"/>
        <v>1000000</v>
      </c>
      <c r="S14">
        <f t="shared" si="1"/>
        <v>35259.167592079648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30561.037431004435</v>
      </c>
      <c r="AC14">
        <f t="shared" si="2"/>
        <v>29684.665684539883</v>
      </c>
      <c r="AE14">
        <f t="shared" si="3"/>
        <v>14105.618009524105</v>
      </c>
      <c r="AF14">
        <f t="shared" si="4"/>
        <v>-705.28090047620537</v>
      </c>
      <c r="AG14">
        <f t="shared" si="4"/>
        <v>-10.523740246780536</v>
      </c>
      <c r="AH14">
        <f t="shared" si="5"/>
        <v>-9577.2421080655549</v>
      </c>
      <c r="AI14">
        <f t="shared" si="6"/>
        <v>3812.5712607355636</v>
      </c>
      <c r="AJ14">
        <f t="shared" si="7"/>
        <v>876.37174646455242</v>
      </c>
      <c r="AK14">
        <f t="shared" si="24"/>
        <v>2259.6146513586905</v>
      </c>
      <c r="AL14">
        <f t="shared" si="8"/>
        <v>6948.557658558806</v>
      </c>
      <c r="AN14">
        <f t="shared" si="9"/>
        <v>6845.8447608166989</v>
      </c>
      <c r="AO14">
        <f t="shared" si="9"/>
        <v>-342.292238040835</v>
      </c>
      <c r="AP14">
        <f t="shared" si="9"/>
        <v>-5.1074608701280839</v>
      </c>
      <c r="AQ14">
        <f t="shared" si="9"/>
        <v>-4648.0992654348547</v>
      </c>
      <c r="AR14">
        <f t="shared" si="9"/>
        <v>1850.3457964708803</v>
      </c>
      <c r="AS14">
        <f t="shared" si="9"/>
        <v>425.32733588923747</v>
      </c>
      <c r="AT14">
        <f t="shared" si="9"/>
        <v>1096.6531995991882</v>
      </c>
      <c r="AU14">
        <f t="shared" si="9"/>
        <v>3372.3263319593057</v>
      </c>
      <c r="AW14">
        <v>11</v>
      </c>
      <c r="AX14">
        <f>(R14*SUMPRODUCT(K15:$K$23, X15:$X$23)-$AZ$3*SUMPRODUCT(K14:$K$22, W15:$W$23))/Z14</f>
        <v>35259.167592079648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16754.52082476018</v>
      </c>
      <c r="P15">
        <f t="shared" si="22"/>
        <v>837.72604123800909</v>
      </c>
      <c r="Q15" s="4">
        <f t="shared" si="23"/>
        <v>12.5</v>
      </c>
      <c r="R15">
        <f t="shared" si="0"/>
        <v>1000000</v>
      </c>
      <c r="S15">
        <f t="shared" si="1"/>
        <v>34232.316808983232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29684.665684539883</v>
      </c>
      <c r="AC15">
        <f t="shared" si="2"/>
        <v>28158.162121102127</v>
      </c>
      <c r="AE15">
        <f t="shared" si="3"/>
        <v>13781.612161323988</v>
      </c>
      <c r="AF15">
        <f t="shared" si="4"/>
        <v>-689.08060806619949</v>
      </c>
      <c r="AG15">
        <f t="shared" si="4"/>
        <v>-10.28201008064435</v>
      </c>
      <c r="AH15">
        <f t="shared" si="5"/>
        <v>-10919.421093470408</v>
      </c>
      <c r="AI15">
        <f t="shared" si="6"/>
        <v>2162.828449706738</v>
      </c>
      <c r="AJ15">
        <f t="shared" si="7"/>
        <v>1526.5035634377564</v>
      </c>
      <c r="AK15">
        <f t="shared" si="24"/>
        <v>2220.136536641699</v>
      </c>
      <c r="AL15">
        <f t="shared" si="8"/>
        <v>5909.4685497861938</v>
      </c>
      <c r="AN15">
        <f t="shared" si="9"/>
        <v>6358.5852291116698</v>
      </c>
      <c r="AO15">
        <f t="shared" si="9"/>
        <v>-317.92926145558351</v>
      </c>
      <c r="AP15">
        <f t="shared" si="9"/>
        <v>-4.7439324702402264</v>
      </c>
      <c r="AQ15">
        <f t="shared" si="9"/>
        <v>-5038.0223200767432</v>
      </c>
      <c r="AR15">
        <f t="shared" si="9"/>
        <v>997.88971510910392</v>
      </c>
      <c r="AS15">
        <f t="shared" si="9"/>
        <v>704.30098431453462</v>
      </c>
      <c r="AT15">
        <f t="shared" si="9"/>
        <v>1024.3306242587546</v>
      </c>
      <c r="AU15">
        <f t="shared" si="9"/>
        <v>2726.5213236823934</v>
      </c>
      <c r="AW15">
        <v>12</v>
      </c>
      <c r="AX15">
        <f>(R15*SUMPRODUCT(K16:$K$23, X16:$X$23)-$AZ$3*SUMPRODUCT(K15:$K$22, W16:$W$23))/Z15</f>
        <v>34232.316808983232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16754.52082476018</v>
      </c>
      <c r="P16">
        <f t="shared" si="22"/>
        <v>837.72604123800909</v>
      </c>
      <c r="Q16" s="4">
        <f t="shared" si="23"/>
        <v>12.5</v>
      </c>
      <c r="R16">
        <f t="shared" si="0"/>
        <v>1000000</v>
      </c>
      <c r="S16">
        <f t="shared" si="1"/>
        <v>32495.414747445888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28158.162121102127</v>
      </c>
      <c r="AC16">
        <f t="shared" si="2"/>
        <v>26064.34369847193</v>
      </c>
      <c r="AE16">
        <f t="shared" si="3"/>
        <v>13438.683354982526</v>
      </c>
      <c r="AF16">
        <f t="shared" si="4"/>
        <v>-671.93416774912635</v>
      </c>
      <c r="AG16">
        <f t="shared" si="4"/>
        <v>-10.026162114348981</v>
      </c>
      <c r="AH16">
        <f t="shared" si="5"/>
        <v>-12242.229239114034</v>
      </c>
      <c r="AI16">
        <f t="shared" si="6"/>
        <v>514.49378600501586</v>
      </c>
      <c r="AJ16">
        <f t="shared" si="7"/>
        <v>2093.8184226301964</v>
      </c>
      <c r="AK16">
        <f t="shared" si="24"/>
        <v>2238.5926485659534</v>
      </c>
      <c r="AL16">
        <f t="shared" si="8"/>
        <v>4846.9048572011652</v>
      </c>
      <c r="AN16">
        <f t="shared" si="9"/>
        <v>5878.7940780442823</v>
      </c>
      <c r="AO16">
        <f t="shared" si="9"/>
        <v>-293.93970390221415</v>
      </c>
      <c r="AP16">
        <f t="shared" si="9"/>
        <v>-4.3859759848790167</v>
      </c>
      <c r="AQ16">
        <f t="shared" si="9"/>
        <v>-5355.4014818185833</v>
      </c>
      <c r="AR16">
        <f t="shared" si="9"/>
        <v>225.06691633860603</v>
      </c>
      <c r="AS16">
        <f t="shared" si="9"/>
        <v>915.94741972208817</v>
      </c>
      <c r="AT16">
        <f t="shared" si="9"/>
        <v>979.27935779986262</v>
      </c>
      <c r="AU16">
        <f t="shared" si="9"/>
        <v>2120.2936938605567</v>
      </c>
      <c r="AW16">
        <v>13</v>
      </c>
      <c r="AX16">
        <f>(R16*SUMPRODUCT(K17:$K$23, X17:$X$23)-$AZ$3*SUMPRODUCT(K16:$K$22, W17:$W$23))/Z16</f>
        <v>32495.414747445888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16754.52082476018</v>
      </c>
      <c r="P17">
        <f t="shared" si="22"/>
        <v>837.72604123800909</v>
      </c>
      <c r="Q17" s="4">
        <f t="shared" si="23"/>
        <v>12.5</v>
      </c>
      <c r="R17">
        <f t="shared" si="0"/>
        <v>1000000</v>
      </c>
      <c r="S17">
        <f t="shared" si="1"/>
        <v>30089.297242177276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26064.34369847193</v>
      </c>
      <c r="AC17">
        <f t="shared" si="2"/>
        <v>23484.458049025357</v>
      </c>
      <c r="AE17">
        <f t="shared" si="3"/>
        <v>13076.770729263149</v>
      </c>
      <c r="AF17">
        <f t="shared" si="4"/>
        <v>-653.83853646315754</v>
      </c>
      <c r="AG17">
        <f t="shared" si="4"/>
        <v>-9.756150941316406</v>
      </c>
      <c r="AH17">
        <f t="shared" si="5"/>
        <v>-13579.964151126866</v>
      </c>
      <c r="AI17">
        <f t="shared" si="6"/>
        <v>-1166.788109268191</v>
      </c>
      <c r="AJ17">
        <f t="shared" si="7"/>
        <v>2579.8856494465726</v>
      </c>
      <c r="AK17">
        <f t="shared" si="24"/>
        <v>2374.6649224914781</v>
      </c>
      <c r="AL17">
        <f t="shared" si="8"/>
        <v>3787.7624626698598</v>
      </c>
      <c r="AN17">
        <f t="shared" si="9"/>
        <v>5388.0326529524955</v>
      </c>
      <c r="AO17">
        <f t="shared" si="9"/>
        <v>-269.40163264762481</v>
      </c>
      <c r="AP17">
        <f t="shared" si="9"/>
        <v>-4.019834936871149</v>
      </c>
      <c r="AQ17">
        <f t="shared" si="9"/>
        <v>-5595.3638545071299</v>
      </c>
      <c r="AR17">
        <f t="shared" si="9"/>
        <v>-480.75266913913077</v>
      </c>
      <c r="AS17">
        <f t="shared" si="9"/>
        <v>1062.9924166977389</v>
      </c>
      <c r="AT17">
        <f t="shared" si="9"/>
        <v>978.43515093316557</v>
      </c>
      <c r="AU17">
        <f t="shared" si="9"/>
        <v>1560.6748984917735</v>
      </c>
      <c r="AW17">
        <v>14</v>
      </c>
      <c r="AX17">
        <f>(R17*SUMPRODUCT(K18:$K$23, X18:$X$23)-$AZ$3*SUMPRODUCT(K17:$K$22, W18:$W$23))/Z17</f>
        <v>30089.297242177276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16754.52082476018</v>
      </c>
      <c r="P18">
        <f t="shared" si="22"/>
        <v>837.72604123800909</v>
      </c>
      <c r="Q18" s="4">
        <f t="shared" si="23"/>
        <v>12.5</v>
      </c>
      <c r="R18">
        <f t="shared" si="0"/>
        <v>1000000</v>
      </c>
      <c r="S18">
        <f t="shared" si="1"/>
        <v>27031.926999331234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23484.458049025357</v>
      </c>
      <c r="AC18">
        <f t="shared" si="2"/>
        <v>20482.433441751455</v>
      </c>
      <c r="AE18">
        <f t="shared" si="3"/>
        <v>12695.112621829705</v>
      </c>
      <c r="AF18">
        <f t="shared" si="4"/>
        <v>-634.75563109148527</v>
      </c>
      <c r="AG18">
        <f t="shared" si="4"/>
        <v>-9.4714083101891831</v>
      </c>
      <c r="AH18">
        <f t="shared" si="5"/>
        <v>-14974.489737124712</v>
      </c>
      <c r="AI18">
        <f t="shared" si="6"/>
        <v>-2923.6041546966826</v>
      </c>
      <c r="AJ18">
        <f t="shared" si="7"/>
        <v>3002.0246072739028</v>
      </c>
      <c r="AK18">
        <f t="shared" si="24"/>
        <v>2491.6915342874267</v>
      </c>
      <c r="AL18">
        <f t="shared" si="8"/>
        <v>2570.111986864647</v>
      </c>
      <c r="AN18">
        <f t="shared" si="9"/>
        <v>4888.1205003875621</v>
      </c>
      <c r="AO18">
        <f t="shared" si="9"/>
        <v>-244.40602501937812</v>
      </c>
      <c r="AP18">
        <f t="shared" si="9"/>
        <v>-3.6468668303869034</v>
      </c>
      <c r="AQ18">
        <f t="shared" si="9"/>
        <v>-5765.7708479889643</v>
      </c>
      <c r="AR18">
        <f t="shared" si="9"/>
        <v>-1125.7032394511675</v>
      </c>
      <c r="AS18">
        <f t="shared" si="9"/>
        <v>1155.8982155267033</v>
      </c>
      <c r="AT18">
        <f t="shared" si="9"/>
        <v>959.39979677290103</v>
      </c>
      <c r="AU18">
        <f t="shared" si="9"/>
        <v>989.59477284843683</v>
      </c>
      <c r="AW18">
        <v>15</v>
      </c>
      <c r="AX18">
        <f>(R18*SUMPRODUCT(K19:$K$23, X19:$X$23)-$AZ$3*SUMPRODUCT(K18:$K$22, W19:$W$23))/Z18</f>
        <v>27031.926999331234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16754.52082476018</v>
      </c>
      <c r="P19">
        <f t="shared" si="22"/>
        <v>837.72604123800909</v>
      </c>
      <c r="Q19" s="4">
        <f t="shared" si="23"/>
        <v>12.5</v>
      </c>
      <c r="R19">
        <f t="shared" si="0"/>
        <v>1000000</v>
      </c>
      <c r="S19">
        <f t="shared" si="1"/>
        <v>23231.614457296328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20482.433441751455</v>
      </c>
      <c r="AC19">
        <f t="shared" si="2"/>
        <v>17041.633812025495</v>
      </c>
      <c r="AE19">
        <f t="shared" si="3"/>
        <v>12290.338629558482</v>
      </c>
      <c r="AF19">
        <f t="shared" si="4"/>
        <v>-614.51693147792412</v>
      </c>
      <c r="AG19">
        <f t="shared" si="4"/>
        <v>-9.1694196734319338</v>
      </c>
      <c r="AH19">
        <f t="shared" si="5"/>
        <v>-16581.964292428635</v>
      </c>
      <c r="AI19">
        <f t="shared" si="6"/>
        <v>-4915.3120140215069</v>
      </c>
      <c r="AJ19">
        <f t="shared" si="7"/>
        <v>3440.7996297259597</v>
      </c>
      <c r="AK19">
        <f t="shared" si="24"/>
        <v>2360.4159272636703</v>
      </c>
      <c r="AL19">
        <f t="shared" si="8"/>
        <v>885.90354296812302</v>
      </c>
      <c r="AN19">
        <f t="shared" si="9"/>
        <v>4408.6701164342521</v>
      </c>
      <c r="AO19">
        <f t="shared" si="9"/>
        <v>-220.4335058217126</v>
      </c>
      <c r="AP19">
        <f t="shared" si="9"/>
        <v>-3.2891645802240932</v>
      </c>
      <c r="AQ19">
        <f t="shared" si="9"/>
        <v>-5948.1201170480817</v>
      </c>
      <c r="AR19">
        <f t="shared" si="9"/>
        <v>-1763.1726710157657</v>
      </c>
      <c r="AS19">
        <f t="shared" si="9"/>
        <v>1234.2500041234275</v>
      </c>
      <c r="AT19">
        <f t="shared" si="9"/>
        <v>846.70532477074823</v>
      </c>
      <c r="AU19">
        <f t="shared" si="9"/>
        <v>317.78265787841013</v>
      </c>
      <c r="AW19">
        <v>16</v>
      </c>
      <c r="AX19">
        <f>(R19*SUMPRODUCT(K20:$K$23, X20:$X$23)-$AZ$3*SUMPRODUCT(K19:$K$22, W20:$W$23))/Z19</f>
        <v>23231.614457296328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16754.52082476018</v>
      </c>
      <c r="P20">
        <f t="shared" si="22"/>
        <v>837.72604123800909</v>
      </c>
      <c r="Q20" s="4">
        <f t="shared" si="23"/>
        <v>12.5</v>
      </c>
      <c r="R20">
        <f t="shared" si="0"/>
        <v>1000000</v>
      </c>
      <c r="S20">
        <f t="shared" si="1"/>
        <v>18533.862226569374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17041.633812025495</v>
      </c>
      <c r="AC20">
        <f t="shared" si="2"/>
        <v>13122.975315948575</v>
      </c>
      <c r="AE20">
        <f t="shared" si="3"/>
        <v>11863.105516058004</v>
      </c>
      <c r="AF20">
        <f t="shared" si="4"/>
        <v>-593.15527580290018</v>
      </c>
      <c r="AG20">
        <f t="shared" si="4"/>
        <v>-8.8506750208923144</v>
      </c>
      <c r="AH20">
        <f t="shared" si="5"/>
        <v>-18164.036464423854</v>
      </c>
      <c r="AI20">
        <f t="shared" si="6"/>
        <v>-6902.9368991896426</v>
      </c>
      <c r="AJ20">
        <f t="shared" si="7"/>
        <v>3918.6584960769196</v>
      </c>
      <c r="AK20">
        <f t="shared" si="24"/>
        <v>1537.3190140388365</v>
      </c>
      <c r="AL20">
        <f t="shared" si="8"/>
        <v>-1446.9593890738865</v>
      </c>
      <c r="AN20">
        <f t="shared" si="9"/>
        <v>4036.2489147425954</v>
      </c>
      <c r="AO20">
        <f t="shared" si="9"/>
        <v>-201.81244573712976</v>
      </c>
      <c r="AP20">
        <f t="shared" si="9"/>
        <v>-3.0113133023608634</v>
      </c>
      <c r="AQ20">
        <f t="shared" si="9"/>
        <v>-6180.0489229094746</v>
      </c>
      <c r="AR20">
        <f t="shared" si="9"/>
        <v>-2348.6237672063694</v>
      </c>
      <c r="AS20">
        <f t="shared" si="9"/>
        <v>1333.2664942268043</v>
      </c>
      <c r="AT20">
        <f t="shared" si="9"/>
        <v>523.05040982972503</v>
      </c>
      <c r="AU20">
        <f t="shared" si="9"/>
        <v>-492.3068631498403</v>
      </c>
      <c r="AW20">
        <v>17</v>
      </c>
      <c r="AX20">
        <f>(R20*SUMPRODUCT(K21:$K$23, X21:$X$23)-$AZ$3*SUMPRODUCT(K20:$K$22, W21:$W$23))/Z20</f>
        <v>18533.862226569374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16754.52082476018</v>
      </c>
      <c r="P21">
        <f t="shared" si="22"/>
        <v>837.72604123800909</v>
      </c>
      <c r="Q21" s="4">
        <f t="shared" si="23"/>
        <v>12.5</v>
      </c>
      <c r="R21">
        <f t="shared" si="0"/>
        <v>1000000</v>
      </c>
      <c r="S21">
        <f t="shared" si="1"/>
        <v>13006.159279037873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13122.975315948575</v>
      </c>
      <c r="AC21">
        <f t="shared" si="2"/>
        <v>8862.5510535250869</v>
      </c>
      <c r="AE21">
        <f t="shared" si="3"/>
        <v>11416.7290282309</v>
      </c>
      <c r="AF21">
        <f t="shared" si="4"/>
        <v>-570.836451411545</v>
      </c>
      <c r="AG21">
        <f t="shared" si="4"/>
        <v>-8.5176481228867935</v>
      </c>
      <c r="AH21">
        <f t="shared" si="5"/>
        <v>-19561.611823727839</v>
      </c>
      <c r="AI21">
        <f t="shared" si="6"/>
        <v>-8724.2368950313703</v>
      </c>
      <c r="AJ21">
        <f t="shared" si="7"/>
        <v>4260.4242624234885</v>
      </c>
      <c r="AK21">
        <f t="shared" si="24"/>
        <v>1229.6029228989948</v>
      </c>
      <c r="AL21">
        <f t="shared" si="8"/>
        <v>-3234.2097097088872</v>
      </c>
      <c r="AN21">
        <f t="shared" si="9"/>
        <v>3694.830984864348</v>
      </c>
      <c r="AO21">
        <f t="shared" si="9"/>
        <v>-184.74154924321738</v>
      </c>
      <c r="AP21">
        <f t="shared" si="9"/>
        <v>-2.7565925515787129</v>
      </c>
      <c r="AQ21">
        <f t="shared" si="9"/>
        <v>-6330.78435175913</v>
      </c>
      <c r="AR21">
        <f t="shared" si="9"/>
        <v>-2823.4515086895781</v>
      </c>
      <c r="AS21">
        <f t="shared" si="9"/>
        <v>1378.8141537339613</v>
      </c>
      <c r="AT21">
        <f t="shared" si="9"/>
        <v>397.94016021338206</v>
      </c>
      <c r="AU21">
        <f t="shared" si="9"/>
        <v>-1046.6971947422348</v>
      </c>
      <c r="AW21">
        <v>18</v>
      </c>
      <c r="AX21">
        <f>(R21*SUMPRODUCT(K22:$K$23, X22:$X$23)-$AZ$3*SUMPRODUCT(K21:$K$22, W22:$W$23))/Z21</f>
        <v>13006.159279037873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16754.52082476018</v>
      </c>
      <c r="P22">
        <f t="shared" si="22"/>
        <v>837.72604123800909</v>
      </c>
      <c r="Q22" s="4">
        <f t="shared" si="23"/>
        <v>12.5</v>
      </c>
      <c r="R22">
        <f t="shared" si="0"/>
        <v>1000000</v>
      </c>
      <c r="S22">
        <f t="shared" si="1"/>
        <v>6753.008846396945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8862.5510535250869</v>
      </c>
      <c r="AC22">
        <f t="shared" si="2"/>
        <v>4413.925837878839</v>
      </c>
      <c r="AE22">
        <f t="shared" si="3"/>
        <v>10951.149932099619</v>
      </c>
      <c r="AF22">
        <f t="shared" si="4"/>
        <v>-547.557496604981</v>
      </c>
      <c r="AG22">
        <f t="shared" si="4"/>
        <v>-8.1702947868820743</v>
      </c>
      <c r="AH22">
        <f t="shared" si="5"/>
        <v>-20974.148382068168</v>
      </c>
      <c r="AI22">
        <f t="shared" si="6"/>
        <v>-10578.726241360411</v>
      </c>
      <c r="AJ22">
        <f t="shared" si="7"/>
        <v>4448.6252156462479</v>
      </c>
      <c r="AK22">
        <f t="shared" si="24"/>
        <v>1348.6300442313807</v>
      </c>
      <c r="AL22">
        <f t="shared" si="8"/>
        <v>-4781.4709814827829</v>
      </c>
      <c r="AN22">
        <f t="shared" si="9"/>
        <v>3312.2936410410448</v>
      </c>
      <c r="AO22">
        <f t="shared" si="9"/>
        <v>-165.61468205205225</v>
      </c>
      <c r="AP22">
        <f t="shared" si="9"/>
        <v>-2.4711939509380572</v>
      </c>
      <c r="AQ22">
        <f t="shared" si="9"/>
        <v>-6343.8578362022317</v>
      </c>
      <c r="AR22">
        <f t="shared" si="9"/>
        <v>-3199.6500711641775</v>
      </c>
      <c r="AS22">
        <f t="shared" si="9"/>
        <v>1345.5347707338715</v>
      </c>
      <c r="AT22">
        <f t="shared" si="9"/>
        <v>407.9077309069454</v>
      </c>
      <c r="AU22">
        <f t="shared" si="9"/>
        <v>-1446.2075695233605</v>
      </c>
      <c r="AW22">
        <v>19</v>
      </c>
      <c r="AX22">
        <f>(R22*SUMPRODUCT(K23:$K$23, X23:$X$23)-$AZ$3*SUMPRODUCT(K22:$K$22, W23:$W$23))/Z22</f>
        <v>6753.008846396945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16754.52082476018</v>
      </c>
      <c r="P23">
        <f t="shared" si="22"/>
        <v>837.72604123800909</v>
      </c>
      <c r="Q23" s="4">
        <f t="shared" si="23"/>
        <v>12.5</v>
      </c>
      <c r="R23">
        <f t="shared" si="0"/>
        <v>1000000</v>
      </c>
      <c r="S23">
        <f t="shared" si="1"/>
        <v>7064.804601284518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4413.925837878839</v>
      </c>
      <c r="AC23">
        <f t="shared" si="2"/>
        <v>4413.925837878839</v>
      </c>
      <c r="AE23">
        <f t="shared" si="3"/>
        <v>10467.835494875811</v>
      </c>
      <c r="AF23">
        <f t="shared" si="4"/>
        <v>-523.39177474379062</v>
      </c>
      <c r="AG23">
        <f t="shared" si="4"/>
        <v>-7.8097096929550993</v>
      </c>
      <c r="AH23">
        <f t="shared" si="5"/>
        <v>-22310.571684652241</v>
      </c>
      <c r="AI23">
        <f t="shared" si="6"/>
        <v>-12373.937674213175</v>
      </c>
      <c r="AJ23">
        <f t="shared" si="7"/>
        <v>0</v>
      </c>
      <c r="AK23">
        <f t="shared" si="24"/>
        <v>1491.8345970773285</v>
      </c>
      <c r="AL23">
        <f t="shared" si="8"/>
        <v>-10882.103077135847</v>
      </c>
      <c r="AN23">
        <f t="shared" si="9"/>
        <v>2868.1130234117591</v>
      </c>
      <c r="AO23">
        <f t="shared" si="9"/>
        <v>-143.40565117058796</v>
      </c>
      <c r="AP23">
        <f t="shared" si="9"/>
        <v>-2.139805319867162</v>
      </c>
      <c r="AQ23">
        <f t="shared" si="9"/>
        <v>-6112.9391305238387</v>
      </c>
      <c r="AR23">
        <f t="shared" si="9"/>
        <v>-3390.3715636025349</v>
      </c>
      <c r="AS23">
        <f t="shared" si="9"/>
        <v>0</v>
      </c>
      <c r="AT23">
        <f t="shared" si="9"/>
        <v>408.75214735159363</v>
      </c>
      <c r="AU23">
        <f t="shared" si="9"/>
        <v>-2981.6194162509414</v>
      </c>
      <c r="AW23">
        <v>20</v>
      </c>
      <c r="AX23">
        <f>(R23*SUMPRODUCT(K$23:$K24, X$23:$X24)-$AZ$3*SUMPRODUCT(K$22:$K23, W$23:$W24))/Z23</f>
        <v>7064.804601284518</v>
      </c>
    </row>
    <row r="25" spans="5:50" x14ac:dyDescent="0.25">
      <c r="AN25" s="8">
        <f t="shared" ref="AN25:AU25" si="25">SUM(AN3:AN23)</f>
        <v>155024.4454296226</v>
      </c>
      <c r="AO25" s="8">
        <f t="shared" si="25"/>
        <v>-20317.112890051267</v>
      </c>
      <c r="AP25" s="8">
        <f t="shared" si="25"/>
        <v>-203.15866837603332</v>
      </c>
      <c r="AQ25" s="8">
        <f t="shared" si="25"/>
        <v>-86008.527307514945</v>
      </c>
      <c r="AR25" s="8">
        <f t="shared" si="25"/>
        <v>48495.646563680304</v>
      </c>
      <c r="AS25" s="8">
        <f t="shared" si="25"/>
        <v>-13932.253256156901</v>
      </c>
      <c r="AT25" s="8">
        <f t="shared" si="25"/>
        <v>21892.289372744061</v>
      </c>
      <c r="AU25" s="9">
        <f t="shared" si="25"/>
        <v>56455.682680267491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D2054-0A38-42D1-B445-EADC2240035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58892.947556858984</v>
      </c>
      <c r="K3">
        <v>1</v>
      </c>
      <c r="L3" s="2">
        <v>0</v>
      </c>
      <c r="O3">
        <f>$C$3</f>
        <v>58892.947556858984</v>
      </c>
      <c r="P3">
        <f>O3*B5</f>
        <v>47114.358045487192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58892.947556858984</v>
      </c>
      <c r="AF3">
        <f t="shared" ref="AF3:AG23" si="4">-$Z3*P3</f>
        <v>-47114.358045487192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11678.589511371792</v>
      </c>
      <c r="AJ3">
        <f t="shared" ref="AJ3:AJ23" si="7">AB3-AC3</f>
        <v>0</v>
      </c>
      <c r="AL3">
        <f t="shared" ref="AL3:AL23" si="8">SUM(AI3:AK3)</f>
        <v>11678.589511371792</v>
      </c>
      <c r="AN3">
        <f t="shared" ref="AN3:AU23" si="9">AE3*$K3</f>
        <v>58892.947556858984</v>
      </c>
      <c r="AO3">
        <f t="shared" si="9"/>
        <v>-47114.358045487192</v>
      </c>
      <c r="AP3">
        <f t="shared" si="9"/>
        <v>-100</v>
      </c>
      <c r="AQ3">
        <f t="shared" si="9"/>
        <v>0</v>
      </c>
      <c r="AR3">
        <f t="shared" si="9"/>
        <v>11678.589511371792</v>
      </c>
      <c r="AS3">
        <f t="shared" si="9"/>
        <v>0</v>
      </c>
      <c r="AT3">
        <f t="shared" si="9"/>
        <v>0</v>
      </c>
      <c r="AU3">
        <f t="shared" si="9"/>
        <v>11678.589511371792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27317.769521829359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1000000</v>
      </c>
      <c r="S4">
        <f t="shared" si="1"/>
        <v>17235.161621777232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16870.890827767958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-11135.328</v>
      </c>
      <c r="AI4">
        <f t="shared" si="6"/>
        <v>-11135.328</v>
      </c>
      <c r="AJ4">
        <f t="shared" si="7"/>
        <v>-16870.890827767958</v>
      </c>
      <c r="AK4">
        <f>H4*SUM(AB4, AE4:AF4)</f>
        <v>0</v>
      </c>
      <c r="AL4">
        <f t="shared" si="8"/>
        <v>-28006.21882776796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-10446.878694061355</v>
      </c>
      <c r="AR4">
        <f t="shared" si="9"/>
        <v>-10446.878694061355</v>
      </c>
      <c r="AS4">
        <f t="shared" si="9"/>
        <v>-15827.836408451034</v>
      </c>
      <c r="AT4">
        <f t="shared" si="9"/>
        <v>0</v>
      </c>
      <c r="AU4">
        <f t="shared" si="9"/>
        <v>-26274.715102512389</v>
      </c>
      <c r="AW4">
        <v>1</v>
      </c>
      <c r="AX4">
        <f>(R4*SUMPRODUCT(K5:$K$23, X5:$X$23)-$AZ$3*SUMPRODUCT(K4:$K$22, W5:$W$23))/Z4</f>
        <v>17235.161621777232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58892.947556858984</v>
      </c>
      <c r="P5">
        <f t="shared" ref="P5:P23" si="22">O5*$C$5</f>
        <v>2944.6473778429495</v>
      </c>
      <c r="Q5" s="4">
        <f t="shared" ref="Q5:Q23" si="23">$C$8</f>
        <v>12.5</v>
      </c>
      <c r="R5">
        <f t="shared" si="0"/>
        <v>1000000</v>
      </c>
      <c r="S5">
        <f t="shared" si="1"/>
        <v>32408.009097267506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16870.890827767958</v>
      </c>
      <c r="AC5">
        <f t="shared" si="2"/>
        <v>30994.377061459498</v>
      </c>
      <c r="AE5">
        <f t="shared" si="3"/>
        <v>56324.046853959699</v>
      </c>
      <c r="AF5">
        <f t="shared" si="4"/>
        <v>-2816.2023426979854</v>
      </c>
      <c r="AG5">
        <f t="shared" si="4"/>
        <v>-11.954752052353317</v>
      </c>
      <c r="AH5">
        <f t="shared" si="5"/>
        <v>-12695.861091734592</v>
      </c>
      <c r="AI5">
        <f t="shared" si="6"/>
        <v>40800.028667474762</v>
      </c>
      <c r="AJ5">
        <f t="shared" si="7"/>
        <v>-14123.486233691539</v>
      </c>
      <c r="AK5">
        <f>H5*SUM(AB5, AE5:AF5)</f>
        <v>6080.7227332921648</v>
      </c>
      <c r="AL5">
        <f t="shared" si="8"/>
        <v>32757.265167075388</v>
      </c>
      <c r="AN5">
        <f t="shared" si="9"/>
        <v>48639.335374276707</v>
      </c>
      <c r="AO5">
        <f t="shared" si="9"/>
        <v>-2431.9667687138358</v>
      </c>
      <c r="AP5">
        <f t="shared" si="9"/>
        <v>-10.32367570992206</v>
      </c>
      <c r="AQ5">
        <f t="shared" si="9"/>
        <v>-10963.66969346587</v>
      </c>
      <c r="AR5">
        <f t="shared" si="9"/>
        <v>35233.375236387074</v>
      </c>
      <c r="AS5">
        <f t="shared" si="9"/>
        <v>-12196.513246920724</v>
      </c>
      <c r="AT5">
        <f t="shared" si="9"/>
        <v>5251.0841969408921</v>
      </c>
      <c r="AU5">
        <f t="shared" si="9"/>
        <v>28287.946186407244</v>
      </c>
      <c r="AW5">
        <v>2</v>
      </c>
      <c r="AX5">
        <f>(R5*SUMPRODUCT(K6:$K$23, X6:$X$23)-$AZ$3*SUMPRODUCT(K5:$K$22, W6:$W$23))/Z5</f>
        <v>32408.009097267506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58892.947556858984</v>
      </c>
      <c r="P6">
        <f t="shared" si="22"/>
        <v>2944.6473778429495</v>
      </c>
      <c r="Q6" s="4">
        <f t="shared" si="23"/>
        <v>12.5</v>
      </c>
      <c r="R6">
        <f t="shared" si="0"/>
        <v>1000000</v>
      </c>
      <c r="S6">
        <f t="shared" si="1"/>
        <v>45540.473138594825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30994.377061459498</v>
      </c>
      <c r="AC6">
        <f t="shared" si="2"/>
        <v>42470.247861442505</v>
      </c>
      <c r="AE6">
        <f t="shared" si="3"/>
        <v>54922.53170973339</v>
      </c>
      <c r="AF6">
        <f t="shared" si="4"/>
        <v>-2746.1265854866697</v>
      </c>
      <c r="AG6">
        <f t="shared" si="4"/>
        <v>-11.657281132156719</v>
      </c>
      <c r="AH6">
        <f t="shared" si="5"/>
        <v>-14233.871973845284</v>
      </c>
      <c r="AI6">
        <f t="shared" si="6"/>
        <v>37930.875869269272</v>
      </c>
      <c r="AJ6">
        <f t="shared" si="7"/>
        <v>-11475.870799983008</v>
      </c>
      <c r="AK6">
        <f>H6*SUM(AB6, AE6:AF6)</f>
        <v>9048.9811018048385</v>
      </c>
      <c r="AL6">
        <f t="shared" si="8"/>
        <v>35503.986171091106</v>
      </c>
      <c r="AN6">
        <f t="shared" si="9"/>
        <v>42775.107716490296</v>
      </c>
      <c r="AO6">
        <f t="shared" si="9"/>
        <v>-2138.7553858245151</v>
      </c>
      <c r="AP6">
        <f t="shared" si="9"/>
        <v>-9.0789961894827247</v>
      </c>
      <c r="AQ6">
        <f t="shared" si="9"/>
        <v>-11085.712692957721</v>
      </c>
      <c r="AR6">
        <f t="shared" si="9"/>
        <v>29541.560641518572</v>
      </c>
      <c r="AS6">
        <f t="shared" si="9"/>
        <v>-8937.7090663649178</v>
      </c>
      <c r="AT6">
        <f t="shared" si="9"/>
        <v>7047.5837384894285</v>
      </c>
      <c r="AU6">
        <f t="shared" si="9"/>
        <v>27651.435313643084</v>
      </c>
      <c r="AW6">
        <v>3</v>
      </c>
      <c r="AX6">
        <f>(R6*SUMPRODUCT(K7:$K$23, X7:$X$23)-$AZ$3*SUMPRODUCT(K6:$K$22, W7:$W$23))/Z6</f>
        <v>45540.473138594825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58892.947556858984</v>
      </c>
      <c r="P7">
        <f t="shared" si="22"/>
        <v>2944.6473778429495</v>
      </c>
      <c r="Q7" s="4">
        <f t="shared" si="23"/>
        <v>12.5</v>
      </c>
      <c r="R7">
        <f t="shared" si="0"/>
        <v>1000000</v>
      </c>
      <c r="S7">
        <f t="shared" si="1"/>
        <v>56398.814711412138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42470.247861442505</v>
      </c>
      <c r="AC7">
        <f t="shared" si="2"/>
        <v>51180.087309485883</v>
      </c>
      <c r="AE7">
        <f t="shared" si="3"/>
        <v>53443.431626996804</v>
      </c>
      <c r="AF7">
        <f t="shared" si="4"/>
        <v>-2672.1715813498404</v>
      </c>
      <c r="AG7">
        <f t="shared" si="4"/>
        <v>-11.343342845804909</v>
      </c>
      <c r="AH7">
        <f t="shared" si="5"/>
        <v>-15789.23800241933</v>
      </c>
      <c r="AI7">
        <f t="shared" si="6"/>
        <v>34970.678700381832</v>
      </c>
      <c r="AJ7">
        <f t="shared" si="7"/>
        <v>-8709.8394480433781</v>
      </c>
      <c r="AK7">
        <f>H7*SUM(AB7, AE7:AF7)</f>
        <v>9762.3858778722679</v>
      </c>
      <c r="AL7">
        <f t="shared" si="8"/>
        <v>36023.225130210718</v>
      </c>
      <c r="AN7">
        <f t="shared" si="9"/>
        <v>37678.234625997109</v>
      </c>
      <c r="AO7">
        <f t="shared" si="9"/>
        <v>-1883.9117312998558</v>
      </c>
      <c r="AP7">
        <f t="shared" si="9"/>
        <v>-7.9971873095713528</v>
      </c>
      <c r="AQ7">
        <f t="shared" si="9"/>
        <v>-11131.594583465108</v>
      </c>
      <c r="AR7">
        <f t="shared" si="9"/>
        <v>24654.731123922578</v>
      </c>
      <c r="AS7">
        <f t="shared" si="9"/>
        <v>-6140.5370929131859</v>
      </c>
      <c r="AT7">
        <f t="shared" si="9"/>
        <v>6882.5944445937121</v>
      </c>
      <c r="AU7">
        <f t="shared" si="9"/>
        <v>25396.788475603102</v>
      </c>
      <c r="AW7">
        <v>4</v>
      </c>
      <c r="AX7">
        <f>(R7*SUMPRODUCT(K8:$K$23, X8:$X$23)-$AZ$3*SUMPRODUCT(K7:$K$22, W8:$W$23))/Z7</f>
        <v>56398.814711412138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58892.947556858984</v>
      </c>
      <c r="P8">
        <f t="shared" si="22"/>
        <v>2944.6473778429495</v>
      </c>
      <c r="Q8" s="4">
        <f t="shared" si="23"/>
        <v>12.5</v>
      </c>
      <c r="R8">
        <f t="shared" si="0"/>
        <v>1000000</v>
      </c>
      <c r="S8">
        <f t="shared" si="1"/>
        <v>64941.583306421031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51180.087309485883</v>
      </c>
      <c r="AC8">
        <f t="shared" si="2"/>
        <v>57212.373712722649</v>
      </c>
      <c r="AE8">
        <f t="shared" si="3"/>
        <v>51883.633769268541</v>
      </c>
      <c r="AF8">
        <f t="shared" si="4"/>
        <v>-2594.1816884634272</v>
      </c>
      <c r="AG8">
        <f t="shared" si="4"/>
        <v>-11.012276495240961</v>
      </c>
      <c r="AH8">
        <f t="shared" si="5"/>
        <v>-17410.633768471929</v>
      </c>
      <c r="AI8">
        <f t="shared" si="6"/>
        <v>31867.806035837948</v>
      </c>
      <c r="AJ8">
        <f t="shared" si="7"/>
        <v>-6032.2864032367652</v>
      </c>
      <c r="AK8">
        <f t="shared" ref="AK8:AK23" si="24">H8*SUM(AB8:AB8, AE8:AF8)</f>
        <v>7284.0416057960983</v>
      </c>
      <c r="AL8">
        <f t="shared" si="8"/>
        <v>33119.561238397284</v>
      </c>
      <c r="AN8">
        <f t="shared" si="9"/>
        <v>34105.88268282717</v>
      </c>
      <c r="AO8">
        <f t="shared" si="9"/>
        <v>-1705.2941341413587</v>
      </c>
      <c r="AP8">
        <f t="shared" si="9"/>
        <v>-7.2389573152836322</v>
      </c>
      <c r="AQ8">
        <f t="shared" si="9"/>
        <v>-11444.939176424694</v>
      </c>
      <c r="AR8">
        <f t="shared" si="9"/>
        <v>20948.410414945836</v>
      </c>
      <c r="AS8">
        <f t="shared" si="9"/>
        <v>-3965.3439327888286</v>
      </c>
      <c r="AT8">
        <f t="shared" si="9"/>
        <v>4788.1894619968161</v>
      </c>
      <c r="AU8">
        <f t="shared" si="9"/>
        <v>21771.255944153825</v>
      </c>
      <c r="AW8">
        <v>5</v>
      </c>
      <c r="AX8">
        <f>(R8*SUMPRODUCT(K9:$K$23, X9:$X$23)-$AZ$3*SUMPRODUCT(K8:$K$22, W9:$W$23))/Z8</f>
        <v>64941.583306421031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58892.947556858984</v>
      </c>
      <c r="P9">
        <f t="shared" si="22"/>
        <v>2944.6473778429495</v>
      </c>
      <c r="Q9" s="4">
        <f t="shared" si="23"/>
        <v>12.5</v>
      </c>
      <c r="R9">
        <f t="shared" si="0"/>
        <v>1000000</v>
      </c>
      <c r="S9">
        <f t="shared" si="1"/>
        <v>71506.956904011022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57212.373712722649</v>
      </c>
      <c r="AC9">
        <f t="shared" si="2"/>
        <v>60987.759829595714</v>
      </c>
      <c r="AE9">
        <f t="shared" si="3"/>
        <v>50229.363641864344</v>
      </c>
      <c r="AF9">
        <f t="shared" si="4"/>
        <v>-2511.4681820932174</v>
      </c>
      <c r="AG9">
        <f t="shared" si="4"/>
        <v>-10.661158450544891</v>
      </c>
      <c r="AH9">
        <f t="shared" si="5"/>
        <v>-19279.622379492725</v>
      </c>
      <c r="AI9">
        <f t="shared" si="6"/>
        <v>28427.611921827858</v>
      </c>
      <c r="AJ9">
        <f t="shared" si="7"/>
        <v>-3775.3861168730655</v>
      </c>
      <c r="AK9">
        <f t="shared" si="24"/>
        <v>5477.3600508041754</v>
      </c>
      <c r="AL9">
        <f t="shared" si="8"/>
        <v>30129.585855758967</v>
      </c>
      <c r="AN9">
        <f t="shared" si="9"/>
        <v>31380.386430495946</v>
      </c>
      <c r="AO9">
        <f t="shared" si="9"/>
        <v>-1569.0193215247973</v>
      </c>
      <c r="AP9">
        <f t="shared" si="9"/>
        <v>-6.6604720370379082</v>
      </c>
      <c r="AQ9">
        <f t="shared" si="9"/>
        <v>-12044.787284509261</v>
      </c>
      <c r="AR9">
        <f t="shared" si="9"/>
        <v>17759.919352424848</v>
      </c>
      <c r="AS9">
        <f t="shared" si="9"/>
        <v>-2358.6417721020725</v>
      </c>
      <c r="AT9">
        <f t="shared" si="9"/>
        <v>3421.9361455325866</v>
      </c>
      <c r="AU9">
        <f t="shared" si="9"/>
        <v>18823.213725855363</v>
      </c>
      <c r="AW9">
        <v>6</v>
      </c>
      <c r="AX9">
        <f>(R9*SUMPRODUCT(K10:$K$23, X10:$X$23)-$AZ$3*SUMPRODUCT(K9:$K$22, W10:$W$23))/Z9</f>
        <v>71506.956904011022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58892.947556858984</v>
      </c>
      <c r="P10">
        <f t="shared" si="22"/>
        <v>2944.6473778429495</v>
      </c>
      <c r="Q10" s="4">
        <f t="shared" si="23"/>
        <v>12.5</v>
      </c>
      <c r="R10">
        <f t="shared" si="0"/>
        <v>1000000</v>
      </c>
      <c r="S10">
        <f t="shared" si="1"/>
        <v>76536.006458971562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60987.759829595714</v>
      </c>
      <c r="AC10">
        <f t="shared" si="2"/>
        <v>63007.859632635067</v>
      </c>
      <c r="AE10">
        <f t="shared" si="3"/>
        <v>48483.305370837494</v>
      </c>
      <c r="AF10">
        <f t="shared" si="4"/>
        <v>-2424.1652685418749</v>
      </c>
      <c r="AG10">
        <f t="shared" si="4"/>
        <v>-10.290558416189951</v>
      </c>
      <c r="AH10">
        <f t="shared" si="5"/>
        <v>-21119.075987959299</v>
      </c>
      <c r="AI10">
        <f t="shared" si="6"/>
        <v>24929.773555920128</v>
      </c>
      <c r="AJ10">
        <f t="shared" si="7"/>
        <v>-2020.099803039353</v>
      </c>
      <c r="AK10">
        <f t="shared" si="24"/>
        <v>5619.9622464242948</v>
      </c>
      <c r="AL10">
        <f t="shared" si="8"/>
        <v>28529.635999305072</v>
      </c>
      <c r="AN10">
        <f t="shared" si="9"/>
        <v>28778.670523509194</v>
      </c>
      <c r="AO10">
        <f t="shared" si="9"/>
        <v>-1438.9335261754597</v>
      </c>
      <c r="AP10">
        <f t="shared" si="9"/>
        <v>-6.1082590779915629</v>
      </c>
      <c r="AQ10">
        <f t="shared" si="9"/>
        <v>-12535.839398111902</v>
      </c>
      <c r="AR10">
        <f t="shared" si="9"/>
        <v>14797.78934014384</v>
      </c>
      <c r="AS10">
        <f t="shared" si="9"/>
        <v>-1199.0887628557559</v>
      </c>
      <c r="AT10">
        <f t="shared" si="9"/>
        <v>3335.8914085442766</v>
      </c>
      <c r="AU10">
        <f t="shared" si="9"/>
        <v>16934.591985832361</v>
      </c>
      <c r="AW10">
        <v>7</v>
      </c>
      <c r="AX10">
        <f>(R10*SUMPRODUCT(K11:$K$23, X11:$X$23)-$AZ$3*SUMPRODUCT(K10:$K$22, W11:$W$23))/Z10</f>
        <v>76536.006458971562</v>
      </c>
    </row>
    <row r="11" spans="1:52" x14ac:dyDescent="0.25">
      <c r="A11" t="s">
        <v>33</v>
      </c>
      <c r="C11" s="7">
        <f>AU25</f>
        <v>189663.78229890615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58892.947556858984</v>
      </c>
      <c r="P11">
        <f t="shared" si="22"/>
        <v>2944.6473778429495</v>
      </c>
      <c r="Q11" s="4">
        <f t="shared" si="23"/>
        <v>12.5</v>
      </c>
      <c r="R11">
        <f t="shared" si="0"/>
        <v>1000000</v>
      </c>
      <c r="S11">
        <f t="shared" si="1"/>
        <v>80172.12584911428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63007.859632635067</v>
      </c>
      <c r="AC11">
        <f t="shared" si="2"/>
        <v>63517.826548471639</v>
      </c>
      <c r="AE11">
        <f t="shared" si="3"/>
        <v>46659.010076457045</v>
      </c>
      <c r="AF11">
        <f t="shared" si="4"/>
        <v>-2332.9505038228526</v>
      </c>
      <c r="AG11">
        <f t="shared" si="4"/>
        <v>-9.9033526109831485</v>
      </c>
      <c r="AH11">
        <f t="shared" si="5"/>
        <v>-22744.017683592294</v>
      </c>
      <c r="AI11">
        <f t="shared" si="6"/>
        <v>21572.138536430914</v>
      </c>
      <c r="AJ11">
        <f t="shared" si="7"/>
        <v>-509.9669158365723</v>
      </c>
      <c r="AK11">
        <f t="shared" si="24"/>
        <v>5527.6968390713673</v>
      </c>
      <c r="AL11">
        <f t="shared" si="8"/>
        <v>26589.868459665708</v>
      </c>
      <c r="AN11">
        <f t="shared" si="9"/>
        <v>26339.331620983357</v>
      </c>
      <c r="AO11">
        <f t="shared" si="9"/>
        <v>-1316.9665810491681</v>
      </c>
      <c r="AP11">
        <f t="shared" si="9"/>
        <v>-5.5905105606137511</v>
      </c>
      <c r="AQ11">
        <f t="shared" si="9"/>
        <v>-12839.154177939125</v>
      </c>
      <c r="AR11">
        <f t="shared" si="9"/>
        <v>12177.620351434451</v>
      </c>
      <c r="AS11">
        <f t="shared" si="9"/>
        <v>-287.87982621018205</v>
      </c>
      <c r="AT11">
        <f t="shared" si="9"/>
        <v>3120.4228273592585</v>
      </c>
      <c r="AU11">
        <f t="shared" si="9"/>
        <v>15010.163352583528</v>
      </c>
      <c r="AW11">
        <v>8</v>
      </c>
      <c r="AX11">
        <f>(R11*SUMPRODUCT(K12:$K$23, X12:$X$23)-$AZ$3*SUMPRODUCT(K11:$K$22, W12:$W$23))/Z11</f>
        <v>80172.12584911428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58892.947556858984</v>
      </c>
      <c r="P12">
        <f t="shared" si="22"/>
        <v>2944.6473778429495</v>
      </c>
      <c r="Q12" s="4">
        <f t="shared" si="23"/>
        <v>12.5</v>
      </c>
      <c r="R12">
        <f t="shared" si="0"/>
        <v>1000000</v>
      </c>
      <c r="S12">
        <f t="shared" si="1"/>
        <v>82436.536419506723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63517.826548471639</v>
      </c>
      <c r="AC12">
        <f t="shared" si="2"/>
        <v>62648.401978859023</v>
      </c>
      <c r="AE12">
        <f t="shared" si="3"/>
        <v>44756.235675482814</v>
      </c>
      <c r="AF12">
        <f t="shared" si="4"/>
        <v>-2237.8117837741406</v>
      </c>
      <c r="AG12">
        <f t="shared" si="4"/>
        <v>-9.499489652872338</v>
      </c>
      <c r="AH12">
        <f t="shared" si="5"/>
        <v>-24386.354560078307</v>
      </c>
      <c r="AI12">
        <f t="shared" si="6"/>
        <v>18122.569841977496</v>
      </c>
      <c r="AJ12">
        <f t="shared" si="7"/>
        <v>869.42456961261632</v>
      </c>
      <c r="AK12">
        <f t="shared" si="24"/>
        <v>5503.2813978453578</v>
      </c>
      <c r="AL12">
        <f t="shared" si="8"/>
        <v>24495.275809435472</v>
      </c>
      <c r="AN12">
        <f t="shared" si="9"/>
        <v>24018.635235522124</v>
      </c>
      <c r="AO12">
        <f t="shared" si="9"/>
        <v>-1200.9317617761062</v>
      </c>
      <c r="AP12">
        <f t="shared" si="9"/>
        <v>-5.097943860836013</v>
      </c>
      <c r="AQ12">
        <f t="shared" si="9"/>
        <v>-13087.046889948568</v>
      </c>
      <c r="AR12">
        <f t="shared" si="9"/>
        <v>9725.5586399366166</v>
      </c>
      <c r="AS12">
        <f t="shared" si="9"/>
        <v>466.58060686201742</v>
      </c>
      <c r="AT12">
        <f t="shared" si="9"/>
        <v>2953.3607216589498</v>
      </c>
      <c r="AU12">
        <f t="shared" si="9"/>
        <v>13145.499968457585</v>
      </c>
      <c r="AW12">
        <v>9</v>
      </c>
      <c r="AX12">
        <f>(R12*SUMPRODUCT(K13:$K$23, X13:$X$23)-$AZ$3*SUMPRODUCT(K12:$K$22, W13:$W$23))/Z12</f>
        <v>82436.536419506723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58892.947556858984</v>
      </c>
      <c r="P13">
        <f t="shared" si="22"/>
        <v>2944.6473778429495</v>
      </c>
      <c r="Q13" s="4">
        <f t="shared" si="23"/>
        <v>12.5</v>
      </c>
      <c r="R13">
        <f t="shared" si="0"/>
        <v>1000000</v>
      </c>
      <c r="S13">
        <f t="shared" si="1"/>
        <v>83358.138215520841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62648.401978859023</v>
      </c>
      <c r="AC13">
        <f t="shared" si="2"/>
        <v>60552.967489688432</v>
      </c>
      <c r="AE13">
        <f t="shared" si="3"/>
        <v>42780.978739738828</v>
      </c>
      <c r="AF13">
        <f t="shared" si="4"/>
        <v>-2139.0489369869415</v>
      </c>
      <c r="AG13">
        <f t="shared" si="4"/>
        <v>-9.0802423113640565</v>
      </c>
      <c r="AH13">
        <f t="shared" si="5"/>
        <v>-25940.195598364713</v>
      </c>
      <c r="AI13">
        <f t="shared" si="6"/>
        <v>14692.653962075812</v>
      </c>
      <c r="AJ13">
        <f t="shared" si="7"/>
        <v>2095.4344891705914</v>
      </c>
      <c r="AK13">
        <f t="shared" si="24"/>
        <v>5340.1101531092845</v>
      </c>
      <c r="AL13">
        <f t="shared" si="8"/>
        <v>22128.19860435569</v>
      </c>
      <c r="AN13">
        <f t="shared" si="9"/>
        <v>21829.994023188377</v>
      </c>
      <c r="AO13">
        <f t="shared" si="9"/>
        <v>-1091.4997011594189</v>
      </c>
      <c r="AP13">
        <f t="shared" si="9"/>
        <v>-4.6334058085037091</v>
      </c>
      <c r="AQ13">
        <f t="shared" si="9"/>
        <v>-13236.590923214024</v>
      </c>
      <c r="AR13">
        <f t="shared" si="9"/>
        <v>7497.2699930064309</v>
      </c>
      <c r="AS13">
        <f t="shared" si="9"/>
        <v>1069.2444100650339</v>
      </c>
      <c r="AT13">
        <f t="shared" si="9"/>
        <v>2724.9159827486201</v>
      </c>
      <c r="AU13">
        <f t="shared" si="9"/>
        <v>11291.430385820086</v>
      </c>
      <c r="AW13">
        <v>10</v>
      </c>
      <c r="AX13">
        <f>(R13*SUMPRODUCT(K14:$K$23, X14:$X$23)-$AZ$3*SUMPRODUCT(K13:$K$22, W14:$W$23))/Z13</f>
        <v>83358.138215520841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58892.947556858984</v>
      </c>
      <c r="P14">
        <f t="shared" si="22"/>
        <v>2944.6473778429495</v>
      </c>
      <c r="Q14" s="4">
        <f t="shared" si="23"/>
        <v>12.5</v>
      </c>
      <c r="R14">
        <f t="shared" si="0"/>
        <v>1000000</v>
      </c>
      <c r="S14">
        <f t="shared" si="1"/>
        <v>82887.275243442622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60552.967489688432</v>
      </c>
      <c r="AC14">
        <f t="shared" si="2"/>
        <v>57328.798132152348</v>
      </c>
      <c r="AE14">
        <f t="shared" si="3"/>
        <v>40733.175170475959</v>
      </c>
      <c r="AF14">
        <f t="shared" si="4"/>
        <v>-2036.658758523798</v>
      </c>
      <c r="AG14">
        <f t="shared" si="4"/>
        <v>-8.6455969815294029</v>
      </c>
      <c r="AH14">
        <f t="shared" si="5"/>
        <v>-27507.432537680939</v>
      </c>
      <c r="AI14">
        <f t="shared" si="6"/>
        <v>11180.43827728969</v>
      </c>
      <c r="AJ14">
        <f t="shared" si="7"/>
        <v>3224.1693575360841</v>
      </c>
      <c r="AK14">
        <f t="shared" si="24"/>
        <v>5101.4234725443266</v>
      </c>
      <c r="AL14">
        <f t="shared" si="8"/>
        <v>19506.031107370101</v>
      </c>
      <c r="AN14">
        <f t="shared" si="9"/>
        <v>19768.931332462733</v>
      </c>
      <c r="AO14">
        <f t="shared" si="9"/>
        <v>-988.44656662313662</v>
      </c>
      <c r="AP14">
        <f t="shared" si="9"/>
        <v>-4.195946236469263</v>
      </c>
      <c r="AQ14">
        <f t="shared" si="9"/>
        <v>-13350.114315760851</v>
      </c>
      <c r="AR14">
        <f t="shared" si="9"/>
        <v>5426.1745038422732</v>
      </c>
      <c r="AS14">
        <f t="shared" si="9"/>
        <v>1564.7781535960376</v>
      </c>
      <c r="AT14">
        <f t="shared" si="9"/>
        <v>2475.8612581628499</v>
      </c>
      <c r="AU14">
        <f t="shared" si="9"/>
        <v>9466.8139156011621</v>
      </c>
      <c r="AW14">
        <v>11</v>
      </c>
      <c r="AX14">
        <f>(R14*SUMPRODUCT(K15:$K$23, X15:$X$23)-$AZ$3*SUMPRODUCT(K14:$K$22, W15:$W$23))/Z14</f>
        <v>82887.275243442622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58892.947556858984</v>
      </c>
      <c r="P15">
        <f t="shared" si="22"/>
        <v>2944.6473778429495</v>
      </c>
      <c r="Q15" s="4">
        <f t="shared" si="23"/>
        <v>12.5</v>
      </c>
      <c r="R15">
        <f t="shared" si="0"/>
        <v>1000000</v>
      </c>
      <c r="S15">
        <f t="shared" si="1"/>
        <v>80908.779695964462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57328.798132152348</v>
      </c>
      <c r="AC15">
        <f t="shared" si="2"/>
        <v>53040.761349905857</v>
      </c>
      <c r="AE15">
        <f t="shared" si="3"/>
        <v>38608.007540023282</v>
      </c>
      <c r="AF15">
        <f t="shared" si="4"/>
        <v>-1930.4003770011643</v>
      </c>
      <c r="AG15">
        <f t="shared" si="4"/>
        <v>-8.1945311666453495</v>
      </c>
      <c r="AH15">
        <f t="shared" si="5"/>
        <v>-29168.787605500762</v>
      </c>
      <c r="AI15">
        <f t="shared" si="6"/>
        <v>7500.6250263547154</v>
      </c>
      <c r="AJ15">
        <f t="shared" si="7"/>
        <v>4288.0367822464905</v>
      </c>
      <c r="AK15">
        <f t="shared" si="24"/>
        <v>4878.9324348195551</v>
      </c>
      <c r="AL15">
        <f t="shared" si="8"/>
        <v>16667.594243420761</v>
      </c>
      <c r="AN15">
        <f t="shared" si="9"/>
        <v>17813.032582527685</v>
      </c>
      <c r="AO15">
        <f t="shared" si="9"/>
        <v>-890.65162912638448</v>
      </c>
      <c r="AP15">
        <f t="shared" si="9"/>
        <v>-3.7808076606561967</v>
      </c>
      <c r="AQ15">
        <f t="shared" si="9"/>
        <v>-13457.948159354859</v>
      </c>
      <c r="AR15">
        <f t="shared" si="9"/>
        <v>3460.6519863857902</v>
      </c>
      <c r="AS15">
        <f t="shared" si="9"/>
        <v>1978.4221922887621</v>
      </c>
      <c r="AT15">
        <f t="shared" si="9"/>
        <v>2251.0507007982069</v>
      </c>
      <c r="AU15">
        <f t="shared" si="9"/>
        <v>7690.1248794727589</v>
      </c>
      <c r="AW15">
        <v>12</v>
      </c>
      <c r="AX15">
        <f>(R15*SUMPRODUCT(K16:$K$23, X16:$X$23)-$AZ$3*SUMPRODUCT(K15:$K$22, W16:$W$23))/Z15</f>
        <v>80908.779695964462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58892.947556858984</v>
      </c>
      <c r="P16">
        <f t="shared" si="22"/>
        <v>2944.6473778429495</v>
      </c>
      <c r="Q16" s="4">
        <f t="shared" si="23"/>
        <v>12.5</v>
      </c>
      <c r="R16">
        <f t="shared" si="0"/>
        <v>1000000</v>
      </c>
      <c r="S16">
        <f t="shared" si="1"/>
        <v>77446.946026571226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53040.761349905857</v>
      </c>
      <c r="AC16">
        <f t="shared" si="2"/>
        <v>47888.639734947072</v>
      </c>
      <c r="AE16">
        <f t="shared" si="3"/>
        <v>36415.937531118856</v>
      </c>
      <c r="AF16">
        <f t="shared" si="4"/>
        <v>-1820.7968765559428</v>
      </c>
      <c r="AG16">
        <f t="shared" si="4"/>
        <v>-7.7292653538780263</v>
      </c>
      <c r="AH16">
        <f t="shared" si="5"/>
        <v>-30665.640088069562</v>
      </c>
      <c r="AI16">
        <f t="shared" si="6"/>
        <v>3921.7713011394771</v>
      </c>
      <c r="AJ16">
        <f t="shared" si="7"/>
        <v>5152.1216149587854</v>
      </c>
      <c r="AK16">
        <f t="shared" si="24"/>
        <v>4793.6838396444418</v>
      </c>
      <c r="AL16">
        <f t="shared" si="8"/>
        <v>13867.576755742704</v>
      </c>
      <c r="AN16">
        <f t="shared" si="9"/>
        <v>15930.265804276063</v>
      </c>
      <c r="AO16">
        <f t="shared" si="9"/>
        <v>-796.5132902138032</v>
      </c>
      <c r="AP16">
        <f t="shared" si="9"/>
        <v>-3.3811913109154483</v>
      </c>
      <c r="AQ16">
        <f t="shared" si="9"/>
        <v>-13414.780197372624</v>
      </c>
      <c r="AR16">
        <f t="shared" si="9"/>
        <v>1715.5911253787226</v>
      </c>
      <c r="AS16">
        <f t="shared" si="9"/>
        <v>2253.8117194460106</v>
      </c>
      <c r="AT16">
        <f t="shared" si="9"/>
        <v>2097.0119932225284</v>
      </c>
      <c r="AU16">
        <f t="shared" si="9"/>
        <v>6066.4148380472616</v>
      </c>
      <c r="AW16">
        <v>13</v>
      </c>
      <c r="AX16">
        <f>(R16*SUMPRODUCT(K17:$K$23, X17:$X$23)-$AZ$3*SUMPRODUCT(K16:$K$22, W17:$W$23))/Z16</f>
        <v>77446.946026571226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58892.947556858984</v>
      </c>
      <c r="P17">
        <f t="shared" si="22"/>
        <v>2944.6473778429495</v>
      </c>
      <c r="Q17" s="4">
        <f t="shared" si="23"/>
        <v>12.5</v>
      </c>
      <c r="R17">
        <f t="shared" si="0"/>
        <v>1000000</v>
      </c>
      <c r="S17">
        <f t="shared" si="1"/>
        <v>72584.365324032362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47888.639734947072</v>
      </c>
      <c r="AC17">
        <f t="shared" si="2"/>
        <v>42114.108641995423</v>
      </c>
      <c r="AE17">
        <f t="shared" si="3"/>
        <v>34170.223581685117</v>
      </c>
      <c r="AF17">
        <f t="shared" si="4"/>
        <v>-1708.5111790842561</v>
      </c>
      <c r="AG17">
        <f t="shared" si="4"/>
        <v>-7.2526136403461177</v>
      </c>
      <c r="AH17">
        <f t="shared" si="5"/>
        <v>-31948.72479945036</v>
      </c>
      <c r="AI17">
        <f t="shared" si="6"/>
        <v>505.73498951015426</v>
      </c>
      <c r="AJ17">
        <f t="shared" si="7"/>
        <v>5774.531092951649</v>
      </c>
      <c r="AK17">
        <f t="shared" si="24"/>
        <v>4957.6167268867084</v>
      </c>
      <c r="AL17">
        <f t="shared" si="8"/>
        <v>11237.882809348512</v>
      </c>
      <c r="AN17">
        <f t="shared" si="9"/>
        <v>14079.185467770378</v>
      </c>
      <c r="AO17">
        <f t="shared" si="9"/>
        <v>-703.95927338851902</v>
      </c>
      <c r="AP17">
        <f t="shared" si="9"/>
        <v>-2.9883003933063126</v>
      </c>
      <c r="AQ17">
        <f t="shared" si="9"/>
        <v>-13163.859488215674</v>
      </c>
      <c r="AR17">
        <f t="shared" si="9"/>
        <v>208.37840577287866</v>
      </c>
      <c r="AS17">
        <f t="shared" si="9"/>
        <v>2379.2848195072793</v>
      </c>
      <c r="AT17">
        <f t="shared" si="9"/>
        <v>2042.6909179889105</v>
      </c>
      <c r="AU17">
        <f t="shared" si="9"/>
        <v>4630.354143269069</v>
      </c>
      <c r="AW17">
        <v>14</v>
      </c>
      <c r="AX17">
        <f>(R17*SUMPRODUCT(K18:$K$23, X18:$X$23)-$AZ$3*SUMPRODUCT(K17:$K$22, W18:$W$23))/Z17</f>
        <v>72584.365324032362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58892.947556858984</v>
      </c>
      <c r="P18">
        <f t="shared" si="22"/>
        <v>2944.6473778429495</v>
      </c>
      <c r="Q18" s="4">
        <f t="shared" si="23"/>
        <v>12.5</v>
      </c>
      <c r="R18">
        <f t="shared" si="0"/>
        <v>1000000</v>
      </c>
      <c r="S18">
        <f t="shared" si="1"/>
        <v>66276.956755847568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42114.108641995423</v>
      </c>
      <c r="AC18">
        <f t="shared" si="2"/>
        <v>35871.229076016782</v>
      </c>
      <c r="AE18">
        <f t="shared" si="3"/>
        <v>31874.764868221591</v>
      </c>
      <c r="AF18">
        <f t="shared" si="4"/>
        <v>-1593.7382434110796</v>
      </c>
      <c r="AG18">
        <f t="shared" si="4"/>
        <v>-6.7654036243999487</v>
      </c>
      <c r="AH18">
        <f t="shared" si="5"/>
        <v>-33174.710363416554</v>
      </c>
      <c r="AI18">
        <f t="shared" si="6"/>
        <v>-2900.4491422304418</v>
      </c>
      <c r="AJ18">
        <f t="shared" si="7"/>
        <v>6242.879565978641</v>
      </c>
      <c r="AK18">
        <f t="shared" si="24"/>
        <v>5074.8989822030962</v>
      </c>
      <c r="AL18">
        <f t="shared" si="8"/>
        <v>8417.3294059512955</v>
      </c>
      <c r="AN18">
        <f t="shared" si="9"/>
        <v>12273.045244944913</v>
      </c>
      <c r="AO18">
        <f t="shared" si="9"/>
        <v>-613.65226224724574</v>
      </c>
      <c r="AP18">
        <f t="shared" si="9"/>
        <v>-2.6049479933687598</v>
      </c>
      <c r="AQ18">
        <f t="shared" si="9"/>
        <v>-12773.57567848534</v>
      </c>
      <c r="AR18">
        <f t="shared" si="9"/>
        <v>-1116.7876437810405</v>
      </c>
      <c r="AS18">
        <f t="shared" si="9"/>
        <v>2403.7555630217512</v>
      </c>
      <c r="AT18">
        <f t="shared" si="9"/>
        <v>1954.036840102299</v>
      </c>
      <c r="AU18">
        <f t="shared" si="9"/>
        <v>3241.0047593430099</v>
      </c>
      <c r="AW18">
        <v>15</v>
      </c>
      <c r="AX18">
        <f>(R18*SUMPRODUCT(K19:$K$23, X19:$X$23)-$AZ$3*SUMPRODUCT(K18:$K$22, W19:$W$23))/Z18</f>
        <v>66276.956755847568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58892.947556858984</v>
      </c>
      <c r="P19">
        <f t="shared" si="22"/>
        <v>2944.6473778429495</v>
      </c>
      <c r="Q19" s="4">
        <f t="shared" si="23"/>
        <v>12.5</v>
      </c>
      <c r="R19">
        <f t="shared" si="0"/>
        <v>1000000</v>
      </c>
      <c r="S19">
        <f t="shared" si="1"/>
        <v>58338.545777611631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35871.229076016782</v>
      </c>
      <c r="AC19">
        <f t="shared" si="2"/>
        <v>29257.473139178146</v>
      </c>
      <c r="AE19">
        <f t="shared" si="3"/>
        <v>29535.512211774756</v>
      </c>
      <c r="AF19">
        <f t="shared" si="4"/>
        <v>-1476.7756105887379</v>
      </c>
      <c r="AG19">
        <f t="shared" si="4"/>
        <v>-6.2688983649653682</v>
      </c>
      <c r="AH19">
        <f t="shared" si="5"/>
        <v>-34308.09785524648</v>
      </c>
      <c r="AI19">
        <f t="shared" si="6"/>
        <v>-6255.6301524254268</v>
      </c>
      <c r="AJ19">
        <f t="shared" si="7"/>
        <v>6613.7559368386355</v>
      </c>
      <c r="AK19">
        <f t="shared" si="24"/>
        <v>4692.459480706686</v>
      </c>
      <c r="AL19">
        <f t="shared" si="8"/>
        <v>5050.5852651198948</v>
      </c>
      <c r="AN19">
        <f t="shared" si="9"/>
        <v>10594.690186035015</v>
      </c>
      <c r="AO19">
        <f t="shared" si="9"/>
        <v>-529.73450930175079</v>
      </c>
      <c r="AP19">
        <f t="shared" si="9"/>
        <v>-2.248717933460163</v>
      </c>
      <c r="AQ19">
        <f t="shared" si="9"/>
        <v>-12306.665448774605</v>
      </c>
      <c r="AR19">
        <f t="shared" si="9"/>
        <v>-2243.9584899748015</v>
      </c>
      <c r="AS19">
        <f t="shared" si="9"/>
        <v>2372.4218701350442</v>
      </c>
      <c r="AT19">
        <f t="shared" si="9"/>
        <v>1683.2331889876766</v>
      </c>
      <c r="AU19">
        <f t="shared" si="9"/>
        <v>1811.6965691479195</v>
      </c>
      <c r="AW19">
        <v>16</v>
      </c>
      <c r="AX19">
        <f>(R19*SUMPRODUCT(K20:$K$23, X20:$X$23)-$AZ$3*SUMPRODUCT(K19:$K$22, W20:$W$23))/Z19</f>
        <v>58338.545777611631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58892.947556858984</v>
      </c>
      <c r="P20">
        <f t="shared" si="22"/>
        <v>2944.6473778429495</v>
      </c>
      <c r="Q20" s="4">
        <f t="shared" si="23"/>
        <v>12.5</v>
      </c>
      <c r="R20">
        <f t="shared" si="0"/>
        <v>1000000</v>
      </c>
      <c r="S20">
        <f t="shared" si="1"/>
        <v>48016.942854876732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29257.473139178146</v>
      </c>
      <c r="AC20">
        <f t="shared" si="2"/>
        <v>22142.5794917108</v>
      </c>
      <c r="AE20">
        <f t="shared" si="3"/>
        <v>27157.950824152966</v>
      </c>
      <c r="AF20">
        <f t="shared" si="4"/>
        <v>-1357.8975412076484</v>
      </c>
      <c r="AG20">
        <f t="shared" si="4"/>
        <v>-5.7642620956297357</v>
      </c>
      <c r="AH20">
        <f t="shared" si="5"/>
        <v>-35355.782854878358</v>
      </c>
      <c r="AI20">
        <f t="shared" si="6"/>
        <v>-9561.4938340286681</v>
      </c>
      <c r="AJ20">
        <f t="shared" si="7"/>
        <v>7114.8936474673465</v>
      </c>
      <c r="AK20">
        <f t="shared" si="24"/>
        <v>2989.623684721304</v>
      </c>
      <c r="AL20">
        <f t="shared" si="8"/>
        <v>543.02349815998241</v>
      </c>
      <c r="AN20">
        <f t="shared" si="9"/>
        <v>9240.0973246206631</v>
      </c>
      <c r="AO20">
        <f t="shared" si="9"/>
        <v>-462.00486623103313</v>
      </c>
      <c r="AP20">
        <f t="shared" si="9"/>
        <v>-1.9612062453869556</v>
      </c>
      <c r="AQ20">
        <f t="shared" si="9"/>
        <v>-12029.290305536881</v>
      </c>
      <c r="AR20">
        <f t="shared" si="9"/>
        <v>-3253.1590533926374</v>
      </c>
      <c r="AS20">
        <f t="shared" si="9"/>
        <v>2420.7389645339349</v>
      </c>
      <c r="AT20">
        <f t="shared" si="9"/>
        <v>1017.1759272149529</v>
      </c>
      <c r="AU20">
        <f t="shared" si="9"/>
        <v>184.75583835625054</v>
      </c>
      <c r="AW20">
        <v>17</v>
      </c>
      <c r="AX20">
        <f>(R20*SUMPRODUCT(K21:$K$23, X21:$X$23)-$AZ$3*SUMPRODUCT(K20:$K$22, W21:$W$23))/Z20</f>
        <v>48016.942854876732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58892.947556858984</v>
      </c>
      <c r="P21">
        <f t="shared" si="22"/>
        <v>2944.6473778429495</v>
      </c>
      <c r="Q21" s="4">
        <f t="shared" si="23"/>
        <v>12.5</v>
      </c>
      <c r="R21">
        <f t="shared" si="0"/>
        <v>1000000</v>
      </c>
      <c r="S21">
        <f t="shared" si="1"/>
        <v>34940.230656791784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22142.5794917108</v>
      </c>
      <c r="AC21">
        <f t="shared" si="2"/>
        <v>14683.178618763019</v>
      </c>
      <c r="AE21">
        <f t="shared" si="3"/>
        <v>24748.997133329278</v>
      </c>
      <c r="AF21">
        <f t="shared" si="4"/>
        <v>-1237.449856666464</v>
      </c>
      <c r="AG21">
        <f t="shared" si="4"/>
        <v>-5.2529628249280247</v>
      </c>
      <c r="AH21">
        <f t="shared" si="5"/>
        <v>-36292.531979633051</v>
      </c>
      <c r="AI21">
        <f t="shared" si="6"/>
        <v>-12786.237665795165</v>
      </c>
      <c r="AJ21">
        <f t="shared" si="7"/>
        <v>7459.400872947781</v>
      </c>
      <c r="AK21">
        <f t="shared" si="24"/>
        <v>2342.0567032175668</v>
      </c>
      <c r="AL21">
        <f t="shared" si="8"/>
        <v>-2984.7800896298168</v>
      </c>
      <c r="AN21">
        <f t="shared" si="9"/>
        <v>8009.5937484743572</v>
      </c>
      <c r="AO21">
        <f t="shared" si="9"/>
        <v>-400.47968742371791</v>
      </c>
      <c r="AP21">
        <f t="shared" si="9"/>
        <v>-1.7000324488643965</v>
      </c>
      <c r="AQ21">
        <f t="shared" si="9"/>
        <v>-11745.463288648038</v>
      </c>
      <c r="AR21">
        <f t="shared" si="9"/>
        <v>-4138.049260046263</v>
      </c>
      <c r="AS21">
        <f t="shared" si="9"/>
        <v>2414.1087526680508</v>
      </c>
      <c r="AT21">
        <f t="shared" si="9"/>
        <v>757.96698458546393</v>
      </c>
      <c r="AU21">
        <f t="shared" si="9"/>
        <v>-965.97352279274833</v>
      </c>
      <c r="AW21">
        <v>18</v>
      </c>
      <c r="AX21">
        <f>(R21*SUMPRODUCT(K22:$K$23, X22:$X$23)-$AZ$3*SUMPRODUCT(K21:$K$22, W22:$W$23))/Z21</f>
        <v>34940.230656791784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58892.947556858984</v>
      </c>
      <c r="P22">
        <f t="shared" si="22"/>
        <v>2944.6473778429495</v>
      </c>
      <c r="Q22" s="4">
        <f t="shared" si="23"/>
        <v>12.5</v>
      </c>
      <c r="R22">
        <f t="shared" si="0"/>
        <v>1000000</v>
      </c>
      <c r="S22">
        <f t="shared" si="1"/>
        <v>18979.496500126515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14683.178618763019</v>
      </c>
      <c r="AC22">
        <f t="shared" si="2"/>
        <v>7192.9811068116633</v>
      </c>
      <c r="AE22">
        <f t="shared" si="3"/>
        <v>22319.657378588152</v>
      </c>
      <c r="AF22">
        <f t="shared" si="4"/>
        <v>-1115.9828689294077</v>
      </c>
      <c r="AG22">
        <f t="shared" si="4"/>
        <v>-4.7373366218933386</v>
      </c>
      <c r="AH22">
        <f t="shared" si="5"/>
        <v>-37047.725982832468</v>
      </c>
      <c r="AI22">
        <f t="shared" si="6"/>
        <v>-15848.788809795617</v>
      </c>
      <c r="AJ22">
        <f t="shared" si="7"/>
        <v>7490.1975119513554</v>
      </c>
      <c r="AK22">
        <f t="shared" si="24"/>
        <v>2512.0797189895234</v>
      </c>
      <c r="AL22">
        <f t="shared" si="8"/>
        <v>-5846.5115788547373</v>
      </c>
      <c r="AN22">
        <f t="shared" si="9"/>
        <v>6750.8215725011278</v>
      </c>
      <c r="AO22">
        <f t="shared" si="9"/>
        <v>-337.5410786250564</v>
      </c>
      <c r="AP22">
        <f t="shared" si="9"/>
        <v>-1.4328586555256588</v>
      </c>
      <c r="AQ22">
        <f t="shared" si="9"/>
        <v>-11205.485081368055</v>
      </c>
      <c r="AR22">
        <f t="shared" si="9"/>
        <v>-4793.6374461475098</v>
      </c>
      <c r="AS22">
        <f t="shared" si="9"/>
        <v>2265.4911806345126</v>
      </c>
      <c r="AT22">
        <f t="shared" si="9"/>
        <v>759.80565790700211</v>
      </c>
      <c r="AU22">
        <f t="shared" si="9"/>
        <v>-1768.3406076059944</v>
      </c>
      <c r="AW22">
        <v>19</v>
      </c>
      <c r="AX22">
        <f>(R22*SUMPRODUCT(K23:$K$23, X23:$X$23)-$AZ$3*SUMPRODUCT(K22:$K$22, W23:$W$23))/Z22</f>
        <v>18979.496500126515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58892.947556858984</v>
      </c>
      <c r="P23">
        <f t="shared" si="22"/>
        <v>2944.6473778429495</v>
      </c>
      <c r="Q23" s="4">
        <f t="shared" si="23"/>
        <v>12.5</v>
      </c>
      <c r="R23">
        <f t="shared" si="0"/>
        <v>1000000</v>
      </c>
      <c r="S23">
        <f t="shared" si="1"/>
        <v>21311.534762017756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7192.9811068116633</v>
      </c>
      <c r="AC23">
        <f t="shared" si="2"/>
        <v>7192.9811068116633</v>
      </c>
      <c r="AE23">
        <f t="shared" si="3"/>
        <v>19877.304184395081</v>
      </c>
      <c r="AF23">
        <f t="shared" si="4"/>
        <v>-993.86520921975421</v>
      </c>
      <c r="AG23">
        <f t="shared" si="4"/>
        <v>-4.2189483225483562</v>
      </c>
      <c r="AH23">
        <f t="shared" si="5"/>
        <v>-37681.194650083919</v>
      </c>
      <c r="AI23">
        <f t="shared" si="6"/>
        <v>-18801.974623231141</v>
      </c>
      <c r="AJ23">
        <f t="shared" si="7"/>
        <v>0</v>
      </c>
      <c r="AK23">
        <f t="shared" si="24"/>
        <v>2709.3400465184486</v>
      </c>
      <c r="AL23">
        <f t="shared" si="8"/>
        <v>-16092.634576712691</v>
      </c>
      <c r="AN23">
        <f t="shared" si="9"/>
        <v>5446.241014151221</v>
      </c>
      <c r="AO23">
        <f t="shared" si="9"/>
        <v>-272.31205070756107</v>
      </c>
      <c r="AP23">
        <f t="shared" si="9"/>
        <v>-1.1559620548990766</v>
      </c>
      <c r="AQ23">
        <f t="shared" si="9"/>
        <v>-10324.381307532321</v>
      </c>
      <c r="AR23">
        <f t="shared" si="9"/>
        <v>-5151.608306143562</v>
      </c>
      <c r="AS23">
        <f t="shared" si="9"/>
        <v>0</v>
      </c>
      <c r="AT23">
        <f t="shared" si="9"/>
        <v>742.34004499540265</v>
      </c>
      <c r="AU23">
        <f t="shared" si="9"/>
        <v>-4409.2682611481587</v>
      </c>
      <c r="AW23">
        <v>20</v>
      </c>
      <c r="AX23">
        <f>(R23*SUMPRODUCT(K$23:$K24, X$23:$X24)-$AZ$3*SUMPRODUCT(K$22:$K23, W$23:$W24))/Z23</f>
        <v>21311.534762017756</v>
      </c>
    </row>
    <row r="25" spans="5:50" x14ac:dyDescent="0.25">
      <c r="AN25" s="8">
        <f t="shared" ref="AN25:AU25" si="25">SUM(AN3:AN23)</f>
        <v>474344.43006791343</v>
      </c>
      <c r="AO25" s="8">
        <f t="shared" si="25"/>
        <v>-67886.932171039924</v>
      </c>
      <c r="AP25" s="8">
        <f t="shared" si="25"/>
        <v>-188.17937880209496</v>
      </c>
      <c r="AQ25" s="8">
        <f t="shared" si="25"/>
        <v>-242587.77678514688</v>
      </c>
      <c r="AR25" s="8">
        <f t="shared" si="25"/>
        <v>163681.54173292452</v>
      </c>
      <c r="AS25" s="8">
        <f t="shared" si="25"/>
        <v>-29324.911875848258</v>
      </c>
      <c r="AT25" s="8">
        <f t="shared" si="25"/>
        <v>55307.152441829836</v>
      </c>
      <c r="AU25" s="9">
        <f t="shared" si="25"/>
        <v>189663.78229890615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4F527-7350-424F-B813-BFE4E3A327E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3402.5626582148661</v>
      </c>
      <c r="K3">
        <v>1</v>
      </c>
      <c r="L3" s="2">
        <v>0</v>
      </c>
      <c r="O3">
        <f>$C$3</f>
        <v>3402.5626582148661</v>
      </c>
      <c r="P3">
        <f>O3*B5</f>
        <v>2722.0501265718931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3402.5626582148661</v>
      </c>
      <c r="AF3">
        <f t="shared" ref="AF3:AG23" si="4">-$Z3*P3</f>
        <v>-2722.0501265718931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580.51253164297304</v>
      </c>
      <c r="AJ3">
        <f t="shared" ref="AJ3:AJ23" si="7">AB3-AC3</f>
        <v>0</v>
      </c>
      <c r="AL3">
        <f t="shared" ref="AL3:AL23" si="8">SUM(AI3:AK3)</f>
        <v>580.51253164297304</v>
      </c>
      <c r="AN3">
        <f t="shared" ref="AN3:AU23" si="9">AE3*$K3</f>
        <v>3402.5626582148661</v>
      </c>
      <c r="AO3">
        <f t="shared" si="9"/>
        <v>-2722.0501265718931</v>
      </c>
      <c r="AP3">
        <f t="shared" si="9"/>
        <v>-100</v>
      </c>
      <c r="AQ3">
        <f t="shared" si="9"/>
        <v>0</v>
      </c>
      <c r="AR3">
        <f t="shared" si="9"/>
        <v>580.51253164297304</v>
      </c>
      <c r="AS3">
        <f t="shared" si="9"/>
        <v>0</v>
      </c>
      <c r="AT3">
        <f t="shared" si="9"/>
        <v>0</v>
      </c>
      <c r="AU3">
        <f t="shared" si="9"/>
        <v>580.51253164297304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3669.9043740612706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2000000</v>
      </c>
      <c r="S4">
        <f t="shared" si="1"/>
        <v>324.8082633431772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320.98045999805618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-3569.6179999999999</v>
      </c>
      <c r="AI4">
        <f t="shared" si="6"/>
        <v>-3569.6179999999999</v>
      </c>
      <c r="AJ4">
        <f t="shared" si="7"/>
        <v>-320.98045999805618</v>
      </c>
      <c r="AK4">
        <f>G4*MAX(0, SUM(AB4, AE4:AF4))</f>
        <v>0</v>
      </c>
      <c r="AL4">
        <f t="shared" si="8"/>
        <v>-3890.5984599980561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-3348.9239140632326</v>
      </c>
      <c r="AR4">
        <f t="shared" si="9"/>
        <v>-3348.9239140632326</v>
      </c>
      <c r="AS4">
        <f t="shared" si="9"/>
        <v>-301.13562247683285</v>
      </c>
      <c r="AT4">
        <f t="shared" si="9"/>
        <v>0</v>
      </c>
      <c r="AU4">
        <f t="shared" si="9"/>
        <v>-3650.0595365400654</v>
      </c>
      <c r="AW4">
        <v>1</v>
      </c>
      <c r="AX4">
        <f>(R4*SUMPRODUCT(K5:$K$23, X5:$X$23)-$AZ$3*SUMPRODUCT(K4:$K$22, W5:$W$23))/Z4</f>
        <v>324.8082633431772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3402.5626582148661</v>
      </c>
      <c r="P5">
        <f t="shared" ref="P5:P23" si="22">O5*$C$5</f>
        <v>170.12813291074332</v>
      </c>
      <c r="Q5" s="4">
        <f t="shared" ref="Q5:Q23" si="23">$C$8</f>
        <v>12.5</v>
      </c>
      <c r="R5">
        <f t="shared" si="0"/>
        <v>2000000</v>
      </c>
      <c r="S5">
        <f t="shared" si="1"/>
        <v>680.12239617453383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320.98045999805618</v>
      </c>
      <c r="AC5">
        <f t="shared" si="2"/>
        <v>664.18151898633732</v>
      </c>
      <c r="AE5">
        <f t="shared" si="3"/>
        <v>3322.8125518151533</v>
      </c>
      <c r="AF5">
        <f t="shared" si="4"/>
        <v>-166.14062759075767</v>
      </c>
      <c r="AG5">
        <f t="shared" si="4"/>
        <v>-12.207021903743746</v>
      </c>
      <c r="AH5">
        <f t="shared" si="5"/>
        <v>-3542.5735810006199</v>
      </c>
      <c r="AI5">
        <f t="shared" si="6"/>
        <v>-398.10867867996785</v>
      </c>
      <c r="AJ5">
        <f t="shared" si="7"/>
        <v>-343.20105898828115</v>
      </c>
      <c r="AK5">
        <f>G5*SUM(AB5, AE5:AF5)</f>
        <v>142.58374775312055</v>
      </c>
      <c r="AL5">
        <f t="shared" si="8"/>
        <v>-598.72598991512848</v>
      </c>
      <c r="AN5">
        <f t="shared" si="9"/>
        <v>2869.456353387563</v>
      </c>
      <c r="AO5">
        <f t="shared" si="9"/>
        <v>-143.47281766937817</v>
      </c>
      <c r="AP5">
        <f t="shared" si="9"/>
        <v>-10.541526496432713</v>
      </c>
      <c r="AQ5">
        <f t="shared" si="9"/>
        <v>-3059.2337397402034</v>
      </c>
      <c r="AR5">
        <f t="shared" si="9"/>
        <v>-343.791730518451</v>
      </c>
      <c r="AS5">
        <f t="shared" si="9"/>
        <v>-296.37556854216649</v>
      </c>
      <c r="AT5">
        <f t="shared" si="9"/>
        <v>123.12997934731577</v>
      </c>
      <c r="AU5">
        <f t="shared" si="9"/>
        <v>-517.03731971330171</v>
      </c>
      <c r="AW5">
        <v>2</v>
      </c>
      <c r="AX5">
        <f>(R5*SUMPRODUCT(K6:$K$23, X6:$X$23)-$AZ$3*SUMPRODUCT(K5:$K$22, W6:$W$23))/Z5</f>
        <v>680.12239617453383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3402.5626582148661</v>
      </c>
      <c r="P6">
        <f t="shared" si="22"/>
        <v>170.12813291074332</v>
      </c>
      <c r="Q6" s="4">
        <f t="shared" si="23"/>
        <v>12.5</v>
      </c>
      <c r="R6">
        <f t="shared" si="0"/>
        <v>2000000</v>
      </c>
      <c r="S6">
        <f t="shared" si="1"/>
        <v>1055.7609968689289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664.18151898633732</v>
      </c>
      <c r="AC6">
        <f t="shared" si="2"/>
        <v>1018.8483409945511</v>
      </c>
      <c r="AE6">
        <f t="shared" si="3"/>
        <v>3283.5985888220976</v>
      </c>
      <c r="AF6">
        <f t="shared" si="4"/>
        <v>-164.17992944110489</v>
      </c>
      <c r="AG6">
        <f t="shared" si="4"/>
        <v>-12.062961503789095</v>
      </c>
      <c r="AH6">
        <f t="shared" si="5"/>
        <v>-3518.4289467543076</v>
      </c>
      <c r="AI6">
        <f t="shared" si="6"/>
        <v>-411.07324887710411</v>
      </c>
      <c r="AJ6">
        <f t="shared" si="7"/>
        <v>-354.66682200821379</v>
      </c>
      <c r="AK6">
        <f>G6*SUM(AB6, AE6:AF6)</f>
        <v>221.34061043448881</v>
      </c>
      <c r="AL6">
        <f t="shared" si="8"/>
        <v>-544.39946045082911</v>
      </c>
      <c r="AN6">
        <f t="shared" si="9"/>
        <v>2557.3526740699945</v>
      </c>
      <c r="AO6">
        <f t="shared" si="9"/>
        <v>-127.86763370349973</v>
      </c>
      <c r="AP6">
        <f t="shared" si="9"/>
        <v>-9.3949506994960608</v>
      </c>
      <c r="AQ6">
        <f t="shared" si="9"/>
        <v>-2740.2447138750731</v>
      </c>
      <c r="AR6">
        <f t="shared" si="9"/>
        <v>-320.15462420807455</v>
      </c>
      <c r="AS6">
        <f t="shared" si="9"/>
        <v>-276.22382003519408</v>
      </c>
      <c r="AT6">
        <f t="shared" si="9"/>
        <v>172.38587076442209</v>
      </c>
      <c r="AU6">
        <f t="shared" si="9"/>
        <v>-423.99257347884657</v>
      </c>
      <c r="AW6">
        <v>3</v>
      </c>
      <c r="AX6">
        <f>(R6*SUMPRODUCT(K7:$K$23, X7:$X$23)-$AZ$3*SUMPRODUCT(K6:$K$22, W7:$W$23))/Z6</f>
        <v>1055.7609968689289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3402.5626582148661</v>
      </c>
      <c r="P7">
        <f t="shared" si="22"/>
        <v>170.12813291074332</v>
      </c>
      <c r="Q7" s="4">
        <f t="shared" si="23"/>
        <v>12.5</v>
      </c>
      <c r="R7">
        <f t="shared" si="0"/>
        <v>2000000</v>
      </c>
      <c r="S7">
        <f t="shared" si="1"/>
        <v>1376.0969438185753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1018.8483409945511</v>
      </c>
      <c r="AC7">
        <f t="shared" si="2"/>
        <v>1312.2989836787019</v>
      </c>
      <c r="AE7">
        <f t="shared" si="3"/>
        <v>3244.8146464797042</v>
      </c>
      <c r="AF7">
        <f t="shared" si="4"/>
        <v>-162.24073232398521</v>
      </c>
      <c r="AG7">
        <f t="shared" si="4"/>
        <v>-11.920480871401779</v>
      </c>
      <c r="AH7">
        <f t="shared" si="5"/>
        <v>-3496.1627759079392</v>
      </c>
      <c r="AI7">
        <f t="shared" si="6"/>
        <v>-425.50934262362216</v>
      </c>
      <c r="AJ7">
        <f t="shared" si="7"/>
        <v>-293.45064268415081</v>
      </c>
      <c r="AK7">
        <f>G7*SUM(AB7, AE7:AF7)</f>
        <v>201.37983272787829</v>
      </c>
      <c r="AL7">
        <f t="shared" si="8"/>
        <v>-517.58015257989473</v>
      </c>
      <c r="AN7">
        <f t="shared" si="9"/>
        <v>2287.6316854282131</v>
      </c>
      <c r="AO7">
        <f t="shared" si="9"/>
        <v>-114.38158427141066</v>
      </c>
      <c r="AP7">
        <f t="shared" si="9"/>
        <v>-8.4040762625823504</v>
      </c>
      <c r="AQ7">
        <f t="shared" si="9"/>
        <v>-2464.835010609499</v>
      </c>
      <c r="AR7">
        <f t="shared" si="9"/>
        <v>-299.98898571527889</v>
      </c>
      <c r="AS7">
        <f t="shared" si="9"/>
        <v>-206.88608178030645</v>
      </c>
      <c r="AT7">
        <f t="shared" si="9"/>
        <v>141.97510069005705</v>
      </c>
      <c r="AU7">
        <f t="shared" si="9"/>
        <v>-364.89996680552832</v>
      </c>
      <c r="AW7">
        <v>4</v>
      </c>
      <c r="AX7">
        <f>(R7*SUMPRODUCT(K8:$K$23, X8:$X$23)-$AZ$3*SUMPRODUCT(K7:$K$22, W8:$W$23))/Z7</f>
        <v>1376.0969438185753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3402.5626582148661</v>
      </c>
      <c r="P8">
        <f t="shared" si="22"/>
        <v>170.12813291074332</v>
      </c>
      <c r="Q8" s="4">
        <f t="shared" si="23"/>
        <v>12.5</v>
      </c>
      <c r="R8">
        <f t="shared" si="0"/>
        <v>2000000</v>
      </c>
      <c r="S8">
        <f t="shared" si="1"/>
        <v>1584.4382738059367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1312.2989836787019</v>
      </c>
      <c r="AC8">
        <f t="shared" si="2"/>
        <v>1493.1158015730143</v>
      </c>
      <c r="AE8">
        <f t="shared" si="3"/>
        <v>3206.4487173863554</v>
      </c>
      <c r="AF8">
        <f t="shared" si="4"/>
        <v>-160.32243586931779</v>
      </c>
      <c r="AG8">
        <f t="shared" si="4"/>
        <v>-11.779535894970849</v>
      </c>
      <c r="AH8">
        <f t="shared" si="5"/>
        <v>-3478.4268347060702</v>
      </c>
      <c r="AI8">
        <f t="shared" si="6"/>
        <v>-444.08008908400325</v>
      </c>
      <c r="AJ8">
        <f t="shared" si="7"/>
        <v>-180.81681789431241</v>
      </c>
      <c r="AK8">
        <f t="shared" ref="AK8:AK23" si="24">G8*SUM(AB8:AB8, AE8:AF8)</f>
        <v>92.834458148669242</v>
      </c>
      <c r="AL8">
        <f t="shared" si="8"/>
        <v>-532.06244882964643</v>
      </c>
      <c r="AN8">
        <f t="shared" si="9"/>
        <v>2107.7699428303254</v>
      </c>
      <c r="AO8">
        <f t="shared" si="9"/>
        <v>-105.38849714151628</v>
      </c>
      <c r="AP8">
        <f t="shared" si="9"/>
        <v>-7.7433178847621651</v>
      </c>
      <c r="AQ8">
        <f t="shared" si="9"/>
        <v>-2286.555680985326</v>
      </c>
      <c r="AR8">
        <f t="shared" si="9"/>
        <v>-291.917553181279</v>
      </c>
      <c r="AS8">
        <f t="shared" si="9"/>
        <v>-118.8605486965391</v>
      </c>
      <c r="AT8">
        <f t="shared" si="9"/>
        <v>61.025046021694237</v>
      </c>
      <c r="AU8">
        <f t="shared" si="9"/>
        <v>-349.75305585612386</v>
      </c>
      <c r="AW8">
        <v>5</v>
      </c>
      <c r="AX8">
        <f>(R8*SUMPRODUCT(K9:$K$23, X9:$X$23)-$AZ$3*SUMPRODUCT(K8:$K$22, W9:$W$23))/Z8</f>
        <v>1584.4382738059367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3402.5626582148661</v>
      </c>
      <c r="P9">
        <f t="shared" si="22"/>
        <v>170.12813291074332</v>
      </c>
      <c r="Q9" s="4">
        <f t="shared" si="23"/>
        <v>12.5</v>
      </c>
      <c r="R9">
        <f t="shared" si="0"/>
        <v>2000000</v>
      </c>
      <c r="S9">
        <f t="shared" si="1"/>
        <v>1714.058987148582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1493.1158015730143</v>
      </c>
      <c r="AC9">
        <f t="shared" si="2"/>
        <v>1596.1355651929553</v>
      </c>
      <c r="AE9">
        <f t="shared" si="3"/>
        <v>3168.4739628528619</v>
      </c>
      <c r="AF9">
        <f t="shared" si="4"/>
        <v>-158.4236981426431</v>
      </c>
      <c r="AG9">
        <f t="shared" si="4"/>
        <v>-11.640027977159949</v>
      </c>
      <c r="AH9">
        <f t="shared" si="5"/>
        <v>-3474.0094177903434</v>
      </c>
      <c r="AI9">
        <f t="shared" si="6"/>
        <v>-475.59918105728457</v>
      </c>
      <c r="AJ9">
        <f t="shared" si="7"/>
        <v>-103.01976361994093</v>
      </c>
      <c r="AK9">
        <f t="shared" si="24"/>
        <v>26.568679791071077</v>
      </c>
      <c r="AL9">
        <f t="shared" si="8"/>
        <v>-552.05026488615442</v>
      </c>
      <c r="AN9">
        <f t="shared" si="9"/>
        <v>1979.4783397657479</v>
      </c>
      <c r="AO9">
        <f t="shared" si="9"/>
        <v>-98.973916988287414</v>
      </c>
      <c r="AP9">
        <f t="shared" si="9"/>
        <v>-7.2720128128524646</v>
      </c>
      <c r="AQ9">
        <f t="shared" si="9"/>
        <v>-2170.3591303829012</v>
      </c>
      <c r="AR9">
        <f t="shared" si="9"/>
        <v>-297.12672041829296</v>
      </c>
      <c r="AS9">
        <f t="shared" si="9"/>
        <v>-64.360759483675267</v>
      </c>
      <c r="AT9">
        <f t="shared" si="9"/>
        <v>16.598566622035214</v>
      </c>
      <c r="AU9">
        <f t="shared" si="9"/>
        <v>-344.88891327993304</v>
      </c>
      <c r="AW9">
        <v>6</v>
      </c>
      <c r="AX9">
        <f>(R9*SUMPRODUCT(K10:$K$23, X10:$X$23)-$AZ$3*SUMPRODUCT(K9:$K$22, W10:$W$23))/Z9</f>
        <v>1714.058987148582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3402.5626582148661</v>
      </c>
      <c r="P10">
        <f t="shared" si="22"/>
        <v>170.12813291074332</v>
      </c>
      <c r="Q10" s="4">
        <f t="shared" si="23"/>
        <v>12.5</v>
      </c>
      <c r="R10">
        <f t="shared" si="0"/>
        <v>2000000</v>
      </c>
      <c r="S10">
        <f t="shared" si="1"/>
        <v>1813.0215953801974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1596.1355651929553</v>
      </c>
      <c r="AC10">
        <f t="shared" si="2"/>
        <v>1668.2564400549018</v>
      </c>
      <c r="AE10">
        <f t="shared" si="3"/>
        <v>3130.8766987228992</v>
      </c>
      <c r="AF10">
        <f t="shared" si="4"/>
        <v>-156.54383493614498</v>
      </c>
      <c r="AG10">
        <f t="shared" si="4"/>
        <v>-11.501906846461626</v>
      </c>
      <c r="AH10">
        <f t="shared" si="5"/>
        <v>-3475.3361482757391</v>
      </c>
      <c r="AI10">
        <f t="shared" si="6"/>
        <v>-512.5051913354464</v>
      </c>
      <c r="AJ10">
        <f t="shared" si="7"/>
        <v>-72.120874861946504</v>
      </c>
      <c r="AK10">
        <f t="shared" si="24"/>
        <v>18.738920558816812</v>
      </c>
      <c r="AL10">
        <f t="shared" si="8"/>
        <v>-565.88714563857604</v>
      </c>
      <c r="AN10">
        <f t="shared" si="9"/>
        <v>1858.4225698538023</v>
      </c>
      <c r="AO10">
        <f t="shared" si="9"/>
        <v>-92.92112849269013</v>
      </c>
      <c r="AP10">
        <f t="shared" si="9"/>
        <v>-6.8272900330247426</v>
      </c>
      <c r="AQ10">
        <f t="shared" si="9"/>
        <v>-2062.8864555473961</v>
      </c>
      <c r="AR10">
        <f t="shared" si="9"/>
        <v>-304.21230421930852</v>
      </c>
      <c r="AS10">
        <f t="shared" si="9"/>
        <v>-42.809434704252354</v>
      </c>
      <c r="AT10">
        <f t="shared" si="9"/>
        <v>11.123029187130818</v>
      </c>
      <c r="AU10">
        <f t="shared" si="9"/>
        <v>-335.89870973643002</v>
      </c>
      <c r="AW10">
        <v>7</v>
      </c>
      <c r="AX10">
        <f>(R10*SUMPRODUCT(K11:$K$23, X11:$X$23)-$AZ$3*SUMPRODUCT(K10:$K$22, W11:$W$23))/Z10</f>
        <v>1813.0215953801974</v>
      </c>
    </row>
    <row r="11" spans="1:52" x14ac:dyDescent="0.25">
      <c r="A11" t="s">
        <v>33</v>
      </c>
      <c r="C11" s="7">
        <f>AU25</f>
        <v>-9644.642246402198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3402.5626582148661</v>
      </c>
      <c r="P11">
        <f t="shared" si="22"/>
        <v>170.12813291074332</v>
      </c>
      <c r="Q11" s="4">
        <f t="shared" si="23"/>
        <v>12.5</v>
      </c>
      <c r="R11">
        <f t="shared" si="0"/>
        <v>2000000</v>
      </c>
      <c r="S11">
        <f t="shared" si="1"/>
        <v>1881.225417236257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1668.2564400549018</v>
      </c>
      <c r="AC11">
        <f t="shared" si="2"/>
        <v>1710.4345869579302</v>
      </c>
      <c r="AE11">
        <f t="shared" si="3"/>
        <v>3093.654169021534</v>
      </c>
      <c r="AF11">
        <f t="shared" si="4"/>
        <v>-154.68270845107671</v>
      </c>
      <c r="AG11">
        <f t="shared" si="4"/>
        <v>-11.365162378246257</v>
      </c>
      <c r="AH11">
        <f t="shared" si="5"/>
        <v>-3476.0639601204375</v>
      </c>
      <c r="AI11">
        <f t="shared" si="6"/>
        <v>-548.45766192822657</v>
      </c>
      <c r="AJ11">
        <f t="shared" si="7"/>
        <v>-42.178146903028392</v>
      </c>
      <c r="AK11">
        <f t="shared" si="24"/>
        <v>11.057346961500862</v>
      </c>
      <c r="AL11">
        <f t="shared" si="8"/>
        <v>-579.57846186975405</v>
      </c>
      <c r="AN11">
        <f t="shared" si="9"/>
        <v>1746.3890242200198</v>
      </c>
      <c r="AO11">
        <f t="shared" si="9"/>
        <v>-87.319451211000995</v>
      </c>
      <c r="AP11">
        <f t="shared" si="9"/>
        <v>-6.4157122132772573</v>
      </c>
      <c r="AQ11">
        <f t="shared" si="9"/>
        <v>-1962.2619775115702</v>
      </c>
      <c r="AR11">
        <f t="shared" si="9"/>
        <v>-309.60811671582866</v>
      </c>
      <c r="AS11">
        <f t="shared" si="9"/>
        <v>-23.809853587056089</v>
      </c>
      <c r="AT11">
        <f t="shared" si="9"/>
        <v>6.2419482965884399</v>
      </c>
      <c r="AU11">
        <f t="shared" si="9"/>
        <v>-327.17602200629631</v>
      </c>
      <c r="AW11">
        <v>8</v>
      </c>
      <c r="AX11">
        <f>(R11*SUMPRODUCT(K12:$K$23, X12:$X$23)-$AZ$3*SUMPRODUCT(K11:$K$22, W12:$W$23))/Z11</f>
        <v>1881.225417236257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3402.5626582148661</v>
      </c>
      <c r="P12">
        <f t="shared" si="22"/>
        <v>170.12813291074332</v>
      </c>
      <c r="Q12" s="4">
        <f t="shared" si="23"/>
        <v>12.5</v>
      </c>
      <c r="R12">
        <f t="shared" si="0"/>
        <v>2000000</v>
      </c>
      <c r="S12">
        <f t="shared" si="1"/>
        <v>1917.8508320158846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1710.4345869579302</v>
      </c>
      <c r="AC12">
        <f t="shared" si="2"/>
        <v>1722.9541786535283</v>
      </c>
      <c r="AE12">
        <f t="shared" si="3"/>
        <v>3056.7859878547661</v>
      </c>
      <c r="AF12">
        <f t="shared" si="4"/>
        <v>-152.8392993927383</v>
      </c>
      <c r="AG12">
        <f t="shared" si="4"/>
        <v>-11.229719680821727</v>
      </c>
      <c r="AH12">
        <f t="shared" si="5"/>
        <v>-3486.5717827307376</v>
      </c>
      <c r="AI12">
        <f t="shared" si="6"/>
        <v>-593.85481394953149</v>
      </c>
      <c r="AJ12">
        <f t="shared" si="7"/>
        <v>-12.519591695598137</v>
      </c>
      <c r="AK12">
        <f t="shared" si="24"/>
        <v>10.613076933465903</v>
      </c>
      <c r="AL12">
        <f t="shared" si="8"/>
        <v>-595.76132871166374</v>
      </c>
      <c r="AN12">
        <f t="shared" si="9"/>
        <v>1640.4379529969656</v>
      </c>
      <c r="AO12">
        <f t="shared" si="9"/>
        <v>-82.02189764984827</v>
      </c>
      <c r="AP12">
        <f t="shared" si="9"/>
        <v>-6.0264795897161063</v>
      </c>
      <c r="AQ12">
        <f t="shared" si="9"/>
        <v>-1871.0844334423641</v>
      </c>
      <c r="AR12">
        <f t="shared" si="9"/>
        <v>-318.69485768496287</v>
      </c>
      <c r="AS12">
        <f t="shared" si="9"/>
        <v>-6.7186952096368353</v>
      </c>
      <c r="AT12">
        <f t="shared" si="9"/>
        <v>5.695555485044741</v>
      </c>
      <c r="AU12">
        <f t="shared" si="9"/>
        <v>-319.71799740955498</v>
      </c>
      <c r="AW12">
        <v>9</v>
      </c>
      <c r="AX12">
        <f>(R12*SUMPRODUCT(K13:$K$23, X13:$X$23)-$AZ$3*SUMPRODUCT(K12:$K$22, W13:$W$23))/Z12</f>
        <v>1917.8508320158846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3402.5626582148661</v>
      </c>
      <c r="P13">
        <f t="shared" si="22"/>
        <v>170.12813291074332</v>
      </c>
      <c r="Q13" s="4">
        <f t="shared" si="23"/>
        <v>12.5</v>
      </c>
      <c r="R13">
        <f t="shared" si="0"/>
        <v>2000000</v>
      </c>
      <c r="S13">
        <f t="shared" si="1"/>
        <v>1922.998759298287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1722.9541786535283</v>
      </c>
      <c r="AC13">
        <f t="shared" si="2"/>
        <v>1706.9390794158462</v>
      </c>
      <c r="AE13">
        <f t="shared" si="3"/>
        <v>3020.2656883602867</v>
      </c>
      <c r="AF13">
        <f t="shared" si="4"/>
        <v>-151.01328441801434</v>
      </c>
      <c r="AG13">
        <f t="shared" si="4"/>
        <v>-11.095554996865403</v>
      </c>
      <c r="AH13">
        <f t="shared" si="5"/>
        <v>-3498.7979436973278</v>
      </c>
      <c r="AI13">
        <f t="shared" si="6"/>
        <v>-640.64109475192072</v>
      </c>
      <c r="AJ13">
        <f t="shared" si="7"/>
        <v>16.01509923768208</v>
      </c>
      <c r="AK13">
        <f t="shared" si="24"/>
        <v>9.1844131651916019</v>
      </c>
      <c r="AL13">
        <f t="shared" si="8"/>
        <v>-615.44158234904705</v>
      </c>
      <c r="AN13">
        <f t="shared" si="9"/>
        <v>1541.1611390765599</v>
      </c>
      <c r="AO13">
        <f t="shared" si="9"/>
        <v>-77.058056953828</v>
      </c>
      <c r="AP13">
        <f t="shared" si="9"/>
        <v>-5.6617661961187835</v>
      </c>
      <c r="AQ13">
        <f t="shared" si="9"/>
        <v>-1785.3434037568895</v>
      </c>
      <c r="AR13">
        <f t="shared" si="9"/>
        <v>-326.90208783027634</v>
      </c>
      <c r="AS13">
        <f t="shared" si="9"/>
        <v>8.1720785951682711</v>
      </c>
      <c r="AT13">
        <f t="shared" si="9"/>
        <v>4.6865614207275454</v>
      </c>
      <c r="AU13">
        <f t="shared" si="9"/>
        <v>-314.04344781438056</v>
      </c>
      <c r="AW13">
        <v>10</v>
      </c>
      <c r="AX13">
        <f>(R13*SUMPRODUCT(K14:$K$23, X14:$X$23)-$AZ$3*SUMPRODUCT(K13:$K$22, W14:$W$23))/Z13</f>
        <v>1922.998759298287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3402.5626582148661</v>
      </c>
      <c r="P14">
        <f t="shared" si="22"/>
        <v>170.12813291074332</v>
      </c>
      <c r="Q14" s="4">
        <f t="shared" si="23"/>
        <v>12.5</v>
      </c>
      <c r="R14">
        <f t="shared" si="0"/>
        <v>2000000</v>
      </c>
      <c r="S14">
        <f t="shared" si="1"/>
        <v>1894.5463391873523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1706.9390794158462</v>
      </c>
      <c r="AC14">
        <f t="shared" si="2"/>
        <v>1661.533570784457</v>
      </c>
      <c r="AE14">
        <f t="shared" si="3"/>
        <v>2984.0769615308559</v>
      </c>
      <c r="AF14">
        <f t="shared" si="4"/>
        <v>-149.20384807654278</v>
      </c>
      <c r="AG14">
        <f t="shared" si="4"/>
        <v>-10.96260841195072</v>
      </c>
      <c r="AH14">
        <f t="shared" si="5"/>
        <v>-3518.5655913643727</v>
      </c>
      <c r="AI14">
        <f t="shared" si="6"/>
        <v>-694.65508632201045</v>
      </c>
      <c r="AJ14">
        <f t="shared" si="7"/>
        <v>45.405508631389239</v>
      </c>
      <c r="AK14">
        <f t="shared" si="24"/>
        <v>8.1752619471662875</v>
      </c>
      <c r="AL14">
        <f t="shared" si="8"/>
        <v>-641.07431574345492</v>
      </c>
      <c r="AN14">
        <f t="shared" si="9"/>
        <v>1448.2547038475375</v>
      </c>
      <c r="AO14">
        <f t="shared" si="9"/>
        <v>-72.412735192376871</v>
      </c>
      <c r="AP14">
        <f t="shared" si="9"/>
        <v>-5.320455673134302</v>
      </c>
      <c r="AQ14">
        <f t="shared" si="9"/>
        <v>-1707.6567508752753</v>
      </c>
      <c r="AR14">
        <f t="shared" si="9"/>
        <v>-337.13523789324898</v>
      </c>
      <c r="AS14">
        <f t="shared" si="9"/>
        <v>22.036543394733577</v>
      </c>
      <c r="AT14">
        <f t="shared" si="9"/>
        <v>3.9676796955315146</v>
      </c>
      <c r="AU14">
        <f t="shared" si="9"/>
        <v>-311.13101480298394</v>
      </c>
      <c r="AW14">
        <v>11</v>
      </c>
      <c r="AX14">
        <f>(R14*SUMPRODUCT(K15:$K$23, X15:$X$23)-$AZ$3*SUMPRODUCT(K14:$K$22, W15:$W$23))/Z14</f>
        <v>1894.5463391873523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3402.5626582148661</v>
      </c>
      <c r="P15">
        <f t="shared" si="22"/>
        <v>170.12813291074332</v>
      </c>
      <c r="Q15" s="4">
        <f t="shared" si="23"/>
        <v>12.5</v>
      </c>
      <c r="R15">
        <f t="shared" si="0"/>
        <v>2000000</v>
      </c>
      <c r="S15">
        <f t="shared" si="1"/>
        <v>1824.4348775331298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1661.533570784457</v>
      </c>
      <c r="AC15">
        <f t="shared" si="2"/>
        <v>1580.7967453558867</v>
      </c>
      <c r="AE15">
        <f t="shared" si="3"/>
        <v>2948.1786619034106</v>
      </c>
      <c r="AF15">
        <f t="shared" si="4"/>
        <v>-147.40893309517054</v>
      </c>
      <c r="AG15">
        <f t="shared" si="4"/>
        <v>-10.830728769922764</v>
      </c>
      <c r="AH15">
        <f t="shared" si="5"/>
        <v>-3560.5692653516444</v>
      </c>
      <c r="AI15">
        <f t="shared" si="6"/>
        <v>-770.63026531332707</v>
      </c>
      <c r="AJ15">
        <f t="shared" si="7"/>
        <v>80.736825428570228</v>
      </c>
      <c r="AK15">
        <f t="shared" si="24"/>
        <v>18.295443528330058</v>
      </c>
      <c r="AL15">
        <f t="shared" si="8"/>
        <v>-671.59799635642673</v>
      </c>
      <c r="AN15">
        <f t="shared" si="9"/>
        <v>1360.2360212232454</v>
      </c>
      <c r="AO15">
        <f t="shared" si="9"/>
        <v>-68.011801061162274</v>
      </c>
      <c r="AP15">
        <f t="shared" si="9"/>
        <v>-4.9971012948843274</v>
      </c>
      <c r="AQ15">
        <f t="shared" si="9"/>
        <v>-1642.7819091753436</v>
      </c>
      <c r="AR15">
        <f t="shared" si="9"/>
        <v>-355.55479030814479</v>
      </c>
      <c r="AS15">
        <f t="shared" si="9"/>
        <v>37.250503033032302</v>
      </c>
      <c r="AT15">
        <f t="shared" si="9"/>
        <v>8.4411849366765352</v>
      </c>
      <c r="AU15">
        <f t="shared" si="9"/>
        <v>-309.86310233843591</v>
      </c>
      <c r="AW15">
        <v>12</v>
      </c>
      <c r="AX15">
        <f>(R15*SUMPRODUCT(K16:$K$23, X16:$X$23)-$AZ$3*SUMPRODUCT(K15:$K$22, W16:$W$23))/Z15</f>
        <v>1824.4348775331298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3402.5626582148661</v>
      </c>
      <c r="P16">
        <f t="shared" si="22"/>
        <v>170.12813291074332</v>
      </c>
      <c r="Q16" s="4">
        <f t="shared" si="23"/>
        <v>12.5</v>
      </c>
      <c r="R16">
        <f t="shared" si="0"/>
        <v>2000000</v>
      </c>
      <c r="S16">
        <f t="shared" si="1"/>
        <v>1713.7256882118018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1580.7967453558867</v>
      </c>
      <c r="AC16">
        <f t="shared" si="2"/>
        <v>1466.9263785016101</v>
      </c>
      <c r="AE16">
        <f t="shared" si="3"/>
        <v>2912.5483454987238</v>
      </c>
      <c r="AF16">
        <f t="shared" si="4"/>
        <v>-145.62741727493619</v>
      </c>
      <c r="AG16">
        <f t="shared" si="4"/>
        <v>-10.699833618298356</v>
      </c>
      <c r="AH16">
        <f t="shared" si="5"/>
        <v>-3614.05822802894</v>
      </c>
      <c r="AI16">
        <f t="shared" si="6"/>
        <v>-857.83713342345072</v>
      </c>
      <c r="AJ16">
        <f t="shared" si="7"/>
        <v>113.87036685427665</v>
      </c>
      <c r="AK16">
        <f t="shared" si="24"/>
        <v>30.868795482415692</v>
      </c>
      <c r="AL16">
        <f t="shared" si="8"/>
        <v>-713.09797108675843</v>
      </c>
      <c r="AN16">
        <f t="shared" si="9"/>
        <v>1274.1033859680394</v>
      </c>
      <c r="AO16">
        <f t="shared" si="9"/>
        <v>-63.705169298401977</v>
      </c>
      <c r="AP16">
        <f t="shared" si="9"/>
        <v>-4.6806756919374779</v>
      </c>
      <c r="AQ16">
        <f t="shared" si="9"/>
        <v>-1580.9810788321361</v>
      </c>
      <c r="AR16">
        <f t="shared" si="9"/>
        <v>-375.26353785443604</v>
      </c>
      <c r="AS16">
        <f t="shared" si="9"/>
        <v>49.812948236439937</v>
      </c>
      <c r="AT16">
        <f t="shared" si="9"/>
        <v>13.503651160223459</v>
      </c>
      <c r="AU16">
        <f t="shared" si="9"/>
        <v>-311.94693845777272</v>
      </c>
      <c r="AW16">
        <v>13</v>
      </c>
      <c r="AX16">
        <f>(R16*SUMPRODUCT(K17:$K$23, X17:$X$23)-$AZ$3*SUMPRODUCT(K16:$K$22, W17:$W$23))/Z16</f>
        <v>1713.7256882118018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3402.5626582148661</v>
      </c>
      <c r="P17">
        <f t="shared" si="22"/>
        <v>170.12813291074332</v>
      </c>
      <c r="Q17" s="4">
        <f t="shared" si="23"/>
        <v>12.5</v>
      </c>
      <c r="R17">
        <f t="shared" si="0"/>
        <v>2000000</v>
      </c>
      <c r="S17">
        <f t="shared" si="1"/>
        <v>1573.0390430116372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1466.9263785016101</v>
      </c>
      <c r="AC17">
        <f t="shared" si="2"/>
        <v>1330.151179707449</v>
      </c>
      <c r="AE17">
        <f t="shared" si="3"/>
        <v>2877.1839796092941</v>
      </c>
      <c r="AF17">
        <f t="shared" si="4"/>
        <v>-143.85919898046473</v>
      </c>
      <c r="AG17">
        <f t="shared" si="4"/>
        <v>-10.569915489516625</v>
      </c>
      <c r="AH17">
        <f t="shared" si="5"/>
        <v>-3667.1668157997374</v>
      </c>
      <c r="AI17">
        <f t="shared" si="6"/>
        <v>-944.41195066042474</v>
      </c>
      <c r="AJ17">
        <f t="shared" si="7"/>
        <v>136.77519879416104</v>
      </c>
      <c r="AK17">
        <f t="shared" si="24"/>
        <v>57.96346599600006</v>
      </c>
      <c r="AL17">
        <f t="shared" si="8"/>
        <v>-749.67328587026361</v>
      </c>
      <c r="AN17">
        <f t="shared" si="9"/>
        <v>1185.4884934241109</v>
      </c>
      <c r="AO17">
        <f t="shared" si="9"/>
        <v>-59.274424671205551</v>
      </c>
      <c r="AP17">
        <f t="shared" si="9"/>
        <v>-4.3551310163310486</v>
      </c>
      <c r="AQ17">
        <f t="shared" si="9"/>
        <v>-1510.98577442645</v>
      </c>
      <c r="AR17">
        <f t="shared" si="9"/>
        <v>-389.1268366898758</v>
      </c>
      <c r="AS17">
        <f t="shared" si="9"/>
        <v>56.355598218745719</v>
      </c>
      <c r="AT17">
        <f t="shared" si="9"/>
        <v>23.882734807444923</v>
      </c>
      <c r="AU17">
        <f t="shared" si="9"/>
        <v>-308.88850366368513</v>
      </c>
      <c r="AW17">
        <v>14</v>
      </c>
      <c r="AX17">
        <f>(R17*SUMPRODUCT(K18:$K$23, X18:$X$23)-$AZ$3*SUMPRODUCT(K17:$K$22, W18:$W$23))/Z17</f>
        <v>1573.0390430116372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3402.5626582148661</v>
      </c>
      <c r="P18">
        <f t="shared" si="22"/>
        <v>170.12813291074332</v>
      </c>
      <c r="Q18" s="4">
        <f t="shared" si="23"/>
        <v>12.5</v>
      </c>
      <c r="R18">
        <f t="shared" si="0"/>
        <v>2000000</v>
      </c>
      <c r="S18">
        <f t="shared" si="1"/>
        <v>1407.0260385432041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1330.151179707449</v>
      </c>
      <c r="AC18">
        <f t="shared" si="2"/>
        <v>1175.2547595909546</v>
      </c>
      <c r="AE18">
        <f t="shared" si="3"/>
        <v>2842.0781487553704</v>
      </c>
      <c r="AF18">
        <f t="shared" si="4"/>
        <v>-142.10390743776853</v>
      </c>
      <c r="AG18">
        <f t="shared" si="4"/>
        <v>-10.440947141317485</v>
      </c>
      <c r="AH18">
        <f t="shared" si="5"/>
        <v>-3723.0709286358115</v>
      </c>
      <c r="AI18">
        <f t="shared" si="6"/>
        <v>-1033.537634459527</v>
      </c>
      <c r="AJ18">
        <f t="shared" si="7"/>
        <v>154.89642011649448</v>
      </c>
      <c r="AK18">
        <f t="shared" si="24"/>
        <v>87.050709094141098</v>
      </c>
      <c r="AL18">
        <f t="shared" si="8"/>
        <v>-791.59050524889142</v>
      </c>
      <c r="AN18">
        <f t="shared" si="9"/>
        <v>1094.3125024937658</v>
      </c>
      <c r="AO18">
        <f t="shared" si="9"/>
        <v>-54.715625124688295</v>
      </c>
      <c r="AP18">
        <f t="shared" si="9"/>
        <v>-4.0201776293955538</v>
      </c>
      <c r="AQ18">
        <f t="shared" si="9"/>
        <v>-1433.5295694319514</v>
      </c>
      <c r="AR18">
        <f t="shared" si="9"/>
        <v>-397.95286969226936</v>
      </c>
      <c r="AS18">
        <f t="shared" si="9"/>
        <v>59.641248499531244</v>
      </c>
      <c r="AT18">
        <f t="shared" si="9"/>
        <v>33.517966194695887</v>
      </c>
      <c r="AU18">
        <f t="shared" si="9"/>
        <v>-304.7936549980422</v>
      </c>
      <c r="AW18">
        <v>15</v>
      </c>
      <c r="AX18">
        <f>(R18*SUMPRODUCT(K19:$K$23, X19:$X$23)-$AZ$3*SUMPRODUCT(K18:$K$22, W19:$W$23))/Z18</f>
        <v>1407.0260385432041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3402.5626582148661</v>
      </c>
      <c r="P19">
        <f t="shared" si="22"/>
        <v>170.12813291074332</v>
      </c>
      <c r="Q19" s="4">
        <f t="shared" si="23"/>
        <v>12.5</v>
      </c>
      <c r="R19">
        <f t="shared" si="0"/>
        <v>2000000</v>
      </c>
      <c r="S19">
        <f t="shared" si="1"/>
        <v>1205.7493642194061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1175.2547595909546</v>
      </c>
      <c r="AC19">
        <f t="shared" si="2"/>
        <v>994.7748826369633</v>
      </c>
      <c r="AE19">
        <f t="shared" si="3"/>
        <v>2807.203527892294</v>
      </c>
      <c r="AF19">
        <f t="shared" si="4"/>
        <v>-140.36017639461471</v>
      </c>
      <c r="AG19">
        <f t="shared" si="4"/>
        <v>-10.312828189639704</v>
      </c>
      <c r="AH19">
        <f t="shared" si="5"/>
        <v>-3793.5168423368232</v>
      </c>
      <c r="AI19">
        <f t="shared" si="6"/>
        <v>-1136.9863190287838</v>
      </c>
      <c r="AJ19">
        <f t="shared" si="7"/>
        <v>180.47987695399127</v>
      </c>
      <c r="AK19">
        <f t="shared" si="24"/>
        <v>85.678787877276534</v>
      </c>
      <c r="AL19">
        <f t="shared" si="8"/>
        <v>-870.82765419751604</v>
      </c>
      <c r="AN19">
        <f t="shared" si="9"/>
        <v>1006.9726048396243</v>
      </c>
      <c r="AO19">
        <f t="shared" si="9"/>
        <v>-50.348630241981219</v>
      </c>
      <c r="AP19">
        <f t="shared" si="9"/>
        <v>-3.6993169046000993</v>
      </c>
      <c r="AQ19">
        <f t="shared" si="9"/>
        <v>-1360.773274283752</v>
      </c>
      <c r="AR19">
        <f t="shared" si="9"/>
        <v>-407.84861659070918</v>
      </c>
      <c r="AS19">
        <f t="shared" si="9"/>
        <v>64.739976995522056</v>
      </c>
      <c r="AT19">
        <f t="shared" si="9"/>
        <v>30.733857146817105</v>
      </c>
      <c r="AU19">
        <f t="shared" si="9"/>
        <v>-312.37478244837007</v>
      </c>
      <c r="AW19">
        <v>16</v>
      </c>
      <c r="AX19">
        <f>(R19*SUMPRODUCT(K20:$K$23, X20:$X$23)-$AZ$3*SUMPRODUCT(K19:$K$22, W20:$W$23))/Z19</f>
        <v>1205.7493642194061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3402.5626582148661</v>
      </c>
      <c r="P20">
        <f t="shared" si="22"/>
        <v>170.12813291074332</v>
      </c>
      <c r="Q20" s="4">
        <f t="shared" si="23"/>
        <v>12.5</v>
      </c>
      <c r="R20">
        <f t="shared" si="0"/>
        <v>2000000</v>
      </c>
      <c r="S20">
        <f t="shared" si="1"/>
        <v>942.02896088773332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994.7748826369633</v>
      </c>
      <c r="AC20">
        <f t="shared" si="2"/>
        <v>767.60859481817852</v>
      </c>
      <c r="AE20">
        <f t="shared" si="3"/>
        <v>2772.5648035192266</v>
      </c>
      <c r="AF20">
        <f t="shared" si="4"/>
        <v>-138.62824017596134</v>
      </c>
      <c r="AG20">
        <f t="shared" si="4"/>
        <v>-10.185575851282911</v>
      </c>
      <c r="AH20">
        <f t="shared" si="5"/>
        <v>-3859.8490336631212</v>
      </c>
      <c r="AI20">
        <f t="shared" si="6"/>
        <v>-1236.0980461711388</v>
      </c>
      <c r="AJ20">
        <f t="shared" si="7"/>
        <v>227.16628781878478</v>
      </c>
      <c r="AK20">
        <f t="shared" si="24"/>
        <v>15.603459217714983</v>
      </c>
      <c r="AL20">
        <f t="shared" si="8"/>
        <v>-993.328299134639</v>
      </c>
      <c r="AN20">
        <f t="shared" si="9"/>
        <v>943.32480345134604</v>
      </c>
      <c r="AO20">
        <f t="shared" si="9"/>
        <v>-47.166240172567306</v>
      </c>
      <c r="AP20">
        <f t="shared" si="9"/>
        <v>-3.4654938725884317</v>
      </c>
      <c r="AQ20">
        <f t="shared" si="9"/>
        <v>-1313.2574309572426</v>
      </c>
      <c r="AR20">
        <f t="shared" si="9"/>
        <v>-420.56436155105234</v>
      </c>
      <c r="AS20">
        <f t="shared" si="9"/>
        <v>77.290021692342762</v>
      </c>
      <c r="AT20">
        <f t="shared" si="9"/>
        <v>5.3088497989403294</v>
      </c>
      <c r="AU20">
        <f t="shared" si="9"/>
        <v>-337.96549005976925</v>
      </c>
      <c r="AW20">
        <v>17</v>
      </c>
      <c r="AX20">
        <f>(R20*SUMPRODUCT(K21:$K$23, X21:$X$23)-$AZ$3*SUMPRODUCT(K20:$K$22, W21:$W$23))/Z20</f>
        <v>942.02896088773332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3402.5626582148661</v>
      </c>
      <c r="P21">
        <f t="shared" si="22"/>
        <v>170.12813291074332</v>
      </c>
      <c r="Q21" s="4">
        <f t="shared" si="23"/>
        <v>12.5</v>
      </c>
      <c r="R21">
        <f t="shared" si="0"/>
        <v>2000000</v>
      </c>
      <c r="S21">
        <f t="shared" si="1"/>
        <v>633.68778969536913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767.60859481817852</v>
      </c>
      <c r="AC21">
        <f t="shared" si="2"/>
        <v>509.94606791137585</v>
      </c>
      <c r="AE21">
        <f t="shared" si="3"/>
        <v>2738.1361556814445</v>
      </c>
      <c r="AF21">
        <f t="shared" si="4"/>
        <v>-136.90680778407221</v>
      </c>
      <c r="AG21">
        <f t="shared" si="4"/>
        <v>-10.059095271437231</v>
      </c>
      <c r="AH21">
        <f t="shared" si="5"/>
        <v>-3939.9714132561658</v>
      </c>
      <c r="AI21">
        <f t="shared" si="6"/>
        <v>-1348.8011606302307</v>
      </c>
      <c r="AJ21">
        <f t="shared" si="7"/>
        <v>257.66252690680267</v>
      </c>
      <c r="AK21">
        <f t="shared" si="24"/>
        <v>5.390140708344882</v>
      </c>
      <c r="AL21">
        <f t="shared" si="8"/>
        <v>-1085.7484930150831</v>
      </c>
      <c r="AN21">
        <f t="shared" si="9"/>
        <v>886.15139097830036</v>
      </c>
      <c r="AO21">
        <f t="shared" si="9"/>
        <v>-44.307569548915012</v>
      </c>
      <c r="AP21">
        <f t="shared" si="9"/>
        <v>-3.2554558137189979</v>
      </c>
      <c r="AQ21">
        <f t="shared" si="9"/>
        <v>-1275.1050166103876</v>
      </c>
      <c r="AR21">
        <f t="shared" si="9"/>
        <v>-436.51665099472126</v>
      </c>
      <c r="AS21">
        <f t="shared" si="9"/>
        <v>83.388112803551408</v>
      </c>
      <c r="AT21">
        <f t="shared" si="9"/>
        <v>1.7444277474506549</v>
      </c>
      <c r="AU21">
        <f t="shared" si="9"/>
        <v>-351.38411044371912</v>
      </c>
      <c r="AW21">
        <v>18</v>
      </c>
      <c r="AX21">
        <f>(R21*SUMPRODUCT(K22:$K$23, X22:$X$23)-$AZ$3*SUMPRODUCT(K21:$K$22, W22:$W$23))/Z21</f>
        <v>633.68778969536913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3402.5626582148661</v>
      </c>
      <c r="P22">
        <f t="shared" si="22"/>
        <v>170.12813291074332</v>
      </c>
      <c r="Q22" s="4">
        <f t="shared" si="23"/>
        <v>12.5</v>
      </c>
      <c r="R22">
        <f t="shared" si="0"/>
        <v>2000000</v>
      </c>
      <c r="S22">
        <f t="shared" si="1"/>
        <v>311.66328726848855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509.94606791137585</v>
      </c>
      <c r="AC22">
        <f t="shared" si="2"/>
        <v>247.6684582365539</v>
      </c>
      <c r="AE22">
        <f t="shared" si="3"/>
        <v>2703.9034818604709</v>
      </c>
      <c r="AF22">
        <f t="shared" si="4"/>
        <v>-135.19517409302355</v>
      </c>
      <c r="AG22">
        <f t="shared" si="4"/>
        <v>-9.9333346416574795</v>
      </c>
      <c r="AH22">
        <f t="shared" si="5"/>
        <v>-4027.1483304608128</v>
      </c>
      <c r="AI22">
        <f t="shared" si="6"/>
        <v>-1468.3733573350228</v>
      </c>
      <c r="AJ22">
        <f t="shared" si="7"/>
        <v>262.27760967482197</v>
      </c>
      <c r="AK22">
        <f t="shared" si="24"/>
        <v>64.651741889255291</v>
      </c>
      <c r="AL22">
        <f t="shared" si="8"/>
        <v>-1141.4440057709453</v>
      </c>
      <c r="AN22">
        <f t="shared" si="9"/>
        <v>817.82482793914755</v>
      </c>
      <c r="AO22">
        <f t="shared" si="9"/>
        <v>-40.891241396957376</v>
      </c>
      <c r="AP22">
        <f t="shared" si="9"/>
        <v>-3.0044444073816643</v>
      </c>
      <c r="AQ22">
        <f t="shared" si="9"/>
        <v>-1218.0545321012657</v>
      </c>
      <c r="AR22">
        <f t="shared" si="9"/>
        <v>-444.12538996645731</v>
      </c>
      <c r="AS22">
        <f t="shared" si="9"/>
        <v>79.328697360533539</v>
      </c>
      <c r="AT22">
        <f t="shared" si="9"/>
        <v>19.554617996262792</v>
      </c>
      <c r="AU22">
        <f t="shared" si="9"/>
        <v>-345.2420746096609</v>
      </c>
      <c r="AW22">
        <v>19</v>
      </c>
      <c r="AX22">
        <f>(R22*SUMPRODUCT(K23:$K$23, X23:$X$23)-$AZ$3*SUMPRODUCT(K22:$K$22, W23:$W$23))/Z22</f>
        <v>311.66328726848855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3402.5626582148661</v>
      </c>
      <c r="P23">
        <f t="shared" si="22"/>
        <v>170.12813291074332</v>
      </c>
      <c r="Q23" s="4">
        <f t="shared" si="23"/>
        <v>12.5</v>
      </c>
      <c r="R23">
        <f t="shared" si="0"/>
        <v>2000000</v>
      </c>
      <c r="S23">
        <f t="shared" si="1"/>
        <v>315.63854867710438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247.6684582365539</v>
      </c>
      <c r="AC23">
        <f t="shared" si="2"/>
        <v>247.6684582365539</v>
      </c>
      <c r="AE23">
        <f t="shared" si="3"/>
        <v>2669.8495831554119</v>
      </c>
      <c r="AF23">
        <f t="shared" si="4"/>
        <v>-133.49247915777062</v>
      </c>
      <c r="AG23">
        <f t="shared" si="4"/>
        <v>-9.8082307783133249</v>
      </c>
      <c r="AH23">
        <f t="shared" si="5"/>
        <v>-4123.2827084128248</v>
      </c>
      <c r="AI23">
        <f t="shared" si="6"/>
        <v>-1596.7338351934968</v>
      </c>
      <c r="AJ23">
        <f t="shared" si="7"/>
        <v>0</v>
      </c>
      <c r="AK23">
        <f t="shared" si="24"/>
        <v>194.88178935639368</v>
      </c>
      <c r="AL23">
        <f t="shared" si="8"/>
        <v>-1401.8520458371031</v>
      </c>
      <c r="AN23">
        <f t="shared" si="9"/>
        <v>731.51993683383148</v>
      </c>
      <c r="AO23">
        <f t="shared" si="9"/>
        <v>-36.575996841691577</v>
      </c>
      <c r="AP23">
        <f t="shared" si="9"/>
        <v>-2.6873859878366613</v>
      </c>
      <c r="AQ23">
        <f t="shared" si="9"/>
        <v>-1129.7503520184653</v>
      </c>
      <c r="AR23">
        <f t="shared" si="9"/>
        <v>-437.49379801416194</v>
      </c>
      <c r="AS23">
        <f t="shared" si="9"/>
        <v>0</v>
      </c>
      <c r="AT23">
        <f t="shared" si="9"/>
        <v>53.396234431891116</v>
      </c>
      <c r="AU23">
        <f t="shared" si="9"/>
        <v>-384.09756358227082</v>
      </c>
      <c r="AW23">
        <v>20</v>
      </c>
      <c r="AX23">
        <f>(R23*SUMPRODUCT(K$23:$K24, X$23:$X24)-$AZ$3*SUMPRODUCT(K$22:$K23, W$23:$W24))/Z23</f>
        <v>315.63854867710438</v>
      </c>
    </row>
    <row r="25" spans="5:50" x14ac:dyDescent="0.25">
      <c r="AN25" s="8">
        <f t="shared" ref="AN25:AU25" si="25">SUM(AN3:AN23)</f>
        <v>32738.851010843009</v>
      </c>
      <c r="AO25" s="8">
        <f t="shared" si="25"/>
        <v>-4188.8645442032985</v>
      </c>
      <c r="AP25" s="8">
        <f t="shared" si="25"/>
        <v>-207.77277048007122</v>
      </c>
      <c r="AQ25" s="8">
        <f t="shared" si="25"/>
        <v>-37924.604148626728</v>
      </c>
      <c r="AR25" s="8">
        <f t="shared" si="25"/>
        <v>-9582.3904524670907</v>
      </c>
      <c r="AS25" s="8">
        <f t="shared" si="25"/>
        <v>-799.16465568605895</v>
      </c>
      <c r="AT25" s="8">
        <f t="shared" si="25"/>
        <v>736.91286175095024</v>
      </c>
      <c r="AU25" s="9">
        <f t="shared" si="25"/>
        <v>-9644.642246402198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C94B0-AB34-4981-AEBA-193D29F0EE1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8185.1876411555286</v>
      </c>
      <c r="K3">
        <v>1</v>
      </c>
      <c r="L3" s="2">
        <v>0</v>
      </c>
      <c r="O3">
        <f>$C$3</f>
        <v>8185.1876411555286</v>
      </c>
      <c r="P3">
        <f>O3*B5</f>
        <v>6548.1501129244234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8185.1876411555286</v>
      </c>
      <c r="AF3">
        <f t="shared" ref="AF3:AG23" si="4">-$Z3*P3</f>
        <v>-6548.1501129244234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1537.0375282311052</v>
      </c>
      <c r="AJ3">
        <f t="shared" ref="AJ3:AJ23" si="7">AB3-AC3</f>
        <v>0</v>
      </c>
      <c r="AL3">
        <f t="shared" ref="AL3:AL23" si="8">SUM(AI3:AK3)</f>
        <v>1537.0375282311052</v>
      </c>
      <c r="AN3">
        <f t="shared" ref="AN3:AU23" si="9">AE3*$K3</f>
        <v>8185.1876411555286</v>
      </c>
      <c r="AO3">
        <f t="shared" si="9"/>
        <v>-6548.1501129244234</v>
      </c>
      <c r="AP3">
        <f t="shared" si="9"/>
        <v>-100</v>
      </c>
      <c r="AQ3">
        <f t="shared" si="9"/>
        <v>0</v>
      </c>
      <c r="AR3">
        <f t="shared" si="9"/>
        <v>1537.0375282311052</v>
      </c>
      <c r="AS3">
        <f t="shared" si="9"/>
        <v>0</v>
      </c>
      <c r="AT3">
        <f t="shared" si="9"/>
        <v>0</v>
      </c>
      <c r="AU3">
        <f t="shared" si="9"/>
        <v>1537.0375282311052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5458.7287296702016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2000000</v>
      </c>
      <c r="S4">
        <f t="shared" si="1"/>
        <v>1826.7643212481798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1804.9394436208677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-3894.5740000000001</v>
      </c>
      <c r="AI4">
        <f t="shared" si="6"/>
        <v>-3894.5740000000001</v>
      </c>
      <c r="AJ4">
        <f t="shared" si="7"/>
        <v>-1804.9394436208677</v>
      </c>
      <c r="AK4">
        <f>G4*MAX(0, SUM(AB4, AE4:AF4))</f>
        <v>0</v>
      </c>
      <c r="AL4">
        <f t="shared" si="8"/>
        <v>-5699.5134436208682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-3653.7892860493475</v>
      </c>
      <c r="AR4">
        <f t="shared" si="9"/>
        <v>-3653.7892860493475</v>
      </c>
      <c r="AS4">
        <f t="shared" si="9"/>
        <v>-1693.3478221417276</v>
      </c>
      <c r="AT4">
        <f t="shared" si="9"/>
        <v>0</v>
      </c>
      <c r="AU4">
        <f t="shared" si="9"/>
        <v>-5347.1371081910756</v>
      </c>
      <c r="AW4">
        <v>1</v>
      </c>
      <c r="AX4">
        <f>(R4*SUMPRODUCT(K5:$K$23, X5:$X$23)-$AZ$3*SUMPRODUCT(K4:$K$22, W5:$W$23))/Z4</f>
        <v>1826.7643212481798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8185.1876411555286</v>
      </c>
      <c r="P5">
        <f t="shared" ref="P5:P23" si="22">O5*$C$5</f>
        <v>409.25938205777646</v>
      </c>
      <c r="Q5" s="4">
        <f t="shared" ref="Q5:Q23" si="23">$C$8</f>
        <v>12.5</v>
      </c>
      <c r="R5">
        <f t="shared" si="0"/>
        <v>2000000</v>
      </c>
      <c r="S5">
        <f t="shared" si="1"/>
        <v>3567.6442666806993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1804.9394436208677</v>
      </c>
      <c r="AC5">
        <f t="shared" si="2"/>
        <v>3482.7839127236075</v>
      </c>
      <c r="AE5">
        <f t="shared" si="3"/>
        <v>7990.4939249347917</v>
      </c>
      <c r="AF5">
        <f t="shared" si="4"/>
        <v>-399.52469624673961</v>
      </c>
      <c r="AG5">
        <f t="shared" si="4"/>
        <v>-12.20267371263151</v>
      </c>
      <c r="AH5">
        <f t="shared" si="5"/>
        <v>-3916.5777189583687</v>
      </c>
      <c r="AI5">
        <f t="shared" si="6"/>
        <v>3662.1888360170515</v>
      </c>
      <c r="AJ5">
        <f t="shared" si="7"/>
        <v>-1677.8444691027398</v>
      </c>
      <c r="AK5">
        <f>G5*SUM(AB5, AE5:AF5)</f>
        <v>385.23225556466576</v>
      </c>
      <c r="AL5">
        <f t="shared" si="8"/>
        <v>2369.5766224789772</v>
      </c>
      <c r="AN5">
        <f t="shared" si="9"/>
        <v>6900.2910041024661</v>
      </c>
      <c r="AO5">
        <f t="shared" si="9"/>
        <v>-345.01455020512333</v>
      </c>
      <c r="AP5">
        <f t="shared" si="9"/>
        <v>-10.537771561594173</v>
      </c>
      <c r="AQ5">
        <f t="shared" si="9"/>
        <v>-3382.2096925275041</v>
      </c>
      <c r="AR5">
        <f t="shared" si="9"/>
        <v>3162.5289898082447</v>
      </c>
      <c r="AS5">
        <f t="shared" si="9"/>
        <v>-1448.9235840983631</v>
      </c>
      <c r="AT5">
        <f t="shared" si="9"/>
        <v>332.67213423038282</v>
      </c>
      <c r="AU5">
        <f t="shared" si="9"/>
        <v>2046.2775399402644</v>
      </c>
      <c r="AW5">
        <v>2</v>
      </c>
      <c r="AX5">
        <f>(R5*SUMPRODUCT(K6:$K$23, X6:$X$23)-$AZ$3*SUMPRODUCT(K5:$K$22, W6:$W$23))/Z5</f>
        <v>3567.6442666806993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8185.1876411555286</v>
      </c>
      <c r="P6">
        <f t="shared" si="22"/>
        <v>409.25938205777646</v>
      </c>
      <c r="Q6" s="4">
        <f t="shared" si="23"/>
        <v>12.5</v>
      </c>
      <c r="R6">
        <f t="shared" si="0"/>
        <v>2000000</v>
      </c>
      <c r="S6">
        <f t="shared" si="1"/>
        <v>5181.9785832930529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3482.7839127236075</v>
      </c>
      <c r="AC6">
        <f t="shared" si="2"/>
        <v>4997.8633592293554</v>
      </c>
      <c r="AE6">
        <f t="shared" si="3"/>
        <v>7894.3686745520281</v>
      </c>
      <c r="AF6">
        <f t="shared" si="4"/>
        <v>-394.71843372760145</v>
      </c>
      <c r="AG6">
        <f t="shared" si="4"/>
        <v>-12.055876145799566</v>
      </c>
      <c r="AH6">
        <f t="shared" si="5"/>
        <v>-3963.3327529008075</v>
      </c>
      <c r="AI6">
        <f t="shared" si="6"/>
        <v>3524.2616117778198</v>
      </c>
      <c r="AJ6">
        <f t="shared" si="7"/>
        <v>-1515.0794465057479</v>
      </c>
      <c r="AK6">
        <f>G6*SUM(AB6, AE6:AF6)</f>
        <v>642.4723979825601</v>
      </c>
      <c r="AL6">
        <f t="shared" si="8"/>
        <v>2651.6545632546322</v>
      </c>
      <c r="AN6">
        <f t="shared" si="9"/>
        <v>6148.3413072126377</v>
      </c>
      <c r="AO6">
        <f t="shared" si="9"/>
        <v>-307.41706536063191</v>
      </c>
      <c r="AP6">
        <f t="shared" si="9"/>
        <v>-9.3894324369219007</v>
      </c>
      <c r="AQ6">
        <f t="shared" si="9"/>
        <v>-3086.747463092302</v>
      </c>
      <c r="AR6">
        <f t="shared" si="9"/>
        <v>2744.787346322782</v>
      </c>
      <c r="AS6">
        <f t="shared" si="9"/>
        <v>-1179.9835970022959</v>
      </c>
      <c r="AT6">
        <f t="shared" si="9"/>
        <v>500.37434861556994</v>
      </c>
      <c r="AU6">
        <f t="shared" si="9"/>
        <v>2065.178097936056</v>
      </c>
      <c r="AW6">
        <v>3</v>
      </c>
      <c r="AX6">
        <f>(R6*SUMPRODUCT(K7:$K$23, X7:$X$23)-$AZ$3*SUMPRODUCT(K6:$K$22, W7:$W$23))/Z6</f>
        <v>5181.9785832930529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8185.1876411555286</v>
      </c>
      <c r="P7">
        <f t="shared" si="22"/>
        <v>409.25938205777646</v>
      </c>
      <c r="Q7" s="4">
        <f t="shared" si="23"/>
        <v>12.5</v>
      </c>
      <c r="R7">
        <f t="shared" si="0"/>
        <v>2000000</v>
      </c>
      <c r="S7">
        <f t="shared" si="1"/>
        <v>6572.1552794893169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4997.8633592293554</v>
      </c>
      <c r="AC7">
        <f t="shared" si="2"/>
        <v>6262.0412621921423</v>
      </c>
      <c r="AE7">
        <f t="shared" si="3"/>
        <v>7798.9610056328256</v>
      </c>
      <c r="AF7">
        <f t="shared" si="4"/>
        <v>-389.94805028164131</v>
      </c>
      <c r="AG7">
        <f t="shared" si="4"/>
        <v>-11.91017443268384</v>
      </c>
      <c r="AH7">
        <f t="shared" si="5"/>
        <v>-4022.8722652368156</v>
      </c>
      <c r="AI7">
        <f t="shared" si="6"/>
        <v>3374.2305156816851</v>
      </c>
      <c r="AJ7">
        <f t="shared" si="7"/>
        <v>-1264.1779029627869</v>
      </c>
      <c r="AK7">
        <f>G7*SUM(AB7, AE7:AF7)</f>
        <v>609.1776270459045</v>
      </c>
      <c r="AL7">
        <f t="shared" si="8"/>
        <v>2719.2302397648027</v>
      </c>
      <c r="AN7">
        <f t="shared" si="9"/>
        <v>5498.3573034782057</v>
      </c>
      <c r="AO7">
        <f t="shared" si="9"/>
        <v>-274.91786517391029</v>
      </c>
      <c r="AP7">
        <f t="shared" si="9"/>
        <v>-8.3968101046214763</v>
      </c>
      <c r="AQ7">
        <f t="shared" si="9"/>
        <v>-2836.171264935047</v>
      </c>
      <c r="AR7">
        <f t="shared" si="9"/>
        <v>2378.8713632646268</v>
      </c>
      <c r="AS7">
        <f t="shared" si="9"/>
        <v>-891.25997689062547</v>
      </c>
      <c r="AT7">
        <f t="shared" si="9"/>
        <v>429.47724092532337</v>
      </c>
      <c r="AU7">
        <f t="shared" si="9"/>
        <v>1917.0886272993246</v>
      </c>
      <c r="AW7">
        <v>4</v>
      </c>
      <c r="AX7">
        <f>(R7*SUMPRODUCT(K8:$K$23, X8:$X$23)-$AZ$3*SUMPRODUCT(K7:$K$22, W8:$W$23))/Z7</f>
        <v>6572.1552794893169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8185.1876411555286</v>
      </c>
      <c r="P8">
        <f t="shared" si="22"/>
        <v>409.25938205777646</v>
      </c>
      <c r="Q8" s="4">
        <f t="shared" si="23"/>
        <v>12.5</v>
      </c>
      <c r="R8">
        <f t="shared" si="0"/>
        <v>2000000</v>
      </c>
      <c r="S8">
        <f t="shared" si="1"/>
        <v>7697.8963160015373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6262.0412621921423</v>
      </c>
      <c r="AC8">
        <f t="shared" si="2"/>
        <v>7245.6050391138269</v>
      </c>
      <c r="AE8">
        <f t="shared" si="3"/>
        <v>7704.2654751751625</v>
      </c>
      <c r="AF8">
        <f t="shared" si="4"/>
        <v>-385.21327375875813</v>
      </c>
      <c r="AG8">
        <f t="shared" si="4"/>
        <v>-11.765560261009982</v>
      </c>
      <c r="AH8">
        <f t="shared" si="5"/>
        <v>-4081.9883755230508</v>
      </c>
      <c r="AI8">
        <f t="shared" si="6"/>
        <v>3225.2982656323434</v>
      </c>
      <c r="AJ8">
        <f t="shared" si="7"/>
        <v>-983.56377692168462</v>
      </c>
      <c r="AK8">
        <f t="shared" ref="AK8:AK23" si="24">G8*SUM(AB8:AB8, AE8:AF8)</f>
        <v>289.27729077486202</v>
      </c>
      <c r="AL8">
        <f t="shared" si="8"/>
        <v>2531.0117794855209</v>
      </c>
      <c r="AN8">
        <f t="shared" si="9"/>
        <v>5064.4250482185189</v>
      </c>
      <c r="AO8">
        <f t="shared" si="9"/>
        <v>-253.22125241092596</v>
      </c>
      <c r="AP8">
        <f t="shared" si="9"/>
        <v>-7.7341309543631276</v>
      </c>
      <c r="AQ8">
        <f t="shared" si="9"/>
        <v>-2683.3089075329076</v>
      </c>
      <c r="AR8">
        <f t="shared" si="9"/>
        <v>2120.1607573203223</v>
      </c>
      <c r="AS8">
        <f t="shared" si="9"/>
        <v>-646.54898567722842</v>
      </c>
      <c r="AT8">
        <f t="shared" si="9"/>
        <v>190.15740851631216</v>
      </c>
      <c r="AU8">
        <f t="shared" si="9"/>
        <v>1663.7691801594065</v>
      </c>
      <c r="AW8">
        <v>5</v>
      </c>
      <c r="AX8">
        <f>(R8*SUMPRODUCT(K9:$K$23, X9:$X$23)-$AZ$3*SUMPRODUCT(K8:$K$22, W9:$W$23))/Z8</f>
        <v>7697.8963160015373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8185.1876411555286</v>
      </c>
      <c r="P9">
        <f t="shared" si="22"/>
        <v>409.25938205777646</v>
      </c>
      <c r="Q9" s="4">
        <f t="shared" si="23"/>
        <v>12.5</v>
      </c>
      <c r="R9">
        <f t="shared" si="0"/>
        <v>2000000</v>
      </c>
      <c r="S9">
        <f t="shared" si="1"/>
        <v>8640.9602391208064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7245.6050391138269</v>
      </c>
      <c r="AC9">
        <f t="shared" si="2"/>
        <v>8034.0214779328016</v>
      </c>
      <c r="AE9">
        <f t="shared" si="3"/>
        <v>7610.262226671759</v>
      </c>
      <c r="AF9">
        <f t="shared" si="4"/>
        <v>-380.51311133358797</v>
      </c>
      <c r="AG9">
        <f t="shared" si="4"/>
        <v>-11.622003306935481</v>
      </c>
      <c r="AH9">
        <f t="shared" si="5"/>
        <v>-4144.2162343042774</v>
      </c>
      <c r="AI9">
        <f t="shared" si="6"/>
        <v>3073.9108777269576</v>
      </c>
      <c r="AJ9">
        <f t="shared" si="7"/>
        <v>-788.41643881897471</v>
      </c>
      <c r="AK9">
        <f t="shared" si="24"/>
        <v>85.404589511266778</v>
      </c>
      <c r="AL9">
        <f t="shared" si="8"/>
        <v>2370.8990284192496</v>
      </c>
      <c r="AN9">
        <f t="shared" si="9"/>
        <v>4754.4494334649389</v>
      </c>
      <c r="AO9">
        <f t="shared" si="9"/>
        <v>-237.72247167324696</v>
      </c>
      <c r="AP9">
        <f t="shared" si="9"/>
        <v>-7.2607520467205466</v>
      </c>
      <c r="AQ9">
        <f t="shared" si="9"/>
        <v>-2589.0653883501209</v>
      </c>
      <c r="AR9">
        <f t="shared" si="9"/>
        <v>1920.40082139485</v>
      </c>
      <c r="AS9">
        <f t="shared" si="9"/>
        <v>-492.5567581285128</v>
      </c>
      <c r="AT9">
        <f t="shared" si="9"/>
        <v>53.355822719755217</v>
      </c>
      <c r="AU9">
        <f t="shared" si="9"/>
        <v>1481.1998859860923</v>
      </c>
      <c r="AW9">
        <v>6</v>
      </c>
      <c r="AX9">
        <f>(R9*SUMPRODUCT(K10:$K$23, X10:$X$23)-$AZ$3*SUMPRODUCT(K9:$K$22, W10:$W$23))/Z9</f>
        <v>8640.9602391208064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8185.1876411555286</v>
      </c>
      <c r="P10">
        <f t="shared" si="22"/>
        <v>409.25938205777646</v>
      </c>
      <c r="Q10" s="4">
        <f t="shared" si="23"/>
        <v>12.5</v>
      </c>
      <c r="R10">
        <f t="shared" si="0"/>
        <v>2000000</v>
      </c>
      <c r="S10">
        <f t="shared" si="1"/>
        <v>9471.6632270532118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8034.0214779328016</v>
      </c>
      <c r="AC10">
        <f t="shared" si="2"/>
        <v>8698.3146781078431</v>
      </c>
      <c r="AE10">
        <f t="shared" si="3"/>
        <v>7516.8780915662583</v>
      </c>
      <c r="AF10">
        <f t="shared" si="4"/>
        <v>-375.8439045783129</v>
      </c>
      <c r="AG10">
        <f t="shared" si="4"/>
        <v>-11.479391831182681</v>
      </c>
      <c r="AH10">
        <f t="shared" si="5"/>
        <v>-4222.6308293512502</v>
      </c>
      <c r="AI10">
        <f t="shared" si="6"/>
        <v>2906.923965805513</v>
      </c>
      <c r="AJ10">
        <f t="shared" si="7"/>
        <v>-664.29320017504142</v>
      </c>
      <c r="AK10">
        <f t="shared" si="24"/>
        <v>62.217728226175069</v>
      </c>
      <c r="AL10">
        <f t="shared" si="8"/>
        <v>2304.8484938566467</v>
      </c>
      <c r="AN10">
        <f t="shared" si="9"/>
        <v>4461.8607644001304</v>
      </c>
      <c r="AO10">
        <f t="shared" si="9"/>
        <v>-223.09303822000652</v>
      </c>
      <c r="AP10">
        <f t="shared" si="9"/>
        <v>-6.8139255934183982</v>
      </c>
      <c r="AQ10">
        <f t="shared" si="9"/>
        <v>-2506.4648635405706</v>
      </c>
      <c r="AR10">
        <f t="shared" si="9"/>
        <v>1725.4889370461353</v>
      </c>
      <c r="AS10">
        <f t="shared" si="9"/>
        <v>-394.31047435029336</v>
      </c>
      <c r="AT10">
        <f t="shared" si="9"/>
        <v>36.931135112321257</v>
      </c>
      <c r="AU10">
        <f t="shared" si="9"/>
        <v>1368.1095978081632</v>
      </c>
      <c r="AW10">
        <v>7</v>
      </c>
      <c r="AX10">
        <f>(R10*SUMPRODUCT(K11:$K$23, X11:$X$23)-$AZ$3*SUMPRODUCT(K10:$K$22, W11:$W$23))/Z10</f>
        <v>9471.6632270532118</v>
      </c>
    </row>
    <row r="11" spans="1:52" x14ac:dyDescent="0.25">
      <c r="A11" t="s">
        <v>33</v>
      </c>
      <c r="C11" s="7">
        <f>AU25</f>
        <v>9130.1261439196132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8185.1876411555286</v>
      </c>
      <c r="P11">
        <f t="shared" si="22"/>
        <v>409.25938205777646</v>
      </c>
      <c r="Q11" s="4">
        <f t="shared" si="23"/>
        <v>12.5</v>
      </c>
      <c r="R11">
        <f t="shared" si="0"/>
        <v>2000000</v>
      </c>
      <c r="S11">
        <f t="shared" si="1"/>
        <v>10196.648034019147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8698.3146781078431</v>
      </c>
      <c r="AC11">
        <f t="shared" si="2"/>
        <v>9248.5596195876751</v>
      </c>
      <c r="AE11">
        <f t="shared" si="3"/>
        <v>7424.1256189462165</v>
      </c>
      <c r="AF11">
        <f t="shared" si="4"/>
        <v>-371.20628094731086</v>
      </c>
      <c r="AG11">
        <f t="shared" si="4"/>
        <v>-11.337744998076381</v>
      </c>
      <c r="AH11">
        <f t="shared" si="5"/>
        <v>-4296.4663671158087</v>
      </c>
      <c r="AI11">
        <f t="shared" si="6"/>
        <v>2745.1152258850207</v>
      </c>
      <c r="AJ11">
        <f t="shared" si="7"/>
        <v>-550.24494147983205</v>
      </c>
      <c r="AK11">
        <f t="shared" si="24"/>
        <v>37.802961638656193</v>
      </c>
      <c r="AL11">
        <f t="shared" si="8"/>
        <v>2232.6732460438448</v>
      </c>
      <c r="AN11">
        <f t="shared" si="9"/>
        <v>4190.9698974074581</v>
      </c>
      <c r="AO11">
        <f t="shared" si="9"/>
        <v>-209.54849487037293</v>
      </c>
      <c r="AP11">
        <f t="shared" si="9"/>
        <v>-6.4002349138812864</v>
      </c>
      <c r="AQ11">
        <f t="shared" si="9"/>
        <v>-2425.3847704104128</v>
      </c>
      <c r="AR11">
        <f t="shared" si="9"/>
        <v>1549.6363972127908</v>
      </c>
      <c r="AS11">
        <f t="shared" si="9"/>
        <v>-310.61704829693167</v>
      </c>
      <c r="AT11">
        <f t="shared" si="9"/>
        <v>21.340031458538924</v>
      </c>
      <c r="AU11">
        <f t="shared" si="9"/>
        <v>1260.3593803743981</v>
      </c>
      <c r="AW11">
        <v>8</v>
      </c>
      <c r="AX11">
        <f>(R11*SUMPRODUCT(K12:$K$23, X12:$X$23)-$AZ$3*SUMPRODUCT(K11:$K$22, W12:$W$23))/Z11</f>
        <v>10196.648034019147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8185.1876411555286</v>
      </c>
      <c r="P12">
        <f t="shared" si="22"/>
        <v>409.25938205777646</v>
      </c>
      <c r="Q12" s="4">
        <f t="shared" si="23"/>
        <v>12.5</v>
      </c>
      <c r="R12">
        <f t="shared" si="0"/>
        <v>2000000</v>
      </c>
      <c r="S12">
        <f t="shared" si="1"/>
        <v>10817.616832629656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9248.5596195876751</v>
      </c>
      <c r="AC12">
        <f t="shared" si="2"/>
        <v>9689.9514344210511</v>
      </c>
      <c r="AE12">
        <f t="shared" si="3"/>
        <v>7331.9356704502543</v>
      </c>
      <c r="AF12">
        <f t="shared" si="4"/>
        <v>-366.59678352251274</v>
      </c>
      <c r="AG12">
        <f t="shared" si="4"/>
        <v>-11.196957223046603</v>
      </c>
      <c r="AH12">
        <f t="shared" si="5"/>
        <v>-4385.6520078423082</v>
      </c>
      <c r="AI12">
        <f t="shared" si="6"/>
        <v>2568.4899218623868</v>
      </c>
      <c r="AJ12">
        <f t="shared" si="7"/>
        <v>-441.39181483337597</v>
      </c>
      <c r="AK12">
        <f t="shared" si="24"/>
        <v>37.291966564985458</v>
      </c>
      <c r="AL12">
        <f t="shared" si="8"/>
        <v>2164.3900735939965</v>
      </c>
      <c r="AN12">
        <f t="shared" si="9"/>
        <v>3934.7162642484291</v>
      </c>
      <c r="AO12">
        <f t="shared" si="9"/>
        <v>-196.73581321242148</v>
      </c>
      <c r="AP12">
        <f t="shared" si="9"/>
        <v>-6.0088974693513455</v>
      </c>
      <c r="AQ12">
        <f t="shared" si="9"/>
        <v>-2353.5798812499947</v>
      </c>
      <c r="AR12">
        <f t="shared" si="9"/>
        <v>1378.3916723166617</v>
      </c>
      <c r="AS12">
        <f t="shared" si="9"/>
        <v>-236.87490327153424</v>
      </c>
      <c r="AT12">
        <f t="shared" si="9"/>
        <v>20.012901635298448</v>
      </c>
      <c r="AU12">
        <f t="shared" si="9"/>
        <v>1161.5296706804261</v>
      </c>
      <c r="AW12">
        <v>9</v>
      </c>
      <c r="AX12">
        <f>(R12*SUMPRODUCT(K13:$K$23, X13:$X$23)-$AZ$3*SUMPRODUCT(K12:$K$22, W13:$W$23))/Z12</f>
        <v>10817.616832629656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8185.1876411555286</v>
      </c>
      <c r="P13">
        <f t="shared" si="22"/>
        <v>409.25938205777646</v>
      </c>
      <c r="Q13" s="4">
        <f t="shared" si="23"/>
        <v>12.5</v>
      </c>
      <c r="R13">
        <f t="shared" si="0"/>
        <v>2000000</v>
      </c>
      <c r="S13">
        <f t="shared" si="1"/>
        <v>11335.190120497571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9689.9514344210511</v>
      </c>
      <c r="AC13">
        <f t="shared" si="2"/>
        <v>10026.629327712035</v>
      </c>
      <c r="AE13">
        <f t="shared" si="3"/>
        <v>7240.2704836179282</v>
      </c>
      <c r="AF13">
        <f t="shared" si="4"/>
        <v>-362.01352418089641</v>
      </c>
      <c r="AG13">
        <f t="shared" si="4"/>
        <v>-11.056970837194816</v>
      </c>
      <c r="AH13">
        <f t="shared" si="5"/>
        <v>-4482.6901794111955</v>
      </c>
      <c r="AI13">
        <f t="shared" si="6"/>
        <v>2384.5098091886412</v>
      </c>
      <c r="AJ13">
        <f t="shared" si="7"/>
        <v>-336.67789329098377</v>
      </c>
      <c r="AK13">
        <f t="shared" si="24"/>
        <v>33.136416787716165</v>
      </c>
      <c r="AL13">
        <f t="shared" si="8"/>
        <v>2080.9683326853738</v>
      </c>
      <c r="AN13">
        <f t="shared" si="9"/>
        <v>3694.5171905763532</v>
      </c>
      <c r="AO13">
        <f t="shared" si="9"/>
        <v>-184.72585952881767</v>
      </c>
      <c r="AP13">
        <f t="shared" si="9"/>
        <v>-5.6420777270885916</v>
      </c>
      <c r="AQ13">
        <f t="shared" si="9"/>
        <v>-2287.3974066762789</v>
      </c>
      <c r="AR13">
        <f t="shared" si="9"/>
        <v>1216.7518466441677</v>
      </c>
      <c r="AS13">
        <f t="shared" si="9"/>
        <v>-171.79776187436283</v>
      </c>
      <c r="AT13">
        <f t="shared" si="9"/>
        <v>16.908630932134184</v>
      </c>
      <c r="AU13">
        <f t="shared" si="9"/>
        <v>1061.8627157019391</v>
      </c>
      <c r="AW13">
        <v>10</v>
      </c>
      <c r="AX13">
        <f>(R13*SUMPRODUCT(K14:$K$23, X14:$X$23)-$AZ$3*SUMPRODUCT(K13:$K$22, W14:$W$23))/Z13</f>
        <v>11335.190120497571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8185.1876411555286</v>
      </c>
      <c r="P14">
        <f t="shared" si="22"/>
        <v>409.25938205777646</v>
      </c>
      <c r="Q14" s="4">
        <f t="shared" si="23"/>
        <v>12.5</v>
      </c>
      <c r="R14">
        <f t="shared" si="0"/>
        <v>2000000</v>
      </c>
      <c r="S14">
        <f t="shared" si="1"/>
        <v>11750.406654603757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10026.629327712035</v>
      </c>
      <c r="AC14">
        <f t="shared" si="2"/>
        <v>10263.007758262129</v>
      </c>
      <c r="AE14">
        <f t="shared" si="3"/>
        <v>7149.0840047733864</v>
      </c>
      <c r="AF14">
        <f t="shared" si="4"/>
        <v>-357.45420023866933</v>
      </c>
      <c r="AG14">
        <f t="shared" si="4"/>
        <v>-10.917715509702305</v>
      </c>
      <c r="AH14">
        <f t="shared" si="5"/>
        <v>-4589.6990592902166</v>
      </c>
      <c r="AI14">
        <f t="shared" si="6"/>
        <v>2191.0130297347978</v>
      </c>
      <c r="AJ14">
        <f t="shared" si="7"/>
        <v>-236.37843055009398</v>
      </c>
      <c r="AK14">
        <f t="shared" si="24"/>
        <v>30.272866438044154</v>
      </c>
      <c r="AL14">
        <f t="shared" si="8"/>
        <v>1984.9074656227478</v>
      </c>
      <c r="AN14">
        <f t="shared" si="9"/>
        <v>3469.6472884542218</v>
      </c>
      <c r="AO14">
        <f t="shared" si="9"/>
        <v>-173.4823644227111</v>
      </c>
      <c r="AP14">
        <f t="shared" si="9"/>
        <v>-5.2986679117297566</v>
      </c>
      <c r="AQ14">
        <f t="shared" si="9"/>
        <v>-2227.5073121611717</v>
      </c>
      <c r="AR14">
        <f t="shared" si="9"/>
        <v>1063.358943958609</v>
      </c>
      <c r="AS14">
        <f t="shared" si="9"/>
        <v>-114.72096006419713</v>
      </c>
      <c r="AT14">
        <f t="shared" si="9"/>
        <v>14.692255522576724</v>
      </c>
      <c r="AU14">
        <f t="shared" si="9"/>
        <v>963.33023941698843</v>
      </c>
      <c r="AW14">
        <v>11</v>
      </c>
      <c r="AX14">
        <f>(R14*SUMPRODUCT(K15:$K$23, X15:$X$23)-$AZ$3*SUMPRODUCT(K14:$K$22, W15:$W$23))/Z14</f>
        <v>11750.406654603757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8185.1876411555286</v>
      </c>
      <c r="P15">
        <f t="shared" si="22"/>
        <v>409.25938205777646</v>
      </c>
      <c r="Q15" s="4">
        <f t="shared" si="23"/>
        <v>12.5</v>
      </c>
      <c r="R15">
        <f t="shared" si="0"/>
        <v>2000000</v>
      </c>
      <c r="S15">
        <f t="shared" si="1"/>
        <v>12068.578723518924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10263.007758262129</v>
      </c>
      <c r="AC15">
        <f t="shared" si="2"/>
        <v>10407.117320755604</v>
      </c>
      <c r="AE15">
        <f t="shared" si="3"/>
        <v>7058.3463078299101</v>
      </c>
      <c r="AF15">
        <f t="shared" si="4"/>
        <v>-352.91731539149555</v>
      </c>
      <c r="AG15">
        <f t="shared" si="4"/>
        <v>-10.779145538979758</v>
      </c>
      <c r="AH15">
        <f t="shared" si="5"/>
        <v>-4702.8505000835476</v>
      </c>
      <c r="AI15">
        <f t="shared" si="6"/>
        <v>1991.7993468158875</v>
      </c>
      <c r="AJ15">
        <f t="shared" si="7"/>
        <v>-144.1095624934751</v>
      </c>
      <c r="AK15">
        <f t="shared" si="24"/>
        <v>69.570590677872232</v>
      </c>
      <c r="AL15">
        <f t="shared" si="8"/>
        <v>1917.2603750002845</v>
      </c>
      <c r="AN15">
        <f t="shared" si="9"/>
        <v>3256.5926286094577</v>
      </c>
      <c r="AO15">
        <f t="shared" si="9"/>
        <v>-162.82963143047292</v>
      </c>
      <c r="AP15">
        <f t="shared" si="9"/>
        <v>-4.9733017301814018</v>
      </c>
      <c r="AQ15">
        <f t="shared" si="9"/>
        <v>-2169.8096982057918</v>
      </c>
      <c r="AR15">
        <f t="shared" si="9"/>
        <v>918.97999724301167</v>
      </c>
      <c r="AS15">
        <f t="shared" si="9"/>
        <v>-66.489531465433757</v>
      </c>
      <c r="AT15">
        <f t="shared" si="9"/>
        <v>32.098605379879899</v>
      </c>
      <c r="AU15">
        <f t="shared" si="9"/>
        <v>884.58907115745774</v>
      </c>
      <c r="AW15">
        <v>12</v>
      </c>
      <c r="AX15">
        <f>(R15*SUMPRODUCT(K16:$K$23, X16:$X$23)-$AZ$3*SUMPRODUCT(K15:$K$22, W16:$W$23))/Z15</f>
        <v>12068.578723518924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8185.1876411555286</v>
      </c>
      <c r="P16">
        <f t="shared" si="22"/>
        <v>409.25938205777646</v>
      </c>
      <c r="Q16" s="4">
        <f t="shared" si="23"/>
        <v>12.5</v>
      </c>
      <c r="R16">
        <f t="shared" si="0"/>
        <v>2000000</v>
      </c>
      <c r="S16">
        <f t="shared" si="1"/>
        <v>12288.495935392448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10407.117320755604</v>
      </c>
      <c r="AC16">
        <f t="shared" si="2"/>
        <v>10461.044261091212</v>
      </c>
      <c r="AE16">
        <f t="shared" si="3"/>
        <v>6967.9487749881573</v>
      </c>
      <c r="AF16">
        <f t="shared" si="4"/>
        <v>-348.39743874940791</v>
      </c>
      <c r="AG16">
        <f t="shared" si="4"/>
        <v>-10.641095049478411</v>
      </c>
      <c r="AH16">
        <f t="shared" si="5"/>
        <v>-4841.4454578479708</v>
      </c>
      <c r="AI16">
        <f t="shared" si="6"/>
        <v>1767.4647833413001</v>
      </c>
      <c r="AJ16">
        <f t="shared" si="7"/>
        <v>-53.926940335608379</v>
      </c>
      <c r="AK16">
        <f t="shared" si="24"/>
        <v>120.88934746465991</v>
      </c>
      <c r="AL16">
        <f t="shared" si="8"/>
        <v>1834.4271904703517</v>
      </c>
      <c r="AN16">
        <f t="shared" si="9"/>
        <v>3048.1509916169575</v>
      </c>
      <c r="AO16">
        <f t="shared" si="9"/>
        <v>-152.4075495808479</v>
      </c>
      <c r="AP16">
        <f t="shared" si="9"/>
        <v>-4.6549803212370842</v>
      </c>
      <c r="AQ16">
        <f t="shared" si="9"/>
        <v>-2117.9054625331669</v>
      </c>
      <c r="AR16">
        <f t="shared" si="9"/>
        <v>773.18299918170567</v>
      </c>
      <c r="AS16">
        <f t="shared" si="9"/>
        <v>-23.590508766208973</v>
      </c>
      <c r="AT16">
        <f t="shared" si="9"/>
        <v>52.883423264109219</v>
      </c>
      <c r="AU16">
        <f t="shared" si="9"/>
        <v>802.47591367960592</v>
      </c>
      <c r="AW16">
        <v>13</v>
      </c>
      <c r="AX16">
        <f>(R16*SUMPRODUCT(K17:$K$23, X17:$X$23)-$AZ$3*SUMPRODUCT(K16:$K$22, W17:$W$23))/Z16</f>
        <v>12288.495935392448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8185.1876411555286</v>
      </c>
      <c r="P17">
        <f t="shared" si="22"/>
        <v>409.25938205777646</v>
      </c>
      <c r="Q17" s="4">
        <f t="shared" si="23"/>
        <v>12.5</v>
      </c>
      <c r="R17">
        <f t="shared" si="0"/>
        <v>2000000</v>
      </c>
      <c r="S17">
        <f t="shared" si="1"/>
        <v>12414.946723359912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10461.044261091212</v>
      </c>
      <c r="AC17">
        <f t="shared" si="2"/>
        <v>10431.939271245687</v>
      </c>
      <c r="AE17">
        <f t="shared" si="3"/>
        <v>6877.7887089616479</v>
      </c>
      <c r="AF17">
        <f t="shared" si="4"/>
        <v>-343.88943544808245</v>
      </c>
      <c r="AG17">
        <f t="shared" si="4"/>
        <v>-10.503407207153973</v>
      </c>
      <c r="AH17">
        <f t="shared" si="5"/>
        <v>-5004.3026927447463</v>
      </c>
      <c r="AI17">
        <f t="shared" si="6"/>
        <v>1519.093173561665</v>
      </c>
      <c r="AJ17">
        <f t="shared" si="7"/>
        <v>29.104989845525779</v>
      </c>
      <c r="AK17">
        <f t="shared" si="24"/>
        <v>234.53022077754591</v>
      </c>
      <c r="AL17">
        <f t="shared" si="8"/>
        <v>1782.7283841847368</v>
      </c>
      <c r="AN17">
        <f t="shared" si="9"/>
        <v>2833.8609669943703</v>
      </c>
      <c r="AO17">
        <f t="shared" si="9"/>
        <v>-141.69304834971854</v>
      </c>
      <c r="AP17">
        <f t="shared" si="9"/>
        <v>-4.3277275537728324</v>
      </c>
      <c r="AQ17">
        <f t="shared" si="9"/>
        <v>-2061.9269750924295</v>
      </c>
      <c r="AR17">
        <f t="shared" si="9"/>
        <v>625.91321599844923</v>
      </c>
      <c r="AS17">
        <f t="shared" si="9"/>
        <v>11.992153024493696</v>
      </c>
      <c r="AT17">
        <f t="shared" si="9"/>
        <v>96.633680731724482</v>
      </c>
      <c r="AU17">
        <f t="shared" si="9"/>
        <v>734.53904975466742</v>
      </c>
      <c r="AW17">
        <v>14</v>
      </c>
      <c r="AX17">
        <f>(R17*SUMPRODUCT(K18:$K$23, X18:$X$23)-$AZ$3*SUMPRODUCT(K17:$K$22, W18:$W$23))/Z17</f>
        <v>12414.946723359912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8185.1876411555286</v>
      </c>
      <c r="P18">
        <f t="shared" si="22"/>
        <v>409.25938205777646</v>
      </c>
      <c r="Q18" s="4">
        <f t="shared" si="23"/>
        <v>12.5</v>
      </c>
      <c r="R18">
        <f t="shared" si="0"/>
        <v>2000000</v>
      </c>
      <c r="S18">
        <f t="shared" si="1"/>
        <v>11922.868744486119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10431.939271245687</v>
      </c>
      <c r="AC18">
        <f t="shared" si="2"/>
        <v>9880.4760867140358</v>
      </c>
      <c r="AE18">
        <f t="shared" si="3"/>
        <v>6783.06139964054</v>
      </c>
      <c r="AF18">
        <f t="shared" si="4"/>
        <v>-339.15306998202703</v>
      </c>
      <c r="AG18">
        <f t="shared" si="4"/>
        <v>-10.358744504424939</v>
      </c>
      <c r="AH18">
        <f t="shared" si="5"/>
        <v>-6340.5809051991437</v>
      </c>
      <c r="AI18">
        <f t="shared" si="6"/>
        <v>92.968679954944491</v>
      </c>
      <c r="AJ18">
        <f t="shared" si="7"/>
        <v>551.46318453165077</v>
      </c>
      <c r="AK18">
        <f t="shared" si="24"/>
        <v>364.51830817953072</v>
      </c>
      <c r="AL18">
        <f t="shared" si="8"/>
        <v>1008.950172666126</v>
      </c>
      <c r="AN18">
        <f t="shared" si="9"/>
        <v>2611.7469352699409</v>
      </c>
      <c r="AO18">
        <f t="shared" si="9"/>
        <v>-130.58734676349707</v>
      </c>
      <c r="AP18">
        <f t="shared" si="9"/>
        <v>-3.9885263627585461</v>
      </c>
      <c r="AQ18">
        <f t="shared" si="9"/>
        <v>-2441.3744430888605</v>
      </c>
      <c r="AR18">
        <f t="shared" si="9"/>
        <v>35.796619054824674</v>
      </c>
      <c r="AS18">
        <f t="shared" si="9"/>
        <v>212.33513855426204</v>
      </c>
      <c r="AT18">
        <f t="shared" si="9"/>
        <v>140.35396676316756</v>
      </c>
      <c r="AU18">
        <f t="shared" si="9"/>
        <v>388.48572437225431</v>
      </c>
      <c r="AW18">
        <v>15</v>
      </c>
      <c r="AX18">
        <f>(R18*SUMPRODUCT(K19:$K$23, X19:$X$23)-$AZ$3*SUMPRODUCT(K18:$K$22, W19:$W$23))/Z18</f>
        <v>11922.868744486119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8185.1876411555286</v>
      </c>
      <c r="P19">
        <f t="shared" si="22"/>
        <v>409.25938205777646</v>
      </c>
      <c r="Q19" s="4">
        <f t="shared" si="23"/>
        <v>12.5</v>
      </c>
      <c r="R19">
        <f t="shared" si="0"/>
        <v>2000000</v>
      </c>
      <c r="S19">
        <f t="shared" si="1"/>
        <v>10820.100125099063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9880.4760867140358</v>
      </c>
      <c r="AC19">
        <f t="shared" si="2"/>
        <v>8834.9073974037747</v>
      </c>
      <c r="AE19">
        <f t="shared" si="3"/>
        <v>6683.4293586835784</v>
      </c>
      <c r="AF19">
        <f t="shared" si="4"/>
        <v>-334.17146793417891</v>
      </c>
      <c r="AG19">
        <f t="shared" si="4"/>
        <v>-10.206591546354668</v>
      </c>
      <c r="AH19">
        <f t="shared" si="5"/>
        <v>-7770.4820841633909</v>
      </c>
      <c r="AI19">
        <f t="shared" si="6"/>
        <v>-1431.4307849603456</v>
      </c>
      <c r="AJ19">
        <f t="shared" si="7"/>
        <v>1045.5686893102611</v>
      </c>
      <c r="AK19">
        <f t="shared" si="24"/>
        <v>361.92306769743459</v>
      </c>
      <c r="AL19">
        <f t="shared" si="8"/>
        <v>-23.939027952649894</v>
      </c>
      <c r="AN19">
        <f t="shared" si="9"/>
        <v>2397.4144388555492</v>
      </c>
      <c r="AO19">
        <f t="shared" si="9"/>
        <v>-119.87072194277746</v>
      </c>
      <c r="AP19">
        <f t="shared" si="9"/>
        <v>-3.6612087345457276</v>
      </c>
      <c r="AQ19">
        <f t="shared" si="9"/>
        <v>-2787.351364945227</v>
      </c>
      <c r="AR19">
        <f t="shared" si="9"/>
        <v>-513.46885676700072</v>
      </c>
      <c r="AS19">
        <f t="shared" si="9"/>
        <v>375.05617820451147</v>
      </c>
      <c r="AT19">
        <f t="shared" si="9"/>
        <v>129.82550449573827</v>
      </c>
      <c r="AU19">
        <f t="shared" si="9"/>
        <v>-8.5871740667509346</v>
      </c>
      <c r="AW19">
        <v>16</v>
      </c>
      <c r="AX19">
        <f>(R19*SUMPRODUCT(K20:$K$23, X20:$X$23)-$AZ$3*SUMPRODUCT(K19:$K$22, W20:$W$23))/Z19</f>
        <v>10820.100125099063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8185.1876411555286</v>
      </c>
      <c r="P20">
        <f t="shared" si="22"/>
        <v>409.25938205777646</v>
      </c>
      <c r="Q20" s="4">
        <f t="shared" si="23"/>
        <v>12.5</v>
      </c>
      <c r="R20">
        <f t="shared" si="0"/>
        <v>2000000</v>
      </c>
      <c r="S20">
        <f t="shared" si="1"/>
        <v>9061.0594447853036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8834.9073974037747</v>
      </c>
      <c r="AC20">
        <f t="shared" si="2"/>
        <v>7282.6570451711414</v>
      </c>
      <c r="AE20">
        <f t="shared" si="3"/>
        <v>6578.691465843428</v>
      </c>
      <c r="AF20">
        <f t="shared" si="4"/>
        <v>-328.93457329217142</v>
      </c>
      <c r="AG20">
        <f t="shared" si="4"/>
        <v>-10.046641192386112</v>
      </c>
      <c r="AH20">
        <f t="shared" si="5"/>
        <v>-9261.5101608016485</v>
      </c>
      <c r="AI20">
        <f t="shared" si="6"/>
        <v>-3021.7999094427778</v>
      </c>
      <c r="AJ20">
        <f t="shared" si="7"/>
        <v>1552.2503522326333</v>
      </c>
      <c r="AK20">
        <f t="shared" si="24"/>
        <v>64.864056446806629</v>
      </c>
      <c r="AL20">
        <f t="shared" si="8"/>
        <v>-1404.6855007633378</v>
      </c>
      <c r="AN20">
        <f t="shared" si="9"/>
        <v>2238.3039798048003</v>
      </c>
      <c r="AO20">
        <f t="shared" si="9"/>
        <v>-111.91519899024003</v>
      </c>
      <c r="AP20">
        <f t="shared" si="9"/>
        <v>-3.4182233779078213</v>
      </c>
      <c r="AQ20">
        <f t="shared" si="9"/>
        <v>-3151.093976599373</v>
      </c>
      <c r="AR20">
        <f t="shared" si="9"/>
        <v>-1028.1234191627204</v>
      </c>
      <c r="AS20">
        <f t="shared" si="9"/>
        <v>528.13058023694168</v>
      </c>
      <c r="AT20">
        <f t="shared" si="9"/>
        <v>22.069050729156949</v>
      </c>
      <c r="AU20">
        <f t="shared" si="9"/>
        <v>-477.92378819662184</v>
      </c>
      <c r="AW20">
        <v>17</v>
      </c>
      <c r="AX20">
        <f>(R20*SUMPRODUCT(K21:$K$23, X21:$X$23)-$AZ$3*SUMPRODUCT(K20:$K$22, W21:$W$23))/Z20</f>
        <v>9061.0594447853036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8185.1876411555286</v>
      </c>
      <c r="P21">
        <f t="shared" si="22"/>
        <v>409.25938205777646</v>
      </c>
      <c r="Q21" s="4">
        <f t="shared" si="23"/>
        <v>12.5</v>
      </c>
      <c r="R21">
        <f t="shared" si="0"/>
        <v>2000000</v>
      </c>
      <c r="S21">
        <f t="shared" si="1"/>
        <v>6626.632424245212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7282.6570451711414</v>
      </c>
      <c r="AC21">
        <f t="shared" si="2"/>
        <v>5236.5412440057862</v>
      </c>
      <c r="AE21">
        <f t="shared" si="3"/>
        <v>6468.1530419607425</v>
      </c>
      <c r="AF21">
        <f t="shared" si="4"/>
        <v>-323.40765209803715</v>
      </c>
      <c r="AG21">
        <f t="shared" si="4"/>
        <v>-9.877832564030891</v>
      </c>
      <c r="AH21">
        <f t="shared" si="5"/>
        <v>-10934.7546290175</v>
      </c>
      <c r="AI21">
        <f t="shared" si="6"/>
        <v>-4799.8870717188247</v>
      </c>
      <c r="AJ21">
        <f t="shared" si="7"/>
        <v>2046.1158011653552</v>
      </c>
      <c r="AK21">
        <f t="shared" si="24"/>
        <v>21.483843896054154</v>
      </c>
      <c r="AL21">
        <f t="shared" si="8"/>
        <v>-2732.2874266574154</v>
      </c>
      <c r="AN21">
        <f t="shared" si="9"/>
        <v>2093.3081809321361</v>
      </c>
      <c r="AO21">
        <f t="shared" si="9"/>
        <v>-104.66540904660681</v>
      </c>
      <c r="AP21">
        <f t="shared" si="9"/>
        <v>-3.1967932085131419</v>
      </c>
      <c r="AQ21">
        <f t="shared" si="9"/>
        <v>-3538.848133758614</v>
      </c>
      <c r="AR21">
        <f t="shared" si="9"/>
        <v>-1553.4021550815978</v>
      </c>
      <c r="AS21">
        <f t="shared" si="9"/>
        <v>662.19072398688388</v>
      </c>
      <c r="AT21">
        <f t="shared" si="9"/>
        <v>6.9528822051257899</v>
      </c>
      <c r="AU21">
        <f t="shared" si="9"/>
        <v>-884.25854888958804</v>
      </c>
      <c r="AW21">
        <v>18</v>
      </c>
      <c r="AX21">
        <f>(R21*SUMPRODUCT(K22:$K$23, X22:$X$23)-$AZ$3*SUMPRODUCT(K21:$K$22, W22:$W$23))/Z21</f>
        <v>6626.632424245212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8185.1876411555286</v>
      </c>
      <c r="P22">
        <f t="shared" si="22"/>
        <v>409.25938205777646</v>
      </c>
      <c r="Q22" s="4">
        <f t="shared" si="23"/>
        <v>12.5</v>
      </c>
      <c r="R22">
        <f t="shared" si="0"/>
        <v>2000000</v>
      </c>
      <c r="S22">
        <f t="shared" si="1"/>
        <v>3563.5717294055594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5236.5412440057862</v>
      </c>
      <c r="AC22">
        <f t="shared" si="2"/>
        <v>2765.085653266131</v>
      </c>
      <c r="AE22">
        <f t="shared" si="3"/>
        <v>6351.1405506704286</v>
      </c>
      <c r="AF22">
        <f t="shared" si="4"/>
        <v>-317.55702753352148</v>
      </c>
      <c r="AG22">
        <f t="shared" si="4"/>
        <v>-9.6991370709948352</v>
      </c>
      <c r="AH22">
        <f t="shared" si="5"/>
        <v>-12786.746783319692</v>
      </c>
      <c r="AI22">
        <f t="shared" si="6"/>
        <v>-6762.8623972537789</v>
      </c>
      <c r="AJ22">
        <f t="shared" si="7"/>
        <v>2471.4555907396552</v>
      </c>
      <c r="AK22">
        <f t="shared" si="24"/>
        <v>236.67262010999659</v>
      </c>
      <c r="AL22">
        <f t="shared" si="8"/>
        <v>-4054.7341864041273</v>
      </c>
      <c r="AN22">
        <f t="shared" si="9"/>
        <v>1920.9710934265579</v>
      </c>
      <c r="AO22">
        <f t="shared" si="9"/>
        <v>-96.048554671327906</v>
      </c>
      <c r="AP22">
        <f t="shared" si="9"/>
        <v>-2.9336088212685256</v>
      </c>
      <c r="AQ22">
        <f t="shared" si="9"/>
        <v>-3867.4897451496759</v>
      </c>
      <c r="AR22">
        <f t="shared" si="9"/>
        <v>-2045.5008152157145</v>
      </c>
      <c r="AS22">
        <f t="shared" si="9"/>
        <v>747.51845131142272</v>
      </c>
      <c r="AT22">
        <f t="shared" si="9"/>
        <v>71.584191565219953</v>
      </c>
      <c r="AU22">
        <f t="shared" si="9"/>
        <v>-1226.3981723390721</v>
      </c>
      <c r="AW22">
        <v>19</v>
      </c>
      <c r="AX22">
        <f>(R22*SUMPRODUCT(K23:$K$23, X23:$X$23)-$AZ$3*SUMPRODUCT(K22:$K$22, W23:$W$23))/Z22</f>
        <v>3563.5717294055594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8185.1876411555286</v>
      </c>
      <c r="P23">
        <f t="shared" si="22"/>
        <v>409.25938205777646</v>
      </c>
      <c r="Q23" s="4">
        <f t="shared" si="23"/>
        <v>12.5</v>
      </c>
      <c r="R23">
        <f t="shared" si="0"/>
        <v>2000000</v>
      </c>
      <c r="S23">
        <f t="shared" si="1"/>
        <v>3634.502613352191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2765.085653266131</v>
      </c>
      <c r="AC23">
        <f t="shared" si="2"/>
        <v>2765.085653266131</v>
      </c>
      <c r="AE23">
        <f t="shared" si="3"/>
        <v>6227.1918123552159</v>
      </c>
      <c r="AF23">
        <f t="shared" si="4"/>
        <v>-311.35959061776077</v>
      </c>
      <c r="AG23">
        <f t="shared" si="4"/>
        <v>-9.5098488962009053</v>
      </c>
      <c r="AH23">
        <f t="shared" si="5"/>
        <v>-14767.4886534372</v>
      </c>
      <c r="AI23">
        <f t="shared" si="6"/>
        <v>-8861.1662805959459</v>
      </c>
      <c r="AJ23">
        <f t="shared" si="7"/>
        <v>0</v>
      </c>
      <c r="AK23">
        <f t="shared" si="24"/>
        <v>607.66425125025114</v>
      </c>
      <c r="AL23">
        <f t="shared" si="8"/>
        <v>-8253.5020293456946</v>
      </c>
      <c r="AN23">
        <f t="shared" si="9"/>
        <v>1706.2065930480082</v>
      </c>
      <c r="AO23">
        <f t="shared" si="9"/>
        <v>-85.310329652400398</v>
      </c>
      <c r="AP23">
        <f t="shared" si="9"/>
        <v>-2.6056314586930127</v>
      </c>
      <c r="AQ23">
        <f t="shared" si="9"/>
        <v>-4046.1876336079258</v>
      </c>
      <c r="AR23">
        <f t="shared" si="9"/>
        <v>-2427.8970016710114</v>
      </c>
      <c r="AS23">
        <f t="shared" si="9"/>
        <v>0</v>
      </c>
      <c r="AT23">
        <f t="shared" si="9"/>
        <v>166.49571477558621</v>
      </c>
      <c r="AU23">
        <f t="shared" si="9"/>
        <v>-2261.4012868954251</v>
      </c>
      <c r="AW23">
        <v>20</v>
      </c>
      <c r="AX23">
        <f>(R23*SUMPRODUCT(K$23:$K24, X$23:$X24)-$AZ$3*SUMPRODUCT(K$22:$K23, W$23:$W24))/Z23</f>
        <v>3634.502613352191</v>
      </c>
    </row>
    <row r="25" spans="5:50" x14ac:dyDescent="0.25">
      <c r="AN25" s="8">
        <f t="shared" ref="AN25:AU25" si="25">SUM(AN3:AN23)</f>
        <v>78409.318951276655</v>
      </c>
      <c r="AO25" s="8">
        <f t="shared" si="25"/>
        <v>-10059.356678430484</v>
      </c>
      <c r="AP25" s="8">
        <f t="shared" si="25"/>
        <v>-207.24270228856867</v>
      </c>
      <c r="AQ25" s="8">
        <f t="shared" si="25"/>
        <v>-56213.613669506725</v>
      </c>
      <c r="AR25" s="8">
        <f t="shared" si="25"/>
        <v>11929.105901050889</v>
      </c>
      <c r="AS25" s="8">
        <f t="shared" si="25"/>
        <v>-5133.7986867092004</v>
      </c>
      <c r="AT25" s="8">
        <f t="shared" si="25"/>
        <v>2334.8189295779221</v>
      </c>
      <c r="AU25" s="9">
        <f t="shared" si="25"/>
        <v>9130.1261439196132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47E5-3454-4089-810C-6B74E7F1F31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33485.007456587591</v>
      </c>
      <c r="K3">
        <v>1</v>
      </c>
      <c r="L3" s="2">
        <v>0</v>
      </c>
      <c r="O3">
        <f>$C$3</f>
        <v>33485.007456587591</v>
      </c>
      <c r="P3">
        <f>O3*B5</f>
        <v>26788.005965270073</v>
      </c>
      <c r="Q3" s="4">
        <f>B8</f>
        <v>100</v>
      </c>
      <c r="R3">
        <f t="shared" ref="R3:R23" si="0">$C$6</f>
        <v>2000000</v>
      </c>
      <c r="S3">
        <f t="shared" ref="S3:S23" si="1">AX3</f>
        <v>2.9103830456733704E-11</v>
      </c>
      <c r="W3">
        <v>1</v>
      </c>
      <c r="Z3">
        <v>1</v>
      </c>
      <c r="AC3">
        <f t="shared" ref="AC3:AC23" si="2">S3*Z3</f>
        <v>2.9103830456733704E-11</v>
      </c>
      <c r="AE3">
        <f t="shared" ref="AE3:AE23" si="3">$Z3*O3</f>
        <v>33485.007456587591</v>
      </c>
      <c r="AF3">
        <f t="shared" ref="AF3:AG23" si="4">-$Z3*P3</f>
        <v>-26788.005965270073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6597.0014913175182</v>
      </c>
      <c r="AJ3">
        <f t="shared" ref="AJ3:AJ23" si="7">AB3-AC3</f>
        <v>-2.9103830456733704E-11</v>
      </c>
      <c r="AL3">
        <f t="shared" ref="AL3:AL23" si="8">SUM(AI3:AK3)</f>
        <v>6597.0014913174891</v>
      </c>
      <c r="AN3">
        <f t="shared" ref="AN3:AU23" si="9">AE3*$K3</f>
        <v>33485.007456587591</v>
      </c>
      <c r="AO3">
        <f t="shared" si="9"/>
        <v>-26788.005965270073</v>
      </c>
      <c r="AP3">
        <f t="shared" si="9"/>
        <v>-100</v>
      </c>
      <c r="AQ3">
        <f t="shared" si="9"/>
        <v>0</v>
      </c>
      <c r="AR3">
        <f t="shared" si="9"/>
        <v>6597.0014913175182</v>
      </c>
      <c r="AS3">
        <f t="shared" si="9"/>
        <v>-2.9103830456733704E-11</v>
      </c>
      <c r="AT3">
        <f t="shared" si="9"/>
        <v>0</v>
      </c>
      <c r="AU3">
        <f t="shared" si="9"/>
        <v>6597.0014913174891</v>
      </c>
      <c r="AW3">
        <v>0</v>
      </c>
      <c r="AX3">
        <f>(R3*SUMPRODUCT(K4:$K$23, X4:$X$23)-$AZ$3*SUMPRODUCT(K3:$K$22, W4:$W$23))/Z3</f>
        <v>2.9103830456733704E-11</v>
      </c>
      <c r="AZ3">
        <f>$C$6*SUMPRODUCT(K4:$K$23, X4:$X$23)/SUMPRODUCT(K3:K22, W4:W23)</f>
        <v>17188.182376377823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2000000</v>
      </c>
      <c r="S4">
        <f t="shared" si="1"/>
        <v>12477.428006647422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2.9103830456733704E-11</v>
      </c>
      <c r="AC4">
        <f t="shared" si="2"/>
        <v>12320.282948664186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-5188.6939999999995</v>
      </c>
      <c r="AI4">
        <f t="shared" si="6"/>
        <v>-5188.6939999999995</v>
      </c>
      <c r="AJ4">
        <f t="shared" si="7"/>
        <v>-12320.282948664157</v>
      </c>
      <c r="AK4">
        <f>H4*SUM(AB4, AE4:AF4)</f>
        <v>1.9179424270987511E-12</v>
      </c>
      <c r="AL4">
        <f t="shared" si="8"/>
        <v>-17508.976948664153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-4867.899427713668</v>
      </c>
      <c r="AR4">
        <f t="shared" si="9"/>
        <v>-4867.899427713668</v>
      </c>
      <c r="AS4">
        <f t="shared" si="9"/>
        <v>-11558.57298870828</v>
      </c>
      <c r="AT4">
        <f t="shared" si="9"/>
        <v>1.7993643185090073E-12</v>
      </c>
      <c r="AU4">
        <f t="shared" si="9"/>
        <v>-16426.472416421944</v>
      </c>
      <c r="AW4">
        <v>1</v>
      </c>
      <c r="AX4">
        <f>(R4*SUMPRODUCT(K5:$K$23, X5:$X$23)-$AZ$3*SUMPRODUCT(K4:$K$22, W5:$W$23))/Z4</f>
        <v>12477.428006647422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33485.007456587591</v>
      </c>
      <c r="P5">
        <f t="shared" ref="P5:P23" si="22">O5*$C$5</f>
        <v>1674.2503728293796</v>
      </c>
      <c r="Q5" s="4">
        <f t="shared" ref="Q5:Q23" si="23">$C$8</f>
        <v>12.5</v>
      </c>
      <c r="R5">
        <f t="shared" si="0"/>
        <v>2000000</v>
      </c>
      <c r="S5">
        <f t="shared" si="1"/>
        <v>24261.077518136844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12320.282948664186</v>
      </c>
      <c r="AC5">
        <f t="shared" si="2"/>
        <v>23651.476462319552</v>
      </c>
      <c r="AE5">
        <f t="shared" si="3"/>
        <v>32643.639389389173</v>
      </c>
      <c r="AF5">
        <f t="shared" si="4"/>
        <v>-1632.1819694694586</v>
      </c>
      <c r="AG5">
        <f t="shared" si="4"/>
        <v>-12.185916126683999</v>
      </c>
      <c r="AH5">
        <f t="shared" si="5"/>
        <v>-5316.6126705601773</v>
      </c>
      <c r="AI5">
        <f t="shared" si="6"/>
        <v>25682.658833232854</v>
      </c>
      <c r="AJ5">
        <f t="shared" si="7"/>
        <v>-11331.193513655366</v>
      </c>
      <c r="AK5">
        <f>H5*SUM(AB5, AE5:AF5)</f>
        <v>3743.8623678456493</v>
      </c>
      <c r="AL5">
        <f t="shared" si="8"/>
        <v>18095.327687423138</v>
      </c>
      <c r="AN5">
        <f t="shared" si="9"/>
        <v>28189.823224426673</v>
      </c>
      <c r="AO5">
        <f t="shared" si="9"/>
        <v>-1409.4911612213336</v>
      </c>
      <c r="AP5">
        <f t="shared" si="9"/>
        <v>-10.523300338582134</v>
      </c>
      <c r="AQ5">
        <f t="shared" si="9"/>
        <v>-4591.2273918990522</v>
      </c>
      <c r="AR5">
        <f t="shared" si="9"/>
        <v>22178.581370967706</v>
      </c>
      <c r="AS5">
        <f t="shared" si="9"/>
        <v>-9785.1939320082038</v>
      </c>
      <c r="AT5">
        <f t="shared" si="9"/>
        <v>3233.0591900993049</v>
      </c>
      <c r="AU5">
        <f t="shared" si="9"/>
        <v>15626.44662905881</v>
      </c>
      <c r="AW5">
        <v>2</v>
      </c>
      <c r="AX5">
        <f>(R5*SUMPRODUCT(K6:$K$23, X6:$X$23)-$AZ$3*SUMPRODUCT(K5:$K$22, W6:$W$23))/Z5</f>
        <v>24261.077518136844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33485.007456587591</v>
      </c>
      <c r="P6">
        <f t="shared" si="22"/>
        <v>1674.2503728293796</v>
      </c>
      <c r="Q6" s="4">
        <f t="shared" si="23"/>
        <v>12.5</v>
      </c>
      <c r="R6">
        <f t="shared" si="0"/>
        <v>2000000</v>
      </c>
      <c r="S6">
        <f t="shared" si="1"/>
        <v>35182.115814829354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23651.476462319552</v>
      </c>
      <c r="AC6">
        <f t="shared" si="2"/>
        <v>33858.842891036969</v>
      </c>
      <c r="AE6">
        <f t="shared" si="3"/>
        <v>32225.566325943259</v>
      </c>
      <c r="AF6">
        <f t="shared" si="4"/>
        <v>-1611.278316297163</v>
      </c>
      <c r="AG6">
        <f t="shared" si="4"/>
        <v>-12.029848868826907</v>
      </c>
      <c r="AH6">
        <f t="shared" si="5"/>
        <v>-5473.2954544405065</v>
      </c>
      <c r="AI6">
        <f t="shared" si="6"/>
        <v>25128.962706336759</v>
      </c>
      <c r="AJ6">
        <f t="shared" si="7"/>
        <v>-10207.366428717418</v>
      </c>
      <c r="AK6">
        <f>H6*SUM(AB6, AE6:AF6)</f>
        <v>5904.1151745498637</v>
      </c>
      <c r="AL6">
        <f t="shared" si="8"/>
        <v>20825.711452169206</v>
      </c>
      <c r="AN6">
        <f t="shared" si="9"/>
        <v>25098.115980928746</v>
      </c>
      <c r="AO6">
        <f t="shared" si="9"/>
        <v>-1254.9057990464373</v>
      </c>
      <c r="AP6">
        <f t="shared" si="9"/>
        <v>-9.3691617112030574</v>
      </c>
      <c r="AQ6">
        <f t="shared" si="9"/>
        <v>-4262.7460049584424</v>
      </c>
      <c r="AR6">
        <f t="shared" si="9"/>
        <v>19571.095015212661</v>
      </c>
      <c r="AS6">
        <f t="shared" si="9"/>
        <v>-7949.7646029433899</v>
      </c>
      <c r="AT6">
        <f t="shared" si="9"/>
        <v>4598.2796986974745</v>
      </c>
      <c r="AU6">
        <f t="shared" si="9"/>
        <v>16219.610110966745</v>
      </c>
      <c r="AW6">
        <v>3</v>
      </c>
      <c r="AX6">
        <f>(R6*SUMPRODUCT(K7:$K$23, X7:$X$23)-$AZ$3*SUMPRODUCT(K6:$K$22, W7:$W$23))/Z6</f>
        <v>35182.115814829354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33485.007456587591</v>
      </c>
      <c r="P7">
        <f t="shared" si="22"/>
        <v>1674.2503728293796</v>
      </c>
      <c r="Q7" s="4">
        <f t="shared" si="23"/>
        <v>12.5</v>
      </c>
      <c r="R7">
        <f t="shared" si="0"/>
        <v>2000000</v>
      </c>
      <c r="S7">
        <f t="shared" si="1"/>
        <v>45006.658304113662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33858.842891036969</v>
      </c>
      <c r="AC7">
        <f t="shared" si="2"/>
        <v>42753.414670421145</v>
      </c>
      <c r="AE7">
        <f t="shared" si="3"/>
        <v>31808.591505732467</v>
      </c>
      <c r="AF7">
        <f t="shared" si="4"/>
        <v>-1590.4295752866233</v>
      </c>
      <c r="AG7">
        <f t="shared" si="4"/>
        <v>-11.874191586701693</v>
      </c>
      <c r="AH7">
        <f t="shared" si="5"/>
        <v>-5657.4069499110119</v>
      </c>
      <c r="AI7">
        <f t="shared" si="6"/>
        <v>24548.880788948129</v>
      </c>
      <c r="AJ7">
        <f t="shared" si="7"/>
        <v>-8894.5717793841759</v>
      </c>
      <c r="AK7">
        <f>H7*SUM(AB7, AE7:AF7)</f>
        <v>6708.8624048092515</v>
      </c>
      <c r="AL7">
        <f t="shared" si="8"/>
        <v>22363.171414373202</v>
      </c>
      <c r="AN7">
        <f t="shared" si="9"/>
        <v>22425.423244529677</v>
      </c>
      <c r="AO7">
        <f t="shared" si="9"/>
        <v>-1121.2711622264837</v>
      </c>
      <c r="AP7">
        <f t="shared" si="9"/>
        <v>-8.3714417839101696</v>
      </c>
      <c r="AQ7">
        <f t="shared" si="9"/>
        <v>-3988.5370370905607</v>
      </c>
      <c r="AR7">
        <f t="shared" si="9"/>
        <v>17307.24360342872</v>
      </c>
      <c r="AS7">
        <f t="shared" si="9"/>
        <v>-6270.7755134518475</v>
      </c>
      <c r="AT7">
        <f t="shared" si="9"/>
        <v>4729.8252388838746</v>
      </c>
      <c r="AU7">
        <f t="shared" si="9"/>
        <v>15766.293328860747</v>
      </c>
      <c r="AW7">
        <v>4</v>
      </c>
      <c r="AX7">
        <f>(R7*SUMPRODUCT(K8:$K$23, X8:$X$23)-$AZ$3*SUMPRODUCT(K7:$K$22, W8:$W$23))/Z7</f>
        <v>45006.658304113662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33485.007456587591</v>
      </c>
      <c r="P8">
        <f t="shared" si="22"/>
        <v>1674.2503728293796</v>
      </c>
      <c r="Q8" s="4">
        <f t="shared" si="23"/>
        <v>12.5</v>
      </c>
      <c r="R8">
        <f t="shared" si="0"/>
        <v>2000000</v>
      </c>
      <c r="S8">
        <f t="shared" si="1"/>
        <v>52892.714498972666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42753.414670421145</v>
      </c>
      <c r="AC8">
        <f t="shared" si="2"/>
        <v>49552.641831816087</v>
      </c>
      <c r="AE8">
        <f t="shared" si="3"/>
        <v>31370.49396971683</v>
      </c>
      <c r="AF8">
        <f t="shared" si="4"/>
        <v>-1568.5246984858416</v>
      </c>
      <c r="AG8">
        <f t="shared" si="4"/>
        <v>-11.710649165297271</v>
      </c>
      <c r="AH8">
        <f t="shared" si="5"/>
        <v>-7168.0808859849612</v>
      </c>
      <c r="AI8">
        <f t="shared" si="6"/>
        <v>22622.177736080732</v>
      </c>
      <c r="AJ8">
        <f t="shared" si="7"/>
        <v>-6799.2271613949415</v>
      </c>
      <c r="AK8">
        <f t="shared" ref="AK8:AK23" si="24">H8*SUM(AB8:AB8, AE8:AF8)</f>
        <v>5260.2653357697809</v>
      </c>
      <c r="AL8">
        <f t="shared" si="8"/>
        <v>21083.215910455572</v>
      </c>
      <c r="AN8">
        <f t="shared" si="9"/>
        <v>20621.500641060116</v>
      </c>
      <c r="AO8">
        <f t="shared" si="9"/>
        <v>-1031.0750320530058</v>
      </c>
      <c r="AP8">
        <f t="shared" si="9"/>
        <v>-7.6980349593005668</v>
      </c>
      <c r="AQ8">
        <f t="shared" si="9"/>
        <v>-4711.962289411279</v>
      </c>
      <c r="AR8">
        <f t="shared" si="9"/>
        <v>14870.765284636531</v>
      </c>
      <c r="AS8">
        <f t="shared" si="9"/>
        <v>-4469.4950421491485</v>
      </c>
      <c r="AT8">
        <f t="shared" si="9"/>
        <v>3457.8532648684968</v>
      </c>
      <c r="AU8">
        <f t="shared" si="9"/>
        <v>13859.12350735588</v>
      </c>
      <c r="AW8">
        <v>5</v>
      </c>
      <c r="AX8">
        <f>(R8*SUMPRODUCT(K9:$K$23, X9:$X$23)-$AZ$3*SUMPRODUCT(K8:$K$22, W9:$W$23))/Z8</f>
        <v>52892.714498972666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33485.007456587591</v>
      </c>
      <c r="P9">
        <f t="shared" si="22"/>
        <v>1674.2503728293796</v>
      </c>
      <c r="Q9" s="4">
        <f t="shared" si="23"/>
        <v>12.5</v>
      </c>
      <c r="R9">
        <f t="shared" si="0"/>
        <v>2000000</v>
      </c>
      <c r="S9">
        <f t="shared" si="1"/>
        <v>59202.990971722531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49552.641831816087</v>
      </c>
      <c r="AC9">
        <f t="shared" si="2"/>
        <v>54649.754988790184</v>
      </c>
      <c r="AE9">
        <f t="shared" si="3"/>
        <v>30909.712892282296</v>
      </c>
      <c r="AF9">
        <f t="shared" si="4"/>
        <v>-1545.4856446141148</v>
      </c>
      <c r="AG9">
        <f t="shared" si="4"/>
        <v>-11.538638946234334</v>
      </c>
      <c r="AH9">
        <f t="shared" si="5"/>
        <v>-8784.59638559423</v>
      </c>
      <c r="AI9">
        <f t="shared" si="6"/>
        <v>20568.092223127722</v>
      </c>
      <c r="AJ9">
        <f t="shared" si="7"/>
        <v>-5097.1131569740974</v>
      </c>
      <c r="AK9">
        <f t="shared" si="24"/>
        <v>4119.460565949078</v>
      </c>
      <c r="AL9">
        <f t="shared" si="8"/>
        <v>19590.439632102702</v>
      </c>
      <c r="AN9">
        <f t="shared" si="9"/>
        <v>19310.591747315622</v>
      </c>
      <c r="AO9">
        <f t="shared" si="9"/>
        <v>-965.52958736578103</v>
      </c>
      <c r="AP9">
        <f t="shared" si="9"/>
        <v>-7.2086708403571658</v>
      </c>
      <c r="AQ9">
        <f t="shared" si="9"/>
        <v>-5488.1051486411625</v>
      </c>
      <c r="AR9">
        <f t="shared" si="9"/>
        <v>12849.748340468324</v>
      </c>
      <c r="AS9">
        <f t="shared" si="9"/>
        <v>-3184.3799910795669</v>
      </c>
      <c r="AT9">
        <f t="shared" si="9"/>
        <v>2573.599485877809</v>
      </c>
      <c r="AU9">
        <f t="shared" si="9"/>
        <v>12238.967835266565</v>
      </c>
      <c r="AW9">
        <v>6</v>
      </c>
      <c r="AX9">
        <f>(R9*SUMPRODUCT(K10:$K$23, X10:$X$23)-$AZ$3*SUMPRODUCT(K9:$K$22, W10:$W$23))/Z9</f>
        <v>59202.990971722531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33485.007456587591</v>
      </c>
      <c r="P10">
        <f t="shared" si="22"/>
        <v>1674.2503728293796</v>
      </c>
      <c r="Q10" s="4">
        <f t="shared" si="23"/>
        <v>12.5</v>
      </c>
      <c r="R10">
        <f t="shared" si="0"/>
        <v>2000000</v>
      </c>
      <c r="S10">
        <f t="shared" si="1"/>
        <v>64214.790997553304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54649.754988790184</v>
      </c>
      <c r="AC10">
        <f t="shared" si="2"/>
        <v>58347.170657832583</v>
      </c>
      <c r="AE10">
        <f t="shared" si="3"/>
        <v>30425.318126827729</v>
      </c>
      <c r="AF10">
        <f t="shared" si="4"/>
        <v>-1521.2659063413864</v>
      </c>
      <c r="AG10">
        <f t="shared" si="4"/>
        <v>-11.357813704488992</v>
      </c>
      <c r="AH10">
        <f t="shared" si="5"/>
        <v>-10470.216365279977</v>
      </c>
      <c r="AI10">
        <f t="shared" si="6"/>
        <v>18422.478041501876</v>
      </c>
      <c r="AJ10">
        <f t="shared" si="7"/>
        <v>-3697.4156690423988</v>
      </c>
      <c r="AK10">
        <f t="shared" si="24"/>
        <v>4386.5748784870175</v>
      </c>
      <c r="AL10">
        <f t="shared" si="8"/>
        <v>19111.637250946493</v>
      </c>
      <c r="AN10">
        <f t="shared" si="9"/>
        <v>18059.829032852966</v>
      </c>
      <c r="AO10">
        <f t="shared" si="9"/>
        <v>-902.99145164264837</v>
      </c>
      <c r="AP10">
        <f t="shared" si="9"/>
        <v>-6.7417593740523456</v>
      </c>
      <c r="AQ10">
        <f t="shared" si="9"/>
        <v>-6214.9002585844428</v>
      </c>
      <c r="AR10">
        <f t="shared" si="9"/>
        <v>10935.195563251822</v>
      </c>
      <c r="AS10">
        <f t="shared" si="9"/>
        <v>-2194.7081890137529</v>
      </c>
      <c r="AT10">
        <f t="shared" si="9"/>
        <v>2603.7786035647018</v>
      </c>
      <c r="AU10">
        <f t="shared" si="9"/>
        <v>11344.26597780277</v>
      </c>
      <c r="AW10">
        <v>7</v>
      </c>
      <c r="AX10">
        <f>(R10*SUMPRODUCT(K11:$K$23, X11:$X$23)-$AZ$3*SUMPRODUCT(K10:$K$22, W11:$W$23))/Z10</f>
        <v>64214.790997553304</v>
      </c>
    </row>
    <row r="11" spans="1:52" x14ac:dyDescent="0.25">
      <c r="A11" t="s">
        <v>33</v>
      </c>
      <c r="C11" s="7">
        <f>AU25</f>
        <v>112908.13426220352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33485.007456587591</v>
      </c>
      <c r="P11">
        <f t="shared" si="22"/>
        <v>1674.2503728293796</v>
      </c>
      <c r="Q11" s="4">
        <f t="shared" si="23"/>
        <v>12.5</v>
      </c>
      <c r="R11">
        <f t="shared" si="0"/>
        <v>2000000</v>
      </c>
      <c r="S11">
        <f t="shared" si="1"/>
        <v>67877.740783098285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58347.170657832583</v>
      </c>
      <c r="AC11">
        <f t="shared" si="2"/>
        <v>60639.117906024963</v>
      </c>
      <c r="AE11">
        <f t="shared" si="3"/>
        <v>29914.096901553617</v>
      </c>
      <c r="AF11">
        <f t="shared" si="4"/>
        <v>-1495.7048450776808</v>
      </c>
      <c r="AG11">
        <f t="shared" si="4"/>
        <v>-11.166974107866197</v>
      </c>
      <c r="AH11">
        <f t="shared" si="5"/>
        <v>-12361.833532464663</v>
      </c>
      <c r="AI11">
        <f t="shared" si="6"/>
        <v>16045.391549903406</v>
      </c>
      <c r="AJ11">
        <f t="shared" si="7"/>
        <v>-2291.9472481923804</v>
      </c>
      <c r="AK11">
        <f t="shared" si="24"/>
        <v>4468.42647978689</v>
      </c>
      <c r="AL11">
        <f t="shared" si="8"/>
        <v>18221.870781497917</v>
      </c>
      <c r="AN11">
        <f t="shared" si="9"/>
        <v>16886.713137315674</v>
      </c>
      <c r="AO11">
        <f t="shared" si="9"/>
        <v>-844.33565686578356</v>
      </c>
      <c r="AP11">
        <f t="shared" si="9"/>
        <v>-6.3038335735809676</v>
      </c>
      <c r="AQ11">
        <f t="shared" si="9"/>
        <v>-6978.3399245169512</v>
      </c>
      <c r="AR11">
        <f t="shared" si="9"/>
        <v>9057.7337223593568</v>
      </c>
      <c r="AS11">
        <f t="shared" si="9"/>
        <v>-1293.819961654088</v>
      </c>
      <c r="AT11">
        <f t="shared" si="9"/>
        <v>2522.4574349569471</v>
      </c>
      <c r="AU11">
        <f t="shared" si="9"/>
        <v>10286.371195662216</v>
      </c>
      <c r="AW11">
        <v>8</v>
      </c>
      <c r="AX11">
        <f>(R11*SUMPRODUCT(K12:$K$23, X12:$X$23)-$AZ$3*SUMPRODUCT(K11:$K$22, W12:$W$23))/Z11</f>
        <v>67877.740783098285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33485.007456587591</v>
      </c>
      <c r="P12">
        <f t="shared" si="22"/>
        <v>1674.2503728293796</v>
      </c>
      <c r="Q12" s="4">
        <f t="shared" si="23"/>
        <v>12.5</v>
      </c>
      <c r="R12">
        <f t="shared" si="0"/>
        <v>2000000</v>
      </c>
      <c r="S12">
        <f t="shared" si="1"/>
        <v>70166.267000168882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60639.117906024963</v>
      </c>
      <c r="AC12">
        <f t="shared" si="2"/>
        <v>61549.609871931032</v>
      </c>
      <c r="AE12">
        <f t="shared" si="3"/>
        <v>29372.93422645254</v>
      </c>
      <c r="AF12">
        <f t="shared" si="4"/>
        <v>-1468.646711322627</v>
      </c>
      <c r="AG12">
        <f t="shared" si="4"/>
        <v>-10.964957326250321</v>
      </c>
      <c r="AH12">
        <f t="shared" si="5"/>
        <v>-14455.5264859545</v>
      </c>
      <c r="AI12">
        <f t="shared" si="6"/>
        <v>13437.796071849161</v>
      </c>
      <c r="AJ12">
        <f t="shared" si="7"/>
        <v>-910.4919659060688</v>
      </c>
      <c r="AK12">
        <f t="shared" si="24"/>
        <v>4595.4027413579388</v>
      </c>
      <c r="AL12">
        <f t="shared" si="8"/>
        <v>17122.706847301029</v>
      </c>
      <c r="AN12">
        <f t="shared" si="9"/>
        <v>15763.117302749706</v>
      </c>
      <c r="AO12">
        <f t="shared" si="9"/>
        <v>-788.15586513748531</v>
      </c>
      <c r="AP12">
        <f t="shared" si="9"/>
        <v>-5.8843936809578743</v>
      </c>
      <c r="AQ12">
        <f t="shared" si="9"/>
        <v>-7757.6233247374103</v>
      </c>
      <c r="AR12">
        <f t="shared" si="9"/>
        <v>7211.4537191938516</v>
      </c>
      <c r="AS12">
        <f t="shared" si="9"/>
        <v>-488.61960984692223</v>
      </c>
      <c r="AT12">
        <f t="shared" si="9"/>
        <v>2466.1435560689401</v>
      </c>
      <c r="AU12">
        <f t="shared" si="9"/>
        <v>9188.9776654158686</v>
      </c>
      <c r="AW12">
        <v>9</v>
      </c>
      <c r="AX12">
        <f>(R12*SUMPRODUCT(K13:$K$23, X13:$X$23)-$AZ$3*SUMPRODUCT(K12:$K$22, W13:$W$23))/Z12</f>
        <v>70166.267000168882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33485.007456587591</v>
      </c>
      <c r="P13">
        <f t="shared" si="22"/>
        <v>1674.2503728293796</v>
      </c>
      <c r="Q13" s="4">
        <f t="shared" si="23"/>
        <v>12.5</v>
      </c>
      <c r="R13">
        <f t="shared" si="0"/>
        <v>2000000</v>
      </c>
      <c r="S13">
        <f t="shared" si="1"/>
        <v>71065.797851746742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61549.609871931032</v>
      </c>
      <c r="AC13">
        <f t="shared" si="2"/>
        <v>61122.074862008871</v>
      </c>
      <c r="AE13">
        <f t="shared" si="3"/>
        <v>28799.692600174843</v>
      </c>
      <c r="AF13">
        <f t="shared" si="4"/>
        <v>-1439.9846300087422</v>
      </c>
      <c r="AG13">
        <f t="shared" si="4"/>
        <v>-10.75096542740541</v>
      </c>
      <c r="AH13">
        <f t="shared" si="5"/>
        <v>-16694.772093185416</v>
      </c>
      <c r="AI13">
        <f t="shared" si="6"/>
        <v>10654.184911553279</v>
      </c>
      <c r="AJ13">
        <f t="shared" si="7"/>
        <v>427.53500992216141</v>
      </c>
      <c r="AK13">
        <f t="shared" si="24"/>
        <v>4596.6117324364222</v>
      </c>
      <c r="AL13">
        <f t="shared" si="8"/>
        <v>15678.331653911862</v>
      </c>
      <c r="AN13">
        <f t="shared" si="9"/>
        <v>14695.716083453903</v>
      </c>
      <c r="AO13">
        <f t="shared" si="9"/>
        <v>-734.78580417269518</v>
      </c>
      <c r="AP13">
        <f t="shared" si="9"/>
        <v>-5.4859313166147947</v>
      </c>
      <c r="AQ13">
        <f t="shared" si="9"/>
        <v>-8518.8975509388874</v>
      </c>
      <c r="AR13">
        <f t="shared" si="9"/>
        <v>5436.5467970257041</v>
      </c>
      <c r="AS13">
        <f t="shared" si="9"/>
        <v>218.15972860469307</v>
      </c>
      <c r="AT13">
        <f t="shared" si="9"/>
        <v>2345.5285410007723</v>
      </c>
      <c r="AU13">
        <f t="shared" si="9"/>
        <v>8000.2350666311695</v>
      </c>
      <c r="AW13">
        <v>10</v>
      </c>
      <c r="AX13">
        <f>(R13*SUMPRODUCT(K14:$K$23, X14:$X$23)-$AZ$3*SUMPRODUCT(K13:$K$22, W14:$W$23))/Z13</f>
        <v>71065.797851746742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33485.007456587591</v>
      </c>
      <c r="P14">
        <f t="shared" si="22"/>
        <v>1674.2503728293796</v>
      </c>
      <c r="Q14" s="4">
        <f t="shared" si="23"/>
        <v>12.5</v>
      </c>
      <c r="R14">
        <f t="shared" si="0"/>
        <v>2000000</v>
      </c>
      <c r="S14">
        <f t="shared" si="1"/>
        <v>70518.335184159296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61122.074862008871</v>
      </c>
      <c r="AC14">
        <f t="shared" si="2"/>
        <v>59369.331369079766</v>
      </c>
      <c r="AE14">
        <f t="shared" si="3"/>
        <v>28191.001650770973</v>
      </c>
      <c r="AF14">
        <f t="shared" si="4"/>
        <v>-1409.5500825385486</v>
      </c>
      <c r="AG14">
        <f t="shared" si="4"/>
        <v>-10.523740246780536</v>
      </c>
      <c r="AH14">
        <f t="shared" si="5"/>
        <v>-19154.48421613111</v>
      </c>
      <c r="AI14">
        <f t="shared" si="6"/>
        <v>7616.4436118545345</v>
      </c>
      <c r="AJ14">
        <f t="shared" si="7"/>
        <v>1752.7434929291048</v>
      </c>
      <c r="AK14">
        <f t="shared" si="24"/>
        <v>4518.241258514402</v>
      </c>
      <c r="AL14">
        <f t="shared" si="8"/>
        <v>13887.42836329804</v>
      </c>
      <c r="AN14">
        <f t="shared" si="9"/>
        <v>13681.86922563746</v>
      </c>
      <c r="AO14">
        <f t="shared" si="9"/>
        <v>-684.09346128187292</v>
      </c>
      <c r="AP14">
        <f t="shared" si="9"/>
        <v>-5.1074608701280839</v>
      </c>
      <c r="AQ14">
        <f t="shared" si="9"/>
        <v>-9296.1985308697094</v>
      </c>
      <c r="AR14">
        <f t="shared" si="9"/>
        <v>3696.4697726157488</v>
      </c>
      <c r="AS14">
        <f t="shared" si="9"/>
        <v>850.65467177847495</v>
      </c>
      <c r="AT14">
        <f t="shared" si="9"/>
        <v>2192.8268741448942</v>
      </c>
      <c r="AU14">
        <f t="shared" si="9"/>
        <v>6739.951318539117</v>
      </c>
      <c r="AW14">
        <v>11</v>
      </c>
      <c r="AX14">
        <f>(R14*SUMPRODUCT(K15:$K$23, X15:$X$23)-$AZ$3*SUMPRODUCT(K14:$K$22, W15:$W$23))/Z14</f>
        <v>70518.335184159296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33485.007456587591</v>
      </c>
      <c r="P15">
        <f t="shared" si="22"/>
        <v>1674.2503728293796</v>
      </c>
      <c r="Q15" s="4">
        <f t="shared" si="23"/>
        <v>12.5</v>
      </c>
      <c r="R15">
        <f t="shared" si="0"/>
        <v>2000000</v>
      </c>
      <c r="S15">
        <f t="shared" si="1"/>
        <v>68464.633617966465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59369.331369079766</v>
      </c>
      <c r="AC15">
        <f t="shared" si="2"/>
        <v>56316.324242204253</v>
      </c>
      <c r="AE15">
        <f t="shared" si="3"/>
        <v>27543.454737526787</v>
      </c>
      <c r="AF15">
        <f t="shared" si="4"/>
        <v>-1377.1727368763393</v>
      </c>
      <c r="AG15">
        <f t="shared" si="4"/>
        <v>-10.28201008064435</v>
      </c>
      <c r="AH15">
        <f t="shared" si="5"/>
        <v>-21838.842186940816</v>
      </c>
      <c r="AI15">
        <f t="shared" si="6"/>
        <v>4317.1578036289866</v>
      </c>
      <c r="AJ15">
        <f t="shared" si="7"/>
        <v>3053.0071268755128</v>
      </c>
      <c r="AK15">
        <f t="shared" si="24"/>
        <v>4439.2983338889981</v>
      </c>
      <c r="AL15">
        <f t="shared" si="8"/>
        <v>11809.463264393497</v>
      </c>
      <c r="AN15">
        <f t="shared" si="9"/>
        <v>12708.049131163358</v>
      </c>
      <c r="AO15">
        <f t="shared" si="9"/>
        <v>-635.40245655816784</v>
      </c>
      <c r="AP15">
        <f t="shared" si="9"/>
        <v>-4.7439324702402264</v>
      </c>
      <c r="AQ15">
        <f t="shared" si="9"/>
        <v>-10076.044640153486</v>
      </c>
      <c r="AR15">
        <f t="shared" si="9"/>
        <v>1991.8581019814635</v>
      </c>
      <c r="AS15">
        <f t="shared" si="9"/>
        <v>1408.6019686290692</v>
      </c>
      <c r="AT15">
        <f t="shared" si="9"/>
        <v>2048.2115214868172</v>
      </c>
      <c r="AU15">
        <f t="shared" si="9"/>
        <v>5448.6715920973493</v>
      </c>
      <c r="AW15">
        <v>12</v>
      </c>
      <c r="AX15">
        <f>(R15*SUMPRODUCT(K16:$K$23, X16:$X$23)-$AZ$3*SUMPRODUCT(K15:$K$22, W16:$W$23))/Z15</f>
        <v>68464.633617966465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33485.007456587591</v>
      </c>
      <c r="P16">
        <f t="shared" si="22"/>
        <v>1674.2503728293796</v>
      </c>
      <c r="Q16" s="4">
        <f t="shared" si="23"/>
        <v>12.5</v>
      </c>
      <c r="R16">
        <f t="shared" si="0"/>
        <v>2000000</v>
      </c>
      <c r="S16">
        <f t="shared" si="1"/>
        <v>64990.829494891776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56316.324242204253</v>
      </c>
      <c r="AC16">
        <f t="shared" si="2"/>
        <v>52128.68739694386</v>
      </c>
      <c r="AE16">
        <f t="shared" si="3"/>
        <v>26858.08905279453</v>
      </c>
      <c r="AF16">
        <f t="shared" si="4"/>
        <v>-1342.9044526397265</v>
      </c>
      <c r="AG16">
        <f t="shared" si="4"/>
        <v>-10.026162114348981</v>
      </c>
      <c r="AH16">
        <f t="shared" si="5"/>
        <v>-24484.458478228069</v>
      </c>
      <c r="AI16">
        <f t="shared" si="6"/>
        <v>1020.6999598123875</v>
      </c>
      <c r="AJ16">
        <f t="shared" si="7"/>
        <v>4187.6368452603929</v>
      </c>
      <c r="AK16">
        <f t="shared" si="24"/>
        <v>4476.1835336770409</v>
      </c>
      <c r="AL16">
        <f t="shared" si="8"/>
        <v>9684.5203387498223</v>
      </c>
      <c r="AN16">
        <f t="shared" si="9"/>
        <v>11749.155084647038</v>
      </c>
      <c r="AO16">
        <f t="shared" si="9"/>
        <v>-587.45775423235182</v>
      </c>
      <c r="AP16">
        <f t="shared" si="9"/>
        <v>-4.3859759848790167</v>
      </c>
      <c r="AQ16">
        <f t="shared" si="9"/>
        <v>-10710.802963637167</v>
      </c>
      <c r="AR16">
        <f t="shared" si="9"/>
        <v>446.50839079264125</v>
      </c>
      <c r="AS16">
        <f t="shared" si="9"/>
        <v>1831.8948394441763</v>
      </c>
      <c r="AT16">
        <f t="shared" si="9"/>
        <v>1958.1204910422666</v>
      </c>
      <c r="AU16">
        <f t="shared" si="9"/>
        <v>4236.5237212790844</v>
      </c>
      <c r="AW16">
        <v>13</v>
      </c>
      <c r="AX16">
        <f>(R16*SUMPRODUCT(K17:$K$23, X17:$X$23)-$AZ$3*SUMPRODUCT(K16:$K$22, W17:$W$23))/Z16</f>
        <v>64990.829494891776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33485.007456587591</v>
      </c>
      <c r="P17">
        <f t="shared" si="22"/>
        <v>1674.2503728293796</v>
      </c>
      <c r="Q17" s="4">
        <f t="shared" si="23"/>
        <v>12.5</v>
      </c>
      <c r="R17">
        <f t="shared" si="0"/>
        <v>2000000</v>
      </c>
      <c r="S17">
        <f t="shared" si="1"/>
        <v>60178.594484354551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52128.68739694386</v>
      </c>
      <c r="AC17">
        <f t="shared" si="2"/>
        <v>46968.916098050715</v>
      </c>
      <c r="AE17">
        <f t="shared" si="3"/>
        <v>26134.782961405912</v>
      </c>
      <c r="AF17">
        <f t="shared" si="4"/>
        <v>-1306.7391480702956</v>
      </c>
      <c r="AG17">
        <f t="shared" si="4"/>
        <v>-9.756150941316406</v>
      </c>
      <c r="AH17">
        <f t="shared" si="5"/>
        <v>-27159.928302253731</v>
      </c>
      <c r="AI17">
        <f t="shared" si="6"/>
        <v>-2341.6406398594336</v>
      </c>
      <c r="AJ17">
        <f t="shared" si="7"/>
        <v>5159.7712988931453</v>
      </c>
      <c r="AK17">
        <f t="shared" si="24"/>
        <v>4748.2303156742446</v>
      </c>
      <c r="AL17">
        <f t="shared" si="8"/>
        <v>7566.3609747079563</v>
      </c>
      <c r="AN17">
        <f t="shared" si="9"/>
        <v>10768.336226830539</v>
      </c>
      <c r="AO17">
        <f t="shared" si="9"/>
        <v>-538.41681134152691</v>
      </c>
      <c r="AP17">
        <f t="shared" si="9"/>
        <v>-4.019834936871149</v>
      </c>
      <c r="AQ17">
        <f t="shared" si="9"/>
        <v>-11190.72770901426</v>
      </c>
      <c r="AR17">
        <f t="shared" si="9"/>
        <v>-964.8281284621205</v>
      </c>
      <c r="AS17">
        <f t="shared" si="9"/>
        <v>2125.9848333954778</v>
      </c>
      <c r="AT17">
        <f t="shared" si="9"/>
        <v>1956.4172618963819</v>
      </c>
      <c r="AU17">
        <f t="shared" si="9"/>
        <v>3117.5739668297392</v>
      </c>
      <c r="AW17">
        <v>14</v>
      </c>
      <c r="AX17">
        <f>(R17*SUMPRODUCT(K18:$K$23, X18:$X$23)-$AZ$3*SUMPRODUCT(K17:$K$22, W18:$W$23))/Z17</f>
        <v>60178.594484354551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33485.007456587591</v>
      </c>
      <c r="P18">
        <f t="shared" si="22"/>
        <v>1674.2503728293796</v>
      </c>
      <c r="Q18" s="4">
        <f t="shared" si="23"/>
        <v>12.5</v>
      </c>
      <c r="R18">
        <f t="shared" si="0"/>
        <v>2000000</v>
      </c>
      <c r="S18">
        <f t="shared" si="1"/>
        <v>54063.853998662467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46968.916098050715</v>
      </c>
      <c r="AC18">
        <f t="shared" si="2"/>
        <v>40964.866883502909</v>
      </c>
      <c r="AE18">
        <f t="shared" si="3"/>
        <v>25372.014231285637</v>
      </c>
      <c r="AF18">
        <f t="shared" si="4"/>
        <v>-1268.6007115642819</v>
      </c>
      <c r="AG18">
        <f t="shared" si="4"/>
        <v>-9.4714083101891831</v>
      </c>
      <c r="AH18">
        <f t="shared" si="5"/>
        <v>-29948.979474249423</v>
      </c>
      <c r="AI18">
        <f t="shared" si="6"/>
        <v>-5855.0373628382586</v>
      </c>
      <c r="AJ18">
        <f t="shared" si="7"/>
        <v>6004.0492145478056</v>
      </c>
      <c r="AK18">
        <f t="shared" si="24"/>
        <v>4982.1703062058214</v>
      </c>
      <c r="AL18">
        <f t="shared" si="8"/>
        <v>5131.1821579153684</v>
      </c>
      <c r="AN18">
        <f t="shared" si="9"/>
        <v>9769.2290406949924</v>
      </c>
      <c r="AO18">
        <f t="shared" si="9"/>
        <v>-488.46145203474964</v>
      </c>
      <c r="AP18">
        <f t="shared" si="9"/>
        <v>-3.6468668303869034</v>
      </c>
      <c r="AQ18">
        <f t="shared" si="9"/>
        <v>-11531.541695977929</v>
      </c>
      <c r="AR18">
        <f t="shared" si="9"/>
        <v>-2254.4209741480731</v>
      </c>
      <c r="AS18">
        <f t="shared" si="9"/>
        <v>2311.7964310534066</v>
      </c>
      <c r="AT18">
        <f t="shared" si="9"/>
        <v>1918.3326320642652</v>
      </c>
      <c r="AU18">
        <f t="shared" si="9"/>
        <v>1975.708088969599</v>
      </c>
      <c r="AW18">
        <v>15</v>
      </c>
      <c r="AX18">
        <f>(R18*SUMPRODUCT(K19:$K$23, X19:$X$23)-$AZ$3*SUMPRODUCT(K18:$K$22, W19:$W$23))/Z18</f>
        <v>54063.853998662467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33485.007456587591</v>
      </c>
      <c r="P19">
        <f t="shared" si="22"/>
        <v>1674.2503728293796</v>
      </c>
      <c r="Q19" s="4">
        <f t="shared" si="23"/>
        <v>12.5</v>
      </c>
      <c r="R19">
        <f t="shared" si="0"/>
        <v>2000000</v>
      </c>
      <c r="S19">
        <f t="shared" si="1"/>
        <v>46463.228914592655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40964.866883502909</v>
      </c>
      <c r="AC19">
        <f t="shared" si="2"/>
        <v>34083.26762405099</v>
      </c>
      <c r="AE19">
        <f t="shared" si="3"/>
        <v>24563.046890995938</v>
      </c>
      <c r="AF19">
        <f t="shared" si="4"/>
        <v>-1228.1523445497969</v>
      </c>
      <c r="AG19">
        <f t="shared" si="4"/>
        <v>-9.1694196734319338</v>
      </c>
      <c r="AH19">
        <f t="shared" si="5"/>
        <v>-33163.928584857269</v>
      </c>
      <c r="AI19">
        <f t="shared" si="6"/>
        <v>-9838.2034580845575</v>
      </c>
      <c r="AJ19">
        <f t="shared" si="7"/>
        <v>6881.5992594519194</v>
      </c>
      <c r="AK19">
        <f t="shared" si="24"/>
        <v>4719.6024889582604</v>
      </c>
      <c r="AL19">
        <f t="shared" si="8"/>
        <v>1762.9982903256223</v>
      </c>
      <c r="AN19">
        <f t="shared" si="9"/>
        <v>8811.0160395798048</v>
      </c>
      <c r="AO19">
        <f t="shared" si="9"/>
        <v>-440.55080197899019</v>
      </c>
      <c r="AP19">
        <f t="shared" si="9"/>
        <v>-3.2891645802240932</v>
      </c>
      <c r="AQ19">
        <f t="shared" si="9"/>
        <v>-11896.240234096163</v>
      </c>
      <c r="AR19">
        <f t="shared" si="9"/>
        <v>-3529.0641610755724</v>
      </c>
      <c r="AS19">
        <f t="shared" si="9"/>
        <v>2468.500008246855</v>
      </c>
      <c r="AT19">
        <f t="shared" si="9"/>
        <v>1692.9696635434752</v>
      </c>
      <c r="AU19">
        <f t="shared" si="9"/>
        <v>632.40551071475784</v>
      </c>
      <c r="AW19">
        <v>16</v>
      </c>
      <c r="AX19">
        <f>(R19*SUMPRODUCT(K20:$K$23, X20:$X$23)-$AZ$3*SUMPRODUCT(K19:$K$22, W20:$W$23))/Z19</f>
        <v>46463.228914592655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33485.007456587591</v>
      </c>
      <c r="P20">
        <f t="shared" si="22"/>
        <v>1674.2503728293796</v>
      </c>
      <c r="Q20" s="4">
        <f t="shared" si="23"/>
        <v>12.5</v>
      </c>
      <c r="R20">
        <f t="shared" si="0"/>
        <v>2000000</v>
      </c>
      <c r="S20">
        <f t="shared" si="1"/>
        <v>37067.724453138748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34083.26762405099</v>
      </c>
      <c r="AC20">
        <f t="shared" si="2"/>
        <v>26245.950631897151</v>
      </c>
      <c r="AE20">
        <f t="shared" si="3"/>
        <v>23709.193525633018</v>
      </c>
      <c r="AF20">
        <f t="shared" si="4"/>
        <v>-1185.4596762816509</v>
      </c>
      <c r="AG20">
        <f t="shared" si="4"/>
        <v>-8.8506750208923144</v>
      </c>
      <c r="AH20">
        <f t="shared" si="5"/>
        <v>-36328.072928847709</v>
      </c>
      <c r="AI20">
        <f t="shared" si="6"/>
        <v>-13813.189754517232</v>
      </c>
      <c r="AJ20">
        <f t="shared" si="7"/>
        <v>7837.3169921538392</v>
      </c>
      <c r="AK20">
        <f t="shared" si="24"/>
        <v>3073.7601800057482</v>
      </c>
      <c r="AL20">
        <f t="shared" si="8"/>
        <v>-2902.1125823576449</v>
      </c>
      <c r="AN20">
        <f t="shared" si="9"/>
        <v>8066.7078706939947</v>
      </c>
      <c r="AO20">
        <f t="shared" si="9"/>
        <v>-403.33539353469973</v>
      </c>
      <c r="AP20">
        <f t="shared" si="9"/>
        <v>-3.0113133023608634</v>
      </c>
      <c r="AQ20">
        <f t="shared" si="9"/>
        <v>-12360.097845818949</v>
      </c>
      <c r="AR20">
        <f t="shared" si="9"/>
        <v>-4699.7366819620147</v>
      </c>
      <c r="AS20">
        <f t="shared" si="9"/>
        <v>2666.5329884536086</v>
      </c>
      <c r="AT20">
        <f t="shared" si="9"/>
        <v>1045.8021446352063</v>
      </c>
      <c r="AU20">
        <f t="shared" si="9"/>
        <v>-987.4015488732</v>
      </c>
      <c r="AW20">
        <v>17</v>
      </c>
      <c r="AX20">
        <f>(R20*SUMPRODUCT(K21:$K$23, X21:$X$23)-$AZ$3*SUMPRODUCT(K20:$K$22, W21:$W$23))/Z20</f>
        <v>37067.724453138748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33485.007456587591</v>
      </c>
      <c r="P21">
        <f t="shared" si="22"/>
        <v>1674.2503728293796</v>
      </c>
      <c r="Q21" s="4">
        <f t="shared" si="23"/>
        <v>12.5</v>
      </c>
      <c r="R21">
        <f t="shared" si="0"/>
        <v>2000000</v>
      </c>
      <c r="S21">
        <f t="shared" si="1"/>
        <v>26012.318558075745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26245.950631897151</v>
      </c>
      <c r="AC21">
        <f t="shared" si="2"/>
        <v>17725.102107050174</v>
      </c>
      <c r="AE21">
        <f t="shared" si="3"/>
        <v>22817.080872596285</v>
      </c>
      <c r="AF21">
        <f t="shared" si="4"/>
        <v>-1140.8540436298144</v>
      </c>
      <c r="AG21">
        <f t="shared" si="4"/>
        <v>-8.5176481228867935</v>
      </c>
      <c r="AH21">
        <f t="shared" si="5"/>
        <v>-39123.223647455678</v>
      </c>
      <c r="AI21">
        <f t="shared" si="6"/>
        <v>-17455.514466612094</v>
      </c>
      <c r="AJ21">
        <f t="shared" si="7"/>
        <v>8520.8485248469769</v>
      </c>
      <c r="AK21">
        <f t="shared" si="24"/>
        <v>2458.4077037423044</v>
      </c>
      <c r="AL21">
        <f t="shared" si="8"/>
        <v>-6476.2582380228123</v>
      </c>
      <c r="AN21">
        <f t="shared" si="9"/>
        <v>7384.3617715509608</v>
      </c>
      <c r="AO21">
        <f t="shared" si="9"/>
        <v>-369.21808857754809</v>
      </c>
      <c r="AP21">
        <f t="shared" si="9"/>
        <v>-2.7565925515787129</v>
      </c>
      <c r="AQ21">
        <f t="shared" si="9"/>
        <v>-12661.56870351826</v>
      </c>
      <c r="AR21">
        <f t="shared" si="9"/>
        <v>-5649.1816130964262</v>
      </c>
      <c r="AS21">
        <f t="shared" si="9"/>
        <v>2757.6283074679227</v>
      </c>
      <c r="AT21">
        <f t="shared" si="9"/>
        <v>795.62201526857234</v>
      </c>
      <c r="AU21">
        <f t="shared" si="9"/>
        <v>-2095.9312903599312</v>
      </c>
      <c r="AW21">
        <v>18</v>
      </c>
      <c r="AX21">
        <f>(R21*SUMPRODUCT(K22:$K$23, X22:$X$23)-$AZ$3*SUMPRODUCT(K21:$K$22, W22:$W$23))/Z21</f>
        <v>26012.318558075745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33485.007456587591</v>
      </c>
      <c r="P22">
        <f t="shared" si="22"/>
        <v>1674.2503728293796</v>
      </c>
      <c r="Q22" s="4">
        <f t="shared" si="23"/>
        <v>12.5</v>
      </c>
      <c r="R22">
        <f t="shared" si="0"/>
        <v>2000000</v>
      </c>
      <c r="S22">
        <f t="shared" si="1"/>
        <v>13506.01769279389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17725.102107050174</v>
      </c>
      <c r="AC22">
        <f t="shared" si="2"/>
        <v>8827.8516757576781</v>
      </c>
      <c r="AE22">
        <f t="shared" si="3"/>
        <v>21886.590548901197</v>
      </c>
      <c r="AF22">
        <f t="shared" si="4"/>
        <v>-1094.3295274450597</v>
      </c>
      <c r="AG22">
        <f t="shared" si="4"/>
        <v>-8.1702947868820743</v>
      </c>
      <c r="AH22">
        <f t="shared" si="5"/>
        <v>-41948.296764136336</v>
      </c>
      <c r="AI22">
        <f t="shared" si="6"/>
        <v>-21164.206037467084</v>
      </c>
      <c r="AJ22">
        <f t="shared" si="7"/>
        <v>8897.2504312924957</v>
      </c>
      <c r="AK22">
        <f t="shared" si="24"/>
        <v>2696.2154189954417</v>
      </c>
      <c r="AL22">
        <f t="shared" si="8"/>
        <v>-9570.7401871791462</v>
      </c>
      <c r="AN22">
        <f t="shared" si="9"/>
        <v>6619.8358299067986</v>
      </c>
      <c r="AO22">
        <f t="shared" si="9"/>
        <v>-330.9917914953399</v>
      </c>
      <c r="AP22">
        <f t="shared" si="9"/>
        <v>-2.4711939509380572</v>
      </c>
      <c r="AQ22">
        <f t="shared" si="9"/>
        <v>-12687.715672404463</v>
      </c>
      <c r="AR22">
        <f t="shared" si="9"/>
        <v>-6401.342827943944</v>
      </c>
      <c r="AS22">
        <f t="shared" si="9"/>
        <v>2691.069541467743</v>
      </c>
      <c r="AT22">
        <f t="shared" si="9"/>
        <v>815.49949024423404</v>
      </c>
      <c r="AU22">
        <f t="shared" si="9"/>
        <v>-2894.773796231967</v>
      </c>
      <c r="AW22">
        <v>19</v>
      </c>
      <c r="AX22">
        <f>(R22*SUMPRODUCT(K23:$K$23, X23:$X$23)-$AZ$3*SUMPRODUCT(K22:$K$22, W23:$W$23))/Z22</f>
        <v>13506.01769279389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33485.007456587591</v>
      </c>
      <c r="P23">
        <f t="shared" si="22"/>
        <v>1674.2503728293796</v>
      </c>
      <c r="Q23" s="4">
        <f t="shared" si="23"/>
        <v>12.5</v>
      </c>
      <c r="R23">
        <f t="shared" si="0"/>
        <v>2000000</v>
      </c>
      <c r="S23">
        <f t="shared" si="1"/>
        <v>14129.609202569036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8827.8516757576781</v>
      </c>
      <c r="AC23">
        <f t="shared" si="2"/>
        <v>8827.8516757576781</v>
      </c>
      <c r="AE23">
        <f t="shared" si="3"/>
        <v>20920.654984190871</v>
      </c>
      <c r="AF23">
        <f t="shared" si="4"/>
        <v>-1046.0327492095437</v>
      </c>
      <c r="AG23">
        <f t="shared" si="4"/>
        <v>-7.8097096929550993</v>
      </c>
      <c r="AH23">
        <f t="shared" si="5"/>
        <v>-44621.143369304482</v>
      </c>
      <c r="AI23">
        <f t="shared" si="6"/>
        <v>-24754.330844016109</v>
      </c>
      <c r="AJ23">
        <f t="shared" si="7"/>
        <v>0</v>
      </c>
      <c r="AK23">
        <f t="shared" si="24"/>
        <v>2982.1870393257832</v>
      </c>
      <c r="AL23">
        <f t="shared" si="8"/>
        <v>-21772.143804690328</v>
      </c>
      <c r="AN23">
        <f t="shared" si="9"/>
        <v>5732.1117673118179</v>
      </c>
      <c r="AO23">
        <f t="shared" si="9"/>
        <v>-286.6055883655909</v>
      </c>
      <c r="AP23">
        <f t="shared" si="9"/>
        <v>-2.139805319867162</v>
      </c>
      <c r="AQ23">
        <f t="shared" si="9"/>
        <v>-12225.878261047677</v>
      </c>
      <c r="AR23">
        <f t="shared" si="9"/>
        <v>-6782.5118874213176</v>
      </c>
      <c r="AS23">
        <f t="shared" si="9"/>
        <v>0</v>
      </c>
      <c r="AT23">
        <f t="shared" si="9"/>
        <v>817.098194743985</v>
      </c>
      <c r="AU23">
        <f t="shared" si="9"/>
        <v>-5965.4136926773326</v>
      </c>
      <c r="AW23">
        <v>20</v>
      </c>
      <c r="AX23">
        <f>(R23*SUMPRODUCT(K$23:$K24, X$23:$X24)-$AZ$3*SUMPRODUCT(K$22:$K23, W$23:$W24))/Z23</f>
        <v>14129.609202569036</v>
      </c>
    </row>
    <row r="25" spans="5:50" x14ac:dyDescent="0.25">
      <c r="AN25" s="8">
        <f t="shared" ref="AN25:AU25" si="25">SUM(AN3:AN23)</f>
        <v>309826.50983923749</v>
      </c>
      <c r="AO25" s="8">
        <f t="shared" si="25"/>
        <v>-40605.081084402576</v>
      </c>
      <c r="AP25" s="8">
        <f t="shared" si="25"/>
        <v>-203.15866837603332</v>
      </c>
      <c r="AQ25" s="8">
        <f t="shared" si="25"/>
        <v>-172017.05461502989</v>
      </c>
      <c r="AR25" s="8">
        <f t="shared" si="25"/>
        <v>97001.215471428906</v>
      </c>
      <c r="AS25" s="8">
        <f t="shared" si="25"/>
        <v>-27864.506512313801</v>
      </c>
      <c r="AT25" s="8">
        <f t="shared" si="25"/>
        <v>43771.425303088414</v>
      </c>
      <c r="AU25" s="9">
        <f t="shared" si="25"/>
        <v>112908.13426220352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2FEF-8A51-4704-BFA2-D7515DFB1A9C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117758.10590247283</v>
      </c>
      <c r="K3">
        <v>1</v>
      </c>
      <c r="L3" s="2">
        <v>0</v>
      </c>
      <c r="O3">
        <f>$C$3</f>
        <v>117758.10590247283</v>
      </c>
      <c r="P3">
        <f>O3*B5</f>
        <v>94206.484721978268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117758.10590247283</v>
      </c>
      <c r="AF3">
        <f t="shared" ref="AF3:AG23" si="4">-$Z3*P3</f>
        <v>-94206.484721978268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23451.621180494563</v>
      </c>
      <c r="AJ3">
        <f t="shared" ref="AJ3:AJ23" si="7">AB3-AC3</f>
        <v>0</v>
      </c>
      <c r="AL3">
        <f t="shared" ref="AL3:AL23" si="8">SUM(AI3:AK3)</f>
        <v>23451.621180494563</v>
      </c>
      <c r="AN3">
        <f t="shared" ref="AN3:AU23" si="9">AE3*$K3</f>
        <v>117758.10590247283</v>
      </c>
      <c r="AO3">
        <f t="shared" si="9"/>
        <v>-94206.484721978268</v>
      </c>
      <c r="AP3">
        <f t="shared" si="9"/>
        <v>-100</v>
      </c>
      <c r="AQ3">
        <f t="shared" si="9"/>
        <v>0</v>
      </c>
      <c r="AR3">
        <f t="shared" si="9"/>
        <v>23451.621180494563</v>
      </c>
      <c r="AS3">
        <f t="shared" si="9"/>
        <v>0</v>
      </c>
      <c r="AT3">
        <f t="shared" si="9"/>
        <v>0</v>
      </c>
      <c r="AU3">
        <f t="shared" si="9"/>
        <v>23451.621180494563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54635.539043658719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2000000</v>
      </c>
      <c r="S4">
        <f t="shared" si="1"/>
        <v>34470.323243554463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33741.781655535917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-22270.655999999999</v>
      </c>
      <c r="AI4">
        <f t="shared" si="6"/>
        <v>-22270.655999999999</v>
      </c>
      <c r="AJ4">
        <f t="shared" si="7"/>
        <v>-33741.781655535917</v>
      </c>
      <c r="AK4">
        <f>H4*SUM(AB4, AE4:AF4)</f>
        <v>0</v>
      </c>
      <c r="AL4">
        <f t="shared" si="8"/>
        <v>-56012.437655535919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-20893.757388122711</v>
      </c>
      <c r="AR4">
        <f t="shared" si="9"/>
        <v>-20893.757388122711</v>
      </c>
      <c r="AS4">
        <f t="shared" si="9"/>
        <v>-31655.672816902068</v>
      </c>
      <c r="AT4">
        <f t="shared" si="9"/>
        <v>0</v>
      </c>
      <c r="AU4">
        <f t="shared" si="9"/>
        <v>-52549.430205024779</v>
      </c>
      <c r="AW4">
        <v>1</v>
      </c>
      <c r="AX4">
        <f>(R4*SUMPRODUCT(K5:$K$23, X5:$X$23)-$AZ$3*SUMPRODUCT(K4:$K$22, W5:$W$23))/Z4</f>
        <v>34470.323243554463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117758.10590247283</v>
      </c>
      <c r="P5">
        <f t="shared" ref="P5:P23" si="22">O5*$C$5</f>
        <v>5887.9052951236417</v>
      </c>
      <c r="Q5" s="4">
        <f t="shared" ref="Q5:Q23" si="23">$C$8</f>
        <v>12.5</v>
      </c>
      <c r="R5">
        <f t="shared" si="0"/>
        <v>2000000</v>
      </c>
      <c r="S5">
        <f t="shared" si="1"/>
        <v>64816.018194535012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33741.781655535917</v>
      </c>
      <c r="AC5">
        <f t="shared" si="2"/>
        <v>61988.754122918996</v>
      </c>
      <c r="AE5">
        <f t="shared" si="3"/>
        <v>112621.51665750612</v>
      </c>
      <c r="AF5">
        <f t="shared" si="4"/>
        <v>-5631.0758328753063</v>
      </c>
      <c r="AG5">
        <f t="shared" si="4"/>
        <v>-11.954752052353317</v>
      </c>
      <c r="AH5">
        <f t="shared" si="5"/>
        <v>-25391.722183469185</v>
      </c>
      <c r="AI5">
        <f t="shared" si="6"/>
        <v>81586.763889109279</v>
      </c>
      <c r="AJ5">
        <f t="shared" si="7"/>
        <v>-28246.972467383079</v>
      </c>
      <c r="AK5">
        <f>H5*SUM(AB5, AE5:AF5)</f>
        <v>12159.264022286407</v>
      </c>
      <c r="AL5">
        <f t="shared" si="8"/>
        <v>65499.055444012607</v>
      </c>
      <c r="AN5">
        <f t="shared" si="9"/>
        <v>97255.719804143067</v>
      </c>
      <c r="AO5">
        <f t="shared" si="9"/>
        <v>-4862.7859902071541</v>
      </c>
      <c r="AP5">
        <f t="shared" si="9"/>
        <v>-10.32367570992206</v>
      </c>
      <c r="AQ5">
        <f t="shared" si="9"/>
        <v>-21927.339386931741</v>
      </c>
      <c r="AR5">
        <f t="shared" si="9"/>
        <v>70455.270751294258</v>
      </c>
      <c r="AS5">
        <f t="shared" si="9"/>
        <v>-24393.026493841448</v>
      </c>
      <c r="AT5">
        <f t="shared" si="9"/>
        <v>10500.284580364583</v>
      </c>
      <c r="AU5">
        <f t="shared" si="9"/>
        <v>56562.528837817401</v>
      </c>
      <c r="AW5">
        <v>2</v>
      </c>
      <c r="AX5">
        <f>(R5*SUMPRODUCT(K6:$K$23, X6:$X$23)-$AZ$3*SUMPRODUCT(K5:$K$22, W6:$W$23))/Z5</f>
        <v>64816.018194535012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117758.10590247283</v>
      </c>
      <c r="P6">
        <f t="shared" si="22"/>
        <v>5887.9052951236417</v>
      </c>
      <c r="Q6" s="4">
        <f t="shared" si="23"/>
        <v>12.5</v>
      </c>
      <c r="R6">
        <f t="shared" si="0"/>
        <v>2000000</v>
      </c>
      <c r="S6">
        <f t="shared" si="1"/>
        <v>91080.946277189651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61988.754122918996</v>
      </c>
      <c r="AC6">
        <f t="shared" si="2"/>
        <v>84940.495722885011</v>
      </c>
      <c r="AE6">
        <f t="shared" si="3"/>
        <v>109819.14768763274</v>
      </c>
      <c r="AF6">
        <f t="shared" si="4"/>
        <v>-5490.957384381637</v>
      </c>
      <c r="AG6">
        <f t="shared" si="4"/>
        <v>-11.657281132156719</v>
      </c>
      <c r="AH6">
        <f t="shared" si="5"/>
        <v>-28467.743947690567</v>
      </c>
      <c r="AI6">
        <f t="shared" si="6"/>
        <v>75848.78907442838</v>
      </c>
      <c r="AJ6">
        <f t="shared" si="7"/>
        <v>-22951.741599966015</v>
      </c>
      <c r="AK6">
        <f>H6*SUM(AB6, AE6:AF6)</f>
        <v>18095.283553567308</v>
      </c>
      <c r="AL6">
        <f t="shared" si="8"/>
        <v>70992.331028029672</v>
      </c>
      <c r="AN6">
        <f t="shared" si="9"/>
        <v>85530.031581540316</v>
      </c>
      <c r="AO6">
        <f t="shared" si="9"/>
        <v>-4276.5015790770158</v>
      </c>
      <c r="AP6">
        <f t="shared" si="9"/>
        <v>-9.0789961894827247</v>
      </c>
      <c r="AQ6">
        <f t="shared" si="9"/>
        <v>-22171.425385915441</v>
      </c>
      <c r="AR6">
        <f t="shared" si="9"/>
        <v>59073.025620358385</v>
      </c>
      <c r="AS6">
        <f t="shared" si="9"/>
        <v>-17875.418132729836</v>
      </c>
      <c r="AT6">
        <f t="shared" si="9"/>
        <v>14093.081274093987</v>
      </c>
      <c r="AU6">
        <f t="shared" si="9"/>
        <v>55290.688761722537</v>
      </c>
      <c r="AW6">
        <v>3</v>
      </c>
      <c r="AX6">
        <f>(R6*SUMPRODUCT(K7:$K$23, X7:$X$23)-$AZ$3*SUMPRODUCT(K6:$K$22, W7:$W$23))/Z6</f>
        <v>91080.946277189651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117758.10590247283</v>
      </c>
      <c r="P7">
        <f t="shared" si="22"/>
        <v>5887.9052951236417</v>
      </c>
      <c r="Q7" s="4">
        <f t="shared" si="23"/>
        <v>12.5</v>
      </c>
      <c r="R7">
        <f t="shared" si="0"/>
        <v>2000000</v>
      </c>
      <c r="S7">
        <f t="shared" si="1"/>
        <v>112797.62942282428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84940.495722885011</v>
      </c>
      <c r="AC7">
        <f t="shared" si="2"/>
        <v>102360.17461897177</v>
      </c>
      <c r="AE7">
        <f t="shared" si="3"/>
        <v>106861.64544994816</v>
      </c>
      <c r="AF7">
        <f t="shared" si="4"/>
        <v>-5343.0822724974078</v>
      </c>
      <c r="AG7">
        <f t="shared" si="4"/>
        <v>-11.343342845804909</v>
      </c>
      <c r="AH7">
        <f t="shared" si="5"/>
        <v>-31578.47600483866</v>
      </c>
      <c r="AI7">
        <f t="shared" si="6"/>
        <v>69928.743829766288</v>
      </c>
      <c r="AJ7">
        <f t="shared" si="7"/>
        <v>-17419.678896086756</v>
      </c>
      <c r="AK7">
        <f>H7*SUM(AB7, AE7:AF7)</f>
        <v>19522.263466865152</v>
      </c>
      <c r="AL7">
        <f t="shared" si="8"/>
        <v>72031.328400544677</v>
      </c>
      <c r="AN7">
        <f t="shared" si="9"/>
        <v>75338.690409793213</v>
      </c>
      <c r="AO7">
        <f t="shared" si="9"/>
        <v>-3766.9345204896604</v>
      </c>
      <c r="AP7">
        <f t="shared" si="9"/>
        <v>-7.9971873095713528</v>
      </c>
      <c r="AQ7">
        <f t="shared" si="9"/>
        <v>-22263.189166930217</v>
      </c>
      <c r="AR7">
        <f t="shared" si="9"/>
        <v>49300.569535063769</v>
      </c>
      <c r="AS7">
        <f t="shared" si="9"/>
        <v>-12281.074185826372</v>
      </c>
      <c r="AT7">
        <f t="shared" si="9"/>
        <v>13763.420516647899</v>
      </c>
      <c r="AU7">
        <f t="shared" si="9"/>
        <v>50782.91586588529</v>
      </c>
      <c r="AW7">
        <v>4</v>
      </c>
      <c r="AX7">
        <f>(R7*SUMPRODUCT(K8:$K$23, X8:$X$23)-$AZ$3*SUMPRODUCT(K7:$K$22, W8:$W$23))/Z7</f>
        <v>112797.62942282428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117758.10590247283</v>
      </c>
      <c r="P8">
        <f t="shared" si="22"/>
        <v>5887.9052951236417</v>
      </c>
      <c r="Q8" s="4">
        <f t="shared" si="23"/>
        <v>12.5</v>
      </c>
      <c r="R8">
        <f t="shared" si="0"/>
        <v>2000000</v>
      </c>
      <c r="S8">
        <f t="shared" si="1"/>
        <v>129883.16661284206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102360.17461897177</v>
      </c>
      <c r="AC8">
        <f t="shared" si="2"/>
        <v>114424.7474254453</v>
      </c>
      <c r="AE8">
        <f t="shared" si="3"/>
        <v>103742.7857403118</v>
      </c>
      <c r="AF8">
        <f t="shared" si="4"/>
        <v>-5187.1392870155896</v>
      </c>
      <c r="AG8">
        <f t="shared" si="4"/>
        <v>-11.012276495240961</v>
      </c>
      <c r="AH8">
        <f t="shared" si="5"/>
        <v>-34821.267536943858</v>
      </c>
      <c r="AI8">
        <f t="shared" si="6"/>
        <v>63723.366639857115</v>
      </c>
      <c r="AJ8">
        <f t="shared" si="7"/>
        <v>-12064.57280647353</v>
      </c>
      <c r="AK8">
        <f t="shared" ref="AK8:AK23" si="24">H8*SUM(AB8:AB8, AE8:AF8)</f>
        <v>14566.397027739427</v>
      </c>
      <c r="AL8">
        <f t="shared" si="8"/>
        <v>66225.190861123017</v>
      </c>
      <c r="AN8">
        <f t="shared" si="9"/>
        <v>68195.672172532024</v>
      </c>
      <c r="AO8">
        <f t="shared" si="9"/>
        <v>-3409.7836086266011</v>
      </c>
      <c r="AP8">
        <f t="shared" si="9"/>
        <v>-7.2389573152836322</v>
      </c>
      <c r="AQ8">
        <f t="shared" si="9"/>
        <v>-22889.878352849388</v>
      </c>
      <c r="AR8">
        <f t="shared" si="9"/>
        <v>41888.771253740757</v>
      </c>
      <c r="AS8">
        <f t="shared" si="9"/>
        <v>-7930.6878655776572</v>
      </c>
      <c r="AT8">
        <f t="shared" si="9"/>
        <v>9575.2705053173304</v>
      </c>
      <c r="AU8">
        <f t="shared" si="9"/>
        <v>43533.353893480438</v>
      </c>
      <c r="AW8">
        <v>5</v>
      </c>
      <c r="AX8">
        <f>(R8*SUMPRODUCT(K9:$K$23, X9:$X$23)-$AZ$3*SUMPRODUCT(K8:$K$22, W9:$W$23))/Z8</f>
        <v>129883.16661284206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117758.10590247283</v>
      </c>
      <c r="P9">
        <f t="shared" si="22"/>
        <v>5887.9052951236417</v>
      </c>
      <c r="Q9" s="4">
        <f t="shared" si="23"/>
        <v>12.5</v>
      </c>
      <c r="R9">
        <f t="shared" si="0"/>
        <v>2000000</v>
      </c>
      <c r="S9">
        <f t="shared" si="1"/>
        <v>143013.91380802204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114424.7474254453</v>
      </c>
      <c r="AC9">
        <f t="shared" si="2"/>
        <v>121975.51965919143</v>
      </c>
      <c r="AE9">
        <f t="shared" si="3"/>
        <v>100435.02606898468</v>
      </c>
      <c r="AF9">
        <f t="shared" si="4"/>
        <v>-5021.751303449234</v>
      </c>
      <c r="AG9">
        <f t="shared" si="4"/>
        <v>-10.661158450544891</v>
      </c>
      <c r="AH9">
        <f t="shared" si="5"/>
        <v>-38559.244758985449</v>
      </c>
      <c r="AI9">
        <f t="shared" si="6"/>
        <v>56843.368848099453</v>
      </c>
      <c r="AJ9">
        <f t="shared" si="7"/>
        <v>-7550.772233746131</v>
      </c>
      <c r="AK9">
        <f t="shared" si="24"/>
        <v>10953.544758369195</v>
      </c>
      <c r="AL9">
        <f t="shared" si="8"/>
        <v>60246.141372722515</v>
      </c>
      <c r="AN9">
        <f t="shared" si="9"/>
        <v>62745.965719837521</v>
      </c>
      <c r="AO9">
        <f t="shared" si="9"/>
        <v>-3137.2982859918761</v>
      </c>
      <c r="AP9">
        <f t="shared" si="9"/>
        <v>-6.6604720370379082</v>
      </c>
      <c r="AQ9">
        <f t="shared" si="9"/>
        <v>-24089.574569018521</v>
      </c>
      <c r="AR9">
        <f t="shared" si="9"/>
        <v>35512.432392790084</v>
      </c>
      <c r="AS9">
        <f t="shared" si="9"/>
        <v>-4717.2835442041451</v>
      </c>
      <c r="AT9">
        <f t="shared" si="9"/>
        <v>6843.1380049353284</v>
      </c>
      <c r="AU9">
        <f t="shared" si="9"/>
        <v>37638.286853521269</v>
      </c>
      <c r="AW9">
        <v>6</v>
      </c>
      <c r="AX9">
        <f>(R9*SUMPRODUCT(K10:$K$23, X10:$X$23)-$AZ$3*SUMPRODUCT(K9:$K$22, W10:$W$23))/Z9</f>
        <v>143013.91380802204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117758.10590247283</v>
      </c>
      <c r="P10">
        <f t="shared" si="22"/>
        <v>5887.9052951236417</v>
      </c>
      <c r="Q10" s="4">
        <f t="shared" si="23"/>
        <v>12.5</v>
      </c>
      <c r="R10">
        <f t="shared" si="0"/>
        <v>2000000</v>
      </c>
      <c r="S10">
        <f t="shared" si="1"/>
        <v>153072.01291794312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121975.51965919143</v>
      </c>
      <c r="AC10">
        <f t="shared" si="2"/>
        <v>126015.71926527013</v>
      </c>
      <c r="AE10">
        <f t="shared" si="3"/>
        <v>96943.733421542347</v>
      </c>
      <c r="AF10">
        <f t="shared" si="4"/>
        <v>-4847.1866710771174</v>
      </c>
      <c r="AG10">
        <f t="shared" si="4"/>
        <v>-10.290558416189951</v>
      </c>
      <c r="AH10">
        <f t="shared" si="5"/>
        <v>-42238.151975918598</v>
      </c>
      <c r="AI10">
        <f t="shared" si="6"/>
        <v>49848.104216130443</v>
      </c>
      <c r="AJ10">
        <f t="shared" si="7"/>
        <v>-4040.199606078706</v>
      </c>
      <c r="AK10">
        <f t="shared" si="24"/>
        <v>11238.783486506974</v>
      </c>
      <c r="AL10">
        <f t="shared" si="8"/>
        <v>57046.688096558712</v>
      </c>
      <c r="AN10">
        <f t="shared" si="9"/>
        <v>57543.76155086972</v>
      </c>
      <c r="AO10">
        <f t="shared" si="9"/>
        <v>-2877.1880775434861</v>
      </c>
      <c r="AP10">
        <f t="shared" si="9"/>
        <v>-6.1082590779915629</v>
      </c>
      <c r="AQ10">
        <f t="shared" si="9"/>
        <v>-25071.678796223805</v>
      </c>
      <c r="AR10">
        <f t="shared" si="9"/>
        <v>29588.786418024436</v>
      </c>
      <c r="AS10">
        <f t="shared" si="9"/>
        <v>-2398.1775257115119</v>
      </c>
      <c r="AT10">
        <f t="shared" si="9"/>
        <v>6671.1055397181381</v>
      </c>
      <c r="AU10">
        <f t="shared" si="9"/>
        <v>33861.714432031062</v>
      </c>
      <c r="AW10">
        <v>7</v>
      </c>
      <c r="AX10">
        <f>(R10*SUMPRODUCT(K11:$K$23, X11:$X$23)-$AZ$3*SUMPRODUCT(K10:$K$22, W11:$W$23))/Z10</f>
        <v>153072.01291794312</v>
      </c>
    </row>
    <row r="11" spans="1:52" x14ac:dyDescent="0.25">
      <c r="A11" t="s">
        <v>33</v>
      </c>
      <c r="C11" s="7">
        <f>AU25</f>
        <v>379310.76311821066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117758.10590247283</v>
      </c>
      <c r="P11">
        <f t="shared" si="22"/>
        <v>5887.9052951236417</v>
      </c>
      <c r="Q11" s="4">
        <f t="shared" si="23"/>
        <v>12.5</v>
      </c>
      <c r="R11">
        <f t="shared" si="0"/>
        <v>2000000</v>
      </c>
      <c r="S11">
        <f t="shared" si="1"/>
        <v>160344.25169822856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126015.71926527013</v>
      </c>
      <c r="AC11">
        <f t="shared" si="2"/>
        <v>127035.65309694328</v>
      </c>
      <c r="AE11">
        <f t="shared" si="3"/>
        <v>93296.00364429476</v>
      </c>
      <c r="AF11">
        <f t="shared" si="4"/>
        <v>-4664.800182214738</v>
      </c>
      <c r="AG11">
        <f t="shared" si="4"/>
        <v>-9.9033526109831485</v>
      </c>
      <c r="AH11">
        <f t="shared" si="5"/>
        <v>-45488.035367184588</v>
      </c>
      <c r="AI11">
        <f t="shared" si="6"/>
        <v>43133.264742284453</v>
      </c>
      <c r="AJ11">
        <f t="shared" si="7"/>
        <v>-1019.9338316731446</v>
      </c>
      <c r="AK11">
        <f t="shared" si="24"/>
        <v>11054.316520458535</v>
      </c>
      <c r="AL11">
        <f t="shared" si="8"/>
        <v>53167.64743106984</v>
      </c>
      <c r="AN11">
        <f t="shared" si="9"/>
        <v>52666.234771651754</v>
      </c>
      <c r="AO11">
        <f t="shared" si="9"/>
        <v>-2633.3117385825876</v>
      </c>
      <c r="AP11">
        <f t="shared" si="9"/>
        <v>-5.5905105606137511</v>
      </c>
      <c r="AQ11">
        <f t="shared" si="9"/>
        <v>-25678.308355878249</v>
      </c>
      <c r="AR11">
        <f t="shared" si="9"/>
        <v>24349.024166630305</v>
      </c>
      <c r="AS11">
        <f t="shared" si="9"/>
        <v>-575.75965242036409</v>
      </c>
      <c r="AT11">
        <f t="shared" si="9"/>
        <v>6240.237591808358</v>
      </c>
      <c r="AU11">
        <f t="shared" si="9"/>
        <v>30013.502106018299</v>
      </c>
      <c r="AW11">
        <v>8</v>
      </c>
      <c r="AX11">
        <f>(R11*SUMPRODUCT(K12:$K$23, X12:$X$23)-$AZ$3*SUMPRODUCT(K11:$K$22, W12:$W$23))/Z11</f>
        <v>160344.25169822856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117758.10590247283</v>
      </c>
      <c r="P12">
        <f t="shared" si="22"/>
        <v>5887.9052951236417</v>
      </c>
      <c r="Q12" s="4">
        <f t="shared" si="23"/>
        <v>12.5</v>
      </c>
      <c r="R12">
        <f t="shared" si="0"/>
        <v>2000000</v>
      </c>
      <c r="S12">
        <f t="shared" si="1"/>
        <v>164873.07283901345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127035.65309694328</v>
      </c>
      <c r="AC12">
        <f t="shared" si="2"/>
        <v>125296.80395771805</v>
      </c>
      <c r="AE12">
        <f t="shared" si="3"/>
        <v>89491.352684990852</v>
      </c>
      <c r="AF12">
        <f t="shared" si="4"/>
        <v>-4474.5676342495426</v>
      </c>
      <c r="AG12">
        <f t="shared" si="4"/>
        <v>-9.499489652872338</v>
      </c>
      <c r="AH12">
        <f t="shared" si="5"/>
        <v>-48772.709120156615</v>
      </c>
      <c r="AI12">
        <f t="shared" si="6"/>
        <v>36234.576440931829</v>
      </c>
      <c r="AJ12">
        <f t="shared" si="7"/>
        <v>1738.8491392252326</v>
      </c>
      <c r="AK12">
        <f t="shared" si="24"/>
        <v>11005.521539864831</v>
      </c>
      <c r="AL12">
        <f t="shared" si="8"/>
        <v>48978.94712002189</v>
      </c>
      <c r="AN12">
        <f t="shared" si="9"/>
        <v>48025.937043935082</v>
      </c>
      <c r="AO12">
        <f t="shared" si="9"/>
        <v>-2401.2968521967541</v>
      </c>
      <c r="AP12">
        <f t="shared" si="9"/>
        <v>-5.097943860836013</v>
      </c>
      <c r="AQ12">
        <f t="shared" si="9"/>
        <v>-26174.093779897135</v>
      </c>
      <c r="AR12">
        <f t="shared" si="9"/>
        <v>19445.448467980357</v>
      </c>
      <c r="AS12">
        <f t="shared" si="9"/>
        <v>933.16121372403484</v>
      </c>
      <c r="AT12">
        <f t="shared" si="9"/>
        <v>5906.1626486942832</v>
      </c>
      <c r="AU12">
        <f t="shared" si="9"/>
        <v>26284.772330398675</v>
      </c>
      <c r="AW12">
        <v>9</v>
      </c>
      <c r="AX12">
        <f>(R12*SUMPRODUCT(K13:$K$23, X13:$X$23)-$AZ$3*SUMPRODUCT(K12:$K$22, W13:$W$23))/Z12</f>
        <v>164873.07283901345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117758.10590247283</v>
      </c>
      <c r="P13">
        <f t="shared" si="22"/>
        <v>5887.9052951236417</v>
      </c>
      <c r="Q13" s="4">
        <f t="shared" si="23"/>
        <v>12.5</v>
      </c>
      <c r="R13">
        <f t="shared" si="0"/>
        <v>2000000</v>
      </c>
      <c r="S13">
        <f t="shared" si="1"/>
        <v>166716.27643104168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125296.80395771805</v>
      </c>
      <c r="AC13">
        <f t="shared" si="2"/>
        <v>121105.93497937686</v>
      </c>
      <c r="AE13">
        <f t="shared" si="3"/>
        <v>85541.770857737851</v>
      </c>
      <c r="AF13">
        <f t="shared" si="4"/>
        <v>-4277.0885428868933</v>
      </c>
      <c r="AG13">
        <f t="shared" si="4"/>
        <v>-9.0802423113640565</v>
      </c>
      <c r="AH13">
        <f t="shared" si="5"/>
        <v>-51880.391196729426</v>
      </c>
      <c r="AI13">
        <f t="shared" si="6"/>
        <v>29375.210875810168</v>
      </c>
      <c r="AJ13">
        <f t="shared" si="7"/>
        <v>4190.8689783411828</v>
      </c>
      <c r="AK13">
        <f t="shared" si="24"/>
        <v>10679.228840291817</v>
      </c>
      <c r="AL13">
        <f t="shared" si="8"/>
        <v>44245.308694443171</v>
      </c>
      <c r="AN13">
        <f t="shared" si="9"/>
        <v>43649.687350952998</v>
      </c>
      <c r="AO13">
        <f t="shared" si="9"/>
        <v>-2182.48436754765</v>
      </c>
      <c r="AP13">
        <f t="shared" si="9"/>
        <v>-4.6334058085037091</v>
      </c>
      <c r="AQ13">
        <f t="shared" si="9"/>
        <v>-26473.181846428048</v>
      </c>
      <c r="AR13">
        <f t="shared" si="9"/>
        <v>14989.387731168794</v>
      </c>
      <c r="AS13">
        <f t="shared" si="9"/>
        <v>2138.4888201300678</v>
      </c>
      <c r="AT13">
        <f t="shared" si="9"/>
        <v>5449.326046841501</v>
      </c>
      <c r="AU13">
        <f t="shared" si="9"/>
        <v>22577.202598140364</v>
      </c>
      <c r="AW13">
        <v>10</v>
      </c>
      <c r="AX13">
        <f>(R13*SUMPRODUCT(K14:$K$23, X14:$X$23)-$AZ$3*SUMPRODUCT(K13:$K$22, W14:$W$23))/Z13</f>
        <v>166716.27643104168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117758.10590247283</v>
      </c>
      <c r="P14">
        <f t="shared" si="22"/>
        <v>5887.9052951236417</v>
      </c>
      <c r="Q14" s="4">
        <f t="shared" si="23"/>
        <v>12.5</v>
      </c>
      <c r="R14">
        <f t="shared" si="0"/>
        <v>2000000</v>
      </c>
      <c r="S14">
        <f t="shared" si="1"/>
        <v>165774.55048688524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121105.93497937686</v>
      </c>
      <c r="AC14">
        <f t="shared" si="2"/>
        <v>114657.5962643047</v>
      </c>
      <c r="AE14">
        <f t="shared" si="3"/>
        <v>81447.129995283118</v>
      </c>
      <c r="AF14">
        <f t="shared" si="4"/>
        <v>-4072.3564997641561</v>
      </c>
      <c r="AG14">
        <f t="shared" si="4"/>
        <v>-8.6455969815294029</v>
      </c>
      <c r="AH14">
        <f t="shared" si="5"/>
        <v>-55014.865075361879</v>
      </c>
      <c r="AI14">
        <f t="shared" si="6"/>
        <v>22351.262823175559</v>
      </c>
      <c r="AJ14">
        <f t="shared" si="7"/>
        <v>6448.3387150721683</v>
      </c>
      <c r="AK14">
        <f t="shared" si="24"/>
        <v>10201.908415609645</v>
      </c>
      <c r="AL14">
        <f t="shared" si="8"/>
        <v>39001.50995385737</v>
      </c>
      <c r="AN14">
        <f t="shared" si="9"/>
        <v>39528.534502018389</v>
      </c>
      <c r="AO14">
        <f t="shared" si="9"/>
        <v>-1976.4267251009194</v>
      </c>
      <c r="AP14">
        <f t="shared" si="9"/>
        <v>-4.195946236469263</v>
      </c>
      <c r="AQ14">
        <f t="shared" si="9"/>
        <v>-26700.228631521702</v>
      </c>
      <c r="AR14">
        <f t="shared" si="9"/>
        <v>10847.683199159297</v>
      </c>
      <c r="AS14">
        <f t="shared" si="9"/>
        <v>3129.5563071920751</v>
      </c>
      <c r="AT14">
        <f t="shared" si="9"/>
        <v>4951.2670221309472</v>
      </c>
      <c r="AU14">
        <f t="shared" si="9"/>
        <v>18928.506528482318</v>
      </c>
      <c r="AW14">
        <v>11</v>
      </c>
      <c r="AX14">
        <f>(R14*SUMPRODUCT(K15:$K$23, X15:$X$23)-$AZ$3*SUMPRODUCT(K14:$K$22, W15:$W$23))/Z14</f>
        <v>165774.55048688524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117758.10590247283</v>
      </c>
      <c r="P15">
        <f t="shared" si="22"/>
        <v>5887.9052951236417</v>
      </c>
      <c r="Q15" s="4">
        <f t="shared" si="23"/>
        <v>12.5</v>
      </c>
      <c r="R15">
        <f t="shared" si="0"/>
        <v>2000000</v>
      </c>
      <c r="S15">
        <f t="shared" si="1"/>
        <v>161817.55939192892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114657.5962643047</v>
      </c>
      <c r="AC15">
        <f t="shared" si="2"/>
        <v>106081.52269981171</v>
      </c>
      <c r="AE15">
        <f t="shared" si="3"/>
        <v>77197.797515434984</v>
      </c>
      <c r="AF15">
        <f t="shared" si="4"/>
        <v>-3859.8898757717493</v>
      </c>
      <c r="AG15">
        <f t="shared" si="4"/>
        <v>-8.1945311666453495</v>
      </c>
      <c r="AH15">
        <f t="shared" si="5"/>
        <v>-58337.575211001524</v>
      </c>
      <c r="AI15">
        <f t="shared" si="6"/>
        <v>14992.137897495057</v>
      </c>
      <c r="AJ15">
        <f t="shared" si="7"/>
        <v>8576.0735644929809</v>
      </c>
      <c r="AK15">
        <f t="shared" si="24"/>
        <v>9756.9666526159363</v>
      </c>
      <c r="AL15">
        <f t="shared" si="8"/>
        <v>33325.178114603972</v>
      </c>
      <c r="AN15">
        <f t="shared" si="9"/>
        <v>35617.659912034636</v>
      </c>
      <c r="AO15">
        <f t="shared" si="9"/>
        <v>-1780.8829956017319</v>
      </c>
      <c r="AP15">
        <f t="shared" si="9"/>
        <v>-3.7808076606561967</v>
      </c>
      <c r="AQ15">
        <f t="shared" si="9"/>
        <v>-26915.896318709718</v>
      </c>
      <c r="AR15">
        <f t="shared" si="9"/>
        <v>6917.0997900625289</v>
      </c>
      <c r="AS15">
        <f t="shared" si="9"/>
        <v>3956.8443845775241</v>
      </c>
      <c r="AT15">
        <f t="shared" si="9"/>
        <v>4501.6869805962269</v>
      </c>
      <c r="AU15">
        <f t="shared" si="9"/>
        <v>15375.631155236279</v>
      </c>
      <c r="AW15">
        <v>12</v>
      </c>
      <c r="AX15">
        <f>(R15*SUMPRODUCT(K16:$K$23, X16:$X$23)-$AZ$3*SUMPRODUCT(K15:$K$22, W16:$W$23))/Z15</f>
        <v>161817.55939192892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117758.10590247283</v>
      </c>
      <c r="P16">
        <f t="shared" si="22"/>
        <v>5887.9052951236417</v>
      </c>
      <c r="Q16" s="4">
        <f t="shared" si="23"/>
        <v>12.5</v>
      </c>
      <c r="R16">
        <f t="shared" si="0"/>
        <v>2000000</v>
      </c>
      <c r="S16">
        <f t="shared" si="1"/>
        <v>154893.89205314245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106081.52269981171</v>
      </c>
      <c r="AC16">
        <f t="shared" si="2"/>
        <v>95777.279469894143</v>
      </c>
      <c r="AE16">
        <f t="shared" si="3"/>
        <v>72814.691847222624</v>
      </c>
      <c r="AF16">
        <f t="shared" si="4"/>
        <v>-3640.734592361131</v>
      </c>
      <c r="AG16">
        <f t="shared" si="4"/>
        <v>-7.7292653538780263</v>
      </c>
      <c r="AH16">
        <f t="shared" si="5"/>
        <v>-61331.280176139124</v>
      </c>
      <c r="AI16">
        <f t="shared" si="6"/>
        <v>7834.947813368497</v>
      </c>
      <c r="AJ16">
        <f t="shared" si="7"/>
        <v>10304.243229917571</v>
      </c>
      <c r="AK16">
        <f t="shared" si="24"/>
        <v>9586.4747535206261</v>
      </c>
      <c r="AL16">
        <f t="shared" si="8"/>
        <v>27725.665796806694</v>
      </c>
      <c r="AN16">
        <f t="shared" si="9"/>
        <v>31853.01475738419</v>
      </c>
      <c r="AO16">
        <f t="shared" si="9"/>
        <v>-1592.6507378692093</v>
      </c>
      <c r="AP16">
        <f t="shared" si="9"/>
        <v>-3.3811913109154483</v>
      </c>
      <c r="AQ16">
        <f t="shared" si="9"/>
        <v>-26829.560394745247</v>
      </c>
      <c r="AR16">
        <f t="shared" si="9"/>
        <v>3427.422433458818</v>
      </c>
      <c r="AS16">
        <f t="shared" si="9"/>
        <v>4507.6234388920211</v>
      </c>
      <c r="AT16">
        <f t="shared" si="9"/>
        <v>4193.6333732741159</v>
      </c>
      <c r="AU16">
        <f t="shared" si="9"/>
        <v>12128.679245624955</v>
      </c>
      <c r="AW16">
        <v>13</v>
      </c>
      <c r="AX16">
        <f>(R16*SUMPRODUCT(K17:$K$23, X17:$X$23)-$AZ$3*SUMPRODUCT(K16:$K$22, W17:$W$23))/Z16</f>
        <v>154893.89205314245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117758.10590247283</v>
      </c>
      <c r="P17">
        <f t="shared" si="22"/>
        <v>5887.9052951236417</v>
      </c>
      <c r="Q17" s="4">
        <f t="shared" si="23"/>
        <v>12.5</v>
      </c>
      <c r="R17">
        <f t="shared" si="0"/>
        <v>2000000</v>
      </c>
      <c r="S17">
        <f t="shared" si="1"/>
        <v>145168.73064806472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95777.279469894143</v>
      </c>
      <c r="AC17">
        <f t="shared" si="2"/>
        <v>84228.217283990845</v>
      </c>
      <c r="AE17">
        <f t="shared" si="3"/>
        <v>68324.323610367763</v>
      </c>
      <c r="AF17">
        <f t="shared" si="4"/>
        <v>-3416.2161805183882</v>
      </c>
      <c r="AG17">
        <f t="shared" si="4"/>
        <v>-7.2526136403461177</v>
      </c>
      <c r="AH17">
        <f t="shared" si="5"/>
        <v>-63897.449598900719</v>
      </c>
      <c r="AI17">
        <f t="shared" si="6"/>
        <v>1003.405217308311</v>
      </c>
      <c r="AJ17">
        <f t="shared" si="7"/>
        <v>11549.062185903298</v>
      </c>
      <c r="AK17">
        <f t="shared" si="24"/>
        <v>9914.2883717141758</v>
      </c>
      <c r="AL17">
        <f t="shared" si="8"/>
        <v>22466.755774925783</v>
      </c>
      <c r="AN17">
        <f t="shared" si="9"/>
        <v>28151.727534669277</v>
      </c>
      <c r="AO17">
        <f t="shared" si="9"/>
        <v>-1407.5863767334638</v>
      </c>
      <c r="AP17">
        <f t="shared" si="9"/>
        <v>-2.9883003933063126</v>
      </c>
      <c r="AQ17">
        <f t="shared" si="9"/>
        <v>-26327.718976431348</v>
      </c>
      <c r="AR17">
        <f t="shared" si="9"/>
        <v>413.43388111115968</v>
      </c>
      <c r="AS17">
        <f t="shared" si="9"/>
        <v>4758.5696390145586</v>
      </c>
      <c r="AT17">
        <f t="shared" si="9"/>
        <v>4084.9924330357389</v>
      </c>
      <c r="AU17">
        <f t="shared" si="9"/>
        <v>9256.9959531614568</v>
      </c>
      <c r="AW17">
        <v>14</v>
      </c>
      <c r="AX17">
        <f>(R17*SUMPRODUCT(K18:$K$23, X18:$X$23)-$AZ$3*SUMPRODUCT(K17:$K$22, W18:$W$23))/Z17</f>
        <v>145168.73064806472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117758.10590247283</v>
      </c>
      <c r="P18">
        <f t="shared" si="22"/>
        <v>5887.9052951236417</v>
      </c>
      <c r="Q18" s="4">
        <f t="shared" si="23"/>
        <v>12.5</v>
      </c>
      <c r="R18">
        <f t="shared" si="0"/>
        <v>2000000</v>
      </c>
      <c r="S18">
        <f t="shared" si="1"/>
        <v>132553.91351169514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84228.217283990845</v>
      </c>
      <c r="AC18">
        <f t="shared" si="2"/>
        <v>71742.458152033563</v>
      </c>
      <c r="AE18">
        <f t="shared" si="3"/>
        <v>63734.489318005013</v>
      </c>
      <c r="AF18">
        <f t="shared" si="4"/>
        <v>-3186.7244659002508</v>
      </c>
      <c r="AG18">
        <f t="shared" si="4"/>
        <v>-6.7654036243999487</v>
      </c>
      <c r="AH18">
        <f t="shared" si="5"/>
        <v>-66349.420726833108</v>
      </c>
      <c r="AI18">
        <f t="shared" si="6"/>
        <v>-5808.4212783527473</v>
      </c>
      <c r="AJ18">
        <f t="shared" si="7"/>
        <v>12485.759131957282</v>
      </c>
      <c r="AK18">
        <f t="shared" si="24"/>
        <v>10148.796347740301</v>
      </c>
      <c r="AL18">
        <f t="shared" si="8"/>
        <v>16826.134201344837</v>
      </c>
      <c r="AN18">
        <f t="shared" si="9"/>
        <v>24540.299333884199</v>
      </c>
      <c r="AO18">
        <f t="shared" si="9"/>
        <v>-1227.01496669421</v>
      </c>
      <c r="AP18">
        <f t="shared" si="9"/>
        <v>-2.6049479933687598</v>
      </c>
      <c r="AQ18">
        <f t="shared" si="9"/>
        <v>-25547.15135697068</v>
      </c>
      <c r="AR18">
        <f t="shared" si="9"/>
        <v>-2236.4719377740589</v>
      </c>
      <c r="AS18">
        <f t="shared" si="9"/>
        <v>4807.5111260435024</v>
      </c>
      <c r="AT18">
        <f t="shared" si="9"/>
        <v>3907.6880181704028</v>
      </c>
      <c r="AU18">
        <f t="shared" si="9"/>
        <v>6478.7272064398467</v>
      </c>
      <c r="AW18">
        <v>15</v>
      </c>
      <c r="AX18">
        <f>(R18*SUMPRODUCT(K19:$K$23, X19:$X$23)-$AZ$3*SUMPRODUCT(K18:$K$22, W19:$W$23))/Z18</f>
        <v>132553.91351169514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117758.10590247283</v>
      </c>
      <c r="P19">
        <f t="shared" si="22"/>
        <v>5887.9052951236417</v>
      </c>
      <c r="Q19" s="4">
        <f t="shared" si="23"/>
        <v>12.5</v>
      </c>
      <c r="R19">
        <f t="shared" si="0"/>
        <v>2000000</v>
      </c>
      <c r="S19">
        <f t="shared" si="1"/>
        <v>116677.09155522326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71742.458152033563</v>
      </c>
      <c r="AC19">
        <f t="shared" si="2"/>
        <v>58514.946278356292</v>
      </c>
      <c r="AE19">
        <f t="shared" si="3"/>
        <v>59057.087804274452</v>
      </c>
      <c r="AF19">
        <f t="shared" si="4"/>
        <v>-2952.8543902137226</v>
      </c>
      <c r="AG19">
        <f t="shared" si="4"/>
        <v>-6.2688983649653682</v>
      </c>
      <c r="AH19">
        <f t="shared" si="5"/>
        <v>-68616.195710492961</v>
      </c>
      <c r="AI19">
        <f t="shared" si="6"/>
        <v>-12518.231194797198</v>
      </c>
      <c r="AJ19">
        <f t="shared" si="7"/>
        <v>13227.511873677271</v>
      </c>
      <c r="AK19">
        <f t="shared" si="24"/>
        <v>9383.9471609513221</v>
      </c>
      <c r="AL19">
        <f t="shared" si="8"/>
        <v>10093.227839831396</v>
      </c>
      <c r="AN19">
        <f t="shared" si="9"/>
        <v>21184.381164255341</v>
      </c>
      <c r="AO19">
        <f t="shared" si="9"/>
        <v>-1059.2190582127669</v>
      </c>
      <c r="AP19">
        <f t="shared" si="9"/>
        <v>-2.248717933460163</v>
      </c>
      <c r="AQ19">
        <f t="shared" si="9"/>
        <v>-24613.330897549211</v>
      </c>
      <c r="AR19">
        <f t="shared" si="9"/>
        <v>-4490.4175094400998</v>
      </c>
      <c r="AS19">
        <f t="shared" si="9"/>
        <v>4744.8437402700883</v>
      </c>
      <c r="AT19">
        <f t="shared" si="9"/>
        <v>3366.1177832144349</v>
      </c>
      <c r="AU19">
        <f t="shared" si="9"/>
        <v>3620.5440140444239</v>
      </c>
      <c r="AW19">
        <v>16</v>
      </c>
      <c r="AX19">
        <f>(R19*SUMPRODUCT(K20:$K$23, X20:$X$23)-$AZ$3*SUMPRODUCT(K19:$K$22, W20:$W$23))/Z19</f>
        <v>116677.09155522326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117758.10590247283</v>
      </c>
      <c r="P20">
        <f t="shared" si="22"/>
        <v>5887.9052951236417</v>
      </c>
      <c r="Q20" s="4">
        <f t="shared" si="23"/>
        <v>12.5</v>
      </c>
      <c r="R20">
        <f t="shared" si="0"/>
        <v>2000000</v>
      </c>
      <c r="S20">
        <f t="shared" si="1"/>
        <v>96033.885709753464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58514.946278356292</v>
      </c>
      <c r="AC20">
        <f t="shared" si="2"/>
        <v>44285.158983421599</v>
      </c>
      <c r="AE20">
        <f t="shared" si="3"/>
        <v>54303.086904542106</v>
      </c>
      <c r="AF20">
        <f t="shared" si="4"/>
        <v>-2715.1543452271053</v>
      </c>
      <c r="AG20">
        <f t="shared" si="4"/>
        <v>-5.7642620956297357</v>
      </c>
      <c r="AH20">
        <f t="shared" si="5"/>
        <v>-70711.565709756716</v>
      </c>
      <c r="AI20">
        <f t="shared" si="6"/>
        <v>-19129.39741253735</v>
      </c>
      <c r="AJ20">
        <f t="shared" si="7"/>
        <v>14229.787294934693</v>
      </c>
      <c r="AK20">
        <f t="shared" si="24"/>
        <v>5978.5863208855508</v>
      </c>
      <c r="AL20">
        <f t="shared" si="8"/>
        <v>1078.9762032828939</v>
      </c>
      <c r="AN20">
        <f t="shared" si="9"/>
        <v>18475.834619269455</v>
      </c>
      <c r="AO20">
        <f t="shared" si="9"/>
        <v>-923.79173096347279</v>
      </c>
      <c r="AP20">
        <f t="shared" si="9"/>
        <v>-1.9612062453869556</v>
      </c>
      <c r="AQ20">
        <f t="shared" si="9"/>
        <v>-24058.580611073761</v>
      </c>
      <c r="AR20">
        <f t="shared" si="9"/>
        <v>-6508.4989290131653</v>
      </c>
      <c r="AS20">
        <f t="shared" si="9"/>
        <v>4841.4779290678698</v>
      </c>
      <c r="AT20">
        <f t="shared" si="9"/>
        <v>2034.126942283807</v>
      </c>
      <c r="AU20">
        <f t="shared" si="9"/>
        <v>367.10594233851145</v>
      </c>
      <c r="AW20">
        <v>17</v>
      </c>
      <c r="AX20">
        <f>(R20*SUMPRODUCT(K21:$K$23, X21:$X$23)-$AZ$3*SUMPRODUCT(K20:$K$22, W21:$W$23))/Z20</f>
        <v>96033.885709753464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117758.10590247283</v>
      </c>
      <c r="P21">
        <f t="shared" si="22"/>
        <v>5887.9052951236417</v>
      </c>
      <c r="Q21" s="4">
        <f t="shared" si="23"/>
        <v>12.5</v>
      </c>
      <c r="R21">
        <f t="shared" si="0"/>
        <v>2000000</v>
      </c>
      <c r="S21">
        <f t="shared" si="1"/>
        <v>69880.461313583568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44285.158983421599</v>
      </c>
      <c r="AC21">
        <f t="shared" si="2"/>
        <v>29366.357237526037</v>
      </c>
      <c r="AE21">
        <f t="shared" si="3"/>
        <v>49486.316211170175</v>
      </c>
      <c r="AF21">
        <f t="shared" si="4"/>
        <v>-2474.3158105585085</v>
      </c>
      <c r="AG21">
        <f t="shared" si="4"/>
        <v>-5.2529628249280247</v>
      </c>
      <c r="AH21">
        <f t="shared" si="5"/>
        <v>-72585.063959266103</v>
      </c>
      <c r="AI21">
        <f t="shared" si="6"/>
        <v>-25578.316521479363</v>
      </c>
      <c r="AJ21">
        <f t="shared" si="7"/>
        <v>14918.801745895562</v>
      </c>
      <c r="AK21">
        <f t="shared" si="24"/>
        <v>4683.5442764009067</v>
      </c>
      <c r="AL21">
        <f t="shared" si="8"/>
        <v>-5975.9704991828939</v>
      </c>
      <c r="AN21">
        <f t="shared" si="9"/>
        <v>16015.408092081108</v>
      </c>
      <c r="AO21">
        <f t="shared" si="9"/>
        <v>-800.77040460405533</v>
      </c>
      <c r="AP21">
        <f t="shared" si="9"/>
        <v>-1.7000324488643965</v>
      </c>
      <c r="AQ21">
        <f t="shared" si="9"/>
        <v>-23490.926577296075</v>
      </c>
      <c r="AR21">
        <f t="shared" si="9"/>
        <v>-8277.9889222678867</v>
      </c>
      <c r="AS21">
        <f t="shared" si="9"/>
        <v>4828.2175053361016</v>
      </c>
      <c r="AT21">
        <f t="shared" si="9"/>
        <v>1515.7497798747049</v>
      </c>
      <c r="AU21">
        <f t="shared" si="9"/>
        <v>-1934.0216370570809</v>
      </c>
      <c r="AW21">
        <v>18</v>
      </c>
      <c r="AX21">
        <f>(R21*SUMPRODUCT(K22:$K$23, X22:$X$23)-$AZ$3*SUMPRODUCT(K21:$K$22, W22:$W$23))/Z21</f>
        <v>69880.461313583568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117758.10590247283</v>
      </c>
      <c r="P22">
        <f t="shared" si="22"/>
        <v>5887.9052951236417</v>
      </c>
      <c r="Q22" s="4">
        <f t="shared" si="23"/>
        <v>12.5</v>
      </c>
      <c r="R22">
        <f t="shared" si="0"/>
        <v>2000000</v>
      </c>
      <c r="S22">
        <f t="shared" si="1"/>
        <v>37958.993000253031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29366.357237526037</v>
      </c>
      <c r="AC22">
        <f t="shared" si="2"/>
        <v>14385.962213623327</v>
      </c>
      <c r="AE22">
        <f t="shared" si="3"/>
        <v>44628.783009326289</v>
      </c>
      <c r="AF22">
        <f t="shared" si="4"/>
        <v>-2231.4391504663145</v>
      </c>
      <c r="AG22">
        <f t="shared" si="4"/>
        <v>-4.7373366218933386</v>
      </c>
      <c r="AH22">
        <f t="shared" si="5"/>
        <v>-74095.451965664935</v>
      </c>
      <c r="AI22">
        <f t="shared" si="6"/>
        <v>-31702.845443426857</v>
      </c>
      <c r="AJ22">
        <f t="shared" si="7"/>
        <v>14980.395023902711</v>
      </c>
      <c r="AK22">
        <f t="shared" si="24"/>
        <v>5023.4590767470208</v>
      </c>
      <c r="AL22">
        <f t="shared" si="8"/>
        <v>-11698.991342777124</v>
      </c>
      <c r="AN22">
        <f t="shared" si="9"/>
        <v>13498.457704053228</v>
      </c>
      <c r="AO22">
        <f t="shared" si="9"/>
        <v>-674.9228852026614</v>
      </c>
      <c r="AP22">
        <f t="shared" si="9"/>
        <v>-1.4328586555256588</v>
      </c>
      <c r="AQ22">
        <f t="shared" si="9"/>
        <v>-22410.97016273611</v>
      </c>
      <c r="AR22">
        <f t="shared" si="9"/>
        <v>-9588.8682025410708</v>
      </c>
      <c r="AS22">
        <f t="shared" si="9"/>
        <v>4530.9823612690252</v>
      </c>
      <c r="AT22">
        <f t="shared" si="9"/>
        <v>1519.3994839908939</v>
      </c>
      <c r="AU22">
        <f t="shared" si="9"/>
        <v>-3538.486357281151</v>
      </c>
      <c r="AW22">
        <v>19</v>
      </c>
      <c r="AX22">
        <f>(R22*SUMPRODUCT(K23:$K$23, X23:$X$23)-$AZ$3*SUMPRODUCT(K22:$K$22, W23:$W$23))/Z22</f>
        <v>37958.993000253031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117758.10590247283</v>
      </c>
      <c r="P23">
        <f t="shared" si="22"/>
        <v>5887.9052951236417</v>
      </c>
      <c r="Q23" s="4">
        <f t="shared" si="23"/>
        <v>12.5</v>
      </c>
      <c r="R23">
        <f t="shared" si="0"/>
        <v>2000000</v>
      </c>
      <c r="S23">
        <f t="shared" si="1"/>
        <v>42623.069524035513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14385.962213623327</v>
      </c>
      <c r="AC23">
        <f t="shared" si="2"/>
        <v>14385.962213623327</v>
      </c>
      <c r="AE23">
        <f t="shared" si="3"/>
        <v>39745.229069096757</v>
      </c>
      <c r="AF23">
        <f t="shared" si="4"/>
        <v>-1987.2614534548379</v>
      </c>
      <c r="AG23">
        <f t="shared" si="4"/>
        <v>-4.2189483225483562</v>
      </c>
      <c r="AH23">
        <f t="shared" si="5"/>
        <v>-75362.389300167837</v>
      </c>
      <c r="AI23">
        <f t="shared" si="6"/>
        <v>-37608.640632848466</v>
      </c>
      <c r="AJ23">
        <f t="shared" si="7"/>
        <v>0</v>
      </c>
      <c r="AK23">
        <f t="shared" si="24"/>
        <v>5417.7543092606593</v>
      </c>
      <c r="AL23">
        <f t="shared" si="8"/>
        <v>-32190.886323587809</v>
      </c>
      <c r="AN23">
        <f t="shared" si="9"/>
        <v>10889.912166403647</v>
      </c>
      <c r="AO23">
        <f t="shared" si="9"/>
        <v>-544.49560832018233</v>
      </c>
      <c r="AP23">
        <f t="shared" si="9"/>
        <v>-1.1559620548990766</v>
      </c>
      <c r="AQ23">
        <f t="shared" si="9"/>
        <v>-20648.762615064643</v>
      </c>
      <c r="AR23">
        <f t="shared" si="9"/>
        <v>-10304.502019036079</v>
      </c>
      <c r="AS23">
        <f t="shared" si="9"/>
        <v>0</v>
      </c>
      <c r="AT23">
        <f t="shared" si="9"/>
        <v>1484.4264317720847</v>
      </c>
      <c r="AU23">
        <f t="shared" si="9"/>
        <v>-8820.0755872639966</v>
      </c>
      <c r="AW23">
        <v>20</v>
      </c>
      <c r="AX23">
        <f>(R23*SUMPRODUCT(K$23:$K24, X$23:$X24)-$AZ$3*SUMPRODUCT(K$22:$K23, W$23:$W24))/Z23</f>
        <v>42623.069524035513</v>
      </c>
    </row>
    <row r="25" spans="5:50" x14ac:dyDescent="0.25">
      <c r="AN25" s="8">
        <f t="shared" ref="AN25:AU25" si="25">SUM(AN3:AN23)</f>
        <v>948465.03609378194</v>
      </c>
      <c r="AO25" s="8">
        <f t="shared" si="25"/>
        <v>-135741.83123154371</v>
      </c>
      <c r="AP25" s="8">
        <f t="shared" si="25"/>
        <v>-188.17937880209496</v>
      </c>
      <c r="AQ25" s="8">
        <f t="shared" si="25"/>
        <v>-485175.55357029376</v>
      </c>
      <c r="AR25" s="8">
        <f t="shared" si="25"/>
        <v>327359.47191314242</v>
      </c>
      <c r="AS25" s="8">
        <f t="shared" si="25"/>
        <v>-58649.823751696516</v>
      </c>
      <c r="AT25" s="8">
        <f t="shared" si="25"/>
        <v>110601.11495676478</v>
      </c>
      <c r="AU25" s="9">
        <f t="shared" si="25"/>
        <v>379310.76311821066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76963-4EBF-4B7A-92A4-B917E1A9DD37}">
  <dimension ref="A1:AZ100"/>
  <sheetViews>
    <sheetView workbookViewId="0">
      <selection activeCell="C9" sqref="C9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2622.8031168188595</v>
      </c>
      <c r="K3">
        <v>1</v>
      </c>
      <c r="L3" s="2">
        <v>0</v>
      </c>
      <c r="O3">
        <f>$C$3</f>
        <v>2622.8031168188595</v>
      </c>
      <c r="P3">
        <f>O3*C5</f>
        <v>262.28031168188596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2622.8031168188595</v>
      </c>
      <c r="AF3">
        <f t="shared" ref="AF3:AG34" si="3">-$Z3*P3</f>
        <v>-262.28031168188596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2260.5228051369736</v>
      </c>
      <c r="AJ3">
        <f t="shared" ref="AJ3:AJ66" si="6">AB3-AC3</f>
        <v>0</v>
      </c>
      <c r="AL3">
        <f t="shared" ref="AL3:AL23" si="7">SUM(AI3:AK3)</f>
        <v>2260.5228051369736</v>
      </c>
      <c r="AN3">
        <f t="shared" ref="AN3:AU34" si="8">AE3*$K3</f>
        <v>2622.8031168188595</v>
      </c>
      <c r="AO3">
        <f t="shared" si="8"/>
        <v>-262.28031168188596</v>
      </c>
      <c r="AP3">
        <f t="shared" si="8"/>
        <v>-100</v>
      </c>
      <c r="AQ3">
        <f t="shared" si="8"/>
        <v>0</v>
      </c>
      <c r="AR3">
        <f t="shared" si="8"/>
        <v>2260.5228051369736</v>
      </c>
      <c r="AS3">
        <f t="shared" si="8"/>
        <v>0</v>
      </c>
      <c r="AT3">
        <f t="shared" si="8"/>
        <v>0</v>
      </c>
      <c r="AU3">
        <f t="shared" si="8"/>
        <v>2260.5228051369736</v>
      </c>
      <c r="AW3">
        <v>0</v>
      </c>
      <c r="AX3">
        <f>IF(Z3&gt;0, (R3*SUMPRODUCT(K3:$K$98, X3:$X$98)-K3*$AZ$3)/Z3, 0)</f>
        <v>0</v>
      </c>
      <c r="AZ3">
        <f>C6*SUMPRODUCT(X4:X98, K4:K98)/1</f>
        <v>1744.668362919967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50000</v>
      </c>
      <c r="S4">
        <f t="shared" si="1"/>
        <v>118.42297840613799</v>
      </c>
      <c r="U4">
        <f t="shared" ref="U4:U67" si="12">M4</f>
        <v>1.784809E-3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1.784809E-3</v>
      </c>
      <c r="Y4">
        <f t="shared" ref="Y4:Y67" si="16">V4*W4</f>
        <v>0.01</v>
      </c>
      <c r="Z4">
        <f t="shared" ref="Z4:Z67" si="17">MAX(0, W4-X4-Y4)</f>
        <v>0.98821519099999999</v>
      </c>
      <c r="AB4">
        <f t="shared" ref="AB4:AB67" si="18">AC3</f>
        <v>0</v>
      </c>
      <c r="AC4">
        <f t="shared" ref="AC4:AC67" si="19">S4*Z4</f>
        <v>117.02738622441052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-89.240449999999996</v>
      </c>
      <c r="AI4">
        <f t="shared" si="5"/>
        <v>-89.240449999999996</v>
      </c>
      <c r="AJ4">
        <f t="shared" si="6"/>
        <v>-117.02738622441052</v>
      </c>
      <c r="AK4">
        <f t="shared" ref="AK4:AK67" si="20">G4*SUM(AB4:AB4, AE4:AF4)</f>
        <v>0</v>
      </c>
      <c r="AL4">
        <f t="shared" si="7"/>
        <v>-206.26783622441053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-83.254454706595752</v>
      </c>
      <c r="AR4">
        <f t="shared" si="8"/>
        <v>-83.254454706595752</v>
      </c>
      <c r="AS4">
        <f t="shared" si="8"/>
        <v>-109.17752236627533</v>
      </c>
      <c r="AT4">
        <f t="shared" si="8"/>
        <v>0</v>
      </c>
      <c r="AU4">
        <f t="shared" si="8"/>
        <v>-192.43197707287109</v>
      </c>
      <c r="AW4">
        <v>1</v>
      </c>
      <c r="AX4">
        <f>IF(Z4&gt;0, (R4*SUMPRODUCT(K4:$K$98, X4:$X$98)-K4*$AZ$3)/Z4, 0)</f>
        <v>118.42297840613799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1.7924099999999999E-3</v>
      </c>
      <c r="Q5" s="4">
        <f t="shared" ref="Q5:Q68" si="22">$C$8</f>
        <v>12.5</v>
      </c>
      <c r="R5">
        <f t="shared" si="0"/>
        <v>50000</v>
      </c>
      <c r="S5">
        <f t="shared" si="1"/>
        <v>173.60295188913605</v>
      </c>
      <c r="U5">
        <f t="shared" si="12"/>
        <v>1.7924099999999999E-3</v>
      </c>
      <c r="V5">
        <f t="shared" si="13"/>
        <v>0.01</v>
      </c>
      <c r="W5">
        <f t="shared" si="14"/>
        <v>0.98821519099999999</v>
      </c>
      <c r="X5">
        <f t="shared" si="15"/>
        <v>1.7712867905003099E-3</v>
      </c>
      <c r="Y5">
        <f t="shared" si="16"/>
        <v>9.8821519099999994E-3</v>
      </c>
      <c r="Z5">
        <f t="shared" si="17"/>
        <v>0.97656175229949971</v>
      </c>
      <c r="AB5">
        <f t="shared" si="18"/>
        <v>117.02738622441052</v>
      </c>
      <c r="AC5">
        <f t="shared" si="19"/>
        <v>169.53400290122045</v>
      </c>
      <c r="AE5">
        <f t="shared" si="2"/>
        <v>0</v>
      </c>
      <c r="AF5">
        <f t="shared" si="3"/>
        <v>0</v>
      </c>
      <c r="AG5">
        <f t="shared" si="3"/>
        <v>-12.207021903743746</v>
      </c>
      <c r="AH5">
        <f t="shared" si="4"/>
        <v>-88.564339525015498</v>
      </c>
      <c r="AI5">
        <f t="shared" si="5"/>
        <v>-100.77136142875925</v>
      </c>
      <c r="AJ5">
        <f t="shared" si="6"/>
        <v>-52.506616676809927</v>
      </c>
      <c r="AK5">
        <f t="shared" si="20"/>
        <v>4.7981228352008314</v>
      </c>
      <c r="AL5">
        <f t="shared" si="7"/>
        <v>-148.47985527036832</v>
      </c>
      <c r="AN5">
        <f t="shared" si="8"/>
        <v>0</v>
      </c>
      <c r="AO5">
        <f t="shared" si="8"/>
        <v>0</v>
      </c>
      <c r="AP5">
        <f t="shared" si="8"/>
        <v>-10.438322301793228</v>
      </c>
      <c r="AQ5">
        <f t="shared" si="8"/>
        <v>-75.732076807696643</v>
      </c>
      <c r="AR5">
        <f t="shared" si="8"/>
        <v>-86.170399109489878</v>
      </c>
      <c r="AS5">
        <f t="shared" si="8"/>
        <v>-44.898828901188701</v>
      </c>
      <c r="AT5">
        <f t="shared" si="8"/>
        <v>4.102913306157002</v>
      </c>
      <c r="AU5">
        <f t="shared" si="8"/>
        <v>-126.96631470452155</v>
      </c>
      <c r="AW5">
        <v>2</v>
      </c>
      <c r="AX5">
        <f>IF(Z5&gt;0, (R5*SUMPRODUCT(K5:$K$98, X5:$X$98)-K5*$AZ$3)/Z5, 0)</f>
        <v>173.60295188913605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1.8014369999999999E-3</v>
      </c>
      <c r="Q6" s="4">
        <f t="shared" si="22"/>
        <v>12.5</v>
      </c>
      <c r="R6">
        <f t="shared" si="0"/>
        <v>50000</v>
      </c>
      <c r="S6">
        <f t="shared" si="1"/>
        <v>248.51604440920053</v>
      </c>
      <c r="U6">
        <f t="shared" si="12"/>
        <v>1.8014369999999999E-3</v>
      </c>
      <c r="V6">
        <f t="shared" si="13"/>
        <v>0.01</v>
      </c>
      <c r="W6">
        <f t="shared" si="14"/>
        <v>0.97656175229949971</v>
      </c>
      <c r="X6">
        <f t="shared" si="15"/>
        <v>1.7592144733771537E-3</v>
      </c>
      <c r="Y6">
        <f t="shared" si="16"/>
        <v>9.765617522994997E-3</v>
      </c>
      <c r="Z6">
        <f t="shared" si="17"/>
        <v>0.9650369203031276</v>
      </c>
      <c r="AB6">
        <f t="shared" si="18"/>
        <v>169.53400290122045</v>
      </c>
      <c r="AC6">
        <f t="shared" si="19"/>
        <v>239.82715814257017</v>
      </c>
      <c r="AE6">
        <f t="shared" si="2"/>
        <v>0</v>
      </c>
      <c r="AF6">
        <f t="shared" si="3"/>
        <v>0</v>
      </c>
      <c r="AG6">
        <f t="shared" si="3"/>
        <v>-12.062961503789095</v>
      </c>
      <c r="AH6">
        <f t="shared" si="4"/>
        <v>-87.960723668857682</v>
      </c>
      <c r="AI6">
        <f t="shared" si="5"/>
        <v>-100.02368517264678</v>
      </c>
      <c r="AJ6">
        <f t="shared" si="6"/>
        <v>-70.293155241349723</v>
      </c>
      <c r="AK6">
        <f t="shared" si="20"/>
        <v>9.917739169721397</v>
      </c>
      <c r="AL6">
        <f t="shared" si="7"/>
        <v>-160.3991012442751</v>
      </c>
      <c r="AN6">
        <f t="shared" si="8"/>
        <v>0</v>
      </c>
      <c r="AO6">
        <f t="shared" si="8"/>
        <v>0</v>
      </c>
      <c r="AP6">
        <f t="shared" si="8"/>
        <v>-9.3054894891862148</v>
      </c>
      <c r="AQ6">
        <f t="shared" si="8"/>
        <v>-67.853784437980991</v>
      </c>
      <c r="AR6">
        <f t="shared" si="8"/>
        <v>-77.159273927167206</v>
      </c>
      <c r="AS6">
        <f t="shared" si="8"/>
        <v>-54.224844956576518</v>
      </c>
      <c r="AT6">
        <f t="shared" si="8"/>
        <v>7.6506434652339612</v>
      </c>
      <c r="AU6">
        <f t="shared" si="8"/>
        <v>-123.73347541850976</v>
      </c>
      <c r="AW6">
        <v>3</v>
      </c>
      <c r="AX6">
        <f>IF(Z6&gt;0, (R6*SUMPRODUCT(K6:$K$98, X6:$X$98)-K6*$AZ$3)/Z6, 0)</f>
        <v>248.51604440920053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1.8114139999999999E-3</v>
      </c>
      <c r="Q7" s="4">
        <f t="shared" si="22"/>
        <v>12.5</v>
      </c>
      <c r="R7">
        <f t="shared" si="0"/>
        <v>50000</v>
      </c>
      <c r="S7">
        <f t="shared" si="1"/>
        <v>307.58189735570926</v>
      </c>
      <c r="U7">
        <f t="shared" si="12"/>
        <v>1.8114139999999999E-3</v>
      </c>
      <c r="V7">
        <f t="shared" si="13"/>
        <v>0.01</v>
      </c>
      <c r="W7">
        <f t="shared" si="14"/>
        <v>0.9650369203031276</v>
      </c>
      <c r="X7">
        <f t="shared" si="15"/>
        <v>1.7480813879539696E-3</v>
      </c>
      <c r="Y7">
        <f t="shared" si="16"/>
        <v>9.6503692030312765E-3</v>
      </c>
      <c r="Z7">
        <f t="shared" si="17"/>
        <v>0.95363846971214228</v>
      </c>
      <c r="AB7">
        <f t="shared" si="18"/>
        <v>239.82715814257017</v>
      </c>
      <c r="AC7">
        <f t="shared" si="19"/>
        <v>293.32192990545582</v>
      </c>
      <c r="AE7">
        <f t="shared" si="2"/>
        <v>0</v>
      </c>
      <c r="AF7">
        <f t="shared" si="3"/>
        <v>0</v>
      </c>
      <c r="AG7">
        <f t="shared" si="3"/>
        <v>-11.920480871401779</v>
      </c>
      <c r="AH7">
        <f t="shared" si="4"/>
        <v>-87.404069397698478</v>
      </c>
      <c r="AI7">
        <f t="shared" si="5"/>
        <v>-99.324550269100257</v>
      </c>
      <c r="AJ7">
        <f t="shared" si="6"/>
        <v>-53.494771762885648</v>
      </c>
      <c r="AK7">
        <f t="shared" si="20"/>
        <v>11.775513464800195</v>
      </c>
      <c r="AL7">
        <f t="shared" si="7"/>
        <v>-141.04380856718572</v>
      </c>
      <c r="AN7">
        <f t="shared" si="8"/>
        <v>0</v>
      </c>
      <c r="AO7">
        <f t="shared" si="8"/>
        <v>0</v>
      </c>
      <c r="AP7">
        <f t="shared" si="8"/>
        <v>-8.3664621056835493</v>
      </c>
      <c r="AQ7">
        <f t="shared" si="8"/>
        <v>-61.34507847353202</v>
      </c>
      <c r="AR7">
        <f t="shared" si="8"/>
        <v>-69.711540579215566</v>
      </c>
      <c r="AS7">
        <f t="shared" si="8"/>
        <v>-37.545631391440878</v>
      </c>
      <c r="AT7">
        <f t="shared" si="8"/>
        <v>8.2647158483827106</v>
      </c>
      <c r="AU7">
        <f t="shared" si="8"/>
        <v>-98.992456122273737</v>
      </c>
      <c r="AW7">
        <v>4</v>
      </c>
      <c r="AX7">
        <f>IF(Z7&gt;0, (R7*SUMPRODUCT(K7:$K$98, X7:$X$98)-K7*$AZ$3)/Z7, 0)</f>
        <v>307.58189735570926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1.8237660000000001E-3</v>
      </c>
      <c r="Q8" s="4">
        <f t="shared" si="22"/>
        <v>12.5</v>
      </c>
      <c r="R8">
        <f t="shared" si="0"/>
        <v>50000</v>
      </c>
      <c r="S8">
        <f t="shared" si="1"/>
        <v>332.64620336060068</v>
      </c>
      <c r="U8">
        <f t="shared" si="12"/>
        <v>1.8237660000000001E-3</v>
      </c>
      <c r="V8">
        <f t="shared" si="13"/>
        <v>0.01</v>
      </c>
      <c r="W8">
        <f t="shared" si="14"/>
        <v>0.95363846971214228</v>
      </c>
      <c r="X8">
        <f t="shared" si="15"/>
        <v>1.739213417353035E-3</v>
      </c>
      <c r="Y8">
        <f t="shared" si="16"/>
        <v>9.5363846971214233E-3</v>
      </c>
      <c r="Z8">
        <f t="shared" si="17"/>
        <v>0.94236287159766785</v>
      </c>
      <c r="AB8">
        <f t="shared" si="18"/>
        <v>293.32192990545582</v>
      </c>
      <c r="AC8">
        <f t="shared" si="19"/>
        <v>313.47343142495743</v>
      </c>
      <c r="AE8">
        <f t="shared" si="2"/>
        <v>0</v>
      </c>
      <c r="AF8">
        <f t="shared" si="3"/>
        <v>0</v>
      </c>
      <c r="AG8">
        <f t="shared" si="3"/>
        <v>-11.779535894970849</v>
      </c>
      <c r="AH8">
        <f t="shared" si="4"/>
        <v>-86.960670867651757</v>
      </c>
      <c r="AI8">
        <f t="shared" si="5"/>
        <v>-98.740206762622606</v>
      </c>
      <c r="AJ8">
        <f t="shared" si="6"/>
        <v>-20.151501519501608</v>
      </c>
      <c r="AK8">
        <f t="shared" si="20"/>
        <v>6.2477571069862083</v>
      </c>
      <c r="AL8">
        <f t="shared" si="7"/>
        <v>-112.643951175138</v>
      </c>
      <c r="AN8">
        <f t="shared" si="8"/>
        <v>0</v>
      </c>
      <c r="AO8">
        <f t="shared" si="8"/>
        <v>0</v>
      </c>
      <c r="AP8">
        <f t="shared" si="8"/>
        <v>-7.7172958232970039</v>
      </c>
      <c r="AQ8">
        <f t="shared" si="8"/>
        <v>-56.971788028130554</v>
      </c>
      <c r="AR8">
        <f t="shared" si="8"/>
        <v>-64.689083851427569</v>
      </c>
      <c r="AS8">
        <f t="shared" si="8"/>
        <v>-13.202141399815977</v>
      </c>
      <c r="AT8">
        <f t="shared" si="8"/>
        <v>4.0931824697188688</v>
      </c>
      <c r="AU8">
        <f t="shared" si="8"/>
        <v>-73.798042781524671</v>
      </c>
      <c r="AW8">
        <v>5</v>
      </c>
      <c r="AX8">
        <f>IF(Z8&gt;0, (R8*SUMPRODUCT(K8:$K$98, X8:$X$98)-K8*$AZ$3)/Z8, 0)</f>
        <v>332.64620336060068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1.843244E-3</v>
      </c>
      <c r="Q9" s="4">
        <f t="shared" si="22"/>
        <v>12.5</v>
      </c>
      <c r="R9">
        <f t="shared" si="0"/>
        <v>50000</v>
      </c>
      <c r="S9">
        <f t="shared" si="1"/>
        <v>340.43440108664618</v>
      </c>
      <c r="U9">
        <f t="shared" si="12"/>
        <v>1.843244E-3</v>
      </c>
      <c r="V9">
        <f t="shared" si="13"/>
        <v>0.01</v>
      </c>
      <c r="W9">
        <f t="shared" si="14"/>
        <v>0.94236287159766785</v>
      </c>
      <c r="X9">
        <f t="shared" si="15"/>
        <v>1.7370047088951716E-3</v>
      </c>
      <c r="Y9">
        <f t="shared" si="16"/>
        <v>9.4236287159766789E-3</v>
      </c>
      <c r="Z9">
        <f t="shared" si="17"/>
        <v>0.93120223817279602</v>
      </c>
      <c r="AB9">
        <f t="shared" si="18"/>
        <v>313.47343142495743</v>
      </c>
      <c r="AC9">
        <f t="shared" si="19"/>
        <v>317.01327624290025</v>
      </c>
      <c r="AE9">
        <f t="shared" si="2"/>
        <v>0</v>
      </c>
      <c r="AF9">
        <f t="shared" si="3"/>
        <v>0</v>
      </c>
      <c r="AG9">
        <f t="shared" si="3"/>
        <v>-11.640027977159949</v>
      </c>
      <c r="AH9">
        <f t="shared" si="4"/>
        <v>-86.850235444758582</v>
      </c>
      <c r="AI9">
        <f t="shared" si="5"/>
        <v>-98.490263421918527</v>
      </c>
      <c r="AJ9">
        <f t="shared" si="6"/>
        <v>-3.5398448179428215</v>
      </c>
      <c r="AK9">
        <f t="shared" si="20"/>
        <v>1.8494932454072488</v>
      </c>
      <c r="AL9">
        <f t="shared" si="7"/>
        <v>-100.1806149944541</v>
      </c>
      <c r="AN9">
        <f t="shared" si="8"/>
        <v>0</v>
      </c>
      <c r="AO9">
        <f t="shared" si="8"/>
        <v>0</v>
      </c>
      <c r="AP9">
        <f t="shared" si="8"/>
        <v>-7.2221782421076952</v>
      </c>
      <c r="AQ9">
        <f t="shared" si="8"/>
        <v>-53.887145458915661</v>
      </c>
      <c r="AR9">
        <f t="shared" si="8"/>
        <v>-61.109323701023349</v>
      </c>
      <c r="AS9">
        <f t="shared" si="8"/>
        <v>-2.1963340874050048</v>
      </c>
      <c r="AT9">
        <f t="shared" si="8"/>
        <v>1.1475376091977783</v>
      </c>
      <c r="AU9">
        <f t="shared" si="8"/>
        <v>-62.158120179230579</v>
      </c>
      <c r="AW9">
        <v>6</v>
      </c>
      <c r="AX9">
        <f>IF(Z9&gt;0, (R9*SUMPRODUCT(K9:$K$98, X9:$X$98)-K9*$AZ$3)/Z9, 0)</f>
        <v>340.43440108664618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1.8660479999999999E-3</v>
      </c>
      <c r="Q10" s="4">
        <f t="shared" si="22"/>
        <v>12.5</v>
      </c>
      <c r="R10">
        <f t="shared" si="0"/>
        <v>50000</v>
      </c>
      <c r="S10">
        <f t="shared" si="1"/>
        <v>346.3377987505242</v>
      </c>
      <c r="U10">
        <f t="shared" si="12"/>
        <v>1.8660479999999999E-3</v>
      </c>
      <c r="V10">
        <f t="shared" si="13"/>
        <v>0.01</v>
      </c>
      <c r="W10">
        <f t="shared" si="14"/>
        <v>0.93120223817279602</v>
      </c>
      <c r="X10">
        <f t="shared" si="15"/>
        <v>1.7376680741378696E-3</v>
      </c>
      <c r="Y10">
        <f t="shared" si="16"/>
        <v>9.3120223817279597E-3</v>
      </c>
      <c r="Z10">
        <f t="shared" si="17"/>
        <v>0.92015254771693011</v>
      </c>
      <c r="AB10">
        <f t="shared" si="18"/>
        <v>317.01327624290025</v>
      </c>
      <c r="AC10">
        <f t="shared" si="19"/>
        <v>318.68360789096823</v>
      </c>
      <c r="AE10">
        <f t="shared" si="2"/>
        <v>0</v>
      </c>
      <c r="AF10">
        <f t="shared" si="3"/>
        <v>0</v>
      </c>
      <c r="AG10">
        <f t="shared" si="3"/>
        <v>-11.501906846461626</v>
      </c>
      <c r="AH10">
        <f t="shared" si="4"/>
        <v>-86.883403706893475</v>
      </c>
      <c r="AI10">
        <f t="shared" si="5"/>
        <v>-98.385310553355097</v>
      </c>
      <c r="AJ10">
        <f t="shared" si="6"/>
        <v>-1.670331648067986</v>
      </c>
      <c r="AK10">
        <f t="shared" si="20"/>
        <v>1.2997544325958912</v>
      </c>
      <c r="AL10">
        <f t="shared" si="7"/>
        <v>-98.755887768827193</v>
      </c>
      <c r="AN10">
        <f t="shared" si="8"/>
        <v>0</v>
      </c>
      <c r="AO10">
        <f t="shared" si="8"/>
        <v>0</v>
      </c>
      <c r="AP10">
        <f t="shared" si="8"/>
        <v>-6.7702111075062037</v>
      </c>
      <c r="AQ10">
        <f t="shared" si="8"/>
        <v>-51.140997113475308</v>
      </c>
      <c r="AR10">
        <f t="shared" si="8"/>
        <v>-57.911208220981507</v>
      </c>
      <c r="AS10">
        <f t="shared" si="8"/>
        <v>-0.98318461694444137</v>
      </c>
      <c r="AT10">
        <f t="shared" si="8"/>
        <v>0.76505678702294333</v>
      </c>
      <c r="AU10">
        <f t="shared" si="8"/>
        <v>-58.129336050903007</v>
      </c>
      <c r="AW10">
        <v>7</v>
      </c>
      <c r="AX10">
        <f>IF(Z10&gt;0, (R10*SUMPRODUCT(K10:$K$98, X10:$X$98)-K10*$AZ$3)/Z10, 0)</f>
        <v>346.3377987505242</v>
      </c>
    </row>
    <row r="11" spans="1:52" x14ac:dyDescent="0.25">
      <c r="A11" t="s">
        <v>33</v>
      </c>
      <c r="C11" s="12">
        <f>AU100</f>
        <v>214.84119586451291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1.8888519999999999E-3</v>
      </c>
      <c r="Q11" s="4">
        <f t="shared" si="22"/>
        <v>12.5</v>
      </c>
      <c r="R11">
        <f t="shared" si="0"/>
        <v>50000</v>
      </c>
      <c r="S11">
        <f t="shared" si="1"/>
        <v>350.49538201593202</v>
      </c>
      <c r="U11">
        <f t="shared" si="12"/>
        <v>1.8888519999999999E-3</v>
      </c>
      <c r="V11">
        <f t="shared" si="13"/>
        <v>0.01</v>
      </c>
      <c r="W11">
        <f t="shared" si="14"/>
        <v>0.92015254771693011</v>
      </c>
      <c r="X11">
        <f t="shared" si="15"/>
        <v>1.7380319800602189E-3</v>
      </c>
      <c r="Y11">
        <f t="shared" si="16"/>
        <v>9.2015254771693009E-3</v>
      </c>
      <c r="Z11">
        <f t="shared" si="17"/>
        <v>0.90921299025970059</v>
      </c>
      <c r="AB11">
        <f t="shared" si="18"/>
        <v>318.68360789096823</v>
      </c>
      <c r="AC11">
        <f t="shared" si="19"/>
        <v>318.67495435492162</v>
      </c>
      <c r="AE11">
        <f t="shared" si="2"/>
        <v>0</v>
      </c>
      <c r="AF11">
        <f t="shared" si="3"/>
        <v>0</v>
      </c>
      <c r="AG11">
        <f t="shared" si="3"/>
        <v>-11.365162378246257</v>
      </c>
      <c r="AH11">
        <f t="shared" si="4"/>
        <v>-86.901599003010944</v>
      </c>
      <c r="AI11">
        <f t="shared" si="5"/>
        <v>-98.266761381257197</v>
      </c>
      <c r="AJ11">
        <f t="shared" si="6"/>
        <v>8.6535360466086786E-3</v>
      </c>
      <c r="AK11">
        <f t="shared" si="20"/>
        <v>0.76484065893832365</v>
      </c>
      <c r="AL11">
        <f t="shared" si="7"/>
        <v>-97.493267186272263</v>
      </c>
      <c r="AN11">
        <f t="shared" si="8"/>
        <v>0</v>
      </c>
      <c r="AO11">
        <f t="shared" si="8"/>
        <v>0</v>
      </c>
      <c r="AP11">
        <f t="shared" si="8"/>
        <v>-6.3566334755229068</v>
      </c>
      <c r="AQ11">
        <f t="shared" si="8"/>
        <v>-48.60481486444435</v>
      </c>
      <c r="AR11">
        <f t="shared" si="8"/>
        <v>-54.961448339967255</v>
      </c>
      <c r="AS11">
        <f t="shared" si="8"/>
        <v>4.8399974487654427E-3</v>
      </c>
      <c r="AT11">
        <f t="shared" si="8"/>
        <v>0.42778198623490021</v>
      </c>
      <c r="AU11">
        <f t="shared" si="8"/>
        <v>-54.528826356283588</v>
      </c>
      <c r="AW11">
        <v>8</v>
      </c>
      <c r="AX11">
        <f>IF(Z11&gt;0, (R11*SUMPRODUCT(K11:$K$98, X11:$X$98)-K11*$AZ$3)/Z11, 0)</f>
        <v>350.49538201593202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1.917357E-3</v>
      </c>
      <c r="Q12" s="4">
        <f t="shared" si="22"/>
        <v>12.5</v>
      </c>
      <c r="R12">
        <f t="shared" si="0"/>
        <v>50000</v>
      </c>
      <c r="S12">
        <f t="shared" si="1"/>
        <v>354.60417773178796</v>
      </c>
      <c r="U12">
        <f t="shared" si="12"/>
        <v>1.917357E-3</v>
      </c>
      <c r="V12">
        <f t="shared" si="13"/>
        <v>0.01</v>
      </c>
      <c r="W12">
        <f t="shared" si="14"/>
        <v>0.90921299025970059</v>
      </c>
      <c r="X12">
        <f t="shared" si="15"/>
        <v>1.7432858913653687E-3</v>
      </c>
      <c r="Y12">
        <f t="shared" si="16"/>
        <v>9.0921299025970067E-3</v>
      </c>
      <c r="Z12">
        <f t="shared" si="17"/>
        <v>0.89837757446573818</v>
      </c>
      <c r="AB12">
        <f t="shared" si="18"/>
        <v>318.67495435492162</v>
      </c>
      <c r="AC12">
        <f t="shared" si="19"/>
        <v>318.56844108610119</v>
      </c>
      <c r="AE12">
        <f t="shared" si="2"/>
        <v>0</v>
      </c>
      <c r="AF12">
        <f t="shared" si="3"/>
        <v>0</v>
      </c>
      <c r="AG12">
        <f t="shared" si="3"/>
        <v>-11.229719680821727</v>
      </c>
      <c r="AH12">
        <f t="shared" si="4"/>
        <v>-87.164294568268431</v>
      </c>
      <c r="AI12">
        <f t="shared" si="5"/>
        <v>-98.394014249090162</v>
      </c>
      <c r="AJ12">
        <f t="shared" si="6"/>
        <v>0.10651326882043577</v>
      </c>
      <c r="AK12">
        <f t="shared" si="20"/>
        <v>0.7329523950163197</v>
      </c>
      <c r="AL12">
        <f t="shared" si="7"/>
        <v>-97.5545485852534</v>
      </c>
      <c r="AN12">
        <f t="shared" si="8"/>
        <v>0</v>
      </c>
      <c r="AO12">
        <f t="shared" si="8"/>
        <v>0</v>
      </c>
      <c r="AP12">
        <f t="shared" si="8"/>
        <v>-5.9687153901710053</v>
      </c>
      <c r="AQ12">
        <f t="shared" si="8"/>
        <v>-46.32874918075899</v>
      </c>
      <c r="AR12">
        <f t="shared" si="8"/>
        <v>-52.297464570930003</v>
      </c>
      <c r="AS12">
        <f t="shared" si="8"/>
        <v>5.6612934688983797E-2</v>
      </c>
      <c r="AT12">
        <f t="shared" si="8"/>
        <v>0.38957198975036955</v>
      </c>
      <c r="AU12">
        <f t="shared" si="8"/>
        <v>-51.851279646490646</v>
      </c>
      <c r="AW12">
        <v>9</v>
      </c>
      <c r="AX12">
        <f>IF(Z12&gt;0, (R12*SUMPRODUCT(K12:$K$98, X12:$X$98)-K12*$AZ$3)/Z12, 0)</f>
        <v>354.60417773178796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1.947287E-3</v>
      </c>
      <c r="Q13" s="4">
        <f t="shared" si="22"/>
        <v>12.5</v>
      </c>
      <c r="R13">
        <f t="shared" si="0"/>
        <v>50000</v>
      </c>
      <c r="S13">
        <f t="shared" si="1"/>
        <v>358.33752478617015</v>
      </c>
      <c r="U13">
        <f t="shared" si="12"/>
        <v>1.947287E-3</v>
      </c>
      <c r="V13">
        <f t="shared" si="13"/>
        <v>0.01</v>
      </c>
      <c r="W13">
        <f t="shared" si="14"/>
        <v>0.89837757446573818</v>
      </c>
      <c r="X13">
        <f t="shared" si="15"/>
        <v>1.7493989718486639E-3</v>
      </c>
      <c r="Y13">
        <f t="shared" si="16"/>
        <v>8.983775744657382E-3</v>
      </c>
      <c r="Z13">
        <f t="shared" si="17"/>
        <v>0.88764439974923215</v>
      </c>
      <c r="AB13">
        <f t="shared" si="18"/>
        <v>318.56844108610119</v>
      </c>
      <c r="AC13">
        <f t="shared" si="19"/>
        <v>318.07629709644561</v>
      </c>
      <c r="AE13">
        <f t="shared" si="2"/>
        <v>0</v>
      </c>
      <c r="AF13">
        <f t="shared" si="3"/>
        <v>0</v>
      </c>
      <c r="AG13">
        <f t="shared" si="3"/>
        <v>-11.095554996865403</v>
      </c>
      <c r="AH13">
        <f t="shared" si="4"/>
        <v>-87.469948592433198</v>
      </c>
      <c r="AI13">
        <f t="shared" si="5"/>
        <v>-98.565503589298601</v>
      </c>
      <c r="AJ13">
        <f t="shared" si="6"/>
        <v>0.49214398965557393</v>
      </c>
      <c r="AK13">
        <f t="shared" si="20"/>
        <v>0.63713688217220243</v>
      </c>
      <c r="AL13">
        <f t="shared" si="7"/>
        <v>-97.436222717470827</v>
      </c>
      <c r="AN13">
        <f t="shared" si="8"/>
        <v>0</v>
      </c>
      <c r="AO13">
        <f t="shared" si="8"/>
        <v>0</v>
      </c>
      <c r="AP13">
        <f t="shared" si="8"/>
        <v>-5.6058987018852804</v>
      </c>
      <c r="AQ13">
        <f t="shared" si="8"/>
        <v>-44.193163064562455</v>
      </c>
      <c r="AR13">
        <f t="shared" si="8"/>
        <v>-49.799061766447736</v>
      </c>
      <c r="AS13">
        <f t="shared" si="8"/>
        <v>0.24864996420010016</v>
      </c>
      <c r="AT13">
        <f t="shared" si="8"/>
        <v>0.32190591833409232</v>
      </c>
      <c r="AU13">
        <f t="shared" si="8"/>
        <v>-49.228505883913542</v>
      </c>
      <c r="AW13">
        <v>10</v>
      </c>
      <c r="AX13">
        <f>IF(Z13&gt;0, (R13*SUMPRODUCT(K13:$K$98, X13:$X$98)-K13*$AZ$3)/Z13, 0)</f>
        <v>358.33752478617015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1.9819680000000002E-3</v>
      </c>
      <c r="Q14" s="4">
        <f t="shared" si="22"/>
        <v>12.5</v>
      </c>
      <c r="R14">
        <f t="shared" si="0"/>
        <v>50000</v>
      </c>
      <c r="S14">
        <f t="shared" si="1"/>
        <v>361.79200274795039</v>
      </c>
      <c r="U14">
        <f t="shared" si="12"/>
        <v>1.9819680000000002E-3</v>
      </c>
      <c r="V14">
        <f t="shared" si="13"/>
        <v>0.01</v>
      </c>
      <c r="W14">
        <f t="shared" si="14"/>
        <v>0.88764439974923215</v>
      </c>
      <c r="X14">
        <f t="shared" si="15"/>
        <v>1.7592827956821864E-3</v>
      </c>
      <c r="Y14">
        <f t="shared" si="16"/>
        <v>8.8764439974923209E-3</v>
      </c>
      <c r="Z14">
        <f t="shared" si="17"/>
        <v>0.87700867295605767</v>
      </c>
      <c r="AB14">
        <f t="shared" si="18"/>
        <v>318.07629709644561</v>
      </c>
      <c r="AC14">
        <f t="shared" si="19"/>
        <v>317.29472421609432</v>
      </c>
      <c r="AE14">
        <f t="shared" si="2"/>
        <v>0</v>
      </c>
      <c r="AF14">
        <f t="shared" si="3"/>
        <v>0</v>
      </c>
      <c r="AG14">
        <f t="shared" si="3"/>
        <v>-10.96260841195072</v>
      </c>
      <c r="AH14">
        <f t="shared" si="4"/>
        <v>-87.964139784109321</v>
      </c>
      <c r="AI14">
        <f t="shared" si="5"/>
        <v>-98.926748196060046</v>
      </c>
      <c r="AJ14">
        <f t="shared" si="6"/>
        <v>0.78157288035129113</v>
      </c>
      <c r="AK14">
        <f t="shared" si="20"/>
        <v>0.57253733477360214</v>
      </c>
      <c r="AL14">
        <f t="shared" si="7"/>
        <v>-97.572637980935156</v>
      </c>
      <c r="AN14">
        <f t="shared" si="8"/>
        <v>0</v>
      </c>
      <c r="AO14">
        <f t="shared" si="8"/>
        <v>0</v>
      </c>
      <c r="AP14">
        <f t="shared" si="8"/>
        <v>-5.2659526554744716</v>
      </c>
      <c r="AQ14">
        <f t="shared" si="8"/>
        <v>-42.254085713550737</v>
      </c>
      <c r="AR14">
        <f t="shared" si="8"/>
        <v>-47.520038369025208</v>
      </c>
      <c r="AS14">
        <f t="shared" si="8"/>
        <v>0.37543307487349609</v>
      </c>
      <c r="AT14">
        <f t="shared" si="8"/>
        <v>0.27502163582917183</v>
      </c>
      <c r="AU14">
        <f t="shared" si="8"/>
        <v>-46.86958365832254</v>
      </c>
      <c r="AW14">
        <v>11</v>
      </c>
      <c r="AX14">
        <f>IF(Z14&gt;0, (R14*SUMPRODUCT(K14:$K$98, X14:$X$98)-K14*$AZ$3)/Z14, 0)</f>
        <v>361.79200274795039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2.0299509999999999E-3</v>
      </c>
      <c r="Q15" s="4">
        <f t="shared" si="22"/>
        <v>12.5</v>
      </c>
      <c r="R15">
        <f t="shared" si="0"/>
        <v>50000</v>
      </c>
      <c r="S15">
        <f t="shared" si="1"/>
        <v>367.0722655405915</v>
      </c>
      <c r="U15">
        <f t="shared" si="12"/>
        <v>2.0299509999999999E-3</v>
      </c>
      <c r="V15">
        <f t="shared" si="13"/>
        <v>0.01</v>
      </c>
      <c r="W15">
        <f t="shared" si="14"/>
        <v>0.87700867295605767</v>
      </c>
      <c r="X15">
        <f t="shared" si="15"/>
        <v>1.7802846326758221E-3</v>
      </c>
      <c r="Y15">
        <f t="shared" si="16"/>
        <v>8.7700867295605767E-3</v>
      </c>
      <c r="Z15">
        <f t="shared" si="17"/>
        <v>0.8664583015938212</v>
      </c>
      <c r="AB15">
        <f t="shared" si="18"/>
        <v>317.29472421609432</v>
      </c>
      <c r="AC15">
        <f t="shared" si="19"/>
        <v>318.05281176249707</v>
      </c>
      <c r="AE15">
        <f t="shared" si="2"/>
        <v>0</v>
      </c>
      <c r="AF15">
        <f t="shared" si="3"/>
        <v>0</v>
      </c>
      <c r="AG15">
        <f t="shared" si="3"/>
        <v>-10.830728769922764</v>
      </c>
      <c r="AH15">
        <f t="shared" si="4"/>
        <v>-89.014231633791113</v>
      </c>
      <c r="AI15">
        <f t="shared" si="5"/>
        <v>-99.844960403713884</v>
      </c>
      <c r="AJ15">
        <f t="shared" si="6"/>
        <v>-0.75808754640274856</v>
      </c>
      <c r="AK15">
        <f t="shared" si="20"/>
        <v>1.3009083692859869</v>
      </c>
      <c r="AL15">
        <f t="shared" si="7"/>
        <v>-99.302139580830641</v>
      </c>
      <c r="AN15">
        <f t="shared" si="8"/>
        <v>0</v>
      </c>
      <c r="AO15">
        <f t="shared" si="8"/>
        <v>0</v>
      </c>
      <c r="AP15">
        <f t="shared" si="8"/>
        <v>-4.9355881823933148</v>
      </c>
      <c r="AQ15">
        <f t="shared" si="8"/>
        <v>-40.56399149580897</v>
      </c>
      <c r="AR15">
        <f t="shared" si="8"/>
        <v>-45.499579678202288</v>
      </c>
      <c r="AS15">
        <f t="shared" si="8"/>
        <v>-0.34546225048451945</v>
      </c>
      <c r="AT15">
        <f t="shared" si="8"/>
        <v>0.59282695654378037</v>
      </c>
      <c r="AU15">
        <f t="shared" si="8"/>
        <v>-45.252214972143022</v>
      </c>
      <c r="AW15">
        <v>12</v>
      </c>
      <c r="AX15">
        <f>IF(Z15&gt;0, (R15*SUMPRODUCT(K15:$K$98, X15:$X$98)-K15*$AZ$3)/Z15, 0)</f>
        <v>367.0722655405915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2.0855349999999999E-3</v>
      </c>
      <c r="Q16" s="4">
        <f t="shared" si="22"/>
        <v>12.5</v>
      </c>
      <c r="R16">
        <f t="shared" si="0"/>
        <v>50000</v>
      </c>
      <c r="S16">
        <f t="shared" si="1"/>
        <v>374.34457505025625</v>
      </c>
      <c r="U16">
        <f t="shared" si="12"/>
        <v>2.0855349999999999E-3</v>
      </c>
      <c r="V16">
        <f t="shared" si="13"/>
        <v>0.01</v>
      </c>
      <c r="W16">
        <f t="shared" si="14"/>
        <v>0.8664583015938212</v>
      </c>
      <c r="X16">
        <f t="shared" si="15"/>
        <v>1.8070291140144699E-3</v>
      </c>
      <c r="Y16">
        <f t="shared" si="16"/>
        <v>8.6645830159382126E-3</v>
      </c>
      <c r="Z16">
        <f t="shared" si="17"/>
        <v>0.85598668946386858</v>
      </c>
      <c r="AB16">
        <f t="shared" si="18"/>
        <v>318.05281176249707</v>
      </c>
      <c r="AC16">
        <f t="shared" si="19"/>
        <v>320.43397351602755</v>
      </c>
      <c r="AE16">
        <f t="shared" si="2"/>
        <v>0</v>
      </c>
      <c r="AF16">
        <f t="shared" si="3"/>
        <v>0</v>
      </c>
      <c r="AG16">
        <f t="shared" si="3"/>
        <v>-10.699833618298356</v>
      </c>
      <c r="AH16">
        <f t="shared" si="4"/>
        <v>-90.351455700723491</v>
      </c>
      <c r="AI16">
        <f t="shared" si="5"/>
        <v>-101.05128931902185</v>
      </c>
      <c r="AJ16">
        <f t="shared" si="6"/>
        <v>-2.3811617535304777</v>
      </c>
      <c r="AK16">
        <f t="shared" si="20"/>
        <v>2.2581749635137291</v>
      </c>
      <c r="AL16">
        <f t="shared" si="7"/>
        <v>-101.1742761090386</v>
      </c>
      <c r="AN16">
        <f t="shared" si="8"/>
        <v>0</v>
      </c>
      <c r="AO16">
        <f t="shared" si="8"/>
        <v>0</v>
      </c>
      <c r="AP16">
        <f t="shared" si="8"/>
        <v>-4.6125616863772718</v>
      </c>
      <c r="AQ16">
        <f t="shared" si="8"/>
        <v>-38.949359190115004</v>
      </c>
      <c r="AR16">
        <f t="shared" si="8"/>
        <v>-43.561920876492273</v>
      </c>
      <c r="AS16">
        <f t="shared" si="8"/>
        <v>-1.0264884357284352</v>
      </c>
      <c r="AT16">
        <f t="shared" si="8"/>
        <v>0.97347040051416434</v>
      </c>
      <c r="AU16">
        <f t="shared" si="8"/>
        <v>-43.614938911706545</v>
      </c>
      <c r="AW16">
        <v>13</v>
      </c>
      <c r="AX16">
        <f>IF(Z16&gt;0, (R16*SUMPRODUCT(K16:$K$98, X16:$X$98)-K16*$AZ$3)/Z16, 0)</f>
        <v>374.34457505025625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2.1420699999999998E-3</v>
      </c>
      <c r="Q17" s="4">
        <f t="shared" si="22"/>
        <v>12.5</v>
      </c>
      <c r="R17">
        <f t="shared" si="0"/>
        <v>50000</v>
      </c>
      <c r="S17">
        <f t="shared" si="1"/>
        <v>386.22715847980032</v>
      </c>
      <c r="U17">
        <f t="shared" si="12"/>
        <v>2.1420699999999998E-3</v>
      </c>
      <c r="V17">
        <f t="shared" si="13"/>
        <v>0.01</v>
      </c>
      <c r="W17">
        <f t="shared" si="14"/>
        <v>0.85598668946386858</v>
      </c>
      <c r="X17">
        <f t="shared" si="15"/>
        <v>1.8335834078998688E-3</v>
      </c>
      <c r="Y17">
        <f t="shared" si="16"/>
        <v>8.5598668946386854E-3</v>
      </c>
      <c r="Z17">
        <f t="shared" si="17"/>
        <v>0.84559323916133</v>
      </c>
      <c r="AB17">
        <f t="shared" si="18"/>
        <v>320.43397351602755</v>
      </c>
      <c r="AC17">
        <f t="shared" si="19"/>
        <v>326.59107399101072</v>
      </c>
      <c r="AE17">
        <f t="shared" si="2"/>
        <v>0</v>
      </c>
      <c r="AF17">
        <f t="shared" si="3"/>
        <v>0</v>
      </c>
      <c r="AG17">
        <f t="shared" si="3"/>
        <v>-10.569915489516625</v>
      </c>
      <c r="AH17">
        <f t="shared" si="4"/>
        <v>-91.679170394993434</v>
      </c>
      <c r="AI17">
        <f t="shared" si="5"/>
        <v>-102.24908588451007</v>
      </c>
      <c r="AJ17">
        <f t="shared" si="6"/>
        <v>-6.1571004749831673</v>
      </c>
      <c r="AK17">
        <f t="shared" si="20"/>
        <v>4.42198883452118</v>
      </c>
      <c r="AL17">
        <f t="shared" si="7"/>
        <v>-103.98419752497205</v>
      </c>
      <c r="AN17">
        <f t="shared" si="8"/>
        <v>0</v>
      </c>
      <c r="AO17">
        <f t="shared" si="8"/>
        <v>0</v>
      </c>
      <c r="AP17">
        <f t="shared" si="8"/>
        <v>-4.2832822330343676</v>
      </c>
      <c r="AQ17">
        <f t="shared" si="8"/>
        <v>-37.151457084181843</v>
      </c>
      <c r="AR17">
        <f t="shared" si="8"/>
        <v>-41.434739317216213</v>
      </c>
      <c r="AS17">
        <f t="shared" si="8"/>
        <v>-2.4950624342890486</v>
      </c>
      <c r="AT17">
        <f t="shared" si="8"/>
        <v>1.7919373365252045</v>
      </c>
      <c r="AU17">
        <f t="shared" si="8"/>
        <v>-42.137864414980058</v>
      </c>
      <c r="AW17">
        <v>14</v>
      </c>
      <c r="AX17">
        <f>IF(Z17&gt;0, (R17*SUMPRODUCT(K17:$K$98, X17:$X$98)-K17*$AZ$3)/Z17, 0)</f>
        <v>386.22715847980032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2.2014550000000002E-3</v>
      </c>
      <c r="Q18" s="4">
        <f t="shared" si="22"/>
        <v>12.5</v>
      </c>
      <c r="R18">
        <f t="shared" si="0"/>
        <v>50000</v>
      </c>
      <c r="S18">
        <f t="shared" si="1"/>
        <v>403.07450139719572</v>
      </c>
      <c r="U18">
        <f t="shared" si="12"/>
        <v>2.2014550000000002E-3</v>
      </c>
      <c r="V18">
        <f t="shared" si="13"/>
        <v>0.01</v>
      </c>
      <c r="W18">
        <f t="shared" si="14"/>
        <v>0.84559323916133</v>
      </c>
      <c r="X18">
        <f t="shared" si="15"/>
        <v>1.8615354643179058E-3</v>
      </c>
      <c r="Y18">
        <f t="shared" si="16"/>
        <v>8.4559323916133002E-3</v>
      </c>
      <c r="Z18">
        <f t="shared" si="17"/>
        <v>0.83527577130539876</v>
      </c>
      <c r="AB18">
        <f t="shared" si="18"/>
        <v>326.59107399101072</v>
      </c>
      <c r="AC18">
        <f t="shared" si="19"/>
        <v>336.67836504808167</v>
      </c>
      <c r="AE18">
        <f t="shared" si="2"/>
        <v>0</v>
      </c>
      <c r="AF18">
        <f t="shared" si="3"/>
        <v>0</v>
      </c>
      <c r="AG18">
        <f t="shared" si="3"/>
        <v>-10.440947141317485</v>
      </c>
      <c r="AH18">
        <f t="shared" si="4"/>
        <v>-93.076773215895287</v>
      </c>
      <c r="AI18">
        <f t="shared" si="5"/>
        <v>-103.51772035721277</v>
      </c>
      <c r="AJ18">
        <f t="shared" si="6"/>
        <v>-10.087291057070956</v>
      </c>
      <c r="AK18">
        <f t="shared" si="20"/>
        <v>7.0543671982058322</v>
      </c>
      <c r="AL18">
        <f t="shared" si="7"/>
        <v>-106.55064421607788</v>
      </c>
      <c r="AN18">
        <f t="shared" si="8"/>
        <v>0</v>
      </c>
      <c r="AO18">
        <f t="shared" si="8"/>
        <v>0</v>
      </c>
      <c r="AP18">
        <f t="shared" si="8"/>
        <v>-3.9483202292046471</v>
      </c>
      <c r="AQ18">
        <f t="shared" si="8"/>
        <v>-35.197659904160787</v>
      </c>
      <c r="AR18">
        <f t="shared" si="8"/>
        <v>-39.145980133365434</v>
      </c>
      <c r="AS18">
        <f t="shared" si="8"/>
        <v>-3.8145826043788142</v>
      </c>
      <c r="AT18">
        <f t="shared" si="8"/>
        <v>2.6676603507255372</v>
      </c>
      <c r="AU18">
        <f t="shared" si="8"/>
        <v>-40.292902387018707</v>
      </c>
      <c r="AW18">
        <v>15</v>
      </c>
      <c r="AX18">
        <f>IF(Z18&gt;0, (R18*SUMPRODUCT(K18:$K$98, X18:$X$98)-K18*$AZ$3)/Z18, 0)</f>
        <v>403.07450139719572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2.2708170000000001E-3</v>
      </c>
      <c r="Q19" s="4">
        <f t="shared" si="22"/>
        <v>12.5</v>
      </c>
      <c r="R19">
        <f t="shared" si="0"/>
        <v>50000</v>
      </c>
      <c r="S19">
        <f t="shared" si="1"/>
        <v>419.33824918714203</v>
      </c>
      <c r="U19">
        <f t="shared" si="12"/>
        <v>2.2708170000000001E-3</v>
      </c>
      <c r="V19">
        <f t="shared" si="13"/>
        <v>0.01</v>
      </c>
      <c r="W19">
        <f t="shared" si="14"/>
        <v>0.83527577130539876</v>
      </c>
      <c r="X19">
        <f t="shared" si="15"/>
        <v>1.8967584211684117E-3</v>
      </c>
      <c r="Y19">
        <f t="shared" si="16"/>
        <v>8.352757713053988E-3</v>
      </c>
      <c r="Z19">
        <f t="shared" si="17"/>
        <v>0.82502625517117634</v>
      </c>
      <c r="AB19">
        <f t="shared" si="18"/>
        <v>336.67836504808167</v>
      </c>
      <c r="AC19">
        <f t="shared" si="19"/>
        <v>345.96506537690539</v>
      </c>
      <c r="AE19">
        <f t="shared" si="2"/>
        <v>0</v>
      </c>
      <c r="AF19">
        <f t="shared" si="3"/>
        <v>0</v>
      </c>
      <c r="AG19">
        <f t="shared" si="3"/>
        <v>-10.312828189639704</v>
      </c>
      <c r="AH19">
        <f t="shared" si="4"/>
        <v>-94.837921058420591</v>
      </c>
      <c r="AI19">
        <f t="shared" si="5"/>
        <v>-105.15074924806029</v>
      </c>
      <c r="AJ19">
        <f t="shared" si="6"/>
        <v>-9.2867003288237129</v>
      </c>
      <c r="AK19">
        <f t="shared" si="20"/>
        <v>7.5079275405722212</v>
      </c>
      <c r="AL19">
        <f t="shared" si="7"/>
        <v>-106.92952203631178</v>
      </c>
      <c r="AN19">
        <f t="shared" si="8"/>
        <v>0</v>
      </c>
      <c r="AO19">
        <f t="shared" si="8"/>
        <v>0</v>
      </c>
      <c r="AP19">
        <f t="shared" si="8"/>
        <v>-3.6369216769697648</v>
      </c>
      <c r="AQ19">
        <f t="shared" si="8"/>
        <v>-33.445538367702355</v>
      </c>
      <c r="AR19">
        <f t="shared" si="8"/>
        <v>-37.082460044672125</v>
      </c>
      <c r="AS19">
        <f t="shared" si="8"/>
        <v>-3.2750474566571044</v>
      </c>
      <c r="AT19">
        <f t="shared" si="8"/>
        <v>2.6477454990336047</v>
      </c>
      <c r="AU19">
        <f t="shared" si="8"/>
        <v>-37.709762002295619</v>
      </c>
      <c r="AW19">
        <v>16</v>
      </c>
      <c r="AX19">
        <f>IF(Z19&gt;0, (R19*SUMPRODUCT(K19:$K$98, X19:$X$98)-K19*$AZ$3)/Z19, 0)</f>
        <v>419.33824918714203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2.3392280000000001E-3</v>
      </c>
      <c r="Q20" s="4">
        <f t="shared" si="22"/>
        <v>12.5</v>
      </c>
      <c r="R20">
        <f t="shared" si="0"/>
        <v>50000</v>
      </c>
      <c r="S20">
        <f t="shared" si="1"/>
        <v>422.42118953814639</v>
      </c>
      <c r="U20">
        <f t="shared" si="12"/>
        <v>2.3392280000000001E-3</v>
      </c>
      <c r="V20">
        <f t="shared" si="13"/>
        <v>0.01</v>
      </c>
      <c r="W20">
        <f t="shared" si="14"/>
        <v>0.82502625517117634</v>
      </c>
      <c r="X20">
        <f t="shared" si="15"/>
        <v>1.9299245168315606E-3</v>
      </c>
      <c r="Y20">
        <f t="shared" si="16"/>
        <v>8.2502625517117643E-3</v>
      </c>
      <c r="Z20">
        <f t="shared" si="17"/>
        <v>0.81484606810263294</v>
      </c>
      <c r="AB20">
        <f t="shared" si="18"/>
        <v>345.96506537690539</v>
      </c>
      <c r="AC20">
        <f t="shared" si="19"/>
        <v>344.20824537839565</v>
      </c>
      <c r="AE20">
        <f t="shared" si="2"/>
        <v>0</v>
      </c>
      <c r="AF20">
        <f t="shared" si="3"/>
        <v>0</v>
      </c>
      <c r="AG20">
        <f t="shared" si="3"/>
        <v>-10.185575851282911</v>
      </c>
      <c r="AH20">
        <f t="shared" si="4"/>
        <v>-96.496225841578024</v>
      </c>
      <c r="AI20">
        <f t="shared" si="5"/>
        <v>-106.68180169286093</v>
      </c>
      <c r="AJ20">
        <f t="shared" si="6"/>
        <v>1.7568199985097408</v>
      </c>
      <c r="AK20">
        <f t="shared" si="20"/>
        <v>1.4876497811206932</v>
      </c>
      <c r="AL20">
        <f t="shared" si="7"/>
        <v>-103.43733191323049</v>
      </c>
      <c r="AN20">
        <f t="shared" si="8"/>
        <v>0</v>
      </c>
      <c r="AO20">
        <f t="shared" si="8"/>
        <v>0</v>
      </c>
      <c r="AP20">
        <f t="shared" si="8"/>
        <v>-3.4070424653129963</v>
      </c>
      <c r="AQ20">
        <f t="shared" si="8"/>
        <v>-32.277678158302678</v>
      </c>
      <c r="AR20">
        <f t="shared" si="8"/>
        <v>-35.684720623615675</v>
      </c>
      <c r="AS20">
        <f t="shared" si="8"/>
        <v>0.58765065679422512</v>
      </c>
      <c r="AT20">
        <f t="shared" si="8"/>
        <v>0.49761408208976138</v>
      </c>
      <c r="AU20">
        <f t="shared" si="8"/>
        <v>-34.59945588473169</v>
      </c>
      <c r="AW20">
        <v>17</v>
      </c>
      <c r="AX20">
        <f>IF(Z20&gt;0, (R20*SUMPRODUCT(K20:$K$98, X20:$X$98)-K20*$AZ$3)/Z20, 0)</f>
        <v>422.42118953814639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2.4176169999999999E-3</v>
      </c>
      <c r="Q21" s="4">
        <f t="shared" si="22"/>
        <v>12.5</v>
      </c>
      <c r="R21">
        <f t="shared" si="0"/>
        <v>50000</v>
      </c>
      <c r="S21">
        <f t="shared" si="1"/>
        <v>423.206567286515</v>
      </c>
      <c r="U21">
        <f t="shared" si="12"/>
        <v>2.4176169999999999E-3</v>
      </c>
      <c r="V21">
        <f t="shared" si="13"/>
        <v>0.01</v>
      </c>
      <c r="W21">
        <f t="shared" si="14"/>
        <v>0.81484606810263294</v>
      </c>
      <c r="X21">
        <f t="shared" si="15"/>
        <v>1.9699857066280829E-3</v>
      </c>
      <c r="Y21">
        <f t="shared" si="16"/>
        <v>8.1484606810263288E-3</v>
      </c>
      <c r="Z21">
        <f t="shared" si="17"/>
        <v>0.80472762171497847</v>
      </c>
      <c r="AB21">
        <f t="shared" si="18"/>
        <v>344.20824537839565</v>
      </c>
      <c r="AC21">
        <f t="shared" si="19"/>
        <v>340.56601438663722</v>
      </c>
      <c r="AE21">
        <f t="shared" si="2"/>
        <v>0</v>
      </c>
      <c r="AF21">
        <f t="shared" si="3"/>
        <v>0</v>
      </c>
      <c r="AG21">
        <f t="shared" si="3"/>
        <v>-10.059095271437231</v>
      </c>
      <c r="AH21">
        <f t="shared" si="4"/>
        <v>-98.499285331404153</v>
      </c>
      <c r="AI21">
        <f t="shared" si="5"/>
        <v>-108.55838060284138</v>
      </c>
      <c r="AJ21">
        <f t="shared" si="6"/>
        <v>3.6422309917584244</v>
      </c>
      <c r="AK21">
        <f t="shared" si="20"/>
        <v>0.55073319260543308</v>
      </c>
      <c r="AL21">
        <f t="shared" si="7"/>
        <v>-104.36541641847752</v>
      </c>
      <c r="AN21">
        <f t="shared" si="8"/>
        <v>0</v>
      </c>
      <c r="AO21">
        <f t="shared" si="8"/>
        <v>0</v>
      </c>
      <c r="AP21">
        <f t="shared" si="8"/>
        <v>-3.1996340023545109</v>
      </c>
      <c r="AQ21">
        <f t="shared" si="8"/>
        <v>-31.331014773155612</v>
      </c>
      <c r="AR21">
        <f t="shared" si="8"/>
        <v>-34.530648775510123</v>
      </c>
      <c r="AS21">
        <f t="shared" si="8"/>
        <v>1.1585342231274609</v>
      </c>
      <c r="AT21">
        <f t="shared" si="8"/>
        <v>0.17517923846384115</v>
      </c>
      <c r="AU21">
        <f t="shared" si="8"/>
        <v>-33.196935313918821</v>
      </c>
      <c r="AW21">
        <v>18</v>
      </c>
      <c r="AX21">
        <f>IF(Z21&gt;0, (R21*SUMPRODUCT(K21:$K$98, X21:$X$98)-K21*$AZ$3)/Z21, 0)</f>
        <v>423.206567286515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2.502181E-3</v>
      </c>
      <c r="Q22" s="4">
        <f t="shared" si="22"/>
        <v>12.5</v>
      </c>
      <c r="R22">
        <f t="shared" si="0"/>
        <v>50000</v>
      </c>
      <c r="S22">
        <f t="shared" si="1"/>
        <v>435.43337839975771</v>
      </c>
      <c r="U22">
        <f t="shared" si="12"/>
        <v>2.502181E-3</v>
      </c>
      <c r="V22">
        <f t="shared" si="13"/>
        <v>0.01</v>
      </c>
      <c r="W22">
        <f t="shared" si="14"/>
        <v>0.80472762171497847</v>
      </c>
      <c r="X22">
        <f t="shared" si="15"/>
        <v>2.0135741652304064E-3</v>
      </c>
      <c r="Y22">
        <f t="shared" si="16"/>
        <v>8.047276217149785E-3</v>
      </c>
      <c r="Z22">
        <f t="shared" si="17"/>
        <v>0.79466677133259833</v>
      </c>
      <c r="AB22">
        <f t="shared" si="18"/>
        <v>340.56601438663722</v>
      </c>
      <c r="AC22">
        <f t="shared" si="19"/>
        <v>346.02443694338103</v>
      </c>
      <c r="AE22">
        <f t="shared" si="2"/>
        <v>0</v>
      </c>
      <c r="AF22">
        <f t="shared" si="3"/>
        <v>0</v>
      </c>
      <c r="AG22">
        <f t="shared" si="3"/>
        <v>-9.9333346416574795</v>
      </c>
      <c r="AH22">
        <f t="shared" si="4"/>
        <v>-100.67870826152031</v>
      </c>
      <c r="AI22">
        <f t="shared" si="5"/>
        <v>-110.61204290317779</v>
      </c>
      <c r="AJ22">
        <f t="shared" si="6"/>
        <v>-5.4584225567438125</v>
      </c>
      <c r="AK22">
        <f t="shared" si="20"/>
        <v>7.1518863021193821</v>
      </c>
      <c r="AL22">
        <f t="shared" si="7"/>
        <v>-108.91857915780223</v>
      </c>
      <c r="AN22">
        <f t="shared" si="8"/>
        <v>0</v>
      </c>
      <c r="AO22">
        <f t="shared" si="8"/>
        <v>0</v>
      </c>
      <c r="AP22">
        <f t="shared" si="8"/>
        <v>-2.9501695601524935</v>
      </c>
      <c r="AQ22">
        <f t="shared" si="8"/>
        <v>-29.901263894100509</v>
      </c>
      <c r="AR22">
        <f t="shared" si="8"/>
        <v>-32.851433454253005</v>
      </c>
      <c r="AS22">
        <f t="shared" si="8"/>
        <v>-1.621134558965019</v>
      </c>
      <c r="AT22">
        <f t="shared" si="8"/>
        <v>2.124088035623005</v>
      </c>
      <c r="AU22">
        <f t="shared" si="8"/>
        <v>-32.348479977595019</v>
      </c>
      <c r="AW22">
        <v>19</v>
      </c>
      <c r="AX22">
        <f>IF(Z22&gt;0, (R22*SUMPRODUCT(K22:$K$98, X22:$X$98)-K22*$AZ$3)/Z22, 0)</f>
        <v>435.43337839975771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2.5943469999999999E-3</v>
      </c>
      <c r="Q23" s="4">
        <f t="shared" si="22"/>
        <v>12.5</v>
      </c>
      <c r="R23">
        <f t="shared" si="0"/>
        <v>50000</v>
      </c>
      <c r="S23">
        <f t="shared" si="1"/>
        <v>473.6333710448136</v>
      </c>
      <c r="U23">
        <f t="shared" si="12"/>
        <v>2.5943469999999999E-3</v>
      </c>
      <c r="V23">
        <f t="shared" si="13"/>
        <v>0.01</v>
      </c>
      <c r="W23">
        <f t="shared" si="14"/>
        <v>0.79466677133259833</v>
      </c>
      <c r="X23">
        <f t="shared" si="15"/>
        <v>2.0616413542064124E-3</v>
      </c>
      <c r="Y23">
        <f t="shared" si="16"/>
        <v>7.9466677133259826E-3</v>
      </c>
      <c r="Z23">
        <f t="shared" si="17"/>
        <v>0.78465846226506597</v>
      </c>
      <c r="AB23">
        <f t="shared" si="18"/>
        <v>346.02443694338103</v>
      </c>
      <c r="AC23">
        <f t="shared" si="19"/>
        <v>371.64043260144285</v>
      </c>
      <c r="AE23">
        <f t="shared" si="2"/>
        <v>0</v>
      </c>
      <c r="AF23">
        <f t="shared" si="3"/>
        <v>0</v>
      </c>
      <c r="AG23">
        <f t="shared" si="3"/>
        <v>-9.8082307783133249</v>
      </c>
      <c r="AH23">
        <f t="shared" si="4"/>
        <v>-103.08206771032062</v>
      </c>
      <c r="AI23">
        <f t="shared" si="5"/>
        <v>-112.89029848863395</v>
      </c>
      <c r="AJ23">
        <f t="shared" si="6"/>
        <v>-25.61599565806182</v>
      </c>
      <c r="AK23">
        <f t="shared" si="20"/>
        <v>24.221710586036675</v>
      </c>
      <c r="AL23">
        <f t="shared" si="7"/>
        <v>-114.2845835606591</v>
      </c>
      <c r="AN23">
        <f t="shared" si="8"/>
        <v>0</v>
      </c>
      <c r="AO23">
        <f t="shared" si="8"/>
        <v>0</v>
      </c>
      <c r="AP23">
        <f t="shared" si="8"/>
        <v>-2.6009054473241928</v>
      </c>
      <c r="AQ23">
        <f t="shared" si="8"/>
        <v>-27.334869813831929</v>
      </c>
      <c r="AR23">
        <f t="shared" si="8"/>
        <v>-29.935775261156124</v>
      </c>
      <c r="AS23">
        <f t="shared" si="8"/>
        <v>-6.7927421521318454</v>
      </c>
      <c r="AT23">
        <f t="shared" si="8"/>
        <v>6.4230114921466379</v>
      </c>
      <c r="AU23">
        <f t="shared" si="8"/>
        <v>-30.305505921141332</v>
      </c>
      <c r="AW23">
        <v>20</v>
      </c>
      <c r="AX23">
        <f>IF(Z23&gt;0, (R23*SUMPRODUCT(K23:$K$98, X23:$X$98)-K23*$AZ$3)/Z23, 0)</f>
        <v>473.6333710448136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2.6922130000000002E-3</v>
      </c>
      <c r="Q24" s="4">
        <f t="shared" si="22"/>
        <v>12.5</v>
      </c>
      <c r="R24">
        <f t="shared" si="0"/>
        <v>50000</v>
      </c>
      <c r="S24">
        <f t="shared" si="1"/>
        <v>508.42241452892318</v>
      </c>
      <c r="U24">
        <f t="shared" si="12"/>
        <v>2.6922130000000002E-3</v>
      </c>
      <c r="V24">
        <f t="shared" si="13"/>
        <v>0.01</v>
      </c>
      <c r="W24">
        <f t="shared" si="14"/>
        <v>0.78465846226506597</v>
      </c>
      <c r="X24">
        <f t="shared" si="15"/>
        <v>2.11246771267002E-3</v>
      </c>
      <c r="Y24">
        <f t="shared" si="16"/>
        <v>7.8465846226506604E-3</v>
      </c>
      <c r="Z24">
        <f t="shared" si="17"/>
        <v>0.77469940992974529</v>
      </c>
      <c r="AB24">
        <f t="shared" si="18"/>
        <v>371.64043260144285</v>
      </c>
      <c r="AC24">
        <f t="shared" si="19"/>
        <v>393.87454453061315</v>
      </c>
      <c r="AE24">
        <f t="shared" si="2"/>
        <v>0</v>
      </c>
      <c r="AF24">
        <f t="shared" si="3"/>
        <v>0</v>
      </c>
      <c r="AG24">
        <f t="shared" si="3"/>
        <v>-9.6837426241218161</v>
      </c>
      <c r="AH24">
        <f t="shared" si="4"/>
        <v>-105.623385633501</v>
      </c>
      <c r="AI24">
        <f t="shared" si="5"/>
        <v>-115.30712825762282</v>
      </c>
      <c r="AJ24">
        <f t="shared" si="6"/>
        <v>-22.234111929170297</v>
      </c>
      <c r="AK24">
        <f t="shared" si="20"/>
        <v>26.014830282101002</v>
      </c>
      <c r="AL24">
        <f t="shared" ref="AL24:AL87" si="23">SUM(AI24:AK24)</f>
        <v>-111.52640990469212</v>
      </c>
      <c r="AN24">
        <f t="shared" si="8"/>
        <v>0</v>
      </c>
      <c r="AO24">
        <f t="shared" si="8"/>
        <v>0</v>
      </c>
      <c r="AP24">
        <f t="shared" si="8"/>
        <v>-2.2927626798159761</v>
      </c>
      <c r="AQ24">
        <f t="shared" si="8"/>
        <v>-25.00782663234645</v>
      </c>
      <c r="AR24">
        <f t="shared" si="8"/>
        <v>-27.300589312162426</v>
      </c>
      <c r="AS24">
        <f t="shared" si="8"/>
        <v>-5.2642396673234408</v>
      </c>
      <c r="AT24">
        <f t="shared" si="8"/>
        <v>6.1593780739248807</v>
      </c>
      <c r="AU24">
        <f t="shared" si="8"/>
        <v>-26.405450905560986</v>
      </c>
      <c r="AW24">
        <v>21</v>
      </c>
      <c r="AX24">
        <f>IF(Z24&gt;0, (R24*SUMPRODUCT(K24:$K$98, X24:$X$98)-K24*$AZ$3)/Z24, 0)</f>
        <v>508.42241452892318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2.807183E-3</v>
      </c>
      <c r="Q25" s="4">
        <f t="shared" si="22"/>
        <v>12.5</v>
      </c>
      <c r="R25">
        <f t="shared" si="0"/>
        <v>50000</v>
      </c>
      <c r="S25">
        <f t="shared" si="1"/>
        <v>540.18931408690162</v>
      </c>
      <c r="U25">
        <f t="shared" si="12"/>
        <v>2.807183E-3</v>
      </c>
      <c r="V25">
        <f t="shared" si="13"/>
        <v>0.01</v>
      </c>
      <c r="W25">
        <f t="shared" si="14"/>
        <v>0.77469940992974529</v>
      </c>
      <c r="X25">
        <f t="shared" si="15"/>
        <v>2.1747230136648123E-3</v>
      </c>
      <c r="Y25">
        <f t="shared" si="16"/>
        <v>7.7469940992974532E-3</v>
      </c>
      <c r="Z25">
        <f t="shared" si="17"/>
        <v>0.76477769281678298</v>
      </c>
      <c r="AB25">
        <f t="shared" si="18"/>
        <v>393.87454453061315</v>
      </c>
      <c r="AC25">
        <f t="shared" si="19"/>
        <v>413.12473731166114</v>
      </c>
      <c r="AE25">
        <f t="shared" si="2"/>
        <v>0</v>
      </c>
      <c r="AF25">
        <f t="shared" si="3"/>
        <v>0</v>
      </c>
      <c r="AG25">
        <f t="shared" si="3"/>
        <v>-9.5597211602097865</v>
      </c>
      <c r="AH25">
        <f t="shared" si="4"/>
        <v>-108.73615068324061</v>
      </c>
      <c r="AI25">
        <f t="shared" si="5"/>
        <v>-118.2958718434504</v>
      </c>
      <c r="AJ25">
        <f t="shared" si="6"/>
        <v>-19.250192781047986</v>
      </c>
      <c r="AK25">
        <f t="shared" si="20"/>
        <v>27.571218117142923</v>
      </c>
      <c r="AL25">
        <f t="shared" si="23"/>
        <v>-109.97484650735548</v>
      </c>
      <c r="AN25">
        <f t="shared" si="8"/>
        <v>0</v>
      </c>
      <c r="AO25">
        <f t="shared" si="8"/>
        <v>0</v>
      </c>
      <c r="AP25">
        <f t="shared" si="8"/>
        <v>-2.0208918291071449</v>
      </c>
      <c r="AQ25">
        <f t="shared" si="8"/>
        <v>-22.986444349335184</v>
      </c>
      <c r="AR25">
        <f t="shared" si="8"/>
        <v>-25.00733617844233</v>
      </c>
      <c r="AS25">
        <f t="shared" si="8"/>
        <v>-4.0694238511767962</v>
      </c>
      <c r="AT25">
        <f t="shared" si="8"/>
        <v>5.8284596880692154</v>
      </c>
      <c r="AU25">
        <f t="shared" si="8"/>
        <v>-23.248300341549914</v>
      </c>
      <c r="AW25">
        <v>22</v>
      </c>
      <c r="AX25">
        <f>IF(Z25&gt;0, (R25*SUMPRODUCT(K25:$K$98, X25:$X$98)-K25*$AZ$3)/Z25, 0)</f>
        <v>540.18931408690162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2.939255E-3</v>
      </c>
      <c r="Q26" s="4">
        <f t="shared" si="22"/>
        <v>12.5</v>
      </c>
      <c r="R26">
        <f t="shared" si="0"/>
        <v>50000</v>
      </c>
      <c r="S26">
        <f t="shared" si="1"/>
        <v>569.16757770778418</v>
      </c>
      <c r="U26">
        <f t="shared" si="12"/>
        <v>2.939255E-3</v>
      </c>
      <c r="V26">
        <f t="shared" si="13"/>
        <v>0.01</v>
      </c>
      <c r="W26">
        <f t="shared" si="14"/>
        <v>0.76477769281678298</v>
      </c>
      <c r="X26">
        <f t="shared" si="15"/>
        <v>2.2478766575001934E-3</v>
      </c>
      <c r="Y26">
        <f t="shared" si="16"/>
        <v>7.6477769281678301E-3</v>
      </c>
      <c r="Z26">
        <f t="shared" si="17"/>
        <v>0.75488203923111497</v>
      </c>
      <c r="AB26">
        <f t="shared" si="18"/>
        <v>413.12473731166114</v>
      </c>
      <c r="AC26">
        <f t="shared" si="19"/>
        <v>429.65438172428622</v>
      </c>
      <c r="AE26">
        <f t="shared" si="2"/>
        <v>0</v>
      </c>
      <c r="AF26">
        <f t="shared" si="3"/>
        <v>0</v>
      </c>
      <c r="AG26">
        <f t="shared" si="3"/>
        <v>-9.4360254903889373</v>
      </c>
      <c r="AH26">
        <f t="shared" si="4"/>
        <v>-112.39383287500966</v>
      </c>
      <c r="AI26">
        <f t="shared" si="5"/>
        <v>-121.82985836539861</v>
      </c>
      <c r="AJ26">
        <f t="shared" si="6"/>
        <v>-16.529644412625089</v>
      </c>
      <c r="AK26">
        <f t="shared" si="20"/>
        <v>28.91873161181628</v>
      </c>
      <c r="AL26">
        <f t="shared" si="23"/>
        <v>-109.4407711662074</v>
      </c>
      <c r="AN26">
        <f t="shared" si="8"/>
        <v>0</v>
      </c>
      <c r="AO26">
        <f t="shared" si="8"/>
        <v>0</v>
      </c>
      <c r="AP26">
        <f t="shared" si="8"/>
        <v>-1.7810205307168852</v>
      </c>
      <c r="AQ26">
        <f t="shared" si="8"/>
        <v>-21.213987189865431</v>
      </c>
      <c r="AR26">
        <f t="shared" si="8"/>
        <v>-22.995007720582318</v>
      </c>
      <c r="AS26">
        <f t="shared" si="8"/>
        <v>-3.1199190903331777</v>
      </c>
      <c r="AT26">
        <f t="shared" si="8"/>
        <v>5.4583208550460638</v>
      </c>
      <c r="AU26">
        <f t="shared" si="8"/>
        <v>-20.656605955869431</v>
      </c>
      <c r="AW26">
        <v>23</v>
      </c>
      <c r="AX26">
        <f>IF(Z26&gt;0, (R26*SUMPRODUCT(K26:$K$98, X26:$X$98)-K26*$AZ$3)/Z26, 0)</f>
        <v>569.16757770778418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3.7729310000000002E-3</v>
      </c>
      <c r="Q27" s="4">
        <f t="shared" si="22"/>
        <v>12.5</v>
      </c>
      <c r="R27">
        <f t="shared" si="0"/>
        <v>50000</v>
      </c>
      <c r="S27">
        <f t="shared" si="1"/>
        <v>596.01275573182033</v>
      </c>
      <c r="U27">
        <f t="shared" si="12"/>
        <v>3.7729310000000002E-3</v>
      </c>
      <c r="V27">
        <f t="shared" si="13"/>
        <v>0.01</v>
      </c>
      <c r="W27">
        <f t="shared" si="14"/>
        <v>0.75488203923111497</v>
      </c>
      <c r="X27">
        <f t="shared" si="15"/>
        <v>2.84811784715829E-3</v>
      </c>
      <c r="Y27">
        <f t="shared" si="16"/>
        <v>7.5488203923111501E-3</v>
      </c>
      <c r="Z27">
        <f t="shared" si="17"/>
        <v>0.74448510099164544</v>
      </c>
      <c r="AB27">
        <f t="shared" si="18"/>
        <v>429.65438172428622</v>
      </c>
      <c r="AC27">
        <f t="shared" si="19"/>
        <v>443.72261664331319</v>
      </c>
      <c r="AE27">
        <f t="shared" si="2"/>
        <v>0</v>
      </c>
      <c r="AF27">
        <f t="shared" si="3"/>
        <v>0</v>
      </c>
      <c r="AG27">
        <f t="shared" si="3"/>
        <v>-9.3060637623955689</v>
      </c>
      <c r="AH27">
        <f t="shared" si="4"/>
        <v>-142.4058923579145</v>
      </c>
      <c r="AI27">
        <f t="shared" si="5"/>
        <v>-151.71195612031008</v>
      </c>
      <c r="AJ27">
        <f t="shared" si="6"/>
        <v>-14.068234919026963</v>
      </c>
      <c r="AK27">
        <f t="shared" si="20"/>
        <v>30.07580672070004</v>
      </c>
      <c r="AL27">
        <f t="shared" si="23"/>
        <v>-135.70438431863701</v>
      </c>
      <c r="AN27">
        <f t="shared" si="8"/>
        <v>0</v>
      </c>
      <c r="AO27">
        <f t="shared" si="8"/>
        <v>0</v>
      </c>
      <c r="AP27">
        <f t="shared" si="8"/>
        <v>-1.5682952302122659</v>
      </c>
      <c r="AQ27">
        <f t="shared" si="8"/>
        <v>-23.998812757064954</v>
      </c>
      <c r="AR27">
        <f t="shared" si="8"/>
        <v>-25.567107987277225</v>
      </c>
      <c r="AS27">
        <f t="shared" si="8"/>
        <v>-2.3708354342218829</v>
      </c>
      <c r="AT27">
        <f t="shared" si="8"/>
        <v>5.0684957065798093</v>
      </c>
      <c r="AU27">
        <f t="shared" si="8"/>
        <v>-22.8694477149193</v>
      </c>
      <c r="AW27">
        <v>24</v>
      </c>
      <c r="AX27">
        <f>IF(Z27&gt;0, (R27*SUMPRODUCT(K27:$K$98, X27:$X$98)-K27*$AZ$3)/Z27, 0)</f>
        <v>596.01275573182033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4.6883589999999996E-3</v>
      </c>
      <c r="Q28" s="4">
        <f t="shared" si="22"/>
        <v>12.5</v>
      </c>
      <c r="R28">
        <f t="shared" si="0"/>
        <v>50000</v>
      </c>
      <c r="S28">
        <f t="shared" si="1"/>
        <v>615.12628784600429</v>
      </c>
      <c r="U28">
        <f t="shared" si="12"/>
        <v>4.6883589999999996E-3</v>
      </c>
      <c r="V28">
        <f t="shared" si="13"/>
        <v>0.01</v>
      </c>
      <c r="W28">
        <f t="shared" si="14"/>
        <v>0.74448510099164544</v>
      </c>
      <c r="X28">
        <f t="shared" si="15"/>
        <v>3.4904134236000894E-3</v>
      </c>
      <c r="Y28">
        <f t="shared" si="16"/>
        <v>7.4448510099164545E-3</v>
      </c>
      <c r="Z28">
        <f t="shared" si="17"/>
        <v>0.73354983655812889</v>
      </c>
      <c r="AB28">
        <f t="shared" si="18"/>
        <v>443.72261664331319</v>
      </c>
      <c r="AC28">
        <f t="shared" si="19"/>
        <v>451.22578791204501</v>
      </c>
      <c r="AE28">
        <f t="shared" si="2"/>
        <v>0</v>
      </c>
      <c r="AF28">
        <f t="shared" si="3"/>
        <v>0</v>
      </c>
      <c r="AG28">
        <f t="shared" si="3"/>
        <v>-9.1693729569766109</v>
      </c>
      <c r="AH28">
        <f t="shared" si="4"/>
        <v>-174.52067118000448</v>
      </c>
      <c r="AI28">
        <f t="shared" si="5"/>
        <v>-183.6900441369811</v>
      </c>
      <c r="AJ28">
        <f t="shared" si="6"/>
        <v>-7.5031712687318191</v>
      </c>
      <c r="AK28">
        <f t="shared" si="20"/>
        <v>31.060583165031925</v>
      </c>
      <c r="AL28">
        <f t="shared" si="23"/>
        <v>-160.132632240681</v>
      </c>
      <c r="AN28">
        <f t="shared" si="8"/>
        <v>0</v>
      </c>
      <c r="AO28">
        <f t="shared" si="8"/>
        <v>0</v>
      </c>
      <c r="AP28">
        <f t="shared" si="8"/>
        <v>-1.3796960239758218</v>
      </c>
      <c r="AQ28">
        <f t="shared" si="8"/>
        <v>-26.259753775795527</v>
      </c>
      <c r="AR28">
        <f t="shared" si="8"/>
        <v>-27.639449799771352</v>
      </c>
      <c r="AS28">
        <f t="shared" si="8"/>
        <v>-1.1289862038823948</v>
      </c>
      <c r="AT28">
        <f t="shared" si="8"/>
        <v>4.6736198097994111</v>
      </c>
      <c r="AU28">
        <f t="shared" si="8"/>
        <v>-24.094816193854335</v>
      </c>
      <c r="AW28">
        <v>25</v>
      </c>
      <c r="AX28">
        <f>IF(Z28&gt;0, (R28*SUMPRODUCT(K28:$K$98, X28:$X$98)-K28*$AZ$3)/Z28, 0)</f>
        <v>615.12628784600429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5.6712799999999999E-3</v>
      </c>
      <c r="Q29" s="4">
        <f t="shared" si="22"/>
        <v>12.5</v>
      </c>
      <c r="R29">
        <f t="shared" si="0"/>
        <v>50000</v>
      </c>
      <c r="S29">
        <f t="shared" si="1"/>
        <v>627.50528057539793</v>
      </c>
      <c r="U29">
        <f t="shared" si="12"/>
        <v>5.6712799999999999E-3</v>
      </c>
      <c r="V29">
        <f t="shared" si="13"/>
        <v>0.01</v>
      </c>
      <c r="W29">
        <f t="shared" si="14"/>
        <v>0.73354983655812889</v>
      </c>
      <c r="X29">
        <f t="shared" si="15"/>
        <v>4.160166517075385E-3</v>
      </c>
      <c r="Y29">
        <f t="shared" si="16"/>
        <v>7.3354983655812894E-3</v>
      </c>
      <c r="Z29">
        <f t="shared" si="17"/>
        <v>0.72205417167547215</v>
      </c>
      <c r="AB29">
        <f t="shared" si="18"/>
        <v>451.22578791204501</v>
      </c>
      <c r="AC29">
        <f t="shared" si="19"/>
        <v>453.09280558785372</v>
      </c>
      <c r="AE29">
        <f t="shared" si="2"/>
        <v>0</v>
      </c>
      <c r="AF29">
        <f t="shared" si="3"/>
        <v>0</v>
      </c>
      <c r="AG29">
        <f t="shared" si="3"/>
        <v>-9.0256771459434013</v>
      </c>
      <c r="AH29">
        <f t="shared" si="4"/>
        <v>-208.00832585376924</v>
      </c>
      <c r="AI29">
        <f t="shared" si="5"/>
        <v>-217.03400299971264</v>
      </c>
      <c r="AJ29">
        <f t="shared" si="6"/>
        <v>-1.8670176758087109</v>
      </c>
      <c r="AK29">
        <f t="shared" si="20"/>
        <v>31.585805153843154</v>
      </c>
      <c r="AL29">
        <f t="shared" si="23"/>
        <v>-187.3152155216782</v>
      </c>
      <c r="AN29">
        <f t="shared" si="8"/>
        <v>0</v>
      </c>
      <c r="AO29">
        <f t="shared" si="8"/>
        <v>0</v>
      </c>
      <c r="AP29">
        <f t="shared" si="8"/>
        <v>-1.2125664475617943</v>
      </c>
      <c r="AQ29">
        <f t="shared" si="8"/>
        <v>-27.945151667334276</v>
      </c>
      <c r="AR29">
        <f t="shared" si="8"/>
        <v>-29.15771811489607</v>
      </c>
      <c r="AS29">
        <f t="shared" si="8"/>
        <v>-0.2508269411905511</v>
      </c>
      <c r="AT29">
        <f t="shared" si="8"/>
        <v>4.2434364679206951</v>
      </c>
      <c r="AU29">
        <f t="shared" si="8"/>
        <v>-25.165108588165928</v>
      </c>
      <c r="AW29">
        <v>26</v>
      </c>
      <c r="AX29">
        <f>IF(Z29&gt;0, (R29*SUMPRODUCT(K29:$K$98, X29:$X$98)-K29*$AZ$3)/Z29, 0)</f>
        <v>627.50528057539793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6.8024940000000001E-3</v>
      </c>
      <c r="Q30" s="4">
        <f t="shared" si="22"/>
        <v>12.5</v>
      </c>
      <c r="R30">
        <f t="shared" si="0"/>
        <v>50000</v>
      </c>
      <c r="S30">
        <f t="shared" si="1"/>
        <v>634.2400024372738</v>
      </c>
      <c r="U30">
        <f t="shared" si="12"/>
        <v>6.8024940000000001E-3</v>
      </c>
      <c r="V30">
        <f t="shared" si="13"/>
        <v>0.01</v>
      </c>
      <c r="W30">
        <f t="shared" si="14"/>
        <v>0.72205417167547215</v>
      </c>
      <c r="X30">
        <f t="shared" si="15"/>
        <v>4.9117691704973696E-3</v>
      </c>
      <c r="Y30">
        <f t="shared" si="16"/>
        <v>7.220541716754722E-3</v>
      </c>
      <c r="Z30">
        <f t="shared" si="17"/>
        <v>0.70992186078822006</v>
      </c>
      <c r="AB30">
        <f t="shared" si="18"/>
        <v>453.09280558785372</v>
      </c>
      <c r="AC30">
        <f t="shared" si="19"/>
        <v>450.26084271659465</v>
      </c>
      <c r="AE30">
        <f t="shared" si="2"/>
        <v>0</v>
      </c>
      <c r="AF30">
        <f t="shared" si="3"/>
        <v>0</v>
      </c>
      <c r="AG30">
        <f t="shared" si="3"/>
        <v>-8.8740232598527502</v>
      </c>
      <c r="AH30">
        <f t="shared" si="4"/>
        <v>-245.58845852486849</v>
      </c>
      <c r="AI30">
        <f t="shared" si="5"/>
        <v>-254.46248178472123</v>
      </c>
      <c r="AJ30">
        <f t="shared" si="6"/>
        <v>2.8319628712590657</v>
      </c>
      <c r="AK30">
        <f t="shared" si="20"/>
        <v>31.716496391149764</v>
      </c>
      <c r="AL30">
        <f t="shared" si="23"/>
        <v>-219.91402252231239</v>
      </c>
      <c r="AN30">
        <f t="shared" si="8"/>
        <v>0</v>
      </c>
      <c r="AO30">
        <f t="shared" si="8"/>
        <v>0</v>
      </c>
      <c r="AP30">
        <f t="shared" si="8"/>
        <v>-1.0644574170553893</v>
      </c>
      <c r="AQ30">
        <f t="shared" si="8"/>
        <v>-29.458842800501507</v>
      </c>
      <c r="AR30">
        <f t="shared" si="8"/>
        <v>-30.523300217556898</v>
      </c>
      <c r="AS30">
        <f t="shared" si="8"/>
        <v>0.33969979510592468</v>
      </c>
      <c r="AT30">
        <f t="shared" si="8"/>
        <v>3.8044592444678873</v>
      </c>
      <c r="AU30">
        <f t="shared" si="8"/>
        <v>-26.379141177983083</v>
      </c>
      <c r="AW30">
        <v>27</v>
      </c>
      <c r="AX30">
        <f>IF(Z30&gt;0, (R30*SUMPRODUCT(K30:$K$98, X30:$X$98)-K30*$AZ$3)/Z30, 0)</f>
        <v>634.2400024372738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8.090557E-3</v>
      </c>
      <c r="Q31" s="4">
        <f t="shared" si="22"/>
        <v>12.5</v>
      </c>
      <c r="R31">
        <f t="shared" si="0"/>
        <v>50000</v>
      </c>
      <c r="S31">
        <f t="shared" si="1"/>
        <v>635.83109422113012</v>
      </c>
      <c r="U31">
        <f t="shared" si="12"/>
        <v>8.090557E-3</v>
      </c>
      <c r="V31">
        <f t="shared" si="13"/>
        <v>0.01</v>
      </c>
      <c r="W31">
        <f t="shared" si="14"/>
        <v>0.70992186078822006</v>
      </c>
      <c r="X31">
        <f t="shared" si="15"/>
        <v>5.7436632802531596E-3</v>
      </c>
      <c r="Y31">
        <f t="shared" si="16"/>
        <v>7.0992186078822003E-3</v>
      </c>
      <c r="Z31">
        <f t="shared" si="17"/>
        <v>0.69707897890008474</v>
      </c>
      <c r="AB31">
        <f t="shared" si="18"/>
        <v>450.26084271659465</v>
      </c>
      <c r="AC31">
        <f t="shared" si="19"/>
        <v>443.22448991258898</v>
      </c>
      <c r="AE31">
        <f t="shared" si="2"/>
        <v>0</v>
      </c>
      <c r="AF31">
        <f t="shared" si="3"/>
        <v>0</v>
      </c>
      <c r="AG31">
        <f t="shared" si="3"/>
        <v>-8.7134872362510585</v>
      </c>
      <c r="AH31">
        <f t="shared" si="4"/>
        <v>-287.18316401265798</v>
      </c>
      <c r="AI31">
        <f t="shared" si="5"/>
        <v>-295.89665124890905</v>
      </c>
      <c r="AJ31">
        <f t="shared" si="6"/>
        <v>7.0363528040056735</v>
      </c>
      <c r="AK31">
        <f t="shared" si="20"/>
        <v>31.51825899016163</v>
      </c>
      <c r="AL31">
        <f t="shared" si="23"/>
        <v>-257.34203945474172</v>
      </c>
      <c r="AN31">
        <f t="shared" si="8"/>
        <v>0</v>
      </c>
      <c r="AO31">
        <f t="shared" si="8"/>
        <v>0</v>
      </c>
      <c r="AP31">
        <f t="shared" si="8"/>
        <v>-0.9332149906054249</v>
      </c>
      <c r="AQ31">
        <f t="shared" si="8"/>
        <v>-30.757333595569282</v>
      </c>
      <c r="AR31">
        <f t="shared" si="8"/>
        <v>-31.69054858617471</v>
      </c>
      <c r="AS31">
        <f t="shared" si="8"/>
        <v>0.75359379521072078</v>
      </c>
      <c r="AT31">
        <f t="shared" si="8"/>
        <v>3.3756073739379215</v>
      </c>
      <c r="AU31">
        <f t="shared" si="8"/>
        <v>-27.561347417026063</v>
      </c>
      <c r="AW31">
        <v>28</v>
      </c>
      <c r="AX31">
        <f>IF(Z31&gt;0, (R31*SUMPRODUCT(K31:$K$98, X31:$X$98)-K31*$AZ$3)/Z31, 0)</f>
        <v>635.83109422113012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9.5159809999999997E-3</v>
      </c>
      <c r="Q32" s="4">
        <f t="shared" si="22"/>
        <v>12.5</v>
      </c>
      <c r="R32">
        <f t="shared" si="0"/>
        <v>50000</v>
      </c>
      <c r="S32">
        <f t="shared" si="1"/>
        <v>632.77715204012441</v>
      </c>
      <c r="U32">
        <f t="shared" si="12"/>
        <v>9.5159809999999997E-3</v>
      </c>
      <c r="V32">
        <f t="shared" si="13"/>
        <v>0.01</v>
      </c>
      <c r="W32">
        <f t="shared" si="14"/>
        <v>0.69707897890008474</v>
      </c>
      <c r="X32">
        <f t="shared" si="15"/>
        <v>6.6333903187126069E-3</v>
      </c>
      <c r="Y32">
        <f t="shared" si="16"/>
        <v>6.970789789000848E-3</v>
      </c>
      <c r="Z32">
        <f t="shared" si="17"/>
        <v>0.68347479879237127</v>
      </c>
      <c r="AB32">
        <f t="shared" si="18"/>
        <v>443.22448991258898</v>
      </c>
      <c r="AC32">
        <f t="shared" si="19"/>
        <v>432.48723667103377</v>
      </c>
      <c r="AE32">
        <f t="shared" si="2"/>
        <v>0</v>
      </c>
      <c r="AF32">
        <f t="shared" si="3"/>
        <v>0</v>
      </c>
      <c r="AG32">
        <f t="shared" si="3"/>
        <v>-8.5434349849046409</v>
      </c>
      <c r="AH32">
        <f t="shared" si="4"/>
        <v>-331.66951593563033</v>
      </c>
      <c r="AI32">
        <f t="shared" si="5"/>
        <v>-340.21295092053498</v>
      </c>
      <c r="AJ32">
        <f t="shared" si="6"/>
        <v>10.737253241555209</v>
      </c>
      <c r="AK32">
        <f t="shared" si="20"/>
        <v>31.025714293881233</v>
      </c>
      <c r="AL32">
        <f t="shared" si="23"/>
        <v>-298.44998338509856</v>
      </c>
      <c r="AN32">
        <f t="shared" si="8"/>
        <v>0</v>
      </c>
      <c r="AO32">
        <f t="shared" si="8"/>
        <v>0</v>
      </c>
      <c r="AP32">
        <f t="shared" si="8"/>
        <v>-0.81696641480344123</v>
      </c>
      <c r="AQ32">
        <f t="shared" si="8"/>
        <v>-31.715914712558575</v>
      </c>
      <c r="AR32">
        <f t="shared" si="8"/>
        <v>-32.532881127362018</v>
      </c>
      <c r="AS32">
        <f t="shared" si="8"/>
        <v>1.0267503997032987</v>
      </c>
      <c r="AT32">
        <f t="shared" si="8"/>
        <v>2.9668355431010456</v>
      </c>
      <c r="AU32">
        <f t="shared" si="8"/>
        <v>-28.539295184557673</v>
      </c>
      <c r="AW32">
        <v>29</v>
      </c>
      <c r="AX32">
        <f>IF(Z32&gt;0, (R32*SUMPRODUCT(K32:$K$98, X32:$X$98)-K32*$AZ$3)/Z32, 0)</f>
        <v>632.77715204012441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1.1135328E-2</v>
      </c>
      <c r="Q33" s="4">
        <f t="shared" si="22"/>
        <v>12.5</v>
      </c>
      <c r="R33">
        <f t="shared" si="0"/>
        <v>50000</v>
      </c>
      <c r="S33">
        <f t="shared" si="1"/>
        <v>625.75192441408501</v>
      </c>
      <c r="U33">
        <f t="shared" si="12"/>
        <v>1.1135328E-2</v>
      </c>
      <c r="V33">
        <f t="shared" si="13"/>
        <v>0.01</v>
      </c>
      <c r="W33">
        <f t="shared" si="14"/>
        <v>0.68347479879237127</v>
      </c>
      <c r="X33">
        <f t="shared" si="15"/>
        <v>7.6107160642870583E-3</v>
      </c>
      <c r="Y33">
        <f t="shared" si="16"/>
        <v>6.8347479879237128E-3</v>
      </c>
      <c r="Z33">
        <f t="shared" si="17"/>
        <v>0.66902933474016046</v>
      </c>
      <c r="AB33">
        <f t="shared" si="18"/>
        <v>432.48723667103377</v>
      </c>
      <c r="AC33">
        <f t="shared" si="19"/>
        <v>418.64639370313046</v>
      </c>
      <c r="AE33">
        <f t="shared" si="2"/>
        <v>0</v>
      </c>
      <c r="AF33">
        <f t="shared" si="3"/>
        <v>0</v>
      </c>
      <c r="AG33">
        <f t="shared" si="3"/>
        <v>-8.3628666842520065</v>
      </c>
      <c r="AH33">
        <f t="shared" si="4"/>
        <v>-380.53580321435294</v>
      </c>
      <c r="AI33">
        <f t="shared" si="5"/>
        <v>-388.89866989860496</v>
      </c>
      <c r="AJ33">
        <f t="shared" si="6"/>
        <v>13.840842967903313</v>
      </c>
      <c r="AK33">
        <f t="shared" si="20"/>
        <v>30.274106566972367</v>
      </c>
      <c r="AL33">
        <f t="shared" si="23"/>
        <v>-344.78372036372929</v>
      </c>
      <c r="AN33">
        <f t="shared" si="8"/>
        <v>0</v>
      </c>
      <c r="AO33">
        <f t="shared" si="8"/>
        <v>0</v>
      </c>
      <c r="AP33">
        <f t="shared" si="8"/>
        <v>-0.71401746576927361</v>
      </c>
      <c r="AQ33">
        <f t="shared" si="8"/>
        <v>-32.489960692215618</v>
      </c>
      <c r="AR33">
        <f t="shared" si="8"/>
        <v>-33.203978157984899</v>
      </c>
      <c r="AS33">
        <f t="shared" si="8"/>
        <v>1.1817244006367558</v>
      </c>
      <c r="AT33">
        <f t="shared" si="8"/>
        <v>2.5847884063587627</v>
      </c>
      <c r="AU33">
        <f t="shared" si="8"/>
        <v>-29.437465350989378</v>
      </c>
      <c r="AW33">
        <v>30</v>
      </c>
      <c r="AX33">
        <f>IF(Z33&gt;0, (R33*SUMPRODUCT(K33:$K$98, X33:$X$98)-K33*$AZ$3)/Z33, 0)</f>
        <v>625.75192441408501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1.2969985999999999E-2</v>
      </c>
      <c r="Q34" s="4">
        <f t="shared" si="22"/>
        <v>12.5</v>
      </c>
      <c r="R34">
        <f t="shared" si="0"/>
        <v>50000</v>
      </c>
      <c r="S34">
        <f t="shared" si="1"/>
        <v>615.17493485284353</v>
      </c>
      <c r="U34">
        <f t="shared" si="12"/>
        <v>1.2969985999999999E-2</v>
      </c>
      <c r="V34">
        <f t="shared" si="13"/>
        <v>0.01</v>
      </c>
      <c r="W34">
        <f t="shared" si="14"/>
        <v>0.66902933474016046</v>
      </c>
      <c r="X34">
        <f t="shared" si="15"/>
        <v>8.6773011051691946E-3</v>
      </c>
      <c r="Y34">
        <f t="shared" si="16"/>
        <v>6.6902933474016048E-3</v>
      </c>
      <c r="Z34">
        <f t="shared" si="17"/>
        <v>0.65366174028758972</v>
      </c>
      <c r="AB34">
        <f t="shared" si="18"/>
        <v>418.64639370313046</v>
      </c>
      <c r="AC34">
        <f t="shared" si="19"/>
        <v>402.11631849721431</v>
      </c>
      <c r="AE34">
        <f t="shared" si="2"/>
        <v>0</v>
      </c>
      <c r="AF34">
        <f t="shared" si="3"/>
        <v>0</v>
      </c>
      <c r="AG34">
        <f t="shared" si="3"/>
        <v>-8.1707717535948721</v>
      </c>
      <c r="AH34">
        <f t="shared" si="4"/>
        <v>-433.86505525845973</v>
      </c>
      <c r="AI34">
        <f t="shared" si="5"/>
        <v>-442.0358270120546</v>
      </c>
      <c r="AJ34">
        <f t="shared" si="6"/>
        <v>16.530075205916148</v>
      </c>
      <c r="AK34">
        <f t="shared" si="20"/>
        <v>29.305247559219136</v>
      </c>
      <c r="AL34">
        <f t="shared" si="23"/>
        <v>-396.20050424691931</v>
      </c>
      <c r="AN34">
        <f t="shared" si="8"/>
        <v>0</v>
      </c>
      <c r="AO34">
        <f t="shared" si="8"/>
        <v>0</v>
      </c>
      <c r="AP34">
        <f t="shared" si="8"/>
        <v>-0.62287187015785528</v>
      </c>
      <c r="AQ34">
        <f t="shared" si="8"/>
        <v>-33.074273338510558</v>
      </c>
      <c r="AR34">
        <f t="shared" si="8"/>
        <v>-33.697145208668417</v>
      </c>
      <c r="AS34">
        <f t="shared" si="8"/>
        <v>1.2601158333457338</v>
      </c>
      <c r="AT34">
        <f t="shared" si="8"/>
        <v>2.2339890163519551</v>
      </c>
      <c r="AU34">
        <f t="shared" ref="AU34:AU97" si="24">AL34*$K34</f>
        <v>-30.203040358970725</v>
      </c>
      <c r="AW34">
        <v>31</v>
      </c>
      <c r="AX34">
        <f>IF(Z34&gt;0, (R34*SUMPRODUCT(K34:$K$98, X34:$X$98)-K34*$AZ$3)/Z34, 0)</f>
        <v>615.17493485284353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1.4883069000000001E-2</v>
      </c>
      <c r="Q35" s="4">
        <f t="shared" si="22"/>
        <v>12.5</v>
      </c>
      <c r="R35">
        <f t="shared" si="0"/>
        <v>50000</v>
      </c>
      <c r="S35">
        <f t="shared" si="1"/>
        <v>601.33976995356943</v>
      </c>
      <c r="U35">
        <f t="shared" si="12"/>
        <v>1.4883069000000001E-2</v>
      </c>
      <c r="V35">
        <f t="shared" si="13"/>
        <v>0.01</v>
      </c>
      <c r="W35">
        <f t="shared" si="14"/>
        <v>0.65366174028758972</v>
      </c>
      <c r="X35">
        <f t="shared" si="15"/>
        <v>9.7284927833602777E-3</v>
      </c>
      <c r="Y35">
        <f t="shared" si="16"/>
        <v>6.5366174028758973E-3</v>
      </c>
      <c r="Z35">
        <f t="shared" si="17"/>
        <v>0.6373966301013535</v>
      </c>
      <c r="AB35">
        <f t="shared" si="18"/>
        <v>402.11631849721431</v>
      </c>
      <c r="AC35">
        <f t="shared" si="19"/>
        <v>383.29194291432827</v>
      </c>
      <c r="AE35">
        <f t="shared" si="2"/>
        <v>0</v>
      </c>
      <c r="AF35">
        <f t="shared" ref="AF35:AG66" si="25">-$Z35*P35</f>
        <v>0</v>
      </c>
      <c r="AG35">
        <f t="shared" si="25"/>
        <v>-7.967457876266919</v>
      </c>
      <c r="AH35">
        <f t="shared" si="4"/>
        <v>-486.42463916801387</v>
      </c>
      <c r="AI35">
        <f t="shared" ref="AI35:AI66" si="26">SUM(AE35:AH35)</f>
        <v>-494.39209704428077</v>
      </c>
      <c r="AJ35">
        <f t="shared" si="6"/>
        <v>18.824375582886034</v>
      </c>
      <c r="AK35">
        <f t="shared" si="20"/>
        <v>28.148142294805005</v>
      </c>
      <c r="AL35">
        <f t="shared" si="23"/>
        <v>-447.41957916658976</v>
      </c>
      <c r="AN35">
        <f t="shared" ref="AN35:AT66" si="27">AE35*$K35</f>
        <v>0</v>
      </c>
      <c r="AO35">
        <f t="shared" si="27"/>
        <v>0</v>
      </c>
      <c r="AP35">
        <f t="shared" si="27"/>
        <v>-0.54229723788799844</v>
      </c>
      <c r="AQ35">
        <f t="shared" si="27"/>
        <v>-33.10801793470857</v>
      </c>
      <c r="AR35">
        <f t="shared" si="27"/>
        <v>-33.650315172596571</v>
      </c>
      <c r="AS35">
        <f t="shared" si="27"/>
        <v>1.2812627367599507</v>
      </c>
      <c r="AT35">
        <f t="shared" si="27"/>
        <v>1.9158758107301372</v>
      </c>
      <c r="AU35">
        <f t="shared" si="24"/>
        <v>-30.453176625106483</v>
      </c>
      <c r="AW35">
        <v>32</v>
      </c>
      <c r="AX35">
        <f>IF(Z35&gt;0, (R35*SUMPRODUCT(K35:$K$98, X35:$X$98)-K35*$AZ$3)/Z35, 0)</f>
        <v>601.33976995356943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1.6930661E-2</v>
      </c>
      <c r="Q36" s="4">
        <f t="shared" si="22"/>
        <v>12.5</v>
      </c>
      <c r="R36">
        <f t="shared" si="0"/>
        <v>50000</v>
      </c>
      <c r="S36">
        <f t="shared" si="1"/>
        <v>585.11583459222595</v>
      </c>
      <c r="U36">
        <f t="shared" si="12"/>
        <v>1.6930661E-2</v>
      </c>
      <c r="V36">
        <f t="shared" si="13"/>
        <v>0.01</v>
      </c>
      <c r="W36">
        <f t="shared" si="14"/>
        <v>0.6373966301013535</v>
      </c>
      <c r="X36">
        <f t="shared" si="15"/>
        <v>1.0791546266788412E-2</v>
      </c>
      <c r="Y36">
        <f t="shared" si="16"/>
        <v>6.3739663010135353E-3</v>
      </c>
      <c r="Z36">
        <f t="shared" si="17"/>
        <v>0.62023111753355153</v>
      </c>
      <c r="AB36">
        <f t="shared" si="18"/>
        <v>383.29194291432827</v>
      </c>
      <c r="AC36">
        <f t="shared" si="19"/>
        <v>362.907047975713</v>
      </c>
      <c r="AE36">
        <f t="shared" si="2"/>
        <v>0</v>
      </c>
      <c r="AF36">
        <f t="shared" si="25"/>
        <v>0</v>
      </c>
      <c r="AG36">
        <f t="shared" si="25"/>
        <v>-7.7528889691693941</v>
      </c>
      <c r="AH36">
        <f t="shared" si="4"/>
        <v>-539.57731333942058</v>
      </c>
      <c r="AI36">
        <f t="shared" si="26"/>
        <v>-547.33020230858995</v>
      </c>
      <c r="AJ36">
        <f t="shared" si="6"/>
        <v>20.384894938615275</v>
      </c>
      <c r="AK36">
        <f t="shared" si="20"/>
        <v>26.830436004002983</v>
      </c>
      <c r="AL36">
        <f t="shared" si="23"/>
        <v>-500.11487136597168</v>
      </c>
      <c r="AN36">
        <f t="shared" si="27"/>
        <v>0</v>
      </c>
      <c r="AO36">
        <f t="shared" si="27"/>
        <v>0</v>
      </c>
      <c r="AP36">
        <f t="shared" si="27"/>
        <v>-0.47115429894035743</v>
      </c>
      <c r="AQ36">
        <f t="shared" si="27"/>
        <v>-32.79089534256449</v>
      </c>
      <c r="AR36">
        <f t="shared" si="27"/>
        <v>-33.262049641504845</v>
      </c>
      <c r="AS36">
        <f t="shared" si="27"/>
        <v>1.2388196093055994</v>
      </c>
      <c r="AT36">
        <f t="shared" si="27"/>
        <v>1.6305244813901254</v>
      </c>
      <c r="AU36">
        <f t="shared" si="24"/>
        <v>-30.392705550809119</v>
      </c>
      <c r="AW36">
        <v>33</v>
      </c>
      <c r="AX36">
        <f>IF(Z36&gt;0, (R36*SUMPRODUCT(K36:$K$98, X36:$X$98)-K36*$AZ$3)/Z36, 0)</f>
        <v>585.11583459222595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1.9185959999999998E-2</v>
      </c>
      <c r="Q37" s="4">
        <f t="shared" si="22"/>
        <v>12.5</v>
      </c>
      <c r="R37">
        <f t="shared" si="0"/>
        <v>50000</v>
      </c>
      <c r="S37">
        <f t="shared" si="1"/>
        <v>567.11442272704357</v>
      </c>
      <c r="U37">
        <f t="shared" si="12"/>
        <v>1.9185959999999998E-2</v>
      </c>
      <c r="V37">
        <f t="shared" si="13"/>
        <v>0.01</v>
      </c>
      <c r="W37">
        <f t="shared" si="14"/>
        <v>0.62023111753355153</v>
      </c>
      <c r="X37">
        <f t="shared" si="15"/>
        <v>1.1899729411754018E-2</v>
      </c>
      <c r="Y37">
        <f t="shared" si="16"/>
        <v>6.2023111753355155E-3</v>
      </c>
      <c r="Z37">
        <f t="shared" si="17"/>
        <v>0.60212907694646201</v>
      </c>
      <c r="AB37">
        <f t="shared" si="18"/>
        <v>362.907047975713</v>
      </c>
      <c r="AC37">
        <f t="shared" si="19"/>
        <v>341.47608387966039</v>
      </c>
      <c r="AE37">
        <f t="shared" si="2"/>
        <v>0</v>
      </c>
      <c r="AF37">
        <f t="shared" si="25"/>
        <v>0</v>
      </c>
      <c r="AG37">
        <f t="shared" si="25"/>
        <v>-7.5266134618307747</v>
      </c>
      <c r="AH37">
        <f t="shared" si="4"/>
        <v>-594.98647058770086</v>
      </c>
      <c r="AI37">
        <f t="shared" si="26"/>
        <v>-602.51308404953159</v>
      </c>
      <c r="AJ37">
        <f t="shared" si="6"/>
        <v>21.430964096052605</v>
      </c>
      <c r="AK37">
        <f t="shared" si="20"/>
        <v>25.403493358299912</v>
      </c>
      <c r="AL37">
        <f t="shared" si="23"/>
        <v>-555.67862659517903</v>
      </c>
      <c r="AN37">
        <f t="shared" si="27"/>
        <v>0</v>
      </c>
      <c r="AO37">
        <f t="shared" si="27"/>
        <v>0</v>
      </c>
      <c r="AP37">
        <f t="shared" si="27"/>
        <v>-0.40839572180147865</v>
      </c>
      <c r="AQ37">
        <f t="shared" si="27"/>
        <v>-32.284098333206209</v>
      </c>
      <c r="AR37">
        <f t="shared" si="27"/>
        <v>-32.692494055007685</v>
      </c>
      <c r="AS37">
        <f t="shared" si="27"/>
        <v>1.16284888220898</v>
      </c>
      <c r="AT37">
        <f t="shared" si="27"/>
        <v>1.3783992042310118</v>
      </c>
      <c r="AU37">
        <f t="shared" si="24"/>
        <v>-30.151245968567693</v>
      </c>
      <c r="AW37">
        <v>34</v>
      </c>
      <c r="AX37">
        <f>IF(Z37&gt;0, (R37*SUMPRODUCT(K37:$K$98, X37:$X$98)-K37*$AZ$3)/Z37, 0)</f>
        <v>567.11442272704357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2.1884238E-2</v>
      </c>
      <c r="Q38" s="4">
        <f t="shared" si="22"/>
        <v>12.5</v>
      </c>
      <c r="R38">
        <f t="shared" si="0"/>
        <v>50000</v>
      </c>
      <c r="S38">
        <f t="shared" si="1"/>
        <v>547.8092140461107</v>
      </c>
      <c r="U38">
        <f t="shared" si="12"/>
        <v>2.1884238E-2</v>
      </c>
      <c r="V38">
        <f t="shared" si="13"/>
        <v>0.01</v>
      </c>
      <c r="W38">
        <f t="shared" si="14"/>
        <v>0.60212907694646201</v>
      </c>
      <c r="X38">
        <f t="shared" si="15"/>
        <v>1.3177136026616689E-2</v>
      </c>
      <c r="Y38">
        <f t="shared" si="16"/>
        <v>6.0212907694646199E-3</v>
      </c>
      <c r="Z38">
        <f t="shared" si="17"/>
        <v>0.58293065015038059</v>
      </c>
      <c r="AB38">
        <f t="shared" si="18"/>
        <v>341.47608387966039</v>
      </c>
      <c r="AC38">
        <f t="shared" si="19"/>
        <v>319.33478130226831</v>
      </c>
      <c r="AE38">
        <f t="shared" si="2"/>
        <v>0</v>
      </c>
      <c r="AF38">
        <f t="shared" si="25"/>
        <v>0</v>
      </c>
      <c r="AG38">
        <f t="shared" si="25"/>
        <v>-7.2866331268797575</v>
      </c>
      <c r="AH38">
        <f t="shared" si="4"/>
        <v>-658.8568013308344</v>
      </c>
      <c r="AI38">
        <f t="shared" si="26"/>
        <v>-666.14343445771419</v>
      </c>
      <c r="AJ38">
        <f t="shared" si="6"/>
        <v>22.141302577392082</v>
      </c>
      <c r="AK38">
        <f t="shared" si="20"/>
        <v>23.903325871576229</v>
      </c>
      <c r="AL38">
        <f t="shared" si="23"/>
        <v>-620.0988060087459</v>
      </c>
      <c r="AN38">
        <f t="shared" si="27"/>
        <v>0</v>
      </c>
      <c r="AO38">
        <f t="shared" si="27"/>
        <v>0</v>
      </c>
      <c r="AP38">
        <f t="shared" si="27"/>
        <v>-0.35301279947265934</v>
      </c>
      <c r="AQ38">
        <f t="shared" si="27"/>
        <v>-31.91938990744767</v>
      </c>
      <c r="AR38">
        <f t="shared" si="27"/>
        <v>-32.272402706920332</v>
      </c>
      <c r="AS38">
        <f t="shared" si="27"/>
        <v>1.072671434216063</v>
      </c>
      <c r="AT38">
        <f t="shared" si="27"/>
        <v>1.1580355200681993</v>
      </c>
      <c r="AU38">
        <f t="shared" si="24"/>
        <v>-30.04169575263607</v>
      </c>
      <c r="AW38">
        <v>35</v>
      </c>
      <c r="AX38">
        <f>IF(Z38&gt;0, (R38*SUMPRODUCT(K38:$K$98, X38:$X$98)-K38*$AZ$3)/Z38, 0)</f>
        <v>547.8092140461107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2.4761703999999999E-2</v>
      </c>
      <c r="Q39" s="4">
        <f t="shared" si="22"/>
        <v>12.5</v>
      </c>
      <c r="R39">
        <f t="shared" si="0"/>
        <v>50000</v>
      </c>
      <c r="S39">
        <f t="shared" si="1"/>
        <v>526.90395145487992</v>
      </c>
      <c r="U39">
        <f t="shared" si="12"/>
        <v>2.4761703999999999E-2</v>
      </c>
      <c r="V39">
        <f t="shared" si="13"/>
        <v>0.01</v>
      </c>
      <c r="W39">
        <f t="shared" si="14"/>
        <v>0.58293065015038059</v>
      </c>
      <c r="X39">
        <f t="shared" si="15"/>
        <v>1.4434356211551279E-2</v>
      </c>
      <c r="Y39">
        <f t="shared" si="16"/>
        <v>5.8293065015038057E-3</v>
      </c>
      <c r="Z39">
        <f t="shared" si="17"/>
        <v>0.56266698743732546</v>
      </c>
      <c r="AB39">
        <f t="shared" si="18"/>
        <v>319.33478130226831</v>
      </c>
      <c r="AC39">
        <f t="shared" si="19"/>
        <v>296.47145903394005</v>
      </c>
      <c r="AE39">
        <f t="shared" si="2"/>
        <v>0</v>
      </c>
      <c r="AF39">
        <f t="shared" si="25"/>
        <v>0</v>
      </c>
      <c r="AG39">
        <f t="shared" si="25"/>
        <v>-7.0333373429665684</v>
      </c>
      <c r="AH39">
        <f t="shared" si="4"/>
        <v>-721.71781057756391</v>
      </c>
      <c r="AI39">
        <f t="shared" si="26"/>
        <v>-728.75114792053046</v>
      </c>
      <c r="AJ39">
        <f t="shared" si="6"/>
        <v>22.863322268328261</v>
      </c>
      <c r="AK39">
        <f t="shared" si="20"/>
        <v>22.353434691158785</v>
      </c>
      <c r="AL39">
        <f t="shared" si="23"/>
        <v>-683.53439096104341</v>
      </c>
      <c r="AN39">
        <f t="shared" si="27"/>
        <v>0</v>
      </c>
      <c r="AO39">
        <f t="shared" si="27"/>
        <v>0</v>
      </c>
      <c r="AP39">
        <f t="shared" si="27"/>
        <v>-0.30423345806176727</v>
      </c>
      <c r="AQ39">
        <f t="shared" si="27"/>
        <v>-31.2185658884048</v>
      </c>
      <c r="AR39">
        <f t="shared" si="27"/>
        <v>-31.52279934646657</v>
      </c>
      <c r="AS39">
        <f t="shared" si="27"/>
        <v>0.98897397597884262</v>
      </c>
      <c r="AT39">
        <f t="shared" si="27"/>
        <v>0.96691832113667397</v>
      </c>
      <c r="AU39">
        <f t="shared" si="24"/>
        <v>-29.566907049351052</v>
      </c>
      <c r="AW39">
        <v>36</v>
      </c>
      <c r="AX39">
        <f>IF(Z39&gt;0, (R39*SUMPRODUCT(K39:$K$98, X39:$X$98)-K39*$AZ$3)/Z39, 0)</f>
        <v>526.90395145487992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2.7627288E-2</v>
      </c>
      <c r="Q40" s="4">
        <f t="shared" si="22"/>
        <v>12.5</v>
      </c>
      <c r="R40">
        <f t="shared" si="0"/>
        <v>50000</v>
      </c>
      <c r="S40">
        <f t="shared" si="1"/>
        <v>504.78488037726015</v>
      </c>
      <c r="U40">
        <f t="shared" si="12"/>
        <v>2.7627288E-2</v>
      </c>
      <c r="V40">
        <f t="shared" si="13"/>
        <v>0.01</v>
      </c>
      <c r="W40">
        <f t="shared" si="14"/>
        <v>0.56266698743732546</v>
      </c>
      <c r="X40">
        <f t="shared" si="15"/>
        <v>1.5544962910023372E-2</v>
      </c>
      <c r="Y40">
        <f t="shared" si="16"/>
        <v>5.6266698743732543E-3</v>
      </c>
      <c r="Z40">
        <f t="shared" si="17"/>
        <v>0.54149535465292886</v>
      </c>
      <c r="AB40">
        <f t="shared" si="18"/>
        <v>296.47145903394005</v>
      </c>
      <c r="AC40">
        <f t="shared" si="19"/>
        <v>273.33866782332075</v>
      </c>
      <c r="AE40">
        <f t="shared" si="2"/>
        <v>0</v>
      </c>
      <c r="AF40">
        <f t="shared" si="25"/>
        <v>0</v>
      </c>
      <c r="AG40">
        <f t="shared" si="25"/>
        <v>-6.7686919331616107</v>
      </c>
      <c r="AH40">
        <f t="shared" si="4"/>
        <v>-777.24814550116855</v>
      </c>
      <c r="AI40">
        <f t="shared" si="26"/>
        <v>-784.01683743433011</v>
      </c>
      <c r="AJ40">
        <f t="shared" si="6"/>
        <v>23.132791210619303</v>
      </c>
      <c r="AK40">
        <f t="shared" si="20"/>
        <v>20.753002132375805</v>
      </c>
      <c r="AL40">
        <f t="shared" si="23"/>
        <v>-740.13104409133496</v>
      </c>
      <c r="AN40">
        <f t="shared" si="27"/>
        <v>0</v>
      </c>
      <c r="AO40">
        <f t="shared" si="27"/>
        <v>0</v>
      </c>
      <c r="AP40">
        <f t="shared" si="27"/>
        <v>-0.26141605188932249</v>
      </c>
      <c r="AQ40">
        <f t="shared" si="27"/>
        <v>-30.018376303958444</v>
      </c>
      <c r="AR40">
        <f t="shared" si="27"/>
        <v>-30.279792355847764</v>
      </c>
      <c r="AS40">
        <f t="shared" si="27"/>
        <v>0.89341973414876241</v>
      </c>
      <c r="AT40">
        <f t="shared" si="27"/>
        <v>0.80150905608763823</v>
      </c>
      <c r="AU40">
        <f t="shared" si="24"/>
        <v>-28.584863565611361</v>
      </c>
      <c r="AW40">
        <v>37</v>
      </c>
      <c r="AX40">
        <f>IF(Z40&gt;0, (R40*SUMPRODUCT(K40:$K$98, X40:$X$98)-K40*$AZ$3)/Z40, 0)</f>
        <v>504.78488037726015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3.0780427999999999E-2</v>
      </c>
      <c r="Q41" s="4">
        <f t="shared" si="22"/>
        <v>12.5</v>
      </c>
      <c r="R41">
        <f t="shared" si="0"/>
        <v>50000</v>
      </c>
      <c r="S41">
        <f t="shared" si="1"/>
        <v>482.3517336167921</v>
      </c>
      <c r="U41">
        <f t="shared" si="12"/>
        <v>3.0780427999999999E-2</v>
      </c>
      <c r="V41">
        <f t="shared" si="13"/>
        <v>0.01</v>
      </c>
      <c r="W41">
        <f t="shared" si="14"/>
        <v>0.54149535465292886</v>
      </c>
      <c r="X41">
        <f t="shared" si="15"/>
        <v>1.6667458776228942E-2</v>
      </c>
      <c r="Y41">
        <f t="shared" si="16"/>
        <v>5.414953546529289E-3</v>
      </c>
      <c r="Z41">
        <f t="shared" si="17"/>
        <v>0.51941294233017055</v>
      </c>
      <c r="AB41">
        <f t="shared" si="18"/>
        <v>273.33866782332075</v>
      </c>
      <c r="AC41">
        <f t="shared" si="19"/>
        <v>250.53973319595661</v>
      </c>
      <c r="AE41">
        <f t="shared" si="2"/>
        <v>0</v>
      </c>
      <c r="AF41">
        <f t="shared" si="25"/>
        <v>0</v>
      </c>
      <c r="AG41">
        <f t="shared" si="25"/>
        <v>-6.4926617791271317</v>
      </c>
      <c r="AH41">
        <f t="shared" si="4"/>
        <v>-833.37293881144706</v>
      </c>
      <c r="AI41">
        <f t="shared" si="26"/>
        <v>-839.86560059057422</v>
      </c>
      <c r="AJ41">
        <f t="shared" si="6"/>
        <v>22.798934627364133</v>
      </c>
      <c r="AK41">
        <f t="shared" si="20"/>
        <v>19.133706747632456</v>
      </c>
      <c r="AL41">
        <f t="shared" si="23"/>
        <v>-797.93295921557763</v>
      </c>
      <c r="AN41">
        <f t="shared" si="27"/>
        <v>0</v>
      </c>
      <c r="AO41">
        <f t="shared" si="27"/>
        <v>0</v>
      </c>
      <c r="AP41">
        <f t="shared" si="27"/>
        <v>-0.22388874411357645</v>
      </c>
      <c r="AQ41">
        <f t="shared" si="27"/>
        <v>-28.737492725798408</v>
      </c>
      <c r="AR41">
        <f t="shared" si="27"/>
        <v>-28.961381469911984</v>
      </c>
      <c r="AS41">
        <f t="shared" si="27"/>
        <v>0.78618369699435064</v>
      </c>
      <c r="AT41">
        <f t="shared" si="27"/>
        <v>0.65979435240823647</v>
      </c>
      <c r="AU41">
        <f t="shared" si="24"/>
        <v>-27.515403420509397</v>
      </c>
      <c r="AW41">
        <v>38</v>
      </c>
      <c r="AX41">
        <f>IF(Z41&gt;0, (R41*SUMPRODUCT(K41:$K$98, X41:$X$98)-K41*$AZ$3)/Z41, 0)</f>
        <v>482.3517336167921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3.4133669999999998E-2</v>
      </c>
      <c r="Q42" s="4">
        <f t="shared" si="22"/>
        <v>12.5</v>
      </c>
      <c r="R42">
        <f t="shared" si="0"/>
        <v>50000</v>
      </c>
      <c r="S42">
        <f t="shared" si="1"/>
        <v>459.72420915849165</v>
      </c>
      <c r="U42">
        <f t="shared" si="12"/>
        <v>3.4133669999999998E-2</v>
      </c>
      <c r="V42">
        <f t="shared" si="13"/>
        <v>0.01</v>
      </c>
      <c r="W42">
        <f t="shared" si="14"/>
        <v>0.51941294233017055</v>
      </c>
      <c r="X42">
        <f t="shared" si="15"/>
        <v>1.772946996722707E-2</v>
      </c>
      <c r="Y42">
        <f t="shared" si="16"/>
        <v>5.1941294233017058E-3</v>
      </c>
      <c r="Z42">
        <f t="shared" si="17"/>
        <v>0.49648934293964181</v>
      </c>
      <c r="AB42">
        <f t="shared" si="18"/>
        <v>250.53973319595661</v>
      </c>
      <c r="AC42">
        <f t="shared" si="19"/>
        <v>228.24817053854599</v>
      </c>
      <c r="AE42">
        <f t="shared" si="2"/>
        <v>0</v>
      </c>
      <c r="AF42">
        <f t="shared" si="25"/>
        <v>0</v>
      </c>
      <c r="AG42">
        <f t="shared" si="25"/>
        <v>-6.2061167867455227</v>
      </c>
      <c r="AH42">
        <f t="shared" si="4"/>
        <v>-886.47349836135356</v>
      </c>
      <c r="AI42">
        <f t="shared" si="26"/>
        <v>-892.67961514809906</v>
      </c>
      <c r="AJ42">
        <f t="shared" si="6"/>
        <v>22.291562657410623</v>
      </c>
      <c r="AK42">
        <f t="shared" si="20"/>
        <v>17.537781323716963</v>
      </c>
      <c r="AL42">
        <f t="shared" si="23"/>
        <v>-852.85027116697142</v>
      </c>
      <c r="AN42">
        <f t="shared" si="27"/>
        <v>0</v>
      </c>
      <c r="AO42">
        <f t="shared" si="27"/>
        <v>0</v>
      </c>
      <c r="AP42">
        <f t="shared" si="27"/>
        <v>-0.19107831443227988</v>
      </c>
      <c r="AQ42">
        <f t="shared" si="27"/>
        <v>-27.293373243883075</v>
      </c>
      <c r="AR42">
        <f t="shared" si="27"/>
        <v>-27.484451558315353</v>
      </c>
      <c r="AS42">
        <f t="shared" si="27"/>
        <v>0.68632840228474257</v>
      </c>
      <c r="AT42">
        <f t="shared" si="27"/>
        <v>0.53996561930234976</v>
      </c>
      <c r="AU42">
        <f t="shared" si="24"/>
        <v>-26.258157536728259</v>
      </c>
      <c r="AW42">
        <v>39</v>
      </c>
      <c r="AX42">
        <f>IF(Z42&gt;0, (R42*SUMPRODUCT(K42:$K$98, X42:$X$98)-K42*$AZ$3)/Z42, 0)</f>
        <v>459.72420915849165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3.7867151000000002E-2</v>
      </c>
      <c r="Q43" s="4">
        <f t="shared" si="22"/>
        <v>12.5</v>
      </c>
      <c r="R43">
        <f t="shared" si="0"/>
        <v>50000</v>
      </c>
      <c r="S43">
        <f t="shared" si="1"/>
        <v>437.27454909768306</v>
      </c>
      <c r="U43">
        <f t="shared" si="12"/>
        <v>3.7867151000000002E-2</v>
      </c>
      <c r="V43">
        <f t="shared" si="13"/>
        <v>0.01</v>
      </c>
      <c r="W43">
        <f t="shared" si="14"/>
        <v>0.49648934293964181</v>
      </c>
      <c r="X43">
        <f t="shared" si="15"/>
        <v>1.8800636918986202E-2</v>
      </c>
      <c r="Y43">
        <f t="shared" si="16"/>
        <v>4.9648934293964183E-3</v>
      </c>
      <c r="Z43">
        <f t="shared" si="17"/>
        <v>0.47272381259125917</v>
      </c>
      <c r="AB43">
        <f t="shared" si="18"/>
        <v>228.24817053854599</v>
      </c>
      <c r="AC43">
        <f t="shared" si="19"/>
        <v>206.71009199858048</v>
      </c>
      <c r="AE43">
        <f t="shared" si="2"/>
        <v>0</v>
      </c>
      <c r="AF43">
        <f t="shared" si="25"/>
        <v>0</v>
      </c>
      <c r="AG43">
        <f t="shared" si="25"/>
        <v>-5.9090476573907393</v>
      </c>
      <c r="AH43">
        <f t="shared" si="4"/>
        <v>-940.03184594931008</v>
      </c>
      <c r="AI43">
        <f t="shared" si="26"/>
        <v>-945.9408936067008</v>
      </c>
      <c r="AJ43">
        <f t="shared" si="6"/>
        <v>21.538078539965511</v>
      </c>
      <c r="AK43">
        <f t="shared" si="20"/>
        <v>15.977371937698221</v>
      </c>
      <c r="AL43">
        <f t="shared" si="23"/>
        <v>-908.42544312903703</v>
      </c>
      <c r="AN43">
        <f t="shared" si="27"/>
        <v>0</v>
      </c>
      <c r="AO43">
        <f t="shared" si="27"/>
        <v>0</v>
      </c>
      <c r="AP43">
        <f t="shared" si="27"/>
        <v>-0.16243923205582539</v>
      </c>
      <c r="AQ43">
        <f t="shared" si="27"/>
        <v>-25.841397805116504</v>
      </c>
      <c r="AR43">
        <f t="shared" si="27"/>
        <v>-26.003837037172328</v>
      </c>
      <c r="AS43">
        <f t="shared" si="27"/>
        <v>0.59208000016959439</v>
      </c>
      <c r="AT43">
        <f t="shared" si="27"/>
        <v>0.43921663494858737</v>
      </c>
      <c r="AU43">
        <f t="shared" si="24"/>
        <v>-24.972540402054147</v>
      </c>
      <c r="AW43">
        <v>40</v>
      </c>
      <c r="AX43">
        <f>IF(Z43&gt;0, (R43*SUMPRODUCT(K43:$K$98, X43:$X$98)-K43*$AZ$3)/Z43, 0)</f>
        <v>437.27454909768306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4.2172894000000002E-2</v>
      </c>
      <c r="Q44" s="4">
        <f t="shared" si="22"/>
        <v>12.5</v>
      </c>
      <c r="R44">
        <f t="shared" si="0"/>
        <v>50000</v>
      </c>
      <c r="S44">
        <f t="shared" si="1"/>
        <v>415.13896839454912</v>
      </c>
      <c r="U44">
        <f t="shared" si="12"/>
        <v>4.2172894000000002E-2</v>
      </c>
      <c r="V44">
        <f t="shared" si="13"/>
        <v>0.01</v>
      </c>
      <c r="W44">
        <f t="shared" si="14"/>
        <v>0.47272381259125917</v>
      </c>
      <c r="X44">
        <f t="shared" si="15"/>
        <v>1.993613123968704E-2</v>
      </c>
      <c r="Y44">
        <f t="shared" si="16"/>
        <v>4.7272381259125919E-3</v>
      </c>
      <c r="Z44">
        <f t="shared" si="17"/>
        <v>0.44806044322565958</v>
      </c>
      <c r="AB44">
        <f t="shared" si="18"/>
        <v>206.71009199858048</v>
      </c>
      <c r="AC44">
        <f t="shared" si="19"/>
        <v>186.00735017910478</v>
      </c>
      <c r="AE44">
        <f t="shared" si="2"/>
        <v>0</v>
      </c>
      <c r="AF44">
        <f t="shared" si="25"/>
        <v>0</v>
      </c>
      <c r="AG44">
        <f t="shared" si="25"/>
        <v>-5.600755540320745</v>
      </c>
      <c r="AH44">
        <f t="shared" si="4"/>
        <v>-996.80656198435202</v>
      </c>
      <c r="AI44">
        <f t="shared" si="26"/>
        <v>-1002.4073175246727</v>
      </c>
      <c r="AJ44">
        <f t="shared" si="6"/>
        <v>20.702741819475705</v>
      </c>
      <c r="AK44">
        <f t="shared" si="20"/>
        <v>14.469706439900635</v>
      </c>
      <c r="AL44">
        <f t="shared" si="23"/>
        <v>-967.23486926529642</v>
      </c>
      <c r="AN44">
        <f t="shared" si="27"/>
        <v>0</v>
      </c>
      <c r="AO44">
        <f t="shared" si="27"/>
        <v>0</v>
      </c>
      <c r="AP44">
        <f t="shared" si="27"/>
        <v>-0.13746813144672804</v>
      </c>
      <c r="AQ44">
        <f t="shared" si="27"/>
        <v>-24.466187553327593</v>
      </c>
      <c r="AR44">
        <f t="shared" si="27"/>
        <v>-24.603655684774321</v>
      </c>
      <c r="AS44">
        <f t="shared" si="27"/>
        <v>0.50813987742524769</v>
      </c>
      <c r="AT44">
        <f t="shared" si="27"/>
        <v>0.35515270976492475</v>
      </c>
      <c r="AU44">
        <f t="shared" si="24"/>
        <v>-23.740363097584151</v>
      </c>
      <c r="AW44">
        <v>41</v>
      </c>
      <c r="AX44">
        <f>IF(Z44&gt;0, (R44*SUMPRODUCT(K44:$K$98, X44:$X$98)-K44*$AZ$3)/Z44, 0)</f>
        <v>415.13896839454912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4.6777600000000003E-2</v>
      </c>
      <c r="Q45" s="4">
        <f t="shared" si="22"/>
        <v>12.5</v>
      </c>
      <c r="R45">
        <f t="shared" si="0"/>
        <v>50000</v>
      </c>
      <c r="S45">
        <f t="shared" si="1"/>
        <v>393.093072148842</v>
      </c>
      <c r="U45">
        <f t="shared" si="12"/>
        <v>4.6777600000000003E-2</v>
      </c>
      <c r="V45">
        <f t="shared" si="13"/>
        <v>0.01</v>
      </c>
      <c r="W45">
        <f t="shared" si="14"/>
        <v>0.44806044322565958</v>
      </c>
      <c r="X45">
        <f t="shared" si="15"/>
        <v>2.0959192189032614E-2</v>
      </c>
      <c r="Y45">
        <f t="shared" si="16"/>
        <v>4.480604432256596E-3</v>
      </c>
      <c r="Z45">
        <f t="shared" si="17"/>
        <v>0.42262064660437032</v>
      </c>
      <c r="AB45">
        <f t="shared" si="18"/>
        <v>186.00735017910478</v>
      </c>
      <c r="AC45">
        <f t="shared" si="19"/>
        <v>166.12924832724201</v>
      </c>
      <c r="AE45">
        <f t="shared" si="2"/>
        <v>0</v>
      </c>
      <c r="AF45">
        <f t="shared" si="25"/>
        <v>0</v>
      </c>
      <c r="AG45">
        <f t="shared" si="25"/>
        <v>-5.2827580825546292</v>
      </c>
      <c r="AH45">
        <f t="shared" si="4"/>
        <v>-1047.9596094516307</v>
      </c>
      <c r="AI45">
        <f t="shared" si="26"/>
        <v>-1053.2423675341854</v>
      </c>
      <c r="AJ45">
        <f t="shared" si="6"/>
        <v>19.878101851862766</v>
      </c>
      <c r="AK45">
        <f t="shared" si="20"/>
        <v>13.020514512537336</v>
      </c>
      <c r="AL45">
        <f t="shared" si="23"/>
        <v>-1020.3437511697853</v>
      </c>
      <c r="AN45">
        <f t="shared" si="27"/>
        <v>0</v>
      </c>
      <c r="AO45">
        <f t="shared" si="27"/>
        <v>0</v>
      </c>
      <c r="AP45">
        <f t="shared" si="27"/>
        <v>-0.11577055434526631</v>
      </c>
      <c r="AQ45">
        <f t="shared" si="27"/>
        <v>-22.965818805580234</v>
      </c>
      <c r="AR45">
        <f t="shared" si="27"/>
        <v>-23.081589359925502</v>
      </c>
      <c r="AS45">
        <f t="shared" si="27"/>
        <v>0.43562450423793747</v>
      </c>
      <c r="AT45">
        <f t="shared" si="27"/>
        <v>0.28534189137960481</v>
      </c>
      <c r="AU45">
        <f t="shared" si="24"/>
        <v>-22.360622964307957</v>
      </c>
      <c r="AW45">
        <v>42</v>
      </c>
      <c r="AX45">
        <f>IF(Z45&gt;0, (R45*SUMPRODUCT(K45:$K$98, X45:$X$98)-K45*$AZ$3)/Z45, 0)</f>
        <v>393.093072148842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5.1668436999999998E-2</v>
      </c>
      <c r="Q46" s="4">
        <f t="shared" si="22"/>
        <v>12.5</v>
      </c>
      <c r="R46">
        <f t="shared" si="0"/>
        <v>50000</v>
      </c>
      <c r="S46">
        <f t="shared" si="1"/>
        <v>371.34498918812614</v>
      </c>
      <c r="U46">
        <f t="shared" si="12"/>
        <v>5.1668436999999998E-2</v>
      </c>
      <c r="V46">
        <f t="shared" si="13"/>
        <v>0.01</v>
      </c>
      <c r="W46">
        <f t="shared" si="14"/>
        <v>0.42262064660437032</v>
      </c>
      <c r="X46">
        <f t="shared" si="15"/>
        <v>2.1836148253977172E-2</v>
      </c>
      <c r="Y46">
        <f t="shared" si="16"/>
        <v>4.2262064660437033E-3</v>
      </c>
      <c r="Z46">
        <f t="shared" si="17"/>
        <v>0.39655829188434943</v>
      </c>
      <c r="AB46">
        <f t="shared" si="18"/>
        <v>166.12924832724201</v>
      </c>
      <c r="AC46">
        <f t="shared" si="19"/>
        <v>147.25993461225551</v>
      </c>
      <c r="AE46">
        <f t="shared" si="2"/>
        <v>0</v>
      </c>
      <c r="AF46">
        <f t="shared" si="25"/>
        <v>0</v>
      </c>
      <c r="AG46">
        <f t="shared" si="25"/>
        <v>-4.9569786485543679</v>
      </c>
      <c r="AH46">
        <f t="shared" si="4"/>
        <v>-1091.8074126988586</v>
      </c>
      <c r="AI46">
        <f t="shared" si="26"/>
        <v>-1096.764391347413</v>
      </c>
      <c r="AJ46">
        <f t="shared" si="6"/>
        <v>18.869313714986504</v>
      </c>
      <c r="AK46">
        <f t="shared" si="20"/>
        <v>11.629047382906942</v>
      </c>
      <c r="AL46">
        <f t="shared" si="23"/>
        <v>-1066.2660302495196</v>
      </c>
      <c r="AN46">
        <f t="shared" si="27"/>
        <v>0</v>
      </c>
      <c r="AO46">
        <f t="shared" si="27"/>
        <v>0</v>
      </c>
      <c r="AP46">
        <f t="shared" si="27"/>
        <v>-9.6992111793009067E-2</v>
      </c>
      <c r="AQ46">
        <f t="shared" si="27"/>
        <v>-21.363155691583813</v>
      </c>
      <c r="AR46">
        <f t="shared" si="27"/>
        <v>-21.460147803376824</v>
      </c>
      <c r="AS46">
        <f t="shared" si="27"/>
        <v>0.3692117144452649</v>
      </c>
      <c r="AT46">
        <f t="shared" si="27"/>
        <v>0.22754301435977603</v>
      </c>
      <c r="AU46">
        <f t="shared" si="24"/>
        <v>-20.863393074571785</v>
      </c>
      <c r="AW46">
        <v>43</v>
      </c>
      <c r="AX46">
        <f>IF(Z46&gt;0, (R46*SUMPRODUCT(K46:$K$98, X46:$X$98)-K46*$AZ$3)/Z46, 0)</f>
        <v>371.34498918812614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5.7177164000000003E-2</v>
      </c>
      <c r="Q47" s="4">
        <f t="shared" si="22"/>
        <v>12.5</v>
      </c>
      <c r="R47">
        <f t="shared" si="0"/>
        <v>50000</v>
      </c>
      <c r="S47">
        <f t="shared" si="1"/>
        <v>350.22397381079827</v>
      </c>
      <c r="U47">
        <f t="shared" si="12"/>
        <v>5.7177164000000003E-2</v>
      </c>
      <c r="V47">
        <f t="shared" si="13"/>
        <v>0.01</v>
      </c>
      <c r="W47">
        <f t="shared" si="14"/>
        <v>0.39655829188434943</v>
      </c>
      <c r="X47">
        <f t="shared" si="15"/>
        <v>2.2674078490631317E-2</v>
      </c>
      <c r="Y47">
        <f t="shared" si="16"/>
        <v>3.9655829188434948E-3</v>
      </c>
      <c r="Z47">
        <f t="shared" si="17"/>
        <v>0.36991863047487467</v>
      </c>
      <c r="AB47">
        <f t="shared" si="18"/>
        <v>147.25993461225551</v>
      </c>
      <c r="AC47">
        <f t="shared" si="19"/>
        <v>129.55437275155887</v>
      </c>
      <c r="AE47">
        <f t="shared" si="2"/>
        <v>0</v>
      </c>
      <c r="AF47">
        <f t="shared" si="25"/>
        <v>0</v>
      </c>
      <c r="AG47">
        <f t="shared" si="25"/>
        <v>-4.6239828809359329</v>
      </c>
      <c r="AH47">
        <f t="shared" si="4"/>
        <v>-1133.7039245315659</v>
      </c>
      <c r="AI47">
        <f t="shared" si="26"/>
        <v>-1138.3279074125019</v>
      </c>
      <c r="AJ47">
        <f t="shared" si="6"/>
        <v>17.705561860696633</v>
      </c>
      <c r="AK47">
        <f t="shared" si="20"/>
        <v>10.308195422857887</v>
      </c>
      <c r="AL47">
        <f t="shared" si="23"/>
        <v>-1110.3141501289474</v>
      </c>
      <c r="AN47">
        <f t="shared" si="27"/>
        <v>0</v>
      </c>
      <c r="AO47">
        <f t="shared" si="27"/>
        <v>0</v>
      </c>
      <c r="AP47">
        <f t="shared" si="27"/>
        <v>-8.0782550707485495E-2</v>
      </c>
      <c r="AQ47">
        <f t="shared" si="27"/>
        <v>-19.806192438197193</v>
      </c>
      <c r="AR47">
        <f t="shared" si="27"/>
        <v>-19.886974988904679</v>
      </c>
      <c r="AS47">
        <f t="shared" si="27"/>
        <v>0.30932217649705968</v>
      </c>
      <c r="AT47">
        <f t="shared" si="27"/>
        <v>0.18008767352554239</v>
      </c>
      <c r="AU47">
        <f t="shared" si="24"/>
        <v>-19.397565138882076</v>
      </c>
      <c r="AW47">
        <v>44</v>
      </c>
      <c r="AX47">
        <f>IF(Z47&gt;0, (R47*SUMPRODUCT(K47:$K$98, X47:$X$98)-K47*$AZ$3)/Z47, 0)</f>
        <v>350.22397381079827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6.3388860000000005E-2</v>
      </c>
      <c r="Q48" s="4">
        <f t="shared" si="22"/>
        <v>12.5</v>
      </c>
      <c r="R48">
        <f t="shared" si="0"/>
        <v>50000</v>
      </c>
      <c r="S48">
        <f t="shared" si="1"/>
        <v>329.70694757085556</v>
      </c>
      <c r="U48">
        <f t="shared" si="12"/>
        <v>6.3388860000000005E-2</v>
      </c>
      <c r="V48">
        <f t="shared" si="13"/>
        <v>0.01</v>
      </c>
      <c r="W48">
        <f t="shared" si="14"/>
        <v>0.36991863047487467</v>
      </c>
      <c r="X48">
        <f t="shared" si="15"/>
        <v>2.3448720278563567E-2</v>
      </c>
      <c r="Y48">
        <f t="shared" si="16"/>
        <v>3.6991863047487468E-3</v>
      </c>
      <c r="Z48">
        <f t="shared" si="17"/>
        <v>0.34277072389156238</v>
      </c>
      <c r="AB48">
        <f t="shared" si="18"/>
        <v>129.55437275155887</v>
      </c>
      <c r="AC48">
        <f t="shared" si="19"/>
        <v>113.01388909093957</v>
      </c>
      <c r="AE48">
        <f t="shared" si="2"/>
        <v>0</v>
      </c>
      <c r="AF48">
        <f t="shared" si="25"/>
        <v>0</v>
      </c>
      <c r="AG48">
        <f t="shared" si="25"/>
        <v>-4.2846340486445298</v>
      </c>
      <c r="AH48">
        <f t="shared" si="4"/>
        <v>-1172.4360139281785</v>
      </c>
      <c r="AI48">
        <f t="shared" si="26"/>
        <v>-1176.7206479768229</v>
      </c>
      <c r="AJ48">
        <f t="shared" si="6"/>
        <v>16.540483660619302</v>
      </c>
      <c r="AK48">
        <f t="shared" si="20"/>
        <v>9.0688060926091225</v>
      </c>
      <c r="AL48">
        <f t="shared" si="23"/>
        <v>-1151.1113582235946</v>
      </c>
      <c r="AN48">
        <f t="shared" si="27"/>
        <v>0</v>
      </c>
      <c r="AO48">
        <f t="shared" si="27"/>
        <v>0</v>
      </c>
      <c r="AP48">
        <f t="shared" si="27"/>
        <v>-6.683393875283121E-2</v>
      </c>
      <c r="AQ48">
        <f t="shared" si="27"/>
        <v>-18.288263561570361</v>
      </c>
      <c r="AR48">
        <f t="shared" si="27"/>
        <v>-18.35509750032319</v>
      </c>
      <c r="AS48">
        <f t="shared" si="27"/>
        <v>0.25800702215531257</v>
      </c>
      <c r="AT48">
        <f t="shared" si="27"/>
        <v>0.14145992961673948</v>
      </c>
      <c r="AU48">
        <f t="shared" si="24"/>
        <v>-17.955630548551142</v>
      </c>
      <c r="AW48">
        <v>45</v>
      </c>
      <c r="AX48">
        <f>IF(Z48&gt;0, (R48*SUMPRODUCT(K48:$K$98, X48:$X$98)-K48*$AZ$3)/Z48, 0)</f>
        <v>329.70694757085556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7.0498397000000004E-2</v>
      </c>
      <c r="Q49" s="4">
        <f t="shared" si="22"/>
        <v>12.5</v>
      </c>
      <c r="R49">
        <f t="shared" si="0"/>
        <v>50000</v>
      </c>
      <c r="S49">
        <f t="shared" si="1"/>
        <v>309.79752920501778</v>
      </c>
      <c r="U49">
        <f t="shared" si="12"/>
        <v>7.0498397000000004E-2</v>
      </c>
      <c r="V49">
        <f t="shared" si="13"/>
        <v>0.01</v>
      </c>
      <c r="W49">
        <f t="shared" si="14"/>
        <v>0.34277072389156238</v>
      </c>
      <c r="X49">
        <f t="shared" si="15"/>
        <v>2.4164786572884751E-2</v>
      </c>
      <c r="Y49">
        <f t="shared" si="16"/>
        <v>3.4277072389156237E-3</v>
      </c>
      <c r="Z49">
        <f t="shared" si="17"/>
        <v>0.31517823007976203</v>
      </c>
      <c r="AB49">
        <f t="shared" si="18"/>
        <v>113.01388909093957</v>
      </c>
      <c r="AC49">
        <f t="shared" si="19"/>
        <v>97.641436937920886</v>
      </c>
      <c r="AE49">
        <f t="shared" si="2"/>
        <v>0</v>
      </c>
      <c r="AF49">
        <f t="shared" si="25"/>
        <v>0</v>
      </c>
      <c r="AG49">
        <f t="shared" si="25"/>
        <v>-3.9397278759970256</v>
      </c>
      <c r="AH49">
        <f t="shared" si="4"/>
        <v>-1208.2393286442375</v>
      </c>
      <c r="AI49">
        <f t="shared" si="26"/>
        <v>-1212.1790565202346</v>
      </c>
      <c r="AJ49">
        <f t="shared" si="6"/>
        <v>15.372452153018685</v>
      </c>
      <c r="AK49">
        <f t="shared" si="20"/>
        <v>7.9109722363657706</v>
      </c>
      <c r="AL49">
        <f t="shared" si="23"/>
        <v>-1188.8956321308501</v>
      </c>
      <c r="AN49">
        <f t="shared" si="27"/>
        <v>0</v>
      </c>
      <c r="AO49">
        <f t="shared" si="27"/>
        <v>0</v>
      </c>
      <c r="AP49">
        <f t="shared" si="27"/>
        <v>-5.4869565908957252E-2</v>
      </c>
      <c r="AQ49">
        <f t="shared" si="27"/>
        <v>-16.827448383109925</v>
      </c>
      <c r="AR49">
        <f t="shared" si="27"/>
        <v>-16.882317949018883</v>
      </c>
      <c r="AS49">
        <f t="shared" si="27"/>
        <v>0.21409594853778863</v>
      </c>
      <c r="AT49">
        <f t="shared" si="27"/>
        <v>0.11017806970166746</v>
      </c>
      <c r="AU49">
        <f t="shared" si="24"/>
        <v>-16.558043930779426</v>
      </c>
      <c r="AW49">
        <v>46</v>
      </c>
      <c r="AX49">
        <f>IF(Z49&gt;0, (R49*SUMPRODUCT(K49:$K$98, X49:$X$98)-K49*$AZ$3)/Z49, 0)</f>
        <v>309.79752920501778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7.8701599999999997E-2</v>
      </c>
      <c r="Q50" s="4">
        <f t="shared" si="22"/>
        <v>12.5</v>
      </c>
      <c r="R50">
        <f t="shared" si="0"/>
        <v>50000</v>
      </c>
      <c r="S50">
        <f t="shared" si="1"/>
        <v>290.42887028219667</v>
      </c>
      <c r="U50">
        <f t="shared" si="12"/>
        <v>7.8701599999999997E-2</v>
      </c>
      <c r="V50">
        <f t="shared" si="13"/>
        <v>0.01</v>
      </c>
      <c r="W50">
        <f t="shared" si="14"/>
        <v>0.31517823007976203</v>
      </c>
      <c r="X50">
        <f t="shared" si="15"/>
        <v>2.4805030992445399E-2</v>
      </c>
      <c r="Y50">
        <f t="shared" si="16"/>
        <v>3.1517823007976204E-3</v>
      </c>
      <c r="Z50">
        <f t="shared" si="17"/>
        <v>0.28722141678651902</v>
      </c>
      <c r="AB50">
        <f t="shared" si="18"/>
        <v>97.641436937920886</v>
      </c>
      <c r="AC50">
        <f t="shared" si="19"/>
        <v>83.417391598160677</v>
      </c>
      <c r="AE50">
        <f t="shared" si="2"/>
        <v>0</v>
      </c>
      <c r="AF50">
        <f t="shared" si="25"/>
        <v>0</v>
      </c>
      <c r="AG50">
        <f t="shared" si="25"/>
        <v>-3.5902677098314877</v>
      </c>
      <c r="AH50">
        <f t="shared" si="4"/>
        <v>-1240.25154962227</v>
      </c>
      <c r="AI50">
        <f t="shared" si="26"/>
        <v>-1243.8418173321015</v>
      </c>
      <c r="AJ50">
        <f t="shared" si="6"/>
        <v>14.22404533976021</v>
      </c>
      <c r="AK50">
        <f t="shared" si="20"/>
        <v>6.8349005856544629</v>
      </c>
      <c r="AL50">
        <f t="shared" si="23"/>
        <v>-1222.7828714066868</v>
      </c>
      <c r="AN50">
        <f t="shared" si="27"/>
        <v>0</v>
      </c>
      <c r="AO50">
        <f t="shared" si="27"/>
        <v>0</v>
      </c>
      <c r="AP50">
        <f t="shared" si="27"/>
        <v>-4.4645131804935075E-2</v>
      </c>
      <c r="AQ50">
        <f t="shared" si="27"/>
        <v>-15.422580815501391</v>
      </c>
      <c r="AR50">
        <f t="shared" si="27"/>
        <v>-15.467225947306327</v>
      </c>
      <c r="AS50">
        <f t="shared" si="27"/>
        <v>0.17687660929963714</v>
      </c>
      <c r="AT50">
        <f t="shared" si="27"/>
        <v>8.4992279735734158E-2</v>
      </c>
      <c r="AU50">
        <f t="shared" si="24"/>
        <v>-15.205357058270954</v>
      </c>
      <c r="AW50">
        <v>47</v>
      </c>
      <c r="AX50">
        <f>IF(Z50&gt;0, (R50*SUMPRODUCT(K50:$K$98, X50:$X$98)-K50*$AZ$3)/Z50, 0)</f>
        <v>290.42887028219667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8.8159118999999994E-2</v>
      </c>
      <c r="Q51" s="4">
        <f t="shared" si="22"/>
        <v>12.5</v>
      </c>
      <c r="R51">
        <f t="shared" si="0"/>
        <v>50000</v>
      </c>
      <c r="S51">
        <f t="shared" si="1"/>
        <v>271.47363822591757</v>
      </c>
      <c r="U51">
        <f t="shared" si="12"/>
        <v>8.8159118999999994E-2</v>
      </c>
      <c r="V51">
        <f t="shared" si="13"/>
        <v>0.01</v>
      </c>
      <c r="W51">
        <f t="shared" si="14"/>
        <v>0.28722141678651902</v>
      </c>
      <c r="X51">
        <f t="shared" si="15"/>
        <v>2.5321187061831327E-2</v>
      </c>
      <c r="Y51">
        <f t="shared" si="16"/>
        <v>2.8722141678651902E-3</v>
      </c>
      <c r="Z51">
        <f t="shared" si="17"/>
        <v>0.25902801555682248</v>
      </c>
      <c r="AB51">
        <f t="shared" si="18"/>
        <v>83.417391598160677</v>
      </c>
      <c r="AC51">
        <f t="shared" si="19"/>
        <v>70.319277785650172</v>
      </c>
      <c r="AE51">
        <f t="shared" si="2"/>
        <v>0</v>
      </c>
      <c r="AF51">
        <f t="shared" si="25"/>
        <v>0</v>
      </c>
      <c r="AG51">
        <f t="shared" si="25"/>
        <v>-3.2378501944602811</v>
      </c>
      <c r="AH51">
        <f t="shared" si="4"/>
        <v>-1266.0593530915664</v>
      </c>
      <c r="AI51">
        <f t="shared" si="26"/>
        <v>-1269.2972032860266</v>
      </c>
      <c r="AJ51">
        <f t="shared" si="6"/>
        <v>13.098113812510505</v>
      </c>
      <c r="AK51">
        <f t="shared" si="20"/>
        <v>5.8392174118712479</v>
      </c>
      <c r="AL51">
        <f t="shared" si="23"/>
        <v>-1250.3598720616449</v>
      </c>
      <c r="AN51">
        <f t="shared" si="27"/>
        <v>0</v>
      </c>
      <c r="AO51">
        <f t="shared" si="27"/>
        <v>0</v>
      </c>
      <c r="AP51">
        <f t="shared" si="27"/>
        <v>-3.59489330351105E-2</v>
      </c>
      <c r="AQ51">
        <f t="shared" si="27"/>
        <v>-14.056698169864127</v>
      </c>
      <c r="AR51">
        <f t="shared" si="27"/>
        <v>-14.092647102899237</v>
      </c>
      <c r="AS51">
        <f t="shared" si="27"/>
        <v>0.14542464538285549</v>
      </c>
      <c r="AT51">
        <f t="shared" si="27"/>
        <v>6.4831175968535312E-2</v>
      </c>
      <c r="AU51">
        <f t="shared" si="24"/>
        <v>-13.882391281547847</v>
      </c>
      <c r="AW51">
        <v>48</v>
      </c>
      <c r="AX51">
        <f>IF(Z51&gt;0, (R51*SUMPRODUCT(K51:$K$98, X51:$X$98)-K51*$AZ$3)/Z51, 0)</f>
        <v>271.47363822591757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9.9426106E-2</v>
      </c>
      <c r="Q52" s="4">
        <f t="shared" si="22"/>
        <v>12.5</v>
      </c>
      <c r="R52">
        <f t="shared" si="0"/>
        <v>50000</v>
      </c>
      <c r="S52">
        <f t="shared" si="1"/>
        <v>252.89183755890485</v>
      </c>
      <c r="U52">
        <f t="shared" si="12"/>
        <v>9.9426106E-2</v>
      </c>
      <c r="V52">
        <f t="shared" si="13"/>
        <v>0.01</v>
      </c>
      <c r="W52">
        <f t="shared" si="14"/>
        <v>0.25902801555682248</v>
      </c>
      <c r="X52">
        <f t="shared" si="15"/>
        <v>2.5754146931722281E-2</v>
      </c>
      <c r="Y52">
        <f t="shared" si="16"/>
        <v>2.5902801555682249E-3</v>
      </c>
      <c r="Z52">
        <f t="shared" si="17"/>
        <v>0.23068358846953196</v>
      </c>
      <c r="AB52">
        <f t="shared" si="18"/>
        <v>70.319277785650172</v>
      </c>
      <c r="AC52">
        <f t="shared" si="19"/>
        <v>58.337996582742136</v>
      </c>
      <c r="AE52">
        <f t="shared" si="2"/>
        <v>0</v>
      </c>
      <c r="AF52">
        <f t="shared" si="25"/>
        <v>0</v>
      </c>
      <c r="AG52">
        <f t="shared" si="25"/>
        <v>-2.8835448558691494</v>
      </c>
      <c r="AH52">
        <f t="shared" si="4"/>
        <v>-1287.707346586114</v>
      </c>
      <c r="AI52">
        <f t="shared" si="26"/>
        <v>-1290.5908914419831</v>
      </c>
      <c r="AJ52">
        <f t="shared" si="6"/>
        <v>11.981281202908036</v>
      </c>
      <c r="AK52">
        <f t="shared" si="20"/>
        <v>4.9223494449955121</v>
      </c>
      <c r="AL52">
        <f t="shared" si="23"/>
        <v>-1273.6872607940795</v>
      </c>
      <c r="AN52">
        <f t="shared" si="27"/>
        <v>0</v>
      </c>
      <c r="AO52">
        <f t="shared" si="27"/>
        <v>0</v>
      </c>
      <c r="AP52">
        <f t="shared" si="27"/>
        <v>-2.8584983284128208E-2</v>
      </c>
      <c r="AQ52">
        <f t="shared" si="27"/>
        <v>-12.765222951913564</v>
      </c>
      <c r="AR52">
        <f t="shared" si="27"/>
        <v>-12.793807935197693</v>
      </c>
      <c r="AS52">
        <f t="shared" si="27"/>
        <v>0.11877211558213649</v>
      </c>
      <c r="AT52">
        <f t="shared" si="27"/>
        <v>4.8795938206906621E-2</v>
      </c>
      <c r="AU52">
        <f t="shared" si="24"/>
        <v>-12.626239881408649</v>
      </c>
      <c r="AW52">
        <v>49</v>
      </c>
      <c r="AX52">
        <f>IF(Z52&gt;0, (R52*SUMPRODUCT(K52:$K$98, X52:$X$98)-K52*$AZ$3)/Z52, 0)</f>
        <v>252.89183755890485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0.112419382</v>
      </c>
      <c r="Q53" s="4">
        <f t="shared" si="22"/>
        <v>12.5</v>
      </c>
      <c r="R53">
        <f t="shared" si="0"/>
        <v>50000</v>
      </c>
      <c r="S53">
        <f t="shared" si="1"/>
        <v>234.26702815246736</v>
      </c>
      <c r="U53">
        <f t="shared" si="12"/>
        <v>0.112419382</v>
      </c>
      <c r="V53">
        <f t="shared" si="13"/>
        <v>0.01</v>
      </c>
      <c r="W53">
        <f t="shared" si="14"/>
        <v>0.23068358846953196</v>
      </c>
      <c r="X53">
        <f t="shared" si="15"/>
        <v>2.5933306453287109E-2</v>
      </c>
      <c r="Y53">
        <f t="shared" si="16"/>
        <v>2.3068358846953197E-3</v>
      </c>
      <c r="Z53">
        <f t="shared" si="17"/>
        <v>0.20244344613154952</v>
      </c>
      <c r="AB53">
        <f t="shared" si="18"/>
        <v>58.337996582742136</v>
      </c>
      <c r="AC53">
        <f t="shared" si="19"/>
        <v>47.425824494182223</v>
      </c>
      <c r="AE53">
        <f t="shared" si="2"/>
        <v>0</v>
      </c>
      <c r="AF53">
        <f t="shared" si="25"/>
        <v>0</v>
      </c>
      <c r="AG53">
        <f t="shared" si="25"/>
        <v>-2.5305430766443688</v>
      </c>
      <c r="AH53">
        <f t="shared" si="4"/>
        <v>-1296.6653226643555</v>
      </c>
      <c r="AI53">
        <f t="shared" si="26"/>
        <v>-1299.1958657409998</v>
      </c>
      <c r="AJ53">
        <f t="shared" si="6"/>
        <v>10.912172088559913</v>
      </c>
      <c r="AK53">
        <f t="shared" si="20"/>
        <v>4.0836597607919503</v>
      </c>
      <c r="AL53">
        <f t="shared" si="23"/>
        <v>-1284.200033891648</v>
      </c>
      <c r="AN53">
        <f t="shared" si="27"/>
        <v>0</v>
      </c>
      <c r="AO53">
        <f t="shared" si="27"/>
        <v>0</v>
      </c>
      <c r="AP53">
        <f t="shared" si="27"/>
        <v>-2.2397881514290084E-2</v>
      </c>
      <c r="AQ53">
        <f t="shared" si="27"/>
        <v>-11.476807697435797</v>
      </c>
      <c r="AR53">
        <f t="shared" si="27"/>
        <v>-11.499205578950086</v>
      </c>
      <c r="AS53">
        <f t="shared" si="27"/>
        <v>9.6583828095591254E-2</v>
      </c>
      <c r="AT53">
        <f t="shared" si="27"/>
        <v>3.6144544746568807E-2</v>
      </c>
      <c r="AU53">
        <f t="shared" si="24"/>
        <v>-11.366477206107927</v>
      </c>
      <c r="AW53">
        <v>50</v>
      </c>
      <c r="AX53">
        <f>IF(Z53&gt;0, (R53*SUMPRODUCT(K53:$K$98, X53:$X$98)-K53*$AZ$3)/Z53, 0)</f>
        <v>234.26702815246736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0.12734142500000001</v>
      </c>
      <c r="Q54" s="4">
        <f t="shared" si="22"/>
        <v>12.5</v>
      </c>
      <c r="R54">
        <f t="shared" si="0"/>
        <v>50000</v>
      </c>
      <c r="S54">
        <f t="shared" si="1"/>
        <v>215.32076305322914</v>
      </c>
      <c r="U54">
        <f t="shared" si="12"/>
        <v>0.12734142500000001</v>
      </c>
      <c r="V54">
        <f t="shared" si="13"/>
        <v>0.01</v>
      </c>
      <c r="W54">
        <f t="shared" si="14"/>
        <v>0.20244344613154952</v>
      </c>
      <c r="X54">
        <f t="shared" si="15"/>
        <v>2.5779436912302254E-2</v>
      </c>
      <c r="Y54">
        <f t="shared" si="16"/>
        <v>2.0244344613154952E-3</v>
      </c>
      <c r="Z54">
        <f t="shared" si="17"/>
        <v>0.17463957475793176</v>
      </c>
      <c r="AB54">
        <f t="shared" si="18"/>
        <v>47.425824494182223</v>
      </c>
      <c r="AC54">
        <f t="shared" si="19"/>
        <v>37.603526496169323</v>
      </c>
      <c r="AE54">
        <f t="shared" si="2"/>
        <v>0</v>
      </c>
      <c r="AF54">
        <f t="shared" si="25"/>
        <v>0</v>
      </c>
      <c r="AG54">
        <f t="shared" si="25"/>
        <v>-2.182994684474147</v>
      </c>
      <c r="AH54">
        <f t="shared" si="4"/>
        <v>-1288.9718456151127</v>
      </c>
      <c r="AI54">
        <f t="shared" si="26"/>
        <v>-1291.1548402995868</v>
      </c>
      <c r="AJ54">
        <f t="shared" si="6"/>
        <v>9.8222979980128997</v>
      </c>
      <c r="AK54">
        <f t="shared" si="20"/>
        <v>3.319807714592756</v>
      </c>
      <c r="AL54">
        <f t="shared" si="23"/>
        <v>-1278.0127345869812</v>
      </c>
      <c r="AN54">
        <f t="shared" si="27"/>
        <v>0</v>
      </c>
      <c r="AO54">
        <f t="shared" si="27"/>
        <v>0</v>
      </c>
      <c r="AP54">
        <f t="shared" si="27"/>
        <v>-1.7251539776907434E-2</v>
      </c>
      <c r="AQ54">
        <f t="shared" si="27"/>
        <v>-10.186350532181635</v>
      </c>
      <c r="AR54">
        <f t="shared" si="27"/>
        <v>-10.203602071958541</v>
      </c>
      <c r="AS54">
        <f t="shared" si="27"/>
        <v>7.7622618973154256E-2</v>
      </c>
      <c r="AT54">
        <f t="shared" si="27"/>
        <v>2.6235425696319124E-2</v>
      </c>
      <c r="AU54">
        <f t="shared" si="24"/>
        <v>-10.099744027289068</v>
      </c>
      <c r="AW54">
        <v>51</v>
      </c>
      <c r="AX54">
        <f>IF(Z54&gt;0, (R54*SUMPRODUCT(K54:$K$98, X54:$X$98)-K54*$AZ$3)/Z54, 0)</f>
        <v>215.32076305322914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0.14457818</v>
      </c>
      <c r="Q55" s="4">
        <f t="shared" si="22"/>
        <v>12.5</v>
      </c>
      <c r="R55">
        <f t="shared" si="0"/>
        <v>50000</v>
      </c>
      <c r="S55">
        <f t="shared" si="1"/>
        <v>195.70314946909673</v>
      </c>
      <c r="U55">
        <f t="shared" si="12"/>
        <v>0.14457818</v>
      </c>
      <c r="V55">
        <f t="shared" si="13"/>
        <v>0.01</v>
      </c>
      <c r="W55">
        <f t="shared" si="14"/>
        <v>0.17463957475793176</v>
      </c>
      <c r="X55">
        <f t="shared" si="15"/>
        <v>2.5249071874475715E-2</v>
      </c>
      <c r="Y55">
        <f t="shared" si="16"/>
        <v>1.7463957475793177E-3</v>
      </c>
      <c r="Z55">
        <f t="shared" si="17"/>
        <v>0.14764410713587672</v>
      </c>
      <c r="AB55">
        <f t="shared" si="18"/>
        <v>37.603526496169323</v>
      </c>
      <c r="AC55">
        <f t="shared" si="19"/>
        <v>28.894416767043815</v>
      </c>
      <c r="AE55">
        <f t="shared" si="2"/>
        <v>0</v>
      </c>
      <c r="AF55">
        <f t="shared" si="25"/>
        <v>0</v>
      </c>
      <c r="AG55">
        <f t="shared" si="25"/>
        <v>-1.845551339198459</v>
      </c>
      <c r="AH55">
        <f t="shared" si="4"/>
        <v>-1262.4535937237858</v>
      </c>
      <c r="AI55">
        <f t="shared" si="26"/>
        <v>-1264.2991450629843</v>
      </c>
      <c r="AJ55">
        <f t="shared" si="6"/>
        <v>8.7091097291255082</v>
      </c>
      <c r="AK55">
        <f t="shared" si="20"/>
        <v>2.6322468547318527</v>
      </c>
      <c r="AL55">
        <f t="shared" si="23"/>
        <v>-1252.957788479127</v>
      </c>
      <c r="AN55">
        <f t="shared" si="27"/>
        <v>0</v>
      </c>
      <c r="AO55">
        <f t="shared" si="27"/>
        <v>0</v>
      </c>
      <c r="AP55">
        <f t="shared" si="27"/>
        <v>-1.3022167996424533E-2</v>
      </c>
      <c r="AQ55">
        <f t="shared" si="27"/>
        <v>-8.9078436540817254</v>
      </c>
      <c r="AR55">
        <f t="shared" si="27"/>
        <v>-8.9208658220781487</v>
      </c>
      <c r="AS55">
        <f t="shared" si="27"/>
        <v>6.145127885806928E-2</v>
      </c>
      <c r="AT55">
        <f t="shared" si="27"/>
        <v>1.8573073543034217E-2</v>
      </c>
      <c r="AU55">
        <f t="shared" si="24"/>
        <v>-8.8408414696770468</v>
      </c>
      <c r="AW55">
        <v>52</v>
      </c>
      <c r="AX55">
        <f>IF(Z55&gt;0, (R55*SUMPRODUCT(K55:$K$98, X55:$X$98)-K55*$AZ$3)/Z55, 0)</f>
        <v>195.70314946909673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0.16385111999999999</v>
      </c>
      <c r="Q56" s="4">
        <f t="shared" si="22"/>
        <v>12.5</v>
      </c>
      <c r="R56">
        <f t="shared" si="0"/>
        <v>50000</v>
      </c>
      <c r="S56">
        <f t="shared" si="1"/>
        <v>174.66989993253603</v>
      </c>
      <c r="U56">
        <f t="shared" si="12"/>
        <v>0.16385111999999999</v>
      </c>
      <c r="V56">
        <f t="shared" si="13"/>
        <v>0.01</v>
      </c>
      <c r="W56">
        <f t="shared" si="14"/>
        <v>0.14764410713587672</v>
      </c>
      <c r="X56">
        <f t="shared" si="15"/>
        <v>2.4191652315613391E-2</v>
      </c>
      <c r="Y56">
        <f t="shared" si="16"/>
        <v>1.4764410713587672E-3</v>
      </c>
      <c r="Z56">
        <f t="shared" si="17"/>
        <v>0.12197601374890457</v>
      </c>
      <c r="AB56">
        <f t="shared" si="18"/>
        <v>28.894416767043815</v>
      </c>
      <c r="AC56">
        <f t="shared" si="19"/>
        <v>21.305538115690801</v>
      </c>
      <c r="AE56">
        <f t="shared" si="2"/>
        <v>0</v>
      </c>
      <c r="AF56">
        <f t="shared" si="25"/>
        <v>0</v>
      </c>
      <c r="AG56">
        <f t="shared" si="25"/>
        <v>-1.5247001718613071</v>
      </c>
      <c r="AH56">
        <f t="shared" si="4"/>
        <v>-1209.5826157806696</v>
      </c>
      <c r="AI56">
        <f t="shared" si="26"/>
        <v>-1211.1073159525308</v>
      </c>
      <c r="AJ56">
        <f t="shared" si="6"/>
        <v>7.5888786513530135</v>
      </c>
      <c r="AK56">
        <f t="shared" si="20"/>
        <v>2.0226091736930671</v>
      </c>
      <c r="AL56">
        <f t="shared" si="23"/>
        <v>-1201.4958281274846</v>
      </c>
      <c r="AN56">
        <f t="shared" si="27"/>
        <v>0</v>
      </c>
      <c r="AO56">
        <f t="shared" si="27"/>
        <v>0</v>
      </c>
      <c r="AP56">
        <f t="shared" si="27"/>
        <v>-9.6055799155517589E-3</v>
      </c>
      <c r="AQ56">
        <f t="shared" si="27"/>
        <v>-7.6203457537225541</v>
      </c>
      <c r="AR56">
        <f t="shared" si="27"/>
        <v>-7.6299513336381057</v>
      </c>
      <c r="AS56">
        <f t="shared" si="27"/>
        <v>4.7809780375381833E-2</v>
      </c>
      <c r="AT56">
        <f t="shared" si="27"/>
        <v>1.274239644907979E-2</v>
      </c>
      <c r="AU56">
        <f t="shared" si="24"/>
        <v>-7.5693991568136427</v>
      </c>
      <c r="AW56">
        <v>53</v>
      </c>
      <c r="AX56">
        <f>IF(Z56&gt;0, (R56*SUMPRODUCT(K56:$K$98, X56:$X$98)-K56*$AZ$3)/Z56, 0)</f>
        <v>174.66989993253603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0.185300933</v>
      </c>
      <c r="Q57" s="4">
        <f t="shared" si="22"/>
        <v>12.5</v>
      </c>
      <c r="R57">
        <f t="shared" si="0"/>
        <v>50000</v>
      </c>
      <c r="S57">
        <f t="shared" si="1"/>
        <v>151.42370192696086</v>
      </c>
      <c r="U57">
        <f t="shared" si="12"/>
        <v>0.185300933</v>
      </c>
      <c r="V57">
        <f t="shared" si="13"/>
        <v>0.01</v>
      </c>
      <c r="W57">
        <f t="shared" si="14"/>
        <v>0.12197601374890457</v>
      </c>
      <c r="X57">
        <f t="shared" si="15"/>
        <v>2.2602269151292844E-2</v>
      </c>
      <c r="Y57">
        <f t="shared" si="16"/>
        <v>1.2197601374890458E-3</v>
      </c>
      <c r="Z57">
        <f t="shared" si="17"/>
        <v>9.8153984460122676E-2</v>
      </c>
      <c r="AB57">
        <f t="shared" si="18"/>
        <v>21.305538115690801</v>
      </c>
      <c r="AC57">
        <f t="shared" si="19"/>
        <v>14.862839685833164</v>
      </c>
      <c r="AE57">
        <f t="shared" si="2"/>
        <v>0</v>
      </c>
      <c r="AF57">
        <f t="shared" si="25"/>
        <v>0</v>
      </c>
      <c r="AG57">
        <f t="shared" si="25"/>
        <v>-1.2269248057515334</v>
      </c>
      <c r="AH57">
        <f t="shared" si="4"/>
        <v>-1130.1134575646422</v>
      </c>
      <c r="AI57">
        <f t="shared" si="26"/>
        <v>-1131.3403823703936</v>
      </c>
      <c r="AJ57">
        <f t="shared" si="6"/>
        <v>6.4426984298576375</v>
      </c>
      <c r="AK57">
        <f t="shared" si="20"/>
        <v>1.4913876680983562</v>
      </c>
      <c r="AL57">
        <f t="shared" si="23"/>
        <v>-1123.4062962724374</v>
      </c>
      <c r="AN57">
        <f t="shared" si="27"/>
        <v>0</v>
      </c>
      <c r="AO57">
        <f t="shared" si="27"/>
        <v>0</v>
      </c>
      <c r="AP57">
        <f t="shared" si="27"/>
        <v>-6.9014296393200341E-3</v>
      </c>
      <c r="AQ57">
        <f t="shared" si="27"/>
        <v>-6.3568675727064354</v>
      </c>
      <c r="AR57">
        <f t="shared" si="27"/>
        <v>-6.3637690023457552</v>
      </c>
      <c r="AS57">
        <f t="shared" si="27"/>
        <v>3.6240061080014215E-2</v>
      </c>
      <c r="AT57">
        <f t="shared" si="27"/>
        <v>8.3890284132170194E-3</v>
      </c>
      <c r="AU57">
        <f t="shared" si="24"/>
        <v>-6.3191399128525232</v>
      </c>
      <c r="AW57">
        <v>54</v>
      </c>
      <c r="AX57">
        <f>IF(Z57&gt;0, (R57*SUMPRODUCT(K57:$K$98, X57:$X$98)-K57*$AZ$3)/Z57, 0)</f>
        <v>151.42370192696086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0.20871278500000001</v>
      </c>
      <c r="Q58" s="4">
        <f t="shared" si="22"/>
        <v>12.5</v>
      </c>
      <c r="R58">
        <f t="shared" si="0"/>
        <v>50000</v>
      </c>
      <c r="S58">
        <f t="shared" si="1"/>
        <v>124.63013406116193</v>
      </c>
      <c r="U58">
        <f t="shared" si="12"/>
        <v>0.20871278500000001</v>
      </c>
      <c r="V58">
        <f t="shared" si="13"/>
        <v>0.01</v>
      </c>
      <c r="W58">
        <f t="shared" si="14"/>
        <v>9.8153984460122676E-2</v>
      </c>
      <c r="X58">
        <f t="shared" si="15"/>
        <v>2.0485991455518927E-2</v>
      </c>
      <c r="Y58">
        <f t="shared" si="16"/>
        <v>9.8153984460122687E-4</v>
      </c>
      <c r="Z58">
        <f t="shared" si="17"/>
        <v>7.6686453160002527E-2</v>
      </c>
      <c r="AB58">
        <f t="shared" si="18"/>
        <v>14.862839685833164</v>
      </c>
      <c r="AC58">
        <f t="shared" si="19"/>
        <v>9.5574429380061297</v>
      </c>
      <c r="AE58">
        <f t="shared" si="2"/>
        <v>0</v>
      </c>
      <c r="AF58">
        <f t="shared" si="25"/>
        <v>0</v>
      </c>
      <c r="AG58">
        <f t="shared" si="25"/>
        <v>-0.95858066450003154</v>
      </c>
      <c r="AH58">
        <f t="shared" si="4"/>
        <v>-1024.2995727759464</v>
      </c>
      <c r="AI58">
        <f t="shared" si="26"/>
        <v>-1025.2581534404464</v>
      </c>
      <c r="AJ58">
        <f t="shared" si="6"/>
        <v>5.3053967478270341</v>
      </c>
      <c r="AK58">
        <f t="shared" si="20"/>
        <v>1.0403987780083215</v>
      </c>
      <c r="AL58">
        <f t="shared" si="23"/>
        <v>-1018.9123579146111</v>
      </c>
      <c r="AN58">
        <f t="shared" si="27"/>
        <v>0</v>
      </c>
      <c r="AO58">
        <f t="shared" si="27"/>
        <v>0</v>
      </c>
      <c r="AP58">
        <f t="shared" si="27"/>
        <v>-4.8142845914489326E-3</v>
      </c>
      <c r="AQ58">
        <f t="shared" si="27"/>
        <v>-5.144345001800108</v>
      </c>
      <c r="AR58">
        <f t="shared" si="27"/>
        <v>-5.1491592863915567</v>
      </c>
      <c r="AS58">
        <f t="shared" si="27"/>
        <v>2.6645321317751373E-2</v>
      </c>
      <c r="AT58">
        <f t="shared" si="27"/>
        <v>5.2252001228714493E-3</v>
      </c>
      <c r="AU58">
        <f t="shared" si="24"/>
        <v>-5.117288764950934</v>
      </c>
      <c r="AW58">
        <v>55</v>
      </c>
      <c r="AX58">
        <f>IF(Z58&gt;0, (R58*SUMPRODUCT(K58:$K$98, X58:$X$98)-K58*$AZ$3)/Z58, 0)</f>
        <v>124.63013406116193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0.23444695300000001</v>
      </c>
      <c r="Q59" s="4">
        <f t="shared" si="22"/>
        <v>12.5</v>
      </c>
      <c r="R59">
        <f t="shared" si="0"/>
        <v>50000</v>
      </c>
      <c r="S59">
        <f t="shared" si="1"/>
        <v>92.36879621353323</v>
      </c>
      <c r="U59">
        <f t="shared" si="12"/>
        <v>0.23444695300000001</v>
      </c>
      <c r="V59">
        <f t="shared" si="13"/>
        <v>0.01</v>
      </c>
      <c r="W59">
        <f t="shared" si="14"/>
        <v>7.6686453160002527E-2</v>
      </c>
      <c r="X59">
        <f t="shared" si="15"/>
        <v>1.7978905279739815E-2</v>
      </c>
      <c r="Y59">
        <f t="shared" si="16"/>
        <v>7.6686453160002531E-4</v>
      </c>
      <c r="Z59">
        <f t="shared" si="17"/>
        <v>5.7940683348662682E-2</v>
      </c>
      <c r="AB59">
        <f t="shared" si="18"/>
        <v>9.5574429380061297</v>
      </c>
      <c r="AC59">
        <f t="shared" si="19"/>
        <v>5.3519111727054813</v>
      </c>
      <c r="AE59">
        <f t="shared" si="2"/>
        <v>0</v>
      </c>
      <c r="AF59">
        <f t="shared" si="25"/>
        <v>0</v>
      </c>
      <c r="AG59">
        <f t="shared" si="25"/>
        <v>-0.72425854185828353</v>
      </c>
      <c r="AH59">
        <f t="shared" si="4"/>
        <v>-898.94526398699077</v>
      </c>
      <c r="AI59">
        <f t="shared" si="26"/>
        <v>-899.66952252884903</v>
      </c>
      <c r="AJ59">
        <f t="shared" si="6"/>
        <v>4.2055317653006483</v>
      </c>
      <c r="AK59">
        <f t="shared" si="20"/>
        <v>0.6690210056604291</v>
      </c>
      <c r="AL59">
        <f t="shared" si="23"/>
        <v>-894.794969757888</v>
      </c>
      <c r="AN59">
        <f t="shared" si="27"/>
        <v>0</v>
      </c>
      <c r="AO59">
        <f t="shared" si="27"/>
        <v>0</v>
      </c>
      <c r="AP59">
        <f t="shared" si="27"/>
        <v>-3.2477208858878487E-3</v>
      </c>
      <c r="AQ59">
        <f t="shared" si="27"/>
        <v>-4.0310512619287575</v>
      </c>
      <c r="AR59">
        <f t="shared" si="27"/>
        <v>-4.0342989828146454</v>
      </c>
      <c r="AS59">
        <f t="shared" si="27"/>
        <v>1.8858449795272503E-2</v>
      </c>
      <c r="AT59">
        <f t="shared" si="27"/>
        <v>3.000024670204333E-3</v>
      </c>
      <c r="AU59">
        <f t="shared" si="24"/>
        <v>-4.0124405083491688</v>
      </c>
      <c r="AW59">
        <v>56</v>
      </c>
      <c r="AX59">
        <f>IF(Z59&gt;0, (R59*SUMPRODUCT(K59:$K$98, X59:$X$98)-K59*$AZ$3)/Z59, 0)</f>
        <v>92.36879621353323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0.26339700100000002</v>
      </c>
      <c r="Q60" s="4">
        <f t="shared" si="22"/>
        <v>12.5</v>
      </c>
      <c r="R60">
        <f t="shared" si="0"/>
        <v>50000</v>
      </c>
      <c r="S60">
        <f t="shared" si="1"/>
        <v>51.284856580929528</v>
      </c>
      <c r="U60">
        <f t="shared" si="12"/>
        <v>0.26339700100000002</v>
      </c>
      <c r="V60">
        <f t="shared" si="13"/>
        <v>0.01</v>
      </c>
      <c r="W60">
        <f t="shared" si="14"/>
        <v>5.7940683348662682E-2</v>
      </c>
      <c r="X60">
        <f t="shared" si="15"/>
        <v>1.5261402229928389E-2</v>
      </c>
      <c r="Y60">
        <f t="shared" si="16"/>
        <v>5.7940683348662681E-4</v>
      </c>
      <c r="Z60">
        <f t="shared" si="17"/>
        <v>4.2099874285247668E-2</v>
      </c>
      <c r="AB60">
        <f t="shared" si="18"/>
        <v>5.3519111727054813</v>
      </c>
      <c r="AC60">
        <f t="shared" si="19"/>
        <v>2.1590860147940898</v>
      </c>
      <c r="AE60">
        <f t="shared" si="2"/>
        <v>0</v>
      </c>
      <c r="AF60">
        <f t="shared" si="25"/>
        <v>0</v>
      </c>
      <c r="AG60">
        <f t="shared" si="25"/>
        <v>-0.52624842856559584</v>
      </c>
      <c r="AH60">
        <f t="shared" si="4"/>
        <v>-763.07011149641949</v>
      </c>
      <c r="AI60">
        <f t="shared" si="26"/>
        <v>-763.59635992498511</v>
      </c>
      <c r="AJ60">
        <f t="shared" si="6"/>
        <v>3.1928251579113915</v>
      </c>
      <c r="AK60">
        <f t="shared" si="20"/>
        <v>0.37463378208938375</v>
      </c>
      <c r="AL60">
        <f t="shared" si="23"/>
        <v>-760.02890098498426</v>
      </c>
      <c r="AN60">
        <f t="shared" si="27"/>
        <v>0</v>
      </c>
      <c r="AO60">
        <f t="shared" si="27"/>
        <v>0</v>
      </c>
      <c r="AP60">
        <f t="shared" si="27"/>
        <v>-2.1069676210723636E-3</v>
      </c>
      <c r="AQ60">
        <f t="shared" si="27"/>
        <v>-3.0551426479568664</v>
      </c>
      <c r="AR60">
        <f t="shared" si="27"/>
        <v>-3.057249615577939</v>
      </c>
      <c r="AS60">
        <f t="shared" si="27"/>
        <v>1.2783276609112057E-2</v>
      </c>
      <c r="AT60">
        <f t="shared" si="27"/>
        <v>1.4999403433350515E-3</v>
      </c>
      <c r="AU60">
        <f t="shared" si="24"/>
        <v>-3.0429663986254916</v>
      </c>
      <c r="AW60">
        <v>57</v>
      </c>
      <c r="AX60">
        <f>IF(Z60&gt;0, (R60*SUMPRODUCT(K60:$K$98, X60:$X$98)-K60*$AZ$3)/Z60, 0)</f>
        <v>51.284856580929528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0.29593128600000002</v>
      </c>
      <c r="Q61" s="4">
        <f t="shared" si="22"/>
        <v>12.5</v>
      </c>
      <c r="R61">
        <f t="shared" si="0"/>
        <v>50000</v>
      </c>
      <c r="S61">
        <f t="shared" si="1"/>
        <v>-5.0526841206648845</v>
      </c>
      <c r="U61">
        <f t="shared" si="12"/>
        <v>0.29593128600000002</v>
      </c>
      <c r="V61">
        <f t="shared" si="13"/>
        <v>0.01</v>
      </c>
      <c r="W61">
        <f t="shared" si="14"/>
        <v>4.2099874285247668E-2</v>
      </c>
      <c r="X61">
        <f t="shared" si="15"/>
        <v>1.2458669937671673E-2</v>
      </c>
      <c r="Y61">
        <f t="shared" si="16"/>
        <v>4.209987428524767E-4</v>
      </c>
      <c r="Z61">
        <f t="shared" si="17"/>
        <v>2.9220205604723517E-2</v>
      </c>
      <c r="AB61">
        <f t="shared" si="18"/>
        <v>2.1590860147940898</v>
      </c>
      <c r="AC61">
        <f t="shared" si="19"/>
        <v>-0.14764046886154958</v>
      </c>
      <c r="AE61">
        <f t="shared" si="2"/>
        <v>0</v>
      </c>
      <c r="AF61">
        <f t="shared" si="25"/>
        <v>0</v>
      </c>
      <c r="AG61">
        <f t="shared" si="25"/>
        <v>-0.36525257005904394</v>
      </c>
      <c r="AH61">
        <f t="shared" si="4"/>
        <v>-622.93349688358364</v>
      </c>
      <c r="AI61">
        <f t="shared" si="26"/>
        <v>-623.2987494536427</v>
      </c>
      <c r="AJ61">
        <f t="shared" si="6"/>
        <v>2.3067264836556394</v>
      </c>
      <c r="AK61">
        <f t="shared" si="20"/>
        <v>0.15113602103558629</v>
      </c>
      <c r="AL61">
        <f t="shared" si="23"/>
        <v>-620.84088694895149</v>
      </c>
      <c r="AN61">
        <f t="shared" si="27"/>
        <v>0</v>
      </c>
      <c r="AO61">
        <f t="shared" si="27"/>
        <v>0</v>
      </c>
      <c r="AP61">
        <f t="shared" si="27"/>
        <v>-1.305696702854763E-3</v>
      </c>
      <c r="AQ61">
        <f t="shared" si="27"/>
        <v>-2.2268487059439472</v>
      </c>
      <c r="AR61">
        <f t="shared" si="27"/>
        <v>-2.2281544026468021</v>
      </c>
      <c r="AS61">
        <f t="shared" si="27"/>
        <v>8.2460341445648178E-3</v>
      </c>
      <c r="AT61">
        <f t="shared" si="27"/>
        <v>5.4027766133679222E-4</v>
      </c>
      <c r="AU61">
        <f t="shared" si="24"/>
        <v>-2.2193680908409008</v>
      </c>
      <c r="AW61">
        <v>58</v>
      </c>
      <c r="AX61">
        <f>IF(Z61&gt;0, (R61*SUMPRODUCT(K61:$K$98, X61:$X$98)-K61*$AZ$3)/Z61, 0)</f>
        <v>-5.0526841206648845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0.33262349499999999</v>
      </c>
      <c r="Q62" s="4">
        <f t="shared" si="22"/>
        <v>12.5</v>
      </c>
      <c r="R62">
        <f t="shared" si="0"/>
        <v>50000</v>
      </c>
      <c r="S62">
        <f t="shared" si="1"/>
        <v>-88.827590209836899</v>
      </c>
      <c r="U62">
        <f t="shared" si="12"/>
        <v>0.33262349499999999</v>
      </c>
      <c r="V62">
        <f t="shared" si="13"/>
        <v>0.01</v>
      </c>
      <c r="W62">
        <f t="shared" si="14"/>
        <v>2.9220205604723517E-2</v>
      </c>
      <c r="X62">
        <f t="shared" si="15"/>
        <v>9.7193269128617241E-3</v>
      </c>
      <c r="Y62">
        <f t="shared" si="16"/>
        <v>2.9220205604723519E-4</v>
      </c>
      <c r="Z62">
        <f t="shared" si="17"/>
        <v>1.9208676635814558E-2</v>
      </c>
      <c r="AB62">
        <f t="shared" si="18"/>
        <v>-0.14764046886154958</v>
      </c>
      <c r="AC62">
        <f t="shared" si="19"/>
        <v>-1.706260456679404</v>
      </c>
      <c r="AE62">
        <f t="shared" si="2"/>
        <v>0</v>
      </c>
      <c r="AF62">
        <f t="shared" si="25"/>
        <v>0</v>
      </c>
      <c r="AG62">
        <f t="shared" si="25"/>
        <v>-0.24010845794768199</v>
      </c>
      <c r="AH62">
        <f t="shared" si="4"/>
        <v>-485.96634564308619</v>
      </c>
      <c r="AI62">
        <f t="shared" si="26"/>
        <v>-486.20645410103384</v>
      </c>
      <c r="AJ62">
        <f t="shared" si="6"/>
        <v>1.5586199878178544</v>
      </c>
      <c r="AK62">
        <f t="shared" si="20"/>
        <v>-1.0334832820308471E-2</v>
      </c>
      <c r="AL62">
        <f t="shared" si="23"/>
        <v>-484.65816894603631</v>
      </c>
      <c r="AN62">
        <f t="shared" si="27"/>
        <v>0</v>
      </c>
      <c r="AO62">
        <f t="shared" si="27"/>
        <v>0</v>
      </c>
      <c r="AP62">
        <f t="shared" si="27"/>
        <v>-7.6636994206489976E-4</v>
      </c>
      <c r="AQ62">
        <f t="shared" si="27"/>
        <v>-1.5510907168340275</v>
      </c>
      <c r="AR62">
        <f t="shared" si="27"/>
        <v>-1.5518570867760924</v>
      </c>
      <c r="AS62">
        <f t="shared" si="27"/>
        <v>4.9747498275359917E-3</v>
      </c>
      <c r="AT62">
        <f t="shared" si="27"/>
        <v>-3.2986364984593789E-5</v>
      </c>
      <c r="AU62">
        <f t="shared" si="24"/>
        <v>-1.5469153233135409</v>
      </c>
      <c r="AW62">
        <v>59</v>
      </c>
      <c r="AX62">
        <f>IF(Z62&gt;0, (R62*SUMPRODUCT(K62:$K$98, X62:$X$98)-K62*$AZ$3)/Z62, 0)</f>
        <v>-88.827590209836899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0.37225971299999999</v>
      </c>
      <c r="Q63" s="4">
        <f t="shared" si="22"/>
        <v>12.5</v>
      </c>
      <c r="R63">
        <f t="shared" si="0"/>
        <v>50000</v>
      </c>
      <c r="S63">
        <f t="shared" si="1"/>
        <v>-224.23094134518504</v>
      </c>
      <c r="U63">
        <f t="shared" si="12"/>
        <v>0.37225971299999999</v>
      </c>
      <c r="V63">
        <f t="shared" si="13"/>
        <v>0.01</v>
      </c>
      <c r="W63">
        <f t="shared" si="14"/>
        <v>1.9208676635814558E-2</v>
      </c>
      <c r="X63">
        <f t="shared" si="15"/>
        <v>7.1506164515581332E-3</v>
      </c>
      <c r="Y63">
        <f t="shared" si="16"/>
        <v>1.9208676635814559E-4</v>
      </c>
      <c r="Z63">
        <f t="shared" si="17"/>
        <v>1.1865973417898279E-2</v>
      </c>
      <c r="AB63">
        <f t="shared" si="18"/>
        <v>-1.706260456679404</v>
      </c>
      <c r="AC63">
        <f t="shared" si="19"/>
        <v>-2.6607183894722737</v>
      </c>
      <c r="AE63">
        <f t="shared" si="2"/>
        <v>0</v>
      </c>
      <c r="AF63">
        <f t="shared" si="25"/>
        <v>0</v>
      </c>
      <c r="AG63">
        <f t="shared" si="25"/>
        <v>-0.14832466772372849</v>
      </c>
      <c r="AH63">
        <f t="shared" si="4"/>
        <v>-357.53082257790663</v>
      </c>
      <c r="AI63">
        <f t="shared" si="26"/>
        <v>-357.67914724563036</v>
      </c>
      <c r="AJ63">
        <f t="shared" si="6"/>
        <v>0.95445793279286972</v>
      </c>
      <c r="AK63">
        <f t="shared" si="20"/>
        <v>-0.11943823196755829</v>
      </c>
      <c r="AL63">
        <f t="shared" si="23"/>
        <v>-356.84412754480502</v>
      </c>
      <c r="AN63">
        <f t="shared" si="27"/>
        <v>0</v>
      </c>
      <c r="AO63">
        <f t="shared" si="27"/>
        <v>0</v>
      </c>
      <c r="AP63">
        <f t="shared" si="27"/>
        <v>-4.2269427496370045E-4</v>
      </c>
      <c r="AQ63">
        <f t="shared" si="27"/>
        <v>-1.0188880524460935</v>
      </c>
      <c r="AR63">
        <f t="shared" si="27"/>
        <v>-1.0193107467210571</v>
      </c>
      <c r="AS63">
        <f t="shared" si="27"/>
        <v>2.7200054453295282E-3</v>
      </c>
      <c r="AT63">
        <f t="shared" si="27"/>
        <v>-3.403739758143868E-4</v>
      </c>
      <c r="AU63">
        <f t="shared" si="24"/>
        <v>-1.0169311152515419</v>
      </c>
      <c r="AW63">
        <v>60</v>
      </c>
      <c r="AX63">
        <f>IF(Z63&gt;0, (R63*SUMPRODUCT(K63:$K$98, X63:$X$98)-K63*$AZ$3)/Z63, 0)</f>
        <v>-224.23094134518504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0.41367450300000003</v>
      </c>
      <c r="Q64" s="4">
        <f t="shared" si="22"/>
        <v>12.5</v>
      </c>
      <c r="R64">
        <f t="shared" si="0"/>
        <v>50000</v>
      </c>
      <c r="S64">
        <f t="shared" si="1"/>
        <v>-460.16283978152779</v>
      </c>
      <c r="U64">
        <f t="shared" si="12"/>
        <v>0.41367450300000003</v>
      </c>
      <c r="V64">
        <f t="shared" si="13"/>
        <v>0.01</v>
      </c>
      <c r="W64">
        <f t="shared" si="14"/>
        <v>1.1865973417898279E-2</v>
      </c>
      <c r="X64">
        <f t="shared" si="15"/>
        <v>4.9086506562602819E-3</v>
      </c>
      <c r="Y64">
        <f t="shared" si="16"/>
        <v>1.1865973417898279E-4</v>
      </c>
      <c r="Z64">
        <f t="shared" si="17"/>
        <v>6.8386630274590143E-3</v>
      </c>
      <c r="AB64">
        <f t="shared" si="18"/>
        <v>-2.6607183894722737</v>
      </c>
      <c r="AC64">
        <f t="shared" si="19"/>
        <v>-3.14689859902448</v>
      </c>
      <c r="AE64">
        <f t="shared" si="2"/>
        <v>0</v>
      </c>
      <c r="AF64">
        <f t="shared" si="25"/>
        <v>0</v>
      </c>
      <c r="AG64">
        <f t="shared" si="25"/>
        <v>-8.5483287843237679E-2</v>
      </c>
      <c r="AH64">
        <f t="shared" si="4"/>
        <v>-245.43253281301409</v>
      </c>
      <c r="AI64">
        <f t="shared" si="26"/>
        <v>-245.51801610085732</v>
      </c>
      <c r="AJ64">
        <f t="shared" si="6"/>
        <v>0.48618020955220631</v>
      </c>
      <c r="AK64">
        <f t="shared" si="20"/>
        <v>-0.18625028726305917</v>
      </c>
      <c r="AL64">
        <f t="shared" si="23"/>
        <v>-245.21808617856817</v>
      </c>
      <c r="AN64">
        <f t="shared" si="27"/>
        <v>0</v>
      </c>
      <c r="AO64">
        <f t="shared" si="27"/>
        <v>0</v>
      </c>
      <c r="AP64">
        <f t="shared" si="27"/>
        <v>-2.1750847151563331E-4</v>
      </c>
      <c r="AQ64">
        <f t="shared" si="27"/>
        <v>-0.62449230041626469</v>
      </c>
      <c r="AR64">
        <f t="shared" si="27"/>
        <v>-0.62470980888778038</v>
      </c>
      <c r="AS64">
        <f t="shared" si="27"/>
        <v>1.2370641903102248E-3</v>
      </c>
      <c r="AT64">
        <f t="shared" si="27"/>
        <v>-4.7390567588165516E-4</v>
      </c>
      <c r="AU64">
        <f t="shared" si="24"/>
        <v>-0.62394665037335173</v>
      </c>
      <c r="AW64">
        <v>61</v>
      </c>
      <c r="AX64">
        <f>IF(Z64&gt;0, (R64*SUMPRODUCT(K64:$K$98, X64:$X$98)-K64*$AZ$3)/Z64, 0)</f>
        <v>-460.16283978152779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0.42102545200000002</v>
      </c>
      <c r="Q65" s="4">
        <f t="shared" si="22"/>
        <v>12.5</v>
      </c>
      <c r="R65">
        <f t="shared" si="0"/>
        <v>50000</v>
      </c>
      <c r="S65">
        <f t="shared" si="1"/>
        <v>-847.01556100044627</v>
      </c>
      <c r="U65">
        <f t="shared" si="12"/>
        <v>0.42102545200000002</v>
      </c>
      <c r="V65">
        <f t="shared" si="13"/>
        <v>0.01</v>
      </c>
      <c r="W65">
        <f t="shared" si="14"/>
        <v>6.8386630274590143E-3</v>
      </c>
      <c r="X65">
        <f t="shared" si="15"/>
        <v>2.8792511922116201E-3</v>
      </c>
      <c r="Y65">
        <f t="shared" si="16"/>
        <v>6.8386630274590147E-5</v>
      </c>
      <c r="Z65">
        <f t="shared" si="17"/>
        <v>3.8910252049728041E-3</v>
      </c>
      <c r="AB65">
        <f t="shared" si="18"/>
        <v>-3.14689859902448</v>
      </c>
      <c r="AC65">
        <f t="shared" si="19"/>
        <v>-3.295758896856916</v>
      </c>
      <c r="AE65">
        <f t="shared" si="2"/>
        <v>0</v>
      </c>
      <c r="AF65">
        <f t="shared" si="25"/>
        <v>0</v>
      </c>
      <c r="AG65">
        <f t="shared" si="25"/>
        <v>-4.8637815062160049E-2</v>
      </c>
      <c r="AH65">
        <f t="shared" si="4"/>
        <v>-143.962559610581</v>
      </c>
      <c r="AI65">
        <f t="shared" si="26"/>
        <v>-144.01119742564316</v>
      </c>
      <c r="AJ65">
        <f t="shared" si="6"/>
        <v>0.14886029783243604</v>
      </c>
      <c r="AK65">
        <f t="shared" si="20"/>
        <v>-0.22028290193171363</v>
      </c>
      <c r="AL65">
        <f t="shared" si="23"/>
        <v>-144.08262002974243</v>
      </c>
      <c r="AN65">
        <f t="shared" si="27"/>
        <v>0</v>
      </c>
      <c r="AO65">
        <f t="shared" si="27"/>
        <v>0</v>
      </c>
      <c r="AP65">
        <f t="shared" si="27"/>
        <v>-1.104971288096235E-4</v>
      </c>
      <c r="AQ65">
        <f t="shared" si="27"/>
        <v>-0.32705929476320944</v>
      </c>
      <c r="AR65">
        <f t="shared" si="27"/>
        <v>-0.32716979189201906</v>
      </c>
      <c r="AS65">
        <f t="shared" si="27"/>
        <v>3.3818615172593458E-4</v>
      </c>
      <c r="AT65">
        <f t="shared" si="27"/>
        <v>-5.0044657964586688E-4</v>
      </c>
      <c r="AU65">
        <f t="shared" si="24"/>
        <v>-0.32733205231993895</v>
      </c>
      <c r="AW65">
        <v>62</v>
      </c>
      <c r="AX65">
        <f>IF(Z65&gt;0, (R65*SUMPRODUCT(K65:$K$98, X65:$X$98)-K65*$AZ$3)/Z65, 0)</f>
        <v>-847.01556100044627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0.42896583300000002</v>
      </c>
      <c r="Q66" s="4">
        <f t="shared" si="22"/>
        <v>12.5</v>
      </c>
      <c r="R66">
        <f t="shared" si="0"/>
        <v>50000</v>
      </c>
      <c r="S66">
        <f t="shared" si="1"/>
        <v>-1465.0249962347123</v>
      </c>
      <c r="U66">
        <f t="shared" si="12"/>
        <v>0.42896583300000002</v>
      </c>
      <c r="V66">
        <f t="shared" si="13"/>
        <v>0.01</v>
      </c>
      <c r="W66">
        <f t="shared" si="14"/>
        <v>3.8910252049728041E-3</v>
      </c>
      <c r="X66">
        <f t="shared" si="15"/>
        <v>1.6691168682751547E-3</v>
      </c>
      <c r="Y66">
        <f t="shared" si="16"/>
        <v>3.8910252049728045E-5</v>
      </c>
      <c r="Z66">
        <f t="shared" si="17"/>
        <v>2.1829980846479217E-3</v>
      </c>
      <c r="AB66">
        <f t="shared" si="18"/>
        <v>-3.295758896856916</v>
      </c>
      <c r="AC66">
        <f t="shared" si="19"/>
        <v>-3.1981467607417056</v>
      </c>
      <c r="AE66">
        <f t="shared" si="2"/>
        <v>0</v>
      </c>
      <c r="AF66">
        <f t="shared" si="25"/>
        <v>0</v>
      </c>
      <c r="AG66">
        <f t="shared" si="25"/>
        <v>-2.728747605809902E-2</v>
      </c>
      <c r="AH66">
        <f t="shared" si="4"/>
        <v>-83.455843413757734</v>
      </c>
      <c r="AI66">
        <f t="shared" si="26"/>
        <v>-83.48313088981584</v>
      </c>
      <c r="AJ66">
        <f t="shared" si="6"/>
        <v>-9.7612136115210468E-2</v>
      </c>
      <c r="AK66">
        <f t="shared" si="20"/>
        <v>-0.23070312277998414</v>
      </c>
      <c r="AL66">
        <f t="shared" si="23"/>
        <v>-83.811446148711042</v>
      </c>
      <c r="AN66">
        <f t="shared" si="27"/>
        <v>0</v>
      </c>
      <c r="AO66">
        <f t="shared" si="27"/>
        <v>0</v>
      </c>
      <c r="AP66">
        <f t="shared" si="27"/>
        <v>-5.535059340857038E-5</v>
      </c>
      <c r="AQ66">
        <f t="shared" si="27"/>
        <v>-0.16928390322831585</v>
      </c>
      <c r="AR66">
        <f t="shared" si="27"/>
        <v>-0.16933925382172443</v>
      </c>
      <c r="AS66">
        <f t="shared" si="27"/>
        <v>-1.9799887854602245E-4</v>
      </c>
      <c r="AT66">
        <f t="shared" si="27"/>
        <v>-4.6796393773810912E-4</v>
      </c>
      <c r="AU66">
        <f t="shared" si="24"/>
        <v>-0.17000521663800858</v>
      </c>
      <c r="AW66">
        <v>63</v>
      </c>
      <c r="AX66">
        <f>IF(Z66&gt;0, (R66*SUMPRODUCT(K66:$K$98, X66:$X$98)-K66*$AZ$3)/Z66, 0)</f>
        <v>-1465.0249962347123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0.43771532000000002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-2478.5745909482553</v>
      </c>
      <c r="U67">
        <f t="shared" si="12"/>
        <v>0.43771532000000002</v>
      </c>
      <c r="V67">
        <f t="shared" si="13"/>
        <v>0.01</v>
      </c>
      <c r="W67">
        <f t="shared" si="14"/>
        <v>2.1829980846479217E-3</v>
      </c>
      <c r="X67">
        <f t="shared" si="15"/>
        <v>9.5553170518105214E-4</v>
      </c>
      <c r="Y67">
        <f t="shared" si="16"/>
        <v>2.1829980846479216E-5</v>
      </c>
      <c r="Z67">
        <f t="shared" si="17"/>
        <v>1.2056363986203903E-3</v>
      </c>
      <c r="AB67">
        <f t="shared" si="18"/>
        <v>-3.1981467607417056</v>
      </c>
      <c r="AC67">
        <f t="shared" si="19"/>
        <v>-2.9882597435428617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-1.507045498275488E-2</v>
      </c>
      <c r="AH67">
        <f t="shared" ref="AH67:AH98" si="32">-X67*R67</f>
        <v>-47.776585259052609</v>
      </c>
      <c r="AI67">
        <f t="shared" ref="AI67:AI98" si="33">SUM(AE67:AH67)</f>
        <v>-47.791655714035365</v>
      </c>
      <c r="AJ67">
        <f t="shared" ref="AJ67:AJ98" si="34">AB67-AC67</f>
        <v>-0.20988701719884384</v>
      </c>
      <c r="AK67">
        <f t="shared" si="20"/>
        <v>-0.22387027325191941</v>
      </c>
      <c r="AL67">
        <f t="shared" si="23"/>
        <v>-48.225413004486128</v>
      </c>
      <c r="AN67">
        <f t="shared" ref="AN67:AU98" si="35">AE67*$K67</f>
        <v>0</v>
      </c>
      <c r="AO67">
        <f t="shared" si="35"/>
        <v>0</v>
      </c>
      <c r="AP67">
        <f t="shared" si="35"/>
        <v>-2.7294004257555713E-5</v>
      </c>
      <c r="AQ67">
        <f t="shared" si="35"/>
        <v>-8.6527866807222409E-2</v>
      </c>
      <c r="AR67">
        <f t="shared" si="35"/>
        <v>-8.6555160811479959E-2</v>
      </c>
      <c r="AS67">
        <f t="shared" si="35"/>
        <v>-3.8012502924339144E-4</v>
      </c>
      <c r="AT67">
        <f t="shared" si="35"/>
        <v>-4.0545001449989956E-4</v>
      </c>
      <c r="AU67">
        <f t="shared" si="24"/>
        <v>-8.7340735855223256E-2</v>
      </c>
      <c r="AW67">
        <v>64</v>
      </c>
      <c r="AX67">
        <f>IF(Z67&gt;0, (R67*SUMPRODUCT(K67:$K$98, X67:$X$98)-K67*$AZ$3)/Z67, 0)</f>
        <v>-2478.5745909482553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0.44739131599999998</v>
      </c>
      <c r="Q68" s="4">
        <f t="shared" si="22"/>
        <v>12.5</v>
      </c>
      <c r="R68">
        <f t="shared" si="28"/>
        <v>50000</v>
      </c>
      <c r="S68">
        <f t="shared" si="29"/>
        <v>-4182.6491539605358</v>
      </c>
      <c r="U68">
        <f t="shared" ref="U68:U98" si="39">M68</f>
        <v>0.44739131599999998</v>
      </c>
      <c r="V68">
        <f t="shared" ref="V68:V98" si="40">$C$10</f>
        <v>0.01</v>
      </c>
      <c r="W68">
        <f t="shared" ref="W68:W98" si="41">Z67</f>
        <v>1.2056363986203903E-3</v>
      </c>
      <c r="X68">
        <f t="shared" ref="X68:X98" si="42">U68*W68</f>
        <v>5.3939125499627698E-4</v>
      </c>
      <c r="Y68">
        <f t="shared" ref="Y68:Y98" si="43">V68*W68</f>
        <v>1.2056363986203904E-5</v>
      </c>
      <c r="Z68">
        <f t="shared" ref="Z68:Z98" si="44">MAX(0, W68-X68-Y68)</f>
        <v>6.5418877963790945E-4</v>
      </c>
      <c r="AB68">
        <f t="shared" ref="AB68:AB98" si="45">AC67</f>
        <v>-2.9882597435428617</v>
      </c>
      <c r="AC68">
        <f t="shared" ref="AC68:AC98" si="46">S68*Z68</f>
        <v>-2.7362421456829775</v>
      </c>
      <c r="AE68">
        <f t="shared" si="30"/>
        <v>0</v>
      </c>
      <c r="AF68">
        <f t="shared" si="31"/>
        <v>0</v>
      </c>
      <c r="AG68">
        <f t="shared" si="31"/>
        <v>-8.1773597454738688E-3</v>
      </c>
      <c r="AH68">
        <f t="shared" si="32"/>
        <v>-26.96956274981385</v>
      </c>
      <c r="AI68">
        <f t="shared" si="33"/>
        <v>-26.977740109559324</v>
      </c>
      <c r="AJ68">
        <f t="shared" si="34"/>
        <v>-0.2520175978598842</v>
      </c>
      <c r="AK68">
        <f t="shared" ref="AK68:AK98" si="47">G68*SUM(AB68:AB68, AE68:AF68)</f>
        <v>-0.20917818204800034</v>
      </c>
      <c r="AL68">
        <f t="shared" si="23"/>
        <v>-27.438935889467206</v>
      </c>
      <c r="AN68">
        <f t="shared" si="35"/>
        <v>0</v>
      </c>
      <c r="AO68">
        <f t="shared" si="35"/>
        <v>0</v>
      </c>
      <c r="AP68">
        <f t="shared" si="35"/>
        <v>-1.3223181902930985E-5</v>
      </c>
      <c r="AQ68">
        <f t="shared" si="35"/>
        <v>-4.361107315606233E-2</v>
      </c>
      <c r="AR68">
        <f t="shared" si="35"/>
        <v>-4.362429633796526E-2</v>
      </c>
      <c r="AS68">
        <f t="shared" si="35"/>
        <v>-4.0752451194109063E-4</v>
      </c>
      <c r="AT68">
        <f t="shared" si="35"/>
        <v>-3.382511271900555E-4</v>
      </c>
      <c r="AU68">
        <f t="shared" si="24"/>
        <v>-4.4370071977096401E-2</v>
      </c>
      <c r="AW68">
        <v>65</v>
      </c>
      <c r="AX68">
        <f>IF(Z68&gt;0, (R68*SUMPRODUCT(K68:$K$98, X68:$X$98)-K68*$AZ$3)/Z68, 0)</f>
        <v>-4182.6491539605358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0.457001349</v>
      </c>
      <c r="Q69" s="4">
        <f t="shared" ref="Q69:Q98" si="49">$C$8</f>
        <v>12.5</v>
      </c>
      <c r="R69">
        <f t="shared" si="28"/>
        <v>50000</v>
      </c>
      <c r="S69">
        <f t="shared" si="29"/>
        <v>-7105.5642418112557</v>
      </c>
      <c r="U69">
        <f t="shared" si="39"/>
        <v>0.457001349</v>
      </c>
      <c r="V69">
        <f t="shared" si="40"/>
        <v>0.01</v>
      </c>
      <c r="W69">
        <f t="shared" si="41"/>
        <v>6.5418877963790945E-4</v>
      </c>
      <c r="X69">
        <f t="shared" si="42"/>
        <v>2.9896515479518833E-4</v>
      </c>
      <c r="Y69">
        <f t="shared" si="43"/>
        <v>6.5418877963790949E-6</v>
      </c>
      <c r="Z69">
        <f t="shared" si="44"/>
        <v>3.4868173704634203E-4</v>
      </c>
      <c r="AB69">
        <f t="shared" si="45"/>
        <v>-2.7362421456829775</v>
      </c>
      <c r="AC69">
        <f t="shared" si="46"/>
        <v>-2.477580482529123</v>
      </c>
      <c r="AE69">
        <f t="shared" si="30"/>
        <v>0</v>
      </c>
      <c r="AF69">
        <f t="shared" si="31"/>
        <v>0</v>
      </c>
      <c r="AG69">
        <f t="shared" si="31"/>
        <v>-4.3585217130792751E-3</v>
      </c>
      <c r="AH69">
        <f t="shared" si="32"/>
        <v>-14.948257739759416</v>
      </c>
      <c r="AI69">
        <f t="shared" si="33"/>
        <v>-14.952616261472496</v>
      </c>
      <c r="AJ69">
        <f t="shared" si="34"/>
        <v>-0.25866166315385453</v>
      </c>
      <c r="AK69">
        <f t="shared" si="47"/>
        <v>-0.19153695019780845</v>
      </c>
      <c r="AL69">
        <f t="shared" si="23"/>
        <v>-15.402814874824159</v>
      </c>
      <c r="AN69">
        <f t="shared" si="35"/>
        <v>0</v>
      </c>
      <c r="AO69">
        <f t="shared" si="35"/>
        <v>0</v>
      </c>
      <c r="AP69">
        <f t="shared" si="35"/>
        <v>-6.2928018894552028E-6</v>
      </c>
      <c r="AQ69">
        <f t="shared" si="35"/>
        <v>-2.158218559897088E-2</v>
      </c>
      <c r="AR69">
        <f t="shared" si="35"/>
        <v>-2.1588478400860336E-2</v>
      </c>
      <c r="AS69">
        <f t="shared" si="35"/>
        <v>-3.7345382443310896E-4</v>
      </c>
      <c r="AT69">
        <f t="shared" si="35"/>
        <v>-2.7653965299480278E-4</v>
      </c>
      <c r="AU69">
        <f t="shared" si="24"/>
        <v>-2.2238471878288247E-2</v>
      </c>
      <c r="AW69">
        <v>66</v>
      </c>
      <c r="AX69">
        <f>IF(Z69&gt;0, (R69*SUMPRODUCT(K69:$K$98, X69:$X$98)-K69*$AZ$3)/Z69, 0)</f>
        <v>-7105.5642418112557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0.46737994300000002</v>
      </c>
      <c r="Q70" s="4">
        <f t="shared" si="49"/>
        <v>12.5</v>
      </c>
      <c r="R70">
        <f t="shared" si="28"/>
        <v>50000</v>
      </c>
      <c r="S70">
        <f t="shared" si="29"/>
        <v>-12233.440792674424</v>
      </c>
      <c r="U70">
        <f t="shared" si="39"/>
        <v>0.46737994300000002</v>
      </c>
      <c r="V70">
        <f t="shared" si="40"/>
        <v>0.01</v>
      </c>
      <c r="W70">
        <f t="shared" si="41"/>
        <v>3.4868173704634203E-4</v>
      </c>
      <c r="X70">
        <f t="shared" si="42"/>
        <v>1.6296685038586032E-4</v>
      </c>
      <c r="Y70">
        <f t="shared" si="43"/>
        <v>3.4868173704634205E-6</v>
      </c>
      <c r="Z70">
        <f t="shared" si="44"/>
        <v>1.8222806929001829E-4</v>
      </c>
      <c r="AB70">
        <f t="shared" si="45"/>
        <v>-2.477580482529123</v>
      </c>
      <c r="AC70">
        <f t="shared" si="46"/>
        <v>-2.2292762964228112</v>
      </c>
      <c r="AE70">
        <f t="shared" si="30"/>
        <v>0</v>
      </c>
      <c r="AF70">
        <f t="shared" si="31"/>
        <v>0</v>
      </c>
      <c r="AG70">
        <f t="shared" si="31"/>
        <v>-2.2778508661252285E-3</v>
      </c>
      <c r="AH70">
        <f t="shared" si="32"/>
        <v>-8.1483425192930152</v>
      </c>
      <c r="AI70">
        <f t="shared" si="33"/>
        <v>-8.1506203701591406</v>
      </c>
      <c r="AJ70">
        <f t="shared" si="34"/>
        <v>-0.24830418610631178</v>
      </c>
      <c r="AK70">
        <f t="shared" si="47"/>
        <v>-0.17343063377703863</v>
      </c>
      <c r="AL70">
        <f t="shared" si="23"/>
        <v>-8.5723551900424919</v>
      </c>
      <c r="AN70">
        <f t="shared" si="35"/>
        <v>0</v>
      </c>
      <c r="AO70">
        <f t="shared" si="35"/>
        <v>0</v>
      </c>
      <c r="AP70">
        <f t="shared" si="35"/>
        <v>-2.9363790019257015E-6</v>
      </c>
      <c r="AQ70">
        <f t="shared" si="35"/>
        <v>-1.0504033530013803E-2</v>
      </c>
      <c r="AR70">
        <f t="shared" si="35"/>
        <v>-1.0506969909015729E-2</v>
      </c>
      <c r="AS70">
        <f t="shared" si="35"/>
        <v>-3.2008908441538908E-4</v>
      </c>
      <c r="AT70">
        <f t="shared" si="35"/>
        <v>-2.2356954043257601E-4</v>
      </c>
      <c r="AU70">
        <f t="shared" si="24"/>
        <v>-1.1050628533863694E-2</v>
      </c>
      <c r="AW70">
        <v>67</v>
      </c>
      <c r="AX70">
        <f>IF(Z70&gt;0, (R70*SUMPRODUCT(K70:$K$98, X70:$X$98)-K70*$AZ$3)/Z70, 0)</f>
        <v>-12233.440792674424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0.47825477199999999</v>
      </c>
      <c r="Q71" s="4">
        <f t="shared" si="49"/>
        <v>12.5</v>
      </c>
      <c r="R71">
        <f t="shared" si="28"/>
        <v>50000</v>
      </c>
      <c r="S71">
        <f t="shared" si="29"/>
        <v>-21433.964906091358</v>
      </c>
      <c r="U71">
        <f t="shared" si="39"/>
        <v>0.47825477199999999</v>
      </c>
      <c r="V71">
        <f t="shared" si="40"/>
        <v>0.01</v>
      </c>
      <c r="W71">
        <f t="shared" si="41"/>
        <v>1.8222806929001829E-4</v>
      </c>
      <c r="X71">
        <f t="shared" si="42"/>
        <v>8.71514437302979E-5</v>
      </c>
      <c r="Y71">
        <f t="shared" si="43"/>
        <v>1.8222806929001829E-6</v>
      </c>
      <c r="Z71">
        <f t="shared" si="44"/>
        <v>9.3254344866820212E-5</v>
      </c>
      <c r="AB71">
        <f t="shared" si="45"/>
        <v>-2.2292762964228112</v>
      </c>
      <c r="AC71">
        <f t="shared" si="46"/>
        <v>-1.9988103552159653</v>
      </c>
      <c r="AE71">
        <f t="shared" si="30"/>
        <v>0</v>
      </c>
      <c r="AF71">
        <f t="shared" si="31"/>
        <v>0</v>
      </c>
      <c r="AG71">
        <f t="shared" si="31"/>
        <v>-1.1656793108352527E-3</v>
      </c>
      <c r="AH71">
        <f t="shared" si="32"/>
        <v>-4.3575721865148953</v>
      </c>
      <c r="AI71">
        <f t="shared" si="33"/>
        <v>-4.3587378658257308</v>
      </c>
      <c r="AJ71">
        <f t="shared" si="34"/>
        <v>-0.23046594120684594</v>
      </c>
      <c r="AK71">
        <f t="shared" si="47"/>
        <v>-0.15604934074959681</v>
      </c>
      <c r="AL71">
        <f t="shared" si="23"/>
        <v>-4.745253147782174</v>
      </c>
      <c r="AN71">
        <f t="shared" si="35"/>
        <v>0</v>
      </c>
      <c r="AO71">
        <f t="shared" si="35"/>
        <v>0</v>
      </c>
      <c r="AP71">
        <f t="shared" si="35"/>
        <v>-1.3416767337811435E-6</v>
      </c>
      <c r="AQ71">
        <f t="shared" si="35"/>
        <v>-5.0154902502555863E-3</v>
      </c>
      <c r="AR71">
        <f t="shared" si="35"/>
        <v>-5.0168319269893675E-3</v>
      </c>
      <c r="AS71">
        <f t="shared" si="35"/>
        <v>-2.6526231389029033E-4</v>
      </c>
      <c r="AT71">
        <f t="shared" si="35"/>
        <v>-1.7961009332455248E-4</v>
      </c>
      <c r="AU71">
        <f t="shared" si="24"/>
        <v>-5.4617043342042107E-3</v>
      </c>
      <c r="AW71">
        <v>68</v>
      </c>
      <c r="AX71">
        <f>IF(Z71&gt;0, (R71*SUMPRODUCT(K71:$K$98, X71:$X$98)-K71*$AZ$3)/Z71, 0)</f>
        <v>-21433.964906091358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0.48949088600000001</v>
      </c>
      <c r="Q72" s="4">
        <f t="shared" si="49"/>
        <v>12.5</v>
      </c>
      <c r="R72">
        <f t="shared" si="28"/>
        <v>50000</v>
      </c>
      <c r="S72">
        <f t="shared" si="29"/>
        <v>-38322.174895263692</v>
      </c>
      <c r="U72">
        <f t="shared" si="39"/>
        <v>0.48949088600000001</v>
      </c>
      <c r="V72">
        <f t="shared" si="40"/>
        <v>0.01</v>
      </c>
      <c r="W72">
        <f t="shared" si="41"/>
        <v>9.3254344866820212E-5</v>
      </c>
      <c r="X72">
        <f t="shared" si="42"/>
        <v>4.564715189220938E-5</v>
      </c>
      <c r="Y72">
        <f t="shared" si="43"/>
        <v>9.3254344866820219E-7</v>
      </c>
      <c r="Z72">
        <f t="shared" si="44"/>
        <v>4.6674649525942628E-5</v>
      </c>
      <c r="AB72">
        <f t="shared" si="45"/>
        <v>-1.9988103552159653</v>
      </c>
      <c r="AC72">
        <f t="shared" si="46"/>
        <v>-1.78867408230831</v>
      </c>
      <c r="AE72">
        <f t="shared" si="30"/>
        <v>0</v>
      </c>
      <c r="AF72">
        <f t="shared" si="31"/>
        <v>0</v>
      </c>
      <c r="AG72">
        <f t="shared" si="31"/>
        <v>-5.8343311907428283E-4</v>
      </c>
      <c r="AH72">
        <f t="shared" si="32"/>
        <v>-2.2823575946104691</v>
      </c>
      <c r="AI72">
        <f t="shared" si="33"/>
        <v>-2.2829410277295432</v>
      </c>
      <c r="AJ72">
        <f t="shared" si="34"/>
        <v>-0.21013627290765524</v>
      </c>
      <c r="AK72">
        <f t="shared" si="47"/>
        <v>-0.13991672486511758</v>
      </c>
      <c r="AL72">
        <f t="shared" si="23"/>
        <v>-2.6329940255023159</v>
      </c>
      <c r="AN72">
        <f t="shared" si="35"/>
        <v>0</v>
      </c>
      <c r="AO72">
        <f t="shared" si="35"/>
        <v>0</v>
      </c>
      <c r="AP72">
        <f t="shared" si="35"/>
        <v>-5.9957270830286959E-7</v>
      </c>
      <c r="AQ72">
        <f t="shared" si="35"/>
        <v>-2.3454947612289931E-3</v>
      </c>
      <c r="AR72">
        <f t="shared" si="35"/>
        <v>-2.3460943339372957E-3</v>
      </c>
      <c r="AS72">
        <f t="shared" si="35"/>
        <v>-2.1594930102669137E-4</v>
      </c>
      <c r="AT72">
        <f t="shared" si="35"/>
        <v>-1.4378726013592155E-4</v>
      </c>
      <c r="AU72">
        <f t="shared" si="24"/>
        <v>-2.7058308950999085E-3</v>
      </c>
      <c r="AW72">
        <v>69</v>
      </c>
      <c r="AX72">
        <f>IF(Z72&gt;0, (R72*SUMPRODUCT(K72:$K$98, X72:$X$98)-K72*$AZ$3)/Z72, 0)</f>
        <v>-38322.174895263692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0.50154699899999999</v>
      </c>
      <c r="Q73" s="4">
        <f t="shared" si="49"/>
        <v>12.5</v>
      </c>
      <c r="R73">
        <f t="shared" si="28"/>
        <v>50000</v>
      </c>
      <c r="S73">
        <f t="shared" si="29"/>
        <v>-70133.066705015444</v>
      </c>
      <c r="U73">
        <f t="shared" si="39"/>
        <v>0.50154699899999999</v>
      </c>
      <c r="V73">
        <f t="shared" si="40"/>
        <v>0.01</v>
      </c>
      <c r="W73">
        <f t="shared" si="41"/>
        <v>4.6674649525942628E-5</v>
      </c>
      <c r="X73">
        <f t="shared" si="42"/>
        <v>2.3409530399113297E-5</v>
      </c>
      <c r="Y73">
        <f t="shared" si="43"/>
        <v>4.667464952594263E-7</v>
      </c>
      <c r="Z73">
        <f t="shared" si="44"/>
        <v>2.2798372631569905E-5</v>
      </c>
      <c r="AB73">
        <f t="shared" si="45"/>
        <v>-1.78867408230831</v>
      </c>
      <c r="AC73">
        <f t="shared" si="46"/>
        <v>-1.5989197885356907</v>
      </c>
      <c r="AE73">
        <f t="shared" si="30"/>
        <v>0</v>
      </c>
      <c r="AF73">
        <f t="shared" si="31"/>
        <v>0</v>
      </c>
      <c r="AG73">
        <f t="shared" si="31"/>
        <v>-2.849796578946238E-4</v>
      </c>
      <c r="AH73">
        <f t="shared" si="32"/>
        <v>-1.1704765199556648</v>
      </c>
      <c r="AI73">
        <f t="shared" si="33"/>
        <v>-1.1707614996135594</v>
      </c>
      <c r="AJ73">
        <f t="shared" si="34"/>
        <v>-0.18975429377261932</v>
      </c>
      <c r="AK73">
        <f t="shared" si="47"/>
        <v>-0.12520718576158171</v>
      </c>
      <c r="AL73">
        <f t="shared" si="23"/>
        <v>-1.4857229791477604</v>
      </c>
      <c r="AN73">
        <f t="shared" si="35"/>
        <v>0</v>
      </c>
      <c r="AO73">
        <f t="shared" si="35"/>
        <v>0</v>
      </c>
      <c r="AP73">
        <f t="shared" si="35"/>
        <v>-2.6148490061449484E-7</v>
      </c>
      <c r="AQ73">
        <f t="shared" si="35"/>
        <v>-1.0739781876128807E-3</v>
      </c>
      <c r="AR73">
        <f t="shared" si="35"/>
        <v>-1.074239672513495E-3</v>
      </c>
      <c r="AS73">
        <f t="shared" si="35"/>
        <v>-1.7411026111433575E-4</v>
      </c>
      <c r="AT73">
        <f t="shared" si="35"/>
        <v>-1.1488465095004745E-4</v>
      </c>
      <c r="AU73">
        <f t="shared" si="24"/>
        <v>-1.3632345845778784E-3</v>
      </c>
      <c r="AW73">
        <v>70</v>
      </c>
      <c r="AX73">
        <f>IF(Z73&gt;0, (R73*SUMPRODUCT(K73:$K$98, X73:$X$98)-K73*$AZ$3)/Z73, 0)</f>
        <v>-70133.066705015444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0.51394563599999998</v>
      </c>
      <c r="Q74" s="4">
        <f t="shared" si="49"/>
        <v>12.5</v>
      </c>
      <c r="R74">
        <f t="shared" si="28"/>
        <v>50000</v>
      </c>
      <c r="S74">
        <f t="shared" si="29"/>
        <v>-131617.17942973366</v>
      </c>
      <c r="U74">
        <f t="shared" si="39"/>
        <v>0.51394563599999998</v>
      </c>
      <c r="V74">
        <f t="shared" si="40"/>
        <v>0.01</v>
      </c>
      <c r="W74">
        <f t="shared" si="41"/>
        <v>2.2798372631569905E-5</v>
      </c>
      <c r="X74">
        <f t="shared" si="42"/>
        <v>1.1717124121897188E-5</v>
      </c>
      <c r="Y74">
        <f t="shared" si="43"/>
        <v>2.2798372631569905E-7</v>
      </c>
      <c r="Z74">
        <f t="shared" si="44"/>
        <v>1.0853264783357018E-5</v>
      </c>
      <c r="AB74">
        <f t="shared" si="45"/>
        <v>-1.5989197885356907</v>
      </c>
      <c r="AC74">
        <f t="shared" si="46"/>
        <v>-1.4284760983895102</v>
      </c>
      <c r="AE74">
        <f t="shared" si="30"/>
        <v>0</v>
      </c>
      <c r="AF74">
        <f t="shared" si="31"/>
        <v>0</v>
      </c>
      <c r="AG74">
        <f t="shared" si="31"/>
        <v>-1.3566580979196272E-4</v>
      </c>
      <c r="AH74">
        <f t="shared" si="32"/>
        <v>-0.58585620609485944</v>
      </c>
      <c r="AI74">
        <f t="shared" si="33"/>
        <v>-0.58599187190465141</v>
      </c>
      <c r="AJ74">
        <f t="shared" si="34"/>
        <v>-0.17044369014618055</v>
      </c>
      <c r="AK74">
        <f t="shared" si="47"/>
        <v>-0.11192438519749837</v>
      </c>
      <c r="AL74">
        <f t="shared" si="23"/>
        <v>-0.86835994724833032</v>
      </c>
      <c r="AN74">
        <f t="shared" si="35"/>
        <v>0</v>
      </c>
      <c r="AO74">
        <f t="shared" si="35"/>
        <v>0</v>
      </c>
      <c r="AP74">
        <f t="shared" si="35"/>
        <v>-1.1114377505146122E-7</v>
      </c>
      <c r="AQ74">
        <f t="shared" si="35"/>
        <v>-4.7996079839540489E-4</v>
      </c>
      <c r="AR74">
        <f t="shared" si="35"/>
        <v>-4.8007194217045634E-4</v>
      </c>
      <c r="AS74">
        <f t="shared" si="35"/>
        <v>-1.3963544083507427E-4</v>
      </c>
      <c r="AT74">
        <f t="shared" si="35"/>
        <v>-9.1693689885753536E-5</v>
      </c>
      <c r="AU74">
        <f t="shared" si="24"/>
        <v>-7.1140107289128411E-4</v>
      </c>
      <c r="AW74">
        <v>71</v>
      </c>
      <c r="AX74">
        <f>IF(Z74&gt;0, (R74*SUMPRODUCT(K74:$K$98, X74:$X$98)-K74*$AZ$3)/Z74, 0)</f>
        <v>-131617.17942973366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0.52707773400000002</v>
      </c>
      <c r="Q75" s="4">
        <f t="shared" si="49"/>
        <v>12.5</v>
      </c>
      <c r="R75">
        <f t="shared" si="28"/>
        <v>50000</v>
      </c>
      <c r="S75">
        <f t="shared" si="29"/>
        <v>-253933.11007296012</v>
      </c>
      <c r="U75">
        <f t="shared" si="39"/>
        <v>0.52707773400000002</v>
      </c>
      <c r="V75">
        <f t="shared" si="40"/>
        <v>0.01</v>
      </c>
      <c r="W75">
        <f t="shared" si="41"/>
        <v>1.0853264783357018E-5</v>
      </c>
      <c r="X75">
        <f t="shared" si="42"/>
        <v>5.7205142085138182E-6</v>
      </c>
      <c r="Y75">
        <f t="shared" si="43"/>
        <v>1.0853264783357018E-7</v>
      </c>
      <c r="Z75">
        <f t="shared" si="44"/>
        <v>5.0242179270096295E-6</v>
      </c>
      <c r="AB75">
        <f t="shared" si="45"/>
        <v>-1.4284760983895102</v>
      </c>
      <c r="AC75">
        <f t="shared" si="46"/>
        <v>-1.2758152838898758</v>
      </c>
      <c r="AE75">
        <f t="shared" si="30"/>
        <v>0</v>
      </c>
      <c r="AF75">
        <f t="shared" si="31"/>
        <v>0</v>
      </c>
      <c r="AG75">
        <f t="shared" si="31"/>
        <v>-6.2802724087620374E-5</v>
      </c>
      <c r="AH75">
        <f t="shared" si="32"/>
        <v>-0.28602571042569092</v>
      </c>
      <c r="AI75">
        <f t="shared" si="33"/>
        <v>-0.28608851314977851</v>
      </c>
      <c r="AJ75">
        <f t="shared" si="34"/>
        <v>-0.15266081449963442</v>
      </c>
      <c r="AK75">
        <f t="shared" si="47"/>
        <v>-9.9993326887265727E-2</v>
      </c>
      <c r="AL75">
        <f t="shared" si="23"/>
        <v>-0.53874265453667869</v>
      </c>
      <c r="AN75">
        <f t="shared" si="35"/>
        <v>0</v>
      </c>
      <c r="AO75">
        <f t="shared" si="35"/>
        <v>0</v>
      </c>
      <c r="AP75">
        <f t="shared" si="35"/>
        <v>-4.5938328748764906E-8</v>
      </c>
      <c r="AQ75">
        <f t="shared" si="35"/>
        <v>-2.0921931822260684E-4</v>
      </c>
      <c r="AR75">
        <f t="shared" si="35"/>
        <v>-2.0926525655135558E-4</v>
      </c>
      <c r="AS75">
        <f t="shared" si="35"/>
        <v>-1.1166685498791629E-4</v>
      </c>
      <c r="AT75">
        <f t="shared" si="35"/>
        <v>-7.3142150917230643E-5</v>
      </c>
      <c r="AU75">
        <f t="shared" si="24"/>
        <v>-3.9407426245650256E-4</v>
      </c>
      <c r="AW75">
        <v>72</v>
      </c>
      <c r="AX75">
        <f>IF(Z75&gt;0, (R75*SUMPRODUCT(K75:$K$98, X75:$X$98)-K75*$AZ$3)/Z75, 0)</f>
        <v>-253933.11007296012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0.54097960300000003</v>
      </c>
      <c r="Q76" s="4">
        <f t="shared" si="49"/>
        <v>12.5</v>
      </c>
      <c r="R76">
        <f t="shared" si="28"/>
        <v>50000</v>
      </c>
      <c r="S76">
        <f t="shared" si="29"/>
        <v>-505010.47102271602</v>
      </c>
      <c r="U76">
        <f t="shared" si="39"/>
        <v>0.54097960300000003</v>
      </c>
      <c r="V76">
        <f t="shared" si="40"/>
        <v>0.01</v>
      </c>
      <c r="W76">
        <f t="shared" si="41"/>
        <v>5.0242179270096295E-6</v>
      </c>
      <c r="X76">
        <f t="shared" si="42"/>
        <v>2.7179994195391523E-6</v>
      </c>
      <c r="Y76">
        <f t="shared" si="43"/>
        <v>5.0242179270096296E-8</v>
      </c>
      <c r="Z76">
        <f t="shared" si="44"/>
        <v>2.2559763282003811E-6</v>
      </c>
      <c r="AB76">
        <f t="shared" si="45"/>
        <v>-1.2758152838898758</v>
      </c>
      <c r="AC76">
        <f t="shared" si="46"/>
        <v>-1.1392916681205718</v>
      </c>
      <c r="AE76">
        <f t="shared" si="30"/>
        <v>0</v>
      </c>
      <c r="AF76">
        <f t="shared" si="31"/>
        <v>0</v>
      </c>
      <c r="AG76">
        <f t="shared" si="31"/>
        <v>-2.8199704102504764E-5</v>
      </c>
      <c r="AH76">
        <f t="shared" si="32"/>
        <v>-0.13589997097695761</v>
      </c>
      <c r="AI76">
        <f t="shared" si="33"/>
        <v>-0.13592817068106011</v>
      </c>
      <c r="AJ76">
        <f t="shared" si="34"/>
        <v>-0.13652361576930394</v>
      </c>
      <c r="AK76">
        <f t="shared" si="47"/>
        <v>-8.9307069872291311E-2</v>
      </c>
      <c r="AL76">
        <f t="shared" si="23"/>
        <v>-0.36175885632265536</v>
      </c>
      <c r="AN76">
        <f t="shared" si="35"/>
        <v>0</v>
      </c>
      <c r="AO76">
        <f t="shared" si="35"/>
        <v>0</v>
      </c>
      <c r="AP76">
        <f t="shared" si="35"/>
        <v>-1.8417184475256189E-8</v>
      </c>
      <c r="AQ76">
        <f t="shared" si="35"/>
        <v>-8.8756067317822569E-5</v>
      </c>
      <c r="AR76">
        <f t="shared" si="35"/>
        <v>-8.877448450229782E-5</v>
      </c>
      <c r="AS76">
        <f t="shared" si="35"/>
        <v>-8.916336879679997E-5</v>
      </c>
      <c r="AT76">
        <f t="shared" si="35"/>
        <v>-5.832631345363973E-5</v>
      </c>
      <c r="AU76">
        <f t="shared" si="24"/>
        <v>-2.3626416675273751E-4</v>
      </c>
      <c r="AW76">
        <v>73</v>
      </c>
      <c r="AX76">
        <f>IF(Z76&gt;0, (R76*SUMPRODUCT(K76:$K$98, X76:$X$98)-K76*$AZ$3)/Z76, 0)</f>
        <v>-505010.47102271602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0.55513806300000001</v>
      </c>
      <c r="Q77" s="4">
        <f t="shared" si="49"/>
        <v>12.5</v>
      </c>
      <c r="R77">
        <f t="shared" si="28"/>
        <v>50000</v>
      </c>
      <c r="S77">
        <f t="shared" si="29"/>
        <v>-1036960.1290575406</v>
      </c>
      <c r="U77">
        <f t="shared" si="39"/>
        <v>0.55513806300000001</v>
      </c>
      <c r="V77">
        <f t="shared" si="40"/>
        <v>0.01</v>
      </c>
      <c r="W77">
        <f t="shared" si="41"/>
        <v>2.2559763282003811E-6</v>
      </c>
      <c r="X77">
        <f t="shared" si="42"/>
        <v>1.2523783290110118E-6</v>
      </c>
      <c r="Y77">
        <f t="shared" si="43"/>
        <v>2.2559763282003813E-8</v>
      </c>
      <c r="Z77">
        <f t="shared" si="44"/>
        <v>9.8103823590736552E-7</v>
      </c>
      <c r="AB77">
        <f t="shared" si="45"/>
        <v>-1.1392916681205718</v>
      </c>
      <c r="AC77">
        <f t="shared" si="46"/>
        <v>-1.0172975357168836</v>
      </c>
      <c r="AE77">
        <f t="shared" si="30"/>
        <v>0</v>
      </c>
      <c r="AF77">
        <f t="shared" si="31"/>
        <v>0</v>
      </c>
      <c r="AG77">
        <f t="shared" si="31"/>
        <v>-1.2262977948842069E-5</v>
      </c>
      <c r="AH77">
        <f t="shared" si="32"/>
        <v>-6.2618916450550594E-2</v>
      </c>
      <c r="AI77">
        <f t="shared" si="33"/>
        <v>-6.2631179428499439E-2</v>
      </c>
      <c r="AJ77">
        <f t="shared" si="34"/>
        <v>-0.12199413240368817</v>
      </c>
      <c r="AK77">
        <f t="shared" si="47"/>
        <v>-7.9750416768440038E-2</v>
      </c>
      <c r="AL77">
        <f t="shared" si="23"/>
        <v>-0.26437572860062764</v>
      </c>
      <c r="AN77">
        <f t="shared" si="35"/>
        <v>0</v>
      </c>
      <c r="AO77">
        <f t="shared" si="35"/>
        <v>0</v>
      </c>
      <c r="AP77">
        <f t="shared" si="35"/>
        <v>-7.150832602675209E-9</v>
      </c>
      <c r="AQ77">
        <f t="shared" si="35"/>
        <v>-3.6514571841097826E-5</v>
      </c>
      <c r="AR77">
        <f t="shared" si="35"/>
        <v>-3.6521722673700502E-5</v>
      </c>
      <c r="AS77">
        <f t="shared" si="35"/>
        <v>-7.1137665171267967E-5</v>
      </c>
      <c r="AT77">
        <f t="shared" si="35"/>
        <v>-4.6504355033806906E-5</v>
      </c>
      <c r="AU77">
        <f t="shared" si="24"/>
        <v>-1.5416374287877536E-4</v>
      </c>
      <c r="AW77">
        <v>74</v>
      </c>
      <c r="AX77">
        <f>IF(Z77&gt;0, (R77*SUMPRODUCT(K77:$K$98, X77:$X$98)-K77*$AZ$3)/Z77, 0)</f>
        <v>-1036960.1290575406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0.569934367</v>
      </c>
      <c r="Q78" s="4">
        <f t="shared" si="49"/>
        <v>12.5</v>
      </c>
      <c r="R78">
        <f t="shared" si="28"/>
        <v>50000</v>
      </c>
      <c r="S78">
        <f t="shared" si="29"/>
        <v>-2204150.6546932426</v>
      </c>
      <c r="U78">
        <f t="shared" si="39"/>
        <v>0.569934367</v>
      </c>
      <c r="V78">
        <f t="shared" si="40"/>
        <v>0.01</v>
      </c>
      <c r="W78">
        <f t="shared" si="41"/>
        <v>9.8103823590736552E-7</v>
      </c>
      <c r="X78">
        <f t="shared" si="42"/>
        <v>5.5912740598466105E-7</v>
      </c>
      <c r="Y78">
        <f t="shared" si="43"/>
        <v>9.8103823590736553E-9</v>
      </c>
      <c r="Z78">
        <f t="shared" si="44"/>
        <v>4.1210044756363084E-7</v>
      </c>
      <c r="AB78">
        <f t="shared" si="45"/>
        <v>-1.0172975357168836</v>
      </c>
      <c r="AC78">
        <f t="shared" si="46"/>
        <v>-0.90833147129675518</v>
      </c>
      <c r="AE78">
        <f t="shared" si="30"/>
        <v>0</v>
      </c>
      <c r="AF78">
        <f t="shared" si="31"/>
        <v>0</v>
      </c>
      <c r="AG78">
        <f t="shared" si="31"/>
        <v>-5.1512555945453857E-6</v>
      </c>
      <c r="AH78">
        <f t="shared" si="32"/>
        <v>-2.7956370299233053E-2</v>
      </c>
      <c r="AI78">
        <f t="shared" si="33"/>
        <v>-2.7961521554827597E-2</v>
      </c>
      <c r="AJ78">
        <f t="shared" si="34"/>
        <v>-0.10896606442012846</v>
      </c>
      <c r="AK78">
        <f t="shared" si="47"/>
        <v>-7.1210827500181859E-2</v>
      </c>
      <c r="AL78">
        <f t="shared" si="23"/>
        <v>-0.2081384134751379</v>
      </c>
      <c r="AN78">
        <f t="shared" si="35"/>
        <v>0</v>
      </c>
      <c r="AO78">
        <f t="shared" si="35"/>
        <v>0</v>
      </c>
      <c r="AP78">
        <f t="shared" si="35"/>
        <v>-2.6819812711783923E-9</v>
      </c>
      <c r="AQ78">
        <f t="shared" si="35"/>
        <v>-1.4555375903316636E-5</v>
      </c>
      <c r="AR78">
        <f t="shared" si="35"/>
        <v>-1.4558057884587814E-5</v>
      </c>
      <c r="AS78">
        <f t="shared" si="35"/>
        <v>-5.6732759344781503E-5</v>
      </c>
      <c r="AT78">
        <f t="shared" si="35"/>
        <v>-3.7075641492694773E-5</v>
      </c>
      <c r="AU78">
        <f t="shared" si="24"/>
        <v>-1.0836645872206408E-4</v>
      </c>
      <c r="AW78">
        <v>75</v>
      </c>
      <c r="AX78">
        <f>IF(Z78&gt;0, (R78*SUMPRODUCT(K78:$K$98, X78:$X$98)-K78*$AZ$3)/Z78, 0)</f>
        <v>-2204150.6546932426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0.58483052300000005</v>
      </c>
      <c r="Q79" s="4">
        <f t="shared" si="49"/>
        <v>12.5</v>
      </c>
      <c r="R79">
        <f t="shared" si="28"/>
        <v>50000</v>
      </c>
      <c r="S79">
        <f t="shared" si="29"/>
        <v>-4857278.2894662069</v>
      </c>
      <c r="U79">
        <f t="shared" si="39"/>
        <v>0.58483052300000005</v>
      </c>
      <c r="V79">
        <f t="shared" si="40"/>
        <v>0.01</v>
      </c>
      <c r="W79">
        <f t="shared" si="41"/>
        <v>4.1210044756363084E-7</v>
      </c>
      <c r="X79">
        <f t="shared" si="42"/>
        <v>2.4100892027717233E-7</v>
      </c>
      <c r="Y79">
        <f t="shared" si="43"/>
        <v>4.1210044756363082E-9</v>
      </c>
      <c r="Z79">
        <f t="shared" si="44"/>
        <v>1.6697052281082219E-7</v>
      </c>
      <c r="AB79">
        <f t="shared" si="45"/>
        <v>-0.90833147129675518</v>
      </c>
      <c r="AC79">
        <f t="shared" si="46"/>
        <v>-0.81102229542982873</v>
      </c>
      <c r="AE79">
        <f t="shared" si="30"/>
        <v>0</v>
      </c>
      <c r="AF79">
        <f t="shared" si="31"/>
        <v>0</v>
      </c>
      <c r="AG79">
        <f t="shared" si="31"/>
        <v>-2.0871315351352776E-6</v>
      </c>
      <c r="AH79">
        <f t="shared" si="32"/>
        <v>-1.2050446013858617E-2</v>
      </c>
      <c r="AI79">
        <f t="shared" si="33"/>
        <v>-1.2052533145393752E-2</v>
      </c>
      <c r="AJ79">
        <f t="shared" si="34"/>
        <v>-9.7309175866926445E-2</v>
      </c>
      <c r="AK79">
        <f t="shared" si="47"/>
        <v>-6.3583202990772872E-2</v>
      </c>
      <c r="AL79">
        <f t="shared" si="23"/>
        <v>-0.17294491200309309</v>
      </c>
      <c r="AN79">
        <f t="shared" si="35"/>
        <v>0</v>
      </c>
      <c r="AO79">
        <f t="shared" si="35"/>
        <v>0</v>
      </c>
      <c r="AP79">
        <f t="shared" si="35"/>
        <v>-9.7022941872066444E-10</v>
      </c>
      <c r="AQ79">
        <f t="shared" si="35"/>
        <v>-5.6018018196409433E-6</v>
      </c>
      <c r="AR79">
        <f t="shared" si="35"/>
        <v>-5.6027720490596638E-6</v>
      </c>
      <c r="AS79">
        <f t="shared" si="35"/>
        <v>-4.5235397744797916E-5</v>
      </c>
      <c r="AT79">
        <f t="shared" si="35"/>
        <v>-2.9557453873714344E-5</v>
      </c>
      <c r="AU79">
        <f t="shared" si="24"/>
        <v>-8.0395623667571937E-5</v>
      </c>
      <c r="AW79">
        <v>76</v>
      </c>
      <c r="AX79">
        <f>IF(Z79&gt;0, (R79*SUMPRODUCT(K79:$K$98, X79:$X$98)-K79*$AZ$3)/Z79, 0)</f>
        <v>-4857278.2894662069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0.59948279800000004</v>
      </c>
      <c r="Q80" s="4">
        <f t="shared" si="49"/>
        <v>12.5</v>
      </c>
      <c r="R80">
        <f t="shared" si="28"/>
        <v>50000</v>
      </c>
      <c r="S80">
        <f t="shared" si="29"/>
        <v>-11105486.511983501</v>
      </c>
      <c r="U80">
        <f t="shared" si="39"/>
        <v>0.59948279800000004</v>
      </c>
      <c r="V80">
        <f t="shared" si="40"/>
        <v>0.01</v>
      </c>
      <c r="W80">
        <f t="shared" si="41"/>
        <v>1.6697052281082219E-7</v>
      </c>
      <c r="X80">
        <f t="shared" si="42"/>
        <v>1.0009595619815451E-7</v>
      </c>
      <c r="Y80">
        <f t="shared" si="43"/>
        <v>1.6697052281082219E-9</v>
      </c>
      <c r="Z80">
        <f t="shared" si="44"/>
        <v>6.5204861384559449E-8</v>
      </c>
      <c r="AB80">
        <f t="shared" si="45"/>
        <v>-0.81102229542982873</v>
      </c>
      <c r="AC80">
        <f t="shared" si="46"/>
        <v>-0.72413170862197873</v>
      </c>
      <c r="AE80">
        <f t="shared" si="30"/>
        <v>0</v>
      </c>
      <c r="AF80">
        <f t="shared" si="31"/>
        <v>0</v>
      </c>
      <c r="AG80">
        <f t="shared" si="31"/>
        <v>-8.1506076730699314E-7</v>
      </c>
      <c r="AH80">
        <f t="shared" si="32"/>
        <v>-5.004797809907726E-3</v>
      </c>
      <c r="AI80">
        <f t="shared" si="33"/>
        <v>-5.0056128706750334E-3</v>
      </c>
      <c r="AJ80">
        <f t="shared" si="34"/>
        <v>-8.6890586807850001E-2</v>
      </c>
      <c r="AK80">
        <f t="shared" si="47"/>
        <v>-5.6771560680088019E-2</v>
      </c>
      <c r="AL80">
        <f t="shared" si="23"/>
        <v>-0.14866776035861307</v>
      </c>
      <c r="AN80">
        <f t="shared" si="35"/>
        <v>0</v>
      </c>
      <c r="AO80">
        <f t="shared" si="35"/>
        <v>0</v>
      </c>
      <c r="AP80">
        <f t="shared" si="35"/>
        <v>-3.3829578383650016E-10</v>
      </c>
      <c r="AQ80">
        <f t="shared" si="35"/>
        <v>-2.0772708808449194E-6</v>
      </c>
      <c r="AR80">
        <f t="shared" si="35"/>
        <v>-2.077609176628756E-6</v>
      </c>
      <c r="AS80">
        <f t="shared" si="35"/>
        <v>-3.6064451082950403E-5</v>
      </c>
      <c r="AT80">
        <f t="shared" si="35"/>
        <v>-2.3563371456766507E-5</v>
      </c>
      <c r="AU80">
        <f t="shared" si="24"/>
        <v>-6.1705431716345676E-5</v>
      </c>
      <c r="AW80">
        <v>77</v>
      </c>
      <c r="AX80">
        <f>IF(Z80&gt;0, (R80*SUMPRODUCT(K80:$K$98, X80:$X$98)-K80*$AZ$3)/Z80, 0)</f>
        <v>-11105486.511983501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0.61448546299999995</v>
      </c>
      <c r="Q81" s="4">
        <f t="shared" si="49"/>
        <v>12.5</v>
      </c>
      <c r="R81">
        <f t="shared" si="28"/>
        <v>50000</v>
      </c>
      <c r="S81">
        <f t="shared" si="29"/>
        <v>-26405474.583269376</v>
      </c>
      <c r="U81">
        <f t="shared" si="39"/>
        <v>0.61448546299999995</v>
      </c>
      <c r="V81">
        <f t="shared" si="40"/>
        <v>0.01</v>
      </c>
      <c r="W81">
        <f t="shared" si="41"/>
        <v>6.5204861384559449E-8</v>
      </c>
      <c r="X81">
        <f t="shared" si="42"/>
        <v>4.0067439437741831E-8</v>
      </c>
      <c r="Y81">
        <f t="shared" si="43"/>
        <v>6.5204861384559446E-10</v>
      </c>
      <c r="Z81">
        <f t="shared" si="44"/>
        <v>2.4485373332972023E-8</v>
      </c>
      <c r="AB81">
        <f t="shared" si="45"/>
        <v>-0.72413170862197873</v>
      </c>
      <c r="AC81">
        <f t="shared" si="46"/>
        <v>-0.64654790320565458</v>
      </c>
      <c r="AE81">
        <f t="shared" si="30"/>
        <v>0</v>
      </c>
      <c r="AF81">
        <f t="shared" si="31"/>
        <v>0</v>
      </c>
      <c r="AG81">
        <f t="shared" si="31"/>
        <v>-3.060671666621503E-7</v>
      </c>
      <c r="AH81">
        <f t="shared" si="32"/>
        <v>-2.0033719718870915E-3</v>
      </c>
      <c r="AI81">
        <f t="shared" si="33"/>
        <v>-2.0036780390537538E-3</v>
      </c>
      <c r="AJ81">
        <f t="shared" si="34"/>
        <v>-7.7583805416324148E-2</v>
      </c>
      <c r="AK81">
        <f t="shared" si="47"/>
        <v>-5.0689219603538518E-2</v>
      </c>
      <c r="AL81">
        <f t="shared" si="23"/>
        <v>-0.13027670305891642</v>
      </c>
      <c r="AN81">
        <f t="shared" si="35"/>
        <v>0</v>
      </c>
      <c r="AO81">
        <f t="shared" si="35"/>
        <v>0</v>
      </c>
      <c r="AP81">
        <f t="shared" si="35"/>
        <v>-1.1342409342537093E-10</v>
      </c>
      <c r="AQ81">
        <f t="shared" si="35"/>
        <v>-7.4242086200614168E-7</v>
      </c>
      <c r="AR81">
        <f t="shared" si="35"/>
        <v>-7.4253428609956708E-7</v>
      </c>
      <c r="AS81">
        <f t="shared" si="35"/>
        <v>-2.8751443318160999E-5</v>
      </c>
      <c r="AT81">
        <f t="shared" si="35"/>
        <v>-1.8784696322285691E-5</v>
      </c>
      <c r="AU81">
        <f t="shared" si="24"/>
        <v>-4.8278673926546256E-5</v>
      </c>
      <c r="AW81">
        <v>78</v>
      </c>
      <c r="AX81">
        <f>IF(Z81&gt;0, (R81*SUMPRODUCT(K81:$K$98, X81:$X$98)-K81*$AZ$3)/Z81, 0)</f>
        <v>-26405474.583269376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0.62975077099999999</v>
      </c>
      <c r="Q82" s="4">
        <f t="shared" si="49"/>
        <v>12.5</v>
      </c>
      <c r="R82">
        <f t="shared" si="28"/>
        <v>50000</v>
      </c>
      <c r="S82">
        <f t="shared" si="29"/>
        <v>-65444531.502018258</v>
      </c>
      <c r="U82">
        <f t="shared" si="39"/>
        <v>0.62975077099999999</v>
      </c>
      <c r="V82">
        <f t="shared" si="40"/>
        <v>0.01</v>
      </c>
      <c r="W82">
        <f t="shared" si="41"/>
        <v>2.4485373332972023E-8</v>
      </c>
      <c r="X82">
        <f t="shared" si="42"/>
        <v>1.5419682734661973E-8</v>
      </c>
      <c r="Y82">
        <f t="shared" si="43"/>
        <v>2.4485373332972023E-10</v>
      </c>
      <c r="Z82">
        <f t="shared" si="44"/>
        <v>8.8208368649803304E-9</v>
      </c>
      <c r="AB82">
        <f t="shared" si="45"/>
        <v>-0.64654790320565458</v>
      </c>
      <c r="AC82">
        <f t="shared" si="46"/>
        <v>-0.57727553608436921</v>
      </c>
      <c r="AE82">
        <f t="shared" si="30"/>
        <v>0</v>
      </c>
      <c r="AF82">
        <f t="shared" si="31"/>
        <v>0</v>
      </c>
      <c r="AG82">
        <f t="shared" si="31"/>
        <v>-1.1026046081225413E-7</v>
      </c>
      <c r="AH82">
        <f t="shared" si="32"/>
        <v>-7.7098413673309864E-4</v>
      </c>
      <c r="AI82">
        <f t="shared" si="33"/>
        <v>-7.7109439719391085E-4</v>
      </c>
      <c r="AJ82">
        <f t="shared" si="34"/>
        <v>-6.9272367121285372E-2</v>
      </c>
      <c r="AK82">
        <f t="shared" si="47"/>
        <v>-4.5258353224395823E-2</v>
      </c>
      <c r="AL82">
        <f t="shared" si="23"/>
        <v>-0.11530181474287511</v>
      </c>
      <c r="AN82">
        <f t="shared" si="35"/>
        <v>0</v>
      </c>
      <c r="AO82">
        <f t="shared" si="35"/>
        <v>0</v>
      </c>
      <c r="AP82">
        <f t="shared" si="35"/>
        <v>-3.6482984112958786E-11</v>
      </c>
      <c r="AQ82">
        <f t="shared" si="35"/>
        <v>-2.5510325101644063E-7</v>
      </c>
      <c r="AR82">
        <f t="shared" si="35"/>
        <v>-2.5513973400055357E-7</v>
      </c>
      <c r="AS82">
        <f t="shared" si="35"/>
        <v>-2.2920842616975784E-5</v>
      </c>
      <c r="AT82">
        <f t="shared" si="35"/>
        <v>-1.4975085080370017E-5</v>
      </c>
      <c r="AU82">
        <f t="shared" si="24"/>
        <v>-3.8151067431346356E-5</v>
      </c>
      <c r="AW82">
        <v>79</v>
      </c>
      <c r="AX82">
        <f>IF(Z82&gt;0, (R82*SUMPRODUCT(K82:$K$98, X82:$X$98)-K82*$AZ$3)/Z82, 0)</f>
        <v>-65444531.502018258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0.64518007799999999</v>
      </c>
      <c r="Q83" s="4">
        <f t="shared" si="49"/>
        <v>12.5</v>
      </c>
      <c r="R83">
        <f t="shared" si="28"/>
        <v>50000</v>
      </c>
      <c r="S83">
        <f t="shared" si="29"/>
        <v>-169458427.51110151</v>
      </c>
      <c r="U83">
        <f t="shared" si="39"/>
        <v>0.64518007799999999</v>
      </c>
      <c r="V83">
        <f t="shared" si="40"/>
        <v>0.01</v>
      </c>
      <c r="W83">
        <f t="shared" si="41"/>
        <v>8.8208368649803304E-9</v>
      </c>
      <c r="X83">
        <f t="shared" si="42"/>
        <v>5.6910282165732851E-9</v>
      </c>
      <c r="Y83">
        <f t="shared" si="43"/>
        <v>8.820836864980331E-11</v>
      </c>
      <c r="Z83">
        <f t="shared" si="44"/>
        <v>3.0416002797572419E-9</v>
      </c>
      <c r="AB83">
        <f t="shared" si="45"/>
        <v>-0.57727553608436921</v>
      </c>
      <c r="AC83">
        <f t="shared" si="46"/>
        <v>-0.51542480052498862</v>
      </c>
      <c r="AE83">
        <f t="shared" si="30"/>
        <v>0</v>
      </c>
      <c r="AF83">
        <f t="shared" si="31"/>
        <v>0</v>
      </c>
      <c r="AG83">
        <f t="shared" si="31"/>
        <v>-3.8020003496965523E-8</v>
      </c>
      <c r="AH83">
        <f t="shared" si="32"/>
        <v>-2.8455141082866424E-4</v>
      </c>
      <c r="AI83">
        <f t="shared" si="33"/>
        <v>-2.845894308321612E-4</v>
      </c>
      <c r="AJ83">
        <f t="shared" si="34"/>
        <v>-6.1850735559380587E-2</v>
      </c>
      <c r="AK83">
        <f t="shared" si="47"/>
        <v>-4.0409287525905849E-2</v>
      </c>
      <c r="AL83">
        <f t="shared" si="23"/>
        <v>-0.1025446125161186</v>
      </c>
      <c r="AN83">
        <f t="shared" si="35"/>
        <v>0</v>
      </c>
      <c r="AO83">
        <f t="shared" si="35"/>
        <v>0</v>
      </c>
      <c r="AP83">
        <f t="shared" si="35"/>
        <v>-1.1232196192997933E-11</v>
      </c>
      <c r="AQ83">
        <f t="shared" si="35"/>
        <v>-8.4064623341683947E-8</v>
      </c>
      <c r="AR83">
        <f t="shared" si="35"/>
        <v>-8.4075855537876941E-8</v>
      </c>
      <c r="AS83">
        <f t="shared" si="35"/>
        <v>-1.8272475870225627E-5</v>
      </c>
      <c r="AT83">
        <f t="shared" si="35"/>
        <v>-1.1938059015340813E-5</v>
      </c>
      <c r="AU83">
        <f t="shared" si="24"/>
        <v>-3.0294610741104318E-5</v>
      </c>
      <c r="AW83">
        <v>80</v>
      </c>
      <c r="AX83">
        <f>IF(Z83&gt;0, (R83*SUMPRODUCT(K83:$K$98, X83:$X$98)-K83*$AZ$3)/Z83, 0)</f>
        <v>-169458427.51110151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0.66067595400000001</v>
      </c>
      <c r="Q84" s="4">
        <f t="shared" si="49"/>
        <v>12.5</v>
      </c>
      <c r="R84">
        <f t="shared" si="28"/>
        <v>50000</v>
      </c>
      <c r="S84">
        <f t="shared" si="29"/>
        <v>-459432563.79527766</v>
      </c>
      <c r="U84">
        <f t="shared" si="39"/>
        <v>0.66067595400000001</v>
      </c>
      <c r="V84">
        <f t="shared" si="40"/>
        <v>0.01</v>
      </c>
      <c r="W84">
        <f t="shared" si="41"/>
        <v>3.0416002797572419E-9</v>
      </c>
      <c r="X84">
        <f t="shared" si="42"/>
        <v>2.0095121665152829E-9</v>
      </c>
      <c r="Y84">
        <f t="shared" si="43"/>
        <v>3.0416002797572422E-11</v>
      </c>
      <c r="Z84">
        <f t="shared" si="44"/>
        <v>1.0016721104443867E-9</v>
      </c>
      <c r="AB84">
        <f t="shared" si="45"/>
        <v>-0.51542480052498862</v>
      </c>
      <c r="AC84">
        <f t="shared" si="46"/>
        <v>-0.46020078578369106</v>
      </c>
      <c r="AE84">
        <f t="shared" si="30"/>
        <v>0</v>
      </c>
      <c r="AF84">
        <f t="shared" si="31"/>
        <v>0</v>
      </c>
      <c r="AG84">
        <f t="shared" si="31"/>
        <v>-1.2520901380554833E-8</v>
      </c>
      <c r="AH84">
        <f t="shared" si="32"/>
        <v>-1.0047560832576414E-4</v>
      </c>
      <c r="AI84">
        <f t="shared" si="33"/>
        <v>-1.004881292271447E-4</v>
      </c>
      <c r="AJ84">
        <f t="shared" si="34"/>
        <v>-5.5224014741297567E-2</v>
      </c>
      <c r="AK84">
        <f t="shared" si="47"/>
        <v>-3.6079736036749209E-2</v>
      </c>
      <c r="AL84">
        <f t="shared" si="23"/>
        <v>-9.1404238907273921E-2</v>
      </c>
      <c r="AN84">
        <f t="shared" si="35"/>
        <v>0</v>
      </c>
      <c r="AO84">
        <f t="shared" si="35"/>
        <v>0</v>
      </c>
      <c r="AP84">
        <f t="shared" si="35"/>
        <v>-3.3027074069141748E-12</v>
      </c>
      <c r="AQ84">
        <f t="shared" si="35"/>
        <v>-2.6503006911871706E-8</v>
      </c>
      <c r="AR84">
        <f t="shared" si="35"/>
        <v>-2.6506309619278621E-8</v>
      </c>
      <c r="AS84">
        <f t="shared" si="35"/>
        <v>-1.4566743797605004E-5</v>
      </c>
      <c r="AT84">
        <f t="shared" si="35"/>
        <v>-9.5169515218080537E-6</v>
      </c>
      <c r="AU84">
        <f t="shared" si="24"/>
        <v>-2.4110201629032336E-5</v>
      </c>
      <c r="AW84">
        <v>81</v>
      </c>
      <c r="AX84">
        <f>IF(Z84&gt;0, (R84*SUMPRODUCT(K84:$K$98, X84:$X$98)-K84*$AZ$3)/Z84, 0)</f>
        <v>-459432563.79527766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0.67625413199999995</v>
      </c>
      <c r="Q85" s="4">
        <f t="shared" si="49"/>
        <v>12.5</v>
      </c>
      <c r="R85">
        <f t="shared" si="28"/>
        <v>50000</v>
      </c>
      <c r="S85">
        <f t="shared" si="29"/>
        <v>-1307452019.3611305</v>
      </c>
      <c r="U85">
        <f t="shared" si="39"/>
        <v>0.67625413199999995</v>
      </c>
      <c r="V85">
        <f t="shared" si="40"/>
        <v>0.01</v>
      </c>
      <c r="W85">
        <f t="shared" si="41"/>
        <v>1.0016721104443867E-9</v>
      </c>
      <c r="X85">
        <f t="shared" si="42"/>
        <v>6.7738490359717677E-10</v>
      </c>
      <c r="Y85">
        <f t="shared" si="43"/>
        <v>1.0016721104443867E-11</v>
      </c>
      <c r="Z85">
        <f t="shared" si="44"/>
        <v>3.1427048574276604E-10</v>
      </c>
      <c r="AB85">
        <f t="shared" si="45"/>
        <v>-0.46020078578369106</v>
      </c>
      <c r="AC85">
        <f t="shared" si="46"/>
        <v>-0.41089358120998282</v>
      </c>
      <c r="AE85">
        <f t="shared" si="30"/>
        <v>0</v>
      </c>
      <c r="AF85">
        <f t="shared" si="31"/>
        <v>0</v>
      </c>
      <c r="AG85">
        <f t="shared" si="31"/>
        <v>-3.9283810717845752E-9</v>
      </c>
      <c r="AH85">
        <f t="shared" si="32"/>
        <v>-3.3869245179858841E-5</v>
      </c>
      <c r="AI85">
        <f t="shared" si="33"/>
        <v>-3.3873173560930628E-5</v>
      </c>
      <c r="AJ85">
        <f t="shared" si="34"/>
        <v>-4.9307204573708241E-2</v>
      </c>
      <c r="AK85">
        <f t="shared" si="47"/>
        <v>-3.2214055004858376E-2</v>
      </c>
      <c r="AL85">
        <f t="shared" si="23"/>
        <v>-8.1555132752127557E-2</v>
      </c>
      <c r="AN85">
        <f t="shared" si="35"/>
        <v>0</v>
      </c>
      <c r="AO85">
        <f t="shared" si="35"/>
        <v>0</v>
      </c>
      <c r="AP85">
        <f t="shared" si="35"/>
        <v>-9.2518821618956884E-13</v>
      </c>
      <c r="AQ85">
        <f t="shared" si="35"/>
        <v>-7.9766768954025554E-9</v>
      </c>
      <c r="AR85">
        <f t="shared" si="35"/>
        <v>-7.977602083618746E-9</v>
      </c>
      <c r="AS85">
        <f t="shared" si="35"/>
        <v>-1.16125304066084E-5</v>
      </c>
      <c r="AT85">
        <f t="shared" si="35"/>
        <v>-7.5868566571211621E-6</v>
      </c>
      <c r="AU85">
        <f t="shared" si="24"/>
        <v>-1.9207364665813182E-5</v>
      </c>
      <c r="AW85">
        <v>82</v>
      </c>
      <c r="AX85">
        <f>IF(Z85&gt;0, (R85*SUMPRODUCT(K85:$K$98, X85:$X$98)-K85*$AZ$3)/Z85, 0)</f>
        <v>-1307452019.3611305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0.69194305599999995</v>
      </c>
      <c r="Q86" s="4">
        <f t="shared" si="49"/>
        <v>12.5</v>
      </c>
      <c r="R86">
        <f t="shared" si="28"/>
        <v>50000</v>
      </c>
      <c r="S86">
        <f t="shared" si="29"/>
        <v>-3916593521.9017849</v>
      </c>
      <c r="U86">
        <f t="shared" si="39"/>
        <v>0.69194305599999995</v>
      </c>
      <c r="V86">
        <f t="shared" si="40"/>
        <v>0.01</v>
      </c>
      <c r="W86">
        <f t="shared" si="41"/>
        <v>3.1427048574276604E-10</v>
      </c>
      <c r="X86">
        <f t="shared" si="42"/>
        <v>2.1745728031545393E-10</v>
      </c>
      <c r="Y86">
        <f t="shared" si="43"/>
        <v>3.1427048574276605E-12</v>
      </c>
      <c r="Z86">
        <f t="shared" si="44"/>
        <v>9.3670500569884444E-11</v>
      </c>
      <c r="AB86">
        <f t="shared" si="45"/>
        <v>-0.41089358120998282</v>
      </c>
      <c r="AC86">
        <f t="shared" si="46"/>
        <v>-0.36686927572530686</v>
      </c>
      <c r="AE86">
        <f t="shared" si="30"/>
        <v>0</v>
      </c>
      <c r="AF86">
        <f t="shared" si="31"/>
        <v>0</v>
      </c>
      <c r="AG86">
        <f t="shared" si="31"/>
        <v>-1.1708812571235555E-9</v>
      </c>
      <c r="AH86">
        <f t="shared" si="32"/>
        <v>-1.0872864015772697E-5</v>
      </c>
      <c r="AI86">
        <f t="shared" si="33"/>
        <v>-1.0874034897029822E-5</v>
      </c>
      <c r="AJ86">
        <f t="shared" si="34"/>
        <v>-4.4024305484675952E-2</v>
      </c>
      <c r="AK86">
        <f t="shared" si="47"/>
        <v>-2.8762550684698799E-2</v>
      </c>
      <c r="AL86">
        <f t="shared" si="23"/>
        <v>-7.2797730204271785E-2</v>
      </c>
      <c r="AN86">
        <f t="shared" si="35"/>
        <v>0</v>
      </c>
      <c r="AO86">
        <f t="shared" si="35"/>
        <v>0</v>
      </c>
      <c r="AP86">
        <f t="shared" si="35"/>
        <v>-2.4621318959131634E-13</v>
      </c>
      <c r="AQ86">
        <f t="shared" si="35"/>
        <v>-2.2863484345907104E-9</v>
      </c>
      <c r="AR86">
        <f t="shared" si="35"/>
        <v>-2.2865946477803017E-9</v>
      </c>
      <c r="AS86">
        <f t="shared" si="35"/>
        <v>-9.2574414416309501E-6</v>
      </c>
      <c r="AT86">
        <f t="shared" si="35"/>
        <v>-6.0481960077308696E-6</v>
      </c>
      <c r="AU86">
        <f t="shared" si="24"/>
        <v>-1.5307924044009601E-5</v>
      </c>
      <c r="AW86">
        <v>83</v>
      </c>
      <c r="AX86">
        <f>IF(Z86&gt;0, (R86*SUMPRODUCT(K86:$K$98, X86:$X$98)-K86*$AZ$3)/Z86, 0)</f>
        <v>-3916593521.9017849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0.70765376499999999</v>
      </c>
      <c r="Q87" s="4">
        <f t="shared" si="49"/>
        <v>12.5</v>
      </c>
      <c r="R87">
        <f t="shared" si="28"/>
        <v>50000</v>
      </c>
      <c r="S87">
        <f t="shared" si="29"/>
        <v>-12385355599.087402</v>
      </c>
      <c r="U87">
        <f t="shared" si="39"/>
        <v>0.70765376499999999</v>
      </c>
      <c r="V87">
        <f t="shared" si="40"/>
        <v>0.01</v>
      </c>
      <c r="W87">
        <f t="shared" si="41"/>
        <v>9.3670500569884444E-11</v>
      </c>
      <c r="X87">
        <f t="shared" si="42"/>
        <v>6.6286282397713373E-11</v>
      </c>
      <c r="Y87">
        <f t="shared" si="43"/>
        <v>9.3670500569884437E-13</v>
      </c>
      <c r="Z87">
        <f t="shared" si="44"/>
        <v>2.6447513166472226E-11</v>
      </c>
      <c r="AB87">
        <f t="shared" si="45"/>
        <v>-0.36686927572530686</v>
      </c>
      <c r="AC87">
        <f t="shared" si="46"/>
        <v>-0.32756185527830456</v>
      </c>
      <c r="AE87">
        <f t="shared" si="30"/>
        <v>0</v>
      </c>
      <c r="AF87">
        <f t="shared" si="31"/>
        <v>0</v>
      </c>
      <c r="AG87">
        <f t="shared" si="31"/>
        <v>-3.3059391458090285E-10</v>
      </c>
      <c r="AH87">
        <f t="shared" si="32"/>
        <v>-3.3143141198856685E-6</v>
      </c>
      <c r="AI87">
        <f t="shared" si="33"/>
        <v>-3.3146447138002495E-6</v>
      </c>
      <c r="AJ87">
        <f t="shared" si="34"/>
        <v>-3.9307420447002306E-2</v>
      </c>
      <c r="AK87">
        <f t="shared" si="47"/>
        <v>-2.5680849300771483E-2</v>
      </c>
      <c r="AL87">
        <f t="shared" si="23"/>
        <v>-6.4991584392487589E-2</v>
      </c>
      <c r="AN87">
        <f t="shared" si="35"/>
        <v>0</v>
      </c>
      <c r="AO87">
        <f t="shared" si="35"/>
        <v>0</v>
      </c>
      <c r="AP87">
        <f t="shared" si="35"/>
        <v>-6.2069077757544064E-14</v>
      </c>
      <c r="AQ87">
        <f t="shared" si="35"/>
        <v>-6.222631807391207E-10</v>
      </c>
      <c r="AR87">
        <f t="shared" si="35"/>
        <v>-6.2232524981687824E-10</v>
      </c>
      <c r="AS87">
        <f t="shared" si="35"/>
        <v>-7.3799765469560765E-6</v>
      </c>
      <c r="AT87">
        <f t="shared" si="35"/>
        <v>-4.8215849168006279E-6</v>
      </c>
      <c r="AU87">
        <f t="shared" si="24"/>
        <v>-1.2202183789006522E-5</v>
      </c>
      <c r="AW87">
        <v>84</v>
      </c>
      <c r="AX87">
        <f>IF(Z87&gt;0, (R87*SUMPRODUCT(K87:$K$98, X87:$X$98)-K87*$AZ$3)/Z87, 0)</f>
        <v>-12385355599.087402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0.72329488099999995</v>
      </c>
      <c r="Q88" s="4">
        <f t="shared" si="49"/>
        <v>12.5</v>
      </c>
      <c r="R88">
        <f t="shared" si="28"/>
        <v>50000</v>
      </c>
      <c r="S88">
        <f t="shared" si="29"/>
        <v>-41462845839.208328</v>
      </c>
      <c r="U88">
        <f t="shared" si="39"/>
        <v>0.72329488099999995</v>
      </c>
      <c r="V88">
        <f t="shared" si="40"/>
        <v>0.01</v>
      </c>
      <c r="W88">
        <f t="shared" si="41"/>
        <v>2.6447513166472226E-11</v>
      </c>
      <c r="X88">
        <f t="shared" si="42"/>
        <v>1.9129350888489461E-11</v>
      </c>
      <c r="Y88">
        <f t="shared" si="43"/>
        <v>2.6447513166472229E-13</v>
      </c>
      <c r="Z88">
        <f t="shared" si="44"/>
        <v>7.053687146318043E-12</v>
      </c>
      <c r="AB88">
        <f t="shared" si="45"/>
        <v>-0.32756185527830456</v>
      </c>
      <c r="AC88">
        <f t="shared" si="46"/>
        <v>-0.29246594274579035</v>
      </c>
      <c r="AE88">
        <f t="shared" si="30"/>
        <v>0</v>
      </c>
      <c r="AF88">
        <f t="shared" si="31"/>
        <v>0</v>
      </c>
      <c r="AG88">
        <f t="shared" si="31"/>
        <v>-8.8171089328975539E-11</v>
      </c>
      <c r="AH88">
        <f t="shared" si="32"/>
        <v>-9.5646754442447306E-7</v>
      </c>
      <c r="AI88">
        <f t="shared" si="33"/>
        <v>-9.5655571551380198E-7</v>
      </c>
      <c r="AJ88">
        <f t="shared" si="34"/>
        <v>-3.5095912532514206E-2</v>
      </c>
      <c r="AK88">
        <f t="shared" si="47"/>
        <v>-2.2929329869481322E-2</v>
      </c>
      <c r="AL88">
        <f t="shared" ref="AL88:AL98" si="50">SUM(AI88:AK88)</f>
        <v>-5.8026198957711037E-2</v>
      </c>
      <c r="AN88">
        <f t="shared" si="35"/>
        <v>0</v>
      </c>
      <c r="AO88">
        <f t="shared" si="35"/>
        <v>0</v>
      </c>
      <c r="AP88">
        <f t="shared" si="35"/>
        <v>-1.4780482829951827E-14</v>
      </c>
      <c r="AQ88">
        <f t="shared" si="35"/>
        <v>-1.6033659360865206E-10</v>
      </c>
      <c r="AR88">
        <f t="shared" si="35"/>
        <v>-1.6035137409148199E-10</v>
      </c>
      <c r="AS88">
        <f t="shared" si="35"/>
        <v>-5.8832723575963159E-6</v>
      </c>
      <c r="AT88">
        <f t="shared" si="35"/>
        <v>-3.8437379986729483E-6</v>
      </c>
      <c r="AU88">
        <f t="shared" si="24"/>
        <v>-9.7271707076433558E-6</v>
      </c>
      <c r="AW88">
        <v>85</v>
      </c>
      <c r="AX88">
        <f>IF(Z88&gt;0, (R88*SUMPRODUCT(K88:$K$98, X88:$X$98)-K88*$AZ$3)/Z88, 0)</f>
        <v>-41462845839.208328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0.74145409100000004</v>
      </c>
      <c r="Q89" s="4">
        <f t="shared" si="49"/>
        <v>12.5</v>
      </c>
      <c r="R89">
        <f t="shared" si="28"/>
        <v>50000</v>
      </c>
      <c r="S89">
        <f t="shared" si="29"/>
        <v>-148947927725.70776</v>
      </c>
      <c r="U89">
        <f t="shared" si="39"/>
        <v>0.74145409100000004</v>
      </c>
      <c r="V89">
        <f t="shared" si="40"/>
        <v>0.01</v>
      </c>
      <c r="W89">
        <f t="shared" si="41"/>
        <v>7.053687146318043E-12</v>
      </c>
      <c r="X89">
        <f t="shared" si="42"/>
        <v>5.2299851912716286E-12</v>
      </c>
      <c r="Y89">
        <f t="shared" si="43"/>
        <v>7.0536871463180435E-14</v>
      </c>
      <c r="Z89">
        <f t="shared" si="44"/>
        <v>1.7531650835832338E-12</v>
      </c>
      <c r="AB89">
        <f t="shared" si="45"/>
        <v>-0.29246594274579035</v>
      </c>
      <c r="AC89">
        <f t="shared" si="46"/>
        <v>-0.26113030616078992</v>
      </c>
      <c r="AE89">
        <f t="shared" si="30"/>
        <v>0</v>
      </c>
      <c r="AF89">
        <f t="shared" si="31"/>
        <v>0</v>
      </c>
      <c r="AG89">
        <f t="shared" si="31"/>
        <v>-2.1914563544790424E-11</v>
      </c>
      <c r="AH89">
        <f t="shared" si="32"/>
        <v>-2.6149925956358144E-7</v>
      </c>
      <c r="AI89">
        <f t="shared" si="33"/>
        <v>-2.6152117412712625E-7</v>
      </c>
      <c r="AJ89">
        <f t="shared" si="34"/>
        <v>-3.1335636585000437E-2</v>
      </c>
      <c r="AK89">
        <f t="shared" si="47"/>
        <v>-2.0472615992205328E-2</v>
      </c>
      <c r="AL89">
        <f t="shared" si="50"/>
        <v>-5.1808514098379888E-2</v>
      </c>
      <c r="AN89">
        <f t="shared" si="35"/>
        <v>0</v>
      </c>
      <c r="AO89">
        <f t="shared" si="35"/>
        <v>0</v>
      </c>
      <c r="AP89">
        <f t="shared" si="35"/>
        <v>-3.2800254825261324E-15</v>
      </c>
      <c r="AQ89">
        <f t="shared" si="35"/>
        <v>-3.9139462361510847E-11</v>
      </c>
      <c r="AR89">
        <f t="shared" si="35"/>
        <v>-3.914274238699338E-11</v>
      </c>
      <c r="AS89">
        <f t="shared" si="35"/>
        <v>-4.6901087626001597E-6</v>
      </c>
      <c r="AT89">
        <f t="shared" si="35"/>
        <v>-3.0642044050367913E-6</v>
      </c>
      <c r="AU89">
        <f t="shared" si="24"/>
        <v>-7.7543523103793368E-6</v>
      </c>
      <c r="AW89">
        <v>86</v>
      </c>
      <c r="AX89">
        <f>IF(Z89&gt;0, (R89*SUMPRODUCT(K89:$K$98, X89:$X$98)-K89*$AZ$3)/Z89, 0)</f>
        <v>-148947927725.70776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0.75951466000000001</v>
      </c>
      <c r="Q90" s="4">
        <f t="shared" si="49"/>
        <v>12.5</v>
      </c>
      <c r="R90">
        <f t="shared" si="28"/>
        <v>50000</v>
      </c>
      <c r="S90">
        <f t="shared" si="29"/>
        <v>-576996442389.41846</v>
      </c>
      <c r="U90">
        <f t="shared" si="39"/>
        <v>0.75951466000000001</v>
      </c>
      <c r="V90">
        <f t="shared" si="40"/>
        <v>0.01</v>
      </c>
      <c r="W90">
        <f t="shared" si="41"/>
        <v>1.7531650835832338E-12</v>
      </c>
      <c r="X90">
        <f t="shared" si="42"/>
        <v>1.3315545823815915E-12</v>
      </c>
      <c r="Y90">
        <f t="shared" si="43"/>
        <v>1.7531650835832339E-14</v>
      </c>
      <c r="Z90">
        <f t="shared" si="44"/>
        <v>4.0407885036581E-13</v>
      </c>
      <c r="AB90">
        <f t="shared" si="45"/>
        <v>-0.26113030616078992</v>
      </c>
      <c r="AC90">
        <f t="shared" si="46"/>
        <v>-0.23315205910587852</v>
      </c>
      <c r="AE90">
        <f t="shared" si="30"/>
        <v>0</v>
      </c>
      <c r="AF90">
        <f t="shared" si="31"/>
        <v>0</v>
      </c>
      <c r="AG90">
        <f t="shared" si="31"/>
        <v>-5.0509856295726253E-12</v>
      </c>
      <c r="AH90">
        <f t="shared" si="32"/>
        <v>-6.657772911907957E-8</v>
      </c>
      <c r="AI90">
        <f t="shared" si="33"/>
        <v>-6.6582780104709145E-8</v>
      </c>
      <c r="AJ90">
        <f t="shared" si="34"/>
        <v>-2.7978247054911393E-2</v>
      </c>
      <c r="AK90">
        <f t="shared" si="47"/>
        <v>-1.8279121431255294E-2</v>
      </c>
      <c r="AL90">
        <f t="shared" si="50"/>
        <v>-4.6257435068946792E-2</v>
      </c>
      <c r="AN90">
        <f t="shared" si="35"/>
        <v>0</v>
      </c>
      <c r="AO90">
        <f t="shared" si="35"/>
        <v>0</v>
      </c>
      <c r="AP90">
        <f t="shared" si="35"/>
        <v>-6.7499802548991031E-16</v>
      </c>
      <c r="AQ90">
        <f t="shared" si="35"/>
        <v>-8.897240854114897E-12</v>
      </c>
      <c r="AR90">
        <f t="shared" si="35"/>
        <v>-8.8979158521403881E-12</v>
      </c>
      <c r="AS90">
        <f t="shared" si="35"/>
        <v>-3.7389260044939013E-6</v>
      </c>
      <c r="AT90">
        <f t="shared" si="35"/>
        <v>-2.4427649925489102E-6</v>
      </c>
      <c r="AU90">
        <f t="shared" si="24"/>
        <v>-6.1816998949586637E-6</v>
      </c>
      <c r="AW90">
        <v>87</v>
      </c>
      <c r="AX90">
        <f>IF(Z90&gt;0, (R90*SUMPRODUCT(K90:$K$98, X90:$X$98)-K90*$AZ$3)/Z90, 0)</f>
        <v>-576996442389.41846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0.77745419500000001</v>
      </c>
      <c r="Q91" s="4">
        <f t="shared" si="49"/>
        <v>12.5</v>
      </c>
      <c r="R91">
        <f t="shared" si="28"/>
        <v>50000</v>
      </c>
      <c r="S91">
        <f t="shared" si="29"/>
        <v>-2423832335856.2539</v>
      </c>
      <c r="U91">
        <f t="shared" si="39"/>
        <v>0.77745419500000001</v>
      </c>
      <c r="V91">
        <f t="shared" si="40"/>
        <v>0.01</v>
      </c>
      <c r="W91">
        <f t="shared" si="41"/>
        <v>4.0407885036581E-13</v>
      </c>
      <c r="X91">
        <f t="shared" si="42"/>
        <v>3.1415279732767628E-13</v>
      </c>
      <c r="Y91">
        <f t="shared" si="43"/>
        <v>4.0407885036580997E-15</v>
      </c>
      <c r="Z91">
        <f t="shared" si="44"/>
        <v>8.5885264534475611E-14</v>
      </c>
      <c r="AB91">
        <f t="shared" si="45"/>
        <v>-0.23315205910587852</v>
      </c>
      <c r="AC91">
        <f t="shared" si="46"/>
        <v>-0.20817148135223029</v>
      </c>
      <c r="AE91">
        <f t="shared" si="30"/>
        <v>0</v>
      </c>
      <c r="AF91">
        <f t="shared" si="31"/>
        <v>0</v>
      </c>
      <c r="AG91">
        <f t="shared" si="31"/>
        <v>-1.0735658066809452E-12</v>
      </c>
      <c r="AH91">
        <f t="shared" si="32"/>
        <v>-1.5707639866383813E-8</v>
      </c>
      <c r="AI91">
        <f t="shared" si="33"/>
        <v>-1.5708713432190494E-8</v>
      </c>
      <c r="AJ91">
        <f t="shared" si="34"/>
        <v>-2.4980577753648231E-2</v>
      </c>
      <c r="AK91">
        <f t="shared" si="47"/>
        <v>-1.6320644137411498E-2</v>
      </c>
      <c r="AL91">
        <f t="shared" si="50"/>
        <v>-4.1301237599773159E-2</v>
      </c>
      <c r="AN91">
        <f t="shared" si="35"/>
        <v>0</v>
      </c>
      <c r="AO91">
        <f t="shared" si="35"/>
        <v>0</v>
      </c>
      <c r="AP91">
        <f t="shared" si="35"/>
        <v>-1.2809642741175309E-16</v>
      </c>
      <c r="AQ91">
        <f t="shared" si="35"/>
        <v>-1.8742144519065985E-12</v>
      </c>
      <c r="AR91">
        <f t="shared" si="35"/>
        <v>-1.8743425483340103E-12</v>
      </c>
      <c r="AS91">
        <f t="shared" si="35"/>
        <v>-2.9806489225069413E-6</v>
      </c>
      <c r="AT91">
        <f t="shared" si="35"/>
        <v>-1.9473572966378009E-6</v>
      </c>
      <c r="AU91">
        <f t="shared" si="24"/>
        <v>-4.928008093487291E-6</v>
      </c>
      <c r="AW91">
        <v>88</v>
      </c>
      <c r="AX91">
        <f>IF(Z91&gt;0, (R91*SUMPRODUCT(K91:$K$98, X91:$X$98)-K91*$AZ$3)/Z91, 0)</f>
        <v>-2423832335856.2539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0.79525030600000002</v>
      </c>
      <c r="Q92" s="4">
        <f t="shared" si="49"/>
        <v>12.5</v>
      </c>
      <c r="R92">
        <f t="shared" si="28"/>
        <v>50000</v>
      </c>
      <c r="S92">
        <f t="shared" si="29"/>
        <v>-11112397507419.467</v>
      </c>
      <c r="U92">
        <f t="shared" si="39"/>
        <v>0.79525030600000002</v>
      </c>
      <c r="V92">
        <f t="shared" si="40"/>
        <v>0.01</v>
      </c>
      <c r="W92">
        <f t="shared" si="41"/>
        <v>8.5885264534475611E-14</v>
      </c>
      <c r="X92">
        <f t="shared" si="42"/>
        <v>6.8300282901932677E-14</v>
      </c>
      <c r="Y92">
        <f t="shared" si="43"/>
        <v>8.5885264534475614E-16</v>
      </c>
      <c r="Z92">
        <f t="shared" si="44"/>
        <v>1.6726128987198177E-14</v>
      </c>
      <c r="AB92">
        <f t="shared" si="45"/>
        <v>-0.20817148135223029</v>
      </c>
      <c r="AC92">
        <f t="shared" si="46"/>
        <v>-0.18586739406611752</v>
      </c>
      <c r="AE92">
        <f t="shared" si="30"/>
        <v>0</v>
      </c>
      <c r="AF92">
        <f t="shared" si="31"/>
        <v>0</v>
      </c>
      <c r="AG92">
        <f t="shared" si="31"/>
        <v>-2.0907661233997722E-13</v>
      </c>
      <c r="AH92">
        <f t="shared" si="32"/>
        <v>-3.4150141450966337E-9</v>
      </c>
      <c r="AI92">
        <f t="shared" si="33"/>
        <v>-3.4152232217089737E-9</v>
      </c>
      <c r="AJ92">
        <f t="shared" si="34"/>
        <v>-2.2304087286112773E-2</v>
      </c>
      <c r="AK92">
        <f t="shared" si="47"/>
        <v>-1.4572003694656123E-2</v>
      </c>
      <c r="AL92">
        <f t="shared" si="50"/>
        <v>-3.6876094395992119E-2</v>
      </c>
      <c r="AN92">
        <f t="shared" si="35"/>
        <v>0</v>
      </c>
      <c r="AO92">
        <f t="shared" si="35"/>
        <v>0</v>
      </c>
      <c r="AP92">
        <f t="shared" si="35"/>
        <v>-2.227387503654654E-17</v>
      </c>
      <c r="AQ92">
        <f t="shared" si="35"/>
        <v>-3.6381686820251222E-13</v>
      </c>
      <c r="AR92">
        <f t="shared" si="35"/>
        <v>-3.6383914207754875E-13</v>
      </c>
      <c r="AS92">
        <f t="shared" si="35"/>
        <v>-2.3761550727982128E-6</v>
      </c>
      <c r="AT92">
        <f t="shared" si="35"/>
        <v>-1.5524213143413528E-6</v>
      </c>
      <c r="AU92">
        <f t="shared" si="24"/>
        <v>-3.9285767509787081E-6</v>
      </c>
      <c r="AW92">
        <v>89</v>
      </c>
      <c r="AX92">
        <f>IF(Z92&gt;0, (R92*SUMPRODUCT(K92:$K$98, X92:$X$98)-K92*$AZ$3)/Z92, 0)</f>
        <v>-11112397507419.467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0.81288120699999999</v>
      </c>
      <c r="Q93" s="4">
        <f t="shared" si="49"/>
        <v>12.5</v>
      </c>
      <c r="R93">
        <f t="shared" si="28"/>
        <v>50000</v>
      </c>
      <c r="S93">
        <f t="shared" si="29"/>
        <v>-56017677857517.406</v>
      </c>
      <c r="U93">
        <f t="shared" si="39"/>
        <v>0.81288120699999999</v>
      </c>
      <c r="V93">
        <f t="shared" si="40"/>
        <v>0.01</v>
      </c>
      <c r="W93">
        <f t="shared" si="41"/>
        <v>1.6726128987198177E-14</v>
      </c>
      <c r="X93">
        <f t="shared" si="42"/>
        <v>1.3596355919551342E-14</v>
      </c>
      <c r="Y93">
        <f t="shared" si="43"/>
        <v>1.6726128987198177E-16</v>
      </c>
      <c r="Z93">
        <f t="shared" si="44"/>
        <v>2.9625117777748539E-15</v>
      </c>
      <c r="AB93">
        <f t="shared" si="45"/>
        <v>-0.18586739406611752</v>
      </c>
      <c r="AC93">
        <f t="shared" si="46"/>
        <v>-0.16595303041649295</v>
      </c>
      <c r="AE93">
        <f t="shared" si="30"/>
        <v>0</v>
      </c>
      <c r="AF93">
        <f t="shared" si="31"/>
        <v>0</v>
      </c>
      <c r="AG93">
        <f t="shared" si="31"/>
        <v>-3.7031397222185674E-14</v>
      </c>
      <c r="AH93">
        <f t="shared" si="32"/>
        <v>-6.7981779597756705E-10</v>
      </c>
      <c r="AI93">
        <f t="shared" si="33"/>
        <v>-6.7985482737478919E-10</v>
      </c>
      <c r="AJ93">
        <f t="shared" si="34"/>
        <v>-1.9914363649624567E-2</v>
      </c>
      <c r="AK93">
        <f t="shared" si="47"/>
        <v>-1.3010717584628228E-2</v>
      </c>
      <c r="AL93">
        <f t="shared" si="50"/>
        <v>-3.2925081914107625E-2</v>
      </c>
      <c r="AN93">
        <f t="shared" si="35"/>
        <v>0</v>
      </c>
      <c r="AO93">
        <f t="shared" si="35"/>
        <v>0</v>
      </c>
      <c r="AP93">
        <f t="shared" si="35"/>
        <v>-3.5224302338446018E-18</v>
      </c>
      <c r="AQ93">
        <f t="shared" si="35"/>
        <v>-6.4664337229553987E-14</v>
      </c>
      <c r="AR93">
        <f t="shared" si="35"/>
        <v>-6.4667859659787829E-14</v>
      </c>
      <c r="AS93">
        <f t="shared" si="35"/>
        <v>-1.8942562762711029E-6</v>
      </c>
      <c r="AT93">
        <f t="shared" si="35"/>
        <v>-1.2375807671834623E-6</v>
      </c>
      <c r="AU93">
        <f t="shared" si="24"/>
        <v>-3.1318371081224252E-6</v>
      </c>
      <c r="AW93">
        <v>90</v>
      </c>
      <c r="AX93">
        <f>IF(Z93&gt;0, (R93*SUMPRODUCT(K93:$K$98, X93:$X$98)-K93*$AZ$3)/Z93, 0)</f>
        <v>-56017677857517.406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0.83042254299999996</v>
      </c>
      <c r="Q94" s="4">
        <f t="shared" si="49"/>
        <v>12.5</v>
      </c>
      <c r="R94">
        <f t="shared" si="28"/>
        <v>50000</v>
      </c>
      <c r="S94">
        <f t="shared" si="29"/>
        <v>-313426374512120.75</v>
      </c>
      <c r="U94">
        <f t="shared" si="39"/>
        <v>0.83042254299999996</v>
      </c>
      <c r="V94">
        <f t="shared" si="40"/>
        <v>0.01</v>
      </c>
      <c r="W94">
        <f t="shared" si="41"/>
        <v>2.9625117777748539E-15</v>
      </c>
      <c r="X94">
        <f t="shared" si="42"/>
        <v>2.4601365641672449E-15</v>
      </c>
      <c r="Y94">
        <f t="shared" si="43"/>
        <v>2.9625117777748537E-17</v>
      </c>
      <c r="Z94">
        <f t="shared" si="44"/>
        <v>4.7275009582986049E-16</v>
      </c>
      <c r="AB94">
        <f t="shared" si="45"/>
        <v>-0.16595303041649295</v>
      </c>
      <c r="AC94">
        <f t="shared" si="46"/>
        <v>-0.14817234858621084</v>
      </c>
      <c r="AE94">
        <f t="shared" si="30"/>
        <v>0</v>
      </c>
      <c r="AF94">
        <f t="shared" si="31"/>
        <v>0</v>
      </c>
      <c r="AG94">
        <f t="shared" si="31"/>
        <v>-5.9093761978732559E-15</v>
      </c>
      <c r="AH94">
        <f t="shared" si="32"/>
        <v>-1.2300682820836225E-10</v>
      </c>
      <c r="AI94">
        <f t="shared" si="33"/>
        <v>-1.2301273758456013E-10</v>
      </c>
      <c r="AJ94">
        <f t="shared" si="34"/>
        <v>-1.7780681830282113E-2</v>
      </c>
      <c r="AK94">
        <f t="shared" si="47"/>
        <v>-1.1616712129154508E-2</v>
      </c>
      <c r="AL94">
        <f t="shared" si="50"/>
        <v>-2.939739408244936E-2</v>
      </c>
      <c r="AN94">
        <f t="shared" si="35"/>
        <v>0</v>
      </c>
      <c r="AO94">
        <f t="shared" si="35"/>
        <v>0</v>
      </c>
      <c r="AP94">
        <f t="shared" si="35"/>
        <v>-5.0187540997931876E-19</v>
      </c>
      <c r="AQ94">
        <f t="shared" si="35"/>
        <v>-1.0446805258318994E-14</v>
      </c>
      <c r="AR94">
        <f t="shared" si="35"/>
        <v>-1.0447307133728975E-14</v>
      </c>
      <c r="AS94">
        <f t="shared" si="35"/>
        <v>-1.510089505978014E-6</v>
      </c>
      <c r="AT94">
        <f t="shared" si="35"/>
        <v>-9.8659181057543305E-7</v>
      </c>
      <c r="AU94">
        <f t="shared" si="24"/>
        <v>-2.4966813270007542E-6</v>
      </c>
      <c r="AW94">
        <v>91</v>
      </c>
      <c r="AX94">
        <f>IF(Z94&gt;0, (R94*SUMPRODUCT(K94:$K$98, X94:$X$98)-K94*$AZ$3)/Z94, 0)</f>
        <v>-313426374512120.75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0.84796327400000004</v>
      </c>
      <c r="Q95" s="4">
        <f t="shared" si="49"/>
        <v>12.5</v>
      </c>
      <c r="R95">
        <f t="shared" si="28"/>
        <v>50000</v>
      </c>
      <c r="S95">
        <f t="shared" si="29"/>
        <v>-1970229708357149</v>
      </c>
      <c r="U95">
        <f t="shared" si="39"/>
        <v>0.84796327400000004</v>
      </c>
      <c r="V95">
        <f t="shared" si="40"/>
        <v>0.01</v>
      </c>
      <c r="W95">
        <f t="shared" si="41"/>
        <v>4.7275009582986049E-16</v>
      </c>
      <c r="X95">
        <f t="shared" si="42"/>
        <v>4.0087471904370227E-16</v>
      </c>
      <c r="Y95">
        <f t="shared" si="43"/>
        <v>4.7275009582986054E-18</v>
      </c>
      <c r="Z95">
        <f t="shared" si="44"/>
        <v>6.7147875827859629E-17</v>
      </c>
      <c r="AB95">
        <f t="shared" si="45"/>
        <v>-0.14817234858621084</v>
      </c>
      <c r="AC95">
        <f t="shared" si="46"/>
        <v>-0.13229673980912593</v>
      </c>
      <c r="AE95">
        <f t="shared" si="30"/>
        <v>0</v>
      </c>
      <c r="AF95">
        <f t="shared" si="31"/>
        <v>0</v>
      </c>
      <c r="AG95">
        <f t="shared" si="31"/>
        <v>-8.3934844784824541E-16</v>
      </c>
      <c r="AH95">
        <f t="shared" si="32"/>
        <v>-2.0043735952185113E-11</v>
      </c>
      <c r="AI95">
        <f t="shared" si="33"/>
        <v>-2.0044575300632962E-11</v>
      </c>
      <c r="AJ95">
        <f t="shared" si="34"/>
        <v>-1.587560877708491E-2</v>
      </c>
      <c r="AK95">
        <f t="shared" si="47"/>
        <v>-1.037206440103476E-2</v>
      </c>
      <c r="AL95">
        <f t="shared" si="50"/>
        <v>-2.6247673198164241E-2</v>
      </c>
      <c r="AN95">
        <f t="shared" si="35"/>
        <v>0</v>
      </c>
      <c r="AO95">
        <f t="shared" si="35"/>
        <v>0</v>
      </c>
      <c r="AP95">
        <f t="shared" si="35"/>
        <v>-6.3647089369080492E-20</v>
      </c>
      <c r="AQ95">
        <f t="shared" si="35"/>
        <v>-1.5198996992362692E-15</v>
      </c>
      <c r="AR95">
        <f t="shared" si="35"/>
        <v>-1.5199633463256385E-15</v>
      </c>
      <c r="AS95">
        <f t="shared" si="35"/>
        <v>-1.203834108723305E-6</v>
      </c>
      <c r="AT95">
        <f t="shared" si="35"/>
        <v>-7.8650495103301064E-7</v>
      </c>
      <c r="AU95">
        <f t="shared" si="24"/>
        <v>-1.9903390612762788E-6</v>
      </c>
      <c r="AW95">
        <v>92</v>
      </c>
      <c r="AX95">
        <f>IF(Z95&gt;0, (R95*SUMPRODUCT(K95:$K$98, X95:$X$98)-K95*$AZ$3)/Z95, 0)</f>
        <v>-1970229708357149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0.86550461000000001</v>
      </c>
      <c r="Q96" s="4">
        <f t="shared" si="49"/>
        <v>12.5</v>
      </c>
      <c r="R96">
        <f t="shared" si="28"/>
        <v>50000</v>
      </c>
      <c r="S96">
        <f t="shared" si="29"/>
        <v>-1.4130110907528762E+16</v>
      </c>
      <c r="U96">
        <f t="shared" si="39"/>
        <v>0.86550461000000001</v>
      </c>
      <c r="V96">
        <f t="shared" si="40"/>
        <v>0.01</v>
      </c>
      <c r="W96">
        <f t="shared" si="41"/>
        <v>6.7147875827859629E-17</v>
      </c>
      <c r="X96">
        <f t="shared" si="42"/>
        <v>5.8116796080720082E-17</v>
      </c>
      <c r="Y96">
        <f t="shared" si="43"/>
        <v>6.7147875827859631E-19</v>
      </c>
      <c r="Z96">
        <f t="shared" si="44"/>
        <v>8.3596009888609505E-18</v>
      </c>
      <c r="AB96">
        <f t="shared" si="45"/>
        <v>-0.13229673980912593</v>
      </c>
      <c r="AC96">
        <f t="shared" si="46"/>
        <v>-0.11812208911529234</v>
      </c>
      <c r="AE96">
        <f t="shared" si="30"/>
        <v>0</v>
      </c>
      <c r="AF96">
        <f t="shared" si="31"/>
        <v>0</v>
      </c>
      <c r="AG96">
        <f t="shared" si="31"/>
        <v>-1.0449501236076188E-16</v>
      </c>
      <c r="AH96">
        <f t="shared" si="32"/>
        <v>-2.905839804036004E-12</v>
      </c>
      <c r="AI96">
        <f t="shared" si="33"/>
        <v>-2.9059442990483647E-12</v>
      </c>
      <c r="AJ96">
        <f t="shared" si="34"/>
        <v>-1.4174650693833585E-2</v>
      </c>
      <c r="AK96">
        <f t="shared" si="47"/>
        <v>-9.2607717866388158E-3</v>
      </c>
      <c r="AL96">
        <f t="shared" si="50"/>
        <v>-2.3435422483378345E-2</v>
      </c>
      <c r="AN96">
        <f t="shared" si="35"/>
        <v>0</v>
      </c>
      <c r="AO96">
        <f t="shared" si="35"/>
        <v>0</v>
      </c>
      <c r="AP96">
        <f t="shared" si="35"/>
        <v>-7.0747939405076087E-21</v>
      </c>
      <c r="AQ96">
        <f t="shared" si="35"/>
        <v>-1.9673874736436126E-16</v>
      </c>
      <c r="AR96">
        <f t="shared" si="35"/>
        <v>-1.9674582215830177E-16</v>
      </c>
      <c r="AS96">
        <f t="shared" si="35"/>
        <v>-9.5968918106183439E-7</v>
      </c>
      <c r="AT96">
        <f t="shared" si="35"/>
        <v>-6.2699693162712422E-7</v>
      </c>
      <c r="AU96">
        <f t="shared" si="24"/>
        <v>-1.5866861128857045E-6</v>
      </c>
      <c r="AW96">
        <v>93</v>
      </c>
      <c r="AX96">
        <f>IF(Z96&gt;0, (R96*SUMPRODUCT(K96:$K$98, X96:$X$98)-K96*$AZ$3)/Z96, 0)</f>
        <v>-1.4130110907528762E+16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0.88304594599999997</v>
      </c>
      <c r="Q97" s="4">
        <f t="shared" si="49"/>
        <v>12.5</v>
      </c>
      <c r="R97">
        <f t="shared" si="28"/>
        <v>50000</v>
      </c>
      <c r="S97">
        <f t="shared" si="29"/>
        <v>-1.179587867997103E+17</v>
      </c>
      <c r="U97">
        <f t="shared" si="39"/>
        <v>0.88304594599999997</v>
      </c>
      <c r="V97">
        <f t="shared" si="40"/>
        <v>0.01</v>
      </c>
      <c r="W97">
        <f t="shared" si="41"/>
        <v>8.3596009888609505E-18</v>
      </c>
      <c r="X97">
        <f t="shared" si="42"/>
        <v>7.3819117633912536E-18</v>
      </c>
      <c r="Y97">
        <f t="shared" si="43"/>
        <v>8.3596009888609501E-20</v>
      </c>
      <c r="Z97">
        <f t="shared" si="44"/>
        <v>8.940932155810873E-19</v>
      </c>
      <c r="AB97">
        <f t="shared" si="45"/>
        <v>-0.11812208911529234</v>
      </c>
      <c r="AC97">
        <f t="shared" si="46"/>
        <v>-0.1054661509957969</v>
      </c>
      <c r="AE97">
        <f t="shared" si="30"/>
        <v>0</v>
      </c>
      <c r="AF97">
        <f t="shared" si="31"/>
        <v>0</v>
      </c>
      <c r="AG97">
        <f t="shared" si="31"/>
        <v>-1.1176165194763591E-17</v>
      </c>
      <c r="AH97">
        <f t="shared" si="32"/>
        <v>-3.6909558816956266E-13</v>
      </c>
      <c r="AI97">
        <f t="shared" si="33"/>
        <v>-3.6910676433475741E-13</v>
      </c>
      <c r="AJ97">
        <f t="shared" si="34"/>
        <v>-1.2655938119495447E-2</v>
      </c>
      <c r="AK97">
        <f t="shared" si="47"/>
        <v>-8.2685462380704643E-3</v>
      </c>
      <c r="AL97">
        <f t="shared" si="50"/>
        <v>-2.0924484357935019E-2</v>
      </c>
      <c r="AN97">
        <f t="shared" si="35"/>
        <v>0</v>
      </c>
      <c r="AO97">
        <f t="shared" si="35"/>
        <v>0</v>
      </c>
      <c r="AP97">
        <f t="shared" si="35"/>
        <v>-6.7560526174278868E-22</v>
      </c>
      <c r="AQ97">
        <f t="shared" si="35"/>
        <v>-2.231202895696646E-17</v>
      </c>
      <c r="AR97">
        <f t="shared" si="35"/>
        <v>-2.2312704562228203E-17</v>
      </c>
      <c r="AS97">
        <f t="shared" si="35"/>
        <v>-7.650583394945179E-7</v>
      </c>
      <c r="AT97">
        <f t="shared" si="35"/>
        <v>-4.9983811513642477E-7</v>
      </c>
      <c r="AU97">
        <f t="shared" si="24"/>
        <v>-1.2648964546532555E-6</v>
      </c>
      <c r="AW97">
        <v>94</v>
      </c>
      <c r="AX97">
        <f>IF(Z97&gt;0, (R97*SUMPRODUCT(K97:$K$98, X97:$X$98)-K97*$AZ$3)/Z97, 0)</f>
        <v>-1.179587867997103E+17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8.940932155810873E-19</v>
      </c>
      <c r="X98">
        <f t="shared" si="42"/>
        <v>8.940932155810873E-19</v>
      </c>
      <c r="Y98">
        <f t="shared" si="43"/>
        <v>8.9409321558108731E-21</v>
      </c>
      <c r="Z98">
        <f t="shared" si="44"/>
        <v>0</v>
      </c>
      <c r="AB98">
        <f t="shared" si="45"/>
        <v>-0.1054661509957969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-4.4704660779054362E-14</v>
      </c>
      <c r="AI98">
        <f t="shared" si="33"/>
        <v>-4.4704660779054362E-14</v>
      </c>
      <c r="AJ98">
        <f t="shared" si="34"/>
        <v>-0.1054661509957969</v>
      </c>
      <c r="AK98">
        <f t="shared" si="47"/>
        <v>-7.3826305697057837E-3</v>
      </c>
      <c r="AL98">
        <f t="shared" si="50"/>
        <v>-0.11284878156554738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-2.4128759347956737E-18</v>
      </c>
      <c r="AR98">
        <f t="shared" si="35"/>
        <v>-2.4128759347956737E-18</v>
      </c>
      <c r="AS98">
        <f t="shared" si="35"/>
        <v>-5.6923983593342921E-6</v>
      </c>
      <c r="AT98">
        <f t="shared" si="35"/>
        <v>-3.9846788515340047E-7</v>
      </c>
      <c r="AU98">
        <f t="shared" si="35"/>
        <v>-6.0908662444901046E-6</v>
      </c>
      <c r="AW98">
        <v>95</v>
      </c>
    </row>
    <row r="100" spans="5:50" x14ac:dyDescent="0.25">
      <c r="AN100" s="8">
        <f t="shared" ref="AN100:AP100" si="51">SUM(AN3:AN98)</f>
        <v>2622.8031168188595</v>
      </c>
      <c r="AO100" s="8">
        <f t="shared" si="51"/>
        <v>-262.28031168188596</v>
      </c>
      <c r="AP100" s="8">
        <f t="shared" si="51"/>
        <v>-224.66043526022824</v>
      </c>
      <c r="AQ100" s="8">
        <f>SUM(AQ3:AQ98)</f>
        <v>-1744.6683629199658</v>
      </c>
      <c r="AR100" s="8">
        <f t="shared" ref="AR100:AU100" si="52">SUM(AR3:AR98)</f>
        <v>391.19400695677859</v>
      </c>
      <c r="AS100" s="8">
        <f t="shared" si="52"/>
        <v>-279.17908858981383</v>
      </c>
      <c r="AT100" s="8">
        <f t="shared" si="52"/>
        <v>102.82627749754765</v>
      </c>
      <c r="AU100" s="8">
        <f t="shared" si="52"/>
        <v>214.84119586451291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82A24-C739-4E88-9B26-A987460053F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5507.7098635381026</v>
      </c>
      <c r="K3">
        <v>1</v>
      </c>
      <c r="L3" s="2">
        <v>0</v>
      </c>
      <c r="O3">
        <f>$C$3</f>
        <v>5507.7098635381026</v>
      </c>
      <c r="P3">
        <f>O3*C5</f>
        <v>550.77098635381026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5507.7098635381026</v>
      </c>
      <c r="AF3">
        <f t="shared" ref="AF3:AG34" si="3">-$Z3*P3</f>
        <v>-550.77098635381026</v>
      </c>
      <c r="AG3">
        <f t="shared" si="3"/>
        <v>-100</v>
      </c>
      <c r="AH3">
        <f t="shared" ref="AH3:AH66" si="4">-X3*R3</f>
        <v>0</v>
      </c>
      <c r="AI3">
        <f t="shared" ref="AI3:AI66" si="5">SUM(AE3:AH3)</f>
        <v>4856.9388771842923</v>
      </c>
      <c r="AJ3">
        <f t="shared" ref="AJ3:AJ66" si="6">AB3-AC3</f>
        <v>0</v>
      </c>
      <c r="AL3">
        <f t="shared" ref="AL3:AL66" si="7">SUM(AI3:AK3)</f>
        <v>4856.9388771842923</v>
      </c>
      <c r="AN3">
        <f t="shared" ref="AN3:AU34" si="8">AE3*$K3</f>
        <v>5507.7098635381026</v>
      </c>
      <c r="AO3">
        <f t="shared" si="8"/>
        <v>-550.77098635381026</v>
      </c>
      <c r="AP3">
        <f t="shared" si="8"/>
        <v>-100</v>
      </c>
      <c r="AQ3">
        <f t="shared" si="8"/>
        <v>0</v>
      </c>
      <c r="AR3">
        <f t="shared" si="8"/>
        <v>4856.9388771842923</v>
      </c>
      <c r="AS3">
        <f t="shared" si="8"/>
        <v>0</v>
      </c>
      <c r="AT3">
        <f t="shared" si="8"/>
        <v>0</v>
      </c>
      <c r="AU3">
        <f t="shared" si="8"/>
        <v>4856.9388771842923</v>
      </c>
      <c r="AW3">
        <v>0</v>
      </c>
      <c r="AX3">
        <f>IF(Z3&gt;0, (R3*SUMPRODUCT(K3:$K$98, X3:$X$98)-K3*$AZ$3)/Z3, 0)</f>
        <v>0</v>
      </c>
      <c r="AZ3">
        <f>C6*SUMPRODUCT(X4:X89, K4:K89)/1</f>
        <v>3139.1597812256541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50000</v>
      </c>
      <c r="S4">
        <f t="shared" si="1"/>
        <v>213.11201040757811</v>
      </c>
      <c r="U4">
        <f t="shared" ref="U4:U67" si="12">M4</f>
        <v>1.947287E-3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1.947287E-3</v>
      </c>
      <c r="Y4">
        <f t="shared" ref="Y4:Y67" si="16">V4*W4</f>
        <v>0.01</v>
      </c>
      <c r="Z4">
        <f t="shared" ref="Z4:Z67" si="17">MAX(0, W4-X4-Y4)</f>
        <v>0.98805271299999997</v>
      </c>
      <c r="AB4">
        <f t="shared" ref="AB4:AB67" si="18">AC3</f>
        <v>0</v>
      </c>
      <c r="AC4">
        <f t="shared" ref="AC4:AC67" si="19">S4*Z4</f>
        <v>210.56590005609178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-97.364350000000002</v>
      </c>
      <c r="AI4">
        <f t="shared" si="5"/>
        <v>-97.364350000000002</v>
      </c>
      <c r="AJ4">
        <f t="shared" si="6"/>
        <v>-210.56590005609178</v>
      </c>
      <c r="AK4">
        <f t="shared" ref="AK4:AK67" si="20">G4*SUM(AB4:AB4, AE4:AF4)</f>
        <v>0</v>
      </c>
      <c r="AL4">
        <f t="shared" si="7"/>
        <v>-307.93025005609178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-90.83342662561806</v>
      </c>
      <c r="AR4">
        <f t="shared" si="8"/>
        <v>-90.83342662561806</v>
      </c>
      <c r="AS4">
        <f t="shared" si="8"/>
        <v>-196.44173902051662</v>
      </c>
      <c r="AT4">
        <f t="shared" si="8"/>
        <v>0</v>
      </c>
      <c r="AU4">
        <f t="shared" si="8"/>
        <v>-287.27516564613467</v>
      </c>
      <c r="AW4">
        <v>1</v>
      </c>
      <c r="AX4">
        <f>IF(Z4&gt;0, (R4*SUMPRODUCT(K4:$K$98, X4:$X$98)-K4*$AZ$3)/Z4, 0)</f>
        <v>213.11201040757811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1.9819680000000002E-3</v>
      </c>
      <c r="Q5" s="4">
        <f t="shared" ref="Q5:Q68" si="22">$C$8</f>
        <v>12.5</v>
      </c>
      <c r="R5">
        <f t="shared" si="0"/>
        <v>50000</v>
      </c>
      <c r="S5">
        <f t="shared" si="1"/>
        <v>372.87489763679326</v>
      </c>
      <c r="U5">
        <f t="shared" si="12"/>
        <v>1.9819680000000002E-3</v>
      </c>
      <c r="V5">
        <f t="shared" si="13"/>
        <v>0.01</v>
      </c>
      <c r="W5">
        <f t="shared" si="14"/>
        <v>0.98805271299999997</v>
      </c>
      <c r="X5">
        <f t="shared" si="15"/>
        <v>1.9582888594791843E-3</v>
      </c>
      <c r="Y5">
        <f t="shared" si="16"/>
        <v>9.8805271300000004E-3</v>
      </c>
      <c r="Z5">
        <f t="shared" si="17"/>
        <v>0.97621389701052086</v>
      </c>
      <c r="AB5">
        <f t="shared" si="18"/>
        <v>210.56590005609178</v>
      </c>
      <c r="AC5">
        <f t="shared" si="19"/>
        <v>364.00565691941301</v>
      </c>
      <c r="AE5">
        <f t="shared" si="2"/>
        <v>0</v>
      </c>
      <c r="AF5">
        <f t="shared" si="3"/>
        <v>0</v>
      </c>
      <c r="AG5">
        <f t="shared" si="3"/>
        <v>-12.20267371263151</v>
      </c>
      <c r="AH5">
        <f t="shared" si="4"/>
        <v>-97.914442973959211</v>
      </c>
      <c r="AI5">
        <f t="shared" si="5"/>
        <v>-110.11711668659072</v>
      </c>
      <c r="AJ5">
        <f t="shared" si="6"/>
        <v>-153.43975686332124</v>
      </c>
      <c r="AK5">
        <f t="shared" si="20"/>
        <v>8.6332019022997635</v>
      </c>
      <c r="AL5">
        <f t="shared" si="7"/>
        <v>-254.92367164761222</v>
      </c>
      <c r="AN5">
        <f t="shared" si="8"/>
        <v>0</v>
      </c>
      <c r="AO5">
        <f t="shared" si="8"/>
        <v>0</v>
      </c>
      <c r="AP5">
        <f t="shared" si="8"/>
        <v>-10.434604128710783</v>
      </c>
      <c r="AQ5">
        <f t="shared" si="8"/>
        <v>-83.727425232954275</v>
      </c>
      <c r="AR5">
        <f t="shared" si="8"/>
        <v>-94.162029361665049</v>
      </c>
      <c r="AS5">
        <f t="shared" si="8"/>
        <v>-131.20756632352143</v>
      </c>
      <c r="AT5">
        <f t="shared" si="8"/>
        <v>7.3823201648406815</v>
      </c>
      <c r="AU5">
        <f t="shared" si="8"/>
        <v>-217.98727552034583</v>
      </c>
      <c r="AW5">
        <v>2</v>
      </c>
      <c r="AX5">
        <f>IF(Z5&gt;0, (R5*SUMPRODUCT(K5:$K$98, X5:$X$98)-K5*$AZ$3)/Z5, 0)</f>
        <v>372.87489763679326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2.0299509999999999E-3</v>
      </c>
      <c r="Q6" s="4">
        <f t="shared" si="22"/>
        <v>12.5</v>
      </c>
      <c r="R6">
        <f t="shared" si="0"/>
        <v>50000</v>
      </c>
      <c r="S6">
        <f t="shared" si="1"/>
        <v>563.02377305466598</v>
      </c>
      <c r="U6">
        <f t="shared" si="12"/>
        <v>2.0299509999999999E-3</v>
      </c>
      <c r="V6">
        <f t="shared" si="13"/>
        <v>0.01</v>
      </c>
      <c r="W6">
        <f t="shared" si="14"/>
        <v>0.97621389701052086</v>
      </c>
      <c r="X6">
        <f t="shared" si="15"/>
        <v>1.9816663764504038E-3</v>
      </c>
      <c r="Y6">
        <f t="shared" si="16"/>
        <v>9.762138970105208E-3</v>
      </c>
      <c r="Z6">
        <f t="shared" si="17"/>
        <v>0.96447009166396525</v>
      </c>
      <c r="AB6">
        <f t="shared" si="18"/>
        <v>364.00565691941301</v>
      </c>
      <c r="AC6">
        <f t="shared" si="19"/>
        <v>543.01959000702527</v>
      </c>
      <c r="AE6">
        <f t="shared" si="2"/>
        <v>0</v>
      </c>
      <c r="AF6">
        <f t="shared" si="3"/>
        <v>0</v>
      </c>
      <c r="AG6">
        <f t="shared" si="3"/>
        <v>-12.055876145799566</v>
      </c>
      <c r="AH6">
        <f t="shared" si="4"/>
        <v>-99.083318822520198</v>
      </c>
      <c r="AI6">
        <f t="shared" si="5"/>
        <v>-111.13919496831977</v>
      </c>
      <c r="AJ6">
        <f t="shared" si="6"/>
        <v>-179.01393308761226</v>
      </c>
      <c r="AK6">
        <f t="shared" si="20"/>
        <v>21.294330929785662</v>
      </c>
      <c r="AL6">
        <f t="shared" si="7"/>
        <v>-268.85879712614638</v>
      </c>
      <c r="AN6">
        <f t="shared" si="8"/>
        <v>0</v>
      </c>
      <c r="AO6">
        <f t="shared" si="8"/>
        <v>0</v>
      </c>
      <c r="AP6">
        <f t="shared" si="8"/>
        <v>-9.3000237729706754</v>
      </c>
      <c r="AQ6">
        <f t="shared" si="8"/>
        <v>-76.433865893299355</v>
      </c>
      <c r="AR6">
        <f t="shared" si="8"/>
        <v>-85.733889666270031</v>
      </c>
      <c r="AS6">
        <f t="shared" si="8"/>
        <v>-138.09314339943904</v>
      </c>
      <c r="AT6">
        <f t="shared" si="8"/>
        <v>16.426660450183086</v>
      </c>
      <c r="AU6">
        <f t="shared" si="8"/>
        <v>-207.40037261552601</v>
      </c>
      <c r="AW6">
        <v>3</v>
      </c>
      <c r="AX6">
        <f>IF(Z6&gt;0, (R6*SUMPRODUCT(K6:$K$98, X6:$X$98)-K6*$AZ$3)/Z6, 0)</f>
        <v>563.02377305466598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2.0855349999999999E-3</v>
      </c>
      <c r="Q7" s="4">
        <f t="shared" si="22"/>
        <v>12.5</v>
      </c>
      <c r="R7">
        <f t="shared" si="0"/>
        <v>50000</v>
      </c>
      <c r="S7">
        <f t="shared" si="1"/>
        <v>718.84615825740013</v>
      </c>
      <c r="U7">
        <f t="shared" si="12"/>
        <v>2.0855349999999999E-3</v>
      </c>
      <c r="V7">
        <f t="shared" si="13"/>
        <v>0.01</v>
      </c>
      <c r="W7">
        <f t="shared" si="14"/>
        <v>0.96447009166396525</v>
      </c>
      <c r="X7">
        <f t="shared" si="15"/>
        <v>2.0114361326184077E-3</v>
      </c>
      <c r="Y7">
        <f t="shared" si="16"/>
        <v>9.6447009166396522E-3</v>
      </c>
      <c r="Z7">
        <f t="shared" si="17"/>
        <v>0.95281395461470719</v>
      </c>
      <c r="AB7">
        <f t="shared" si="18"/>
        <v>543.01959000702527</v>
      </c>
      <c r="AC7">
        <f t="shared" si="19"/>
        <v>684.92665080882307</v>
      </c>
      <c r="AE7">
        <f t="shared" si="2"/>
        <v>0</v>
      </c>
      <c r="AF7">
        <f t="shared" si="3"/>
        <v>0</v>
      </c>
      <c r="AG7">
        <f t="shared" si="3"/>
        <v>-11.91017443268384</v>
      </c>
      <c r="AH7">
        <f t="shared" si="4"/>
        <v>-100.57180663092039</v>
      </c>
      <c r="AI7">
        <f t="shared" si="5"/>
        <v>-112.48198106360424</v>
      </c>
      <c r="AJ7">
        <f t="shared" si="6"/>
        <v>-141.9070608017978</v>
      </c>
      <c r="AK7">
        <f t="shared" si="20"/>
        <v>26.662261869344938</v>
      </c>
      <c r="AL7">
        <f t="shared" si="7"/>
        <v>-227.72677999605708</v>
      </c>
      <c r="AN7">
        <f t="shared" si="8"/>
        <v>0</v>
      </c>
      <c r="AO7">
        <f t="shared" si="8"/>
        <v>0</v>
      </c>
      <c r="AP7">
        <f t="shared" si="8"/>
        <v>-8.3592284688941927</v>
      </c>
      <c r="AQ7">
        <f t="shared" si="8"/>
        <v>-70.586935053634434</v>
      </c>
      <c r="AR7">
        <f t="shared" si="8"/>
        <v>-78.946163522528636</v>
      </c>
      <c r="AS7">
        <f t="shared" si="8"/>
        <v>-99.598334961092704</v>
      </c>
      <c r="AT7">
        <f t="shared" si="8"/>
        <v>18.713070889350313</v>
      </c>
      <c r="AU7">
        <f t="shared" si="8"/>
        <v>-159.83142759427102</v>
      </c>
      <c r="AW7">
        <v>4</v>
      </c>
      <c r="AX7">
        <f>IF(Z7&gt;0, (R7*SUMPRODUCT(K7:$K$98, X7:$X$98)-K7*$AZ$3)/Z7, 0)</f>
        <v>718.84615825740013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2.1420699999999998E-3</v>
      </c>
      <c r="Q8" s="4">
        <f t="shared" si="22"/>
        <v>12.5</v>
      </c>
      <c r="R8">
        <f t="shared" si="0"/>
        <v>50000</v>
      </c>
      <c r="S8">
        <f t="shared" si="1"/>
        <v>808.47773862927238</v>
      </c>
      <c r="U8">
        <f t="shared" si="12"/>
        <v>2.1420699999999998E-3</v>
      </c>
      <c r="V8">
        <f t="shared" si="13"/>
        <v>0.01</v>
      </c>
      <c r="W8">
        <f t="shared" si="14"/>
        <v>0.95281395461470719</v>
      </c>
      <c r="X8">
        <f t="shared" si="15"/>
        <v>2.0409941877615255E-3</v>
      </c>
      <c r="Y8">
        <f t="shared" si="16"/>
        <v>9.5281395461470717E-3</v>
      </c>
      <c r="Z8">
        <f t="shared" si="17"/>
        <v>0.94124482088079864</v>
      </c>
      <c r="AB8">
        <f t="shared" si="18"/>
        <v>684.92665080882307</v>
      </c>
      <c r="AC8">
        <f t="shared" si="19"/>
        <v>760.97548428222262</v>
      </c>
      <c r="AE8">
        <f t="shared" si="2"/>
        <v>0</v>
      </c>
      <c r="AF8">
        <f t="shared" si="3"/>
        <v>0</v>
      </c>
      <c r="AG8">
        <f t="shared" si="3"/>
        <v>-11.765560261009982</v>
      </c>
      <c r="AH8">
        <f t="shared" si="4"/>
        <v>-102.04970938807628</v>
      </c>
      <c r="AI8">
        <f t="shared" si="5"/>
        <v>-113.81526964908626</v>
      </c>
      <c r="AJ8">
        <f t="shared" si="6"/>
        <v>-76.048833473399554</v>
      </c>
      <c r="AK8">
        <f t="shared" si="20"/>
        <v>14.588937662227931</v>
      </c>
      <c r="AL8">
        <f t="shared" si="7"/>
        <v>-175.27516546025788</v>
      </c>
      <c r="AN8">
        <f t="shared" si="8"/>
        <v>0</v>
      </c>
      <c r="AO8">
        <f t="shared" si="8"/>
        <v>0</v>
      </c>
      <c r="AP8">
        <f t="shared" si="8"/>
        <v>-7.7081397663389222</v>
      </c>
      <c r="AQ8">
        <f t="shared" si="8"/>
        <v>-66.857285639369678</v>
      </c>
      <c r="AR8">
        <f t="shared" si="8"/>
        <v>-74.565425405708595</v>
      </c>
      <c r="AS8">
        <f t="shared" si="8"/>
        <v>-49.822959933543984</v>
      </c>
      <c r="AT8">
        <f t="shared" si="8"/>
        <v>9.5578593835025281</v>
      </c>
      <c r="AU8">
        <f t="shared" si="8"/>
        <v>-114.83052595575005</v>
      </c>
      <c r="AW8">
        <v>5</v>
      </c>
      <c r="AX8">
        <f>IF(Z8&gt;0, (R8*SUMPRODUCT(K8:$K$98, X8:$X$98)-K8*$AZ$3)/Z8, 0)</f>
        <v>808.47773862927238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2.2014550000000002E-3</v>
      </c>
      <c r="Q9" s="4">
        <f t="shared" si="22"/>
        <v>12.5</v>
      </c>
      <c r="R9">
        <f t="shared" si="0"/>
        <v>50000</v>
      </c>
      <c r="S9">
        <f t="shared" si="1"/>
        <v>863.65921092575365</v>
      </c>
      <c r="U9">
        <f t="shared" si="12"/>
        <v>2.2014550000000002E-3</v>
      </c>
      <c r="V9">
        <f t="shared" si="13"/>
        <v>0.01</v>
      </c>
      <c r="W9">
        <f t="shared" si="14"/>
        <v>0.94124482088079864</v>
      </c>
      <c r="X9">
        <f t="shared" si="15"/>
        <v>2.0721081171521387E-3</v>
      </c>
      <c r="Y9">
        <f t="shared" si="16"/>
        <v>9.4124482088079869E-3</v>
      </c>
      <c r="Z9">
        <f t="shared" si="17"/>
        <v>0.92976026455483851</v>
      </c>
      <c r="AB9">
        <f t="shared" si="18"/>
        <v>760.97548428222262</v>
      </c>
      <c r="AC9">
        <f t="shared" si="19"/>
        <v>802.99601643555184</v>
      </c>
      <c r="AE9">
        <f t="shared" si="2"/>
        <v>0</v>
      </c>
      <c r="AF9">
        <f t="shared" si="3"/>
        <v>0</v>
      </c>
      <c r="AG9">
        <f t="shared" si="3"/>
        <v>-11.622003306935481</v>
      </c>
      <c r="AH9">
        <f t="shared" si="4"/>
        <v>-103.60540585760694</v>
      </c>
      <c r="AI9">
        <f t="shared" si="5"/>
        <v>-115.22740916454242</v>
      </c>
      <c r="AJ9">
        <f t="shared" si="6"/>
        <v>-42.020532153329214</v>
      </c>
      <c r="AK9">
        <f t="shared" si="20"/>
        <v>4.4897553572651132</v>
      </c>
      <c r="AL9">
        <f t="shared" si="7"/>
        <v>-152.75818596060651</v>
      </c>
      <c r="AN9">
        <f t="shared" si="8"/>
        <v>0</v>
      </c>
      <c r="AO9">
        <f t="shared" si="8"/>
        <v>0</v>
      </c>
      <c r="AP9">
        <f t="shared" si="8"/>
        <v>-7.2109946451806293</v>
      </c>
      <c r="AQ9">
        <f t="shared" si="8"/>
        <v>-64.283067825762487</v>
      </c>
      <c r="AR9">
        <f t="shared" si="8"/>
        <v>-71.494062470943121</v>
      </c>
      <c r="AS9">
        <f t="shared" si="8"/>
        <v>-26.072082784942506</v>
      </c>
      <c r="AT9">
        <f t="shared" si="8"/>
        <v>2.7857161097252052</v>
      </c>
      <c r="AU9">
        <f t="shared" si="8"/>
        <v>-94.780429146160415</v>
      </c>
      <c r="AW9">
        <v>6</v>
      </c>
      <c r="AX9">
        <f>IF(Z9&gt;0, (R9*SUMPRODUCT(K9:$K$98, X9:$X$98)-K9*$AZ$3)/Z9, 0)</f>
        <v>863.65921092575365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2.2708170000000001E-3</v>
      </c>
      <c r="Q10" s="4">
        <f t="shared" si="22"/>
        <v>12.5</v>
      </c>
      <c r="R10">
        <f t="shared" si="0"/>
        <v>50000</v>
      </c>
      <c r="S10">
        <f t="shared" si="1"/>
        <v>913.24177795939374</v>
      </c>
      <c r="U10">
        <f t="shared" si="12"/>
        <v>2.2708170000000001E-3</v>
      </c>
      <c r="V10">
        <f t="shared" si="13"/>
        <v>0.01</v>
      </c>
      <c r="W10">
        <f t="shared" si="14"/>
        <v>0.92976026455483851</v>
      </c>
      <c r="X10">
        <f t="shared" si="15"/>
        <v>2.1113154146756249E-3</v>
      </c>
      <c r="Y10">
        <f t="shared" si="16"/>
        <v>9.2976026455483859E-3</v>
      </c>
      <c r="Z10">
        <f t="shared" si="17"/>
        <v>0.91835134649461458</v>
      </c>
      <c r="AB10">
        <f t="shared" si="18"/>
        <v>802.99601643555184</v>
      </c>
      <c r="AC10">
        <f t="shared" si="19"/>
        <v>838.67681646414508</v>
      </c>
      <c r="AE10">
        <f t="shared" si="2"/>
        <v>0</v>
      </c>
      <c r="AF10">
        <f t="shared" si="3"/>
        <v>0</v>
      </c>
      <c r="AG10">
        <f t="shared" si="3"/>
        <v>-11.479391831182681</v>
      </c>
      <c r="AH10">
        <f t="shared" si="4"/>
        <v>-105.56577073378125</v>
      </c>
      <c r="AI10">
        <f t="shared" si="5"/>
        <v>-117.04516256496393</v>
      </c>
      <c r="AJ10">
        <f t="shared" si="6"/>
        <v>-35.680800028593239</v>
      </c>
      <c r="AK10">
        <f t="shared" si="20"/>
        <v>3.2922836673857629</v>
      </c>
      <c r="AL10">
        <f t="shared" si="7"/>
        <v>-149.43367892617141</v>
      </c>
      <c r="AN10">
        <f t="shared" si="8"/>
        <v>0</v>
      </c>
      <c r="AO10">
        <f t="shared" si="8"/>
        <v>0</v>
      </c>
      <c r="AP10">
        <f t="shared" si="8"/>
        <v>-6.7569584000584753</v>
      </c>
      <c r="AQ10">
        <f t="shared" si="8"/>
        <v>-62.13774490915528</v>
      </c>
      <c r="AR10">
        <f t="shared" si="8"/>
        <v>-68.894703309213753</v>
      </c>
      <c r="AS10">
        <f t="shared" si="8"/>
        <v>-21.002304392041189</v>
      </c>
      <c r="AT10">
        <f t="shared" si="8"/>
        <v>1.937892190533028</v>
      </c>
      <c r="AU10">
        <f t="shared" si="8"/>
        <v>-87.959115510721915</v>
      </c>
      <c r="AW10">
        <v>7</v>
      </c>
      <c r="AX10">
        <f>IF(Z10&gt;0, (R10*SUMPRODUCT(K10:$K$98, X10:$X$98)-K10*$AZ$3)/Z10, 0)</f>
        <v>913.24177795939374</v>
      </c>
    </row>
    <row r="11" spans="1:52" x14ac:dyDescent="0.25">
      <c r="A11" t="s">
        <v>33</v>
      </c>
      <c r="C11" s="12">
        <f>AU91</f>
        <v>1150.9652128425071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2.3392280000000001E-3</v>
      </c>
      <c r="Q11" s="4">
        <f t="shared" si="22"/>
        <v>12.5</v>
      </c>
      <c r="R11">
        <f t="shared" si="0"/>
        <v>50000</v>
      </c>
      <c r="S11">
        <f t="shared" si="1"/>
        <v>957.57671896817419</v>
      </c>
      <c r="U11">
        <f t="shared" si="12"/>
        <v>2.3392280000000001E-3</v>
      </c>
      <c r="V11">
        <f t="shared" si="13"/>
        <v>0.01</v>
      </c>
      <c r="W11">
        <f t="shared" si="14"/>
        <v>0.91835134649461458</v>
      </c>
      <c r="X11">
        <f t="shared" si="15"/>
        <v>2.1482331835579044E-3</v>
      </c>
      <c r="Y11">
        <f t="shared" si="16"/>
        <v>9.1835134649461466E-3</v>
      </c>
      <c r="Z11">
        <f t="shared" si="17"/>
        <v>0.90701959984611047</v>
      </c>
      <c r="AB11">
        <f t="shared" si="18"/>
        <v>838.67681646414508</v>
      </c>
      <c r="AC11">
        <f t="shared" si="19"/>
        <v>868.54085246046475</v>
      </c>
      <c r="AE11">
        <f t="shared" si="2"/>
        <v>0</v>
      </c>
      <c r="AF11">
        <f t="shared" si="3"/>
        <v>0</v>
      </c>
      <c r="AG11">
        <f t="shared" si="3"/>
        <v>-11.337744998076381</v>
      </c>
      <c r="AH11">
        <f t="shared" si="4"/>
        <v>-107.41165917789522</v>
      </c>
      <c r="AI11">
        <f t="shared" si="5"/>
        <v>-118.74940417597159</v>
      </c>
      <c r="AJ11">
        <f t="shared" si="6"/>
        <v>-29.864035996319672</v>
      </c>
      <c r="AK11">
        <f t="shared" si="20"/>
        <v>2.0128243595139481</v>
      </c>
      <c r="AL11">
        <f t="shared" si="7"/>
        <v>-146.60061581277731</v>
      </c>
      <c r="AN11">
        <f t="shared" si="8"/>
        <v>0</v>
      </c>
      <c r="AO11">
        <f t="shared" si="8"/>
        <v>0</v>
      </c>
      <c r="AP11">
        <f t="shared" si="8"/>
        <v>-6.3412986979985169</v>
      </c>
      <c r="AQ11">
        <f t="shared" si="8"/>
        <v>-60.076268659262595</v>
      </c>
      <c r="AR11">
        <f t="shared" si="8"/>
        <v>-66.417567357261106</v>
      </c>
      <c r="AS11">
        <f t="shared" si="8"/>
        <v>-16.703213259124578</v>
      </c>
      <c r="AT11">
        <f t="shared" si="8"/>
        <v>1.1257900484136032</v>
      </c>
      <c r="AU11">
        <f t="shared" si="8"/>
        <v>-81.994990567972081</v>
      </c>
      <c r="AW11">
        <v>8</v>
      </c>
      <c r="AX11">
        <f>IF(Z11&gt;0, (R11*SUMPRODUCT(K11:$K$98, X11:$X$98)-K11*$AZ$3)/Z11, 0)</f>
        <v>957.57671896817419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2.4176169999999999E-3</v>
      </c>
      <c r="Q12" s="4">
        <f t="shared" si="22"/>
        <v>12.5</v>
      </c>
      <c r="R12">
        <f t="shared" si="0"/>
        <v>50000</v>
      </c>
      <c r="S12">
        <f t="shared" si="1"/>
        <v>999.96694229830382</v>
      </c>
      <c r="U12">
        <f t="shared" si="12"/>
        <v>2.4176169999999999E-3</v>
      </c>
      <c r="V12">
        <f t="shared" si="13"/>
        <v>0.01</v>
      </c>
      <c r="W12">
        <f t="shared" si="14"/>
        <v>0.90701959984611047</v>
      </c>
      <c r="X12">
        <f t="shared" si="15"/>
        <v>2.1928260039211539E-3</v>
      </c>
      <c r="Y12">
        <f t="shared" si="16"/>
        <v>9.0701959984611051E-3</v>
      </c>
      <c r="Z12">
        <f t="shared" si="17"/>
        <v>0.8957565778437282</v>
      </c>
      <c r="AB12">
        <f t="shared" si="18"/>
        <v>868.54085246046475</v>
      </c>
      <c r="AC12">
        <f t="shared" si="19"/>
        <v>895.72696618998543</v>
      </c>
      <c r="AE12">
        <f t="shared" si="2"/>
        <v>0</v>
      </c>
      <c r="AF12">
        <f t="shared" si="3"/>
        <v>0</v>
      </c>
      <c r="AG12">
        <f t="shared" si="3"/>
        <v>-11.196957223046603</v>
      </c>
      <c r="AH12">
        <f t="shared" si="4"/>
        <v>-109.6413001960577</v>
      </c>
      <c r="AI12">
        <f t="shared" si="5"/>
        <v>-120.83825741910431</v>
      </c>
      <c r="AJ12">
        <f t="shared" si="6"/>
        <v>-27.186113729520685</v>
      </c>
      <c r="AK12">
        <f t="shared" si="20"/>
        <v>1.9976439606590688</v>
      </c>
      <c r="AL12">
        <f t="shared" si="7"/>
        <v>-146.02672718796592</v>
      </c>
      <c r="AN12">
        <f t="shared" si="8"/>
        <v>0</v>
      </c>
      <c r="AO12">
        <f t="shared" si="8"/>
        <v>0</v>
      </c>
      <c r="AP12">
        <f t="shared" si="8"/>
        <v>-5.9513017955755698</v>
      </c>
      <c r="AQ12">
        <f t="shared" si="8"/>
        <v>-58.275516618299264</v>
      </c>
      <c r="AR12">
        <f t="shared" si="8"/>
        <v>-64.226818413874838</v>
      </c>
      <c r="AS12">
        <f t="shared" si="8"/>
        <v>-14.449708454739955</v>
      </c>
      <c r="AT12">
        <f t="shared" si="8"/>
        <v>1.0617690014498617</v>
      </c>
      <c r="AU12">
        <f t="shared" si="8"/>
        <v>-77.614757867164926</v>
      </c>
      <c r="AW12">
        <v>9</v>
      </c>
      <c r="AX12">
        <f>IF(Z12&gt;0, (R12*SUMPRODUCT(K12:$K$98, X12:$X$98)-K12*$AZ$3)/Z12, 0)</f>
        <v>999.96694229830382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2.502181E-3</v>
      </c>
      <c r="Q13" s="4">
        <f t="shared" si="22"/>
        <v>12.5</v>
      </c>
      <c r="R13">
        <f t="shared" si="0"/>
        <v>50000</v>
      </c>
      <c r="S13">
        <f t="shared" si="1"/>
        <v>1039.9827049547928</v>
      </c>
      <c r="U13">
        <f t="shared" si="12"/>
        <v>2.502181E-3</v>
      </c>
      <c r="V13">
        <f t="shared" si="13"/>
        <v>0.01</v>
      </c>
      <c r="W13">
        <f t="shared" si="14"/>
        <v>0.8957565778437282</v>
      </c>
      <c r="X13">
        <f t="shared" si="15"/>
        <v>2.2413450897055976E-3</v>
      </c>
      <c r="Y13">
        <f t="shared" si="16"/>
        <v>8.9575657784372823E-3</v>
      </c>
      <c r="Z13">
        <f t="shared" si="17"/>
        <v>0.88455766697558524</v>
      </c>
      <c r="AB13">
        <f t="shared" si="18"/>
        <v>895.72696618998543</v>
      </c>
      <c r="AC13">
        <f t="shared" si="19"/>
        <v>919.92467518976991</v>
      </c>
      <c r="AE13">
        <f t="shared" si="2"/>
        <v>0</v>
      </c>
      <c r="AF13">
        <f t="shared" si="3"/>
        <v>0</v>
      </c>
      <c r="AG13">
        <f t="shared" si="3"/>
        <v>-11.056970837194816</v>
      </c>
      <c r="AH13">
        <f t="shared" si="4"/>
        <v>-112.06725448527988</v>
      </c>
      <c r="AI13">
        <f t="shared" si="5"/>
        <v>-123.12422532247469</v>
      </c>
      <c r="AJ13">
        <f t="shared" si="6"/>
        <v>-24.197708999784481</v>
      </c>
      <c r="AK13">
        <f t="shared" si="20"/>
        <v>1.791453932379971</v>
      </c>
      <c r="AL13">
        <f t="shared" si="7"/>
        <v>-145.53048038987919</v>
      </c>
      <c r="AN13">
        <f t="shared" si="8"/>
        <v>0</v>
      </c>
      <c r="AO13">
        <f t="shared" si="8"/>
        <v>0</v>
      </c>
      <c r="AP13">
        <f t="shared" si="8"/>
        <v>-5.5864045088799035</v>
      </c>
      <c r="AQ13">
        <f t="shared" si="8"/>
        <v>-56.62066265458202</v>
      </c>
      <c r="AR13">
        <f t="shared" si="8"/>
        <v>-62.207067163461922</v>
      </c>
      <c r="AS13">
        <f t="shared" si="8"/>
        <v>-12.225607958214974</v>
      </c>
      <c r="AT13">
        <f t="shared" si="8"/>
        <v>0.90511103562222162</v>
      </c>
      <c r="AU13">
        <f t="shared" si="8"/>
        <v>-73.527564086054667</v>
      </c>
      <c r="AW13">
        <v>10</v>
      </c>
      <c r="AX13">
        <f>IF(Z13&gt;0, (R13*SUMPRODUCT(K13:$K$98, X13:$X$98)-K13*$AZ$3)/Z13, 0)</f>
        <v>1039.9827049547928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2.5943469999999999E-3</v>
      </c>
      <c r="Q14" s="4">
        <f t="shared" si="22"/>
        <v>12.5</v>
      </c>
      <c r="R14">
        <f t="shared" si="0"/>
        <v>50000</v>
      </c>
      <c r="S14">
        <f t="shared" si="1"/>
        <v>1077.8513352903701</v>
      </c>
      <c r="U14">
        <f t="shared" si="12"/>
        <v>2.5943469999999999E-3</v>
      </c>
      <c r="V14">
        <f t="shared" si="13"/>
        <v>0.01</v>
      </c>
      <c r="W14">
        <f t="shared" si="14"/>
        <v>0.88455766697558524</v>
      </c>
      <c r="X14">
        <f t="shared" si="15"/>
        <v>2.2948495296451084E-3</v>
      </c>
      <c r="Y14">
        <f t="shared" si="16"/>
        <v>8.8455766697558523E-3</v>
      </c>
      <c r="Z14">
        <f t="shared" si="17"/>
        <v>0.87341724077618432</v>
      </c>
      <c r="AB14">
        <f t="shared" si="18"/>
        <v>919.92467518976991</v>
      </c>
      <c r="AC14">
        <f t="shared" si="19"/>
        <v>941.41393923624094</v>
      </c>
      <c r="AE14">
        <f t="shared" si="2"/>
        <v>0</v>
      </c>
      <c r="AF14">
        <f t="shared" si="3"/>
        <v>0</v>
      </c>
      <c r="AG14">
        <f t="shared" si="3"/>
        <v>-10.917715509702305</v>
      </c>
      <c r="AH14">
        <f t="shared" si="4"/>
        <v>-114.74247648225543</v>
      </c>
      <c r="AI14">
        <f t="shared" si="5"/>
        <v>-125.66019199195773</v>
      </c>
      <c r="AJ14">
        <f t="shared" si="6"/>
        <v>-21.489264046471021</v>
      </c>
      <c r="AK14">
        <f t="shared" si="20"/>
        <v>1.6558644153415858</v>
      </c>
      <c r="AL14">
        <f t="shared" si="7"/>
        <v>-145.49359162308716</v>
      </c>
      <c r="AN14">
        <f t="shared" si="8"/>
        <v>0</v>
      </c>
      <c r="AO14">
        <f t="shared" si="8"/>
        <v>0</v>
      </c>
      <c r="AP14">
        <f t="shared" si="8"/>
        <v>-5.2443880890023813</v>
      </c>
      <c r="AQ14">
        <f t="shared" si="8"/>
        <v>-55.117215358049236</v>
      </c>
      <c r="AR14">
        <f t="shared" si="8"/>
        <v>-60.361603447051621</v>
      </c>
      <c r="AS14">
        <f t="shared" si="8"/>
        <v>-10.322492860945843</v>
      </c>
      <c r="AT14">
        <f t="shared" si="8"/>
        <v>0.795404094300044</v>
      </c>
      <c r="AU14">
        <f t="shared" si="8"/>
        <v>-69.888692213697411</v>
      </c>
      <c r="AW14">
        <v>11</v>
      </c>
      <c r="AX14">
        <f>IF(Z14&gt;0, (R14*SUMPRODUCT(K14:$K$98, X14:$X$98)-K14*$AZ$3)/Z14, 0)</f>
        <v>1077.8513352903701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2.6922130000000002E-3</v>
      </c>
      <c r="Q15" s="4">
        <f t="shared" si="22"/>
        <v>12.5</v>
      </c>
      <c r="R15">
        <f t="shared" si="0"/>
        <v>50000</v>
      </c>
      <c r="S15">
        <f t="shared" si="1"/>
        <v>1117.5375418905694</v>
      </c>
      <c r="U15">
        <f t="shared" si="12"/>
        <v>2.6922130000000002E-3</v>
      </c>
      <c r="V15">
        <f t="shared" si="13"/>
        <v>0.01</v>
      </c>
      <c r="W15">
        <f t="shared" si="14"/>
        <v>0.87341724077618432</v>
      </c>
      <c r="X15">
        <f t="shared" si="15"/>
        <v>2.3514252500417736E-3</v>
      </c>
      <c r="Y15">
        <f t="shared" si="16"/>
        <v>8.7341724077618435E-3</v>
      </c>
      <c r="Z15">
        <f t="shared" si="17"/>
        <v>0.86233164311838073</v>
      </c>
      <c r="AB15">
        <f t="shared" si="18"/>
        <v>941.41393923624094</v>
      </c>
      <c r="AC15">
        <f t="shared" si="19"/>
        <v>963.687984744971</v>
      </c>
      <c r="AE15">
        <f t="shared" si="2"/>
        <v>0</v>
      </c>
      <c r="AF15">
        <f t="shared" si="3"/>
        <v>0</v>
      </c>
      <c r="AG15">
        <f t="shared" si="3"/>
        <v>-10.779145538979758</v>
      </c>
      <c r="AH15">
        <f t="shared" si="4"/>
        <v>-117.57126250208869</v>
      </c>
      <c r="AI15">
        <f t="shared" si="5"/>
        <v>-128.35040804106845</v>
      </c>
      <c r="AJ15">
        <f t="shared" si="6"/>
        <v>-22.274045508730069</v>
      </c>
      <c r="AK15">
        <f t="shared" si="20"/>
        <v>3.8597971508685882</v>
      </c>
      <c r="AL15">
        <f t="shared" si="7"/>
        <v>-146.76465639892993</v>
      </c>
      <c r="AN15">
        <f t="shared" si="8"/>
        <v>0</v>
      </c>
      <c r="AO15">
        <f t="shared" si="8"/>
        <v>0</v>
      </c>
      <c r="AP15">
        <f t="shared" si="8"/>
        <v>-4.9120815845954837</v>
      </c>
      <c r="AQ15">
        <f t="shared" si="8"/>
        <v>-53.577496595227657</v>
      </c>
      <c r="AR15">
        <f t="shared" si="8"/>
        <v>-58.489578179823148</v>
      </c>
      <c r="AS15">
        <f t="shared" si="8"/>
        <v>-10.150334120846328</v>
      </c>
      <c r="AT15">
        <f t="shared" si="8"/>
        <v>1.7589185002181751</v>
      </c>
      <c r="AU15">
        <f t="shared" si="8"/>
        <v>-66.880993800451293</v>
      </c>
      <c r="AW15">
        <v>12</v>
      </c>
      <c r="AX15">
        <f>IF(Z15&gt;0, (R15*SUMPRODUCT(K15:$K$98, X15:$X$98)-K15*$AZ$3)/Z15, 0)</f>
        <v>1117.5375418905694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2.807183E-3</v>
      </c>
      <c r="Q16" s="4">
        <f t="shared" si="22"/>
        <v>12.5</v>
      </c>
      <c r="R16">
        <f t="shared" si="0"/>
        <v>50000</v>
      </c>
      <c r="S16">
        <f t="shared" si="1"/>
        <v>1159.867894429125</v>
      </c>
      <c r="U16">
        <f t="shared" si="12"/>
        <v>2.807183E-3</v>
      </c>
      <c r="V16">
        <f t="shared" si="13"/>
        <v>0.01</v>
      </c>
      <c r="W16">
        <f t="shared" si="14"/>
        <v>0.86233164311838073</v>
      </c>
      <c r="X16">
        <f t="shared" si="15"/>
        <v>2.4207227289239856E-3</v>
      </c>
      <c r="Y16">
        <f t="shared" si="16"/>
        <v>8.6233164311838081E-3</v>
      </c>
      <c r="Z16">
        <f t="shared" si="17"/>
        <v>0.85128760395827285</v>
      </c>
      <c r="AB16">
        <f t="shared" si="18"/>
        <v>963.687984744971</v>
      </c>
      <c r="AC16">
        <f t="shared" si="19"/>
        <v>987.38116075669689</v>
      </c>
      <c r="AE16">
        <f t="shared" si="2"/>
        <v>0</v>
      </c>
      <c r="AF16">
        <f t="shared" si="3"/>
        <v>0</v>
      </c>
      <c r="AG16">
        <f t="shared" si="3"/>
        <v>-10.641095049478411</v>
      </c>
      <c r="AH16">
        <f t="shared" si="4"/>
        <v>-121.03613644619928</v>
      </c>
      <c r="AI16">
        <f t="shared" si="5"/>
        <v>-131.67723149567769</v>
      </c>
      <c r="AJ16">
        <f t="shared" si="6"/>
        <v>-23.693176011725882</v>
      </c>
      <c r="AK16">
        <f t="shared" si="20"/>
        <v>6.8421846916892948</v>
      </c>
      <c r="AL16">
        <f t="shared" si="7"/>
        <v>-148.52822281571429</v>
      </c>
      <c r="AN16">
        <f t="shared" si="8"/>
        <v>0</v>
      </c>
      <c r="AO16">
        <f t="shared" si="8"/>
        <v>0</v>
      </c>
      <c r="AP16">
        <f t="shared" si="8"/>
        <v>-4.5872402391738154</v>
      </c>
      <c r="AQ16">
        <f t="shared" si="8"/>
        <v>-52.177133360664108</v>
      </c>
      <c r="AR16">
        <f t="shared" si="8"/>
        <v>-56.764373599837924</v>
      </c>
      <c r="AS16">
        <f t="shared" si="8"/>
        <v>-10.213825728409798</v>
      </c>
      <c r="AT16">
        <f t="shared" si="8"/>
        <v>2.9495784781205092</v>
      </c>
      <c r="AU16">
        <f t="shared" si="8"/>
        <v>-64.028620850127226</v>
      </c>
      <c r="AW16">
        <v>13</v>
      </c>
      <c r="AX16">
        <f>IF(Z16&gt;0, (R16*SUMPRODUCT(K16:$K$98, X16:$X$98)-K16*$AZ$3)/Z16, 0)</f>
        <v>1159.867894429125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2.939255E-3</v>
      </c>
      <c r="Q17" s="4">
        <f t="shared" si="22"/>
        <v>12.5</v>
      </c>
      <c r="R17">
        <f t="shared" si="0"/>
        <v>50000</v>
      </c>
      <c r="S17">
        <f t="shared" si="1"/>
        <v>1209.5640625616359</v>
      </c>
      <c r="U17">
        <f t="shared" si="12"/>
        <v>2.939255E-3</v>
      </c>
      <c r="V17">
        <f t="shared" si="13"/>
        <v>0.01</v>
      </c>
      <c r="W17">
        <f t="shared" si="14"/>
        <v>0.85128760395827285</v>
      </c>
      <c r="X17">
        <f t="shared" si="15"/>
        <v>2.5021513463723733E-3</v>
      </c>
      <c r="Y17">
        <f t="shared" si="16"/>
        <v>8.5128760395827285E-3</v>
      </c>
      <c r="Z17">
        <f t="shared" si="17"/>
        <v>0.8402725765723178</v>
      </c>
      <c r="AB17">
        <f t="shared" si="18"/>
        <v>987.38116075669689</v>
      </c>
      <c r="AC17">
        <f t="shared" si="19"/>
        <v>1016.363511377946</v>
      </c>
      <c r="AE17">
        <f t="shared" si="2"/>
        <v>0</v>
      </c>
      <c r="AF17">
        <f t="shared" si="3"/>
        <v>0</v>
      </c>
      <c r="AG17">
        <f t="shared" si="3"/>
        <v>-10.503407207153973</v>
      </c>
      <c r="AH17">
        <f t="shared" si="4"/>
        <v>-125.10756731861866</v>
      </c>
      <c r="AI17">
        <f t="shared" si="5"/>
        <v>-135.61097452577263</v>
      </c>
      <c r="AJ17">
        <f t="shared" si="6"/>
        <v>-28.982350621249111</v>
      </c>
      <c r="AK17">
        <f t="shared" si="20"/>
        <v>13.625860018442417</v>
      </c>
      <c r="AL17">
        <f t="shared" si="7"/>
        <v>-150.96746512857933</v>
      </c>
      <c r="AN17">
        <f t="shared" si="8"/>
        <v>0</v>
      </c>
      <c r="AO17">
        <f t="shared" si="8"/>
        <v>0</v>
      </c>
      <c r="AP17">
        <f t="shared" si="8"/>
        <v>-4.2563308591585676</v>
      </c>
      <c r="AQ17">
        <f t="shared" si="8"/>
        <v>-50.697758259796316</v>
      </c>
      <c r="AR17">
        <f t="shared" si="8"/>
        <v>-54.954089118954883</v>
      </c>
      <c r="AS17">
        <f t="shared" si="8"/>
        <v>-11.744614950866174</v>
      </c>
      <c r="AT17">
        <f t="shared" si="8"/>
        <v>5.5216528632318118</v>
      </c>
      <c r="AU17">
        <f t="shared" si="8"/>
        <v>-61.177051206589248</v>
      </c>
      <c r="AW17">
        <v>14</v>
      </c>
      <c r="AX17">
        <f>IF(Z17&gt;0, (R17*SUMPRODUCT(K17:$K$98, X17:$X$98)-K17*$AZ$3)/Z17, 0)</f>
        <v>1209.5640625616359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3.7729310000000002E-3</v>
      </c>
      <c r="Q18" s="4">
        <f t="shared" si="22"/>
        <v>12.5</v>
      </c>
      <c r="R18">
        <f t="shared" si="0"/>
        <v>50000</v>
      </c>
      <c r="S18">
        <f t="shared" si="1"/>
        <v>1267.8440862373122</v>
      </c>
      <c r="U18">
        <f t="shared" si="12"/>
        <v>3.7729310000000002E-3</v>
      </c>
      <c r="V18">
        <f t="shared" si="13"/>
        <v>0.01</v>
      </c>
      <c r="W18">
        <f t="shared" si="14"/>
        <v>0.8402725765723178</v>
      </c>
      <c r="X18">
        <f t="shared" si="15"/>
        <v>3.1702904525995716E-3</v>
      </c>
      <c r="Y18">
        <f t="shared" si="16"/>
        <v>8.4027257657231774E-3</v>
      </c>
      <c r="Z18">
        <f t="shared" si="17"/>
        <v>0.82869956035399506</v>
      </c>
      <c r="AB18">
        <f t="shared" si="18"/>
        <v>1016.363511377946</v>
      </c>
      <c r="AC18">
        <f t="shared" si="19"/>
        <v>1050.6618368622733</v>
      </c>
      <c r="AE18">
        <f t="shared" si="2"/>
        <v>0</v>
      </c>
      <c r="AF18">
        <f t="shared" si="3"/>
        <v>0</v>
      </c>
      <c r="AG18">
        <f t="shared" si="3"/>
        <v>-10.358744504424939</v>
      </c>
      <c r="AH18">
        <f t="shared" si="4"/>
        <v>-158.51452262997859</v>
      </c>
      <c r="AI18">
        <f t="shared" si="5"/>
        <v>-168.87326713440353</v>
      </c>
      <c r="AJ18">
        <f t="shared" si="6"/>
        <v>-34.298325484327279</v>
      </c>
      <c r="AK18">
        <f t="shared" si="20"/>
        <v>21.953451845763635</v>
      </c>
      <c r="AL18">
        <f t="shared" si="7"/>
        <v>-181.21814077296719</v>
      </c>
      <c r="AN18">
        <f t="shared" si="8"/>
        <v>0</v>
      </c>
      <c r="AO18">
        <f t="shared" si="8"/>
        <v>0</v>
      </c>
      <c r="AP18">
        <f t="shared" si="8"/>
        <v>-3.9172347031748842</v>
      </c>
      <c r="AQ18">
        <f t="shared" si="8"/>
        <v>-59.943421593042153</v>
      </c>
      <c r="AR18">
        <f t="shared" si="8"/>
        <v>-63.860656296217037</v>
      </c>
      <c r="AS18">
        <f t="shared" si="8"/>
        <v>-12.970161662989387</v>
      </c>
      <c r="AT18">
        <f t="shared" si="8"/>
        <v>8.3018577577590413</v>
      </c>
      <c r="AU18">
        <f t="shared" si="8"/>
        <v>-68.52896020144739</v>
      </c>
      <c r="AW18">
        <v>15</v>
      </c>
      <c r="AX18">
        <f>IF(Z18&gt;0, (R18*SUMPRODUCT(K18:$K$98, X18:$X$98)-K18*$AZ$3)/Z18, 0)</f>
        <v>1267.8440862373122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4.6883589999999996E-3</v>
      </c>
      <c r="Q19" s="4">
        <f t="shared" si="22"/>
        <v>12.5</v>
      </c>
      <c r="R19">
        <f t="shared" si="0"/>
        <v>50000</v>
      </c>
      <c r="S19">
        <f t="shared" si="1"/>
        <v>1311.3566839698751</v>
      </c>
      <c r="U19">
        <f t="shared" si="12"/>
        <v>4.6883589999999996E-3</v>
      </c>
      <c r="V19">
        <f t="shared" si="13"/>
        <v>0.01</v>
      </c>
      <c r="W19">
        <f t="shared" si="14"/>
        <v>0.82869956035399506</v>
      </c>
      <c r="X19">
        <f t="shared" si="15"/>
        <v>3.8852410420816955E-3</v>
      </c>
      <c r="Y19">
        <f t="shared" si="16"/>
        <v>8.2869956035399508E-3</v>
      </c>
      <c r="Z19">
        <f t="shared" si="17"/>
        <v>0.81652732370837344</v>
      </c>
      <c r="AB19">
        <f t="shared" si="18"/>
        <v>1050.6618368622733</v>
      </c>
      <c r="AC19">
        <f t="shared" si="19"/>
        <v>1070.7585635890093</v>
      </c>
      <c r="AE19">
        <f t="shared" si="2"/>
        <v>0</v>
      </c>
      <c r="AF19">
        <f t="shared" si="3"/>
        <v>0</v>
      </c>
      <c r="AG19">
        <f t="shared" si="3"/>
        <v>-10.206591546354668</v>
      </c>
      <c r="AH19">
        <f t="shared" si="4"/>
        <v>-194.26205210408477</v>
      </c>
      <c r="AI19">
        <f t="shared" si="5"/>
        <v>-204.46864365043945</v>
      </c>
      <c r="AJ19">
        <f t="shared" si="6"/>
        <v>-20.096726726736051</v>
      </c>
      <c r="AK19">
        <f t="shared" si="20"/>
        <v>23.429758962028693</v>
      </c>
      <c r="AL19">
        <f t="shared" si="7"/>
        <v>-201.1356114151468</v>
      </c>
      <c r="AN19">
        <f t="shared" si="8"/>
        <v>0</v>
      </c>
      <c r="AO19">
        <f t="shared" si="8"/>
        <v>0</v>
      </c>
      <c r="AP19">
        <f t="shared" si="8"/>
        <v>-3.5994562655669053</v>
      </c>
      <c r="AQ19">
        <f t="shared" si="8"/>
        <v>-68.50844941058395</v>
      </c>
      <c r="AR19">
        <f t="shared" si="8"/>
        <v>-72.107905676150864</v>
      </c>
      <c r="AS19">
        <f t="shared" si="8"/>
        <v>-7.0873110386955354</v>
      </c>
      <c r="AT19">
        <f t="shared" si="8"/>
        <v>8.2627380858320887</v>
      </c>
      <c r="AU19">
        <f t="shared" si="8"/>
        <v>-70.932478629014312</v>
      </c>
      <c r="AW19">
        <v>16</v>
      </c>
      <c r="AX19">
        <f>IF(Z19&gt;0, (R19*SUMPRODUCT(K19:$K$98, X19:$X$98)-K19*$AZ$3)/Z19, 0)</f>
        <v>1311.3566839698751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5.6712799999999999E-3</v>
      </c>
      <c r="Q20" s="4">
        <f t="shared" si="22"/>
        <v>12.5</v>
      </c>
      <c r="R20">
        <f t="shared" si="0"/>
        <v>50000</v>
      </c>
      <c r="S20">
        <f t="shared" si="1"/>
        <v>1317.9370164492886</v>
      </c>
      <c r="U20">
        <f t="shared" si="12"/>
        <v>5.6712799999999999E-3</v>
      </c>
      <c r="V20">
        <f t="shared" si="13"/>
        <v>0.01</v>
      </c>
      <c r="W20">
        <f t="shared" si="14"/>
        <v>0.81652732370837344</v>
      </c>
      <c r="X20">
        <f t="shared" si="15"/>
        <v>4.6307550804008243E-3</v>
      </c>
      <c r="Y20">
        <f t="shared" si="16"/>
        <v>8.1652732370837353E-3</v>
      </c>
      <c r="Z20">
        <f t="shared" si="17"/>
        <v>0.80373129539088894</v>
      </c>
      <c r="AB20">
        <f t="shared" si="18"/>
        <v>1070.7585635890093</v>
      </c>
      <c r="AC20">
        <f t="shared" si="19"/>
        <v>1059.26722547439</v>
      </c>
      <c r="AE20">
        <f t="shared" si="2"/>
        <v>0</v>
      </c>
      <c r="AF20">
        <f t="shared" si="3"/>
        <v>0</v>
      </c>
      <c r="AG20">
        <f t="shared" si="3"/>
        <v>-10.046641192386112</v>
      </c>
      <c r="AH20">
        <f t="shared" si="4"/>
        <v>-231.53775402004121</v>
      </c>
      <c r="AI20">
        <f t="shared" si="5"/>
        <v>-241.58439521242732</v>
      </c>
      <c r="AJ20">
        <f t="shared" si="6"/>
        <v>11.491338114619339</v>
      </c>
      <c r="AK20">
        <f t="shared" si="20"/>
        <v>4.6042618234327399</v>
      </c>
      <c r="AL20">
        <f t="shared" si="7"/>
        <v>-225.48879527437524</v>
      </c>
      <c r="AN20">
        <f t="shared" si="8"/>
        <v>0</v>
      </c>
      <c r="AO20">
        <f t="shared" si="8"/>
        <v>0</v>
      </c>
      <c r="AP20">
        <f t="shared" si="8"/>
        <v>-3.3605692673636085</v>
      </c>
      <c r="AQ20">
        <f t="shared" si="8"/>
        <v>-77.448636364542466</v>
      </c>
      <c r="AR20">
        <f t="shared" si="8"/>
        <v>-80.809205631906082</v>
      </c>
      <c r="AS20">
        <f t="shared" si="8"/>
        <v>3.8438157558707489</v>
      </c>
      <c r="AT20">
        <f t="shared" si="8"/>
        <v>1.54011081777757</v>
      </c>
      <c r="AU20">
        <f t="shared" si="8"/>
        <v>-75.425279058257757</v>
      </c>
      <c r="AW20">
        <v>17</v>
      </c>
      <c r="AX20">
        <f>IF(Z20&gt;0, (R20*SUMPRODUCT(K20:$K$98, X20:$X$98)-K20*$AZ$3)/Z20, 0)</f>
        <v>1317.9370164492886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6.8024940000000001E-3</v>
      </c>
      <c r="Q21" s="4">
        <f t="shared" si="22"/>
        <v>12.5</v>
      </c>
      <c r="R21">
        <f t="shared" si="0"/>
        <v>50000</v>
      </c>
      <c r="S21">
        <f t="shared" si="1"/>
        <v>1307.6527433283848</v>
      </c>
      <c r="U21">
        <f t="shared" si="12"/>
        <v>6.8024940000000001E-3</v>
      </c>
      <c r="V21">
        <f t="shared" si="13"/>
        <v>0.01</v>
      </c>
      <c r="W21">
        <f t="shared" si="14"/>
        <v>0.80373129539088894</v>
      </c>
      <c r="X21">
        <f t="shared" si="15"/>
        <v>5.4673773145087496E-3</v>
      </c>
      <c r="Y21">
        <f t="shared" si="16"/>
        <v>8.037312953908889E-3</v>
      </c>
      <c r="Z21">
        <f t="shared" si="17"/>
        <v>0.79022660512247134</v>
      </c>
      <c r="AB21">
        <f t="shared" si="18"/>
        <v>1059.26722547439</v>
      </c>
      <c r="AC21">
        <f t="shared" si="19"/>
        <v>1033.3419880394758</v>
      </c>
      <c r="AE21">
        <f t="shared" si="2"/>
        <v>0</v>
      </c>
      <c r="AF21">
        <f t="shared" si="3"/>
        <v>0</v>
      </c>
      <c r="AG21">
        <f t="shared" si="3"/>
        <v>-9.877832564030891</v>
      </c>
      <c r="AH21">
        <f t="shared" si="4"/>
        <v>-273.3688657254375</v>
      </c>
      <c r="AI21">
        <f t="shared" si="5"/>
        <v>-283.24669828946838</v>
      </c>
      <c r="AJ21">
        <f t="shared" si="6"/>
        <v>25.925237434914152</v>
      </c>
      <c r="AK21">
        <f t="shared" si="20"/>
        <v>1.694827560759024</v>
      </c>
      <c r="AL21">
        <f t="shared" si="7"/>
        <v>-255.62663329379521</v>
      </c>
      <c r="AN21">
        <f t="shared" si="8"/>
        <v>0</v>
      </c>
      <c r="AO21">
        <f t="shared" si="8"/>
        <v>0</v>
      </c>
      <c r="AP21">
        <f t="shared" si="8"/>
        <v>-3.1419772940396991</v>
      </c>
      <c r="AQ21">
        <f t="shared" si="8"/>
        <v>-86.954173746007399</v>
      </c>
      <c r="AR21">
        <f t="shared" si="8"/>
        <v>-90.096151040047104</v>
      </c>
      <c r="AS21">
        <f t="shared" si="8"/>
        <v>8.2463948275154753</v>
      </c>
      <c r="AT21">
        <f t="shared" si="8"/>
        <v>0.53909698091141767</v>
      </c>
      <c r="AU21">
        <f t="shared" si="8"/>
        <v>-81.310659231620207</v>
      </c>
      <c r="AW21">
        <v>18</v>
      </c>
      <c r="AX21">
        <f>IF(Z21&gt;0, (R21*SUMPRODUCT(K21:$K$98, X21:$X$98)-K21*$AZ$3)/Z21, 0)</f>
        <v>1307.6527433283848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8.090557E-3</v>
      </c>
      <c r="Q22" s="4">
        <f t="shared" si="22"/>
        <v>12.5</v>
      </c>
      <c r="R22">
        <f t="shared" si="0"/>
        <v>50000</v>
      </c>
      <c r="S22">
        <f t="shared" si="1"/>
        <v>1304.9905593045726</v>
      </c>
      <c r="U22">
        <f t="shared" si="12"/>
        <v>8.090557E-3</v>
      </c>
      <c r="V22">
        <f t="shared" si="13"/>
        <v>0.01</v>
      </c>
      <c r="W22">
        <f t="shared" si="14"/>
        <v>0.79022660512247134</v>
      </c>
      <c r="X22">
        <f t="shared" si="15"/>
        <v>6.393373391659846E-3</v>
      </c>
      <c r="Y22">
        <f t="shared" si="16"/>
        <v>7.9022660512247135E-3</v>
      </c>
      <c r="Z22">
        <f t="shared" si="17"/>
        <v>0.77593096567958686</v>
      </c>
      <c r="AB22">
        <f t="shared" si="18"/>
        <v>1033.3419880394758</v>
      </c>
      <c r="AC22">
        <f t="shared" si="19"/>
        <v>1012.5825848839412</v>
      </c>
      <c r="AE22">
        <f t="shared" si="2"/>
        <v>0</v>
      </c>
      <c r="AF22">
        <f t="shared" si="3"/>
        <v>0</v>
      </c>
      <c r="AG22">
        <f t="shared" si="3"/>
        <v>-9.6991370709948352</v>
      </c>
      <c r="AH22">
        <f t="shared" si="4"/>
        <v>-319.66866958299232</v>
      </c>
      <c r="AI22">
        <f t="shared" si="5"/>
        <v>-329.36780665398715</v>
      </c>
      <c r="AJ22">
        <f t="shared" si="6"/>
        <v>20.759403155534642</v>
      </c>
      <c r="AK22">
        <f t="shared" si="20"/>
        <v>21.700181748828992</v>
      </c>
      <c r="AL22">
        <f t="shared" si="7"/>
        <v>-286.90822174962352</v>
      </c>
      <c r="AN22">
        <f t="shared" si="8"/>
        <v>0</v>
      </c>
      <c r="AO22">
        <f t="shared" si="8"/>
        <v>0</v>
      </c>
      <c r="AP22">
        <f t="shared" si="8"/>
        <v>-2.8806136085052922</v>
      </c>
      <c r="AQ22">
        <f t="shared" si="8"/>
        <v>-94.940602764272441</v>
      </c>
      <c r="AR22">
        <f t="shared" si="8"/>
        <v>-97.821216372777727</v>
      </c>
      <c r="AS22">
        <f t="shared" si="8"/>
        <v>6.1654783097262857</v>
      </c>
      <c r="AT22">
        <f t="shared" si="8"/>
        <v>6.4448866321984424</v>
      </c>
      <c r="AU22">
        <f t="shared" si="8"/>
        <v>-85.210851430852998</v>
      </c>
      <c r="AW22">
        <v>19</v>
      </c>
      <c r="AX22">
        <f>IF(Z22&gt;0, (R22*SUMPRODUCT(K22:$K$98, X22:$X$98)-K22*$AZ$3)/Z22, 0)</f>
        <v>1304.9905593045726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9.5159809999999997E-3</v>
      </c>
      <c r="Q23" s="4">
        <f t="shared" si="22"/>
        <v>12.5</v>
      </c>
      <c r="R23">
        <f t="shared" si="0"/>
        <v>50000</v>
      </c>
      <c r="S23">
        <f t="shared" si="1"/>
        <v>1337.4732581731175</v>
      </c>
      <c r="U23">
        <f t="shared" si="12"/>
        <v>9.5159809999999997E-3</v>
      </c>
      <c r="V23">
        <f t="shared" si="13"/>
        <v>0.01</v>
      </c>
      <c r="W23">
        <f t="shared" si="14"/>
        <v>0.77593096567958686</v>
      </c>
      <c r="X23">
        <f t="shared" si="15"/>
        <v>7.3837443267186003E-3</v>
      </c>
      <c r="Y23">
        <f t="shared" si="16"/>
        <v>7.7593096567958684E-3</v>
      </c>
      <c r="Z23">
        <f t="shared" si="17"/>
        <v>0.76078791169607241</v>
      </c>
      <c r="AB23">
        <f t="shared" si="18"/>
        <v>1012.5825848839412</v>
      </c>
      <c r="AC23">
        <f t="shared" si="19"/>
        <v>1017.533487034868</v>
      </c>
      <c r="AE23">
        <f t="shared" si="2"/>
        <v>0</v>
      </c>
      <c r="AF23">
        <f t="shared" si="3"/>
        <v>0</v>
      </c>
      <c r="AG23">
        <f t="shared" si="3"/>
        <v>-9.5098488962009053</v>
      </c>
      <c r="AH23">
        <f t="shared" si="4"/>
        <v>-369.18721633593003</v>
      </c>
      <c r="AI23">
        <f t="shared" si="5"/>
        <v>-378.69706523213091</v>
      </c>
      <c r="AJ23">
        <f t="shared" si="6"/>
        <v>-4.9509021509268223</v>
      </c>
      <c r="AK23">
        <f t="shared" si="20"/>
        <v>70.880780941875884</v>
      </c>
      <c r="AL23">
        <f t="shared" si="7"/>
        <v>-312.76718644118182</v>
      </c>
      <c r="AN23">
        <f t="shared" si="8"/>
        <v>0</v>
      </c>
      <c r="AO23">
        <f t="shared" si="8"/>
        <v>0</v>
      </c>
      <c r="AP23">
        <f t="shared" si="8"/>
        <v>-2.5217817929047874</v>
      </c>
      <c r="AQ23">
        <f t="shared" si="8"/>
        <v>-97.899515595992156</v>
      </c>
      <c r="AR23">
        <f t="shared" si="8"/>
        <v>-100.42129738889693</v>
      </c>
      <c r="AS23">
        <f t="shared" si="8"/>
        <v>-1.312859440663467</v>
      </c>
      <c r="AT23">
        <f t="shared" si="8"/>
        <v>18.795867820518424</v>
      </c>
      <c r="AU23">
        <f t="shared" si="8"/>
        <v>-82.938289009041966</v>
      </c>
      <c r="AW23">
        <v>20</v>
      </c>
      <c r="AX23">
        <f>IF(Z23&gt;0, (R23*SUMPRODUCT(K23:$K$98, X23:$X$98)-K23*$AZ$3)/Z23, 0)</f>
        <v>1337.4732581731175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1.1135328E-2</v>
      </c>
      <c r="Q24" s="4">
        <f t="shared" si="22"/>
        <v>12.5</v>
      </c>
      <c r="R24">
        <f t="shared" si="0"/>
        <v>50000</v>
      </c>
      <c r="S24">
        <f t="shared" si="1"/>
        <v>1354.6547911222037</v>
      </c>
      <c r="U24">
        <f t="shared" si="12"/>
        <v>1.1135328E-2</v>
      </c>
      <c r="V24">
        <f t="shared" si="13"/>
        <v>0.01</v>
      </c>
      <c r="W24">
        <f t="shared" si="14"/>
        <v>0.76078791169607241</v>
      </c>
      <c r="X24">
        <f t="shared" si="15"/>
        <v>8.4716229351708017E-3</v>
      </c>
      <c r="Y24">
        <f t="shared" si="16"/>
        <v>7.6078791169607246E-3</v>
      </c>
      <c r="Z24">
        <f t="shared" si="17"/>
        <v>0.74470840964394092</v>
      </c>
      <c r="AB24">
        <f t="shared" si="18"/>
        <v>1017.533487034868</v>
      </c>
      <c r="AC24">
        <f t="shared" si="19"/>
        <v>1008.8228151131614</v>
      </c>
      <c r="AE24">
        <f t="shared" si="2"/>
        <v>0</v>
      </c>
      <c r="AF24">
        <f t="shared" si="3"/>
        <v>0</v>
      </c>
      <c r="AG24">
        <f t="shared" si="3"/>
        <v>-9.3088551205492607</v>
      </c>
      <c r="AH24">
        <f t="shared" si="4"/>
        <v>-423.58114675854011</v>
      </c>
      <c r="AI24">
        <f t="shared" si="5"/>
        <v>-432.89000187908937</v>
      </c>
      <c r="AJ24">
        <f t="shared" si="6"/>
        <v>8.7106719217066484</v>
      </c>
      <c r="AK24">
        <f t="shared" si="20"/>
        <v>71.227344092440774</v>
      </c>
      <c r="AL24">
        <f t="shared" si="7"/>
        <v>-352.95198586494195</v>
      </c>
      <c r="AN24">
        <f t="shared" si="8"/>
        <v>0</v>
      </c>
      <c r="AO24">
        <f t="shared" si="8"/>
        <v>0</v>
      </c>
      <c r="AP24">
        <f t="shared" si="8"/>
        <v>-2.2040027746136754</v>
      </c>
      <c r="AQ24">
        <f t="shared" si="8"/>
        <v>-100.28881217293885</v>
      </c>
      <c r="AR24">
        <f t="shared" si="8"/>
        <v>-102.49281494755252</v>
      </c>
      <c r="AS24">
        <f t="shared" si="8"/>
        <v>2.0623744634085686</v>
      </c>
      <c r="AT24">
        <f t="shared" si="8"/>
        <v>16.864078554790062</v>
      </c>
      <c r="AU24">
        <f t="shared" si="8"/>
        <v>-83.566361929353889</v>
      </c>
      <c r="AW24">
        <v>21</v>
      </c>
      <c r="AX24">
        <f>IF(Z24&gt;0, (R24*SUMPRODUCT(K24:$K$98, X24:$X$98)-K24*$AZ$3)/Z24, 0)</f>
        <v>1354.6547911222037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1.2969985999999999E-2</v>
      </c>
      <c r="Q25" s="4">
        <f t="shared" si="22"/>
        <v>12.5</v>
      </c>
      <c r="R25">
        <f t="shared" si="0"/>
        <v>50000</v>
      </c>
      <c r="S25">
        <f t="shared" si="1"/>
        <v>1358.113726482482</v>
      </c>
      <c r="U25">
        <f t="shared" si="12"/>
        <v>1.2969985999999999E-2</v>
      </c>
      <c r="V25">
        <f t="shared" si="13"/>
        <v>0.01</v>
      </c>
      <c r="W25">
        <f t="shared" si="14"/>
        <v>0.74470840964394092</v>
      </c>
      <c r="X25">
        <f t="shared" si="15"/>
        <v>9.658857647164178E-3</v>
      </c>
      <c r="Y25">
        <f t="shared" si="16"/>
        <v>7.4470840964394091E-3</v>
      </c>
      <c r="Z25">
        <f t="shared" si="17"/>
        <v>0.72760246790033722</v>
      </c>
      <c r="AB25">
        <f t="shared" si="18"/>
        <v>1008.8228151131614</v>
      </c>
      <c r="AC25">
        <f t="shared" si="19"/>
        <v>988.16689907797752</v>
      </c>
      <c r="AE25">
        <f t="shared" si="2"/>
        <v>0</v>
      </c>
      <c r="AF25">
        <f t="shared" si="3"/>
        <v>0</v>
      </c>
      <c r="AG25">
        <f t="shared" si="3"/>
        <v>-9.0950308487542149</v>
      </c>
      <c r="AH25">
        <f t="shared" si="4"/>
        <v>-482.94288235820892</v>
      </c>
      <c r="AI25">
        <f t="shared" si="5"/>
        <v>-492.03791320696314</v>
      </c>
      <c r="AJ25">
        <f t="shared" si="6"/>
        <v>20.65591603518385</v>
      </c>
      <c r="AK25">
        <f t="shared" si="20"/>
        <v>70.617597057921301</v>
      </c>
      <c r="AL25">
        <f t="shared" si="7"/>
        <v>-400.76440011385796</v>
      </c>
      <c r="AN25">
        <f t="shared" si="8"/>
        <v>0</v>
      </c>
      <c r="AO25">
        <f t="shared" si="8"/>
        <v>0</v>
      </c>
      <c r="AP25">
        <f t="shared" si="8"/>
        <v>-1.9226579122650338</v>
      </c>
      <c r="AQ25">
        <f t="shared" si="8"/>
        <v>-102.09244689535902</v>
      </c>
      <c r="AR25">
        <f t="shared" si="8"/>
        <v>-104.01510480762406</v>
      </c>
      <c r="AS25">
        <f t="shared" si="8"/>
        <v>4.3665888616054822</v>
      </c>
      <c r="AT25">
        <f t="shared" si="8"/>
        <v>14.928314591385233</v>
      </c>
      <c r="AU25">
        <f t="shared" si="8"/>
        <v>-84.720201354633332</v>
      </c>
      <c r="AW25">
        <v>22</v>
      </c>
      <c r="AX25">
        <f>IF(Z25&gt;0, (R25*SUMPRODUCT(K25:$K$98, X25:$X$98)-K25*$AZ$3)/Z25, 0)</f>
        <v>1358.113726482482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1.4883069000000001E-2</v>
      </c>
      <c r="Q26" s="4">
        <f t="shared" si="22"/>
        <v>12.5</v>
      </c>
      <c r="R26">
        <f t="shared" si="0"/>
        <v>50000</v>
      </c>
      <c r="S26">
        <f t="shared" si="1"/>
        <v>1349.0889987419803</v>
      </c>
      <c r="U26">
        <f t="shared" si="12"/>
        <v>1.4883069000000001E-2</v>
      </c>
      <c r="V26">
        <f t="shared" si="13"/>
        <v>0.01</v>
      </c>
      <c r="W26">
        <f t="shared" si="14"/>
        <v>0.72760246790033722</v>
      </c>
      <c r="X26">
        <f t="shared" si="15"/>
        <v>1.0828957734331004E-2</v>
      </c>
      <c r="Y26">
        <f t="shared" si="16"/>
        <v>7.2760246790033725E-3</v>
      </c>
      <c r="Z26">
        <f t="shared" si="17"/>
        <v>0.70949748548700287</v>
      </c>
      <c r="AB26">
        <f t="shared" si="18"/>
        <v>988.16689907797752</v>
      </c>
      <c r="AC26">
        <f t="shared" si="19"/>
        <v>957.17525230561341</v>
      </c>
      <c r="AE26">
        <f t="shared" si="2"/>
        <v>0</v>
      </c>
      <c r="AF26">
        <f t="shared" si="3"/>
        <v>0</v>
      </c>
      <c r="AG26">
        <f t="shared" si="3"/>
        <v>-8.8687185685875356</v>
      </c>
      <c r="AH26">
        <f t="shared" si="4"/>
        <v>-541.44788671655022</v>
      </c>
      <c r="AI26">
        <f t="shared" si="5"/>
        <v>-550.31660528513771</v>
      </c>
      <c r="AJ26">
        <f t="shared" si="6"/>
        <v>30.991646772364106</v>
      </c>
      <c r="AK26">
        <f t="shared" si="20"/>
        <v>69.171682935458435</v>
      </c>
      <c r="AL26">
        <f t="shared" si="7"/>
        <v>-450.15327557731518</v>
      </c>
      <c r="AN26">
        <f t="shared" si="8"/>
        <v>0</v>
      </c>
      <c r="AO26">
        <f t="shared" si="8"/>
        <v>0</v>
      </c>
      <c r="AP26">
        <f t="shared" si="8"/>
        <v>-1.6739431096167383</v>
      </c>
      <c r="AQ26">
        <f t="shared" si="8"/>
        <v>-102.19660847013016</v>
      </c>
      <c r="AR26">
        <f t="shared" si="8"/>
        <v>-103.87055157974689</v>
      </c>
      <c r="AS26">
        <f t="shared" si="8"/>
        <v>5.8495771592103916</v>
      </c>
      <c r="AT26">
        <f t="shared" si="8"/>
        <v>13.055940509886472</v>
      </c>
      <c r="AU26">
        <f t="shared" si="8"/>
        <v>-84.965033910650035</v>
      </c>
      <c r="AW26">
        <v>23</v>
      </c>
      <c r="AX26">
        <f>IF(Z26&gt;0, (R26*SUMPRODUCT(K26:$K$98, X26:$X$98)-K26*$AZ$3)/Z26, 0)</f>
        <v>1349.0889987419803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1.6930661E-2</v>
      </c>
      <c r="Q27" s="4">
        <f t="shared" si="22"/>
        <v>12.5</v>
      </c>
      <c r="R27">
        <f t="shared" si="0"/>
        <v>50000</v>
      </c>
      <c r="S27">
        <f t="shared" si="1"/>
        <v>1330.3512066098556</v>
      </c>
      <c r="U27">
        <f t="shared" si="12"/>
        <v>1.6930661E-2</v>
      </c>
      <c r="V27">
        <f t="shared" si="13"/>
        <v>0.01</v>
      </c>
      <c r="W27">
        <f t="shared" si="14"/>
        <v>0.70949748548700287</v>
      </c>
      <c r="X27">
        <f t="shared" si="15"/>
        <v>1.2012261407132865E-2</v>
      </c>
      <c r="Y27">
        <f t="shared" si="16"/>
        <v>7.0949748548700285E-3</v>
      </c>
      <c r="Z27">
        <f t="shared" si="17"/>
        <v>0.69039024922500003</v>
      </c>
      <c r="AB27">
        <f t="shared" si="18"/>
        <v>957.17525230561341</v>
      </c>
      <c r="AC27">
        <f t="shared" si="19"/>
        <v>918.46150108815766</v>
      </c>
      <c r="AE27">
        <f t="shared" si="2"/>
        <v>0</v>
      </c>
      <c r="AF27">
        <f t="shared" si="3"/>
        <v>0</v>
      </c>
      <c r="AG27">
        <f t="shared" si="3"/>
        <v>-8.6298781153125006</v>
      </c>
      <c r="AH27">
        <f t="shared" si="4"/>
        <v>-600.61307035664322</v>
      </c>
      <c r="AI27">
        <f t="shared" si="5"/>
        <v>-609.24294847195574</v>
      </c>
      <c r="AJ27">
        <f t="shared" si="6"/>
        <v>38.713751217455751</v>
      </c>
      <c r="AK27">
        <f t="shared" si="20"/>
        <v>67.002267661392949</v>
      </c>
      <c r="AL27">
        <f t="shared" si="7"/>
        <v>-503.52692959310707</v>
      </c>
      <c r="AN27">
        <f t="shared" si="8"/>
        <v>0</v>
      </c>
      <c r="AO27">
        <f t="shared" si="8"/>
        <v>0</v>
      </c>
      <c r="AP27">
        <f t="shared" si="8"/>
        <v>-1.4543417099985394</v>
      </c>
      <c r="AQ27">
        <f t="shared" si="8"/>
        <v>-101.21772615073868</v>
      </c>
      <c r="AR27">
        <f t="shared" si="8"/>
        <v>-102.67206786073723</v>
      </c>
      <c r="AS27">
        <f t="shared" si="8"/>
        <v>6.5241967955666569</v>
      </c>
      <c r="AT27">
        <f t="shared" si="8"/>
        <v>11.291491168519414</v>
      </c>
      <c r="AU27">
        <f t="shared" si="8"/>
        <v>-84.856379896651163</v>
      </c>
      <c r="AW27">
        <v>24</v>
      </c>
      <c r="AX27">
        <f>IF(Z27&gt;0, (R27*SUMPRODUCT(K27:$K$98, X27:$X$98)-K27*$AZ$3)/Z27, 0)</f>
        <v>1330.3512066098556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1.9185959999999998E-2</v>
      </c>
      <c r="Q28" s="4">
        <f t="shared" si="22"/>
        <v>12.5</v>
      </c>
      <c r="R28">
        <f t="shared" si="0"/>
        <v>50000</v>
      </c>
      <c r="S28">
        <f t="shared" si="1"/>
        <v>1303.897386335831</v>
      </c>
      <c r="U28">
        <f t="shared" si="12"/>
        <v>1.9185959999999998E-2</v>
      </c>
      <c r="V28">
        <f t="shared" si="13"/>
        <v>0.01</v>
      </c>
      <c r="W28">
        <f t="shared" si="14"/>
        <v>0.69039024922500003</v>
      </c>
      <c r="X28">
        <f t="shared" si="15"/>
        <v>1.324579970602088E-2</v>
      </c>
      <c r="Y28">
        <f t="shared" si="16"/>
        <v>6.9039024922500003E-3</v>
      </c>
      <c r="Z28">
        <f t="shared" si="17"/>
        <v>0.67024054702672908</v>
      </c>
      <c r="AB28">
        <f t="shared" si="18"/>
        <v>918.46150108815766</v>
      </c>
      <c r="AC28">
        <f t="shared" si="19"/>
        <v>873.92489748444973</v>
      </c>
      <c r="AE28">
        <f t="shared" si="2"/>
        <v>0</v>
      </c>
      <c r="AF28">
        <f t="shared" si="3"/>
        <v>0</v>
      </c>
      <c r="AG28">
        <f t="shared" si="3"/>
        <v>-8.3780068378341142</v>
      </c>
      <c r="AH28">
        <f t="shared" si="4"/>
        <v>-662.289985301044</v>
      </c>
      <c r="AI28">
        <f t="shared" si="5"/>
        <v>-670.66799213887816</v>
      </c>
      <c r="AJ28">
        <f t="shared" si="6"/>
        <v>44.536603603707931</v>
      </c>
      <c r="AK28">
        <f t="shared" si="20"/>
        <v>64.292305076171047</v>
      </c>
      <c r="AL28">
        <f t="shared" si="7"/>
        <v>-561.8390834589992</v>
      </c>
      <c r="AN28">
        <f t="shared" si="8"/>
        <v>0</v>
      </c>
      <c r="AO28">
        <f t="shared" si="8"/>
        <v>0</v>
      </c>
      <c r="AP28">
        <f t="shared" si="8"/>
        <v>-1.2606208491287414</v>
      </c>
      <c r="AQ28">
        <f t="shared" si="8"/>
        <v>-99.653363837012762</v>
      </c>
      <c r="AR28">
        <f t="shared" si="8"/>
        <v>-100.91398468614152</v>
      </c>
      <c r="AS28">
        <f t="shared" si="8"/>
        <v>6.7013279099603569</v>
      </c>
      <c r="AT28">
        <f t="shared" si="8"/>
        <v>9.6739262435979896</v>
      </c>
      <c r="AU28">
        <f t="shared" si="8"/>
        <v>-84.538730532583173</v>
      </c>
      <c r="AW28">
        <v>25</v>
      </c>
      <c r="AX28">
        <f>IF(Z28&gt;0, (R28*SUMPRODUCT(K28:$K$98, X28:$X$98)-K28*$AZ$3)/Z28, 0)</f>
        <v>1303.897386335831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2.1884238E-2</v>
      </c>
      <c r="Q29" s="4">
        <f t="shared" si="22"/>
        <v>12.5</v>
      </c>
      <c r="R29">
        <f t="shared" si="0"/>
        <v>50000</v>
      </c>
      <c r="S29">
        <f t="shared" si="1"/>
        <v>1271.2548308381552</v>
      </c>
      <c r="U29">
        <f t="shared" si="12"/>
        <v>2.1884238E-2</v>
      </c>
      <c r="V29">
        <f t="shared" si="13"/>
        <v>0.01</v>
      </c>
      <c r="W29">
        <f t="shared" si="14"/>
        <v>0.67024054702672908</v>
      </c>
      <c r="X29">
        <f t="shared" si="15"/>
        <v>1.4667703648383133E-2</v>
      </c>
      <c r="Y29">
        <f t="shared" si="16"/>
        <v>6.7024054702672911E-3</v>
      </c>
      <c r="Z29">
        <f t="shared" si="17"/>
        <v>0.64887043790807875</v>
      </c>
      <c r="AB29">
        <f t="shared" si="18"/>
        <v>873.92489748444973</v>
      </c>
      <c r="AC29">
        <f t="shared" si="19"/>
        <v>824.87967877871426</v>
      </c>
      <c r="AE29">
        <f t="shared" si="2"/>
        <v>0</v>
      </c>
      <c r="AF29">
        <f t="shared" si="3"/>
        <v>0</v>
      </c>
      <c r="AG29">
        <f t="shared" si="3"/>
        <v>-8.110880473850985</v>
      </c>
      <c r="AH29">
        <f t="shared" si="4"/>
        <v>-733.38518241915665</v>
      </c>
      <c r="AI29">
        <f t="shared" si="5"/>
        <v>-741.49606289300766</v>
      </c>
      <c r="AJ29">
        <f t="shared" si="6"/>
        <v>49.045218705735465</v>
      </c>
      <c r="AK29">
        <f t="shared" si="20"/>
        <v>61.174742823911487</v>
      </c>
      <c r="AL29">
        <f t="shared" si="7"/>
        <v>-631.27610136336068</v>
      </c>
      <c r="AN29">
        <f t="shared" si="8"/>
        <v>0</v>
      </c>
      <c r="AO29">
        <f t="shared" si="8"/>
        <v>0</v>
      </c>
      <c r="AP29">
        <f t="shared" si="8"/>
        <v>-1.0896668874529989</v>
      </c>
      <c r="AQ29">
        <f t="shared" si="8"/>
        <v>-98.527595321769539</v>
      </c>
      <c r="AR29">
        <f t="shared" si="8"/>
        <v>-99.617262209222545</v>
      </c>
      <c r="AS29">
        <f t="shared" si="8"/>
        <v>6.5890443070672022</v>
      </c>
      <c r="AT29">
        <f t="shared" si="8"/>
        <v>8.2186011516971096</v>
      </c>
      <c r="AU29">
        <f t="shared" si="8"/>
        <v>-84.809616750458233</v>
      </c>
      <c r="AW29">
        <v>26</v>
      </c>
      <c r="AX29">
        <f>IF(Z29&gt;0, (R29*SUMPRODUCT(K29:$K$98, X29:$X$98)-K29*$AZ$3)/Z29, 0)</f>
        <v>1271.2548308381552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2.4761703999999999E-2</v>
      </c>
      <c r="Q30" s="4">
        <f t="shared" si="22"/>
        <v>12.5</v>
      </c>
      <c r="R30">
        <f t="shared" si="0"/>
        <v>50000</v>
      </c>
      <c r="S30">
        <f t="shared" si="1"/>
        <v>1231.8696266768368</v>
      </c>
      <c r="U30">
        <f t="shared" si="12"/>
        <v>2.4761703999999999E-2</v>
      </c>
      <c r="V30">
        <f t="shared" si="13"/>
        <v>0.01</v>
      </c>
      <c r="W30">
        <f t="shared" si="14"/>
        <v>0.64887043790807875</v>
      </c>
      <c r="X30">
        <f t="shared" si="15"/>
        <v>1.6067137717830225E-2</v>
      </c>
      <c r="Y30">
        <f t="shared" si="16"/>
        <v>6.4887043790807872E-3</v>
      </c>
      <c r="Z30">
        <f t="shared" si="17"/>
        <v>0.62631459581116777</v>
      </c>
      <c r="AB30">
        <f t="shared" si="18"/>
        <v>824.87967877871426</v>
      </c>
      <c r="AC30">
        <f t="shared" si="19"/>
        <v>771.53792732415718</v>
      </c>
      <c r="AE30">
        <f t="shared" si="2"/>
        <v>0</v>
      </c>
      <c r="AF30">
        <f t="shared" si="3"/>
        <v>0</v>
      </c>
      <c r="AG30">
        <f t="shared" si="3"/>
        <v>-7.8289324476395974</v>
      </c>
      <c r="AH30">
        <f t="shared" si="4"/>
        <v>-803.35688589151118</v>
      </c>
      <c r="AI30">
        <f t="shared" si="5"/>
        <v>-811.18581833915073</v>
      </c>
      <c r="AJ30">
        <f t="shared" si="6"/>
        <v>53.341751454557084</v>
      </c>
      <c r="AK30">
        <f t="shared" si="20"/>
        <v>57.741577514510006</v>
      </c>
      <c r="AL30">
        <f t="shared" si="7"/>
        <v>-700.10248937008362</v>
      </c>
      <c r="AN30">
        <f t="shared" si="8"/>
        <v>0</v>
      </c>
      <c r="AO30">
        <f t="shared" si="8"/>
        <v>0</v>
      </c>
      <c r="AP30">
        <f t="shared" si="8"/>
        <v>-0.9390966157613897</v>
      </c>
      <c r="AQ30">
        <f t="shared" si="8"/>
        <v>-96.364317591830243</v>
      </c>
      <c r="AR30">
        <f t="shared" si="8"/>
        <v>-97.303414207591629</v>
      </c>
      <c r="AS30">
        <f t="shared" si="8"/>
        <v>6.3984532507829552</v>
      </c>
      <c r="AT30">
        <f t="shared" si="8"/>
        <v>6.9262214733950058</v>
      </c>
      <c r="AU30">
        <f t="shared" si="8"/>
        <v>-83.978739483413662</v>
      </c>
      <c r="AW30">
        <v>27</v>
      </c>
      <c r="AX30">
        <f>IF(Z30&gt;0, (R30*SUMPRODUCT(K30:$K$98, X30:$X$98)-K30*$AZ$3)/Z30, 0)</f>
        <v>1231.8696266768368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2.7627288E-2</v>
      </c>
      <c r="Q31" s="4">
        <f t="shared" si="22"/>
        <v>12.5</v>
      </c>
      <c r="R31">
        <f t="shared" si="0"/>
        <v>50000</v>
      </c>
      <c r="S31">
        <f t="shared" si="1"/>
        <v>1187.0931513745334</v>
      </c>
      <c r="U31">
        <f t="shared" si="12"/>
        <v>2.7627288E-2</v>
      </c>
      <c r="V31">
        <f t="shared" si="13"/>
        <v>0.01</v>
      </c>
      <c r="W31">
        <f t="shared" si="14"/>
        <v>0.62631459581116777</v>
      </c>
      <c r="X31">
        <f t="shared" si="15"/>
        <v>1.7303373717078727E-2</v>
      </c>
      <c r="Y31">
        <f t="shared" si="16"/>
        <v>6.263145958111678E-3</v>
      </c>
      <c r="Z31">
        <f t="shared" si="17"/>
        <v>0.60274807613597736</v>
      </c>
      <c r="AB31">
        <f t="shared" si="18"/>
        <v>771.53792732415718</v>
      </c>
      <c r="AC31">
        <f t="shared" si="19"/>
        <v>715.51811318519458</v>
      </c>
      <c r="AE31">
        <f t="shared" si="2"/>
        <v>0</v>
      </c>
      <c r="AF31">
        <f t="shared" si="3"/>
        <v>0</v>
      </c>
      <c r="AG31">
        <f t="shared" si="3"/>
        <v>-7.5343509516997171</v>
      </c>
      <c r="AH31">
        <f t="shared" si="4"/>
        <v>-865.16868585393638</v>
      </c>
      <c r="AI31">
        <f t="shared" si="5"/>
        <v>-872.70303680563609</v>
      </c>
      <c r="AJ31">
        <f t="shared" si="6"/>
        <v>56.019814138962602</v>
      </c>
      <c r="AK31">
        <f t="shared" si="20"/>
        <v>54.007654912691009</v>
      </c>
      <c r="AL31">
        <f t="shared" si="7"/>
        <v>-762.67556775398248</v>
      </c>
      <c r="AN31">
        <f t="shared" si="8"/>
        <v>0</v>
      </c>
      <c r="AO31">
        <f t="shared" si="8"/>
        <v>0</v>
      </c>
      <c r="AP31">
        <f t="shared" si="8"/>
        <v>-0.80692942583956284</v>
      </c>
      <c r="AQ31">
        <f t="shared" si="8"/>
        <v>-92.659616655233037</v>
      </c>
      <c r="AR31">
        <f t="shared" si="8"/>
        <v>-93.466546081072593</v>
      </c>
      <c r="AS31">
        <f t="shared" si="8"/>
        <v>5.9997253577090515</v>
      </c>
      <c r="AT31">
        <f t="shared" si="8"/>
        <v>5.7842229873573192</v>
      </c>
      <c r="AU31">
        <f t="shared" si="8"/>
        <v>-81.68259773600623</v>
      </c>
      <c r="AW31">
        <v>28</v>
      </c>
      <c r="AX31">
        <f>IF(Z31&gt;0, (R31*SUMPRODUCT(K31:$K$98, X31:$X$98)-K31*$AZ$3)/Z31, 0)</f>
        <v>1187.0931513745334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3.0780427999999999E-2</v>
      </c>
      <c r="Q32" s="4">
        <f t="shared" si="22"/>
        <v>12.5</v>
      </c>
      <c r="R32">
        <f t="shared" si="0"/>
        <v>50000</v>
      </c>
      <c r="S32">
        <f t="shared" si="1"/>
        <v>1139.6007002681351</v>
      </c>
      <c r="U32">
        <f t="shared" si="12"/>
        <v>3.0780427999999999E-2</v>
      </c>
      <c r="V32">
        <f t="shared" si="13"/>
        <v>0.01</v>
      </c>
      <c r="W32">
        <f t="shared" si="14"/>
        <v>0.60274807613597736</v>
      </c>
      <c r="X32">
        <f t="shared" si="15"/>
        <v>1.8552843759641967E-2</v>
      </c>
      <c r="Y32">
        <f t="shared" si="16"/>
        <v>6.0274807613597738E-3</v>
      </c>
      <c r="Z32">
        <f t="shared" si="17"/>
        <v>0.57816775161497569</v>
      </c>
      <c r="AB32">
        <f t="shared" si="18"/>
        <v>715.51811318519458</v>
      </c>
      <c r="AC32">
        <f t="shared" si="19"/>
        <v>658.88037461287956</v>
      </c>
      <c r="AE32">
        <f t="shared" si="2"/>
        <v>0</v>
      </c>
      <c r="AF32">
        <f t="shared" si="3"/>
        <v>0</v>
      </c>
      <c r="AG32">
        <f t="shared" si="3"/>
        <v>-7.2270968951871959</v>
      </c>
      <c r="AH32">
        <f t="shared" si="4"/>
        <v>-927.64218798209833</v>
      </c>
      <c r="AI32">
        <f t="shared" si="5"/>
        <v>-934.86928487728551</v>
      </c>
      <c r="AJ32">
        <f t="shared" si="6"/>
        <v>56.637738572315016</v>
      </c>
      <c r="AK32">
        <f t="shared" si="20"/>
        <v>50.086267922963629</v>
      </c>
      <c r="AL32">
        <f t="shared" si="7"/>
        <v>-828.14527838200684</v>
      </c>
      <c r="AN32">
        <f t="shared" si="8"/>
        <v>0</v>
      </c>
      <c r="AO32">
        <f t="shared" si="8"/>
        <v>0</v>
      </c>
      <c r="AP32">
        <f t="shared" si="8"/>
        <v>-0.69109151650717071</v>
      </c>
      <c r="AQ32">
        <f t="shared" si="8"/>
        <v>-88.705832475485707</v>
      </c>
      <c r="AR32">
        <f t="shared" si="8"/>
        <v>-89.396923991992864</v>
      </c>
      <c r="AS32">
        <f t="shared" si="8"/>
        <v>5.4159866968912436</v>
      </c>
      <c r="AT32">
        <f t="shared" si="8"/>
        <v>4.7895019752836481</v>
      </c>
      <c r="AU32">
        <f t="shared" si="8"/>
        <v>-79.19143531981797</v>
      </c>
      <c r="AW32">
        <v>29</v>
      </c>
      <c r="AX32">
        <f>IF(Z32&gt;0, (R32*SUMPRODUCT(K32:$K$98, X32:$X$98)-K32*$AZ$3)/Z32, 0)</f>
        <v>1139.6007002681351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3.4133669999999998E-2</v>
      </c>
      <c r="Q33" s="4">
        <f t="shared" si="22"/>
        <v>12.5</v>
      </c>
      <c r="R33">
        <f t="shared" si="0"/>
        <v>50000</v>
      </c>
      <c r="S33">
        <f t="shared" si="1"/>
        <v>1089.9045484639282</v>
      </c>
      <c r="U33">
        <f t="shared" si="12"/>
        <v>3.4133669999999998E-2</v>
      </c>
      <c r="V33">
        <f t="shared" si="13"/>
        <v>0.01</v>
      </c>
      <c r="W33">
        <f t="shared" si="14"/>
        <v>0.57816775161497569</v>
      </c>
      <c r="X33">
        <f t="shared" si="15"/>
        <v>1.9734987238267547E-2</v>
      </c>
      <c r="Y33">
        <f t="shared" si="16"/>
        <v>5.7816775161497573E-3</v>
      </c>
      <c r="Z33">
        <f t="shared" si="17"/>
        <v>0.55265108686055842</v>
      </c>
      <c r="AB33">
        <f t="shared" si="18"/>
        <v>658.88037461287956</v>
      </c>
      <c r="AC33">
        <f t="shared" si="19"/>
        <v>602.33693328285608</v>
      </c>
      <c r="AE33">
        <f t="shared" si="2"/>
        <v>0</v>
      </c>
      <c r="AF33">
        <f t="shared" si="3"/>
        <v>0</v>
      </c>
      <c r="AG33">
        <f t="shared" si="3"/>
        <v>-6.9081385857569799</v>
      </c>
      <c r="AH33">
        <f t="shared" si="4"/>
        <v>-986.74936191337736</v>
      </c>
      <c r="AI33">
        <f t="shared" si="5"/>
        <v>-993.65750049913436</v>
      </c>
      <c r="AJ33">
        <f t="shared" si="6"/>
        <v>56.543441330023484</v>
      </c>
      <c r="AK33">
        <f t="shared" si="20"/>
        <v>46.121626222901575</v>
      </c>
      <c r="AL33">
        <f t="shared" si="7"/>
        <v>-890.99243294620931</v>
      </c>
      <c r="AN33">
        <f t="shared" si="8"/>
        <v>0</v>
      </c>
      <c r="AO33">
        <f t="shared" si="8"/>
        <v>0</v>
      </c>
      <c r="AP33">
        <f t="shared" si="8"/>
        <v>-0.58981349248021753</v>
      </c>
      <c r="AQ33">
        <f t="shared" si="8"/>
        <v>-84.248177729483274</v>
      </c>
      <c r="AR33">
        <f t="shared" si="8"/>
        <v>-84.837991221963492</v>
      </c>
      <c r="AS33">
        <f t="shared" si="8"/>
        <v>4.8276513555289355</v>
      </c>
      <c r="AT33">
        <f t="shared" si="8"/>
        <v>3.9378418808046964</v>
      </c>
      <c r="AU33">
        <f t="shared" si="8"/>
        <v>-76.072497985629852</v>
      </c>
      <c r="AW33">
        <v>30</v>
      </c>
      <c r="AX33">
        <f>IF(Z33&gt;0, (R33*SUMPRODUCT(K33:$K$98, X33:$X$98)-K33*$AZ$3)/Z33, 0)</f>
        <v>1089.9045484639282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3.7867151000000002E-2</v>
      </c>
      <c r="Q34" s="4">
        <f t="shared" si="22"/>
        <v>12.5</v>
      </c>
      <c r="R34">
        <f t="shared" si="0"/>
        <v>50000</v>
      </c>
      <c r="S34">
        <f t="shared" si="1"/>
        <v>1039.1638729264762</v>
      </c>
      <c r="U34">
        <f t="shared" si="12"/>
        <v>3.7867151000000002E-2</v>
      </c>
      <c r="V34">
        <f t="shared" si="13"/>
        <v>0.01</v>
      </c>
      <c r="W34">
        <f t="shared" si="14"/>
        <v>0.55265108686055842</v>
      </c>
      <c r="X34">
        <f t="shared" si="15"/>
        <v>2.0927322156462883E-2</v>
      </c>
      <c r="Y34">
        <f t="shared" si="16"/>
        <v>5.5265108686055843E-3</v>
      </c>
      <c r="Z34">
        <f t="shared" si="17"/>
        <v>0.52619725383548999</v>
      </c>
      <c r="AB34">
        <f t="shared" si="18"/>
        <v>602.33693328285608</v>
      </c>
      <c r="AC34">
        <f t="shared" si="19"/>
        <v>546.80517621896388</v>
      </c>
      <c r="AE34">
        <f t="shared" si="2"/>
        <v>0</v>
      </c>
      <c r="AF34">
        <f t="shared" si="3"/>
        <v>0</v>
      </c>
      <c r="AG34">
        <f t="shared" si="3"/>
        <v>-6.5774656729436245</v>
      </c>
      <c r="AH34">
        <f t="shared" si="4"/>
        <v>-1046.3661078231441</v>
      </c>
      <c r="AI34">
        <f t="shared" si="5"/>
        <v>-1052.9435734960878</v>
      </c>
      <c r="AJ34">
        <f t="shared" si="6"/>
        <v>55.531757063892201</v>
      </c>
      <c r="AK34">
        <f t="shared" si="20"/>
        <v>42.163585329799929</v>
      </c>
      <c r="AL34">
        <f t="shared" si="7"/>
        <v>-955.24823110239561</v>
      </c>
      <c r="AN34">
        <f t="shared" si="8"/>
        <v>0</v>
      </c>
      <c r="AO34">
        <f t="shared" si="8"/>
        <v>0</v>
      </c>
      <c r="AP34">
        <f t="shared" si="8"/>
        <v>-0.50141142944091932</v>
      </c>
      <c r="AQ34">
        <f t="shared" si="8"/>
        <v>-79.766273505663435</v>
      </c>
      <c r="AR34">
        <f t="shared" si="8"/>
        <v>-80.267684935104356</v>
      </c>
      <c r="AS34">
        <f t="shared" si="8"/>
        <v>4.2332805784618968</v>
      </c>
      <c r="AT34">
        <f t="shared" si="8"/>
        <v>3.2142020409979204</v>
      </c>
      <c r="AU34">
        <f t="shared" ref="AU34:AU89" si="23">AL34*$K34</f>
        <v>-72.820202315644536</v>
      </c>
      <c r="AW34">
        <v>31</v>
      </c>
      <c r="AX34">
        <f>IF(Z34&gt;0, (R34*SUMPRODUCT(K34:$K$98, X34:$X$98)-K34*$AZ$3)/Z34, 0)</f>
        <v>1039.1638729264762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4.2172894000000002E-2</v>
      </c>
      <c r="Q35" s="4">
        <f t="shared" si="22"/>
        <v>12.5</v>
      </c>
      <c r="R35">
        <f t="shared" si="0"/>
        <v>50000</v>
      </c>
      <c r="S35">
        <f t="shared" si="1"/>
        <v>987.83853836949743</v>
      </c>
      <c r="U35">
        <f t="shared" si="12"/>
        <v>4.2172894000000002E-2</v>
      </c>
      <c r="V35">
        <f t="shared" si="13"/>
        <v>0.01</v>
      </c>
      <c r="W35">
        <f t="shared" si="14"/>
        <v>0.52619725383548999</v>
      </c>
      <c r="X35">
        <f t="shared" si="15"/>
        <v>2.2191261009095214E-2</v>
      </c>
      <c r="Y35">
        <f t="shared" si="16"/>
        <v>5.2619725383548999E-3</v>
      </c>
      <c r="Z35">
        <f t="shared" si="17"/>
        <v>0.49874402028803988</v>
      </c>
      <c r="AB35">
        <f t="shared" si="18"/>
        <v>546.80517621896388</v>
      </c>
      <c r="AC35">
        <f t="shared" si="19"/>
        <v>492.6785640218643</v>
      </c>
      <c r="AE35">
        <f t="shared" si="2"/>
        <v>0</v>
      </c>
      <c r="AF35">
        <f t="shared" ref="AF35:AG66" si="24">-$Z35*P35</f>
        <v>0</v>
      </c>
      <c r="AG35">
        <f t="shared" si="24"/>
        <v>-6.2343002536004981</v>
      </c>
      <c r="AH35">
        <f t="shared" si="4"/>
        <v>-1109.5630504547607</v>
      </c>
      <c r="AI35">
        <f t="shared" si="5"/>
        <v>-1115.7973507083611</v>
      </c>
      <c r="AJ35">
        <f t="shared" si="6"/>
        <v>54.126612197099575</v>
      </c>
      <c r="AK35">
        <f t="shared" si="20"/>
        <v>38.276362335327477</v>
      </c>
      <c r="AL35">
        <f t="shared" si="7"/>
        <v>-1023.3943761759341</v>
      </c>
      <c r="AN35">
        <f t="shared" ref="AN35:AT66" si="25">AE35*$K35</f>
        <v>0</v>
      </c>
      <c r="AO35">
        <f t="shared" si="25"/>
        <v>0</v>
      </c>
      <c r="AP35">
        <f t="shared" si="25"/>
        <v>-0.42433155721634797</v>
      </c>
      <c r="AQ35">
        <f t="shared" si="25"/>
        <v>-75.521325229287044</v>
      </c>
      <c r="AR35">
        <f t="shared" si="25"/>
        <v>-75.945656786503378</v>
      </c>
      <c r="AS35">
        <f t="shared" si="25"/>
        <v>3.6840749893584497</v>
      </c>
      <c r="AT35">
        <f t="shared" si="25"/>
        <v>2.6052432147371318</v>
      </c>
      <c r="AU35">
        <f t="shared" si="23"/>
        <v>-69.656338582407798</v>
      </c>
      <c r="AW35">
        <v>32</v>
      </c>
      <c r="AX35">
        <f>IF(Z35&gt;0, (R35*SUMPRODUCT(K35:$K$98, X35:$X$98)-K35*$AZ$3)/Z35, 0)</f>
        <v>987.83853836949743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4.6777600000000003E-2</v>
      </c>
      <c r="Q36" s="4">
        <f t="shared" si="22"/>
        <v>12.5</v>
      </c>
      <c r="R36">
        <f t="shared" si="0"/>
        <v>50000</v>
      </c>
      <c r="S36">
        <f t="shared" si="1"/>
        <v>935.4272426918086</v>
      </c>
      <c r="U36">
        <f t="shared" si="12"/>
        <v>4.6777600000000003E-2</v>
      </c>
      <c r="V36">
        <f t="shared" si="13"/>
        <v>0.01</v>
      </c>
      <c r="W36">
        <f t="shared" si="14"/>
        <v>0.49874402028803988</v>
      </c>
      <c r="X36">
        <f t="shared" si="15"/>
        <v>2.3330048283425817E-2</v>
      </c>
      <c r="Y36">
        <f t="shared" si="16"/>
        <v>4.9874402028803992E-3</v>
      </c>
      <c r="Z36">
        <f t="shared" si="17"/>
        <v>0.47042653180173366</v>
      </c>
      <c r="AB36">
        <f t="shared" si="18"/>
        <v>492.6785640218643</v>
      </c>
      <c r="AC36">
        <f t="shared" si="19"/>
        <v>440.04979353236615</v>
      </c>
      <c r="AE36">
        <f t="shared" si="2"/>
        <v>0</v>
      </c>
      <c r="AF36">
        <f t="shared" si="24"/>
        <v>0</v>
      </c>
      <c r="AG36">
        <f t="shared" si="24"/>
        <v>-5.8803316475216709</v>
      </c>
      <c r="AH36">
        <f t="shared" si="4"/>
        <v>-1166.5024141712909</v>
      </c>
      <c r="AI36">
        <f t="shared" si="5"/>
        <v>-1172.3827458188125</v>
      </c>
      <c r="AJ36">
        <f t="shared" si="6"/>
        <v>52.628770489498152</v>
      </c>
      <c r="AK36">
        <f t="shared" si="20"/>
        <v>34.487499481530506</v>
      </c>
      <c r="AL36">
        <f t="shared" si="7"/>
        <v>-1085.266475847784</v>
      </c>
      <c r="AN36">
        <f t="shared" si="25"/>
        <v>0</v>
      </c>
      <c r="AO36">
        <f t="shared" si="25"/>
        <v>0</v>
      </c>
      <c r="AP36">
        <f t="shared" si="25"/>
        <v>-0.35735627660119734</v>
      </c>
      <c r="AQ36">
        <f t="shared" si="25"/>
        <v>-70.890042324440856</v>
      </c>
      <c r="AR36">
        <f t="shared" si="25"/>
        <v>-71.24739860104205</v>
      </c>
      <c r="AS36">
        <f t="shared" si="25"/>
        <v>3.1983266576728782</v>
      </c>
      <c r="AT36">
        <f t="shared" si="25"/>
        <v>2.09585532632325</v>
      </c>
      <c r="AU36">
        <f t="shared" si="23"/>
        <v>-65.953216617045939</v>
      </c>
      <c r="AW36">
        <v>33</v>
      </c>
      <c r="AX36">
        <f>IF(Z36&gt;0, (R36*SUMPRODUCT(K36:$K$98, X36:$X$98)-K36*$AZ$3)/Z36, 0)</f>
        <v>935.4272426918086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5.1668436999999998E-2</v>
      </c>
      <c r="Q37" s="4">
        <f t="shared" si="22"/>
        <v>12.5</v>
      </c>
      <c r="R37">
        <f t="shared" si="0"/>
        <v>50000</v>
      </c>
      <c r="S37">
        <f t="shared" si="1"/>
        <v>882.61294729373526</v>
      </c>
      <c r="U37">
        <f t="shared" si="12"/>
        <v>5.1668436999999998E-2</v>
      </c>
      <c r="V37">
        <f t="shared" si="13"/>
        <v>0.01</v>
      </c>
      <c r="W37">
        <f t="shared" si="14"/>
        <v>0.47042653180173366</v>
      </c>
      <c r="X37">
        <f t="shared" si="15"/>
        <v>2.430620362152637E-2</v>
      </c>
      <c r="Y37">
        <f t="shared" si="16"/>
        <v>4.7042653180173364E-3</v>
      </c>
      <c r="Z37">
        <f t="shared" si="17"/>
        <v>0.44141606286218998</v>
      </c>
      <c r="AB37">
        <f t="shared" si="18"/>
        <v>440.04979353236615</v>
      </c>
      <c r="AC37">
        <f t="shared" si="19"/>
        <v>389.5995322255942</v>
      </c>
      <c r="AE37">
        <f t="shared" si="2"/>
        <v>0</v>
      </c>
      <c r="AF37">
        <f t="shared" si="24"/>
        <v>0</v>
      </c>
      <c r="AG37">
        <f t="shared" si="24"/>
        <v>-5.5177007857773752</v>
      </c>
      <c r="AH37">
        <f t="shared" si="4"/>
        <v>-1215.3101810763185</v>
      </c>
      <c r="AI37">
        <f t="shared" si="5"/>
        <v>-1220.8278818620959</v>
      </c>
      <c r="AJ37">
        <f t="shared" si="6"/>
        <v>50.450261306771949</v>
      </c>
      <c r="AK37">
        <f t="shared" si="20"/>
        <v>30.803485547265634</v>
      </c>
      <c r="AL37">
        <f t="shared" si="7"/>
        <v>-1139.5741350080584</v>
      </c>
      <c r="AN37">
        <f t="shared" si="25"/>
        <v>0</v>
      </c>
      <c r="AO37">
        <f t="shared" si="25"/>
        <v>0</v>
      </c>
      <c r="AP37">
        <f t="shared" si="25"/>
        <v>-0.29939167283130524</v>
      </c>
      <c r="AQ37">
        <f t="shared" si="25"/>
        <v>-65.943000943298344</v>
      </c>
      <c r="AR37">
        <f t="shared" si="25"/>
        <v>-66.242392616129649</v>
      </c>
      <c r="AS37">
        <f t="shared" si="25"/>
        <v>2.7374424083206073</v>
      </c>
      <c r="AT37">
        <f t="shared" si="25"/>
        <v>1.6714039823983466</v>
      </c>
      <c r="AU37">
        <f t="shared" si="23"/>
        <v>-61.8335462254107</v>
      </c>
      <c r="AW37">
        <v>34</v>
      </c>
      <c r="AX37">
        <f>IF(Z37&gt;0, (R37*SUMPRODUCT(K37:$K$98, X37:$X$98)-K37*$AZ$3)/Z37, 0)</f>
        <v>882.61294729373526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5.7177164000000003E-2</v>
      </c>
      <c r="Q38" s="4">
        <f t="shared" si="22"/>
        <v>12.5</v>
      </c>
      <c r="R38">
        <f t="shared" si="0"/>
        <v>50000</v>
      </c>
      <c r="S38">
        <f t="shared" si="1"/>
        <v>830.34743133197492</v>
      </c>
      <c r="U38">
        <f t="shared" si="12"/>
        <v>5.7177164000000003E-2</v>
      </c>
      <c r="V38">
        <f t="shared" si="13"/>
        <v>0.01</v>
      </c>
      <c r="W38">
        <f t="shared" si="14"/>
        <v>0.44141606286218998</v>
      </c>
      <c r="X38">
        <f t="shared" si="15"/>
        <v>2.5238918618505746E-2</v>
      </c>
      <c r="Y38">
        <f t="shared" si="16"/>
        <v>4.4141606286218996E-3</v>
      </c>
      <c r="Z38">
        <f t="shared" si="17"/>
        <v>0.41176298361506236</v>
      </c>
      <c r="AB38">
        <f t="shared" si="18"/>
        <v>389.5995322255942</v>
      </c>
      <c r="AC38">
        <f t="shared" si="19"/>
        <v>341.90633576235712</v>
      </c>
      <c r="AE38">
        <f t="shared" si="2"/>
        <v>0</v>
      </c>
      <c r="AF38">
        <f t="shared" si="24"/>
        <v>0</v>
      </c>
      <c r="AG38">
        <f t="shared" si="24"/>
        <v>-5.1470372951882792</v>
      </c>
      <c r="AH38">
        <f t="shared" si="4"/>
        <v>-1261.9459309252873</v>
      </c>
      <c r="AI38">
        <f t="shared" si="5"/>
        <v>-1267.0929682204755</v>
      </c>
      <c r="AJ38">
        <f t="shared" si="6"/>
        <v>47.693196463237086</v>
      </c>
      <c r="AK38">
        <f t="shared" si="20"/>
        <v>27.271967255791598</v>
      </c>
      <c r="AL38">
        <f t="shared" si="7"/>
        <v>-1192.1278045014467</v>
      </c>
      <c r="AN38">
        <f t="shared" si="25"/>
        <v>0</v>
      </c>
      <c r="AO38">
        <f t="shared" si="25"/>
        <v>0</v>
      </c>
      <c r="AP38">
        <f t="shared" si="25"/>
        <v>-0.24935659761185916</v>
      </c>
      <c r="AQ38">
        <f t="shared" si="25"/>
        <v>-61.137024206106716</v>
      </c>
      <c r="AR38">
        <f t="shared" si="25"/>
        <v>-61.386380803718581</v>
      </c>
      <c r="AS38">
        <f t="shared" si="25"/>
        <v>2.3105745144735192</v>
      </c>
      <c r="AT38">
        <f t="shared" si="25"/>
        <v>1.3212348337642001</v>
      </c>
      <c r="AU38">
        <f t="shared" si="23"/>
        <v>-57.75457145548085</v>
      </c>
      <c r="AW38">
        <v>35</v>
      </c>
      <c r="AX38">
        <f>IF(Z38&gt;0, (R38*SUMPRODUCT(K38:$K$98, X38:$X$98)-K38*$AZ$3)/Z38, 0)</f>
        <v>830.34743133197492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6.3388860000000005E-2</v>
      </c>
      <c r="Q39" s="4">
        <f t="shared" si="22"/>
        <v>12.5</v>
      </c>
      <c r="R39">
        <f t="shared" si="0"/>
        <v>50000</v>
      </c>
      <c r="S39">
        <f t="shared" si="1"/>
        <v>778.58294012450369</v>
      </c>
      <c r="U39">
        <f t="shared" si="12"/>
        <v>6.3388860000000005E-2</v>
      </c>
      <c r="V39">
        <f t="shared" si="13"/>
        <v>0.01</v>
      </c>
      <c r="W39">
        <f t="shared" si="14"/>
        <v>0.41176298361506236</v>
      </c>
      <c r="X39">
        <f t="shared" si="15"/>
        <v>2.6101186121557485E-2</v>
      </c>
      <c r="Y39">
        <f t="shared" si="16"/>
        <v>4.1176298361506238E-3</v>
      </c>
      <c r="Z39">
        <f t="shared" si="17"/>
        <v>0.38154416765735427</v>
      </c>
      <c r="AB39">
        <f t="shared" si="18"/>
        <v>341.90633576235712</v>
      </c>
      <c r="AC39">
        <f t="shared" si="19"/>
        <v>297.06377984201947</v>
      </c>
      <c r="AE39">
        <f t="shared" si="2"/>
        <v>0</v>
      </c>
      <c r="AF39">
        <f t="shared" si="24"/>
        <v>0</v>
      </c>
      <c r="AG39">
        <f t="shared" si="24"/>
        <v>-4.7693020957169283</v>
      </c>
      <c r="AH39">
        <f t="shared" si="4"/>
        <v>-1305.0593060778742</v>
      </c>
      <c r="AI39">
        <f t="shared" si="5"/>
        <v>-1309.8286081735912</v>
      </c>
      <c r="AJ39">
        <f t="shared" si="6"/>
        <v>44.842555920337645</v>
      </c>
      <c r="AK39">
        <f t="shared" si="20"/>
        <v>23.933443503365002</v>
      </c>
      <c r="AL39">
        <f t="shared" si="7"/>
        <v>-1241.0526087498886</v>
      </c>
      <c r="AN39">
        <f t="shared" si="25"/>
        <v>0</v>
      </c>
      <c r="AO39">
        <f t="shared" si="25"/>
        <v>0</v>
      </c>
      <c r="AP39">
        <f t="shared" si="25"/>
        <v>-0.20630053676754118</v>
      </c>
      <c r="AQ39">
        <f t="shared" si="25"/>
        <v>-56.451537343194559</v>
      </c>
      <c r="AR39">
        <f t="shared" si="25"/>
        <v>-56.657837879962102</v>
      </c>
      <c r="AS39">
        <f t="shared" si="25"/>
        <v>1.9397058879331708</v>
      </c>
      <c r="AT39">
        <f t="shared" si="25"/>
        <v>1.0352630515634409</v>
      </c>
      <c r="AU39">
        <f t="shared" si="23"/>
        <v>-53.68286894046549</v>
      </c>
      <c r="AW39">
        <v>36</v>
      </c>
      <c r="AX39">
        <f>IF(Z39&gt;0, (R39*SUMPRODUCT(K39:$K$98, X39:$X$98)-K39*$AZ$3)/Z39, 0)</f>
        <v>778.58294012450369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7.0498397000000004E-2</v>
      </c>
      <c r="Q40" s="4">
        <f t="shared" si="22"/>
        <v>12.5</v>
      </c>
      <c r="R40">
        <f t="shared" si="0"/>
        <v>50000</v>
      </c>
      <c r="S40">
        <f t="shared" si="1"/>
        <v>727.30533397043644</v>
      </c>
      <c r="U40">
        <f t="shared" si="12"/>
        <v>7.0498397000000004E-2</v>
      </c>
      <c r="V40">
        <f t="shared" si="13"/>
        <v>0.01</v>
      </c>
      <c r="W40">
        <f t="shared" si="14"/>
        <v>0.38154416765735427</v>
      </c>
      <c r="X40">
        <f t="shared" si="15"/>
        <v>2.6898252204542724E-2</v>
      </c>
      <c r="Y40">
        <f t="shared" si="16"/>
        <v>3.815441676573543E-3</v>
      </c>
      <c r="Z40">
        <f t="shared" si="17"/>
        <v>0.35083047377623799</v>
      </c>
      <c r="AB40">
        <f t="shared" si="18"/>
        <v>297.06377984201947</v>
      </c>
      <c r="AC40">
        <f t="shared" si="19"/>
        <v>255.16087489683321</v>
      </c>
      <c r="AE40">
        <f t="shared" si="2"/>
        <v>0</v>
      </c>
      <c r="AF40">
        <f t="shared" si="24"/>
        <v>0</v>
      </c>
      <c r="AG40">
        <f t="shared" si="24"/>
        <v>-4.3853809222029749</v>
      </c>
      <c r="AH40">
        <f t="shared" si="4"/>
        <v>-1344.9126102271362</v>
      </c>
      <c r="AI40">
        <f t="shared" si="5"/>
        <v>-1349.2979911493392</v>
      </c>
      <c r="AJ40">
        <f t="shared" si="6"/>
        <v>41.902904945186265</v>
      </c>
      <c r="AK40">
        <f t="shared" si="20"/>
        <v>20.794464588941366</v>
      </c>
      <c r="AL40">
        <f t="shared" si="7"/>
        <v>-1286.6006216152116</v>
      </c>
      <c r="AN40">
        <f t="shared" si="25"/>
        <v>0</v>
      </c>
      <c r="AO40">
        <f t="shared" si="25"/>
        <v>0</v>
      </c>
      <c r="AP40">
        <f t="shared" si="25"/>
        <v>-0.16936935201563796</v>
      </c>
      <c r="AQ40">
        <f t="shared" si="25"/>
        <v>-51.942346936968619</v>
      </c>
      <c r="AR40">
        <f t="shared" si="25"/>
        <v>-52.111716288984262</v>
      </c>
      <c r="AS40">
        <f t="shared" si="25"/>
        <v>1.6183469541281927</v>
      </c>
      <c r="AT40">
        <f t="shared" si="25"/>
        <v>0.80311039232867742</v>
      </c>
      <c r="AU40">
        <f t="shared" si="23"/>
        <v>-49.690258942527393</v>
      </c>
      <c r="AW40">
        <v>37</v>
      </c>
      <c r="AX40">
        <f>IF(Z40&gt;0, (R40*SUMPRODUCT(K40:$K$98, X40:$X$98)-K40*$AZ$3)/Z40, 0)</f>
        <v>727.30533397043644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7.8701599999999997E-2</v>
      </c>
      <c r="Q41" s="4">
        <f t="shared" si="22"/>
        <v>12.5</v>
      </c>
      <c r="R41">
        <f t="shared" si="0"/>
        <v>50000</v>
      </c>
      <c r="S41">
        <f t="shared" si="1"/>
        <v>676.26140370435803</v>
      </c>
      <c r="U41">
        <f t="shared" si="12"/>
        <v>7.8701599999999997E-2</v>
      </c>
      <c r="V41">
        <f t="shared" si="13"/>
        <v>0.01</v>
      </c>
      <c r="W41">
        <f t="shared" si="14"/>
        <v>0.35083047377623799</v>
      </c>
      <c r="X41">
        <f t="shared" si="15"/>
        <v>2.7610919614947972E-2</v>
      </c>
      <c r="Y41">
        <f t="shared" si="16"/>
        <v>3.5083047377623801E-3</v>
      </c>
      <c r="Z41">
        <f t="shared" si="17"/>
        <v>0.31971124942352763</v>
      </c>
      <c r="AB41">
        <f t="shared" si="18"/>
        <v>255.16087489683321</v>
      </c>
      <c r="AC41">
        <f t="shared" si="19"/>
        <v>216.20837831522891</v>
      </c>
      <c r="AE41">
        <f t="shared" si="2"/>
        <v>0</v>
      </c>
      <c r="AF41">
        <f t="shared" si="24"/>
        <v>0</v>
      </c>
      <c r="AG41">
        <f t="shared" si="24"/>
        <v>-3.9963906177940953</v>
      </c>
      <c r="AH41">
        <f t="shared" si="4"/>
        <v>-1380.5459807473985</v>
      </c>
      <c r="AI41">
        <f t="shared" si="5"/>
        <v>-1384.5423713651926</v>
      </c>
      <c r="AJ41">
        <f t="shared" si="6"/>
        <v>38.952496581604294</v>
      </c>
      <c r="AK41">
        <f t="shared" si="20"/>
        <v>17.861261242778326</v>
      </c>
      <c r="AL41">
        <f t="shared" si="7"/>
        <v>-1327.7286135408101</v>
      </c>
      <c r="AN41">
        <f t="shared" si="25"/>
        <v>0</v>
      </c>
      <c r="AO41">
        <f t="shared" si="25"/>
        <v>0</v>
      </c>
      <c r="AP41">
        <f t="shared" si="25"/>
        <v>-0.13780894598293539</v>
      </c>
      <c r="AQ41">
        <f t="shared" si="25"/>
        <v>-47.605853552121175</v>
      </c>
      <c r="AR41">
        <f t="shared" si="25"/>
        <v>-47.743662498104115</v>
      </c>
      <c r="AS41">
        <f t="shared" si="25"/>
        <v>1.3432126663028201</v>
      </c>
      <c r="AT41">
        <f t="shared" si="25"/>
        <v>0.61591616566044982</v>
      </c>
      <c r="AU41">
        <f t="shared" si="23"/>
        <v>-45.784533666140845</v>
      </c>
      <c r="AW41">
        <v>38</v>
      </c>
      <c r="AX41">
        <f>IF(Z41&gt;0, (R41*SUMPRODUCT(K41:$K$98, X41:$X$98)-K41*$AZ$3)/Z41, 0)</f>
        <v>676.26140370435803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8.8159118999999994E-2</v>
      </c>
      <c r="Q42" s="4">
        <f t="shared" si="22"/>
        <v>12.5</v>
      </c>
      <c r="R42">
        <f t="shared" si="0"/>
        <v>50000</v>
      </c>
      <c r="S42">
        <f t="shared" si="1"/>
        <v>624.9832956571513</v>
      </c>
      <c r="U42">
        <f t="shared" si="12"/>
        <v>8.8159118999999994E-2</v>
      </c>
      <c r="V42">
        <f t="shared" si="13"/>
        <v>0.01</v>
      </c>
      <c r="W42">
        <f t="shared" si="14"/>
        <v>0.31971124942352763</v>
      </c>
      <c r="X42">
        <f t="shared" si="15"/>
        <v>2.8185462083567453E-2</v>
      </c>
      <c r="Y42">
        <f t="shared" si="16"/>
        <v>3.1971124942352762E-3</v>
      </c>
      <c r="Z42">
        <f t="shared" si="17"/>
        <v>0.28832867484572489</v>
      </c>
      <c r="AB42">
        <f t="shared" si="18"/>
        <v>216.20837831522891</v>
      </c>
      <c r="AC42">
        <f t="shared" si="19"/>
        <v>180.20060543754033</v>
      </c>
      <c r="AE42">
        <f t="shared" si="2"/>
        <v>0</v>
      </c>
      <c r="AF42">
        <f t="shared" si="24"/>
        <v>0</v>
      </c>
      <c r="AG42">
        <f t="shared" si="24"/>
        <v>-3.6041084355715611</v>
      </c>
      <c r="AH42">
        <f t="shared" si="4"/>
        <v>-1409.2731041783727</v>
      </c>
      <c r="AI42">
        <f t="shared" si="5"/>
        <v>-1412.8772126139443</v>
      </c>
      <c r="AJ42">
        <f t="shared" si="6"/>
        <v>36.007772877688581</v>
      </c>
      <c r="AK42">
        <f t="shared" si="20"/>
        <v>15.134586482066025</v>
      </c>
      <c r="AL42">
        <f t="shared" si="7"/>
        <v>-1361.7348532541896</v>
      </c>
      <c r="AN42">
        <f t="shared" si="25"/>
        <v>0</v>
      </c>
      <c r="AO42">
        <f t="shared" si="25"/>
        <v>0</v>
      </c>
      <c r="AP42">
        <f t="shared" si="25"/>
        <v>-0.11096584040618913</v>
      </c>
      <c r="AQ42">
        <f t="shared" si="25"/>
        <v>-43.389697386336323</v>
      </c>
      <c r="AR42">
        <f t="shared" si="25"/>
        <v>-43.500663226742518</v>
      </c>
      <c r="AS42">
        <f t="shared" si="25"/>
        <v>1.1086327867086623</v>
      </c>
      <c r="AT42">
        <f t="shared" si="25"/>
        <v>0.46597435626718964</v>
      </c>
      <c r="AU42">
        <f t="shared" si="23"/>
        <v>-41.92605608376666</v>
      </c>
      <c r="AW42">
        <v>39</v>
      </c>
      <c r="AX42">
        <f>IF(Z42&gt;0, (R42*SUMPRODUCT(K42:$K$98, X42:$X$98)-K42*$AZ$3)/Z42, 0)</f>
        <v>624.9832956571513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9.9426106E-2</v>
      </c>
      <c r="Q43" s="4">
        <f t="shared" si="22"/>
        <v>12.5</v>
      </c>
      <c r="R43">
        <f t="shared" si="0"/>
        <v>50000</v>
      </c>
      <c r="S43">
        <f t="shared" si="1"/>
        <v>573.12675754776774</v>
      </c>
      <c r="U43">
        <f t="shared" si="12"/>
        <v>9.9426106E-2</v>
      </c>
      <c r="V43">
        <f t="shared" si="13"/>
        <v>0.01</v>
      </c>
      <c r="W43">
        <f t="shared" si="14"/>
        <v>0.28832867484572489</v>
      </c>
      <c r="X43">
        <f t="shared" si="15"/>
        <v>2.8667397388050575E-2</v>
      </c>
      <c r="Y43">
        <f t="shared" si="16"/>
        <v>2.883286748457249E-3</v>
      </c>
      <c r="Z43">
        <f t="shared" si="17"/>
        <v>0.25677799070921709</v>
      </c>
      <c r="AB43">
        <f t="shared" si="18"/>
        <v>180.20060543754033</v>
      </c>
      <c r="AC43">
        <f t="shared" si="19"/>
        <v>147.16633722480441</v>
      </c>
      <c r="AE43">
        <f t="shared" si="2"/>
        <v>0</v>
      </c>
      <c r="AF43">
        <f t="shared" si="24"/>
        <v>0</v>
      </c>
      <c r="AG43">
        <f t="shared" si="24"/>
        <v>-3.2097248838652135</v>
      </c>
      <c r="AH43">
        <f t="shared" si="4"/>
        <v>-1433.3698694025288</v>
      </c>
      <c r="AI43">
        <f t="shared" si="5"/>
        <v>-1436.579594286394</v>
      </c>
      <c r="AJ43">
        <f t="shared" si="6"/>
        <v>33.034268212735924</v>
      </c>
      <c r="AK43">
        <f t="shared" si="20"/>
        <v>12.614042380627824</v>
      </c>
      <c r="AL43">
        <f t="shared" si="7"/>
        <v>-1390.9312836930303</v>
      </c>
      <c r="AN43">
        <f t="shared" si="25"/>
        <v>0</v>
      </c>
      <c r="AO43">
        <f t="shared" si="25"/>
        <v>0</v>
      </c>
      <c r="AP43">
        <f t="shared" si="25"/>
        <v>-8.823507195671644E-2</v>
      </c>
      <c r="AQ43">
        <f t="shared" si="25"/>
        <v>-39.403219323588729</v>
      </c>
      <c r="AR43">
        <f t="shared" si="25"/>
        <v>-39.491454395545446</v>
      </c>
      <c r="AS43">
        <f t="shared" si="25"/>
        <v>0.90810930476950669</v>
      </c>
      <c r="AT43">
        <f t="shared" si="25"/>
        <v>0.34675898321212789</v>
      </c>
      <c r="AU43">
        <f t="shared" si="23"/>
        <v>-38.236586107563809</v>
      </c>
      <c r="AW43">
        <v>40</v>
      </c>
      <c r="AX43">
        <f>IF(Z43&gt;0, (R43*SUMPRODUCT(K43:$K$98, X43:$X$98)-K43*$AZ$3)/Z43, 0)</f>
        <v>573.12675754776774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0.112419382</v>
      </c>
      <c r="Q44" s="4">
        <f t="shared" si="22"/>
        <v>12.5</v>
      </c>
      <c r="R44">
        <f t="shared" si="0"/>
        <v>50000</v>
      </c>
      <c r="S44">
        <f t="shared" si="1"/>
        <v>519.24770440942655</v>
      </c>
      <c r="U44">
        <f t="shared" si="12"/>
        <v>0.112419382</v>
      </c>
      <c r="V44">
        <f t="shared" si="13"/>
        <v>0.01</v>
      </c>
      <c r="W44">
        <f t="shared" si="14"/>
        <v>0.25677799070921709</v>
      </c>
      <c r="X44">
        <f t="shared" si="15"/>
        <v>2.8866823026731925E-2</v>
      </c>
      <c r="Y44">
        <f t="shared" si="16"/>
        <v>2.567779907092171E-3</v>
      </c>
      <c r="Z44">
        <f t="shared" si="17"/>
        <v>0.22534338777539298</v>
      </c>
      <c r="AB44">
        <f t="shared" si="18"/>
        <v>147.16633722480441</v>
      </c>
      <c r="AC44">
        <f t="shared" si="19"/>
        <v>117.00903680621603</v>
      </c>
      <c r="AE44">
        <f t="shared" si="2"/>
        <v>0</v>
      </c>
      <c r="AF44">
        <f t="shared" si="24"/>
        <v>0</v>
      </c>
      <c r="AG44">
        <f t="shared" si="24"/>
        <v>-2.8167923471924121</v>
      </c>
      <c r="AH44">
        <f t="shared" si="4"/>
        <v>-1443.3411513365963</v>
      </c>
      <c r="AI44">
        <f t="shared" si="5"/>
        <v>-1446.1579436837887</v>
      </c>
      <c r="AJ44">
        <f t="shared" si="6"/>
        <v>30.157300418588378</v>
      </c>
      <c r="AK44">
        <f t="shared" si="20"/>
        <v>10.301643605736309</v>
      </c>
      <c r="AL44">
        <f t="shared" si="7"/>
        <v>-1405.6989996594641</v>
      </c>
      <c r="AN44">
        <f t="shared" si="25"/>
        <v>0</v>
      </c>
      <c r="AO44">
        <f t="shared" si="25"/>
        <v>0</v>
      </c>
      <c r="AP44">
        <f t="shared" si="25"/>
        <v>-6.9136954443794349E-2</v>
      </c>
      <c r="AQ44">
        <f t="shared" si="25"/>
        <v>-35.42618664321283</v>
      </c>
      <c r="AR44">
        <f t="shared" si="25"/>
        <v>-35.495323597656622</v>
      </c>
      <c r="AS44">
        <f t="shared" si="25"/>
        <v>0.74019794439797293</v>
      </c>
      <c r="AT44">
        <f t="shared" si="25"/>
        <v>0.25284940346273432</v>
      </c>
      <c r="AU44">
        <f t="shared" si="23"/>
        <v>-34.502276249795919</v>
      </c>
      <c r="AW44">
        <v>41</v>
      </c>
      <c r="AX44">
        <f>IF(Z44&gt;0, (R44*SUMPRODUCT(K44:$K$98, X44:$X$98)-K44*$AZ$3)/Z44, 0)</f>
        <v>519.24770440942655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0.12734142500000001</v>
      </c>
      <c r="Q45" s="4">
        <f t="shared" si="22"/>
        <v>12.5</v>
      </c>
      <c r="R45">
        <f t="shared" si="0"/>
        <v>50000</v>
      </c>
      <c r="S45">
        <f t="shared" si="1"/>
        <v>462.14362258673725</v>
      </c>
      <c r="U45">
        <f t="shared" si="12"/>
        <v>0.12734142500000001</v>
      </c>
      <c r="V45">
        <f t="shared" si="13"/>
        <v>0.01</v>
      </c>
      <c r="W45">
        <f t="shared" si="14"/>
        <v>0.22534338777539298</v>
      </c>
      <c r="X45">
        <f t="shared" si="15"/>
        <v>2.8695548113646125E-2</v>
      </c>
      <c r="Y45">
        <f t="shared" si="16"/>
        <v>2.2534338777539299E-3</v>
      </c>
      <c r="Z45">
        <f t="shared" si="17"/>
        <v>0.19439440578399292</v>
      </c>
      <c r="AB45">
        <f t="shared" si="18"/>
        <v>117.00903680621603</v>
      </c>
      <c r="AC45">
        <f t="shared" si="19"/>
        <v>89.838134899610679</v>
      </c>
      <c r="AE45">
        <f t="shared" si="2"/>
        <v>0</v>
      </c>
      <c r="AF45">
        <f t="shared" si="24"/>
        <v>0</v>
      </c>
      <c r="AG45">
        <f t="shared" si="24"/>
        <v>-2.4299300722999115</v>
      </c>
      <c r="AH45">
        <f t="shared" si="4"/>
        <v>-1434.7774056823062</v>
      </c>
      <c r="AI45">
        <f t="shared" si="5"/>
        <v>-1437.207335754606</v>
      </c>
      <c r="AJ45">
        <f t="shared" si="6"/>
        <v>27.170901906605351</v>
      </c>
      <c r="AK45">
        <f t="shared" si="20"/>
        <v>8.1906325764351227</v>
      </c>
      <c r="AL45">
        <f t="shared" si="7"/>
        <v>-1401.8458012715655</v>
      </c>
      <c r="AN45">
        <f t="shared" si="25"/>
        <v>0</v>
      </c>
      <c r="AO45">
        <f t="shared" si="25"/>
        <v>0</v>
      </c>
      <c r="AP45">
        <f t="shared" si="25"/>
        <v>-5.325141660743174E-2</v>
      </c>
      <c r="AQ45">
        <f t="shared" si="25"/>
        <v>-31.44285106797448</v>
      </c>
      <c r="AR45">
        <f t="shared" si="25"/>
        <v>-31.496102484581911</v>
      </c>
      <c r="AS45">
        <f t="shared" si="25"/>
        <v>0.59544471403608445</v>
      </c>
      <c r="AT45">
        <f t="shared" si="25"/>
        <v>0.17949602442399656</v>
      </c>
      <c r="AU45">
        <f t="shared" si="23"/>
        <v>-30.72116174612183</v>
      </c>
      <c r="AW45">
        <v>42</v>
      </c>
      <c r="AX45">
        <f>IF(Z45&gt;0, (R45*SUMPRODUCT(K45:$K$98, X45:$X$98)-K45*$AZ$3)/Z45, 0)</f>
        <v>462.14362258673725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0.14457818</v>
      </c>
      <c r="Q46" s="4">
        <f t="shared" si="22"/>
        <v>12.5</v>
      </c>
      <c r="R46">
        <f t="shared" si="0"/>
        <v>50000</v>
      </c>
      <c r="S46">
        <f t="shared" si="1"/>
        <v>400.17015908245838</v>
      </c>
      <c r="U46">
        <f t="shared" si="12"/>
        <v>0.14457818</v>
      </c>
      <c r="V46">
        <f t="shared" si="13"/>
        <v>0.01</v>
      </c>
      <c r="W46">
        <f t="shared" si="14"/>
        <v>0.19439440578399292</v>
      </c>
      <c r="X46">
        <f t="shared" si="15"/>
        <v>2.8105189390431169E-2</v>
      </c>
      <c r="Y46">
        <f t="shared" si="16"/>
        <v>1.9439440578399292E-3</v>
      </c>
      <c r="Z46">
        <f t="shared" si="17"/>
        <v>0.16434527233572183</v>
      </c>
      <c r="AB46">
        <f t="shared" si="18"/>
        <v>89.838134899610679</v>
      </c>
      <c r="AC46">
        <f t="shared" si="19"/>
        <v>65.76607377503575</v>
      </c>
      <c r="AE46">
        <f t="shared" si="2"/>
        <v>0</v>
      </c>
      <c r="AF46">
        <f t="shared" si="24"/>
        <v>0</v>
      </c>
      <c r="AG46">
        <f t="shared" si="24"/>
        <v>-2.0543159041965229</v>
      </c>
      <c r="AH46">
        <f t="shared" si="4"/>
        <v>-1405.2594695215585</v>
      </c>
      <c r="AI46">
        <f t="shared" si="5"/>
        <v>-1407.313785425755</v>
      </c>
      <c r="AJ46">
        <f t="shared" si="6"/>
        <v>24.07206112457493</v>
      </c>
      <c r="AK46">
        <f t="shared" si="20"/>
        <v>6.2886694429727479</v>
      </c>
      <c r="AL46">
        <f t="shared" si="7"/>
        <v>-1376.9530548582072</v>
      </c>
      <c r="AN46">
        <f t="shared" si="25"/>
        <v>0</v>
      </c>
      <c r="AO46">
        <f t="shared" si="25"/>
        <v>0</v>
      </c>
      <c r="AP46">
        <f t="shared" si="25"/>
        <v>-4.0196347808779606E-2</v>
      </c>
      <c r="AQ46">
        <f t="shared" si="25"/>
        <v>-27.496403198300907</v>
      </c>
      <c r="AR46">
        <f t="shared" si="25"/>
        <v>-27.536599546109684</v>
      </c>
      <c r="AS46">
        <f t="shared" si="25"/>
        <v>0.4710127295714357</v>
      </c>
      <c r="AT46">
        <f t="shared" si="25"/>
        <v>0.12304901289417021</v>
      </c>
      <c r="AU46">
        <f t="shared" si="23"/>
        <v>-26.942537803644079</v>
      </c>
      <c r="AW46">
        <v>43</v>
      </c>
      <c r="AX46">
        <f>IF(Z46&gt;0, (R46*SUMPRODUCT(K46:$K$98, X46:$X$98)-K46*$AZ$3)/Z46, 0)</f>
        <v>400.17015908245838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0.16385111999999999</v>
      </c>
      <c r="Q47" s="4">
        <f t="shared" si="22"/>
        <v>12.5</v>
      </c>
      <c r="R47">
        <f t="shared" si="0"/>
        <v>50000</v>
      </c>
      <c r="S47">
        <f t="shared" si="1"/>
        <v>330.33455931780338</v>
      </c>
      <c r="U47">
        <f t="shared" si="12"/>
        <v>0.16385111999999999</v>
      </c>
      <c r="V47">
        <f t="shared" si="13"/>
        <v>0.01</v>
      </c>
      <c r="W47">
        <f t="shared" si="14"/>
        <v>0.16434527233572183</v>
      </c>
      <c r="X47">
        <f t="shared" si="15"/>
        <v>2.6928156938913036E-2</v>
      </c>
      <c r="Y47">
        <f t="shared" si="16"/>
        <v>1.6434527233572182E-3</v>
      </c>
      <c r="Z47">
        <f t="shared" si="17"/>
        <v>0.13577366267345156</v>
      </c>
      <c r="AB47">
        <f t="shared" si="18"/>
        <v>65.76607377503575</v>
      </c>
      <c r="AC47">
        <f t="shared" si="19"/>
        <v>44.850733026198711</v>
      </c>
      <c r="AE47">
        <f t="shared" si="2"/>
        <v>0</v>
      </c>
      <c r="AF47">
        <f t="shared" si="24"/>
        <v>0</v>
      </c>
      <c r="AG47">
        <f t="shared" si="24"/>
        <v>-1.6971707834181444</v>
      </c>
      <c r="AH47">
        <f t="shared" si="4"/>
        <v>-1346.4078469456517</v>
      </c>
      <c r="AI47">
        <f t="shared" si="5"/>
        <v>-1348.1050177290699</v>
      </c>
      <c r="AJ47">
        <f t="shared" si="6"/>
        <v>20.915340748837039</v>
      </c>
      <c r="AK47">
        <f t="shared" si="20"/>
        <v>4.6036251642525032</v>
      </c>
      <c r="AL47">
        <f t="shared" si="7"/>
        <v>-1322.5860518159805</v>
      </c>
      <c r="AN47">
        <f t="shared" si="25"/>
        <v>0</v>
      </c>
      <c r="AO47">
        <f t="shared" si="25"/>
        <v>0</v>
      </c>
      <c r="AP47">
        <f t="shared" si="25"/>
        <v>-2.965014975206582E-2</v>
      </c>
      <c r="AQ47">
        <f t="shared" si="25"/>
        <v>-23.522202172778869</v>
      </c>
      <c r="AR47">
        <f t="shared" si="25"/>
        <v>-23.551852322530934</v>
      </c>
      <c r="AS47">
        <f t="shared" si="25"/>
        <v>0.36539810334792544</v>
      </c>
      <c r="AT47">
        <f t="shared" si="25"/>
        <v>8.0426894485865819E-2</v>
      </c>
      <c r="AU47">
        <f t="shared" si="23"/>
        <v>-23.106027324697145</v>
      </c>
      <c r="AW47">
        <v>44</v>
      </c>
      <c r="AX47">
        <f>IF(Z47&gt;0, (R47*SUMPRODUCT(K47:$K$98, X47:$X$98)-K47*$AZ$3)/Z47, 0)</f>
        <v>330.33455931780338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0.185300933</v>
      </c>
      <c r="Q48" s="4">
        <f t="shared" si="22"/>
        <v>12.5</v>
      </c>
      <c r="R48">
        <f t="shared" si="0"/>
        <v>50000</v>
      </c>
      <c r="S48">
        <f t="shared" si="1"/>
        <v>248.99543726524746</v>
      </c>
      <c r="U48">
        <f t="shared" si="12"/>
        <v>0.185300933</v>
      </c>
      <c r="V48">
        <f t="shared" si="13"/>
        <v>0.01</v>
      </c>
      <c r="W48">
        <f t="shared" si="14"/>
        <v>0.13577366267345156</v>
      </c>
      <c r="X48">
        <f t="shared" si="15"/>
        <v>2.5158986370217847E-2</v>
      </c>
      <c r="Y48">
        <f t="shared" si="16"/>
        <v>1.3577366267345156E-3</v>
      </c>
      <c r="Z48">
        <f t="shared" si="17"/>
        <v>0.1092569396764992</v>
      </c>
      <c r="AB48">
        <f t="shared" si="18"/>
        <v>44.850733026198711</v>
      </c>
      <c r="AC48">
        <f t="shared" si="19"/>
        <v>27.204479469012682</v>
      </c>
      <c r="AE48">
        <f t="shared" si="2"/>
        <v>0</v>
      </c>
      <c r="AF48">
        <f t="shared" si="24"/>
        <v>0</v>
      </c>
      <c r="AG48">
        <f t="shared" si="24"/>
        <v>-1.36571174595624</v>
      </c>
      <c r="AH48">
        <f t="shared" si="4"/>
        <v>-1257.9493185108925</v>
      </c>
      <c r="AI48">
        <f t="shared" si="5"/>
        <v>-1259.3150302568488</v>
      </c>
      <c r="AJ48">
        <f t="shared" si="6"/>
        <v>17.646253557186029</v>
      </c>
      <c r="AK48">
        <f t="shared" si="20"/>
        <v>3.1395513118339102</v>
      </c>
      <c r="AL48">
        <f t="shared" si="7"/>
        <v>-1238.5292253878288</v>
      </c>
      <c r="AN48">
        <f t="shared" si="25"/>
        <v>0</v>
      </c>
      <c r="AO48">
        <f t="shared" si="25"/>
        <v>0</v>
      </c>
      <c r="AP48">
        <f t="shared" si="25"/>
        <v>-2.1303078430265757E-2</v>
      </c>
      <c r="AQ48">
        <f t="shared" si="25"/>
        <v>-19.622144330883984</v>
      </c>
      <c r="AR48">
        <f t="shared" si="25"/>
        <v>-19.643447409314252</v>
      </c>
      <c r="AS48">
        <f t="shared" si="25"/>
        <v>0.27525539312534786</v>
      </c>
      <c r="AT48">
        <f t="shared" si="25"/>
        <v>4.8972345760277709E-2</v>
      </c>
      <c r="AU48">
        <f t="shared" si="23"/>
        <v>-19.319219670428623</v>
      </c>
      <c r="AW48">
        <v>45</v>
      </c>
      <c r="AX48">
        <f>IF(Z48&gt;0, (R48*SUMPRODUCT(K48:$K$98, X48:$X$98)-K48*$AZ$3)/Z48, 0)</f>
        <v>248.99543726524746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0.20871278500000001</v>
      </c>
      <c r="Q49" s="4">
        <f t="shared" si="22"/>
        <v>12.5</v>
      </c>
      <c r="R49">
        <f t="shared" si="0"/>
        <v>50000</v>
      </c>
      <c r="S49">
        <f t="shared" si="1"/>
        <v>150.2877227107287</v>
      </c>
      <c r="U49">
        <f t="shared" si="12"/>
        <v>0.20871278500000001</v>
      </c>
      <c r="V49">
        <f t="shared" si="13"/>
        <v>0.01</v>
      </c>
      <c r="W49">
        <f t="shared" si="14"/>
        <v>0.1092569396764992</v>
      </c>
      <c r="X49">
        <f t="shared" si="15"/>
        <v>2.2803320160459148E-2</v>
      </c>
      <c r="Y49">
        <f t="shared" si="16"/>
        <v>1.092569396764992E-3</v>
      </c>
      <c r="Z49">
        <f t="shared" si="17"/>
        <v>8.5361050119275056E-2</v>
      </c>
      <c r="AB49">
        <f t="shared" si="18"/>
        <v>27.204479469012682</v>
      </c>
      <c r="AC49">
        <f t="shared" si="19"/>
        <v>12.828717830622224</v>
      </c>
      <c r="AE49">
        <f t="shared" si="2"/>
        <v>0</v>
      </c>
      <c r="AF49">
        <f t="shared" si="24"/>
        <v>0</v>
      </c>
      <c r="AG49">
        <f t="shared" si="24"/>
        <v>-1.0670131264909382</v>
      </c>
      <c r="AH49">
        <f t="shared" si="4"/>
        <v>-1140.1660080229574</v>
      </c>
      <c r="AI49">
        <f t="shared" si="5"/>
        <v>-1141.2330211494484</v>
      </c>
      <c r="AJ49">
        <f t="shared" si="6"/>
        <v>14.375761638390458</v>
      </c>
      <c r="AK49">
        <f t="shared" si="20"/>
        <v>1.9043135628308878</v>
      </c>
      <c r="AL49">
        <f t="shared" si="7"/>
        <v>-1124.9529459482271</v>
      </c>
      <c r="AN49">
        <f t="shared" si="25"/>
        <v>0</v>
      </c>
      <c r="AO49">
        <f t="shared" si="25"/>
        <v>0</v>
      </c>
      <c r="AP49">
        <f t="shared" si="25"/>
        <v>-1.4860556087240091E-2</v>
      </c>
      <c r="AQ49">
        <f t="shared" si="25"/>
        <v>-15.879374386622121</v>
      </c>
      <c r="AR49">
        <f t="shared" si="25"/>
        <v>-15.894234942709364</v>
      </c>
      <c r="AS49">
        <f t="shared" si="25"/>
        <v>0.20021479288325345</v>
      </c>
      <c r="AT49">
        <f t="shared" si="25"/>
        <v>2.6521846644199418E-2</v>
      </c>
      <c r="AU49">
        <f t="shared" si="23"/>
        <v>-15.667498303181912</v>
      </c>
      <c r="AW49">
        <v>46</v>
      </c>
      <c r="AX49">
        <f>IF(Z49&gt;0, (R49*SUMPRODUCT(K49:$K$98, X49:$X$98)-K49*$AZ$3)/Z49, 0)</f>
        <v>150.2877227107287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0.23444695300000001</v>
      </c>
      <c r="Q50" s="4">
        <f t="shared" si="22"/>
        <v>12.5</v>
      </c>
      <c r="R50">
        <f t="shared" si="0"/>
        <v>50000</v>
      </c>
      <c r="S50">
        <f t="shared" si="1"/>
        <v>25.329385730916247</v>
      </c>
      <c r="U50">
        <f t="shared" si="12"/>
        <v>0.23444695300000001</v>
      </c>
      <c r="V50">
        <f t="shared" si="13"/>
        <v>0.01</v>
      </c>
      <c r="W50">
        <f t="shared" si="14"/>
        <v>8.5361050119275056E-2</v>
      </c>
      <c r="X50">
        <f t="shared" si="15"/>
        <v>2.0012638105344326E-2</v>
      </c>
      <c r="Y50">
        <f t="shared" si="16"/>
        <v>8.5361050119275059E-4</v>
      </c>
      <c r="Z50">
        <f t="shared" si="17"/>
        <v>6.4494801512737981E-2</v>
      </c>
      <c r="AB50">
        <f t="shared" si="18"/>
        <v>12.828717830622224</v>
      </c>
      <c r="AC50">
        <f t="shared" si="19"/>
        <v>1.633613705155021</v>
      </c>
      <c r="AE50">
        <f t="shared" si="2"/>
        <v>0</v>
      </c>
      <c r="AF50">
        <f t="shared" si="24"/>
        <v>0</v>
      </c>
      <c r="AG50">
        <f t="shared" si="24"/>
        <v>-0.80618501890922478</v>
      </c>
      <c r="AH50">
        <f t="shared" si="4"/>
        <v>-1000.6319052672163</v>
      </c>
      <c r="AI50">
        <f t="shared" si="5"/>
        <v>-1001.4380902861255</v>
      </c>
      <c r="AJ50">
        <f t="shared" si="6"/>
        <v>11.195104125467203</v>
      </c>
      <c r="AK50">
        <f t="shared" si="20"/>
        <v>0.89801024814355579</v>
      </c>
      <c r="AL50">
        <f t="shared" si="7"/>
        <v>-989.34497591251477</v>
      </c>
      <c r="AN50">
        <f t="shared" si="25"/>
        <v>0</v>
      </c>
      <c r="AO50">
        <f t="shared" si="25"/>
        <v>0</v>
      </c>
      <c r="AP50">
        <f t="shared" si="25"/>
        <v>-1.0024945028418435E-2</v>
      </c>
      <c r="AQ50">
        <f t="shared" si="25"/>
        <v>-12.442900337639434</v>
      </c>
      <c r="AR50">
        <f t="shared" si="25"/>
        <v>-12.452925282667852</v>
      </c>
      <c r="AS50">
        <f t="shared" si="25"/>
        <v>0.13921159636168595</v>
      </c>
      <c r="AT50">
        <f t="shared" si="25"/>
        <v>1.116679566283185E-2</v>
      </c>
      <c r="AU50">
        <f t="shared" si="23"/>
        <v>-12.302546890643335</v>
      </c>
      <c r="AW50">
        <v>47</v>
      </c>
      <c r="AX50">
        <f>IF(Z50&gt;0, (R50*SUMPRODUCT(K50:$K$98, X50:$X$98)-K50*$AZ$3)/Z50, 0)</f>
        <v>25.329385730916247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0.26339700100000002</v>
      </c>
      <c r="Q51" s="4">
        <f t="shared" si="22"/>
        <v>12.5</v>
      </c>
      <c r="R51">
        <f t="shared" si="0"/>
        <v>50000</v>
      </c>
      <c r="S51">
        <f t="shared" si="1"/>
        <v>-141.41278730539139</v>
      </c>
      <c r="U51">
        <f t="shared" si="12"/>
        <v>0.26339700100000002</v>
      </c>
      <c r="V51">
        <f t="shared" si="13"/>
        <v>0.01</v>
      </c>
      <c r="W51">
        <f t="shared" si="14"/>
        <v>6.4494801512737981E-2</v>
      </c>
      <c r="X51">
        <f t="shared" si="15"/>
        <v>1.6987737298545448E-2</v>
      </c>
      <c r="Y51">
        <f t="shared" si="16"/>
        <v>6.4494801512737982E-4</v>
      </c>
      <c r="Z51">
        <f t="shared" si="17"/>
        <v>4.6862116199065156E-2</v>
      </c>
      <c r="AB51">
        <f t="shared" si="18"/>
        <v>1.633613705155021</v>
      </c>
      <c r="AC51">
        <f t="shared" si="19"/>
        <v>-6.626902470738937</v>
      </c>
      <c r="AE51">
        <f t="shared" si="2"/>
        <v>0</v>
      </c>
      <c r="AF51">
        <f t="shared" si="24"/>
        <v>0</v>
      </c>
      <c r="AG51">
        <f t="shared" si="24"/>
        <v>-0.58577645248831445</v>
      </c>
      <c r="AH51">
        <f t="shared" si="4"/>
        <v>-849.38686492727243</v>
      </c>
      <c r="AI51">
        <f t="shared" si="5"/>
        <v>-849.97264137976072</v>
      </c>
      <c r="AJ51">
        <f t="shared" si="6"/>
        <v>8.260516175893958</v>
      </c>
      <c r="AK51">
        <f t="shared" si="20"/>
        <v>0.11435295936085148</v>
      </c>
      <c r="AL51">
        <f t="shared" si="7"/>
        <v>-841.5977722445059</v>
      </c>
      <c r="AN51">
        <f t="shared" si="25"/>
        <v>0</v>
      </c>
      <c r="AO51">
        <f t="shared" si="25"/>
        <v>0</v>
      </c>
      <c r="AP51">
        <f t="shared" si="25"/>
        <v>-6.5037099307669417E-3</v>
      </c>
      <c r="AQ51">
        <f t="shared" si="25"/>
        <v>-9.4305016274116991</v>
      </c>
      <c r="AR51">
        <f t="shared" si="25"/>
        <v>-9.4370053373424643</v>
      </c>
      <c r="AS51">
        <f t="shared" si="25"/>
        <v>9.1714169899129269E-2</v>
      </c>
      <c r="AT51">
        <f t="shared" si="25"/>
        <v>1.2696284977802084E-3</v>
      </c>
      <c r="AU51">
        <f t="shared" si="23"/>
        <v>-9.3440215389455563</v>
      </c>
      <c r="AW51">
        <v>48</v>
      </c>
      <c r="AX51">
        <f>IF(Z51&gt;0, (R51*SUMPRODUCT(K51:$K$98, X51:$X$98)-K51*$AZ$3)/Z51, 0)</f>
        <v>-141.41278730539139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0.29593128600000002</v>
      </c>
      <c r="Q52" s="4">
        <f t="shared" si="22"/>
        <v>12.5</v>
      </c>
      <c r="R52">
        <f t="shared" si="0"/>
        <v>50000</v>
      </c>
      <c r="S52">
        <f t="shared" si="1"/>
        <v>-378.8757018871446</v>
      </c>
      <c r="U52">
        <f t="shared" si="12"/>
        <v>0.29593128600000002</v>
      </c>
      <c r="V52">
        <f t="shared" si="13"/>
        <v>0.01</v>
      </c>
      <c r="W52">
        <f t="shared" si="14"/>
        <v>4.6862116199065156E-2</v>
      </c>
      <c r="X52">
        <f t="shared" si="15"/>
        <v>1.3867966311470784E-2</v>
      </c>
      <c r="Y52">
        <f t="shared" si="16"/>
        <v>4.6862116199065159E-4</v>
      </c>
      <c r="Z52">
        <f t="shared" si="17"/>
        <v>3.2525528725603721E-2</v>
      </c>
      <c r="AB52">
        <f t="shared" si="18"/>
        <v>-6.626902470738937</v>
      </c>
      <c r="AC52">
        <f t="shared" si="19"/>
        <v>-12.323132525163594</v>
      </c>
      <c r="AE52">
        <f t="shared" si="2"/>
        <v>0</v>
      </c>
      <c r="AF52">
        <f t="shared" si="24"/>
        <v>0</v>
      </c>
      <c r="AG52">
        <f t="shared" si="24"/>
        <v>-0.40656910907004651</v>
      </c>
      <c r="AH52">
        <f t="shared" si="4"/>
        <v>-693.39831557353921</v>
      </c>
      <c r="AI52">
        <f t="shared" si="5"/>
        <v>-693.80488468260921</v>
      </c>
      <c r="AJ52">
        <f t="shared" si="6"/>
        <v>5.6962300544246567</v>
      </c>
      <c r="AK52">
        <f t="shared" si="20"/>
        <v>-0.46388317295172565</v>
      </c>
      <c r="AL52">
        <f t="shared" si="7"/>
        <v>-688.57253780113626</v>
      </c>
      <c r="AN52">
        <f t="shared" si="25"/>
        <v>0</v>
      </c>
      <c r="AO52">
        <f t="shared" si="25"/>
        <v>0</v>
      </c>
      <c r="AP52">
        <f t="shared" si="25"/>
        <v>-4.030376417746822E-3</v>
      </c>
      <c r="AQ52">
        <f t="shared" si="25"/>
        <v>-6.8737544413672573</v>
      </c>
      <c r="AR52">
        <f t="shared" si="25"/>
        <v>-6.8777848177850034</v>
      </c>
      <c r="AS52">
        <f t="shared" si="25"/>
        <v>5.6467524878921573E-2</v>
      </c>
      <c r="AT52">
        <f t="shared" si="25"/>
        <v>-4.5985387456775372E-3</v>
      </c>
      <c r="AU52">
        <f t="shared" si="23"/>
        <v>-6.8259158316517592</v>
      </c>
      <c r="AW52">
        <v>49</v>
      </c>
      <c r="AX52">
        <f>IF(Z52&gt;0, (R52*SUMPRODUCT(K52:$K$98, X52:$X$98)-K52*$AZ$3)/Z52, 0)</f>
        <v>-378.8757018871446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0.33262349499999999</v>
      </c>
      <c r="Q53" s="4">
        <f t="shared" si="22"/>
        <v>12.5</v>
      </c>
      <c r="R53">
        <f t="shared" si="0"/>
        <v>50000</v>
      </c>
      <c r="S53">
        <f t="shared" si="1"/>
        <v>-741.88912240723323</v>
      </c>
      <c r="U53">
        <f t="shared" si="12"/>
        <v>0.33262349499999999</v>
      </c>
      <c r="V53">
        <f t="shared" si="13"/>
        <v>0.01</v>
      </c>
      <c r="W53">
        <f t="shared" si="14"/>
        <v>3.2525528725603721E-2</v>
      </c>
      <c r="X53">
        <f t="shared" si="15"/>
        <v>1.0818755041433205E-2</v>
      </c>
      <c r="Y53">
        <f t="shared" si="16"/>
        <v>3.252552872560372E-4</v>
      </c>
      <c r="Z53">
        <f t="shared" si="17"/>
        <v>2.1381518396914479E-2</v>
      </c>
      <c r="AB53">
        <f t="shared" si="18"/>
        <v>-12.323132525163594</v>
      </c>
      <c r="AC53">
        <f t="shared" si="19"/>
        <v>-15.862715919220996</v>
      </c>
      <c r="AE53">
        <f t="shared" si="2"/>
        <v>0</v>
      </c>
      <c r="AF53">
        <f t="shared" si="24"/>
        <v>0</v>
      </c>
      <c r="AG53">
        <f t="shared" si="24"/>
        <v>-0.26726897996143101</v>
      </c>
      <c r="AH53">
        <f t="shared" si="4"/>
        <v>-540.93775207166027</v>
      </c>
      <c r="AI53">
        <f t="shared" si="5"/>
        <v>-541.20502105162166</v>
      </c>
      <c r="AJ53">
        <f t="shared" si="6"/>
        <v>3.5395833940574022</v>
      </c>
      <c r="AK53">
        <f t="shared" si="20"/>
        <v>-0.86261927676145167</v>
      </c>
      <c r="AL53">
        <f t="shared" si="7"/>
        <v>-538.52805693432572</v>
      </c>
      <c r="AN53">
        <f t="shared" si="25"/>
        <v>0</v>
      </c>
      <c r="AO53">
        <f t="shared" si="25"/>
        <v>0</v>
      </c>
      <c r="AP53">
        <f t="shared" si="25"/>
        <v>-2.3656024672614514E-3</v>
      </c>
      <c r="AQ53">
        <f t="shared" si="25"/>
        <v>-4.7878496079875985</v>
      </c>
      <c r="AR53">
        <f t="shared" si="25"/>
        <v>-4.7902152104548597</v>
      </c>
      <c r="AS53">
        <f t="shared" si="25"/>
        <v>3.1328915204705675E-2</v>
      </c>
      <c r="AT53">
        <f t="shared" si="25"/>
        <v>-7.6350584707161129E-3</v>
      </c>
      <c r="AU53">
        <f t="shared" si="23"/>
        <v>-4.7665213537208704</v>
      </c>
      <c r="AW53">
        <v>50</v>
      </c>
      <c r="AX53">
        <f>IF(Z53&gt;0, (R53*SUMPRODUCT(K53:$K$98, X53:$X$98)-K53*$AZ$3)/Z53, 0)</f>
        <v>-741.88912240723323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0.37225971299999999</v>
      </c>
      <c r="Q54" s="4">
        <f t="shared" si="22"/>
        <v>12.5</v>
      </c>
      <c r="R54">
        <f t="shared" si="0"/>
        <v>50000</v>
      </c>
      <c r="S54">
        <f t="shared" si="1"/>
        <v>-1338.0773477102935</v>
      </c>
      <c r="U54">
        <f t="shared" si="12"/>
        <v>0.37225971299999999</v>
      </c>
      <c r="V54">
        <f t="shared" si="13"/>
        <v>0.01</v>
      </c>
      <c r="W54">
        <f t="shared" si="14"/>
        <v>2.1381518396914479E-2</v>
      </c>
      <c r="X54">
        <f t="shared" si="15"/>
        <v>7.9594779019396041E-3</v>
      </c>
      <c r="Y54">
        <f t="shared" si="16"/>
        <v>2.1381518396914481E-4</v>
      </c>
      <c r="Z54">
        <f t="shared" si="17"/>
        <v>1.320822531100573E-2</v>
      </c>
      <c r="AB54">
        <f t="shared" si="18"/>
        <v>-15.862715919220996</v>
      </c>
      <c r="AC54">
        <f t="shared" si="19"/>
        <v>-17.673627092110515</v>
      </c>
      <c r="AE54">
        <f t="shared" si="2"/>
        <v>0</v>
      </c>
      <c r="AF54">
        <f t="shared" si="24"/>
        <v>0</v>
      </c>
      <c r="AG54">
        <f t="shared" si="24"/>
        <v>-0.16510281638757163</v>
      </c>
      <c r="AH54">
        <f t="shared" si="4"/>
        <v>-397.97389509698019</v>
      </c>
      <c r="AI54">
        <f t="shared" si="5"/>
        <v>-398.13899791336775</v>
      </c>
      <c r="AJ54">
        <f t="shared" si="6"/>
        <v>1.8109111728895186</v>
      </c>
      <c r="AK54">
        <f t="shared" si="20"/>
        <v>-1.1103901143454697</v>
      </c>
      <c r="AL54">
        <f t="shared" si="7"/>
        <v>-397.4384768548237</v>
      </c>
      <c r="AN54">
        <f t="shared" si="25"/>
        <v>0</v>
      </c>
      <c r="AO54">
        <f t="shared" si="25"/>
        <v>0</v>
      </c>
      <c r="AP54">
        <f t="shared" si="25"/>
        <v>-1.3047570955839259E-3</v>
      </c>
      <c r="AQ54">
        <f t="shared" si="25"/>
        <v>-3.1450660554815704</v>
      </c>
      <c r="AR54">
        <f t="shared" si="25"/>
        <v>-3.1463708125771541</v>
      </c>
      <c r="AS54">
        <f t="shared" si="25"/>
        <v>1.4311077509139767E-2</v>
      </c>
      <c r="AT54">
        <f t="shared" si="25"/>
        <v>-8.7750736920049182E-3</v>
      </c>
      <c r="AU54">
        <f t="shared" si="23"/>
        <v>-3.1408348087600193</v>
      </c>
      <c r="AW54">
        <v>51</v>
      </c>
      <c r="AX54">
        <f>IF(Z54&gt;0, (R54*SUMPRODUCT(K54:$K$98, X54:$X$98)-K54*$AZ$3)/Z54, 0)</f>
        <v>-1338.0773477102935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0.41367450300000003</v>
      </c>
      <c r="Q55" s="4">
        <f t="shared" si="22"/>
        <v>12.5</v>
      </c>
      <c r="R55">
        <f t="shared" si="0"/>
        <v>50000</v>
      </c>
      <c r="S55">
        <f t="shared" si="1"/>
        <v>-2385.7260831160816</v>
      </c>
      <c r="U55">
        <f t="shared" si="12"/>
        <v>0.41367450300000003</v>
      </c>
      <c r="V55">
        <f t="shared" si="13"/>
        <v>0.01</v>
      </c>
      <c r="W55">
        <f t="shared" si="14"/>
        <v>1.320822531100573E-2</v>
      </c>
      <c r="X55">
        <f t="shared" si="15"/>
        <v>5.4639060410423164E-3</v>
      </c>
      <c r="Y55">
        <f t="shared" si="16"/>
        <v>1.320822531100573E-4</v>
      </c>
      <c r="Z55">
        <f t="shared" si="17"/>
        <v>7.6122370168533564E-3</v>
      </c>
      <c r="AB55">
        <f t="shared" si="18"/>
        <v>-17.673627092110515</v>
      </c>
      <c r="AC55">
        <f t="shared" si="19"/>
        <v>-18.160712401968802</v>
      </c>
      <c r="AE55">
        <f t="shared" si="2"/>
        <v>0</v>
      </c>
      <c r="AF55">
        <f t="shared" si="24"/>
        <v>0</v>
      </c>
      <c r="AG55">
        <f t="shared" si="24"/>
        <v>-9.515296271066695E-2</v>
      </c>
      <c r="AH55">
        <f t="shared" si="4"/>
        <v>-273.19530205211584</v>
      </c>
      <c r="AI55">
        <f t="shared" si="5"/>
        <v>-273.29045501482648</v>
      </c>
      <c r="AJ55">
        <f t="shared" si="6"/>
        <v>0.48708530985828702</v>
      </c>
      <c r="AK55">
        <f t="shared" si="20"/>
        <v>-1.2371538964477362</v>
      </c>
      <c r="AL55">
        <f t="shared" si="7"/>
        <v>-274.04052360141594</v>
      </c>
      <c r="AN55">
        <f t="shared" si="25"/>
        <v>0</v>
      </c>
      <c r="AO55">
        <f t="shared" si="25"/>
        <v>0</v>
      </c>
      <c r="AP55">
        <f t="shared" si="25"/>
        <v>-6.7139712640775211E-4</v>
      </c>
      <c r="AQ55">
        <f t="shared" si="25"/>
        <v>-1.9276597966121574</v>
      </c>
      <c r="AR55">
        <f t="shared" si="25"/>
        <v>-1.9283311937385648</v>
      </c>
      <c r="AS55">
        <f t="shared" si="25"/>
        <v>3.4368627947894952E-3</v>
      </c>
      <c r="AT55">
        <f t="shared" si="25"/>
        <v>-8.7293295693256275E-3</v>
      </c>
      <c r="AU55">
        <f t="shared" si="23"/>
        <v>-1.9336236605131012</v>
      </c>
      <c r="AW55">
        <v>52</v>
      </c>
      <c r="AX55">
        <f>IF(Z55&gt;0, (R55*SUMPRODUCT(K55:$K$98, X55:$X$98)-K55*$AZ$3)/Z55, 0)</f>
        <v>-2385.7260831160816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0.42102545200000002</v>
      </c>
      <c r="Q56" s="4">
        <f t="shared" si="22"/>
        <v>12.5</v>
      </c>
      <c r="R56">
        <f t="shared" si="0"/>
        <v>50000</v>
      </c>
      <c r="S56">
        <f t="shared" si="1"/>
        <v>-4090.16009998453</v>
      </c>
      <c r="U56">
        <f t="shared" si="12"/>
        <v>0.42102545200000002</v>
      </c>
      <c r="V56">
        <f t="shared" si="13"/>
        <v>0.01</v>
      </c>
      <c r="W56">
        <f t="shared" si="14"/>
        <v>7.6122370168533564E-3</v>
      </c>
      <c r="X56">
        <f t="shared" si="15"/>
        <v>3.204945530751816E-3</v>
      </c>
      <c r="Y56">
        <f t="shared" si="16"/>
        <v>7.6122370168533562E-5</v>
      </c>
      <c r="Z56">
        <f t="shared" si="17"/>
        <v>4.3311691159330064E-3</v>
      </c>
      <c r="AB56">
        <f t="shared" si="18"/>
        <v>-18.160712401968802</v>
      </c>
      <c r="AC56">
        <f t="shared" si="19"/>
        <v>-17.715175104274454</v>
      </c>
      <c r="AE56">
        <f t="shared" si="2"/>
        <v>0</v>
      </c>
      <c r="AF56">
        <f t="shared" si="24"/>
        <v>0</v>
      </c>
      <c r="AG56">
        <f t="shared" si="24"/>
        <v>-5.4139613949162578E-2</v>
      </c>
      <c r="AH56">
        <f t="shared" si="4"/>
        <v>-160.24727653759081</v>
      </c>
      <c r="AI56">
        <f t="shared" si="5"/>
        <v>-160.30141615153997</v>
      </c>
      <c r="AJ56">
        <f t="shared" si="6"/>
        <v>-0.44553729769434725</v>
      </c>
      <c r="AK56">
        <f t="shared" si="20"/>
        <v>-1.2712498681378162</v>
      </c>
      <c r="AL56">
        <f t="shared" si="7"/>
        <v>-162.01820331737215</v>
      </c>
      <c r="AN56">
        <f t="shared" si="25"/>
        <v>0</v>
      </c>
      <c r="AO56">
        <f t="shared" si="25"/>
        <v>0</v>
      </c>
      <c r="AP56">
        <f t="shared" si="25"/>
        <v>-3.4107846118424067E-4</v>
      </c>
      <c r="AQ56">
        <f t="shared" si="25"/>
        <v>-1.0095545664904464</v>
      </c>
      <c r="AR56">
        <f t="shared" si="25"/>
        <v>-1.0098956449516305</v>
      </c>
      <c r="AS56">
        <f t="shared" si="25"/>
        <v>-2.8068758680190671E-3</v>
      </c>
      <c r="AT56">
        <f t="shared" si="25"/>
        <v>-8.008848183000794E-3</v>
      </c>
      <c r="AU56">
        <f t="shared" si="23"/>
        <v>-1.0207113690026506</v>
      </c>
      <c r="AW56">
        <v>53</v>
      </c>
      <c r="AX56">
        <f>IF(Z56&gt;0, (R56*SUMPRODUCT(K56:$K$98, X56:$X$98)-K56*$AZ$3)/Z56, 0)</f>
        <v>-4090.16009998453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0.42896583300000002</v>
      </c>
      <c r="Q57" s="4">
        <f t="shared" si="22"/>
        <v>12.5</v>
      </c>
      <c r="R57">
        <f t="shared" si="0"/>
        <v>50000</v>
      </c>
      <c r="S57">
        <f t="shared" si="1"/>
        <v>-6833.8500841201576</v>
      </c>
      <c r="U57">
        <f t="shared" si="12"/>
        <v>0.42896583300000002</v>
      </c>
      <c r="V57">
        <f t="shared" si="13"/>
        <v>0.01</v>
      </c>
      <c r="W57">
        <f t="shared" si="14"/>
        <v>4.3311691159330064E-3</v>
      </c>
      <c r="X57">
        <f t="shared" si="15"/>
        <v>1.8579235676800757E-3</v>
      </c>
      <c r="Y57">
        <f t="shared" si="16"/>
        <v>4.3311691159330065E-5</v>
      </c>
      <c r="Z57">
        <f t="shared" si="17"/>
        <v>2.4299338570936005E-3</v>
      </c>
      <c r="AB57">
        <f t="shared" si="18"/>
        <v>-17.715175104274454</v>
      </c>
      <c r="AC57">
        <f t="shared" si="19"/>
        <v>-16.605803693705521</v>
      </c>
      <c r="AE57">
        <f t="shared" si="2"/>
        <v>0</v>
      </c>
      <c r="AF57">
        <f t="shared" si="24"/>
        <v>0</v>
      </c>
      <c r="AG57">
        <f t="shared" si="24"/>
        <v>-3.0374173213670006E-2</v>
      </c>
      <c r="AH57">
        <f t="shared" si="4"/>
        <v>-92.89617838400379</v>
      </c>
      <c r="AI57">
        <f t="shared" si="5"/>
        <v>-92.926552557217462</v>
      </c>
      <c r="AJ57">
        <f t="shared" si="6"/>
        <v>-1.109371410568933</v>
      </c>
      <c r="AK57">
        <f t="shared" si="20"/>
        <v>-1.2400622572992119</v>
      </c>
      <c r="AL57">
        <f t="shared" si="7"/>
        <v>-95.275986225085617</v>
      </c>
      <c r="AN57">
        <f t="shared" si="25"/>
        <v>0</v>
      </c>
      <c r="AO57">
        <f t="shared" si="25"/>
        <v>0</v>
      </c>
      <c r="AP57">
        <f t="shared" si="25"/>
        <v>-1.708541699572699E-4</v>
      </c>
      <c r="AQ57">
        <f t="shared" si="25"/>
        <v>-0.52253930792948555</v>
      </c>
      <c r="AR57">
        <f t="shared" si="25"/>
        <v>-0.52271016209944288</v>
      </c>
      <c r="AS57">
        <f t="shared" si="25"/>
        <v>-6.2401939369259021E-3</v>
      </c>
      <c r="AT57">
        <f t="shared" si="25"/>
        <v>-6.9753275644995182E-3</v>
      </c>
      <c r="AU57">
        <f t="shared" si="23"/>
        <v>-0.53592568360086834</v>
      </c>
      <c r="AW57">
        <v>54</v>
      </c>
      <c r="AX57">
        <f>IF(Z57&gt;0, (R57*SUMPRODUCT(K57:$K$98, X57:$X$98)-K57*$AZ$3)/Z57, 0)</f>
        <v>-6833.8500841201576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0.43771532000000002</v>
      </c>
      <c r="Q58" s="4">
        <f t="shared" si="22"/>
        <v>12.5</v>
      </c>
      <c r="R58">
        <f t="shared" si="0"/>
        <v>50000</v>
      </c>
      <c r="S58">
        <f t="shared" si="1"/>
        <v>-11353.406670207074</v>
      </c>
      <c r="U58">
        <f t="shared" si="12"/>
        <v>0.43771532000000002</v>
      </c>
      <c r="V58">
        <f t="shared" si="13"/>
        <v>0.01</v>
      </c>
      <c r="W58">
        <f t="shared" si="14"/>
        <v>2.4299338570936005E-3</v>
      </c>
      <c r="X58">
        <f t="shared" si="15"/>
        <v>1.0636192758365596E-3</v>
      </c>
      <c r="Y58">
        <f t="shared" si="16"/>
        <v>2.4299338570936006E-5</v>
      </c>
      <c r="Z58">
        <f t="shared" si="17"/>
        <v>1.3420152426861049E-3</v>
      </c>
      <c r="AB58">
        <f t="shared" si="18"/>
        <v>-16.605803693705521</v>
      </c>
      <c r="AC58">
        <f t="shared" si="19"/>
        <v>-15.236444807831989</v>
      </c>
      <c r="AE58">
        <f t="shared" si="2"/>
        <v>0</v>
      </c>
      <c r="AF58">
        <f t="shared" si="24"/>
        <v>0</v>
      </c>
      <c r="AG58">
        <f t="shared" si="24"/>
        <v>-1.677519053357631E-2</v>
      </c>
      <c r="AH58">
        <f t="shared" si="4"/>
        <v>-53.180963791827978</v>
      </c>
      <c r="AI58">
        <f t="shared" si="5"/>
        <v>-53.197738982361557</v>
      </c>
      <c r="AJ58">
        <f t="shared" si="6"/>
        <v>-1.3693588858735328</v>
      </c>
      <c r="AK58">
        <f t="shared" si="20"/>
        <v>-1.1624062585593866</v>
      </c>
      <c r="AL58">
        <f t="shared" si="7"/>
        <v>-55.729504126794474</v>
      </c>
      <c r="AN58">
        <f t="shared" si="25"/>
        <v>0</v>
      </c>
      <c r="AO58">
        <f t="shared" si="25"/>
        <v>0</v>
      </c>
      <c r="AP58">
        <f t="shared" si="25"/>
        <v>-8.4250125519211075E-5</v>
      </c>
      <c r="AQ58">
        <f t="shared" si="25"/>
        <v>-0.26709102741493135</v>
      </c>
      <c r="AR58">
        <f t="shared" si="25"/>
        <v>-0.26717527754045056</v>
      </c>
      <c r="AS58">
        <f t="shared" si="25"/>
        <v>-6.8773381610644927E-3</v>
      </c>
      <c r="AT58">
        <f t="shared" si="25"/>
        <v>-5.8379589186738435E-3</v>
      </c>
      <c r="AU58">
        <f t="shared" si="23"/>
        <v>-0.27989057462018885</v>
      </c>
      <c r="AW58">
        <v>55</v>
      </c>
      <c r="AX58">
        <f>IF(Z58&gt;0, (R58*SUMPRODUCT(K58:$K$98, X58:$X$98)-K58*$AZ$3)/Z58, 0)</f>
        <v>-11353.406670207074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0.44739131599999998</v>
      </c>
      <c r="Q59" s="4">
        <f t="shared" si="22"/>
        <v>12.5</v>
      </c>
      <c r="R59">
        <f t="shared" si="0"/>
        <v>50000</v>
      </c>
      <c r="S59">
        <f t="shared" si="1"/>
        <v>-18970.81479244657</v>
      </c>
      <c r="U59">
        <f t="shared" si="12"/>
        <v>0.44739131599999998</v>
      </c>
      <c r="V59">
        <f t="shared" si="13"/>
        <v>0.01</v>
      </c>
      <c r="W59">
        <f t="shared" si="14"/>
        <v>1.3420152426861049E-3</v>
      </c>
      <c r="X59">
        <f t="shared" si="15"/>
        <v>6.0040596551739589E-4</v>
      </c>
      <c r="Y59">
        <f t="shared" si="16"/>
        <v>1.342015242686105E-5</v>
      </c>
      <c r="Z59">
        <f t="shared" si="17"/>
        <v>7.28189124741848E-4</v>
      </c>
      <c r="AB59">
        <f t="shared" si="18"/>
        <v>-15.236444807831989</v>
      </c>
      <c r="AC59">
        <f t="shared" si="19"/>
        <v>-13.814341019351371</v>
      </c>
      <c r="AE59">
        <f t="shared" si="2"/>
        <v>0</v>
      </c>
      <c r="AF59">
        <f t="shared" si="24"/>
        <v>0</v>
      </c>
      <c r="AG59">
        <f t="shared" si="24"/>
        <v>-9.1023640592731003E-3</v>
      </c>
      <c r="AH59">
        <f t="shared" si="4"/>
        <v>-30.020298275869795</v>
      </c>
      <c r="AI59">
        <f t="shared" si="5"/>
        <v>-30.029400639929069</v>
      </c>
      <c r="AJ59">
        <f t="shared" si="6"/>
        <v>-1.4221037884806176</v>
      </c>
      <c r="AK59">
        <f t="shared" si="20"/>
        <v>-1.0665511365482392</v>
      </c>
      <c r="AL59">
        <f t="shared" si="7"/>
        <v>-32.518055564957926</v>
      </c>
      <c r="AN59">
        <f t="shared" si="25"/>
        <v>0</v>
      </c>
      <c r="AO59">
        <f t="shared" si="25"/>
        <v>0</v>
      </c>
      <c r="AP59">
        <f t="shared" si="25"/>
        <v>-4.081683012036959E-5</v>
      </c>
      <c r="AQ59">
        <f t="shared" si="25"/>
        <v>-0.13461705189001796</v>
      </c>
      <c r="AR59">
        <f t="shared" si="25"/>
        <v>-0.13465786872013835</v>
      </c>
      <c r="AS59">
        <f t="shared" si="25"/>
        <v>-6.3769992465652729E-3</v>
      </c>
      <c r="AT59">
        <f t="shared" si="25"/>
        <v>-4.7826296851779717E-3</v>
      </c>
      <c r="AU59">
        <f t="shared" si="23"/>
        <v>-0.14581749765188159</v>
      </c>
      <c r="AW59">
        <v>56</v>
      </c>
      <c r="AX59">
        <f>IF(Z59&gt;0, (R59*SUMPRODUCT(K59:$K$98, X59:$X$98)-K59*$AZ$3)/Z59, 0)</f>
        <v>-18970.81479244657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0.457001349</v>
      </c>
      <c r="Q60" s="4">
        <f t="shared" si="22"/>
        <v>12.5</v>
      </c>
      <c r="R60">
        <f t="shared" si="0"/>
        <v>50000</v>
      </c>
      <c r="S60">
        <f t="shared" si="1"/>
        <v>-32053.555427236672</v>
      </c>
      <c r="U60">
        <f t="shared" si="12"/>
        <v>0.457001349</v>
      </c>
      <c r="V60">
        <f t="shared" si="13"/>
        <v>0.01</v>
      </c>
      <c r="W60">
        <f t="shared" si="14"/>
        <v>7.28189124741848E-4</v>
      </c>
      <c r="X60">
        <f t="shared" si="15"/>
        <v>3.3278341233415382E-4</v>
      </c>
      <c r="Y60">
        <f t="shared" si="16"/>
        <v>7.2818912474184798E-6</v>
      </c>
      <c r="Z60">
        <f t="shared" si="17"/>
        <v>3.8812382116027572E-4</v>
      </c>
      <c r="AB60">
        <f t="shared" si="18"/>
        <v>-13.814341019351371</v>
      </c>
      <c r="AC60">
        <f t="shared" si="19"/>
        <v>-12.440748414191791</v>
      </c>
      <c r="AE60">
        <f t="shared" si="2"/>
        <v>0</v>
      </c>
      <c r="AF60">
        <f t="shared" si="24"/>
        <v>0</v>
      </c>
      <c r="AG60">
        <f t="shared" si="24"/>
        <v>-4.8515477645034461E-3</v>
      </c>
      <c r="AH60">
        <f t="shared" si="4"/>
        <v>-16.639170616707691</v>
      </c>
      <c r="AI60">
        <f t="shared" si="5"/>
        <v>-16.644022164472194</v>
      </c>
      <c r="AJ60">
        <f t="shared" si="6"/>
        <v>-1.3735926051595797</v>
      </c>
      <c r="AK60">
        <f t="shared" si="20"/>
        <v>-0.96700387135459609</v>
      </c>
      <c r="AL60">
        <f t="shared" si="7"/>
        <v>-18.984618640986369</v>
      </c>
      <c r="AN60">
        <f t="shared" si="25"/>
        <v>0</v>
      </c>
      <c r="AO60">
        <f t="shared" si="25"/>
        <v>0</v>
      </c>
      <c r="AP60">
        <f t="shared" si="25"/>
        <v>-1.9424388743083177E-5</v>
      </c>
      <c r="AQ60">
        <f t="shared" si="25"/>
        <v>-6.6619094381831195E-2</v>
      </c>
      <c r="AR60">
        <f t="shared" si="25"/>
        <v>-6.6638518770574279E-2</v>
      </c>
      <c r="AS60">
        <f t="shared" si="25"/>
        <v>-5.4995226332631691E-3</v>
      </c>
      <c r="AT60">
        <f t="shared" si="25"/>
        <v>-3.871642623141431E-3</v>
      </c>
      <c r="AU60">
        <f t="shared" si="23"/>
        <v>-7.6009684026978871E-2</v>
      </c>
      <c r="AW60">
        <v>57</v>
      </c>
      <c r="AX60">
        <f>IF(Z60&gt;0, (R60*SUMPRODUCT(K60:$K$98, X60:$X$98)-K60*$AZ$3)/Z60, 0)</f>
        <v>-32053.555427236672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0.46737994300000002</v>
      </c>
      <c r="Q61" s="4">
        <f t="shared" si="22"/>
        <v>12.5</v>
      </c>
      <c r="R61">
        <f t="shared" si="0"/>
        <v>50000</v>
      </c>
      <c r="S61">
        <f t="shared" si="1"/>
        <v>-55022.089184560784</v>
      </c>
      <c r="U61">
        <f t="shared" si="12"/>
        <v>0.46737994300000002</v>
      </c>
      <c r="V61">
        <f t="shared" si="13"/>
        <v>0.01</v>
      </c>
      <c r="W61">
        <f t="shared" si="14"/>
        <v>3.8812382116027572E-4</v>
      </c>
      <c r="X61">
        <f t="shared" si="15"/>
        <v>1.8140128941083187E-4</v>
      </c>
      <c r="Y61">
        <f t="shared" si="16"/>
        <v>3.8812382116027571E-6</v>
      </c>
      <c r="Z61">
        <f t="shared" si="17"/>
        <v>2.0284129353784111E-4</v>
      </c>
      <c r="AB61">
        <f t="shared" si="18"/>
        <v>-12.440748414191791</v>
      </c>
      <c r="AC61">
        <f t="shared" si="19"/>
        <v>-11.160751743350767</v>
      </c>
      <c r="AE61">
        <f t="shared" si="2"/>
        <v>0</v>
      </c>
      <c r="AF61">
        <f t="shared" si="24"/>
        <v>0</v>
      </c>
      <c r="AG61">
        <f t="shared" si="24"/>
        <v>-2.5355161692230139E-3</v>
      </c>
      <c r="AH61">
        <f t="shared" si="4"/>
        <v>-9.0700644705415936</v>
      </c>
      <c r="AI61">
        <f t="shared" si="5"/>
        <v>-9.0725999867108165</v>
      </c>
      <c r="AJ61">
        <f t="shared" si="6"/>
        <v>-1.2799966708410242</v>
      </c>
      <c r="AK61">
        <f t="shared" si="20"/>
        <v>-0.87085238899342543</v>
      </c>
      <c r="AL61">
        <f t="shared" si="7"/>
        <v>-11.223449046545266</v>
      </c>
      <c r="AN61">
        <f t="shared" si="25"/>
        <v>0</v>
      </c>
      <c r="AO61">
        <f t="shared" si="25"/>
        <v>0</v>
      </c>
      <c r="AP61">
        <f t="shared" si="25"/>
        <v>-9.0639063858038287E-6</v>
      </c>
      <c r="AQ61">
        <f t="shared" si="25"/>
        <v>-3.2423463226971629E-2</v>
      </c>
      <c r="AR61">
        <f t="shared" si="25"/>
        <v>-3.2432527133357432E-2</v>
      </c>
      <c r="AS61">
        <f t="shared" si="25"/>
        <v>-4.575703416712526E-3</v>
      </c>
      <c r="AT61">
        <f t="shared" si="25"/>
        <v>-3.1131036060830434E-3</v>
      </c>
      <c r="AU61">
        <f t="shared" si="23"/>
        <v>-4.0121334156153002E-2</v>
      </c>
      <c r="AW61">
        <v>58</v>
      </c>
      <c r="AX61">
        <f>IF(Z61&gt;0, (R61*SUMPRODUCT(K61:$K$98, X61:$X$98)-K61*$AZ$3)/Z61, 0)</f>
        <v>-55022.089184560784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0.47825477199999999</v>
      </c>
      <c r="Q62" s="4">
        <f t="shared" si="22"/>
        <v>12.5</v>
      </c>
      <c r="R62">
        <f t="shared" si="0"/>
        <v>50000</v>
      </c>
      <c r="S62">
        <f t="shared" si="1"/>
        <v>-96248.02309318888</v>
      </c>
      <c r="U62">
        <f t="shared" si="12"/>
        <v>0.47825477199999999</v>
      </c>
      <c r="V62">
        <f t="shared" si="13"/>
        <v>0.01</v>
      </c>
      <c r="W62">
        <f t="shared" si="14"/>
        <v>2.0284129353784111E-4</v>
      </c>
      <c r="X62">
        <f t="shared" si="15"/>
        <v>9.7009816593125265E-5</v>
      </c>
      <c r="Y62">
        <f t="shared" si="16"/>
        <v>2.0284129353784111E-6</v>
      </c>
      <c r="Z62">
        <f t="shared" si="17"/>
        <v>1.0380306400933743E-4</v>
      </c>
      <c r="AB62">
        <f t="shared" si="18"/>
        <v>-11.160751743350767</v>
      </c>
      <c r="AC62">
        <f t="shared" si="19"/>
        <v>-9.9908397019144726</v>
      </c>
      <c r="AE62">
        <f t="shared" si="2"/>
        <v>0</v>
      </c>
      <c r="AF62">
        <f t="shared" si="24"/>
        <v>0</v>
      </c>
      <c r="AG62">
        <f t="shared" si="24"/>
        <v>-1.2975383001167179E-3</v>
      </c>
      <c r="AH62">
        <f t="shared" si="4"/>
        <v>-4.8504908296562634</v>
      </c>
      <c r="AI62">
        <f t="shared" si="5"/>
        <v>-4.85178836795638</v>
      </c>
      <c r="AJ62">
        <f t="shared" si="6"/>
        <v>-1.1699120414362945</v>
      </c>
      <c r="AK62">
        <f t="shared" si="20"/>
        <v>-0.78125262203455381</v>
      </c>
      <c r="AL62">
        <f t="shared" si="7"/>
        <v>-6.8029530314272284</v>
      </c>
      <c r="AN62">
        <f t="shared" si="25"/>
        <v>0</v>
      </c>
      <c r="AO62">
        <f t="shared" si="25"/>
        <v>0</v>
      </c>
      <c r="AP62">
        <f t="shared" si="25"/>
        <v>-4.1414382499766392E-6</v>
      </c>
      <c r="AQ62">
        <f t="shared" si="25"/>
        <v>-1.5481630292756976E-2</v>
      </c>
      <c r="AR62">
        <f t="shared" si="25"/>
        <v>-1.5485771731006953E-2</v>
      </c>
      <c r="AS62">
        <f t="shared" si="25"/>
        <v>-3.7340851341934882E-3</v>
      </c>
      <c r="AT62">
        <f t="shared" si="25"/>
        <v>-2.4935753276010414E-3</v>
      </c>
      <c r="AU62">
        <f t="shared" si="23"/>
        <v>-2.1713432192801481E-2</v>
      </c>
      <c r="AW62">
        <v>59</v>
      </c>
      <c r="AX62">
        <f>IF(Z62&gt;0, (R62*SUMPRODUCT(K62:$K$98, X62:$X$98)-K62*$AZ$3)/Z62, 0)</f>
        <v>-96248.02309318888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0.48949088600000001</v>
      </c>
      <c r="Q63" s="4">
        <f t="shared" si="22"/>
        <v>12.5</v>
      </c>
      <c r="R63">
        <f t="shared" si="0"/>
        <v>50000</v>
      </c>
      <c r="S63">
        <f t="shared" si="1"/>
        <v>-171935.6011545244</v>
      </c>
      <c r="U63">
        <f t="shared" si="12"/>
        <v>0.48949088600000001</v>
      </c>
      <c r="V63">
        <f t="shared" si="13"/>
        <v>0.01</v>
      </c>
      <c r="W63">
        <f t="shared" si="14"/>
        <v>1.0380306400933743E-4</v>
      </c>
      <c r="X63">
        <f t="shared" si="15"/>
        <v>5.0810653771445295E-5</v>
      </c>
      <c r="Y63">
        <f t="shared" si="16"/>
        <v>1.0380306400933744E-6</v>
      </c>
      <c r="Z63">
        <f t="shared" si="17"/>
        <v>5.1954379597798762E-5</v>
      </c>
      <c r="AB63">
        <f t="shared" si="18"/>
        <v>-9.9908397019144726</v>
      </c>
      <c r="AC63">
        <f t="shared" si="19"/>
        <v>-8.9328074887578879</v>
      </c>
      <c r="AE63">
        <f t="shared" si="2"/>
        <v>0</v>
      </c>
      <c r="AF63">
        <f t="shared" si="24"/>
        <v>0</v>
      </c>
      <c r="AG63">
        <f t="shared" si="24"/>
        <v>-6.494297449724845E-4</v>
      </c>
      <c r="AH63">
        <f t="shared" si="4"/>
        <v>-2.5405326885722648</v>
      </c>
      <c r="AI63">
        <f t="shared" si="5"/>
        <v>-2.5411821183172374</v>
      </c>
      <c r="AJ63">
        <f t="shared" si="6"/>
        <v>-1.0580322131565847</v>
      </c>
      <c r="AK63">
        <f t="shared" si="20"/>
        <v>-0.69935877913401312</v>
      </c>
      <c r="AL63">
        <f t="shared" si="7"/>
        <v>-4.2985731106078351</v>
      </c>
      <c r="AN63">
        <f t="shared" si="25"/>
        <v>0</v>
      </c>
      <c r="AO63">
        <f t="shared" si="25"/>
        <v>0</v>
      </c>
      <c r="AP63">
        <f t="shared" si="25"/>
        <v>-1.8507389189120697E-6</v>
      </c>
      <c r="AQ63">
        <f t="shared" si="25"/>
        <v>-7.2399867081976953E-3</v>
      </c>
      <c r="AR63">
        <f t="shared" si="25"/>
        <v>-7.2418374471166077E-3</v>
      </c>
      <c r="AS63">
        <f t="shared" si="25"/>
        <v>-3.0151704776542471E-3</v>
      </c>
      <c r="AT63">
        <f t="shared" si="25"/>
        <v>-1.9930262216138368E-3</v>
      </c>
      <c r="AU63">
        <f t="shared" si="23"/>
        <v>-1.2250034146384691E-2</v>
      </c>
      <c r="AW63">
        <v>60</v>
      </c>
      <c r="AX63">
        <f>IF(Z63&gt;0, (R63*SUMPRODUCT(K63:$K$98, X63:$X$98)-K63*$AZ$3)/Z63, 0)</f>
        <v>-171935.6011545244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0.50154699899999999</v>
      </c>
      <c r="Q64" s="4">
        <f t="shared" si="22"/>
        <v>12.5</v>
      </c>
      <c r="R64">
        <f t="shared" si="0"/>
        <v>50000</v>
      </c>
      <c r="S64">
        <f t="shared" si="1"/>
        <v>-314515.79091539979</v>
      </c>
      <c r="U64">
        <f t="shared" si="12"/>
        <v>0.50154699899999999</v>
      </c>
      <c r="V64">
        <f t="shared" si="13"/>
        <v>0.01</v>
      </c>
      <c r="W64">
        <f t="shared" si="14"/>
        <v>5.1954379597798762E-5</v>
      </c>
      <c r="X64">
        <f t="shared" si="15"/>
        <v>2.6057563172182796E-5</v>
      </c>
      <c r="Y64">
        <f t="shared" si="16"/>
        <v>5.1954379597798764E-7</v>
      </c>
      <c r="Z64">
        <f t="shared" si="17"/>
        <v>2.5377272629637979E-5</v>
      </c>
      <c r="AB64">
        <f t="shared" si="18"/>
        <v>-8.9328074887578879</v>
      </c>
      <c r="AC64">
        <f t="shared" si="19"/>
        <v>-7.9815529723863161</v>
      </c>
      <c r="AE64">
        <f t="shared" si="2"/>
        <v>0</v>
      </c>
      <c r="AF64">
        <f t="shared" si="24"/>
        <v>0</v>
      </c>
      <c r="AG64">
        <f t="shared" si="24"/>
        <v>-3.1721590787047474E-4</v>
      </c>
      <c r="AH64">
        <f t="shared" si="4"/>
        <v>-1.3028781586091398</v>
      </c>
      <c r="AI64">
        <f t="shared" si="5"/>
        <v>-1.3031953745170102</v>
      </c>
      <c r="AJ64">
        <f t="shared" si="6"/>
        <v>-0.95125451637157177</v>
      </c>
      <c r="AK64">
        <f t="shared" si="20"/>
        <v>-0.62529652421305226</v>
      </c>
      <c r="AL64">
        <f t="shared" si="7"/>
        <v>-2.8797464151016339</v>
      </c>
      <c r="AN64">
        <f t="shared" si="25"/>
        <v>0</v>
      </c>
      <c r="AO64">
        <f t="shared" si="25"/>
        <v>0</v>
      </c>
      <c r="AP64">
        <f t="shared" si="25"/>
        <v>-8.0714194554472866E-7</v>
      </c>
      <c r="AQ64">
        <f t="shared" si="25"/>
        <v>-3.3151162525459034E-3</v>
      </c>
      <c r="AR64">
        <f t="shared" si="25"/>
        <v>-3.3159233944914479E-3</v>
      </c>
      <c r="AS64">
        <f t="shared" si="25"/>
        <v>-2.4204253380819309E-3</v>
      </c>
      <c r="AT64">
        <f t="shared" si="25"/>
        <v>-1.5910395430161067E-3</v>
      </c>
      <c r="AU64">
        <f t="shared" si="23"/>
        <v>-7.3273882755894842E-3</v>
      </c>
      <c r="AW64">
        <v>61</v>
      </c>
      <c r="AX64">
        <f>IF(Z64&gt;0, (R64*SUMPRODUCT(K64:$K$98, X64:$X$98)-K64*$AZ$3)/Z64, 0)</f>
        <v>-314515.79091539979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0.51394563599999998</v>
      </c>
      <c r="Q65" s="4">
        <f t="shared" si="22"/>
        <v>12.5</v>
      </c>
      <c r="R65">
        <f t="shared" si="0"/>
        <v>50000</v>
      </c>
      <c r="S65">
        <f t="shared" si="1"/>
        <v>-590107.79025750118</v>
      </c>
      <c r="U65">
        <f t="shared" si="12"/>
        <v>0.51394563599999998</v>
      </c>
      <c r="V65">
        <f t="shared" si="13"/>
        <v>0.01</v>
      </c>
      <c r="W65">
        <f t="shared" si="14"/>
        <v>2.5377272629637979E-5</v>
      </c>
      <c r="X65">
        <f t="shared" si="15"/>
        <v>1.3042538521584683E-5</v>
      </c>
      <c r="Y65">
        <f t="shared" si="16"/>
        <v>2.5377272629637981E-7</v>
      </c>
      <c r="Z65">
        <f t="shared" si="17"/>
        <v>1.2080961381756916E-5</v>
      </c>
      <c r="AB65">
        <f t="shared" si="18"/>
        <v>-7.9815529723863161</v>
      </c>
      <c r="AC65">
        <f t="shared" si="19"/>
        <v>-7.1290694251747819</v>
      </c>
      <c r="AE65">
        <f t="shared" si="2"/>
        <v>0</v>
      </c>
      <c r="AF65">
        <f t="shared" si="24"/>
        <v>0</v>
      </c>
      <c r="AG65">
        <f t="shared" si="24"/>
        <v>-1.5101201727196146E-4</v>
      </c>
      <c r="AH65">
        <f t="shared" si="4"/>
        <v>-0.65212692607923417</v>
      </c>
      <c r="AI65">
        <f t="shared" si="5"/>
        <v>-0.65227793809650614</v>
      </c>
      <c r="AJ65">
        <f t="shared" si="6"/>
        <v>-0.85248354721153419</v>
      </c>
      <c r="AK65">
        <f t="shared" si="20"/>
        <v>-0.5587087080670422</v>
      </c>
      <c r="AL65">
        <f t="shared" si="7"/>
        <v>-2.0634701933750823</v>
      </c>
      <c r="AN65">
        <f t="shared" si="25"/>
        <v>0</v>
      </c>
      <c r="AO65">
        <f t="shared" si="25"/>
        <v>0</v>
      </c>
      <c r="AP65">
        <f t="shared" si="25"/>
        <v>-3.4307450495001653E-7</v>
      </c>
      <c r="AQ65">
        <f t="shared" si="25"/>
        <v>-1.4815252876616534E-3</v>
      </c>
      <c r="AR65">
        <f t="shared" si="25"/>
        <v>-1.4818683621666035E-3</v>
      </c>
      <c r="AS65">
        <f t="shared" si="25"/>
        <v>-1.9367026295061182E-3</v>
      </c>
      <c r="AT65">
        <f t="shared" si="25"/>
        <v>-1.2692944369199746E-3</v>
      </c>
      <c r="AU65">
        <f t="shared" si="23"/>
        <v>-4.6878654285926954E-3</v>
      </c>
      <c r="AW65">
        <v>62</v>
      </c>
      <c r="AX65">
        <f>IF(Z65&gt;0, (R65*SUMPRODUCT(K65:$K$98, X65:$X$98)-K65*$AZ$3)/Z65, 0)</f>
        <v>-590107.79025750118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0.52707773400000002</v>
      </c>
      <c r="Q66" s="4">
        <f t="shared" si="22"/>
        <v>12.5</v>
      </c>
      <c r="R66">
        <f t="shared" si="0"/>
        <v>50000</v>
      </c>
      <c r="S66">
        <f t="shared" si="1"/>
        <v>-1138380.4406985629</v>
      </c>
      <c r="U66">
        <f t="shared" si="12"/>
        <v>0.52707773400000002</v>
      </c>
      <c r="V66">
        <f t="shared" si="13"/>
        <v>0.01</v>
      </c>
      <c r="W66">
        <f t="shared" si="14"/>
        <v>1.2080961381756916E-5</v>
      </c>
      <c r="X66">
        <f t="shared" si="15"/>
        <v>6.3676057496379448E-6</v>
      </c>
      <c r="Y66">
        <f t="shared" si="16"/>
        <v>1.2080961381756915E-7</v>
      </c>
      <c r="Z66">
        <f t="shared" si="17"/>
        <v>5.5925460183014015E-6</v>
      </c>
      <c r="AB66">
        <f t="shared" si="18"/>
        <v>-7.1290694251747819</v>
      </c>
      <c r="AC66">
        <f t="shared" si="19"/>
        <v>-6.366445000940943</v>
      </c>
      <c r="AE66">
        <f t="shared" si="2"/>
        <v>0</v>
      </c>
      <c r="AF66">
        <f t="shared" si="24"/>
        <v>0</v>
      </c>
      <c r="AG66">
        <f t="shared" si="24"/>
        <v>-6.9906825228767514E-5</v>
      </c>
      <c r="AH66">
        <f t="shared" si="4"/>
        <v>-0.31838028748189723</v>
      </c>
      <c r="AI66">
        <f t="shared" si="5"/>
        <v>-0.31845019430712601</v>
      </c>
      <c r="AJ66">
        <f t="shared" si="6"/>
        <v>-0.76262442423383892</v>
      </c>
      <c r="AK66">
        <f t="shared" si="20"/>
        <v>-0.49903485976223477</v>
      </c>
      <c r="AL66">
        <f t="shared" si="7"/>
        <v>-1.5801094783031997</v>
      </c>
      <c r="AN66">
        <f t="shared" si="25"/>
        <v>0</v>
      </c>
      <c r="AO66">
        <f t="shared" si="25"/>
        <v>0</v>
      </c>
      <c r="AP66">
        <f t="shared" si="25"/>
        <v>-1.4180073860561587E-7</v>
      </c>
      <c r="AQ66">
        <f t="shared" si="25"/>
        <v>-6.4581047379366589E-4</v>
      </c>
      <c r="AR66">
        <f t="shared" si="25"/>
        <v>-6.4595227453227157E-4</v>
      </c>
      <c r="AS66">
        <f t="shared" si="25"/>
        <v>-1.5469263019906056E-3</v>
      </c>
      <c r="AT66">
        <f t="shared" si="25"/>
        <v>-1.0122546900487017E-3</v>
      </c>
      <c r="AU66">
        <f t="shared" si="23"/>
        <v>-3.2051332665715788E-3</v>
      </c>
      <c r="AW66">
        <v>63</v>
      </c>
      <c r="AX66">
        <f>IF(Z66&gt;0, (R66*SUMPRODUCT(K66:$K$98, X66:$X$98)-K66*$AZ$3)/Z66, 0)</f>
        <v>-1138380.4406985629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0.54097960300000003</v>
      </c>
      <c r="Q67" s="4">
        <f t="shared" si="22"/>
        <v>12.5</v>
      </c>
      <c r="R67">
        <f t="shared" ref="R67:R89" si="26">$C$6</f>
        <v>50000</v>
      </c>
      <c r="S67">
        <f t="shared" ref="S67:S89" si="27">AX67</f>
        <v>-2263829.0596188447</v>
      </c>
      <c r="U67">
        <f t="shared" si="12"/>
        <v>0.54097960300000003</v>
      </c>
      <c r="V67">
        <f t="shared" si="13"/>
        <v>0.01</v>
      </c>
      <c r="W67">
        <f t="shared" si="14"/>
        <v>5.5925460183014015E-6</v>
      </c>
      <c r="X67">
        <f t="shared" si="15"/>
        <v>3.0254533247399233E-6</v>
      </c>
      <c r="Y67">
        <f t="shared" si="16"/>
        <v>5.5925460183014015E-8</v>
      </c>
      <c r="Z67">
        <f t="shared" si="17"/>
        <v>2.5111672333784643E-6</v>
      </c>
      <c r="AB67">
        <f t="shared" si="18"/>
        <v>-6.366445000940943</v>
      </c>
      <c r="AC67">
        <f t="shared" si="19"/>
        <v>-5.6848533564848243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-3.1389590417230806E-5</v>
      </c>
      <c r="AH67">
        <f t="shared" ref="AH67:AH89" si="30">-X67*R67</f>
        <v>-0.15127266623699617</v>
      </c>
      <c r="AI67">
        <f t="shared" ref="AI67:AI89" si="31">SUM(AE67:AH67)</f>
        <v>-0.15130405582741341</v>
      </c>
      <c r="AJ67">
        <f t="shared" ref="AJ67:AJ89" si="32">AB67-AC67</f>
        <v>-0.68159164445611875</v>
      </c>
      <c r="AK67">
        <f t="shared" si="20"/>
        <v>-0.44565115006586603</v>
      </c>
      <c r="AL67">
        <f t="shared" ref="AL67:AL89" si="33">SUM(AI67:AK67)</f>
        <v>-1.2785468503493982</v>
      </c>
      <c r="AN67">
        <f t="shared" ref="AN67:AT89" si="34">AE67*$K67</f>
        <v>0</v>
      </c>
      <c r="AO67">
        <f t="shared" si="34"/>
        <v>0</v>
      </c>
      <c r="AP67">
        <f t="shared" si="34"/>
        <v>-5.6849485663916839E-8</v>
      </c>
      <c r="AQ67">
        <f t="shared" si="34"/>
        <v>-2.739689545570459E-4</v>
      </c>
      <c r="AR67">
        <f t="shared" si="34"/>
        <v>-2.7402580404270986E-4</v>
      </c>
      <c r="AS67">
        <f t="shared" si="34"/>
        <v>-1.2344262510314077E-3</v>
      </c>
      <c r="AT67">
        <f t="shared" si="34"/>
        <v>-8.0711593652621364E-4</v>
      </c>
      <c r="AU67">
        <f t="shared" si="23"/>
        <v>-2.3155679916003311E-3</v>
      </c>
      <c r="AW67">
        <v>64</v>
      </c>
      <c r="AX67">
        <f>IF(Z67&gt;0, (R67*SUMPRODUCT(K67:$K$98, X67:$X$98)-K67*$AZ$3)/Z67, 0)</f>
        <v>-2263829.0596188447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0.55513806300000001</v>
      </c>
      <c r="Q68" s="4">
        <f t="shared" si="22"/>
        <v>12.5</v>
      </c>
      <c r="R68">
        <f t="shared" si="26"/>
        <v>50000</v>
      </c>
      <c r="S68">
        <f t="shared" si="27"/>
        <v>-4648292.4815821489</v>
      </c>
      <c r="U68">
        <f t="shared" ref="U68:U89" si="38">M68</f>
        <v>0.55513806300000001</v>
      </c>
      <c r="V68">
        <f t="shared" ref="V68:V89" si="39">$C$10</f>
        <v>0.01</v>
      </c>
      <c r="W68">
        <f t="shared" ref="W68:W89" si="40">Z67</f>
        <v>2.5111672333784643E-6</v>
      </c>
      <c r="X68">
        <f t="shared" ref="X68:X89" si="41">U68*W68</f>
        <v>1.3940445138067897E-6</v>
      </c>
      <c r="Y68">
        <f t="shared" ref="Y68:Y89" si="42">V68*W68</f>
        <v>2.5111672333784644E-8</v>
      </c>
      <c r="Z68">
        <f t="shared" ref="Z68:Z89" si="43">MAX(0, W68-X68-Y68)</f>
        <v>1.0920110472378899E-6</v>
      </c>
      <c r="AB68">
        <f t="shared" ref="AB68:AB89" si="44">AC67</f>
        <v>-5.6848533564848243</v>
      </c>
      <c r="AC68">
        <f t="shared" ref="AC68:AC89" si="45">S68*Z68</f>
        <v>-5.0759867406805323</v>
      </c>
      <c r="AE68">
        <f t="shared" si="28"/>
        <v>0</v>
      </c>
      <c r="AF68">
        <f t="shared" si="29"/>
        <v>0</v>
      </c>
      <c r="AG68">
        <f t="shared" si="29"/>
        <v>-1.3650138090473623E-5</v>
      </c>
      <c r="AH68">
        <f t="shared" si="30"/>
        <v>-6.9702225690339487E-2</v>
      </c>
      <c r="AI68">
        <f t="shared" si="31"/>
        <v>-6.971587582842996E-2</v>
      </c>
      <c r="AJ68">
        <f t="shared" si="32"/>
        <v>-0.60886661580429191</v>
      </c>
      <c r="AK68">
        <f t="shared" ref="AK68:AK89" si="46">G68*SUM(AB68:AB68, AE68:AF68)</f>
        <v>-0.39793973495393775</v>
      </c>
      <c r="AL68">
        <f t="shared" si="33"/>
        <v>-1.0765222265866596</v>
      </c>
      <c r="AN68">
        <f t="shared" si="34"/>
        <v>0</v>
      </c>
      <c r="AO68">
        <f t="shared" si="34"/>
        <v>0</v>
      </c>
      <c r="AP68">
        <f t="shared" si="34"/>
        <v>-2.207292629755768E-8</v>
      </c>
      <c r="AQ68">
        <f t="shared" si="34"/>
        <v>-1.127118334071895E-4</v>
      </c>
      <c r="AR68">
        <f t="shared" si="34"/>
        <v>-1.1273390633348707E-4</v>
      </c>
      <c r="AS68">
        <f t="shared" si="34"/>
        <v>-9.8456644516078961E-4</v>
      </c>
      <c r="AT68">
        <f t="shared" si="34"/>
        <v>-6.4348758835179923E-4</v>
      </c>
      <c r="AU68">
        <f t="shared" si="23"/>
        <v>-1.7407879398460759E-3</v>
      </c>
      <c r="AW68">
        <v>65</v>
      </c>
      <c r="AX68">
        <f>IF(Z68&gt;0, (R68*SUMPRODUCT(K68:$K$98, X68:$X$98)-K68*$AZ$3)/Z68, 0)</f>
        <v>-4648292.4815821489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12.5</v>
      </c>
      <c r="R69">
        <f t="shared" si="26"/>
        <v>50000</v>
      </c>
      <c r="S69">
        <f t="shared" si="27"/>
        <v>-9880232.7578318529</v>
      </c>
      <c r="U69">
        <f t="shared" si="38"/>
        <v>0.569934367</v>
      </c>
      <c r="V69">
        <f t="shared" si="39"/>
        <v>0.01</v>
      </c>
      <c r="W69">
        <f t="shared" si="40"/>
        <v>1.0920110472378899E-6</v>
      </c>
      <c r="X69">
        <f t="shared" si="41"/>
        <v>6.2237462496453391E-7</v>
      </c>
      <c r="Y69">
        <f t="shared" si="42"/>
        <v>1.0920110472378899E-8</v>
      </c>
      <c r="Z69">
        <f t="shared" si="43"/>
        <v>4.5871631180097705E-7</v>
      </c>
      <c r="AB69">
        <f t="shared" si="44"/>
        <v>-5.0759867406805323</v>
      </c>
      <c r="AC69">
        <f t="shared" si="45"/>
        <v>-4.5322239304078238</v>
      </c>
      <c r="AE69">
        <f t="shared" si="28"/>
        <v>0</v>
      </c>
      <c r="AF69">
        <f t="shared" si="29"/>
        <v>0</v>
      </c>
      <c r="AG69">
        <f t="shared" si="29"/>
        <v>-5.7339538975122131E-6</v>
      </c>
      <c r="AH69">
        <f t="shared" si="30"/>
        <v>-3.1118731248226696E-2</v>
      </c>
      <c r="AI69">
        <f t="shared" si="31"/>
        <v>-3.112446520212421E-2</v>
      </c>
      <c r="AJ69">
        <f t="shared" si="32"/>
        <v>-0.54376281027270856</v>
      </c>
      <c r="AK69">
        <f t="shared" si="46"/>
        <v>-0.35531907184763728</v>
      </c>
      <c r="AL69">
        <f t="shared" si="33"/>
        <v>-0.93020634732246998</v>
      </c>
      <c r="AN69">
        <f t="shared" si="34"/>
        <v>0</v>
      </c>
      <c r="AO69">
        <f t="shared" si="34"/>
        <v>0</v>
      </c>
      <c r="AP69">
        <f t="shared" si="34"/>
        <v>-8.2786408547731346E-9</v>
      </c>
      <c r="AQ69">
        <f t="shared" si="34"/>
        <v>-4.4928997418700679E-5</v>
      </c>
      <c r="AR69">
        <f t="shared" si="34"/>
        <v>-4.4937276059555458E-5</v>
      </c>
      <c r="AS69">
        <f t="shared" si="34"/>
        <v>-7.8508078315436261E-4</v>
      </c>
      <c r="AT69">
        <f t="shared" si="34"/>
        <v>-5.1300708677727135E-4</v>
      </c>
      <c r="AU69">
        <f t="shared" si="23"/>
        <v>-1.3430251459911893E-3</v>
      </c>
      <c r="AW69">
        <v>66</v>
      </c>
      <c r="AX69">
        <f>IF(Z69&gt;0, (R69*SUMPRODUCT(K69:$K$98, X69:$X$98)-K69*$AZ$3)/Z69, 0)</f>
        <v>-9880232.7578318529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12.5</v>
      </c>
      <c r="R70">
        <f t="shared" si="26"/>
        <v>50000</v>
      </c>
      <c r="S70">
        <f t="shared" si="27"/>
        <v>-21772907.386387751</v>
      </c>
      <c r="U70">
        <f t="shared" si="38"/>
        <v>0.58483052300000005</v>
      </c>
      <c r="V70">
        <f t="shared" si="39"/>
        <v>0.01</v>
      </c>
      <c r="W70">
        <f t="shared" si="40"/>
        <v>4.5871631180097705E-7</v>
      </c>
      <c r="X70">
        <f t="shared" si="41"/>
        <v>2.6827130053919651E-7</v>
      </c>
      <c r="Y70">
        <f t="shared" si="42"/>
        <v>4.5871631180097707E-9</v>
      </c>
      <c r="Z70">
        <f t="shared" si="43"/>
        <v>1.8585784814377077E-7</v>
      </c>
      <c r="AB70">
        <f t="shared" si="44"/>
        <v>-4.5322239304078238</v>
      </c>
      <c r="AC70">
        <f t="shared" si="45"/>
        <v>-4.0466657146676397</v>
      </c>
      <c r="AE70">
        <f t="shared" si="28"/>
        <v>0</v>
      </c>
      <c r="AF70">
        <f t="shared" si="29"/>
        <v>0</v>
      </c>
      <c r="AG70">
        <f t="shared" si="29"/>
        <v>-2.3232231017971345E-6</v>
      </c>
      <c r="AH70">
        <f t="shared" si="30"/>
        <v>-1.3413565026959826E-2</v>
      </c>
      <c r="AI70">
        <f t="shared" si="31"/>
        <v>-1.3415888250061623E-2</v>
      </c>
      <c r="AJ70">
        <f t="shared" si="32"/>
        <v>-0.4855582157401841</v>
      </c>
      <c r="AK70">
        <f t="shared" si="46"/>
        <v>-0.31725567512854769</v>
      </c>
      <c r="AL70">
        <f t="shared" si="33"/>
        <v>-0.81622977911879335</v>
      </c>
      <c r="AN70">
        <f t="shared" si="34"/>
        <v>0</v>
      </c>
      <c r="AO70">
        <f t="shared" si="34"/>
        <v>0</v>
      </c>
      <c r="AP70">
        <f t="shared" si="34"/>
        <v>-2.9948683798207709E-9</v>
      </c>
      <c r="AQ70">
        <f t="shared" si="34"/>
        <v>-1.7291435217236213E-5</v>
      </c>
      <c r="AR70">
        <f t="shared" si="34"/>
        <v>-1.7294430085616037E-5</v>
      </c>
      <c r="AS70">
        <f t="shared" si="34"/>
        <v>-6.2593340508605602E-4</v>
      </c>
      <c r="AT70">
        <f t="shared" si="34"/>
        <v>-4.0897449281827316E-4</v>
      </c>
      <c r="AU70">
        <f t="shared" si="23"/>
        <v>-1.0522023279899452E-3</v>
      </c>
      <c r="AW70">
        <v>67</v>
      </c>
      <c r="AX70">
        <f>IF(Z70&gt;0, (R70*SUMPRODUCT(K70:$K$98, X70:$X$98)-K70*$AZ$3)/Z70, 0)</f>
        <v>-21772907.386387751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12.5</v>
      </c>
      <c r="R71">
        <f t="shared" si="26"/>
        <v>50000</v>
      </c>
      <c r="S71">
        <f t="shared" si="27"/>
        <v>-49780581.139300756</v>
      </c>
      <c r="U71">
        <f t="shared" si="38"/>
        <v>0.59948279800000004</v>
      </c>
      <c r="V71">
        <f t="shared" si="39"/>
        <v>0.01</v>
      </c>
      <c r="W71">
        <f t="shared" si="40"/>
        <v>1.8585784814377077E-7</v>
      </c>
      <c r="X71">
        <f t="shared" si="41"/>
        <v>1.1141858283548681E-7</v>
      </c>
      <c r="Y71">
        <f t="shared" si="42"/>
        <v>1.8585784814377078E-9</v>
      </c>
      <c r="Z71">
        <f t="shared" si="43"/>
        <v>7.2580686826846252E-8</v>
      </c>
      <c r="AB71">
        <f t="shared" si="44"/>
        <v>-4.0466657146676397</v>
      </c>
      <c r="AC71">
        <f t="shared" si="45"/>
        <v>-3.6131087697299975</v>
      </c>
      <c r="AE71">
        <f t="shared" si="28"/>
        <v>0</v>
      </c>
      <c r="AF71">
        <f t="shared" si="29"/>
        <v>0</v>
      </c>
      <c r="AG71">
        <f t="shared" si="29"/>
        <v>-9.0725858533557814E-7</v>
      </c>
      <c r="AH71">
        <f t="shared" si="30"/>
        <v>-5.5709291417743402E-3</v>
      </c>
      <c r="AI71">
        <f t="shared" si="31"/>
        <v>-5.5718364003596761E-3</v>
      </c>
      <c r="AJ71">
        <f t="shared" si="32"/>
        <v>-0.43355694493764219</v>
      </c>
      <c r="AK71">
        <f t="shared" si="46"/>
        <v>-0.28326660002673482</v>
      </c>
      <c r="AL71">
        <f t="shared" si="33"/>
        <v>-0.72239538136473669</v>
      </c>
      <c r="AN71">
        <f t="shared" si="34"/>
        <v>0</v>
      </c>
      <c r="AO71">
        <f t="shared" si="34"/>
        <v>0</v>
      </c>
      <c r="AP71">
        <f t="shared" si="34"/>
        <v>-1.0442389464695363E-9</v>
      </c>
      <c r="AQ71">
        <f t="shared" si="34"/>
        <v>-6.4120431284881514E-6</v>
      </c>
      <c r="AR71">
        <f t="shared" si="34"/>
        <v>-6.4130873674346212E-6</v>
      </c>
      <c r="AS71">
        <f t="shared" si="34"/>
        <v>-4.9901654802062326E-4</v>
      </c>
      <c r="AT71">
        <f t="shared" si="34"/>
        <v>-3.2603495934129396E-4</v>
      </c>
      <c r="AU71">
        <f t="shared" si="23"/>
        <v>-8.3146459472935178E-4</v>
      </c>
      <c r="AW71">
        <v>68</v>
      </c>
      <c r="AX71">
        <f>IF(Z71&gt;0, (R71*SUMPRODUCT(K71:$K$98, X71:$X$98)-K71*$AZ$3)/Z71, 0)</f>
        <v>-49780581.139300756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12.5</v>
      </c>
      <c r="R72">
        <f t="shared" si="26"/>
        <v>50000</v>
      </c>
      <c r="S72">
        <f t="shared" si="27"/>
        <v>-118362984.23867181</v>
      </c>
      <c r="U72">
        <f t="shared" si="38"/>
        <v>0.61448546299999995</v>
      </c>
      <c r="V72">
        <f t="shared" si="39"/>
        <v>0.01</v>
      </c>
      <c r="W72">
        <f t="shared" si="40"/>
        <v>7.2580686826846252E-8</v>
      </c>
      <c r="X72">
        <f t="shared" si="41"/>
        <v>4.4599776949652614E-8</v>
      </c>
      <c r="Y72">
        <f t="shared" si="42"/>
        <v>7.2580686826846253E-10</v>
      </c>
      <c r="Z72">
        <f t="shared" si="43"/>
        <v>2.7255103008925174E-8</v>
      </c>
      <c r="AB72">
        <f t="shared" si="44"/>
        <v>-3.6131087697299975</v>
      </c>
      <c r="AC72">
        <f t="shared" si="45"/>
        <v>-3.225995327868787</v>
      </c>
      <c r="AE72">
        <f t="shared" si="28"/>
        <v>0</v>
      </c>
      <c r="AF72">
        <f t="shared" si="29"/>
        <v>0</v>
      </c>
      <c r="AG72">
        <f t="shared" si="29"/>
        <v>-3.4068878761156468E-7</v>
      </c>
      <c r="AH72">
        <f t="shared" si="30"/>
        <v>-2.2299888474826305E-3</v>
      </c>
      <c r="AI72">
        <f t="shared" si="31"/>
        <v>-2.2303295362702423E-3</v>
      </c>
      <c r="AJ72">
        <f t="shared" si="32"/>
        <v>-0.38711344186121055</v>
      </c>
      <c r="AK72">
        <f t="shared" si="46"/>
        <v>-0.25291761388109985</v>
      </c>
      <c r="AL72">
        <f t="shared" si="33"/>
        <v>-0.64226138527858057</v>
      </c>
      <c r="AN72">
        <f t="shared" si="34"/>
        <v>0</v>
      </c>
      <c r="AO72">
        <f t="shared" si="34"/>
        <v>0</v>
      </c>
      <c r="AP72">
        <f t="shared" si="34"/>
        <v>-3.5011330759006766E-10</v>
      </c>
      <c r="AQ72">
        <f t="shared" si="34"/>
        <v>-2.2916773303713038E-6</v>
      </c>
      <c r="AR72">
        <f t="shared" si="34"/>
        <v>-2.2920274436788939E-6</v>
      </c>
      <c r="AS72">
        <f t="shared" si="34"/>
        <v>-3.9782221332488341E-4</v>
      </c>
      <c r="AT72">
        <f t="shared" si="34"/>
        <v>-2.5991410801772349E-4</v>
      </c>
      <c r="AU72">
        <f t="shared" si="23"/>
        <v>-6.6002834878628566E-4</v>
      </c>
      <c r="AW72">
        <v>69</v>
      </c>
      <c r="AX72">
        <f>IF(Z72&gt;0, (R72*SUMPRODUCT(K72:$K$98, X72:$X$98)-K72*$AZ$3)/Z72, 0)</f>
        <v>-118362984.23867181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12.5</v>
      </c>
      <c r="R73">
        <f t="shared" si="26"/>
        <v>50000</v>
      </c>
      <c r="S73">
        <f t="shared" si="27"/>
        <v>-293356093.28731334</v>
      </c>
      <c r="U73">
        <f t="shared" si="38"/>
        <v>0.62975077099999999</v>
      </c>
      <c r="V73">
        <f t="shared" si="39"/>
        <v>0.01</v>
      </c>
      <c r="W73">
        <f t="shared" si="40"/>
        <v>2.7255103008925174E-8</v>
      </c>
      <c r="X73">
        <f t="shared" si="41"/>
        <v>1.7163922133555049E-8</v>
      </c>
      <c r="Y73">
        <f t="shared" si="42"/>
        <v>2.7255103008925175E-10</v>
      </c>
      <c r="Z73">
        <f t="shared" si="43"/>
        <v>9.8186298452808738E-9</v>
      </c>
      <c r="AB73">
        <f t="shared" si="44"/>
        <v>-3.225995327868787</v>
      </c>
      <c r="AC73">
        <f t="shared" si="45"/>
        <v>-2.8803548928458151</v>
      </c>
      <c r="AE73">
        <f t="shared" si="28"/>
        <v>0</v>
      </c>
      <c r="AF73">
        <f t="shared" si="29"/>
        <v>0</v>
      </c>
      <c r="AG73">
        <f t="shared" si="29"/>
        <v>-1.2273287306601093E-7</v>
      </c>
      <c r="AH73">
        <f t="shared" si="30"/>
        <v>-8.5819610667775244E-4</v>
      </c>
      <c r="AI73">
        <f t="shared" si="31"/>
        <v>-8.5831883955081846E-4</v>
      </c>
      <c r="AJ73">
        <f t="shared" si="32"/>
        <v>-0.34564043502297181</v>
      </c>
      <c r="AK73">
        <f t="shared" si="46"/>
        <v>-0.22581967295081512</v>
      </c>
      <c r="AL73">
        <f t="shared" si="33"/>
        <v>-0.57231842681333778</v>
      </c>
      <c r="AN73">
        <f t="shared" si="34"/>
        <v>0</v>
      </c>
      <c r="AO73">
        <f t="shared" si="34"/>
        <v>0</v>
      </c>
      <c r="AP73">
        <f t="shared" si="34"/>
        <v>-1.1261432957318011E-10</v>
      </c>
      <c r="AQ73">
        <f t="shared" si="34"/>
        <v>-7.8744330497216167E-7</v>
      </c>
      <c r="AR73">
        <f t="shared" si="34"/>
        <v>-7.875559193017348E-7</v>
      </c>
      <c r="AS73">
        <f t="shared" si="34"/>
        <v>-3.1714458311881349E-4</v>
      </c>
      <c r="AT73">
        <f t="shared" si="34"/>
        <v>-2.0720227954016218E-4</v>
      </c>
      <c r="AU73">
        <f t="shared" si="23"/>
        <v>-5.2513441857827742E-4</v>
      </c>
      <c r="AW73">
        <v>70</v>
      </c>
      <c r="AX73">
        <f>IF(Z73&gt;0, (R73*SUMPRODUCT(K73:$K$98, X73:$X$98)-K73*$AZ$3)/Z73, 0)</f>
        <v>-293356093.28731334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12.5</v>
      </c>
      <c r="R74">
        <f t="shared" si="26"/>
        <v>50000</v>
      </c>
      <c r="S74">
        <f t="shared" si="27"/>
        <v>-759599820.33857882</v>
      </c>
      <c r="U74">
        <f t="shared" si="38"/>
        <v>0.64518007799999999</v>
      </c>
      <c r="V74">
        <f t="shared" si="39"/>
        <v>0.01</v>
      </c>
      <c r="W74">
        <f t="shared" si="40"/>
        <v>9.8186298452808738E-9</v>
      </c>
      <c r="X74">
        <f t="shared" si="41"/>
        <v>6.3347843694314421E-9</v>
      </c>
      <c r="Y74">
        <f t="shared" si="42"/>
        <v>9.8186298452808743E-11</v>
      </c>
      <c r="Z74">
        <f t="shared" si="43"/>
        <v>3.3856591773966229E-9</v>
      </c>
      <c r="AB74">
        <f t="shared" si="44"/>
        <v>-2.8803548928458151</v>
      </c>
      <c r="AC74">
        <f t="shared" si="45"/>
        <v>-2.5717461028781354</v>
      </c>
      <c r="AE74">
        <f t="shared" si="28"/>
        <v>0</v>
      </c>
      <c r="AF74">
        <f t="shared" si="29"/>
        <v>0</v>
      </c>
      <c r="AG74">
        <f t="shared" si="29"/>
        <v>-4.2320739717457783E-8</v>
      </c>
      <c r="AH74">
        <f t="shared" si="30"/>
        <v>-3.1673921847157212E-4</v>
      </c>
      <c r="AI74">
        <f t="shared" si="31"/>
        <v>-3.1678153921128958E-4</v>
      </c>
      <c r="AJ74">
        <f t="shared" si="32"/>
        <v>-0.30860878996767971</v>
      </c>
      <c r="AK74">
        <f t="shared" si="46"/>
        <v>-0.20162484249920709</v>
      </c>
      <c r="AL74">
        <f t="shared" si="33"/>
        <v>-0.51055041400609813</v>
      </c>
      <c r="AN74">
        <f t="shared" si="34"/>
        <v>0</v>
      </c>
      <c r="AO74">
        <f t="shared" si="34"/>
        <v>0</v>
      </c>
      <c r="AP74">
        <f t="shared" si="34"/>
        <v>-3.4671128874559153E-11</v>
      </c>
      <c r="AQ74">
        <f t="shared" si="34"/>
        <v>-2.5948757834979301E-7</v>
      </c>
      <c r="AR74">
        <f t="shared" si="34"/>
        <v>-2.5952224947866757E-7</v>
      </c>
      <c r="AS74">
        <f t="shared" si="34"/>
        <v>-2.5282675114436589E-4</v>
      </c>
      <c r="AT74">
        <f t="shared" si="34"/>
        <v>-1.6518049885879039E-4</v>
      </c>
      <c r="AU74">
        <f t="shared" si="23"/>
        <v>-4.1826677225263498E-4</v>
      </c>
      <c r="AW74">
        <v>71</v>
      </c>
      <c r="AX74">
        <f>IF(Z74&gt;0, (R74*SUMPRODUCT(K74:$K$98, X74:$X$98)-K74*$AZ$3)/Z74, 0)</f>
        <v>-759599820.33857882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12.5</v>
      </c>
      <c r="R75">
        <f t="shared" si="26"/>
        <v>50000</v>
      </c>
      <c r="S75">
        <f t="shared" si="27"/>
        <v>-2059412904.397716</v>
      </c>
      <c r="U75">
        <f t="shared" si="38"/>
        <v>0.66067595400000001</v>
      </c>
      <c r="V75">
        <f t="shared" si="39"/>
        <v>0.01</v>
      </c>
      <c r="W75">
        <f t="shared" si="40"/>
        <v>3.3856591773966229E-9</v>
      </c>
      <c r="X75">
        <f t="shared" si="41"/>
        <v>2.2368236069453691E-9</v>
      </c>
      <c r="Y75">
        <f t="shared" si="42"/>
        <v>3.3856591773966232E-11</v>
      </c>
      <c r="Z75">
        <f t="shared" si="43"/>
        <v>1.1149789786772876E-9</v>
      </c>
      <c r="AB75">
        <f t="shared" si="44"/>
        <v>-2.5717461028781354</v>
      </c>
      <c r="AC75">
        <f t="shared" si="45"/>
        <v>-2.2962020968201919</v>
      </c>
      <c r="AE75">
        <f t="shared" si="28"/>
        <v>0</v>
      </c>
      <c r="AF75">
        <f t="shared" si="29"/>
        <v>0</v>
      </c>
      <c r="AG75">
        <f t="shared" si="29"/>
        <v>-1.3937237233466094E-8</v>
      </c>
      <c r="AH75">
        <f t="shared" si="30"/>
        <v>-1.1184118034726845E-4</v>
      </c>
      <c r="AI75">
        <f t="shared" si="31"/>
        <v>-1.1185511758450191E-4</v>
      </c>
      <c r="AJ75">
        <f t="shared" si="32"/>
        <v>-0.27554400605794349</v>
      </c>
      <c r="AK75">
        <f t="shared" si="46"/>
        <v>-0.18002222720146949</v>
      </c>
      <c r="AL75">
        <f t="shared" si="33"/>
        <v>-0.45567808837699747</v>
      </c>
      <c r="AN75">
        <f t="shared" si="34"/>
        <v>0</v>
      </c>
      <c r="AO75">
        <f t="shared" si="34"/>
        <v>0</v>
      </c>
      <c r="AP75">
        <f t="shared" si="34"/>
        <v>-1.0194675393176111E-11</v>
      </c>
      <c r="AQ75">
        <f t="shared" si="34"/>
        <v>-8.1808504090915397E-8</v>
      </c>
      <c r="AR75">
        <f t="shared" si="34"/>
        <v>-8.1818698766308579E-8</v>
      </c>
      <c r="AS75">
        <f t="shared" si="34"/>
        <v>-2.0155226256398355E-4</v>
      </c>
      <c r="AT75">
        <f t="shared" si="34"/>
        <v>-1.3168091632025422E-4</v>
      </c>
      <c r="AU75">
        <f t="shared" si="23"/>
        <v>-3.3331499758300408E-4</v>
      </c>
      <c r="AW75">
        <v>72</v>
      </c>
      <c r="AX75">
        <f>IF(Z75&gt;0, (R75*SUMPRODUCT(K75:$K$98, X75:$X$98)-K75*$AZ$3)/Z75, 0)</f>
        <v>-2059412904.397716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12.5</v>
      </c>
      <c r="R76">
        <f t="shared" si="26"/>
        <v>50000</v>
      </c>
      <c r="S76">
        <f t="shared" si="27"/>
        <v>-5860671873.4645405</v>
      </c>
      <c r="U76">
        <f t="shared" si="38"/>
        <v>0.67625413199999995</v>
      </c>
      <c r="V76">
        <f t="shared" si="39"/>
        <v>0.01</v>
      </c>
      <c r="W76">
        <f t="shared" si="40"/>
        <v>1.1149789786772876E-9</v>
      </c>
      <c r="X76">
        <f t="shared" si="41"/>
        <v>7.5400914142365555E-10</v>
      </c>
      <c r="Y76">
        <f t="shared" si="42"/>
        <v>1.1149789786772876E-11</v>
      </c>
      <c r="Z76">
        <f t="shared" si="43"/>
        <v>3.498200474668591E-10</v>
      </c>
      <c r="AB76">
        <f t="shared" si="44"/>
        <v>-2.2962020968201919</v>
      </c>
      <c r="AC76">
        <f t="shared" si="45"/>
        <v>-2.0501805129630517</v>
      </c>
      <c r="AE76">
        <f t="shared" si="28"/>
        <v>0</v>
      </c>
      <c r="AF76">
        <f t="shared" si="29"/>
        <v>0</v>
      </c>
      <c r="AG76">
        <f t="shared" si="29"/>
        <v>-4.3727505933357388E-9</v>
      </c>
      <c r="AH76">
        <f t="shared" si="30"/>
        <v>-3.7700457071182777E-5</v>
      </c>
      <c r="AI76">
        <f t="shared" si="31"/>
        <v>-3.770482982177611E-5</v>
      </c>
      <c r="AJ76">
        <f t="shared" si="32"/>
        <v>-0.24602158385714024</v>
      </c>
      <c r="AK76">
        <f t="shared" si="46"/>
        <v>-0.16073414677741346</v>
      </c>
      <c r="AL76">
        <f t="shared" si="33"/>
        <v>-0.40679343546437546</v>
      </c>
      <c r="AN76">
        <f t="shared" si="34"/>
        <v>0</v>
      </c>
      <c r="AO76">
        <f t="shared" si="34"/>
        <v>0</v>
      </c>
      <c r="AP76">
        <f t="shared" si="34"/>
        <v>-2.8558368573306077E-12</v>
      </c>
      <c r="AQ76">
        <f t="shared" si="34"/>
        <v>-2.462211199655025E-8</v>
      </c>
      <c r="AR76">
        <f t="shared" si="34"/>
        <v>-2.4624967833407578E-8</v>
      </c>
      <c r="AS76">
        <f t="shared" si="34"/>
        <v>-1.6067632760689873E-4</v>
      </c>
      <c r="AT76">
        <f t="shared" si="34"/>
        <v>-1.0497523030426374E-4</v>
      </c>
      <c r="AU76">
        <f t="shared" si="23"/>
        <v>-2.6567618287899586E-4</v>
      </c>
      <c r="AW76">
        <v>73</v>
      </c>
      <c r="AX76">
        <f>IF(Z76&gt;0, (R76*SUMPRODUCT(K76:$K$98, X76:$X$98)-K76*$AZ$3)/Z76, 0)</f>
        <v>-5860671873.4645405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12.5</v>
      </c>
      <c r="R77">
        <f t="shared" si="26"/>
        <v>50000</v>
      </c>
      <c r="S77">
        <f t="shared" si="27"/>
        <v>-17556184847.884502</v>
      </c>
      <c r="U77">
        <f t="shared" si="38"/>
        <v>0.69194305599999995</v>
      </c>
      <c r="V77">
        <f t="shared" si="39"/>
        <v>0.01</v>
      </c>
      <c r="W77">
        <f t="shared" si="40"/>
        <v>3.498200474668591E-10</v>
      </c>
      <c r="X77">
        <f t="shared" si="41"/>
        <v>2.4205555269428351E-10</v>
      </c>
      <c r="Y77">
        <f t="shared" si="42"/>
        <v>3.498200474668591E-12</v>
      </c>
      <c r="Z77">
        <f t="shared" si="43"/>
        <v>1.04266294297907E-10</v>
      </c>
      <c r="AB77">
        <f t="shared" si="44"/>
        <v>-2.0501805129630517</v>
      </c>
      <c r="AC77">
        <f t="shared" si="45"/>
        <v>-1.8305183360979813</v>
      </c>
      <c r="AE77">
        <f t="shared" si="28"/>
        <v>0</v>
      </c>
      <c r="AF77">
        <f t="shared" si="29"/>
        <v>0</v>
      </c>
      <c r="AG77">
        <f t="shared" si="29"/>
        <v>-1.3033286787238375E-9</v>
      </c>
      <c r="AH77">
        <f t="shared" si="30"/>
        <v>-1.2102777634714175E-5</v>
      </c>
      <c r="AI77">
        <f t="shared" si="31"/>
        <v>-1.2104080963392899E-5</v>
      </c>
      <c r="AJ77">
        <f t="shared" si="32"/>
        <v>-0.21966217686507039</v>
      </c>
      <c r="AK77">
        <f t="shared" si="46"/>
        <v>-0.14351263590741364</v>
      </c>
      <c r="AL77">
        <f t="shared" si="33"/>
        <v>-0.36318691685344739</v>
      </c>
      <c r="AN77">
        <f t="shared" si="34"/>
        <v>0</v>
      </c>
      <c r="AO77">
        <f t="shared" si="34"/>
        <v>0</v>
      </c>
      <c r="AP77">
        <f t="shared" si="34"/>
        <v>-7.6000179130225465E-13</v>
      </c>
      <c r="AQ77">
        <f t="shared" si="34"/>
        <v>-7.0574160089242012E-9</v>
      </c>
      <c r="AR77">
        <f t="shared" si="34"/>
        <v>-7.0581760107155029E-9</v>
      </c>
      <c r="AS77">
        <f t="shared" si="34"/>
        <v>-1.2809021287114628E-4</v>
      </c>
      <c r="AT77">
        <f t="shared" si="34"/>
        <v>-8.3685613724804303E-5</v>
      </c>
      <c r="AU77">
        <f t="shared" si="23"/>
        <v>-2.1178288477196128E-4</v>
      </c>
      <c r="AW77">
        <v>74</v>
      </c>
      <c r="AX77">
        <f>IF(Z77&gt;0, (R77*SUMPRODUCT(K77:$K$98, X77:$X$98)-K77*$AZ$3)/Z77, 0)</f>
        <v>-17556184847.884502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12.5</v>
      </c>
      <c r="R78">
        <f t="shared" si="26"/>
        <v>50000</v>
      </c>
      <c r="S78">
        <f t="shared" si="27"/>
        <v>-55517528330.230057</v>
      </c>
      <c r="U78">
        <f t="shared" si="38"/>
        <v>0.70765376499999999</v>
      </c>
      <c r="V78">
        <f t="shared" si="39"/>
        <v>0.01</v>
      </c>
      <c r="W78">
        <f t="shared" si="40"/>
        <v>1.04266294297907E-10</v>
      </c>
      <c r="X78">
        <f t="shared" si="41"/>
        <v>7.3784435722511915E-11</v>
      </c>
      <c r="Y78">
        <f t="shared" si="42"/>
        <v>1.0426629429790701E-12</v>
      </c>
      <c r="Z78">
        <f t="shared" si="43"/>
        <v>2.9439195632416017E-11</v>
      </c>
      <c r="AB78">
        <f t="shared" si="44"/>
        <v>-1.8305183360979813</v>
      </c>
      <c r="AC78">
        <f t="shared" si="45"/>
        <v>-1.6343913775418413</v>
      </c>
      <c r="AE78">
        <f t="shared" si="28"/>
        <v>0</v>
      </c>
      <c r="AF78">
        <f t="shared" si="29"/>
        <v>0</v>
      </c>
      <c r="AG78">
        <f t="shared" si="29"/>
        <v>-3.6798994540520021E-10</v>
      </c>
      <c r="AH78">
        <f t="shared" si="30"/>
        <v>-3.6892217861255957E-6</v>
      </c>
      <c r="AI78">
        <f t="shared" si="31"/>
        <v>-3.6895897760710008E-6</v>
      </c>
      <c r="AJ78">
        <f t="shared" si="32"/>
        <v>-0.19612695855614004</v>
      </c>
      <c r="AK78">
        <f t="shared" si="46"/>
        <v>-0.12813628352685871</v>
      </c>
      <c r="AL78">
        <f t="shared" si="33"/>
        <v>-0.32426693167277482</v>
      </c>
      <c r="AN78">
        <f t="shared" si="34"/>
        <v>0</v>
      </c>
      <c r="AO78">
        <f t="shared" si="34"/>
        <v>0</v>
      </c>
      <c r="AP78">
        <f t="shared" si="34"/>
        <v>-1.9159253961379232E-13</v>
      </c>
      <c r="AQ78">
        <f t="shared" si="34"/>
        <v>-1.9207790322206595E-9</v>
      </c>
      <c r="AR78">
        <f t="shared" si="34"/>
        <v>-1.9209706247602732E-9</v>
      </c>
      <c r="AS78">
        <f t="shared" si="34"/>
        <v>-1.0211274124656792E-4</v>
      </c>
      <c r="AT78">
        <f t="shared" si="34"/>
        <v>-6.6713659664128629E-5</v>
      </c>
      <c r="AU78">
        <f t="shared" si="23"/>
        <v>-1.6882832188132131E-4</v>
      </c>
      <c r="AW78">
        <v>75</v>
      </c>
      <c r="AX78">
        <f>IF(Z78&gt;0, (R78*SUMPRODUCT(K78:$K$98, X78:$X$98)-K78*$AZ$3)/Z78, 0)</f>
        <v>-55517528330.230057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12.5</v>
      </c>
      <c r="R79">
        <f t="shared" si="26"/>
        <v>50000</v>
      </c>
      <c r="S79">
        <f t="shared" si="27"/>
        <v>-185857781677.25311</v>
      </c>
      <c r="U79">
        <f t="shared" si="38"/>
        <v>0.72329488099999995</v>
      </c>
      <c r="V79">
        <f t="shared" si="39"/>
        <v>0.01</v>
      </c>
      <c r="W79">
        <f t="shared" si="40"/>
        <v>2.9439195632416017E-11</v>
      </c>
      <c r="X79">
        <f t="shared" si="41"/>
        <v>2.1293219501684061E-11</v>
      </c>
      <c r="Y79">
        <f t="shared" si="42"/>
        <v>2.9439195632416018E-13</v>
      </c>
      <c r="Z79">
        <f t="shared" si="43"/>
        <v>7.8515841744077968E-12</v>
      </c>
      <c r="AB79">
        <f t="shared" si="44"/>
        <v>-1.6343913775418413</v>
      </c>
      <c r="AC79">
        <f t="shared" si="45"/>
        <v>-1.4592780173076598</v>
      </c>
      <c r="AE79">
        <f t="shared" si="28"/>
        <v>0</v>
      </c>
      <c r="AF79">
        <f t="shared" si="29"/>
        <v>0</v>
      </c>
      <c r="AG79">
        <f t="shared" si="29"/>
        <v>-9.8144802180097462E-11</v>
      </c>
      <c r="AH79">
        <f t="shared" si="30"/>
        <v>-1.0646609750842031E-6</v>
      </c>
      <c r="AI79">
        <f t="shared" si="31"/>
        <v>-1.0647591198863831E-6</v>
      </c>
      <c r="AJ79">
        <f t="shared" si="32"/>
        <v>-0.17511336023418145</v>
      </c>
      <c r="AK79">
        <f t="shared" si="46"/>
        <v>-0.1144073964279289</v>
      </c>
      <c r="AL79">
        <f t="shared" si="33"/>
        <v>-0.28952182142123023</v>
      </c>
      <c r="AN79">
        <f t="shared" si="34"/>
        <v>0</v>
      </c>
      <c r="AO79">
        <f t="shared" si="34"/>
        <v>0</v>
      </c>
      <c r="AP79">
        <f t="shared" si="34"/>
        <v>-4.5623849176079207E-14</v>
      </c>
      <c r="AQ79">
        <f t="shared" si="34"/>
        <v>-4.9492108264444889E-10</v>
      </c>
      <c r="AR79">
        <f t="shared" si="34"/>
        <v>-4.9496670649362494E-10</v>
      </c>
      <c r="AS79">
        <f t="shared" si="34"/>
        <v>-8.1403654178039179E-5</v>
      </c>
      <c r="AT79">
        <f t="shared" si="34"/>
        <v>-5.3183721229347196E-5</v>
      </c>
      <c r="AU79">
        <f t="shared" si="23"/>
        <v>-1.3458787037409287E-4</v>
      </c>
      <c r="AW79">
        <v>76</v>
      </c>
      <c r="AX79">
        <f>IF(Z79&gt;0, (R79*SUMPRODUCT(K79:$K$98, X79:$X$98)-K79*$AZ$3)/Z79, 0)</f>
        <v>-185857781677.25311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12.5</v>
      </c>
      <c r="R80">
        <f t="shared" si="26"/>
        <v>50000</v>
      </c>
      <c r="S80">
        <f t="shared" si="27"/>
        <v>-667661152211.03369</v>
      </c>
      <c r="U80">
        <f t="shared" si="38"/>
        <v>0.74145409100000004</v>
      </c>
      <c r="V80">
        <f t="shared" si="39"/>
        <v>0.01</v>
      </c>
      <c r="W80">
        <f t="shared" si="40"/>
        <v>7.8515841744077968E-12</v>
      </c>
      <c r="X80">
        <f t="shared" si="41"/>
        <v>5.8215892069455185E-12</v>
      </c>
      <c r="Y80">
        <f t="shared" si="42"/>
        <v>7.8515841744077966E-14</v>
      </c>
      <c r="Z80">
        <f t="shared" si="43"/>
        <v>1.9514791257182004E-12</v>
      </c>
      <c r="AB80">
        <f t="shared" si="44"/>
        <v>-1.4592780173076598</v>
      </c>
      <c r="AC80">
        <f t="shared" si="45"/>
        <v>-1.3029268015927944</v>
      </c>
      <c r="AE80">
        <f t="shared" si="28"/>
        <v>0</v>
      </c>
      <c r="AF80">
        <f t="shared" si="29"/>
        <v>0</v>
      </c>
      <c r="AG80">
        <f t="shared" si="29"/>
        <v>-2.4393489071477504E-11</v>
      </c>
      <c r="AH80">
        <f t="shared" si="30"/>
        <v>-2.9107946034727592E-7</v>
      </c>
      <c r="AI80">
        <f t="shared" si="31"/>
        <v>-2.9110385383634742E-7</v>
      </c>
      <c r="AJ80">
        <f t="shared" si="32"/>
        <v>-0.15635121571486543</v>
      </c>
      <c r="AK80">
        <f t="shared" si="46"/>
        <v>-0.1021494612115362</v>
      </c>
      <c r="AL80">
        <f t="shared" si="33"/>
        <v>-0.25850096803025546</v>
      </c>
      <c r="AN80">
        <f t="shared" si="34"/>
        <v>0</v>
      </c>
      <c r="AO80">
        <f t="shared" si="34"/>
        <v>0</v>
      </c>
      <c r="AP80">
        <f t="shared" si="34"/>
        <v>-1.0124661665667415E-14</v>
      </c>
      <c r="AQ80">
        <f t="shared" si="34"/>
        <v>-1.2081424863846752E-10</v>
      </c>
      <c r="AR80">
        <f t="shared" si="34"/>
        <v>-1.2082437330013319E-10</v>
      </c>
      <c r="AS80">
        <f t="shared" si="34"/>
        <v>-6.4894495227406723E-5</v>
      </c>
      <c r="AT80">
        <f t="shared" si="34"/>
        <v>-4.2397736997218266E-5</v>
      </c>
      <c r="AU80">
        <f t="shared" si="23"/>
        <v>-1.0729235304899828E-4</v>
      </c>
      <c r="AW80">
        <v>77</v>
      </c>
      <c r="AX80">
        <f>IF(Z80&gt;0, (R80*SUMPRODUCT(K80:$K$98, X80:$X$98)-K80*$AZ$3)/Z80, 0)</f>
        <v>-667661152211.03369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12.5</v>
      </c>
      <c r="R81">
        <f t="shared" si="26"/>
        <v>50000</v>
      </c>
      <c r="S81">
        <f t="shared" si="27"/>
        <v>-2586394556865.21</v>
      </c>
      <c r="U81">
        <f t="shared" si="38"/>
        <v>0.75951466000000001</v>
      </c>
      <c r="V81">
        <f t="shared" si="39"/>
        <v>0.01</v>
      </c>
      <c r="W81">
        <f t="shared" si="40"/>
        <v>1.9514791257182004E-12</v>
      </c>
      <c r="X81">
        <f t="shared" si="41"/>
        <v>1.4821770046669562E-12</v>
      </c>
      <c r="Y81">
        <f t="shared" si="42"/>
        <v>1.9514791257182005E-14</v>
      </c>
      <c r="Z81">
        <f t="shared" si="43"/>
        <v>4.4978732979406218E-13</v>
      </c>
      <c r="AB81">
        <f t="shared" si="44"/>
        <v>-1.3029268015927944</v>
      </c>
      <c r="AC81">
        <f t="shared" si="45"/>
        <v>-1.1633275015262996</v>
      </c>
      <c r="AE81">
        <f t="shared" si="28"/>
        <v>0</v>
      </c>
      <c r="AF81">
        <f t="shared" si="29"/>
        <v>0</v>
      </c>
      <c r="AG81">
        <f t="shared" si="29"/>
        <v>-5.622341622425777E-12</v>
      </c>
      <c r="AH81">
        <f t="shared" si="30"/>
        <v>-7.4108850233347813E-8</v>
      </c>
      <c r="AI81">
        <f t="shared" si="31"/>
        <v>-7.4114472574970242E-8</v>
      </c>
      <c r="AJ81">
        <f t="shared" si="32"/>
        <v>-0.13959930006649479</v>
      </c>
      <c r="AK81">
        <f t="shared" si="46"/>
        <v>-9.1204876111495622E-2</v>
      </c>
      <c r="AL81">
        <f t="shared" si="33"/>
        <v>-0.23080425029246299</v>
      </c>
      <c r="AN81">
        <f t="shared" si="34"/>
        <v>0</v>
      </c>
      <c r="AO81">
        <f t="shared" si="34"/>
        <v>0</v>
      </c>
      <c r="AP81">
        <f t="shared" si="34"/>
        <v>-2.0835590057110004E-15</v>
      </c>
      <c r="AQ81">
        <f t="shared" si="34"/>
        <v>-2.7463674866480073E-11</v>
      </c>
      <c r="AR81">
        <f t="shared" si="34"/>
        <v>-2.7465758425485787E-11</v>
      </c>
      <c r="AS81">
        <f t="shared" si="34"/>
        <v>-5.1733494401039891E-5</v>
      </c>
      <c r="AT81">
        <f t="shared" si="34"/>
        <v>-3.3799216367231958E-5</v>
      </c>
      <c r="AU81">
        <f t="shared" si="23"/>
        <v>-8.5532738234030269E-5</v>
      </c>
      <c r="AW81">
        <v>78</v>
      </c>
      <c r="AX81">
        <f>IF(Z81&gt;0, (R81*SUMPRODUCT(K81:$K$98, X81:$X$98)-K81*$AZ$3)/Z81, 0)</f>
        <v>-2586394556865.21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12.5</v>
      </c>
      <c r="R82">
        <f t="shared" si="26"/>
        <v>50000</v>
      </c>
      <c r="S82">
        <f t="shared" si="27"/>
        <v>-10864862067716.43</v>
      </c>
      <c r="U82">
        <f t="shared" si="38"/>
        <v>0.77745419500000001</v>
      </c>
      <c r="V82">
        <f t="shared" si="39"/>
        <v>0.01</v>
      </c>
      <c r="W82">
        <f t="shared" si="40"/>
        <v>4.4978732979406218E-13</v>
      </c>
      <c r="X82">
        <f t="shared" si="41"/>
        <v>3.4968904640624214E-13</v>
      </c>
      <c r="Y82">
        <f t="shared" si="42"/>
        <v>4.4978732979406219E-15</v>
      </c>
      <c r="Z82">
        <f t="shared" si="43"/>
        <v>9.560041008987941E-14</v>
      </c>
      <c r="AB82">
        <f t="shared" si="44"/>
        <v>-1.1633275015262996</v>
      </c>
      <c r="AC82">
        <f t="shared" si="45"/>
        <v>-1.0386852692436659</v>
      </c>
      <c r="AE82">
        <f t="shared" si="28"/>
        <v>0</v>
      </c>
      <c r="AF82">
        <f t="shared" si="29"/>
        <v>0</v>
      </c>
      <c r="AG82">
        <f t="shared" si="29"/>
        <v>-1.1950051261234926E-12</v>
      </c>
      <c r="AH82">
        <f t="shared" si="30"/>
        <v>-1.7484452320312108E-8</v>
      </c>
      <c r="AI82">
        <f t="shared" si="31"/>
        <v>-1.7485647325438233E-8</v>
      </c>
      <c r="AJ82">
        <f t="shared" si="32"/>
        <v>-0.12464223228263371</v>
      </c>
      <c r="AK82">
        <f t="shared" si="46"/>
        <v>-8.1432925106840984E-2</v>
      </c>
      <c r="AL82">
        <f t="shared" si="33"/>
        <v>-0.206075174875122</v>
      </c>
      <c r="AN82">
        <f t="shared" si="34"/>
        <v>0</v>
      </c>
      <c r="AO82">
        <f t="shared" si="34"/>
        <v>0</v>
      </c>
      <c r="AP82">
        <f t="shared" si="34"/>
        <v>-3.9540332690521793E-16</v>
      </c>
      <c r="AQ82">
        <f t="shared" si="34"/>
        <v>-5.7852560340001654E-12</v>
      </c>
      <c r="AR82">
        <f t="shared" si="34"/>
        <v>-5.7856514373270709E-12</v>
      </c>
      <c r="AS82">
        <f t="shared" si="34"/>
        <v>-4.1241625027433808E-5</v>
      </c>
      <c r="AT82">
        <f t="shared" si="34"/>
        <v>-2.6944528356392107E-5</v>
      </c>
      <c r="AU82">
        <f t="shared" si="23"/>
        <v>-6.818615916947735E-5</v>
      </c>
      <c r="AW82">
        <v>79</v>
      </c>
      <c r="AX82">
        <f>IF(Z82&gt;0, (R82*SUMPRODUCT(K82:$K$98, X82:$X$98)-K82*$AZ$3)/Z82, 0)</f>
        <v>-10864862067716.43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12.5</v>
      </c>
      <c r="R83">
        <f t="shared" si="26"/>
        <v>50000</v>
      </c>
      <c r="S83">
        <f t="shared" si="27"/>
        <v>-49811475972695.211</v>
      </c>
      <c r="U83">
        <f t="shared" si="38"/>
        <v>0.79525030600000002</v>
      </c>
      <c r="V83">
        <f t="shared" si="39"/>
        <v>0.01</v>
      </c>
      <c r="W83">
        <f t="shared" si="40"/>
        <v>9.560041008987941E-14</v>
      </c>
      <c r="X83">
        <f t="shared" si="41"/>
        <v>7.6026255377702087E-14</v>
      </c>
      <c r="Y83">
        <f t="shared" si="42"/>
        <v>9.560041008987942E-16</v>
      </c>
      <c r="Z83">
        <f t="shared" si="43"/>
        <v>1.8618150611278529E-14</v>
      </c>
      <c r="AB83">
        <f t="shared" si="44"/>
        <v>-1.0386852692436659</v>
      </c>
      <c r="AC83">
        <f t="shared" si="45"/>
        <v>-0.92739756182972111</v>
      </c>
      <c r="AE83">
        <f t="shared" si="28"/>
        <v>0</v>
      </c>
      <c r="AF83">
        <f t="shared" si="29"/>
        <v>0</v>
      </c>
      <c r="AG83">
        <f t="shared" si="29"/>
        <v>-2.3272688264098162E-13</v>
      </c>
      <c r="AH83">
        <f t="shared" si="30"/>
        <v>-3.8013127688851042E-9</v>
      </c>
      <c r="AI83">
        <f t="shared" si="31"/>
        <v>-3.8015454957677451E-9</v>
      </c>
      <c r="AJ83">
        <f t="shared" si="32"/>
        <v>-0.11128770741394478</v>
      </c>
      <c r="AK83">
        <f t="shared" si="46"/>
        <v>-7.2707968847056617E-2</v>
      </c>
      <c r="AL83">
        <f t="shared" si="33"/>
        <v>-0.18399568006254691</v>
      </c>
      <c r="AN83">
        <f t="shared" si="34"/>
        <v>0</v>
      </c>
      <c r="AO83">
        <f t="shared" si="34"/>
        <v>0</v>
      </c>
      <c r="AP83">
        <f t="shared" si="34"/>
        <v>-6.8754175822654605E-17</v>
      </c>
      <c r="AQ83">
        <f t="shared" si="34"/>
        <v>-1.1230164882671161E-12</v>
      </c>
      <c r="AR83">
        <f t="shared" si="34"/>
        <v>-1.1230852424429388E-12</v>
      </c>
      <c r="AS83">
        <f t="shared" si="34"/>
        <v>-3.2877570977660339E-5</v>
      </c>
      <c r="AT83">
        <f t="shared" si="34"/>
        <v>-2.1480013039706905E-5</v>
      </c>
      <c r="AU83">
        <f t="shared" si="23"/>
        <v>-5.4357585140452491E-5</v>
      </c>
      <c r="AW83">
        <v>80</v>
      </c>
      <c r="AX83">
        <f>IF(Z83&gt;0, (R83*SUMPRODUCT(K83:$K$98, X83:$X$98)-K83*$AZ$3)/Z83, 0)</f>
        <v>-49811475972695.211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12.5</v>
      </c>
      <c r="R84">
        <f t="shared" si="26"/>
        <v>50000</v>
      </c>
      <c r="S84">
        <f t="shared" si="27"/>
        <v>-251100018045687.19</v>
      </c>
      <c r="U84">
        <f t="shared" si="38"/>
        <v>0.81288120699999999</v>
      </c>
      <c r="V84">
        <f t="shared" si="39"/>
        <v>0.01</v>
      </c>
      <c r="W84">
        <f t="shared" si="40"/>
        <v>1.8618150611278529E-14</v>
      </c>
      <c r="X84">
        <f t="shared" si="41"/>
        <v>1.5134344741003877E-14</v>
      </c>
      <c r="Y84">
        <f t="shared" si="42"/>
        <v>1.8618150611278529E-16</v>
      </c>
      <c r="Z84">
        <f t="shared" si="43"/>
        <v>3.297624364161867E-15</v>
      </c>
      <c r="AB84">
        <f t="shared" si="44"/>
        <v>-0.92739756182972111</v>
      </c>
      <c r="AC84">
        <f t="shared" si="45"/>
        <v>-0.82803353734894258</v>
      </c>
      <c r="AE84">
        <f t="shared" si="28"/>
        <v>0</v>
      </c>
      <c r="AF84">
        <f t="shared" si="29"/>
        <v>0</v>
      </c>
      <c r="AG84">
        <f t="shared" si="29"/>
        <v>-4.1220304552023337E-14</v>
      </c>
      <c r="AH84">
        <f t="shared" si="30"/>
        <v>-7.5671723705019386E-10</v>
      </c>
      <c r="AI84">
        <f t="shared" si="31"/>
        <v>-7.5675845735474593E-10</v>
      </c>
      <c r="AJ84">
        <f t="shared" si="32"/>
        <v>-9.9364024480778523E-2</v>
      </c>
      <c r="AK84">
        <f t="shared" si="46"/>
        <v>-6.491782932808049E-2</v>
      </c>
      <c r="AL84">
        <f t="shared" si="33"/>
        <v>-0.16428185456561747</v>
      </c>
      <c r="AN84">
        <f t="shared" si="34"/>
        <v>0</v>
      </c>
      <c r="AO84">
        <f t="shared" si="34"/>
        <v>0</v>
      </c>
      <c r="AP84">
        <f t="shared" si="34"/>
        <v>-1.0872907710194974E-17</v>
      </c>
      <c r="AQ84">
        <f t="shared" si="34"/>
        <v>-1.9960349081789174E-13</v>
      </c>
      <c r="AR84">
        <f t="shared" si="34"/>
        <v>-1.9961436372560193E-13</v>
      </c>
      <c r="AS84">
        <f t="shared" si="34"/>
        <v>-2.6209798293206149E-5</v>
      </c>
      <c r="AT84">
        <f t="shared" si="34"/>
        <v>-1.712373488506311E-5</v>
      </c>
      <c r="AU84">
        <f t="shared" si="23"/>
        <v>-4.3333533377883629E-5</v>
      </c>
      <c r="AW84">
        <v>81</v>
      </c>
      <c r="AX84">
        <f>IF(Z84&gt;0, (R84*SUMPRODUCT(K84:$K$98, X84:$X$98)-K84*$AZ$3)/Z84, 0)</f>
        <v>-251100018045687.19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12.5</v>
      </c>
      <c r="R85">
        <f t="shared" si="26"/>
        <v>50000</v>
      </c>
      <c r="S85">
        <f t="shared" si="27"/>
        <v>-1404938071445154.8</v>
      </c>
      <c r="U85">
        <f t="shared" si="38"/>
        <v>0.83042254299999996</v>
      </c>
      <c r="V85">
        <f t="shared" si="39"/>
        <v>0.01</v>
      </c>
      <c r="W85">
        <f t="shared" si="40"/>
        <v>3.297624364161867E-15</v>
      </c>
      <c r="X85">
        <f t="shared" si="41"/>
        <v>2.7384216103460557E-15</v>
      </c>
      <c r="Y85">
        <f t="shared" si="42"/>
        <v>3.2976243641618671E-17</v>
      </c>
      <c r="Z85">
        <f t="shared" si="43"/>
        <v>5.2622651017419263E-16</v>
      </c>
      <c r="AB85">
        <f t="shared" si="44"/>
        <v>-0.82803353734894258</v>
      </c>
      <c r="AC85">
        <f t="shared" si="45"/>
        <v>-0.73931565834744428</v>
      </c>
      <c r="AE85">
        <f t="shared" si="28"/>
        <v>0</v>
      </c>
      <c r="AF85">
        <f t="shared" si="29"/>
        <v>0</v>
      </c>
      <c r="AG85">
        <f t="shared" si="29"/>
        <v>-6.5778313771774079E-15</v>
      </c>
      <c r="AH85">
        <f t="shared" si="30"/>
        <v>-1.3692108051730279E-10</v>
      </c>
      <c r="AI85">
        <f t="shared" si="31"/>
        <v>-1.3692765834867996E-10</v>
      </c>
      <c r="AJ85">
        <f t="shared" si="32"/>
        <v>-8.8717879001498301E-2</v>
      </c>
      <c r="AK85">
        <f t="shared" si="46"/>
        <v>-5.7962347614425987E-2</v>
      </c>
      <c r="AL85">
        <f t="shared" si="33"/>
        <v>-0.14668022675285194</v>
      </c>
      <c r="AN85">
        <f t="shared" si="34"/>
        <v>0</v>
      </c>
      <c r="AO85">
        <f t="shared" si="34"/>
        <v>0</v>
      </c>
      <c r="AP85">
        <f t="shared" si="34"/>
        <v>-1.5491705023112559E-18</v>
      </c>
      <c r="AQ85">
        <f t="shared" si="34"/>
        <v>-3.2246813108944349E-14</v>
      </c>
      <c r="AR85">
        <f t="shared" si="34"/>
        <v>-3.2248362279446655E-14</v>
      </c>
      <c r="AS85">
        <f t="shared" si="34"/>
        <v>-2.0894290731380289E-5</v>
      </c>
      <c r="AT85">
        <f t="shared" si="34"/>
        <v>-1.3650936611195248E-5</v>
      </c>
      <c r="AU85">
        <f t="shared" si="23"/>
        <v>-3.45452273748239E-5</v>
      </c>
      <c r="AW85">
        <v>82</v>
      </c>
      <c r="AX85">
        <f>IF(Z85&gt;0, (R85*SUMPRODUCT(K85:$K$98, X85:$X$98)-K85*$AZ$3)/Z85, 0)</f>
        <v>-1404938071445154.8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12.5</v>
      </c>
      <c r="R86">
        <f t="shared" si="26"/>
        <v>50000</v>
      </c>
      <c r="S86">
        <f t="shared" si="27"/>
        <v>-8831581997755986</v>
      </c>
      <c r="U86">
        <f t="shared" si="38"/>
        <v>0.84796327400000004</v>
      </c>
      <c r="V86">
        <f t="shared" si="39"/>
        <v>0.01</v>
      </c>
      <c r="W86">
        <f t="shared" si="40"/>
        <v>5.2622651017419263E-16</v>
      </c>
      <c r="X86">
        <f t="shared" si="41"/>
        <v>4.4622075443290273E-16</v>
      </c>
      <c r="Y86">
        <f t="shared" si="42"/>
        <v>5.2622651017419265E-18</v>
      </c>
      <c r="Z86">
        <f t="shared" si="43"/>
        <v>7.4743490639547971E-17</v>
      </c>
      <c r="AB86">
        <f t="shared" si="44"/>
        <v>-0.73931565834744428</v>
      </c>
      <c r="AC86">
        <f t="shared" si="45"/>
        <v>-0.66010326638167494</v>
      </c>
      <c r="AE86">
        <f t="shared" si="28"/>
        <v>0</v>
      </c>
      <c r="AF86">
        <f t="shared" si="29"/>
        <v>0</v>
      </c>
      <c r="AG86">
        <f t="shared" si="29"/>
        <v>-9.3429363299434972E-16</v>
      </c>
      <c r="AH86">
        <f t="shared" si="30"/>
        <v>-2.2311037721645135E-11</v>
      </c>
      <c r="AI86">
        <f t="shared" si="31"/>
        <v>-2.2311972015278129E-11</v>
      </c>
      <c r="AJ86">
        <f t="shared" si="32"/>
        <v>-7.9212391965769346E-2</v>
      </c>
      <c r="AK86">
        <f t="shared" si="46"/>
        <v>-5.1752096084321103E-2</v>
      </c>
      <c r="AL86">
        <f t="shared" si="33"/>
        <v>-0.13096448807240241</v>
      </c>
      <c r="AN86">
        <f t="shared" si="34"/>
        <v>0</v>
      </c>
      <c r="AO86">
        <f t="shared" si="34"/>
        <v>0</v>
      </c>
      <c r="AP86">
        <f t="shared" si="34"/>
        <v>-1.964634876464876E-19</v>
      </c>
      <c r="AQ86">
        <f t="shared" si="34"/>
        <v>-4.6915703254431329E-15</v>
      </c>
      <c r="AR86">
        <f t="shared" si="34"/>
        <v>-4.6917667889307794E-15</v>
      </c>
      <c r="AS86">
        <f t="shared" si="34"/>
        <v>-1.6656800646858068E-5</v>
      </c>
      <c r="AT86">
        <f t="shared" si="34"/>
        <v>-1.0882443089284488E-5</v>
      </c>
      <c r="AU86">
        <f t="shared" si="23"/>
        <v>-2.7539243740834321E-5</v>
      </c>
      <c r="AW86">
        <v>83</v>
      </c>
      <c r="AX86">
        <f>IF(Z86&gt;0, (R86*SUMPRODUCT(K86:$K$98, X86:$X$98)-K86*$AZ$3)/Z86, 0)</f>
        <v>-8831581997755986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12.5</v>
      </c>
      <c r="R87">
        <f t="shared" si="26"/>
        <v>50000</v>
      </c>
      <c r="S87">
        <f t="shared" si="27"/>
        <v>-6.3338418148857072E+16</v>
      </c>
      <c r="U87">
        <f t="shared" si="38"/>
        <v>0.86550461000000001</v>
      </c>
      <c r="V87">
        <f t="shared" si="39"/>
        <v>0.01</v>
      </c>
      <c r="W87">
        <f t="shared" si="40"/>
        <v>7.4743490639547971E-17</v>
      </c>
      <c r="X87">
        <f t="shared" si="41"/>
        <v>6.4690835716020615E-17</v>
      </c>
      <c r="Y87">
        <f t="shared" si="42"/>
        <v>7.4743490639547976E-19</v>
      </c>
      <c r="Z87">
        <f t="shared" si="43"/>
        <v>9.305220017131877E-18</v>
      </c>
      <c r="AB87">
        <f t="shared" si="44"/>
        <v>-0.66010326638167494</v>
      </c>
      <c r="AC87">
        <f t="shared" si="45"/>
        <v>-0.58937791641221382</v>
      </c>
      <c r="AE87">
        <f t="shared" si="28"/>
        <v>0</v>
      </c>
      <c r="AF87">
        <f t="shared" si="29"/>
        <v>0</v>
      </c>
      <c r="AG87">
        <f t="shared" si="29"/>
        <v>-1.1631525021414847E-16</v>
      </c>
      <c r="AH87">
        <f t="shared" si="30"/>
        <v>-3.2345417858010307E-12</v>
      </c>
      <c r="AI87">
        <f t="shared" si="31"/>
        <v>-3.2346581010512448E-12</v>
      </c>
      <c r="AJ87">
        <f t="shared" si="32"/>
        <v>-7.0725349969461115E-2</v>
      </c>
      <c r="AK87">
        <f t="shared" si="46"/>
        <v>-4.6207228646717252E-2</v>
      </c>
      <c r="AL87">
        <f t="shared" si="33"/>
        <v>-0.11693257861941303</v>
      </c>
      <c r="AN87">
        <f t="shared" si="34"/>
        <v>0</v>
      </c>
      <c r="AO87">
        <f t="shared" si="34"/>
        <v>0</v>
      </c>
      <c r="AP87">
        <f t="shared" si="34"/>
        <v>-2.1838212960097913E-20</v>
      </c>
      <c r="AQ87">
        <f t="shared" si="34"/>
        <v>-6.0728590805254658E-16</v>
      </c>
      <c r="AR87">
        <f t="shared" si="34"/>
        <v>-6.0730774626550665E-16</v>
      </c>
      <c r="AS87">
        <f t="shared" si="34"/>
        <v>-1.3278699495267672E-5</v>
      </c>
      <c r="AT87">
        <f t="shared" si="34"/>
        <v>-8.6754170035753784E-6</v>
      </c>
      <c r="AU87">
        <f t="shared" si="23"/>
        <v>-2.1954116499450359E-5</v>
      </c>
      <c r="AW87">
        <v>84</v>
      </c>
      <c r="AX87">
        <f>IF(Z87&gt;0, (R87*SUMPRODUCT(K87:$K$98, X87:$X$98)-K87*$AZ$3)/Z87, 0)</f>
        <v>-6.3338418148857072E+16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12.5</v>
      </c>
      <c r="R88">
        <f t="shared" si="26"/>
        <v>50000</v>
      </c>
      <c r="S88">
        <f t="shared" si="27"/>
        <v>-5.2875189809522842E+17</v>
      </c>
      <c r="U88">
        <f t="shared" si="38"/>
        <v>0.88304594599999997</v>
      </c>
      <c r="V88">
        <f t="shared" si="39"/>
        <v>0.01</v>
      </c>
      <c r="W88">
        <f t="shared" si="40"/>
        <v>9.305220017131877E-18</v>
      </c>
      <c r="X88">
        <f t="shared" si="41"/>
        <v>8.2169368127663542E-18</v>
      </c>
      <c r="Y88">
        <f t="shared" si="42"/>
        <v>9.3052200171318777E-20</v>
      </c>
      <c r="Z88">
        <f t="shared" si="43"/>
        <v>9.9523100419420414E-19</v>
      </c>
      <c r="AB88">
        <f t="shared" si="44"/>
        <v>-0.58937791641221382</v>
      </c>
      <c r="AC88">
        <f t="shared" si="45"/>
        <v>-0.52623028251090564</v>
      </c>
      <c r="AE88">
        <f t="shared" si="28"/>
        <v>0</v>
      </c>
      <c r="AF88">
        <f t="shared" si="29"/>
        <v>0</v>
      </c>
      <c r="AG88">
        <f t="shared" si="29"/>
        <v>-1.2440387552427552E-17</v>
      </c>
      <c r="AH88">
        <f t="shared" si="30"/>
        <v>-4.1084684063831769E-13</v>
      </c>
      <c r="AI88">
        <f t="shared" si="31"/>
        <v>-4.1085928102587012E-13</v>
      </c>
      <c r="AJ88">
        <f t="shared" si="32"/>
        <v>-6.3147633901308176E-2</v>
      </c>
      <c r="AK88">
        <f t="shared" si="46"/>
        <v>-4.1256454148854968E-2</v>
      </c>
      <c r="AL88">
        <f t="shared" si="33"/>
        <v>-0.10440408805057401</v>
      </c>
      <c r="AN88">
        <f t="shared" si="34"/>
        <v>0</v>
      </c>
      <c r="AO88">
        <f t="shared" si="34"/>
        <v>0</v>
      </c>
      <c r="AP88">
        <f t="shared" si="34"/>
        <v>-2.0854334001766189E-21</v>
      </c>
      <c r="AQ88">
        <f t="shared" si="34"/>
        <v>-6.8871947936782575E-17</v>
      </c>
      <c r="AR88">
        <f t="shared" si="34"/>
        <v>-6.8874033370182751E-17</v>
      </c>
      <c r="AS88">
        <f t="shared" si="34"/>
        <v>-1.0585697939467818E-5</v>
      </c>
      <c r="AT88">
        <f t="shared" si="34"/>
        <v>-6.9159893204523568E-6</v>
      </c>
      <c r="AU88">
        <f t="shared" si="23"/>
        <v>-1.7501687259989052E-5</v>
      </c>
      <c r="AW88">
        <v>85</v>
      </c>
      <c r="AX88">
        <f>IF(Z88&gt;0, (R88*SUMPRODUCT(K88:$K$98, X88:$X$98)-K88*$AZ$3)/Z88, 0)</f>
        <v>-5.2875189809522842E+17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9.9523100419420414E-19</v>
      </c>
      <c r="X89">
        <f t="shared" si="41"/>
        <v>9.9523100419420414E-19</v>
      </c>
      <c r="Y89">
        <f t="shared" si="42"/>
        <v>9.9523100419420416E-21</v>
      </c>
      <c r="Z89">
        <f t="shared" si="43"/>
        <v>0</v>
      </c>
      <c r="AB89">
        <f t="shared" si="44"/>
        <v>-0.52623028251090564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-4.9761550209710208E-14</v>
      </c>
      <c r="AI89">
        <f t="shared" si="31"/>
        <v>-4.9761550209710208E-14</v>
      </c>
      <c r="AJ89">
        <f t="shared" si="32"/>
        <v>-0.52623028251090564</v>
      </c>
      <c r="AK89">
        <f t="shared" si="46"/>
        <v>-3.6836119775763398E-2</v>
      </c>
      <c r="AL89">
        <f t="shared" si="33"/>
        <v>-0.56306640228671878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-7.4479764292022088E-18</v>
      </c>
      <c r="AR89">
        <f t="shared" si="34"/>
        <v>-7.4479764292022088E-18</v>
      </c>
      <c r="AS89">
        <f t="shared" si="34"/>
        <v>-7.8762633478183784E-5</v>
      </c>
      <c r="AT89">
        <f t="shared" si="34"/>
        <v>-5.5133843434728655E-6</v>
      </c>
      <c r="AU89">
        <f t="shared" si="23"/>
        <v>-8.4276017821664098E-5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5507.7098635381026</v>
      </c>
      <c r="AO91" s="8">
        <f t="shared" ref="AO91:AU91" si="49">SUM(AO3:AO89)</f>
        <v>-550.77098635381026</v>
      </c>
      <c r="AP91" s="8">
        <f t="shared" si="49"/>
        <v>-221.5012916176114</v>
      </c>
      <c r="AQ91" s="8">
        <f t="shared" si="49"/>
        <v>-3139.1597812256541</v>
      </c>
      <c r="AR91" s="8">
        <f t="shared" si="49"/>
        <v>1596.277804341026</v>
      </c>
      <c r="AS91" s="8">
        <f t="shared" si="49"/>
        <v>-670.41310239803931</v>
      </c>
      <c r="AT91" s="8">
        <f t="shared" si="49"/>
        <v>225.10051089952054</v>
      </c>
      <c r="AU91" s="8">
        <f t="shared" si="49"/>
        <v>1150.9652128425071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2E2E9-FF89-44B3-9E6B-00E2370A015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12391.212449008231</v>
      </c>
      <c r="K3">
        <v>1</v>
      </c>
      <c r="L3" s="2">
        <v>0</v>
      </c>
      <c r="O3">
        <f>$C$3</f>
        <v>12391.212449008231</v>
      </c>
      <c r="P3">
        <f>O3*C5</f>
        <v>1239.1212449008233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12391.212449008231</v>
      </c>
      <c r="AF3">
        <f t="shared" ref="AF3:AG34" si="3">-$Z3*P3</f>
        <v>-1239.1212449008233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11052.091204107408</v>
      </c>
      <c r="AJ3">
        <f t="shared" ref="AJ3:AJ66" si="6">AB3-AC3</f>
        <v>0</v>
      </c>
      <c r="AL3">
        <f t="shared" ref="AL3:AL66" si="7">SUM(AI3:AK3)</f>
        <v>11052.091204107408</v>
      </c>
      <c r="AN3">
        <f t="shared" ref="AN3:AU34" si="8">AE3*$K3</f>
        <v>12391.212449008231</v>
      </c>
      <c r="AO3">
        <f t="shared" si="8"/>
        <v>-1239.1212449008233</v>
      </c>
      <c r="AP3">
        <f t="shared" si="8"/>
        <v>-100</v>
      </c>
      <c r="AQ3">
        <f t="shared" si="8"/>
        <v>0</v>
      </c>
      <c r="AR3">
        <f t="shared" si="8"/>
        <v>11052.091204107408</v>
      </c>
      <c r="AS3">
        <f t="shared" si="8"/>
        <v>0</v>
      </c>
      <c r="AT3">
        <f t="shared" si="8"/>
        <v>0</v>
      </c>
      <c r="AU3">
        <f t="shared" si="8"/>
        <v>11052.091204107408</v>
      </c>
      <c r="AW3">
        <v>0</v>
      </c>
      <c r="AX3">
        <f>IF(Z3&gt;0, (R3*SUMPRODUCT(K3:$K$98, X3:$X$98)-K3*$AZ$3)/Z3, 0)</f>
        <v>0</v>
      </c>
      <c r="AZ3">
        <f>C6*ABS(SUMPRODUCT(X4:X79, K4:K79))/1</f>
        <v>6998.7653518018496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50000</v>
      </c>
      <c r="S4">
        <f t="shared" si="1"/>
        <v>475.44517384948426</v>
      </c>
      <c r="U4">
        <f t="shared" ref="U4:U67" si="12">M4</f>
        <v>2.5943469999999999E-3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2.5943469999999999E-3</v>
      </c>
      <c r="Y4">
        <f t="shared" ref="Y4:Y67" si="16">V4*W4</f>
        <v>0.01</v>
      </c>
      <c r="Z4">
        <f t="shared" ref="Z4:Z67" si="17">MAX(0, W4-X4-Y4)</f>
        <v>0.98740565299999994</v>
      </c>
      <c r="AB4">
        <f t="shared" ref="AB4:AB67" si="18">AC3</f>
        <v>0</v>
      </c>
      <c r="AC4">
        <f t="shared" ref="AC4:AC67" si="19">S4*Z4</f>
        <v>469.45725235054852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-129.71734999999998</v>
      </c>
      <c r="AI4">
        <f t="shared" si="5"/>
        <v>-129.71734999999998</v>
      </c>
      <c r="AJ4">
        <f t="shared" si="6"/>
        <v>-469.45725235054852</v>
      </c>
      <c r="AK4">
        <f t="shared" ref="AK4:AK67" si="20">G4*SUM(AB4:AB4, AE4:AF4)</f>
        <v>0</v>
      </c>
      <c r="AL4">
        <f t="shared" si="7"/>
        <v>-599.17460235054853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-121.01627950368503</v>
      </c>
      <c r="AR4">
        <f t="shared" si="8"/>
        <v>-121.01627950368503</v>
      </c>
      <c r="AS4">
        <f t="shared" si="8"/>
        <v>-437.96739653936794</v>
      </c>
      <c r="AT4">
        <f t="shared" si="8"/>
        <v>0</v>
      </c>
      <c r="AU4">
        <f t="shared" si="8"/>
        <v>-558.98367604305304</v>
      </c>
      <c r="AW4">
        <v>1</v>
      </c>
      <c r="AX4">
        <f>IF(Z4&gt;0, (R4*SUMPRODUCT(K4:$K$98, X4:$X$98)-K4*$AZ$3)/Z4, 0)</f>
        <v>475.44517384948426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2.6922130000000002E-3</v>
      </c>
      <c r="Q5" s="4">
        <f t="shared" ref="Q5:Q68" si="22">$C$8</f>
        <v>12.5</v>
      </c>
      <c r="R5">
        <f t="shared" si="0"/>
        <v>50000</v>
      </c>
      <c r="S5">
        <f t="shared" si="1"/>
        <v>916.06644186709684</v>
      </c>
      <c r="U5">
        <f t="shared" si="12"/>
        <v>2.6922130000000002E-3</v>
      </c>
      <c r="V5">
        <f t="shared" si="13"/>
        <v>0.01</v>
      </c>
      <c r="W5">
        <f t="shared" si="14"/>
        <v>0.98740565299999994</v>
      </c>
      <c r="X5">
        <f t="shared" si="15"/>
        <v>2.6583063352800889E-3</v>
      </c>
      <c r="Y5">
        <f t="shared" si="16"/>
        <v>9.8740565299999996E-3</v>
      </c>
      <c r="Z5">
        <f t="shared" si="17"/>
        <v>0.97487329013471991</v>
      </c>
      <c r="AB5">
        <f t="shared" si="18"/>
        <v>469.45725235054852</v>
      </c>
      <c r="AC5">
        <f t="shared" si="19"/>
        <v>893.04870616498283</v>
      </c>
      <c r="AE5">
        <f t="shared" si="2"/>
        <v>0</v>
      </c>
      <c r="AF5">
        <f t="shared" si="3"/>
        <v>0</v>
      </c>
      <c r="AG5">
        <f t="shared" si="3"/>
        <v>-12.185916126683999</v>
      </c>
      <c r="AH5">
        <f t="shared" si="4"/>
        <v>-132.91531676400444</v>
      </c>
      <c r="AI5">
        <f t="shared" si="5"/>
        <v>-145.10123289068844</v>
      </c>
      <c r="AJ5">
        <f t="shared" si="6"/>
        <v>-423.59145381443432</v>
      </c>
      <c r="AK5">
        <f t="shared" si="20"/>
        <v>19.247747346372488</v>
      </c>
      <c r="AL5">
        <f t="shared" si="7"/>
        <v>-549.44493935875016</v>
      </c>
      <c r="AN5">
        <f t="shared" si="8"/>
        <v>0</v>
      </c>
      <c r="AO5">
        <f t="shared" si="8"/>
        <v>0</v>
      </c>
      <c r="AP5">
        <f t="shared" si="8"/>
        <v>-10.420274582610233</v>
      </c>
      <c r="AQ5">
        <f t="shared" si="8"/>
        <v>-113.65695303635984</v>
      </c>
      <c r="AR5">
        <f t="shared" si="8"/>
        <v>-124.07722761897007</v>
      </c>
      <c r="AS5">
        <f t="shared" si="8"/>
        <v>-362.2164483742082</v>
      </c>
      <c r="AT5">
        <f t="shared" si="8"/>
        <v>16.458903078014746</v>
      </c>
      <c r="AU5">
        <f t="shared" si="8"/>
        <v>-469.83477291516346</v>
      </c>
      <c r="AW5">
        <v>2</v>
      </c>
      <c r="AX5">
        <f>IF(Z5&gt;0, (R5*SUMPRODUCT(K5:$K$98, X5:$X$98)-K5*$AZ$3)/Z5, 0)</f>
        <v>916.06644186709684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2.807183E-3</v>
      </c>
      <c r="Q6" s="4">
        <f t="shared" si="22"/>
        <v>12.5</v>
      </c>
      <c r="R6">
        <f t="shared" si="0"/>
        <v>50000</v>
      </c>
      <c r="S6">
        <f t="shared" si="1"/>
        <v>1418.5281417808239</v>
      </c>
      <c r="U6">
        <f t="shared" si="12"/>
        <v>2.807183E-3</v>
      </c>
      <c r="V6">
        <f t="shared" si="13"/>
        <v>0.01</v>
      </c>
      <c r="W6">
        <f t="shared" si="14"/>
        <v>0.97487329013471991</v>
      </c>
      <c r="X6">
        <f t="shared" si="15"/>
        <v>2.7366477272202532E-3</v>
      </c>
      <c r="Y6">
        <f t="shared" si="16"/>
        <v>9.7487329013471995E-3</v>
      </c>
      <c r="Z6">
        <f t="shared" si="17"/>
        <v>0.96238790950615249</v>
      </c>
      <c r="AB6">
        <f t="shared" si="18"/>
        <v>893.04870616498283</v>
      </c>
      <c r="AC6">
        <f t="shared" si="19"/>
        <v>1365.1743329440942</v>
      </c>
      <c r="AE6">
        <f t="shared" si="2"/>
        <v>0</v>
      </c>
      <c r="AF6">
        <f t="shared" si="3"/>
        <v>0</v>
      </c>
      <c r="AG6">
        <f t="shared" si="3"/>
        <v>-12.029848868826907</v>
      </c>
      <c r="AH6">
        <f t="shared" si="4"/>
        <v>-136.83238636101265</v>
      </c>
      <c r="AI6">
        <f t="shared" si="5"/>
        <v>-148.86223522983957</v>
      </c>
      <c r="AJ6">
        <f t="shared" si="6"/>
        <v>-472.12562677911137</v>
      </c>
      <c r="AK6">
        <f t="shared" si="20"/>
        <v>52.243349310651496</v>
      </c>
      <c r="AL6">
        <f t="shared" si="7"/>
        <v>-568.74451269829945</v>
      </c>
      <c r="AN6">
        <f t="shared" si="8"/>
        <v>0</v>
      </c>
      <c r="AO6">
        <f t="shared" si="8"/>
        <v>0</v>
      </c>
      <c r="AP6">
        <f t="shared" si="8"/>
        <v>-9.2799460704740593</v>
      </c>
      <c r="AQ6">
        <f t="shared" si="8"/>
        <v>-105.55387519579804</v>
      </c>
      <c r="AR6">
        <f t="shared" si="8"/>
        <v>-114.83382126627211</v>
      </c>
      <c r="AS6">
        <f t="shared" si="8"/>
        <v>-364.20244366928279</v>
      </c>
      <c r="AT6">
        <f t="shared" si="8"/>
        <v>40.301043631569819</v>
      </c>
      <c r="AU6">
        <f t="shared" si="8"/>
        <v>-438.7352213039851</v>
      </c>
      <c r="AW6">
        <v>3</v>
      </c>
      <c r="AX6">
        <f>IF(Z6&gt;0, (R6*SUMPRODUCT(K6:$K$98, X6:$X$98)-K6*$AZ$3)/Z6, 0)</f>
        <v>1418.5281417808239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2.939255E-3</v>
      </c>
      <c r="Q7" s="4">
        <f t="shared" si="22"/>
        <v>12.5</v>
      </c>
      <c r="R7">
        <f t="shared" si="0"/>
        <v>50000</v>
      </c>
      <c r="S7">
        <f t="shared" si="1"/>
        <v>1838.4537387109112</v>
      </c>
      <c r="U7">
        <f t="shared" si="12"/>
        <v>2.939255E-3</v>
      </c>
      <c r="V7">
        <f t="shared" si="13"/>
        <v>0.01</v>
      </c>
      <c r="W7">
        <f t="shared" si="14"/>
        <v>0.96238790950615249</v>
      </c>
      <c r="X7">
        <f t="shared" si="15"/>
        <v>2.828703474955506E-3</v>
      </c>
      <c r="Y7">
        <f t="shared" si="16"/>
        <v>9.6238790950615247E-3</v>
      </c>
      <c r="Z7">
        <f t="shared" si="17"/>
        <v>0.94993532693613547</v>
      </c>
      <c r="AB7">
        <f t="shared" si="18"/>
        <v>1365.1743329440942</v>
      </c>
      <c r="AC7">
        <f t="shared" si="19"/>
        <v>1746.41215333931</v>
      </c>
      <c r="AE7">
        <f t="shared" si="2"/>
        <v>0</v>
      </c>
      <c r="AF7">
        <f t="shared" si="3"/>
        <v>0</v>
      </c>
      <c r="AG7">
        <f t="shared" si="3"/>
        <v>-11.874191586701693</v>
      </c>
      <c r="AH7">
        <f t="shared" si="4"/>
        <v>-141.43517374777531</v>
      </c>
      <c r="AI7">
        <f t="shared" si="5"/>
        <v>-153.30936533447701</v>
      </c>
      <c r="AJ7">
        <f t="shared" si="6"/>
        <v>-381.23782039521575</v>
      </c>
      <c r="AK7">
        <f t="shared" si="20"/>
        <v>67.030059747555029</v>
      </c>
      <c r="AL7">
        <f t="shared" si="7"/>
        <v>-467.51712598213771</v>
      </c>
      <c r="AN7">
        <f t="shared" si="8"/>
        <v>0</v>
      </c>
      <c r="AO7">
        <f t="shared" si="8"/>
        <v>0</v>
      </c>
      <c r="AP7">
        <f t="shared" si="8"/>
        <v>-8.3339736892748135</v>
      </c>
      <c r="AQ7">
        <f t="shared" si="8"/>
        <v>-99.267138158024679</v>
      </c>
      <c r="AR7">
        <f t="shared" si="8"/>
        <v>-107.60111184729951</v>
      </c>
      <c r="AS7">
        <f t="shared" si="8"/>
        <v>-267.57408631409379</v>
      </c>
      <c r="AT7">
        <f t="shared" si="8"/>
        <v>47.04545570515026</v>
      </c>
      <c r="AU7">
        <f t="shared" si="8"/>
        <v>-328.12974245624304</v>
      </c>
      <c r="AW7">
        <v>4</v>
      </c>
      <c r="AX7">
        <f>IF(Z7&gt;0, (R7*SUMPRODUCT(K7:$K$98, X7:$X$98)-K7*$AZ$3)/Z7, 0)</f>
        <v>1838.4537387109112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3.7729310000000002E-3</v>
      </c>
      <c r="Q8" s="4">
        <f t="shared" si="22"/>
        <v>12.5</v>
      </c>
      <c r="R8">
        <f t="shared" si="0"/>
        <v>50000</v>
      </c>
      <c r="S8">
        <f t="shared" si="1"/>
        <v>2107.1311204476115</v>
      </c>
      <c r="U8">
        <f t="shared" si="12"/>
        <v>3.7729310000000002E-3</v>
      </c>
      <c r="V8">
        <f t="shared" si="13"/>
        <v>0.01</v>
      </c>
      <c r="W8">
        <f t="shared" si="14"/>
        <v>0.94993532693613547</v>
      </c>
      <c r="X8">
        <f t="shared" si="15"/>
        <v>3.5840404429924805E-3</v>
      </c>
      <c r="Y8">
        <f t="shared" si="16"/>
        <v>9.4993532693613547E-3</v>
      </c>
      <c r="Z8">
        <f t="shared" si="17"/>
        <v>0.93685193322378169</v>
      </c>
      <c r="AB8">
        <f t="shared" si="18"/>
        <v>1746.41215333931</v>
      </c>
      <c r="AC8">
        <f t="shared" si="19"/>
        <v>1974.0698637473379</v>
      </c>
      <c r="AE8">
        <f t="shared" si="2"/>
        <v>0</v>
      </c>
      <c r="AF8">
        <f t="shared" si="3"/>
        <v>0</v>
      </c>
      <c r="AG8">
        <f t="shared" si="3"/>
        <v>-11.710649165297271</v>
      </c>
      <c r="AH8">
        <f t="shared" si="4"/>
        <v>-179.20202214962401</v>
      </c>
      <c r="AI8">
        <f t="shared" si="5"/>
        <v>-190.91267131492128</v>
      </c>
      <c r="AJ8">
        <f t="shared" si="6"/>
        <v>-227.65771040802792</v>
      </c>
      <c r="AK8">
        <f t="shared" si="20"/>
        <v>37.198578866127299</v>
      </c>
      <c r="AL8">
        <f t="shared" si="7"/>
        <v>-381.37180285682189</v>
      </c>
      <c r="AN8">
        <f t="shared" si="8"/>
        <v>0</v>
      </c>
      <c r="AO8">
        <f t="shared" si="8"/>
        <v>0</v>
      </c>
      <c r="AP8">
        <f t="shared" si="8"/>
        <v>-7.6721650748591594</v>
      </c>
      <c r="AQ8">
        <f t="shared" si="8"/>
        <v>-117.40318374105969</v>
      </c>
      <c r="AR8">
        <f t="shared" si="8"/>
        <v>-125.07534881591886</v>
      </c>
      <c r="AS8">
        <f t="shared" si="8"/>
        <v>-149.14865180922143</v>
      </c>
      <c r="AT8">
        <f t="shared" si="8"/>
        <v>24.37043699138529</v>
      </c>
      <c r="AU8">
        <f t="shared" si="8"/>
        <v>-249.85356363375499</v>
      </c>
      <c r="AW8">
        <v>5</v>
      </c>
      <c r="AX8">
        <f>IF(Z8&gt;0, (R8*SUMPRODUCT(K8:$K$98, X8:$X$98)-K8*$AZ$3)/Z8, 0)</f>
        <v>2107.1311204476115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4.6883589999999996E-3</v>
      </c>
      <c r="Q9" s="4">
        <f t="shared" si="22"/>
        <v>12.5</v>
      </c>
      <c r="R9">
        <f t="shared" si="0"/>
        <v>50000</v>
      </c>
      <c r="S9">
        <f t="shared" si="1"/>
        <v>2274.3259446761308</v>
      </c>
      <c r="U9">
        <f t="shared" si="12"/>
        <v>4.6883589999999996E-3</v>
      </c>
      <c r="V9">
        <f t="shared" si="13"/>
        <v>0.01</v>
      </c>
      <c r="W9">
        <f t="shared" si="14"/>
        <v>0.93685193322378169</v>
      </c>
      <c r="X9">
        <f t="shared" si="15"/>
        <v>4.3922981927971153E-3</v>
      </c>
      <c r="Y9">
        <f t="shared" si="16"/>
        <v>9.3685193322378176E-3</v>
      </c>
      <c r="Z9">
        <f t="shared" si="17"/>
        <v>0.9230911156987468</v>
      </c>
      <c r="AB9">
        <f t="shared" si="18"/>
        <v>1974.0698637473379</v>
      </c>
      <c r="AC9">
        <f t="shared" si="19"/>
        <v>2099.4100737336958</v>
      </c>
      <c r="AE9">
        <f t="shared" si="2"/>
        <v>0</v>
      </c>
      <c r="AF9">
        <f t="shared" si="3"/>
        <v>0</v>
      </c>
      <c r="AG9">
        <f t="shared" si="3"/>
        <v>-11.538638946234334</v>
      </c>
      <c r="AH9">
        <f t="shared" si="4"/>
        <v>-219.61490963985577</v>
      </c>
      <c r="AI9">
        <f t="shared" si="5"/>
        <v>-231.1535485860901</v>
      </c>
      <c r="AJ9">
        <f t="shared" si="6"/>
        <v>-125.34020998635788</v>
      </c>
      <c r="AK9">
        <f t="shared" si="20"/>
        <v>11.647012196109293</v>
      </c>
      <c r="AL9">
        <f t="shared" si="7"/>
        <v>-344.84674637633867</v>
      </c>
      <c r="AN9">
        <f t="shared" si="8"/>
        <v>0</v>
      </c>
      <c r="AO9">
        <f t="shared" si="8"/>
        <v>0</v>
      </c>
      <c r="AP9">
        <f t="shared" si="8"/>
        <v>-7.1592703475067392</v>
      </c>
      <c r="AQ9">
        <f t="shared" si="8"/>
        <v>-136.26238915882794</v>
      </c>
      <c r="AR9">
        <f t="shared" si="8"/>
        <v>-143.42165950633469</v>
      </c>
      <c r="AS9">
        <f t="shared" si="8"/>
        <v>-77.768656501592915</v>
      </c>
      <c r="AT9">
        <f t="shared" si="8"/>
        <v>7.2265116744871563</v>
      </c>
      <c r="AU9">
        <f t="shared" si="8"/>
        <v>-213.96380433344044</v>
      </c>
      <c r="AW9">
        <v>6</v>
      </c>
      <c r="AX9">
        <f>IF(Z9&gt;0, (R9*SUMPRODUCT(K9:$K$98, X9:$X$98)-K9*$AZ$3)/Z9, 0)</f>
        <v>2274.3259446761308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5.6712799999999999E-3</v>
      </c>
      <c r="Q10" s="4">
        <f t="shared" si="22"/>
        <v>12.5</v>
      </c>
      <c r="R10">
        <f t="shared" si="0"/>
        <v>50000</v>
      </c>
      <c r="S10">
        <f t="shared" si="1"/>
        <v>2405.8518867661624</v>
      </c>
      <c r="U10">
        <f t="shared" si="12"/>
        <v>5.6712799999999999E-3</v>
      </c>
      <c r="V10">
        <f t="shared" si="13"/>
        <v>0.01</v>
      </c>
      <c r="W10">
        <f t="shared" si="14"/>
        <v>0.9230911156987468</v>
      </c>
      <c r="X10">
        <f t="shared" si="15"/>
        <v>5.2351081826399887E-3</v>
      </c>
      <c r="Y10">
        <f t="shared" si="16"/>
        <v>9.2309111569874678E-3</v>
      </c>
      <c r="Z10">
        <f t="shared" si="17"/>
        <v>0.90862509635911937</v>
      </c>
      <c r="AB10">
        <f t="shared" si="18"/>
        <v>2099.4100737336958</v>
      </c>
      <c r="AC10">
        <f t="shared" si="19"/>
        <v>2186.0174024386733</v>
      </c>
      <c r="AE10">
        <f t="shared" si="2"/>
        <v>0</v>
      </c>
      <c r="AF10">
        <f t="shared" si="3"/>
        <v>0</v>
      </c>
      <c r="AG10">
        <f t="shared" si="3"/>
        <v>-11.357813704488992</v>
      </c>
      <c r="AH10">
        <f t="shared" si="4"/>
        <v>-261.75540913199944</v>
      </c>
      <c r="AI10">
        <f t="shared" si="5"/>
        <v>-273.11322283648843</v>
      </c>
      <c r="AJ10">
        <f t="shared" si="6"/>
        <v>-86.60732870497759</v>
      </c>
      <c r="AK10">
        <f t="shared" si="20"/>
        <v>8.6075813023081533</v>
      </c>
      <c r="AL10">
        <f t="shared" si="7"/>
        <v>-351.11297023915785</v>
      </c>
      <c r="AN10">
        <f t="shared" si="8"/>
        <v>0</v>
      </c>
      <c r="AO10">
        <f t="shared" si="8"/>
        <v>0</v>
      </c>
      <c r="AP10">
        <f t="shared" si="8"/>
        <v>-6.6853955196805464</v>
      </c>
      <c r="AQ10">
        <f t="shared" si="8"/>
        <v>-154.0735290253601</v>
      </c>
      <c r="AR10">
        <f t="shared" si="8"/>
        <v>-160.75892454504066</v>
      </c>
      <c r="AS10">
        <f t="shared" si="8"/>
        <v>-50.978494837163559</v>
      </c>
      <c r="AT10">
        <f t="shared" si="8"/>
        <v>5.066563598502519</v>
      </c>
      <c r="AU10">
        <f t="shared" si="8"/>
        <v>-206.67085578370168</v>
      </c>
      <c r="AW10">
        <v>7</v>
      </c>
      <c r="AX10">
        <f>IF(Z10&gt;0, (R10*SUMPRODUCT(K10:$K$98, X10:$X$98)-K10*$AZ$3)/Z10, 0)</f>
        <v>2405.8518867661624</v>
      </c>
    </row>
    <row r="11" spans="1:52" x14ac:dyDescent="0.25">
      <c r="A11" t="s">
        <v>33</v>
      </c>
      <c r="C11" s="12">
        <f>AU81</f>
        <v>3059.5205914680892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6.8024940000000001E-3</v>
      </c>
      <c r="Q11" s="4">
        <f t="shared" si="22"/>
        <v>12.5</v>
      </c>
      <c r="R11">
        <f t="shared" si="0"/>
        <v>50000</v>
      </c>
      <c r="S11">
        <f t="shared" si="1"/>
        <v>2504.1050455493632</v>
      </c>
      <c r="U11">
        <f t="shared" si="12"/>
        <v>6.8024940000000001E-3</v>
      </c>
      <c r="V11">
        <f t="shared" si="13"/>
        <v>0.01</v>
      </c>
      <c r="W11">
        <f t="shared" si="14"/>
        <v>0.90862509635911937</v>
      </c>
      <c r="X11">
        <f t="shared" si="15"/>
        <v>6.1809167662323318E-3</v>
      </c>
      <c r="Y11">
        <f t="shared" si="16"/>
        <v>9.0862509635911935E-3</v>
      </c>
      <c r="Z11">
        <f t="shared" si="17"/>
        <v>0.89335792862929586</v>
      </c>
      <c r="AB11">
        <f t="shared" si="18"/>
        <v>2186.0174024386733</v>
      </c>
      <c r="AC11">
        <f t="shared" si="19"/>
        <v>2237.0620965621479</v>
      </c>
      <c r="AE11">
        <f t="shared" si="2"/>
        <v>0</v>
      </c>
      <c r="AF11">
        <f t="shared" si="3"/>
        <v>0</v>
      </c>
      <c r="AG11">
        <f t="shared" si="3"/>
        <v>-11.166974107866197</v>
      </c>
      <c r="AH11">
        <f t="shared" si="4"/>
        <v>-309.04583831161659</v>
      </c>
      <c r="AI11">
        <f t="shared" si="5"/>
        <v>-320.21281241948282</v>
      </c>
      <c r="AJ11">
        <f t="shared" si="6"/>
        <v>-51.044694123474528</v>
      </c>
      <c r="AK11">
        <f t="shared" si="20"/>
        <v>5.2464417658528157</v>
      </c>
      <c r="AL11">
        <f t="shared" si="7"/>
        <v>-366.01106477710454</v>
      </c>
      <c r="AN11">
        <f t="shared" si="8"/>
        <v>0</v>
      </c>
      <c r="AO11">
        <f t="shared" si="8"/>
        <v>0</v>
      </c>
      <c r="AP11">
        <f t="shared" si="8"/>
        <v>-6.2457850642089392</v>
      </c>
      <c r="AQ11">
        <f t="shared" si="8"/>
        <v>-172.85200650039454</v>
      </c>
      <c r="AR11">
        <f t="shared" si="8"/>
        <v>-179.09779156460351</v>
      </c>
      <c r="AS11">
        <f t="shared" si="8"/>
        <v>-28.549738280393534</v>
      </c>
      <c r="AT11">
        <f t="shared" si="8"/>
        <v>2.9343801915259276</v>
      </c>
      <c r="AU11">
        <f t="shared" si="8"/>
        <v>-204.71314965347111</v>
      </c>
      <c r="AW11">
        <v>8</v>
      </c>
      <c r="AX11">
        <f>IF(Z11&gt;0, (R11*SUMPRODUCT(K11:$K$98, X11:$X$98)-K11*$AZ$3)/Z11, 0)</f>
        <v>2504.1050455493632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8.090557E-3</v>
      </c>
      <c r="Q12" s="4">
        <f t="shared" si="22"/>
        <v>12.5</v>
      </c>
      <c r="R12">
        <f t="shared" si="0"/>
        <v>50000</v>
      </c>
      <c r="S12">
        <f t="shared" si="1"/>
        <v>2574.9778863669021</v>
      </c>
      <c r="U12">
        <f t="shared" si="12"/>
        <v>8.090557E-3</v>
      </c>
      <c r="V12">
        <f t="shared" si="13"/>
        <v>0.01</v>
      </c>
      <c r="W12">
        <f t="shared" si="14"/>
        <v>0.89335792862929586</v>
      </c>
      <c r="X12">
        <f t="shared" si="15"/>
        <v>7.2277632429772502E-3</v>
      </c>
      <c r="Y12">
        <f t="shared" si="16"/>
        <v>8.9335792862929586E-3</v>
      </c>
      <c r="Z12">
        <f t="shared" si="17"/>
        <v>0.87719658610002571</v>
      </c>
      <c r="AB12">
        <f t="shared" si="18"/>
        <v>2237.0620965621479</v>
      </c>
      <c r="AC12">
        <f t="shared" si="19"/>
        <v>2258.7618112041064</v>
      </c>
      <c r="AE12">
        <f t="shared" si="2"/>
        <v>0</v>
      </c>
      <c r="AF12">
        <f t="shared" si="3"/>
        <v>0</v>
      </c>
      <c r="AG12">
        <f t="shared" si="3"/>
        <v>-10.964957326250321</v>
      </c>
      <c r="AH12">
        <f t="shared" si="4"/>
        <v>-361.38816214886253</v>
      </c>
      <c r="AI12">
        <f t="shared" si="5"/>
        <v>-372.35311947511286</v>
      </c>
      <c r="AJ12">
        <f t="shared" si="6"/>
        <v>-21.699714641958508</v>
      </c>
      <c r="AK12">
        <f t="shared" si="20"/>
        <v>5.14524282209294</v>
      </c>
      <c r="AL12">
        <f t="shared" si="7"/>
        <v>-388.90759129497843</v>
      </c>
      <c r="AN12">
        <f t="shared" si="8"/>
        <v>0</v>
      </c>
      <c r="AO12">
        <f t="shared" si="8"/>
        <v>0</v>
      </c>
      <c r="AP12">
        <f t="shared" si="8"/>
        <v>-5.8279913841063564</v>
      </c>
      <c r="AQ12">
        <f t="shared" si="8"/>
        <v>-192.08164999232571</v>
      </c>
      <c r="AR12">
        <f t="shared" si="8"/>
        <v>-197.90964137643206</v>
      </c>
      <c r="AS12">
        <f t="shared" si="8"/>
        <v>-11.533629015421635</v>
      </c>
      <c r="AT12">
        <f t="shared" si="8"/>
        <v>2.7347512574904993</v>
      </c>
      <c r="AU12">
        <f t="shared" si="8"/>
        <v>-206.7085191343632</v>
      </c>
      <c r="AW12">
        <v>9</v>
      </c>
      <c r="AX12">
        <f>IF(Z12&gt;0, (R12*SUMPRODUCT(K12:$K$98, X12:$X$98)-K12*$AZ$3)/Z12, 0)</f>
        <v>2574.9778863669021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9.5159809999999997E-3</v>
      </c>
      <c r="Q13" s="4">
        <f t="shared" si="22"/>
        <v>12.5</v>
      </c>
      <c r="R13">
        <f t="shared" si="0"/>
        <v>50000</v>
      </c>
      <c r="S13">
        <f t="shared" si="1"/>
        <v>2616.688774813184</v>
      </c>
      <c r="U13">
        <f t="shared" si="12"/>
        <v>9.5159809999999997E-3</v>
      </c>
      <c r="V13">
        <f t="shared" si="13"/>
        <v>0.01</v>
      </c>
      <c r="W13">
        <f t="shared" si="14"/>
        <v>0.87719658610002571</v>
      </c>
      <c r="X13">
        <f t="shared" si="15"/>
        <v>8.3473860465927089E-3</v>
      </c>
      <c r="Y13">
        <f t="shared" si="16"/>
        <v>8.7719658610002568E-3</v>
      </c>
      <c r="Z13">
        <f t="shared" si="17"/>
        <v>0.86007723419243276</v>
      </c>
      <c r="AB13">
        <f t="shared" si="18"/>
        <v>2258.7618112041064</v>
      </c>
      <c r="AC13">
        <f t="shared" si="19"/>
        <v>2250.5544441837087</v>
      </c>
      <c r="AE13">
        <f t="shared" si="2"/>
        <v>0</v>
      </c>
      <c r="AF13">
        <f t="shared" si="3"/>
        <v>0</v>
      </c>
      <c r="AG13">
        <f t="shared" si="3"/>
        <v>-10.75096542740541</v>
      </c>
      <c r="AH13">
        <f t="shared" si="4"/>
        <v>-417.36930232963545</v>
      </c>
      <c r="AI13">
        <f t="shared" si="5"/>
        <v>-428.12026775704084</v>
      </c>
      <c r="AJ13">
        <f t="shared" si="6"/>
        <v>8.207367020397669</v>
      </c>
      <c r="AK13">
        <f t="shared" si="20"/>
        <v>4.5175236224082127</v>
      </c>
      <c r="AL13">
        <f t="shared" si="7"/>
        <v>-415.39537711423498</v>
      </c>
      <c r="AN13">
        <f t="shared" si="8"/>
        <v>0</v>
      </c>
      <c r="AO13">
        <f t="shared" si="8"/>
        <v>0</v>
      </c>
      <c r="AP13">
        <f t="shared" si="8"/>
        <v>-5.43179887356081</v>
      </c>
      <c r="AQ13">
        <f t="shared" si="8"/>
        <v>-210.87093262098779</v>
      </c>
      <c r="AR13">
        <f t="shared" si="8"/>
        <v>-216.30273149454857</v>
      </c>
      <c r="AS13">
        <f t="shared" si="8"/>
        <v>4.1466756857625882</v>
      </c>
      <c r="AT13">
        <f t="shared" si="8"/>
        <v>2.2824256936898402</v>
      </c>
      <c r="AU13">
        <f t="shared" si="8"/>
        <v>-209.87363011509615</v>
      </c>
      <c r="AW13">
        <v>10</v>
      </c>
      <c r="AX13">
        <f>IF(Z13&gt;0, (R13*SUMPRODUCT(K13:$K$98, X13:$X$98)-K13*$AZ$3)/Z13, 0)</f>
        <v>2616.688774813184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1.1135328E-2</v>
      </c>
      <c r="Q14" s="4">
        <f t="shared" si="22"/>
        <v>12.5</v>
      </c>
      <c r="R14">
        <f t="shared" si="0"/>
        <v>50000</v>
      </c>
      <c r="S14">
        <f t="shared" si="1"/>
        <v>2629.566289769898</v>
      </c>
      <c r="U14">
        <f t="shared" si="12"/>
        <v>1.1135328E-2</v>
      </c>
      <c r="V14">
        <f t="shared" si="13"/>
        <v>0.01</v>
      </c>
      <c r="W14">
        <f t="shared" si="14"/>
        <v>0.86007723419243276</v>
      </c>
      <c r="X14">
        <f t="shared" si="15"/>
        <v>9.5772421080655545E-3</v>
      </c>
      <c r="Y14">
        <f t="shared" si="16"/>
        <v>8.600772341924327E-3</v>
      </c>
      <c r="Z14">
        <f t="shared" si="17"/>
        <v>0.84189921974244286</v>
      </c>
      <c r="AB14">
        <f t="shared" si="18"/>
        <v>2250.5544441837087</v>
      </c>
      <c r="AC14">
        <f t="shared" si="19"/>
        <v>2213.8298076183078</v>
      </c>
      <c r="AE14">
        <f t="shared" si="2"/>
        <v>0</v>
      </c>
      <c r="AF14">
        <f t="shared" si="3"/>
        <v>0</v>
      </c>
      <c r="AG14">
        <f t="shared" si="3"/>
        <v>-10.523740246780536</v>
      </c>
      <c r="AH14">
        <f t="shared" si="4"/>
        <v>-478.86210540327772</v>
      </c>
      <c r="AI14">
        <f t="shared" si="5"/>
        <v>-489.38584565005829</v>
      </c>
      <c r="AJ14">
        <f t="shared" si="6"/>
        <v>36.724636565400942</v>
      </c>
      <c r="AK14">
        <f t="shared" si="20"/>
        <v>4.0509979995306757</v>
      </c>
      <c r="AL14">
        <f t="shared" si="7"/>
        <v>-448.61021108512665</v>
      </c>
      <c r="AN14">
        <f t="shared" si="8"/>
        <v>0</v>
      </c>
      <c r="AO14">
        <f t="shared" si="8"/>
        <v>0</v>
      </c>
      <c r="AP14">
        <f t="shared" si="8"/>
        <v>-5.055139782028971</v>
      </c>
      <c r="AQ14">
        <f t="shared" si="8"/>
        <v>-230.02419504518028</v>
      </c>
      <c r="AR14">
        <f t="shared" si="8"/>
        <v>-235.07933482720927</v>
      </c>
      <c r="AS14">
        <f t="shared" si="8"/>
        <v>17.640892584659557</v>
      </c>
      <c r="AT14">
        <f t="shared" si="8"/>
        <v>1.9459204298217185</v>
      </c>
      <c r="AU14">
        <f t="shared" si="8"/>
        <v>-215.49252181272797</v>
      </c>
      <c r="AW14">
        <v>11</v>
      </c>
      <c r="AX14">
        <f>IF(Z14&gt;0, (R14*SUMPRODUCT(K14:$K$98, X14:$X$98)-K14*$AZ$3)/Z14, 0)</f>
        <v>2629.566289769898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1.2969985999999999E-2</v>
      </c>
      <c r="Q15" s="4">
        <f t="shared" si="22"/>
        <v>12.5</v>
      </c>
      <c r="R15">
        <f t="shared" si="0"/>
        <v>50000</v>
      </c>
      <c r="S15">
        <f t="shared" si="1"/>
        <v>2621.5078864262555</v>
      </c>
      <c r="U15">
        <f t="shared" si="12"/>
        <v>1.2969985999999999E-2</v>
      </c>
      <c r="V15">
        <f t="shared" si="13"/>
        <v>0.01</v>
      </c>
      <c r="W15">
        <f t="shared" si="14"/>
        <v>0.84189921974244286</v>
      </c>
      <c r="X15">
        <f t="shared" si="15"/>
        <v>1.0919421093470407E-2</v>
      </c>
      <c r="Y15">
        <f t="shared" si="16"/>
        <v>8.4189921974244294E-3</v>
      </c>
      <c r="Z15">
        <f t="shared" si="17"/>
        <v>0.82256080645154794</v>
      </c>
      <c r="AB15">
        <f t="shared" si="18"/>
        <v>2213.8298076183078</v>
      </c>
      <c r="AC15">
        <f t="shared" si="19"/>
        <v>2156.3496411778738</v>
      </c>
      <c r="AE15">
        <f t="shared" si="2"/>
        <v>0</v>
      </c>
      <c r="AF15">
        <f t="shared" si="3"/>
        <v>0</v>
      </c>
      <c r="AG15">
        <f t="shared" si="3"/>
        <v>-10.28201008064435</v>
      </c>
      <c r="AH15">
        <f t="shared" si="4"/>
        <v>-545.97105467352037</v>
      </c>
      <c r="AI15">
        <f t="shared" si="5"/>
        <v>-556.25306475416471</v>
      </c>
      <c r="AJ15">
        <f t="shared" si="6"/>
        <v>57.480166440434004</v>
      </c>
      <c r="AK15">
        <f t="shared" si="20"/>
        <v>9.0767022112350624</v>
      </c>
      <c r="AL15">
        <f t="shared" si="7"/>
        <v>-489.69619610249566</v>
      </c>
      <c r="AN15">
        <f t="shared" si="8"/>
        <v>0</v>
      </c>
      <c r="AO15">
        <f t="shared" si="8"/>
        <v>0</v>
      </c>
      <c r="AP15">
        <f t="shared" si="8"/>
        <v>-4.685535804959418</v>
      </c>
      <c r="AQ15">
        <f t="shared" si="8"/>
        <v>-248.80027398143935</v>
      </c>
      <c r="AR15">
        <f t="shared" si="8"/>
        <v>-253.48580978639876</v>
      </c>
      <c r="AS15">
        <f t="shared" si="8"/>
        <v>26.193844960206679</v>
      </c>
      <c r="AT15">
        <f t="shared" si="8"/>
        <v>4.1362742176023035</v>
      </c>
      <c r="AU15">
        <f t="shared" si="8"/>
        <v>-223.15569060858979</v>
      </c>
      <c r="AW15">
        <v>12</v>
      </c>
      <c r="AX15">
        <f>IF(Z15&gt;0, (R15*SUMPRODUCT(K15:$K$98, X15:$X$98)-K15*$AZ$3)/Z15, 0)</f>
        <v>2621.5078864262555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1.4883069000000001E-2</v>
      </c>
      <c r="Q16" s="4">
        <f t="shared" si="22"/>
        <v>12.5</v>
      </c>
      <c r="R16">
        <f t="shared" si="0"/>
        <v>50000</v>
      </c>
      <c r="S16">
        <f t="shared" si="1"/>
        <v>2592.9968519163485</v>
      </c>
      <c r="U16">
        <f t="shared" si="12"/>
        <v>1.4883069000000001E-2</v>
      </c>
      <c r="V16">
        <f t="shared" si="13"/>
        <v>0.01</v>
      </c>
      <c r="W16">
        <f t="shared" si="14"/>
        <v>0.82256080645154794</v>
      </c>
      <c r="X16">
        <f t="shared" si="15"/>
        <v>1.2242229239114034E-2</v>
      </c>
      <c r="Y16">
        <f t="shared" si="16"/>
        <v>8.2256080645154803E-3</v>
      </c>
      <c r="Z16">
        <f t="shared" si="17"/>
        <v>0.8020929691479185</v>
      </c>
      <c r="AB16">
        <f t="shared" si="18"/>
        <v>2156.3496411778738</v>
      </c>
      <c r="AC16">
        <f t="shared" si="19"/>
        <v>2079.8245439447896</v>
      </c>
      <c r="AE16">
        <f t="shared" si="2"/>
        <v>0</v>
      </c>
      <c r="AF16">
        <f t="shared" si="3"/>
        <v>0</v>
      </c>
      <c r="AG16">
        <f t="shared" si="3"/>
        <v>-10.026162114348981</v>
      </c>
      <c r="AH16">
        <f t="shared" si="4"/>
        <v>-612.11146195570177</v>
      </c>
      <c r="AI16">
        <f t="shared" si="5"/>
        <v>-622.13762407005072</v>
      </c>
      <c r="AJ16">
        <f t="shared" si="6"/>
        <v>76.525097233084125</v>
      </c>
      <c r="AK16">
        <f t="shared" si="20"/>
        <v>15.310082452362904</v>
      </c>
      <c r="AL16">
        <f t="shared" si="7"/>
        <v>-530.30244438460375</v>
      </c>
      <c r="AN16">
        <f t="shared" si="8"/>
        <v>0</v>
      </c>
      <c r="AO16">
        <f t="shared" si="8"/>
        <v>0</v>
      </c>
      <c r="AP16">
        <f t="shared" si="8"/>
        <v>-4.322150500636309</v>
      </c>
      <c r="AQ16">
        <f t="shared" si="8"/>
        <v>-263.87343746923307</v>
      </c>
      <c r="AR16">
        <f t="shared" si="8"/>
        <v>-268.19558796986934</v>
      </c>
      <c r="AS16">
        <f t="shared" si="8"/>
        <v>32.988992552180896</v>
      </c>
      <c r="AT16">
        <f t="shared" si="8"/>
        <v>6.5999811075825807</v>
      </c>
      <c r="AU16">
        <f t="shared" si="8"/>
        <v>-228.60661431010593</v>
      </c>
      <c r="AW16">
        <v>13</v>
      </c>
      <c r="AX16">
        <f>IF(Z16&gt;0, (R16*SUMPRODUCT(K16:$K$98, X16:$X$98)-K16*$AZ$3)/Z16, 0)</f>
        <v>2592.9968519163485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1.6930661E-2</v>
      </c>
      <c r="Q17" s="4">
        <f t="shared" si="22"/>
        <v>12.5</v>
      </c>
      <c r="R17">
        <f t="shared" si="0"/>
        <v>50000</v>
      </c>
      <c r="S17">
        <f t="shared" si="1"/>
        <v>2558.509512196139</v>
      </c>
      <c r="U17">
        <f t="shared" si="12"/>
        <v>1.6930661E-2</v>
      </c>
      <c r="V17">
        <f t="shared" si="13"/>
        <v>0.01</v>
      </c>
      <c r="W17">
        <f t="shared" si="14"/>
        <v>0.8020929691479185</v>
      </c>
      <c r="X17">
        <f t="shared" si="15"/>
        <v>1.3579964151126866E-2</v>
      </c>
      <c r="Y17">
        <f t="shared" si="16"/>
        <v>8.020929691479186E-3</v>
      </c>
      <c r="Z17">
        <f t="shared" si="17"/>
        <v>0.7804920753053125</v>
      </c>
      <c r="AB17">
        <f t="shared" si="18"/>
        <v>2079.8245439447896</v>
      </c>
      <c r="AC17">
        <f t="shared" si="19"/>
        <v>1996.8963988623473</v>
      </c>
      <c r="AE17">
        <f t="shared" si="2"/>
        <v>0</v>
      </c>
      <c r="AF17">
        <f t="shared" si="3"/>
        <v>0</v>
      </c>
      <c r="AG17">
        <f t="shared" si="3"/>
        <v>-9.756150941316406</v>
      </c>
      <c r="AH17">
        <f t="shared" si="4"/>
        <v>-678.99820755634335</v>
      </c>
      <c r="AI17">
        <f t="shared" si="5"/>
        <v>-688.75435849765972</v>
      </c>
      <c r="AJ17">
        <f t="shared" si="6"/>
        <v>82.92814508244237</v>
      </c>
      <c r="AK17">
        <f t="shared" si="20"/>
        <v>28.701578706438095</v>
      </c>
      <c r="AL17">
        <f t="shared" si="7"/>
        <v>-577.12463470877924</v>
      </c>
      <c r="AN17">
        <f t="shared" si="8"/>
        <v>0</v>
      </c>
      <c r="AO17">
        <f t="shared" si="8"/>
        <v>0</v>
      </c>
      <c r="AP17">
        <f t="shared" si="8"/>
        <v>-3.9535177013655689</v>
      </c>
      <c r="AQ17">
        <f t="shared" si="8"/>
        <v>-275.15271636493185</v>
      </c>
      <c r="AR17">
        <f t="shared" si="8"/>
        <v>-279.10623406629742</v>
      </c>
      <c r="AS17">
        <f t="shared" si="8"/>
        <v>33.60524980567898</v>
      </c>
      <c r="AT17">
        <f t="shared" si="8"/>
        <v>11.630836808038273</v>
      </c>
      <c r="AU17">
        <f t="shared" si="8"/>
        <v>-233.87014745258014</v>
      </c>
      <c r="AW17">
        <v>14</v>
      </c>
      <c r="AX17">
        <f>IF(Z17&gt;0, (R17*SUMPRODUCT(K17:$K$98, X17:$X$98)-K17*$AZ$3)/Z17, 0)</f>
        <v>2558.509512196139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1.9185959999999998E-2</v>
      </c>
      <c r="Q18" s="4">
        <f t="shared" si="22"/>
        <v>12.5</v>
      </c>
      <c r="R18">
        <f t="shared" si="0"/>
        <v>50000</v>
      </c>
      <c r="S18">
        <f t="shared" si="1"/>
        <v>2522.384504494139</v>
      </c>
      <c r="U18">
        <f t="shared" si="12"/>
        <v>1.9185959999999998E-2</v>
      </c>
      <c r="V18">
        <f t="shared" si="13"/>
        <v>0.01</v>
      </c>
      <c r="W18">
        <f t="shared" si="14"/>
        <v>0.7804920753053125</v>
      </c>
      <c r="X18">
        <f t="shared" si="15"/>
        <v>1.4974489737124713E-2</v>
      </c>
      <c r="Y18">
        <f t="shared" si="16"/>
        <v>7.804920753053125E-3</v>
      </c>
      <c r="Z18">
        <f t="shared" si="17"/>
        <v>0.75771266481513466</v>
      </c>
      <c r="AB18">
        <f t="shared" si="18"/>
        <v>1996.8963988623473</v>
      </c>
      <c r="AC18">
        <f t="shared" si="19"/>
        <v>1911.2426845886571</v>
      </c>
      <c r="AE18">
        <f t="shared" si="2"/>
        <v>0</v>
      </c>
      <c r="AF18">
        <f t="shared" si="3"/>
        <v>0</v>
      </c>
      <c r="AG18">
        <f t="shared" si="3"/>
        <v>-9.4714083101891831</v>
      </c>
      <c r="AH18">
        <f t="shared" si="4"/>
        <v>-748.72448685623567</v>
      </c>
      <c r="AI18">
        <f t="shared" si="5"/>
        <v>-758.19589516642486</v>
      </c>
      <c r="AJ18">
        <f t="shared" si="6"/>
        <v>85.653714273690184</v>
      </c>
      <c r="AK18">
        <f t="shared" si="20"/>
        <v>43.132962215426701</v>
      </c>
      <c r="AL18">
        <f t="shared" si="7"/>
        <v>-629.40921867730799</v>
      </c>
      <c r="AN18">
        <f t="shared" si="8"/>
        <v>0</v>
      </c>
      <c r="AO18">
        <f t="shared" si="8"/>
        <v>0</v>
      </c>
      <c r="AP18">
        <f t="shared" si="8"/>
        <v>-3.5816820566202141</v>
      </c>
      <c r="AQ18">
        <f t="shared" si="8"/>
        <v>-283.13561955092104</v>
      </c>
      <c r="AR18">
        <f t="shared" si="8"/>
        <v>-286.71730160754129</v>
      </c>
      <c r="AS18">
        <f t="shared" si="8"/>
        <v>32.390576084331336</v>
      </c>
      <c r="AT18">
        <f t="shared" si="8"/>
        <v>16.311043907765573</v>
      </c>
      <c r="AU18">
        <f t="shared" si="8"/>
        <v>-238.01568161544438</v>
      </c>
      <c r="AW18">
        <v>15</v>
      </c>
      <c r="AX18">
        <f>IF(Z18&gt;0, (R18*SUMPRODUCT(K18:$K$98, X18:$X$98)-K18*$AZ$3)/Z18, 0)</f>
        <v>2522.384504494139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2.1884238E-2</v>
      </c>
      <c r="Q19" s="4">
        <f t="shared" si="22"/>
        <v>12.5</v>
      </c>
      <c r="R19">
        <f t="shared" si="0"/>
        <v>50000</v>
      </c>
      <c r="S19">
        <f t="shared" si="1"/>
        <v>2462.7469074279861</v>
      </c>
      <c r="U19">
        <f t="shared" si="12"/>
        <v>2.1884238E-2</v>
      </c>
      <c r="V19">
        <f t="shared" si="13"/>
        <v>0.01</v>
      </c>
      <c r="W19">
        <f t="shared" si="14"/>
        <v>0.75771266481513466</v>
      </c>
      <c r="X19">
        <f t="shared" si="15"/>
        <v>1.6581964292428635E-2</v>
      </c>
      <c r="Y19">
        <f t="shared" si="16"/>
        <v>7.5771266481513468E-3</v>
      </c>
      <c r="Z19">
        <f t="shared" si="17"/>
        <v>0.73355357387455467</v>
      </c>
      <c r="AB19">
        <f t="shared" si="18"/>
        <v>1911.2426845886571</v>
      </c>
      <c r="AC19">
        <f t="shared" si="19"/>
        <v>1806.5567954923063</v>
      </c>
      <c r="AE19">
        <f t="shared" si="2"/>
        <v>0</v>
      </c>
      <c r="AF19">
        <f t="shared" si="3"/>
        <v>0</v>
      </c>
      <c r="AG19">
        <f t="shared" si="3"/>
        <v>-9.1694196734319338</v>
      </c>
      <c r="AH19">
        <f t="shared" si="4"/>
        <v>-829.09821462143168</v>
      </c>
      <c r="AI19">
        <f t="shared" si="5"/>
        <v>-838.26763429486357</v>
      </c>
      <c r="AJ19">
        <f t="shared" si="6"/>
        <v>104.68588909635082</v>
      </c>
      <c r="AK19">
        <f t="shared" si="20"/>
        <v>42.620711866327056</v>
      </c>
      <c r="AL19">
        <f t="shared" si="7"/>
        <v>-690.96103333218571</v>
      </c>
      <c r="AN19">
        <f t="shared" si="8"/>
        <v>0</v>
      </c>
      <c r="AO19">
        <f t="shared" si="8"/>
        <v>0</v>
      </c>
      <c r="AP19">
        <f t="shared" si="8"/>
        <v>-3.2336872642792183</v>
      </c>
      <c r="AQ19">
        <f t="shared" si="8"/>
        <v>-292.38975125396342</v>
      </c>
      <c r="AR19">
        <f t="shared" si="8"/>
        <v>-295.62343851824261</v>
      </c>
      <c r="AS19">
        <f t="shared" si="8"/>
        <v>36.918522477651457</v>
      </c>
      <c r="AT19">
        <f t="shared" si="8"/>
        <v>15.03061895574378</v>
      </c>
      <c r="AU19">
        <f t="shared" si="8"/>
        <v>-243.67429708484741</v>
      </c>
      <c r="AW19">
        <v>16</v>
      </c>
      <c r="AX19">
        <f>IF(Z19&gt;0, (R19*SUMPRODUCT(K19:$K$98, X19:$X$98)-K19*$AZ$3)/Z19, 0)</f>
        <v>2462.7469074279861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2.4761703999999999E-2</v>
      </c>
      <c r="Q20" s="4">
        <f t="shared" si="22"/>
        <v>12.5</v>
      </c>
      <c r="R20">
        <f t="shared" si="0"/>
        <v>50000</v>
      </c>
      <c r="S20">
        <f t="shared" si="1"/>
        <v>2318.0249621596013</v>
      </c>
      <c r="U20">
        <f t="shared" si="12"/>
        <v>2.4761703999999999E-2</v>
      </c>
      <c r="V20">
        <f t="shared" si="13"/>
        <v>0.01</v>
      </c>
      <c r="W20">
        <f t="shared" si="14"/>
        <v>0.73355357387455467</v>
      </c>
      <c r="X20">
        <f t="shared" si="15"/>
        <v>1.8164036464423855E-2</v>
      </c>
      <c r="Y20">
        <f t="shared" si="16"/>
        <v>7.3355357387455472E-3</v>
      </c>
      <c r="Z20">
        <f t="shared" si="17"/>
        <v>0.70805400167138521</v>
      </c>
      <c r="AB20">
        <f t="shared" si="18"/>
        <v>1806.5567954923063</v>
      </c>
      <c r="AC20">
        <f t="shared" si="19"/>
        <v>1641.2868504312669</v>
      </c>
      <c r="AE20">
        <f t="shared" si="2"/>
        <v>0</v>
      </c>
      <c r="AF20">
        <f t="shared" si="3"/>
        <v>0</v>
      </c>
      <c r="AG20">
        <f t="shared" si="3"/>
        <v>-8.8506750208923144</v>
      </c>
      <c r="AH20">
        <f t="shared" si="4"/>
        <v>-908.20182322119274</v>
      </c>
      <c r="AI20">
        <f t="shared" si="5"/>
        <v>-917.05249824208511</v>
      </c>
      <c r="AJ20">
        <f t="shared" si="6"/>
        <v>165.26994506103938</v>
      </c>
      <c r="AK20">
        <f t="shared" si="20"/>
        <v>7.768194220616917</v>
      </c>
      <c r="AL20">
        <f t="shared" si="7"/>
        <v>-744.01435896042881</v>
      </c>
      <c r="AN20">
        <f t="shared" si="8"/>
        <v>0</v>
      </c>
      <c r="AO20">
        <f t="shared" si="8"/>
        <v>0</v>
      </c>
      <c r="AP20">
        <f t="shared" si="8"/>
        <v>-2.9605224174995484</v>
      </c>
      <c r="AQ20">
        <f t="shared" si="8"/>
        <v>-303.79059799545394</v>
      </c>
      <c r="AR20">
        <f t="shared" si="8"/>
        <v>-306.75112041295353</v>
      </c>
      <c r="AS20">
        <f t="shared" si="8"/>
        <v>55.282266735266106</v>
      </c>
      <c r="AT20">
        <f t="shared" si="8"/>
        <v>2.5984360604518266</v>
      </c>
      <c r="AU20">
        <f t="shared" si="8"/>
        <v>-248.87041761723557</v>
      </c>
      <c r="AW20">
        <v>17</v>
      </c>
      <c r="AX20">
        <f>IF(Z20&gt;0, (R20*SUMPRODUCT(K20:$K$98, X20:$X$98)-K20*$AZ$3)/Z20, 0)</f>
        <v>2318.0249621596013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2.7627288E-2</v>
      </c>
      <c r="Q21" s="4">
        <f t="shared" si="22"/>
        <v>12.5</v>
      </c>
      <c r="R21">
        <f t="shared" si="0"/>
        <v>50000</v>
      </c>
      <c r="S21">
        <f t="shared" si="1"/>
        <v>2131.409678571908</v>
      </c>
      <c r="U21">
        <f t="shared" si="12"/>
        <v>2.7627288E-2</v>
      </c>
      <c r="V21">
        <f t="shared" si="13"/>
        <v>0.01</v>
      </c>
      <c r="W21">
        <f t="shared" si="14"/>
        <v>0.70805400167138521</v>
      </c>
      <c r="X21">
        <f t="shared" si="15"/>
        <v>1.9561611823727839E-2</v>
      </c>
      <c r="Y21">
        <f t="shared" si="16"/>
        <v>7.0805400167138523E-3</v>
      </c>
      <c r="Z21">
        <f t="shared" si="17"/>
        <v>0.68141184983094349</v>
      </c>
      <c r="AB21">
        <f t="shared" si="18"/>
        <v>1641.2868504312669</v>
      </c>
      <c r="AC21">
        <f t="shared" si="19"/>
        <v>1452.3678118232606</v>
      </c>
      <c r="AE21">
        <f t="shared" si="2"/>
        <v>0</v>
      </c>
      <c r="AF21">
        <f t="shared" si="3"/>
        <v>0</v>
      </c>
      <c r="AG21">
        <f t="shared" si="3"/>
        <v>-8.5176481228867935</v>
      </c>
      <c r="AH21">
        <f t="shared" si="4"/>
        <v>-978.08059118639198</v>
      </c>
      <c r="AI21">
        <f t="shared" si="5"/>
        <v>-986.59823930927882</v>
      </c>
      <c r="AJ21">
        <f t="shared" si="6"/>
        <v>188.9190386080063</v>
      </c>
      <c r="AK21">
        <f t="shared" si="20"/>
        <v>2.6260589606900271</v>
      </c>
      <c r="AL21">
        <f t="shared" si="7"/>
        <v>-795.05314174058253</v>
      </c>
      <c r="AN21">
        <f t="shared" si="8"/>
        <v>0</v>
      </c>
      <c r="AO21">
        <f t="shared" si="8"/>
        <v>0</v>
      </c>
      <c r="AP21">
        <f t="shared" si="8"/>
        <v>-2.7093248268028116</v>
      </c>
      <c r="AQ21">
        <f t="shared" si="8"/>
        <v>-311.11146998370589</v>
      </c>
      <c r="AR21">
        <f t="shared" si="8"/>
        <v>-313.82079481050869</v>
      </c>
      <c r="AS21">
        <f t="shared" si="8"/>
        <v>60.092062289010947</v>
      </c>
      <c r="AT21">
        <f t="shared" si="8"/>
        <v>0.83530648791747952</v>
      </c>
      <c r="AU21">
        <f t="shared" si="8"/>
        <v>-252.89342603358028</v>
      </c>
      <c r="AW21">
        <v>18</v>
      </c>
      <c r="AX21">
        <f>IF(Z21&gt;0, (R21*SUMPRODUCT(K21:$K$98, X21:$X$98)-K21*$AZ$3)/Z21, 0)</f>
        <v>2131.409678571908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3.0780427999999999E-2</v>
      </c>
      <c r="Q22" s="4">
        <f t="shared" si="22"/>
        <v>12.5</v>
      </c>
      <c r="R22">
        <f t="shared" si="0"/>
        <v>50000</v>
      </c>
      <c r="S22">
        <f t="shared" si="1"/>
        <v>1971.8348576281953</v>
      </c>
      <c r="U22">
        <f t="shared" si="12"/>
        <v>3.0780427999999999E-2</v>
      </c>
      <c r="V22">
        <f t="shared" si="13"/>
        <v>0.01</v>
      </c>
      <c r="W22">
        <f t="shared" si="14"/>
        <v>0.68141184983094349</v>
      </c>
      <c r="X22">
        <f t="shared" si="15"/>
        <v>2.0974148382068167E-2</v>
      </c>
      <c r="Y22">
        <f t="shared" si="16"/>
        <v>6.8141184983094355E-3</v>
      </c>
      <c r="Z22">
        <f t="shared" si="17"/>
        <v>0.65362358295056588</v>
      </c>
      <c r="AB22">
        <f t="shared" si="18"/>
        <v>1452.3678118232606</v>
      </c>
      <c r="AC22">
        <f t="shared" si="19"/>
        <v>1288.8377646297599</v>
      </c>
      <c r="AE22">
        <f t="shared" si="2"/>
        <v>0</v>
      </c>
      <c r="AF22">
        <f t="shared" si="3"/>
        <v>0</v>
      </c>
      <c r="AG22">
        <f t="shared" si="3"/>
        <v>-8.1702947868820743</v>
      </c>
      <c r="AH22">
        <f t="shared" si="4"/>
        <v>-1048.7074191034083</v>
      </c>
      <c r="AI22">
        <f t="shared" si="5"/>
        <v>-1056.8777138902904</v>
      </c>
      <c r="AJ22">
        <f t="shared" si="6"/>
        <v>163.53004719350065</v>
      </c>
      <c r="AK22">
        <f t="shared" si="20"/>
        <v>30.499724048288474</v>
      </c>
      <c r="AL22">
        <f t="shared" si="7"/>
        <v>-862.8479426485012</v>
      </c>
      <c r="AN22">
        <f t="shared" si="8"/>
        <v>0</v>
      </c>
      <c r="AO22">
        <f t="shared" si="8"/>
        <v>0</v>
      </c>
      <c r="AP22">
        <f t="shared" si="8"/>
        <v>-2.4265521949344233</v>
      </c>
      <c r="AQ22">
        <f t="shared" si="8"/>
        <v>-311.46284877690533</v>
      </c>
      <c r="AR22">
        <f t="shared" si="8"/>
        <v>-313.88940097183973</v>
      </c>
      <c r="AS22">
        <f t="shared" si="8"/>
        <v>48.567916495770646</v>
      </c>
      <c r="AT22">
        <f t="shared" si="8"/>
        <v>9.0583233854787011</v>
      </c>
      <c r="AU22">
        <f t="shared" si="8"/>
        <v>-256.26316109059042</v>
      </c>
      <c r="AW22">
        <v>19</v>
      </c>
      <c r="AX22">
        <f>IF(Z22&gt;0, (R22*SUMPRODUCT(K22:$K$98, X22:$X$98)-K22*$AZ$3)/Z22, 0)</f>
        <v>1971.8348576281953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3.4133669999999998E-2</v>
      </c>
      <c r="Q23" s="4">
        <f t="shared" si="22"/>
        <v>12.5</v>
      </c>
      <c r="R23">
        <f t="shared" si="0"/>
        <v>50000</v>
      </c>
      <c r="S23">
        <f t="shared" si="1"/>
        <v>1920.8193190389561</v>
      </c>
      <c r="U23">
        <f t="shared" si="12"/>
        <v>3.4133669999999998E-2</v>
      </c>
      <c r="V23">
        <f t="shared" si="13"/>
        <v>0.01</v>
      </c>
      <c r="W23">
        <f t="shared" si="14"/>
        <v>0.65362358295056588</v>
      </c>
      <c r="X23">
        <f t="shared" si="15"/>
        <v>2.2310571684652242E-2</v>
      </c>
      <c r="Y23">
        <f t="shared" si="16"/>
        <v>6.5362358295056591E-3</v>
      </c>
      <c r="Z23">
        <f t="shared" si="17"/>
        <v>0.62477677543640797</v>
      </c>
      <c r="AB23">
        <f t="shared" si="18"/>
        <v>1288.8377646297599</v>
      </c>
      <c r="AC23">
        <f t="shared" si="19"/>
        <v>1200.083300345116</v>
      </c>
      <c r="AE23">
        <f t="shared" si="2"/>
        <v>0</v>
      </c>
      <c r="AF23">
        <f t="shared" si="3"/>
        <v>0</v>
      </c>
      <c r="AG23">
        <f t="shared" si="3"/>
        <v>-7.8097096929550993</v>
      </c>
      <c r="AH23">
        <f t="shared" si="4"/>
        <v>-1115.528584232612</v>
      </c>
      <c r="AI23">
        <f t="shared" si="5"/>
        <v>-1123.3382939255671</v>
      </c>
      <c r="AJ23">
        <f t="shared" si="6"/>
        <v>88.754464284643973</v>
      </c>
      <c r="AK23">
        <f t="shared" si="20"/>
        <v>90.218643524083205</v>
      </c>
      <c r="AL23">
        <f t="shared" si="7"/>
        <v>-944.36518611683994</v>
      </c>
      <c r="AN23">
        <f t="shared" si="8"/>
        <v>0</v>
      </c>
      <c r="AO23">
        <f t="shared" si="8"/>
        <v>0</v>
      </c>
      <c r="AP23">
        <f t="shared" si="8"/>
        <v>-2.0709460188619744</v>
      </c>
      <c r="AQ23">
        <f t="shared" si="8"/>
        <v>-295.81118521309736</v>
      </c>
      <c r="AR23">
        <f t="shared" si="8"/>
        <v>-297.88213123195936</v>
      </c>
      <c r="AS23">
        <f t="shared" si="8"/>
        <v>23.535536107355728</v>
      </c>
      <c r="AT23">
        <f t="shared" si="8"/>
        <v>23.923801009129516</v>
      </c>
      <c r="AU23">
        <f t="shared" si="8"/>
        <v>-250.42279411547412</v>
      </c>
      <c r="AW23">
        <v>20</v>
      </c>
      <c r="AX23">
        <f>IF(Z23&gt;0, (R23*SUMPRODUCT(K23:$K$98, X23:$X$98)-K23*$AZ$3)/Z23, 0)</f>
        <v>1920.8193190389561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3.7867151000000002E-2</v>
      </c>
      <c r="Q24" s="4">
        <f t="shared" si="22"/>
        <v>12.5</v>
      </c>
      <c r="R24">
        <f t="shared" si="0"/>
        <v>50000</v>
      </c>
      <c r="S24">
        <f t="shared" si="1"/>
        <v>1854.3849515919092</v>
      </c>
      <c r="U24">
        <f t="shared" si="12"/>
        <v>3.7867151000000002E-2</v>
      </c>
      <c r="V24">
        <f t="shared" si="13"/>
        <v>0.01</v>
      </c>
      <c r="W24">
        <f t="shared" si="14"/>
        <v>0.62477677543640797</v>
      </c>
      <c r="X24">
        <f t="shared" si="15"/>
        <v>2.3658516496743554E-2</v>
      </c>
      <c r="Y24">
        <f t="shared" si="16"/>
        <v>6.2477677543640794E-3</v>
      </c>
      <c r="Z24">
        <f t="shared" si="17"/>
        <v>0.59487049118530033</v>
      </c>
      <c r="AB24">
        <f t="shared" si="18"/>
        <v>1200.083300345116</v>
      </c>
      <c r="AC24">
        <f t="shared" si="19"/>
        <v>1103.1188870001083</v>
      </c>
      <c r="AE24">
        <f t="shared" si="2"/>
        <v>0</v>
      </c>
      <c r="AF24">
        <f t="shared" si="3"/>
        <v>0</v>
      </c>
      <c r="AG24">
        <f t="shared" si="3"/>
        <v>-7.4358811398162539</v>
      </c>
      <c r="AH24">
        <f t="shared" si="4"/>
        <v>-1182.9258248371777</v>
      </c>
      <c r="AI24">
        <f t="shared" ref="AI24:AI79" si="23">SUM(AE24:AH24)</f>
        <v>-1190.361705976994</v>
      </c>
      <c r="AJ24">
        <f t="shared" si="6"/>
        <v>96.964413345007642</v>
      </c>
      <c r="AK24">
        <f t="shared" si="20"/>
        <v>84.005831024158127</v>
      </c>
      <c r="AL24">
        <f t="shared" si="7"/>
        <v>-1009.3914616078282</v>
      </c>
      <c r="AN24">
        <f t="shared" si="8"/>
        <v>0</v>
      </c>
      <c r="AO24">
        <f t="shared" si="8"/>
        <v>0</v>
      </c>
      <c r="AP24">
        <f t="shared" si="8"/>
        <v>-1.7605497616645174</v>
      </c>
      <c r="AQ24">
        <f t="shared" si="8"/>
        <v>-280.07437717534015</v>
      </c>
      <c r="AR24">
        <f t="shared" si="8"/>
        <v>-281.8349269370047</v>
      </c>
      <c r="AS24">
        <f t="shared" si="8"/>
        <v>22.957692786454537</v>
      </c>
      <c r="AT24">
        <f t="shared" si="8"/>
        <v>19.889565608584476</v>
      </c>
      <c r="AU24">
        <f t="shared" si="8"/>
        <v>-238.98766854196566</v>
      </c>
      <c r="AW24">
        <v>21</v>
      </c>
      <c r="AX24">
        <f>IF(Z24&gt;0, (R24*SUMPRODUCT(K24:$K$98, X24:$X$98)-K24*$AZ$3)/Z24, 0)</f>
        <v>1854.3849515919092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4.2172894000000002E-2</v>
      </c>
      <c r="Q25" s="4">
        <f t="shared" si="22"/>
        <v>12.5</v>
      </c>
      <c r="R25">
        <f t="shared" si="0"/>
        <v>50000</v>
      </c>
      <c r="S25">
        <f t="shared" si="1"/>
        <v>1774.6102629170161</v>
      </c>
      <c r="U25">
        <f t="shared" si="12"/>
        <v>4.2172894000000002E-2</v>
      </c>
      <c r="V25">
        <f t="shared" si="13"/>
        <v>0.01</v>
      </c>
      <c r="W25">
        <f t="shared" si="14"/>
        <v>0.59487049118530033</v>
      </c>
      <c r="X25">
        <f t="shared" si="15"/>
        <v>2.5087410168485608E-2</v>
      </c>
      <c r="Y25">
        <f t="shared" si="16"/>
        <v>5.9487049118530037E-3</v>
      </c>
      <c r="Z25">
        <f t="shared" si="17"/>
        <v>0.56383437610496179</v>
      </c>
      <c r="AB25">
        <f t="shared" si="18"/>
        <v>1103.1188870001083</v>
      </c>
      <c r="AC25">
        <f t="shared" si="19"/>
        <v>1000.586270421278</v>
      </c>
      <c r="AE25">
        <f t="shared" si="2"/>
        <v>0</v>
      </c>
      <c r="AF25">
        <f t="shared" si="3"/>
        <v>0</v>
      </c>
      <c r="AG25">
        <f t="shared" si="3"/>
        <v>-7.0479297013120226</v>
      </c>
      <c r="AH25">
        <f t="shared" si="4"/>
        <v>-1254.3705084242804</v>
      </c>
      <c r="AI25">
        <f t="shared" si="23"/>
        <v>-1261.4184381255925</v>
      </c>
      <c r="AJ25">
        <f t="shared" si="6"/>
        <v>102.53261657883036</v>
      </c>
      <c r="AK25">
        <f t="shared" si="20"/>
        <v>77.21832209000759</v>
      </c>
      <c r="AL25">
        <f t="shared" si="7"/>
        <v>-1081.6674994567545</v>
      </c>
      <c r="AN25">
        <f t="shared" si="8"/>
        <v>0</v>
      </c>
      <c r="AO25">
        <f t="shared" si="8"/>
        <v>0</v>
      </c>
      <c r="AP25">
        <f t="shared" si="8"/>
        <v>-1.4899078442566691</v>
      </c>
      <c r="AQ25">
        <f t="shared" si="8"/>
        <v>-265.16956600143914</v>
      </c>
      <c r="AR25">
        <f t="shared" si="8"/>
        <v>-266.6594738456958</v>
      </c>
      <c r="AS25">
        <f t="shared" si="8"/>
        <v>21.675038799624037</v>
      </c>
      <c r="AT25">
        <f t="shared" si="8"/>
        <v>16.323684922797018</v>
      </c>
      <c r="AU25">
        <f t="shared" si="8"/>
        <v>-228.66075012327477</v>
      </c>
      <c r="AW25">
        <v>22</v>
      </c>
      <c r="AX25">
        <f>IF(Z25&gt;0, (R25*SUMPRODUCT(K25:$K$98, X25:$X$98)-K25*$AZ$3)/Z25, 0)</f>
        <v>1774.6102629170161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4.6777600000000003E-2</v>
      </c>
      <c r="Q26" s="4">
        <f t="shared" si="22"/>
        <v>12.5</v>
      </c>
      <c r="R26">
        <f t="shared" si="0"/>
        <v>50000</v>
      </c>
      <c r="S26">
        <f t="shared" si="1"/>
        <v>1680.8959683173448</v>
      </c>
      <c r="U26">
        <f t="shared" si="12"/>
        <v>4.6777600000000003E-2</v>
      </c>
      <c r="V26">
        <f t="shared" si="13"/>
        <v>0.01</v>
      </c>
      <c r="W26">
        <f t="shared" si="14"/>
        <v>0.56383437610496179</v>
      </c>
      <c r="X26">
        <f t="shared" si="15"/>
        <v>2.6374818911687463E-2</v>
      </c>
      <c r="Y26">
        <f t="shared" si="16"/>
        <v>5.6383437610496179E-3</v>
      </c>
      <c r="Z26">
        <f t="shared" si="17"/>
        <v>0.53182121343222466</v>
      </c>
      <c r="AB26">
        <f t="shared" si="18"/>
        <v>1000.586270421278</v>
      </c>
      <c r="AC26">
        <f t="shared" si="19"/>
        <v>893.93613352386456</v>
      </c>
      <c r="AE26">
        <f t="shared" si="2"/>
        <v>0</v>
      </c>
      <c r="AF26">
        <f t="shared" si="3"/>
        <v>0</v>
      </c>
      <c r="AG26">
        <f t="shared" si="3"/>
        <v>-6.6477651679028078</v>
      </c>
      <c r="AH26">
        <f t="shared" si="4"/>
        <v>-1318.7409455843731</v>
      </c>
      <c r="AI26">
        <f t="shared" si="23"/>
        <v>-1325.388710752276</v>
      </c>
      <c r="AJ26">
        <f t="shared" si="6"/>
        <v>106.6501368974134</v>
      </c>
      <c r="AK26">
        <f t="shared" si="20"/>
        <v>70.04103892948946</v>
      </c>
      <c r="AL26">
        <f t="shared" si="7"/>
        <v>-1148.697534925373</v>
      </c>
      <c r="AN26">
        <f t="shared" si="8"/>
        <v>0</v>
      </c>
      <c r="AO26">
        <f t="shared" si="8"/>
        <v>0</v>
      </c>
      <c r="AP26">
        <f t="shared" si="8"/>
        <v>-1.2547450469987513</v>
      </c>
      <c r="AQ26">
        <f t="shared" si="8"/>
        <v>-248.90826134107417</v>
      </c>
      <c r="AR26">
        <f t="shared" si="8"/>
        <v>-250.16300638807294</v>
      </c>
      <c r="AS26">
        <f t="shared" si="8"/>
        <v>20.129882397152194</v>
      </c>
      <c r="AT26">
        <f t="shared" si="8"/>
        <v>13.220028756092262</v>
      </c>
      <c r="AU26">
        <f t="shared" si="8"/>
        <v>-216.81309523482847</v>
      </c>
      <c r="AW26">
        <v>23</v>
      </c>
      <c r="AX26">
        <f>IF(Z26&gt;0, (R26*SUMPRODUCT(K26:$K$98, X26:$X$98)-K26*$AZ$3)/Z26, 0)</f>
        <v>1680.8959683173448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5.1668436999999998E-2</v>
      </c>
      <c r="Q27" s="4">
        <f t="shared" si="22"/>
        <v>12.5</v>
      </c>
      <c r="R27">
        <f t="shared" si="0"/>
        <v>50000</v>
      </c>
      <c r="S27">
        <f t="shared" si="1"/>
        <v>1576.2009102678487</v>
      </c>
      <c r="U27">
        <f t="shared" si="12"/>
        <v>5.1668436999999998E-2</v>
      </c>
      <c r="V27">
        <f t="shared" si="13"/>
        <v>0.01</v>
      </c>
      <c r="W27">
        <f t="shared" si="14"/>
        <v>0.53182121343222466</v>
      </c>
      <c r="X27">
        <f t="shared" si="15"/>
        <v>2.7478370861486454E-2</v>
      </c>
      <c r="Y27">
        <f t="shared" si="16"/>
        <v>5.318212134322247E-3</v>
      </c>
      <c r="Z27">
        <f t="shared" si="17"/>
        <v>0.49902463043641598</v>
      </c>
      <c r="AB27">
        <f t="shared" si="18"/>
        <v>893.93613352386456</v>
      </c>
      <c r="AC27">
        <f t="shared" si="19"/>
        <v>786.5630767399557</v>
      </c>
      <c r="AE27">
        <f t="shared" si="2"/>
        <v>0</v>
      </c>
      <c r="AF27">
        <f t="shared" si="3"/>
        <v>0</v>
      </c>
      <c r="AG27">
        <f t="shared" si="3"/>
        <v>-6.2378078804551995</v>
      </c>
      <c r="AH27">
        <f t="shared" si="4"/>
        <v>-1373.9185430743228</v>
      </c>
      <c r="AI27">
        <f t="shared" si="23"/>
        <v>-1380.156350954778</v>
      </c>
      <c r="AJ27">
        <f t="shared" si="6"/>
        <v>107.37305678390885</v>
      </c>
      <c r="AK27">
        <f t="shared" si="20"/>
        <v>62.575529346670528</v>
      </c>
      <c r="AL27">
        <f t="shared" si="7"/>
        <v>-1210.2077648241986</v>
      </c>
      <c r="AN27">
        <f t="shared" si="8"/>
        <v>0</v>
      </c>
      <c r="AO27">
        <f t="shared" si="8"/>
        <v>0</v>
      </c>
      <c r="AP27">
        <f t="shared" si="8"/>
        <v>-1.0512204295686132</v>
      </c>
      <c r="AQ27">
        <f t="shared" si="8"/>
        <v>-231.53826932827508</v>
      </c>
      <c r="AR27">
        <f t="shared" si="8"/>
        <v>-232.58948975784369</v>
      </c>
      <c r="AS27">
        <f t="shared" si="8"/>
        <v>18.094938645054732</v>
      </c>
      <c r="AT27">
        <f t="shared" si="8"/>
        <v>10.545479453831792</v>
      </c>
      <c r="AU27">
        <f t="shared" si="8"/>
        <v>-203.94907165895717</v>
      </c>
      <c r="AW27">
        <v>24</v>
      </c>
      <c r="AX27">
        <f>IF(Z27&gt;0, (R27*SUMPRODUCT(K27:$K$98, X27:$X$98)-K27*$AZ$3)/Z27, 0)</f>
        <v>1576.2009102678487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5.7177164000000003E-2</v>
      </c>
      <c r="Q28" s="4">
        <f t="shared" si="22"/>
        <v>12.5</v>
      </c>
      <c r="R28">
        <f t="shared" si="0"/>
        <v>50000</v>
      </c>
      <c r="S28">
        <f t="shared" si="1"/>
        <v>1463.7878112980216</v>
      </c>
      <c r="U28">
        <f t="shared" si="12"/>
        <v>5.7177164000000003E-2</v>
      </c>
      <c r="V28">
        <f t="shared" si="13"/>
        <v>0.01</v>
      </c>
      <c r="W28">
        <f t="shared" si="14"/>
        <v>0.49902463043641598</v>
      </c>
      <c r="X28">
        <f t="shared" si="15"/>
        <v>2.8532813134502351E-2</v>
      </c>
      <c r="Y28">
        <f t="shared" si="16"/>
        <v>4.99024630436416E-3</v>
      </c>
      <c r="Z28">
        <f t="shared" si="17"/>
        <v>0.46550157099754946</v>
      </c>
      <c r="AB28">
        <f t="shared" si="18"/>
        <v>786.5630767399557</v>
      </c>
      <c r="AC28">
        <f t="shared" si="19"/>
        <v>681.39552576629353</v>
      </c>
      <c r="AE28">
        <f t="shared" si="2"/>
        <v>0</v>
      </c>
      <c r="AF28">
        <f t="shared" si="3"/>
        <v>0</v>
      </c>
      <c r="AG28">
        <f t="shared" si="3"/>
        <v>-5.8187696374693685</v>
      </c>
      <c r="AH28">
        <f t="shared" si="4"/>
        <v>-1426.6406567251177</v>
      </c>
      <c r="AI28">
        <f t="shared" si="23"/>
        <v>-1432.459426362587</v>
      </c>
      <c r="AJ28">
        <f t="shared" si="6"/>
        <v>105.16755097366217</v>
      </c>
      <c r="AK28">
        <f t="shared" si="20"/>
        <v>55.059415371796902</v>
      </c>
      <c r="AL28">
        <f t="shared" si="7"/>
        <v>-1272.232460017128</v>
      </c>
      <c r="AN28">
        <f t="shared" si="8"/>
        <v>0</v>
      </c>
      <c r="AO28">
        <f t="shared" si="8"/>
        <v>0</v>
      </c>
      <c r="AP28">
        <f t="shared" si="8"/>
        <v>-0.87553787711726072</v>
      </c>
      <c r="AQ28">
        <f t="shared" si="8"/>
        <v>-214.66358179141091</v>
      </c>
      <c r="AR28">
        <f t="shared" si="8"/>
        <v>-215.53911966852817</v>
      </c>
      <c r="AS28">
        <f t="shared" si="8"/>
        <v>15.824337455838354</v>
      </c>
      <c r="AT28">
        <f t="shared" si="8"/>
        <v>8.2846729898910354</v>
      </c>
      <c r="AU28">
        <f t="shared" si="8"/>
        <v>-191.43010922279879</v>
      </c>
      <c r="AW28">
        <v>25</v>
      </c>
      <c r="AX28">
        <f>IF(Z28&gt;0, (R28*SUMPRODUCT(K28:$K$98, X28:$X$98)-K28*$AZ$3)/Z28, 0)</f>
        <v>1463.7878112980216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6.3388860000000005E-2</v>
      </c>
      <c r="Q29" s="4">
        <f t="shared" si="22"/>
        <v>12.5</v>
      </c>
      <c r="R29">
        <f t="shared" si="0"/>
        <v>50000</v>
      </c>
      <c r="S29">
        <f t="shared" si="1"/>
        <v>1343.6369567279462</v>
      </c>
      <c r="U29">
        <f t="shared" si="12"/>
        <v>6.3388860000000005E-2</v>
      </c>
      <c r="V29">
        <f t="shared" si="13"/>
        <v>0.01</v>
      </c>
      <c r="W29">
        <f t="shared" si="14"/>
        <v>0.46550157099754946</v>
      </c>
      <c r="X29">
        <f t="shared" si="15"/>
        <v>2.9507613913743725E-2</v>
      </c>
      <c r="Y29">
        <f t="shared" si="16"/>
        <v>4.6550157099754944E-3</v>
      </c>
      <c r="Z29">
        <f t="shared" si="17"/>
        <v>0.43133894137383022</v>
      </c>
      <c r="AB29">
        <f t="shared" si="18"/>
        <v>681.39552576629353</v>
      </c>
      <c r="AC29">
        <f t="shared" si="19"/>
        <v>579.56294250578719</v>
      </c>
      <c r="AE29">
        <f t="shared" si="2"/>
        <v>0</v>
      </c>
      <c r="AF29">
        <f t="shared" si="3"/>
        <v>0</v>
      </c>
      <c r="AG29">
        <f t="shared" si="3"/>
        <v>-5.391736767172878</v>
      </c>
      <c r="AH29">
        <f t="shared" si="4"/>
        <v>-1475.3806956871863</v>
      </c>
      <c r="AI29">
        <f t="shared" si="23"/>
        <v>-1480.7724324543592</v>
      </c>
      <c r="AJ29">
        <f t="shared" si="6"/>
        <v>101.83258326050634</v>
      </c>
      <c r="AK29">
        <f t="shared" si="20"/>
        <v>47.697686803640551</v>
      </c>
      <c r="AL29">
        <f t="shared" si="7"/>
        <v>-1331.2421623902121</v>
      </c>
      <c r="AN29">
        <f t="shared" si="8"/>
        <v>0</v>
      </c>
      <c r="AO29">
        <f t="shared" si="8"/>
        <v>0</v>
      </c>
      <c r="AP29">
        <f t="shared" si="8"/>
        <v>-0.72435995574000434</v>
      </c>
      <c r="AQ29">
        <f t="shared" si="8"/>
        <v>-198.21195684744015</v>
      </c>
      <c r="AR29">
        <f t="shared" si="8"/>
        <v>-198.93631680318018</v>
      </c>
      <c r="AS29">
        <f t="shared" si="8"/>
        <v>13.680832111940816</v>
      </c>
      <c r="AT29">
        <f t="shared" si="8"/>
        <v>6.4080083642699561</v>
      </c>
      <c r="AU29">
        <f t="shared" si="8"/>
        <v>-178.84747632696937</v>
      </c>
      <c r="AW29">
        <v>26</v>
      </c>
      <c r="AX29">
        <f>IF(Z29&gt;0, (R29*SUMPRODUCT(K29:$K$98, X29:$X$98)-K29*$AZ$3)/Z29, 0)</f>
        <v>1343.6369567279462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7.0498397000000004E-2</v>
      </c>
      <c r="Q30" s="4">
        <f t="shared" si="22"/>
        <v>12.5</v>
      </c>
      <c r="R30">
        <f t="shared" si="0"/>
        <v>50000</v>
      </c>
      <c r="S30">
        <f t="shared" si="1"/>
        <v>1215.5130348785337</v>
      </c>
      <c r="U30">
        <f t="shared" si="12"/>
        <v>7.0498397000000004E-2</v>
      </c>
      <c r="V30">
        <f t="shared" si="13"/>
        <v>0.01</v>
      </c>
      <c r="W30">
        <f t="shared" si="14"/>
        <v>0.43133894137383022</v>
      </c>
      <c r="X30">
        <f t="shared" si="15"/>
        <v>3.0408703930532011E-2</v>
      </c>
      <c r="Y30">
        <f t="shared" si="16"/>
        <v>4.3133894137383022E-3</v>
      </c>
      <c r="Z30">
        <f t="shared" si="17"/>
        <v>0.39661684802955988</v>
      </c>
      <c r="AB30">
        <f t="shared" si="18"/>
        <v>579.56294250578719</v>
      </c>
      <c r="AC30">
        <f t="shared" si="19"/>
        <v>482.09294863236852</v>
      </c>
      <c r="AE30">
        <f t="shared" si="2"/>
        <v>0</v>
      </c>
      <c r="AF30">
        <f t="shared" si="3"/>
        <v>0</v>
      </c>
      <c r="AG30">
        <f t="shared" si="3"/>
        <v>-4.9577106003694986</v>
      </c>
      <c r="AH30">
        <f t="shared" si="4"/>
        <v>-1520.4351965266005</v>
      </c>
      <c r="AI30">
        <f t="shared" si="23"/>
        <v>-1525.3929071269699</v>
      </c>
      <c r="AJ30">
        <f t="shared" si="6"/>
        <v>97.469993873418673</v>
      </c>
      <c r="AK30">
        <f t="shared" si="20"/>
        <v>40.569405975405104</v>
      </c>
      <c r="AL30">
        <f t="shared" si="7"/>
        <v>-1387.3535072781463</v>
      </c>
      <c r="AN30">
        <f t="shared" si="8"/>
        <v>0</v>
      </c>
      <c r="AO30">
        <f t="shared" si="8"/>
        <v>0</v>
      </c>
      <c r="AP30">
        <f t="shared" si="8"/>
        <v>-0.59468762540352049</v>
      </c>
      <c r="AQ30">
        <f t="shared" si="8"/>
        <v>-182.37934189521874</v>
      </c>
      <c r="AR30">
        <f t="shared" si="8"/>
        <v>-182.97402952062225</v>
      </c>
      <c r="AS30">
        <f t="shared" si="8"/>
        <v>11.691727064576735</v>
      </c>
      <c r="AT30">
        <f t="shared" si="8"/>
        <v>4.866384032530445</v>
      </c>
      <c r="AU30">
        <f t="shared" si="8"/>
        <v>-166.41591842351511</v>
      </c>
      <c r="AW30">
        <v>27</v>
      </c>
      <c r="AX30">
        <f>IF(Z30&gt;0, (R30*SUMPRODUCT(K30:$K$98, X30:$X$98)-K30*$AZ$3)/Z30, 0)</f>
        <v>1215.5130348785337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7.8701599999999997E-2</v>
      </c>
      <c r="Q31" s="4">
        <f t="shared" si="22"/>
        <v>12.5</v>
      </c>
      <c r="R31">
        <f t="shared" si="0"/>
        <v>50000</v>
      </c>
      <c r="S31">
        <f t="shared" si="1"/>
        <v>1078.0925685049301</v>
      </c>
      <c r="U31">
        <f t="shared" si="12"/>
        <v>7.8701599999999997E-2</v>
      </c>
      <c r="V31">
        <f t="shared" si="13"/>
        <v>0.01</v>
      </c>
      <c r="W31">
        <f t="shared" si="14"/>
        <v>0.39661684802955988</v>
      </c>
      <c r="X31">
        <f t="shared" si="15"/>
        <v>3.1214380526883207E-2</v>
      </c>
      <c r="Y31">
        <f t="shared" si="16"/>
        <v>3.9661684802955992E-3</v>
      </c>
      <c r="Z31">
        <f t="shared" si="17"/>
        <v>0.36143629902238111</v>
      </c>
      <c r="AB31">
        <f t="shared" si="18"/>
        <v>482.09294863236852</v>
      </c>
      <c r="AC31">
        <f t="shared" si="19"/>
        <v>389.66178796395479</v>
      </c>
      <c r="AE31">
        <f t="shared" si="2"/>
        <v>0</v>
      </c>
      <c r="AF31">
        <f t="shared" si="3"/>
        <v>0</v>
      </c>
      <c r="AG31">
        <f t="shared" si="3"/>
        <v>-4.5179537377797638</v>
      </c>
      <c r="AH31">
        <f t="shared" si="4"/>
        <v>-1560.7190263441603</v>
      </c>
      <c r="AI31">
        <f t="shared" si="23"/>
        <v>-1565.2369800819401</v>
      </c>
      <c r="AJ31">
        <f t="shared" si="6"/>
        <v>92.431160668413725</v>
      </c>
      <c r="AK31">
        <f t="shared" si="20"/>
        <v>33.746506404265801</v>
      </c>
      <c r="AL31">
        <f t="shared" si="7"/>
        <v>-1439.0593130092607</v>
      </c>
      <c r="AN31">
        <f t="shared" si="8"/>
        <v>0</v>
      </c>
      <c r="AO31">
        <f t="shared" si="8"/>
        <v>0</v>
      </c>
      <c r="AP31">
        <f t="shared" si="8"/>
        <v>-0.48387310850895315</v>
      </c>
      <c r="AQ31">
        <f t="shared" si="8"/>
        <v>-167.15309864092032</v>
      </c>
      <c r="AR31">
        <f t="shared" si="8"/>
        <v>-167.63697174942931</v>
      </c>
      <c r="AS31">
        <f t="shared" si="8"/>
        <v>9.8993826921509829</v>
      </c>
      <c r="AT31">
        <f t="shared" si="8"/>
        <v>3.6142528017947089</v>
      </c>
      <c r="AU31">
        <f t="shared" si="8"/>
        <v>-154.12333625548362</v>
      </c>
      <c r="AW31">
        <v>28</v>
      </c>
      <c r="AX31">
        <f>IF(Z31&gt;0, (R31*SUMPRODUCT(K31:$K$98, X31:$X$98)-K31*$AZ$3)/Z31, 0)</f>
        <v>1078.0925685049301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8.8159118999999994E-2</v>
      </c>
      <c r="Q32" s="4">
        <f t="shared" si="22"/>
        <v>12.5</v>
      </c>
      <c r="R32">
        <f t="shared" si="0"/>
        <v>50000</v>
      </c>
      <c r="S32">
        <f t="shared" si="1"/>
        <v>929.01397491727266</v>
      </c>
      <c r="U32">
        <f t="shared" si="12"/>
        <v>8.8159118999999994E-2</v>
      </c>
      <c r="V32">
        <f t="shared" si="13"/>
        <v>0.01</v>
      </c>
      <c r="W32">
        <f t="shared" si="14"/>
        <v>0.36143629902238111</v>
      </c>
      <c r="X32">
        <f t="shared" si="15"/>
        <v>3.1863905696433679E-2</v>
      </c>
      <c r="Y32">
        <f t="shared" si="16"/>
        <v>3.6143629902238112E-3</v>
      </c>
      <c r="Z32">
        <f t="shared" si="17"/>
        <v>0.32595803033572363</v>
      </c>
      <c r="AB32">
        <f t="shared" si="18"/>
        <v>389.66178796395479</v>
      </c>
      <c r="AC32">
        <f t="shared" si="19"/>
        <v>302.81956541839554</v>
      </c>
      <c r="AE32">
        <f t="shared" si="2"/>
        <v>0</v>
      </c>
      <c r="AF32">
        <f t="shared" si="3"/>
        <v>0</v>
      </c>
      <c r="AG32">
        <f t="shared" si="3"/>
        <v>-4.0744753791965449</v>
      </c>
      <c r="AH32">
        <f t="shared" si="4"/>
        <v>-1593.195284821684</v>
      </c>
      <c r="AI32">
        <f t="shared" si="23"/>
        <v>-1597.2697602008807</v>
      </c>
      <c r="AJ32">
        <f t="shared" si="6"/>
        <v>86.842222545559252</v>
      </c>
      <c r="AK32">
        <f t="shared" si="20"/>
        <v>27.276325157476837</v>
      </c>
      <c r="AL32">
        <f t="shared" si="7"/>
        <v>-1483.1512124978447</v>
      </c>
      <c r="AN32">
        <f t="shared" si="8"/>
        <v>0</v>
      </c>
      <c r="AO32">
        <f t="shared" si="8"/>
        <v>0</v>
      </c>
      <c r="AP32">
        <f t="shared" si="8"/>
        <v>-0.38962192006243107</v>
      </c>
      <c r="AQ32">
        <f t="shared" si="8"/>
        <v>-152.34938197835967</v>
      </c>
      <c r="AR32">
        <f t="shared" si="8"/>
        <v>-152.73900389842211</v>
      </c>
      <c r="AS32">
        <f t="shared" si="8"/>
        <v>8.3042920478665074</v>
      </c>
      <c r="AT32">
        <f t="shared" si="8"/>
        <v>2.6083000119144097</v>
      </c>
      <c r="AU32">
        <f t="shared" si="8"/>
        <v>-141.82641183864121</v>
      </c>
      <c r="AW32">
        <v>29</v>
      </c>
      <c r="AX32">
        <f>IF(Z32&gt;0, (R32*SUMPRODUCT(K32:$K$98, X32:$X$98)-K32*$AZ$3)/Z32, 0)</f>
        <v>929.01397491727266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9.9426106E-2</v>
      </c>
      <c r="Q33" s="4">
        <f t="shared" si="22"/>
        <v>12.5</v>
      </c>
      <c r="R33">
        <f t="shared" si="0"/>
        <v>50000</v>
      </c>
      <c r="S33">
        <f t="shared" si="1"/>
        <v>765.36064956351004</v>
      </c>
      <c r="U33">
        <f t="shared" si="12"/>
        <v>9.9426106E-2</v>
      </c>
      <c r="V33">
        <f t="shared" si="13"/>
        <v>0.01</v>
      </c>
      <c r="W33">
        <f t="shared" si="14"/>
        <v>0.32595803033572363</v>
      </c>
      <c r="X33">
        <f t="shared" si="15"/>
        <v>3.2408737675710876E-2</v>
      </c>
      <c r="Y33">
        <f t="shared" si="16"/>
        <v>3.2595803033572362E-3</v>
      </c>
      <c r="Z33">
        <f t="shared" si="17"/>
        <v>0.29028971235665552</v>
      </c>
      <c r="AB33">
        <f t="shared" si="18"/>
        <v>302.81956541839554</v>
      </c>
      <c r="AC33">
        <f t="shared" si="19"/>
        <v>222.17632281089436</v>
      </c>
      <c r="AE33">
        <f t="shared" si="2"/>
        <v>0</v>
      </c>
      <c r="AF33">
        <f t="shared" si="3"/>
        <v>0</v>
      </c>
      <c r="AG33">
        <f t="shared" si="3"/>
        <v>-3.6286214044581939</v>
      </c>
      <c r="AH33">
        <f t="shared" si="4"/>
        <v>-1620.4368837855438</v>
      </c>
      <c r="AI33">
        <f t="shared" si="23"/>
        <v>-1624.0655051900021</v>
      </c>
      <c r="AJ33">
        <f t="shared" si="6"/>
        <v>80.643242607501179</v>
      </c>
      <c r="AK33">
        <f t="shared" si="20"/>
        <v>21.197369579287688</v>
      </c>
      <c r="AL33">
        <f t="shared" si="7"/>
        <v>-1522.2248930032133</v>
      </c>
      <c r="AN33">
        <f t="shared" si="8"/>
        <v>0</v>
      </c>
      <c r="AO33">
        <f t="shared" si="8"/>
        <v>0</v>
      </c>
      <c r="AP33">
        <f t="shared" si="8"/>
        <v>-0.30980992012299641</v>
      </c>
      <c r="AQ33">
        <f t="shared" si="8"/>
        <v>-138.35210830018144</v>
      </c>
      <c r="AR33">
        <f t="shared" si="8"/>
        <v>-138.66191822030444</v>
      </c>
      <c r="AS33">
        <f t="shared" si="8"/>
        <v>6.885280597196898</v>
      </c>
      <c r="AT33">
        <f t="shared" si="8"/>
        <v>1.8098210433604949</v>
      </c>
      <c r="AU33">
        <f t="shared" si="8"/>
        <v>-129.96681657974707</v>
      </c>
      <c r="AW33">
        <v>30</v>
      </c>
      <c r="AX33">
        <f>IF(Z33&gt;0, (R33*SUMPRODUCT(K33:$K$98, X33:$X$98)-K33*$AZ$3)/Z33, 0)</f>
        <v>765.36064956351004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0.112419382</v>
      </c>
      <c r="Q34" s="4">
        <f t="shared" si="22"/>
        <v>12.5</v>
      </c>
      <c r="R34">
        <f t="shared" si="0"/>
        <v>50000</v>
      </c>
      <c r="S34">
        <f t="shared" si="1"/>
        <v>580.35732953336662</v>
      </c>
      <c r="U34">
        <f t="shared" si="12"/>
        <v>0.112419382</v>
      </c>
      <c r="V34">
        <f t="shared" si="13"/>
        <v>0.01</v>
      </c>
      <c r="W34">
        <f t="shared" si="14"/>
        <v>0.29028971235665552</v>
      </c>
      <c r="X34">
        <f t="shared" si="15"/>
        <v>3.2634190064092974E-2</v>
      </c>
      <c r="Y34">
        <f t="shared" si="16"/>
        <v>2.9028971235665552E-3</v>
      </c>
      <c r="Z34">
        <f t="shared" si="17"/>
        <v>0.25475262516899599</v>
      </c>
      <c r="AB34">
        <f t="shared" si="18"/>
        <v>222.17632281089436</v>
      </c>
      <c r="AC34">
        <f t="shared" si="19"/>
        <v>147.84755323469324</v>
      </c>
      <c r="AE34">
        <f t="shared" si="2"/>
        <v>0</v>
      </c>
      <c r="AF34">
        <f t="shared" si="3"/>
        <v>0</v>
      </c>
      <c r="AG34">
        <f t="shared" si="3"/>
        <v>-3.1844078146124497</v>
      </c>
      <c r="AH34">
        <f t="shared" si="4"/>
        <v>-1631.7095032046486</v>
      </c>
      <c r="AI34">
        <f t="shared" si="23"/>
        <v>-1634.8939110192612</v>
      </c>
      <c r="AJ34">
        <f t="shared" si="6"/>
        <v>74.328769576201125</v>
      </c>
      <c r="AK34">
        <f t="shared" si="20"/>
        <v>15.552342596762607</v>
      </c>
      <c r="AL34">
        <f t="shared" si="7"/>
        <v>-1545.0127988462973</v>
      </c>
      <c r="AN34">
        <f t="shared" si="8"/>
        <v>0</v>
      </c>
      <c r="AO34">
        <f t="shared" si="8"/>
        <v>0</v>
      </c>
      <c r="AP34">
        <f t="shared" si="8"/>
        <v>-0.24275284032506234</v>
      </c>
      <c r="AQ34">
        <f t="shared" si="8"/>
        <v>-124.38799913463076</v>
      </c>
      <c r="AR34">
        <f t="shared" si="8"/>
        <v>-124.63075197495584</v>
      </c>
      <c r="AS34">
        <f t="shared" si="8"/>
        <v>5.6662089100814006</v>
      </c>
      <c r="AT34">
        <f t="shared" si="8"/>
        <v>1.1855816085327786</v>
      </c>
      <c r="AU34">
        <f t="shared" ref="AU34:AU79" si="24">AL34*$K34</f>
        <v>-117.77896145634165</v>
      </c>
      <c r="AW34">
        <v>31</v>
      </c>
      <c r="AX34">
        <f>IF(Z34&gt;0, (R34*SUMPRODUCT(K34:$K$98, X34:$X$98)-K34*$AZ$3)/Z34, 0)</f>
        <v>580.35732953336662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0.12734142500000001</v>
      </c>
      <c r="Q35" s="4">
        <f t="shared" si="22"/>
        <v>12.5</v>
      </c>
      <c r="R35">
        <f t="shared" si="0"/>
        <v>50000</v>
      </c>
      <c r="S35">
        <f t="shared" si="1"/>
        <v>366.86196342019275</v>
      </c>
      <c r="U35">
        <f t="shared" si="12"/>
        <v>0.12734142500000001</v>
      </c>
      <c r="V35">
        <f t="shared" si="13"/>
        <v>0.01</v>
      </c>
      <c r="W35">
        <f t="shared" si="14"/>
        <v>0.25475262516899599</v>
      </c>
      <c r="X35">
        <f t="shared" si="15"/>
        <v>3.2440562311510816E-2</v>
      </c>
      <c r="Y35">
        <f t="shared" si="16"/>
        <v>2.5475262516899602E-3</v>
      </c>
      <c r="Z35">
        <f t="shared" si="17"/>
        <v>0.2197645366057952</v>
      </c>
      <c r="AB35">
        <f t="shared" si="18"/>
        <v>147.84755323469324</v>
      </c>
      <c r="AC35">
        <f t="shared" si="19"/>
        <v>80.623249389330851</v>
      </c>
      <c r="AE35">
        <f t="shared" si="2"/>
        <v>0</v>
      </c>
      <c r="AF35">
        <f t="shared" ref="AF35:AG66" si="25">-$Z35*P35</f>
        <v>0</v>
      </c>
      <c r="AG35">
        <f t="shared" si="25"/>
        <v>-2.7470567075724399</v>
      </c>
      <c r="AH35">
        <f t="shared" si="4"/>
        <v>-1622.0281155755408</v>
      </c>
      <c r="AI35">
        <f t="shared" si="23"/>
        <v>-1624.7751722831133</v>
      </c>
      <c r="AJ35">
        <f t="shared" si="6"/>
        <v>67.224303845362385</v>
      </c>
      <c r="AK35">
        <f t="shared" si="20"/>
        <v>10.349328726428528</v>
      </c>
      <c r="AL35">
        <f t="shared" si="7"/>
        <v>-1547.2015397113225</v>
      </c>
      <c r="AN35">
        <f t="shared" ref="AN35:AT66" si="26">AE35*$K35</f>
        <v>0</v>
      </c>
      <c r="AO35">
        <f t="shared" si="26"/>
        <v>0</v>
      </c>
      <c r="AP35">
        <f t="shared" si="26"/>
        <v>-0.18697573152858998</v>
      </c>
      <c r="AQ35">
        <f t="shared" si="26"/>
        <v>-110.40175932068179</v>
      </c>
      <c r="AR35">
        <f t="shared" si="26"/>
        <v>-110.5887350522104</v>
      </c>
      <c r="AS35">
        <f t="shared" si="26"/>
        <v>4.5755565778233516</v>
      </c>
      <c r="AT35">
        <f t="shared" si="26"/>
        <v>0.70441695073846478</v>
      </c>
      <c r="AU35">
        <f t="shared" si="24"/>
        <v>-105.30876152364858</v>
      </c>
      <c r="AW35">
        <v>32</v>
      </c>
      <c r="AX35">
        <f>IF(Z35&gt;0, (R35*SUMPRODUCT(K35:$K$98, X35:$X$98)-K35*$AZ$3)/Z35, 0)</f>
        <v>366.86196342019275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0.14457818</v>
      </c>
      <c r="Q36" s="4">
        <f t="shared" si="22"/>
        <v>12.5</v>
      </c>
      <c r="R36">
        <f t="shared" si="0"/>
        <v>50000</v>
      </c>
      <c r="S36">
        <f t="shared" si="1"/>
        <v>114.43068183110788</v>
      </c>
      <c r="U36">
        <f t="shared" si="12"/>
        <v>0.14457818</v>
      </c>
      <c r="V36">
        <f t="shared" si="13"/>
        <v>0.01</v>
      </c>
      <c r="W36">
        <f t="shared" si="14"/>
        <v>0.2197645366057952</v>
      </c>
      <c r="X36">
        <f t="shared" si="15"/>
        <v>3.177315673100925E-2</v>
      </c>
      <c r="Y36">
        <f t="shared" si="16"/>
        <v>2.197645366057952E-3</v>
      </c>
      <c r="Z36">
        <f t="shared" si="17"/>
        <v>0.18579373450872799</v>
      </c>
      <c r="AB36">
        <f t="shared" si="18"/>
        <v>80.623249389330851</v>
      </c>
      <c r="AC36">
        <f t="shared" si="19"/>
        <v>21.260503719781582</v>
      </c>
      <c r="AE36">
        <f t="shared" si="2"/>
        <v>0</v>
      </c>
      <c r="AF36">
        <f t="shared" si="25"/>
        <v>0</v>
      </c>
      <c r="AG36">
        <f t="shared" si="25"/>
        <v>-2.3224216813591001</v>
      </c>
      <c r="AH36">
        <f t="shared" si="4"/>
        <v>-1588.6578365504624</v>
      </c>
      <c r="AI36">
        <f t="shared" si="23"/>
        <v>-1590.9802582318216</v>
      </c>
      <c r="AJ36">
        <f t="shared" si="6"/>
        <v>59.36274566954927</v>
      </c>
      <c r="AK36">
        <f t="shared" si="20"/>
        <v>5.6436274572531602</v>
      </c>
      <c r="AL36">
        <f t="shared" si="7"/>
        <v>-1525.9738851050192</v>
      </c>
      <c r="AN36">
        <f t="shared" si="26"/>
        <v>0</v>
      </c>
      <c r="AO36">
        <f t="shared" si="26"/>
        <v>0</v>
      </c>
      <c r="AP36">
        <f t="shared" si="26"/>
        <v>-0.14113693146851064</v>
      </c>
      <c r="AQ36">
        <f t="shared" si="26"/>
        <v>-96.545039173471991</v>
      </c>
      <c r="AR36">
        <f t="shared" si="26"/>
        <v>-96.686176104940515</v>
      </c>
      <c r="AS36">
        <f t="shared" si="26"/>
        <v>3.6075600889338784</v>
      </c>
      <c r="AT36">
        <f t="shared" si="26"/>
        <v>0.34297141990252683</v>
      </c>
      <c r="AU36">
        <f t="shared" si="24"/>
        <v>-92.735644596104109</v>
      </c>
      <c r="AW36">
        <v>33</v>
      </c>
      <c r="AX36">
        <f>IF(Z36&gt;0, (R36*SUMPRODUCT(K36:$K$98, X36:$X$98)-K36*$AZ$3)/Z36, 0)</f>
        <v>114.43068183110788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0.16385111999999999</v>
      </c>
      <c r="Q37" s="4">
        <f t="shared" si="22"/>
        <v>12.5</v>
      </c>
      <c r="R37">
        <f t="shared" si="0"/>
        <v>50000</v>
      </c>
      <c r="S37">
        <f t="shared" si="1"/>
        <v>-193.5849338304638</v>
      </c>
      <c r="U37">
        <f t="shared" si="12"/>
        <v>0.16385111999999999</v>
      </c>
      <c r="V37">
        <f t="shared" si="13"/>
        <v>0.01</v>
      </c>
      <c r="W37">
        <f t="shared" si="14"/>
        <v>0.18579373450872799</v>
      </c>
      <c r="X37">
        <f t="shared" si="15"/>
        <v>3.044251148823773E-2</v>
      </c>
      <c r="Y37">
        <f t="shared" si="16"/>
        <v>1.85793734508728E-3</v>
      </c>
      <c r="Z37">
        <f t="shared" si="17"/>
        <v>0.15349328567540299</v>
      </c>
      <c r="AB37">
        <f t="shared" si="18"/>
        <v>21.260503719781582</v>
      </c>
      <c r="AC37">
        <f t="shared" si="19"/>
        <v>-29.713987550893364</v>
      </c>
      <c r="AE37">
        <f t="shared" si="2"/>
        <v>0</v>
      </c>
      <c r="AF37">
        <f t="shared" si="25"/>
        <v>0</v>
      </c>
      <c r="AG37">
        <f t="shared" si="25"/>
        <v>-1.9186660709425374</v>
      </c>
      <c r="AH37">
        <f t="shared" si="4"/>
        <v>-1522.1255744118864</v>
      </c>
      <c r="AI37">
        <f t="shared" si="23"/>
        <v>-1524.0442404828289</v>
      </c>
      <c r="AJ37">
        <f t="shared" si="6"/>
        <v>50.974491270674946</v>
      </c>
      <c r="AK37">
        <f t="shared" si="20"/>
        <v>1.4882352603847109</v>
      </c>
      <c r="AL37">
        <f t="shared" si="7"/>
        <v>-1471.5815139517692</v>
      </c>
      <c r="AN37">
        <f t="shared" si="26"/>
        <v>0</v>
      </c>
      <c r="AO37">
        <f t="shared" si="26"/>
        <v>0</v>
      </c>
      <c r="AP37">
        <f t="shared" si="26"/>
        <v>-0.10410724808870252</v>
      </c>
      <c r="AQ37">
        <f t="shared" si="26"/>
        <v>-82.590872480281107</v>
      </c>
      <c r="AR37">
        <f t="shared" si="26"/>
        <v>-82.694979728369802</v>
      </c>
      <c r="AS37">
        <f t="shared" si="26"/>
        <v>2.7658872428512824</v>
      </c>
      <c r="AT37">
        <f t="shared" si="26"/>
        <v>8.0751976497460104E-2</v>
      </c>
      <c r="AU37">
        <f t="shared" si="24"/>
        <v>-79.848340509021057</v>
      </c>
      <c r="AW37">
        <v>34</v>
      </c>
      <c r="AX37">
        <f>IF(Z37&gt;0, (R37*SUMPRODUCT(K37:$K$98, X37:$X$98)-K37*$AZ$3)/Z37, 0)</f>
        <v>-193.5849338304638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0.185300933</v>
      </c>
      <c r="Q38" s="4">
        <f t="shared" si="22"/>
        <v>12.5</v>
      </c>
      <c r="R38">
        <f t="shared" si="0"/>
        <v>50000</v>
      </c>
      <c r="S38">
        <f t="shared" si="1"/>
        <v>-579.81902446689116</v>
      </c>
      <c r="U38">
        <f t="shared" si="12"/>
        <v>0.185300933</v>
      </c>
      <c r="V38">
        <f t="shared" si="13"/>
        <v>0.01</v>
      </c>
      <c r="W38">
        <f t="shared" si="14"/>
        <v>0.15349328567540299</v>
      </c>
      <c r="X38">
        <f t="shared" si="15"/>
        <v>2.844244904488771E-2</v>
      </c>
      <c r="Y38">
        <f t="shared" si="16"/>
        <v>1.5349328567540298E-3</v>
      </c>
      <c r="Z38">
        <f t="shared" si="17"/>
        <v>0.12351590377376125</v>
      </c>
      <c r="AB38">
        <f t="shared" si="18"/>
        <v>-29.713987550893364</v>
      </c>
      <c r="AC38">
        <f t="shared" si="19"/>
        <v>-71.616870832248651</v>
      </c>
      <c r="AE38">
        <f t="shared" si="2"/>
        <v>0</v>
      </c>
      <c r="AF38">
        <f t="shared" si="25"/>
        <v>0</v>
      </c>
      <c r="AG38">
        <f t="shared" si="25"/>
        <v>-1.5439487971720156</v>
      </c>
      <c r="AH38">
        <f t="shared" si="4"/>
        <v>-1422.1224522443854</v>
      </c>
      <c r="AI38">
        <f t="shared" si="23"/>
        <v>-1423.6664010415575</v>
      </c>
      <c r="AJ38">
        <f t="shared" si="6"/>
        <v>41.902883281355287</v>
      </c>
      <c r="AK38">
        <f t="shared" si="20"/>
        <v>-2.0799791285625355</v>
      </c>
      <c r="AL38">
        <f t="shared" si="7"/>
        <v>-1383.8434968887648</v>
      </c>
      <c r="AN38">
        <f t="shared" si="26"/>
        <v>0</v>
      </c>
      <c r="AO38">
        <f t="shared" si="26"/>
        <v>0</v>
      </c>
      <c r="AP38">
        <f t="shared" si="26"/>
        <v>-7.4799111968675391E-2</v>
      </c>
      <c r="AQ38">
        <f t="shared" si="26"/>
        <v>-68.897036438925156</v>
      </c>
      <c r="AR38">
        <f t="shared" si="26"/>
        <v>-68.971835550893829</v>
      </c>
      <c r="AS38">
        <f t="shared" si="26"/>
        <v>2.0300533697188596</v>
      </c>
      <c r="AT38">
        <f t="shared" si="26"/>
        <v>-0.10076797366261578</v>
      </c>
      <c r="AU38">
        <f t="shared" si="24"/>
        <v>-67.042550154837585</v>
      </c>
      <c r="AW38">
        <v>35</v>
      </c>
      <c r="AX38">
        <f>IF(Z38&gt;0, (R38*SUMPRODUCT(K38:$K$98, X38:$X$98)-K38*$AZ$3)/Z38, 0)</f>
        <v>-579.81902446689116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0.20871278500000001</v>
      </c>
      <c r="Q39" s="4">
        <f t="shared" si="22"/>
        <v>12.5</v>
      </c>
      <c r="R39">
        <f t="shared" si="0"/>
        <v>50000</v>
      </c>
      <c r="S39">
        <f t="shared" si="1"/>
        <v>-1079.6252624322146</v>
      </c>
      <c r="U39">
        <f t="shared" si="12"/>
        <v>0.20871278500000001</v>
      </c>
      <c r="V39">
        <f t="shared" si="13"/>
        <v>0.01</v>
      </c>
      <c r="W39">
        <f t="shared" si="14"/>
        <v>0.12351590377376125</v>
      </c>
      <c r="X39">
        <f t="shared" si="15"/>
        <v>2.5779348268413722E-2</v>
      </c>
      <c r="Y39">
        <f t="shared" si="16"/>
        <v>1.2351590377376125E-3</v>
      </c>
      <c r="Z39">
        <f t="shared" si="17"/>
        <v>9.6501396467609898E-2</v>
      </c>
      <c r="AB39">
        <f t="shared" si="18"/>
        <v>-71.616870832248651</v>
      </c>
      <c r="AC39">
        <f t="shared" si="19"/>
        <v>-104.18534548641853</v>
      </c>
      <c r="AE39">
        <f t="shared" si="2"/>
        <v>0</v>
      </c>
      <c r="AF39">
        <f t="shared" si="25"/>
        <v>0</v>
      </c>
      <c r="AG39">
        <f t="shared" si="25"/>
        <v>-1.2062674558451236</v>
      </c>
      <c r="AH39">
        <f t="shared" si="4"/>
        <v>-1288.9674134206862</v>
      </c>
      <c r="AI39">
        <f t="shared" si="23"/>
        <v>-1290.1736808765313</v>
      </c>
      <c r="AJ39">
        <f t="shared" si="6"/>
        <v>32.568474654169876</v>
      </c>
      <c r="AK39">
        <f t="shared" si="20"/>
        <v>-5.0131809582574061</v>
      </c>
      <c r="AL39">
        <f t="shared" si="7"/>
        <v>-1262.6183871806188</v>
      </c>
      <c r="AN39">
        <f t="shared" si="26"/>
        <v>0</v>
      </c>
      <c r="AO39">
        <f t="shared" si="26"/>
        <v>0</v>
      </c>
      <c r="AP39">
        <f t="shared" si="26"/>
        <v>-5.2178205245071024E-2</v>
      </c>
      <c r="AQ39">
        <f t="shared" si="26"/>
        <v>-55.755467766103841</v>
      </c>
      <c r="AR39">
        <f t="shared" si="26"/>
        <v>-55.807645971348911</v>
      </c>
      <c r="AS39">
        <f t="shared" si="26"/>
        <v>1.4087792444284892</v>
      </c>
      <c r="AT39">
        <f t="shared" si="26"/>
        <v>-0.21684974066333568</v>
      </c>
      <c r="AU39">
        <f t="shared" si="24"/>
        <v>-54.615716467583759</v>
      </c>
      <c r="AW39">
        <v>36</v>
      </c>
      <c r="AX39">
        <f>IF(Z39&gt;0, (R39*SUMPRODUCT(K39:$K$98, X39:$X$98)-K39*$AZ$3)/Z39, 0)</f>
        <v>-1079.6252624322146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0.23444695300000001</v>
      </c>
      <c r="Q40" s="4">
        <f t="shared" si="22"/>
        <v>12.5</v>
      </c>
      <c r="R40">
        <f t="shared" si="0"/>
        <v>50000</v>
      </c>
      <c r="S40">
        <f t="shared" si="1"/>
        <v>-1748.7482174651161</v>
      </c>
      <c r="U40">
        <f t="shared" si="12"/>
        <v>0.23444695300000001</v>
      </c>
      <c r="V40">
        <f t="shared" si="13"/>
        <v>0.01</v>
      </c>
      <c r="W40">
        <f t="shared" si="14"/>
        <v>9.6501396467609898E-2</v>
      </c>
      <c r="X40">
        <f t="shared" si="15"/>
        <v>2.2624458362076105E-2</v>
      </c>
      <c r="Y40">
        <f t="shared" si="16"/>
        <v>9.6501396467609901E-4</v>
      </c>
      <c r="Z40">
        <f t="shared" si="17"/>
        <v>7.291192414085769E-2</v>
      </c>
      <c r="AB40">
        <f t="shared" si="18"/>
        <v>-104.18534548641853</v>
      </c>
      <c r="AC40">
        <f t="shared" si="19"/>
        <v>-127.50459737327665</v>
      </c>
      <c r="AE40">
        <f t="shared" si="2"/>
        <v>0</v>
      </c>
      <c r="AF40">
        <f t="shared" si="25"/>
        <v>0</v>
      </c>
      <c r="AG40">
        <f t="shared" si="25"/>
        <v>-0.91139905176072111</v>
      </c>
      <c r="AH40">
        <f t="shared" si="4"/>
        <v>-1131.2229181038053</v>
      </c>
      <c r="AI40">
        <f t="shared" si="23"/>
        <v>-1132.1343171555661</v>
      </c>
      <c r="AJ40">
        <f t="shared" si="6"/>
        <v>23.319251886858126</v>
      </c>
      <c r="AK40">
        <f t="shared" si="20"/>
        <v>-7.2929741840492976</v>
      </c>
      <c r="AL40">
        <f t="shared" si="7"/>
        <v>-1116.1080394527573</v>
      </c>
      <c r="AN40">
        <f t="shared" si="26"/>
        <v>0</v>
      </c>
      <c r="AO40">
        <f t="shared" si="26"/>
        <v>0</v>
      </c>
      <c r="AP40">
        <f t="shared" si="26"/>
        <v>-3.5199466035629276E-2</v>
      </c>
      <c r="AQ40">
        <f t="shared" si="26"/>
        <v>-43.689361545412581</v>
      </c>
      <c r="AR40">
        <f t="shared" si="26"/>
        <v>-43.724561011448209</v>
      </c>
      <c r="AS40">
        <f t="shared" si="26"/>
        <v>0.90062109806017898</v>
      </c>
      <c r="AT40">
        <f t="shared" si="26"/>
        <v>-0.28166454265475882</v>
      </c>
      <c r="AU40">
        <f t="shared" si="24"/>
        <v>-43.105604456042791</v>
      </c>
      <c r="AW40">
        <v>37</v>
      </c>
      <c r="AX40">
        <f>IF(Z40&gt;0, (R40*SUMPRODUCT(K40:$K$98, X40:$X$98)-K40*$AZ$3)/Z40, 0)</f>
        <v>-1748.7482174651161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0.26339700100000002</v>
      </c>
      <c r="Q41" s="4">
        <f t="shared" si="22"/>
        <v>12.5</v>
      </c>
      <c r="R41">
        <f t="shared" si="0"/>
        <v>50000</v>
      </c>
      <c r="S41">
        <f t="shared" si="1"/>
        <v>-2684.7557631963573</v>
      </c>
      <c r="U41">
        <f t="shared" si="12"/>
        <v>0.26339700100000002</v>
      </c>
      <c r="V41">
        <f t="shared" si="13"/>
        <v>0.01</v>
      </c>
      <c r="W41">
        <f t="shared" si="14"/>
        <v>7.291192414085769E-2</v>
      </c>
      <c r="X41">
        <f t="shared" si="15"/>
        <v>1.920478215584142E-2</v>
      </c>
      <c r="Y41">
        <f t="shared" si="16"/>
        <v>7.2911924140857691E-4</v>
      </c>
      <c r="Z41">
        <f t="shared" si="17"/>
        <v>5.2978022743607696E-2</v>
      </c>
      <c r="AB41">
        <f t="shared" si="18"/>
        <v>-127.50459737327665</v>
      </c>
      <c r="AC41">
        <f t="shared" si="19"/>
        <v>-142.23305188364844</v>
      </c>
      <c r="AE41">
        <f t="shared" si="2"/>
        <v>0</v>
      </c>
      <c r="AF41">
        <f t="shared" si="25"/>
        <v>0</v>
      </c>
      <c r="AG41">
        <f t="shared" si="25"/>
        <v>-0.66222528429509619</v>
      </c>
      <c r="AH41">
        <f t="shared" si="4"/>
        <v>-960.23910779207097</v>
      </c>
      <c r="AI41">
        <f t="shared" si="23"/>
        <v>-960.90133307636609</v>
      </c>
      <c r="AJ41">
        <f t="shared" si="6"/>
        <v>14.72845451037179</v>
      </c>
      <c r="AK41">
        <f t="shared" si="20"/>
        <v>-8.925321816129367</v>
      </c>
      <c r="AL41">
        <f t="shared" si="7"/>
        <v>-955.09820038212365</v>
      </c>
      <c r="AN41">
        <f t="shared" si="26"/>
        <v>0</v>
      </c>
      <c r="AO41">
        <f t="shared" si="26"/>
        <v>0</v>
      </c>
      <c r="AP41">
        <f t="shared" si="26"/>
        <v>-2.2835747843470422E-2</v>
      </c>
      <c r="AQ41">
        <f t="shared" si="26"/>
        <v>-33.112263537807536</v>
      </c>
      <c r="AR41">
        <f t="shared" si="26"/>
        <v>-33.135099285651009</v>
      </c>
      <c r="AS41">
        <f t="shared" si="26"/>
        <v>0.50788648712029461</v>
      </c>
      <c r="AT41">
        <f t="shared" si="26"/>
        <v>-0.30777501742765301</v>
      </c>
      <c r="AU41">
        <f t="shared" si="24"/>
        <v>-32.934987815958365</v>
      </c>
      <c r="AW41">
        <v>38</v>
      </c>
      <c r="AX41">
        <f>IF(Z41&gt;0, (R41*SUMPRODUCT(K41:$K$98, X41:$X$98)-K41*$AZ$3)/Z41, 0)</f>
        <v>-2684.7557631963573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0.29593128600000002</v>
      </c>
      <c r="Q42" s="4">
        <f t="shared" si="22"/>
        <v>12.5</v>
      </c>
      <c r="R42">
        <f t="shared" si="0"/>
        <v>50000</v>
      </c>
      <c r="S42">
        <f t="shared" si="1"/>
        <v>-4065.4279264156694</v>
      </c>
      <c r="U42">
        <f t="shared" si="12"/>
        <v>0.29593128600000002</v>
      </c>
      <c r="V42">
        <f t="shared" si="13"/>
        <v>0.01</v>
      </c>
      <c r="W42">
        <f t="shared" si="14"/>
        <v>5.2978022743607696E-2</v>
      </c>
      <c r="X42">
        <f t="shared" si="15"/>
        <v>1.5677854400253075E-2</v>
      </c>
      <c r="Y42">
        <f t="shared" si="16"/>
        <v>5.2978022743607701E-4</v>
      </c>
      <c r="Z42">
        <f t="shared" si="17"/>
        <v>3.677038811591854E-2</v>
      </c>
      <c r="AB42">
        <f t="shared" si="18"/>
        <v>-142.23305188364844</v>
      </c>
      <c r="AC42">
        <f t="shared" si="19"/>
        <v>-149.48736271159808</v>
      </c>
      <c r="AE42">
        <f t="shared" si="2"/>
        <v>0</v>
      </c>
      <c r="AF42">
        <f t="shared" si="25"/>
        <v>0</v>
      </c>
      <c r="AG42">
        <f t="shared" si="25"/>
        <v>-0.45962985144898172</v>
      </c>
      <c r="AH42">
        <f t="shared" si="4"/>
        <v>-783.89272001265374</v>
      </c>
      <c r="AI42">
        <f t="shared" si="23"/>
        <v>-784.35234986410273</v>
      </c>
      <c r="AJ42">
        <f t="shared" si="6"/>
        <v>7.254310827949638</v>
      </c>
      <c r="AK42">
        <f t="shared" si="20"/>
        <v>-9.9563136318553926</v>
      </c>
      <c r="AL42">
        <f t="shared" si="7"/>
        <v>-787.05435266800851</v>
      </c>
      <c r="AN42">
        <f t="shared" si="26"/>
        <v>0</v>
      </c>
      <c r="AO42">
        <f t="shared" si="26"/>
        <v>0</v>
      </c>
      <c r="AP42">
        <f t="shared" si="26"/>
        <v>-1.4151409052630164E-2</v>
      </c>
      <c r="AQ42">
        <f t="shared" si="26"/>
        <v>-24.135043664606886</v>
      </c>
      <c r="AR42">
        <f t="shared" si="26"/>
        <v>-24.149195073659516</v>
      </c>
      <c r="AS42">
        <f t="shared" si="26"/>
        <v>0.22335085416582109</v>
      </c>
      <c r="AT42">
        <f t="shared" si="26"/>
        <v>-0.30654202814828002</v>
      </c>
      <c r="AU42">
        <f t="shared" si="24"/>
        <v>-24.232386247641976</v>
      </c>
      <c r="AW42">
        <v>39</v>
      </c>
      <c r="AX42">
        <f>IF(Z42&gt;0, (R42*SUMPRODUCT(K42:$K$98, X42:$X$98)-K42*$AZ$3)/Z42, 0)</f>
        <v>-4065.4279264156694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0.33262349499999999</v>
      </c>
      <c r="Q43" s="4">
        <f t="shared" si="22"/>
        <v>12.5</v>
      </c>
      <c r="R43">
        <f t="shared" si="0"/>
        <v>50000</v>
      </c>
      <c r="S43">
        <f t="shared" si="1"/>
        <v>-6227.6607516667264</v>
      </c>
      <c r="U43">
        <f t="shared" si="12"/>
        <v>0.33262349499999999</v>
      </c>
      <c r="V43">
        <f t="shared" si="13"/>
        <v>0.01</v>
      </c>
      <c r="W43">
        <f t="shared" si="14"/>
        <v>3.677038811591854E-2</v>
      </c>
      <c r="X43">
        <f t="shared" si="15"/>
        <v>1.2230695007623289E-2</v>
      </c>
      <c r="Y43">
        <f t="shared" si="16"/>
        <v>3.6770388115918543E-4</v>
      </c>
      <c r="Z43">
        <f t="shared" si="17"/>
        <v>2.4171989227136065E-2</v>
      </c>
      <c r="AB43">
        <f t="shared" si="18"/>
        <v>-149.48736271159808</v>
      </c>
      <c r="AC43">
        <f t="shared" si="19"/>
        <v>-150.5349485995462</v>
      </c>
      <c r="AE43">
        <f t="shared" si="2"/>
        <v>0</v>
      </c>
      <c r="AF43">
        <f t="shared" si="25"/>
        <v>0</v>
      </c>
      <c r="AG43">
        <f t="shared" si="25"/>
        <v>-0.3021498653392008</v>
      </c>
      <c r="AH43">
        <f t="shared" si="4"/>
        <v>-611.53475038116449</v>
      </c>
      <c r="AI43">
        <f t="shared" si="23"/>
        <v>-611.83690024650366</v>
      </c>
      <c r="AJ43">
        <f t="shared" si="6"/>
        <v>1.0475858879481166</v>
      </c>
      <c r="AK43">
        <f t="shared" si="20"/>
        <v>-10.464115389811866</v>
      </c>
      <c r="AL43">
        <f t="shared" si="7"/>
        <v>-621.25342974836735</v>
      </c>
      <c r="AN43">
        <f t="shared" si="26"/>
        <v>0</v>
      </c>
      <c r="AO43">
        <f t="shared" si="26"/>
        <v>0</v>
      </c>
      <c r="AP43">
        <f t="shared" si="26"/>
        <v>-8.3060748427173023E-3</v>
      </c>
      <c r="AQ43">
        <f t="shared" si="26"/>
        <v>-16.81103977950173</v>
      </c>
      <c r="AR43">
        <f t="shared" si="26"/>
        <v>-16.819345854344444</v>
      </c>
      <c r="AS43">
        <f t="shared" si="26"/>
        <v>2.8798049536455018E-2</v>
      </c>
      <c r="AT43">
        <f t="shared" si="26"/>
        <v>-0.28765766780347091</v>
      </c>
      <c r="AU43">
        <f t="shared" si="24"/>
        <v>-17.078205472611462</v>
      </c>
      <c r="AW43">
        <v>40</v>
      </c>
      <c r="AX43">
        <f>IF(Z43&gt;0, (R43*SUMPRODUCT(K43:$K$98, X43:$X$98)-K43*$AZ$3)/Z43, 0)</f>
        <v>-6227.6607516667264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0.37225971299999999</v>
      </c>
      <c r="Q44" s="4">
        <f t="shared" si="22"/>
        <v>12.5</v>
      </c>
      <c r="R44">
        <f t="shared" si="0"/>
        <v>50000</v>
      </c>
      <c r="S44">
        <f t="shared" si="1"/>
        <v>-9826.6858539630557</v>
      </c>
      <c r="U44">
        <f t="shared" si="12"/>
        <v>0.37225971299999999</v>
      </c>
      <c r="V44">
        <f t="shared" si="13"/>
        <v>0.01</v>
      </c>
      <c r="W44">
        <f t="shared" si="14"/>
        <v>2.4171989227136065E-2</v>
      </c>
      <c r="X44">
        <f t="shared" si="15"/>
        <v>8.9982577723327628E-3</v>
      </c>
      <c r="Y44">
        <f t="shared" si="16"/>
        <v>2.4171989227136066E-4</v>
      </c>
      <c r="Z44">
        <f t="shared" si="17"/>
        <v>1.4932011562531941E-2</v>
      </c>
      <c r="AB44">
        <f t="shared" si="18"/>
        <v>-150.5349485995462</v>
      </c>
      <c r="AC44">
        <f t="shared" si="19"/>
        <v>-146.73218679274541</v>
      </c>
      <c r="AE44">
        <f t="shared" si="2"/>
        <v>0</v>
      </c>
      <c r="AF44">
        <f t="shared" si="25"/>
        <v>0</v>
      </c>
      <c r="AG44">
        <f t="shared" si="25"/>
        <v>-0.18665014453164927</v>
      </c>
      <c r="AH44">
        <f t="shared" si="4"/>
        <v>-449.91288861663816</v>
      </c>
      <c r="AI44">
        <f t="shared" si="23"/>
        <v>-450.09953876116981</v>
      </c>
      <c r="AJ44">
        <f t="shared" si="6"/>
        <v>-3.8027618068007882</v>
      </c>
      <c r="AK44">
        <f t="shared" si="20"/>
        <v>-10.537446401968236</v>
      </c>
      <c r="AL44">
        <f t="shared" si="7"/>
        <v>-464.43974696993882</v>
      </c>
      <c r="AN44">
        <f t="shared" si="26"/>
        <v>0</v>
      </c>
      <c r="AO44">
        <f t="shared" si="26"/>
        <v>0</v>
      </c>
      <c r="AP44">
        <f t="shared" si="26"/>
        <v>-4.5812473724854159E-3</v>
      </c>
      <c r="AQ44">
        <f t="shared" si="26"/>
        <v>-11.04291798966594</v>
      </c>
      <c r="AR44">
        <f t="shared" si="26"/>
        <v>-11.047499237038425</v>
      </c>
      <c r="AS44">
        <f t="shared" si="26"/>
        <v>-9.3337149988865678E-2</v>
      </c>
      <c r="AT44">
        <f t="shared" si="26"/>
        <v>-0.25863708149198461</v>
      </c>
      <c r="AU44">
        <f t="shared" si="24"/>
        <v>-11.399473468519274</v>
      </c>
      <c r="AW44">
        <v>41</v>
      </c>
      <c r="AX44">
        <f>IF(Z44&gt;0, (R44*SUMPRODUCT(K44:$K$98, X44:$X$98)-K44*$AZ$3)/Z44, 0)</f>
        <v>-9826.6858539630557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0.41367450300000003</v>
      </c>
      <c r="Q45" s="4">
        <f t="shared" si="22"/>
        <v>12.5</v>
      </c>
      <c r="R45">
        <f t="shared" si="0"/>
        <v>50000</v>
      </c>
      <c r="S45">
        <f t="shared" si="1"/>
        <v>-16195.073176251526</v>
      </c>
      <c r="U45">
        <f t="shared" si="12"/>
        <v>0.41367450300000003</v>
      </c>
      <c r="V45">
        <f t="shared" si="13"/>
        <v>0.01</v>
      </c>
      <c r="W45">
        <f t="shared" si="14"/>
        <v>1.4932011562531941E-2</v>
      </c>
      <c r="X45">
        <f t="shared" si="15"/>
        <v>6.1769924619206546E-3</v>
      </c>
      <c r="Y45">
        <f t="shared" si="16"/>
        <v>1.4932011562531942E-4</v>
      </c>
      <c r="Z45">
        <f t="shared" si="17"/>
        <v>8.6056989849859662E-3</v>
      </c>
      <c r="AB45">
        <f t="shared" si="18"/>
        <v>-146.73218679274541</v>
      </c>
      <c r="AC45">
        <f t="shared" si="19"/>
        <v>-139.36992479464121</v>
      </c>
      <c r="AE45">
        <f t="shared" si="2"/>
        <v>0</v>
      </c>
      <c r="AF45">
        <f t="shared" si="25"/>
        <v>0</v>
      </c>
      <c r="AG45">
        <f t="shared" si="25"/>
        <v>-0.10757123731232458</v>
      </c>
      <c r="AH45">
        <f t="shared" si="4"/>
        <v>-308.8496230960327</v>
      </c>
      <c r="AI45">
        <f t="shared" si="23"/>
        <v>-308.957194333345</v>
      </c>
      <c r="AJ45">
        <f t="shared" si="6"/>
        <v>-7.3622619981042021</v>
      </c>
      <c r="AK45">
        <f t="shared" si="20"/>
        <v>-10.271253075492179</v>
      </c>
      <c r="AL45">
        <f t="shared" si="7"/>
        <v>-326.59070940694136</v>
      </c>
      <c r="AN45">
        <f t="shared" si="26"/>
        <v>0</v>
      </c>
      <c r="AO45">
        <f t="shared" si="26"/>
        <v>0</v>
      </c>
      <c r="AP45">
        <f t="shared" si="26"/>
        <v>-2.3574014900246435E-3</v>
      </c>
      <c r="AQ45">
        <f t="shared" si="26"/>
        <v>-6.7683758211891432</v>
      </c>
      <c r="AR45">
        <f t="shared" si="26"/>
        <v>-6.7707332226791674</v>
      </c>
      <c r="AS45">
        <f t="shared" si="26"/>
        <v>-0.16134245396742478</v>
      </c>
      <c r="AT45">
        <f t="shared" si="26"/>
        <v>-0.22509239374353926</v>
      </c>
      <c r="AU45">
        <f t="shared" si="24"/>
        <v>-7.1571680703901306</v>
      </c>
      <c r="AW45">
        <v>42</v>
      </c>
      <c r="AX45">
        <f>IF(Z45&gt;0, (R45*SUMPRODUCT(K45:$K$98, X45:$X$98)-K45*$AZ$3)/Z45, 0)</f>
        <v>-16195.073176251526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0.42102545200000002</v>
      </c>
      <c r="Q46" s="4">
        <f t="shared" si="22"/>
        <v>12.5</v>
      </c>
      <c r="R46">
        <f t="shared" si="0"/>
        <v>50000</v>
      </c>
      <c r="S46">
        <f t="shared" si="1"/>
        <v>-26489.763224046015</v>
      </c>
      <c r="U46">
        <f t="shared" si="12"/>
        <v>0.42102545200000002</v>
      </c>
      <c r="V46">
        <f t="shared" si="13"/>
        <v>0.01</v>
      </c>
      <c r="W46">
        <f t="shared" si="14"/>
        <v>8.6056989849859662E-3</v>
      </c>
      <c r="X46">
        <f t="shared" si="15"/>
        <v>3.623218304929658E-3</v>
      </c>
      <c r="Y46">
        <f t="shared" si="16"/>
        <v>8.6056989849859662E-5</v>
      </c>
      <c r="Z46">
        <f t="shared" si="17"/>
        <v>4.8964236902064489E-3</v>
      </c>
      <c r="AB46">
        <f t="shared" si="18"/>
        <v>-139.36992479464121</v>
      </c>
      <c r="AC46">
        <f t="shared" si="19"/>
        <v>-129.70510419817847</v>
      </c>
      <c r="AE46">
        <f t="shared" si="2"/>
        <v>0</v>
      </c>
      <c r="AF46">
        <f t="shared" si="25"/>
        <v>0</v>
      </c>
      <c r="AG46">
        <f t="shared" si="25"/>
        <v>-6.1205296127580612E-2</v>
      </c>
      <c r="AH46">
        <f t="shared" si="4"/>
        <v>-181.16091524648289</v>
      </c>
      <c r="AI46">
        <f t="shared" si="23"/>
        <v>-181.22212054261047</v>
      </c>
      <c r="AJ46">
        <f t="shared" si="6"/>
        <v>-9.6648205964627323</v>
      </c>
      <c r="AK46">
        <f t="shared" si="20"/>
        <v>-9.7558947356248851</v>
      </c>
      <c r="AL46">
        <f t="shared" si="7"/>
        <v>-200.64283587469808</v>
      </c>
      <c r="AN46">
        <f t="shared" si="26"/>
        <v>0</v>
      </c>
      <c r="AO46">
        <f t="shared" si="26"/>
        <v>0</v>
      </c>
      <c r="AP46">
        <f t="shared" si="26"/>
        <v>-1.197590577894016E-3</v>
      </c>
      <c r="AQ46">
        <f t="shared" si="26"/>
        <v>-3.5447358138682104</v>
      </c>
      <c r="AR46">
        <f t="shared" si="26"/>
        <v>-3.5459334044461044</v>
      </c>
      <c r="AS46">
        <f t="shared" si="26"/>
        <v>-0.18910942051866061</v>
      </c>
      <c r="AT46">
        <f t="shared" si="26"/>
        <v>-0.19089144818376741</v>
      </c>
      <c r="AU46">
        <f t="shared" si="24"/>
        <v>-3.9259342731485325</v>
      </c>
      <c r="AW46">
        <v>43</v>
      </c>
      <c r="AX46">
        <f>IF(Z46&gt;0, (R46*SUMPRODUCT(K46:$K$98, X46:$X$98)-K46*$AZ$3)/Z46, 0)</f>
        <v>-26489.763224046015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0.42896583300000002</v>
      </c>
      <c r="Q47" s="4">
        <f t="shared" si="22"/>
        <v>12.5</v>
      </c>
      <c r="R47">
        <f t="shared" si="0"/>
        <v>50000</v>
      </c>
      <c r="S47">
        <f t="shared" si="1"/>
        <v>-43165.165899602704</v>
      </c>
      <c r="U47">
        <f t="shared" si="12"/>
        <v>0.42896583300000002</v>
      </c>
      <c r="V47">
        <f t="shared" si="13"/>
        <v>0.01</v>
      </c>
      <c r="W47">
        <f t="shared" si="14"/>
        <v>4.8964236902064489E-3</v>
      </c>
      <c r="X47">
        <f t="shared" si="15"/>
        <v>2.1003984669903434E-3</v>
      </c>
      <c r="Y47">
        <f t="shared" si="16"/>
        <v>4.8964236902064488E-5</v>
      </c>
      <c r="Z47">
        <f t="shared" si="17"/>
        <v>2.7470609863140408E-3</v>
      </c>
      <c r="AB47">
        <f t="shared" si="18"/>
        <v>-129.70510419817847</v>
      </c>
      <c r="AC47">
        <f t="shared" si="19"/>
        <v>-118.5773432105718</v>
      </c>
      <c r="AE47">
        <f t="shared" si="2"/>
        <v>0</v>
      </c>
      <c r="AF47">
        <f t="shared" si="25"/>
        <v>0</v>
      </c>
      <c r="AG47">
        <f t="shared" si="25"/>
        <v>-3.4338262328925513E-2</v>
      </c>
      <c r="AH47">
        <f t="shared" si="4"/>
        <v>-105.01992334951717</v>
      </c>
      <c r="AI47">
        <f t="shared" si="23"/>
        <v>-105.0542616118461</v>
      </c>
      <c r="AJ47">
        <f t="shared" si="6"/>
        <v>-11.127760987606678</v>
      </c>
      <c r="AK47">
        <f t="shared" si="20"/>
        <v>-9.0793572938724942</v>
      </c>
      <c r="AL47">
        <f t="shared" si="7"/>
        <v>-125.26137989332527</v>
      </c>
      <c r="AN47">
        <f t="shared" si="26"/>
        <v>0</v>
      </c>
      <c r="AO47">
        <f t="shared" si="26"/>
        <v>0</v>
      </c>
      <c r="AP47">
        <f t="shared" si="26"/>
        <v>-5.9990110024626595E-4</v>
      </c>
      <c r="AQ47">
        <f t="shared" si="26"/>
        <v>-1.8347337137116355</v>
      </c>
      <c r="AR47">
        <f t="shared" si="26"/>
        <v>-1.835333614811882</v>
      </c>
      <c r="AS47">
        <f t="shared" si="26"/>
        <v>-0.19440576217275368</v>
      </c>
      <c r="AT47">
        <f t="shared" si="26"/>
        <v>-0.15861945423880461</v>
      </c>
      <c r="AU47">
        <f t="shared" si="24"/>
        <v>-2.1883588312234399</v>
      </c>
      <c r="AW47">
        <v>44</v>
      </c>
      <c r="AX47">
        <f>IF(Z47&gt;0, (R47*SUMPRODUCT(K47:$K$98, X47:$X$98)-K47*$AZ$3)/Z47, 0)</f>
        <v>-43165.165899602704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0.43771532000000002</v>
      </c>
      <c r="Q48" s="4">
        <f t="shared" si="22"/>
        <v>12.5</v>
      </c>
      <c r="R48">
        <f t="shared" si="0"/>
        <v>50000</v>
      </c>
      <c r="S48">
        <f t="shared" si="1"/>
        <v>-70731.929874941343</v>
      </c>
      <c r="U48">
        <f t="shared" si="12"/>
        <v>0.43771532000000002</v>
      </c>
      <c r="V48">
        <f t="shared" si="13"/>
        <v>0.01</v>
      </c>
      <c r="W48">
        <f t="shared" si="14"/>
        <v>2.7470609863140408E-3</v>
      </c>
      <c r="X48">
        <f t="shared" si="15"/>
        <v>1.202430678683966E-3</v>
      </c>
      <c r="Y48">
        <f t="shared" si="16"/>
        <v>2.7470609863140409E-5</v>
      </c>
      <c r="Z48">
        <f t="shared" si="17"/>
        <v>1.5171596977669344E-3</v>
      </c>
      <c r="AB48">
        <f t="shared" si="18"/>
        <v>-118.5773432105718</v>
      </c>
      <c r="AC48">
        <f t="shared" si="19"/>
        <v>-107.31163335153801</v>
      </c>
      <c r="AE48">
        <f t="shared" si="2"/>
        <v>0</v>
      </c>
      <c r="AF48">
        <f t="shared" si="25"/>
        <v>0</v>
      </c>
      <c r="AG48">
        <f t="shared" si="25"/>
        <v>-1.896449622208668E-2</v>
      </c>
      <c r="AH48">
        <f t="shared" si="4"/>
        <v>-60.121533934198297</v>
      </c>
      <c r="AI48">
        <f t="shared" si="23"/>
        <v>-60.140498430420386</v>
      </c>
      <c r="AJ48">
        <f t="shared" si="6"/>
        <v>-11.265709859033791</v>
      </c>
      <c r="AK48">
        <f t="shared" si="20"/>
        <v>-8.3004140247400269</v>
      </c>
      <c r="AL48">
        <f t="shared" si="7"/>
        <v>-79.706622314194206</v>
      </c>
      <c r="AN48">
        <f t="shared" si="26"/>
        <v>0</v>
      </c>
      <c r="AO48">
        <f t="shared" si="26"/>
        <v>0</v>
      </c>
      <c r="AP48">
        <f t="shared" si="26"/>
        <v>-2.9581802426889006E-4</v>
      </c>
      <c r="AQ48">
        <f t="shared" si="26"/>
        <v>-0.93780679308087966</v>
      </c>
      <c r="AR48">
        <f t="shared" si="26"/>
        <v>-0.93810261110514859</v>
      </c>
      <c r="AS48">
        <f t="shared" si="26"/>
        <v>-0.17572837123955212</v>
      </c>
      <c r="AT48">
        <f t="shared" si="26"/>
        <v>-0.12947415257742129</v>
      </c>
      <c r="AU48">
        <f t="shared" si="24"/>
        <v>-1.243305134922122</v>
      </c>
      <c r="AW48">
        <v>45</v>
      </c>
      <c r="AX48">
        <f>IF(Z48&gt;0, (R48*SUMPRODUCT(K48:$K$98, X48:$X$98)-K48*$AZ$3)/Z48, 0)</f>
        <v>-70731.929874941343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0.44739131599999998</v>
      </c>
      <c r="Q49" s="4">
        <f t="shared" si="22"/>
        <v>12.5</v>
      </c>
      <c r="R49">
        <f t="shared" si="0"/>
        <v>50000</v>
      </c>
      <c r="S49">
        <f t="shared" si="1"/>
        <v>-117285.95419552852</v>
      </c>
      <c r="U49">
        <f t="shared" si="12"/>
        <v>0.44739131599999998</v>
      </c>
      <c r="V49">
        <f t="shared" si="13"/>
        <v>0.01</v>
      </c>
      <c r="W49">
        <f t="shared" si="14"/>
        <v>1.5171596977669344E-3</v>
      </c>
      <c r="X49">
        <f t="shared" si="15"/>
        <v>6.7876407376611105E-4</v>
      </c>
      <c r="Y49">
        <f t="shared" si="16"/>
        <v>1.5171596977669344E-5</v>
      </c>
      <c r="Z49">
        <f t="shared" si="17"/>
        <v>8.2322402702315401E-4</v>
      </c>
      <c r="AB49">
        <f t="shared" si="18"/>
        <v>-107.31163335153801</v>
      </c>
      <c r="AC49">
        <f t="shared" si="19"/>
        <v>-96.552615526096176</v>
      </c>
      <c r="AE49">
        <f t="shared" si="2"/>
        <v>0</v>
      </c>
      <c r="AF49">
        <f t="shared" si="25"/>
        <v>0</v>
      </c>
      <c r="AG49">
        <f t="shared" si="25"/>
        <v>-1.0290300337789425E-2</v>
      </c>
      <c r="AH49">
        <f t="shared" si="4"/>
        <v>-33.938203688305549</v>
      </c>
      <c r="AI49">
        <f t="shared" si="23"/>
        <v>-33.948493988643335</v>
      </c>
      <c r="AJ49">
        <f t="shared" si="6"/>
        <v>-10.75901782544183</v>
      </c>
      <c r="AK49">
        <f t="shared" si="20"/>
        <v>-7.5118143346076609</v>
      </c>
      <c r="AL49">
        <f t="shared" si="7"/>
        <v>-52.219326148692829</v>
      </c>
      <c r="AN49">
        <f t="shared" si="26"/>
        <v>0</v>
      </c>
      <c r="AO49">
        <f t="shared" si="26"/>
        <v>0</v>
      </c>
      <c r="AP49">
        <f t="shared" si="26"/>
        <v>-1.4331556147502008E-4</v>
      </c>
      <c r="AQ49">
        <f t="shared" si="26"/>
        <v>-0.47266576847920938</v>
      </c>
      <c r="AR49">
        <f t="shared" si="26"/>
        <v>-0.47280908404068434</v>
      </c>
      <c r="AS49">
        <f t="shared" si="26"/>
        <v>-0.1498435060160922</v>
      </c>
      <c r="AT49">
        <f t="shared" si="26"/>
        <v>-0.10461889874165413</v>
      </c>
      <c r="AU49">
        <f t="shared" si="24"/>
        <v>-0.72727148879843073</v>
      </c>
      <c r="AW49">
        <v>46</v>
      </c>
      <c r="AX49">
        <f>IF(Z49&gt;0, (R49*SUMPRODUCT(K49:$K$98, X49:$X$98)-K49*$AZ$3)/Z49, 0)</f>
        <v>-117285.95419552852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0.457001349</v>
      </c>
      <c r="Q50" s="4">
        <f t="shared" si="22"/>
        <v>12.5</v>
      </c>
      <c r="R50">
        <f t="shared" si="0"/>
        <v>50000</v>
      </c>
      <c r="S50">
        <f t="shared" si="1"/>
        <v>-197324.90422662537</v>
      </c>
      <c r="U50">
        <f t="shared" si="12"/>
        <v>0.457001349</v>
      </c>
      <c r="V50">
        <f t="shared" si="13"/>
        <v>0.01</v>
      </c>
      <c r="W50">
        <f t="shared" si="14"/>
        <v>8.2322402702315401E-4</v>
      </c>
      <c r="X50">
        <f t="shared" si="15"/>
        <v>3.7621449087879382E-4</v>
      </c>
      <c r="Y50">
        <f t="shared" si="16"/>
        <v>8.2322402702315402E-6</v>
      </c>
      <c r="Z50">
        <f t="shared" si="17"/>
        <v>4.3877729587412864E-4</v>
      </c>
      <c r="AB50">
        <f t="shared" si="18"/>
        <v>-96.552615526096176</v>
      </c>
      <c r="AC50">
        <f t="shared" si="19"/>
        <v>-86.581687885180102</v>
      </c>
      <c r="AE50">
        <f t="shared" si="2"/>
        <v>0</v>
      </c>
      <c r="AF50">
        <f t="shared" si="25"/>
        <v>0</v>
      </c>
      <c r="AG50">
        <f t="shared" si="25"/>
        <v>-5.4847161984266082E-3</v>
      </c>
      <c r="AH50">
        <f t="shared" si="4"/>
        <v>-18.810724543939692</v>
      </c>
      <c r="AI50">
        <f t="shared" si="23"/>
        <v>-18.81620926013812</v>
      </c>
      <c r="AJ50">
        <f t="shared" si="6"/>
        <v>-9.9709276409160736</v>
      </c>
      <c r="AK50">
        <f t="shared" si="20"/>
        <v>-6.7586830868267329</v>
      </c>
      <c r="AL50">
        <f t="shared" si="7"/>
        <v>-35.545819987880925</v>
      </c>
      <c r="AN50">
        <f t="shared" si="26"/>
        <v>0</v>
      </c>
      <c r="AO50">
        <f t="shared" si="26"/>
        <v>0</v>
      </c>
      <c r="AP50">
        <f t="shared" si="26"/>
        <v>-6.8202679404904699E-5</v>
      </c>
      <c r="AQ50">
        <f t="shared" si="26"/>
        <v>-0.23391216045277355</v>
      </c>
      <c r="AR50">
        <f t="shared" si="26"/>
        <v>-0.23398036313217846</v>
      </c>
      <c r="AS50">
        <f t="shared" si="26"/>
        <v>-0.12398890966463949</v>
      </c>
      <c r="AT50">
        <f t="shared" si="26"/>
        <v>-8.4044511893328275E-2</v>
      </c>
      <c r="AU50">
        <f t="shared" si="24"/>
        <v>-0.44201378469014618</v>
      </c>
      <c r="AW50">
        <v>47</v>
      </c>
      <c r="AX50">
        <f>IF(Z50&gt;0, (R50*SUMPRODUCT(K50:$K$98, X50:$X$98)-K50*$AZ$3)/Z50, 0)</f>
        <v>-197324.90422662537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0.46737994300000002</v>
      </c>
      <c r="Q51" s="4">
        <f t="shared" si="22"/>
        <v>12.5</v>
      </c>
      <c r="R51">
        <f t="shared" si="0"/>
        <v>50000</v>
      </c>
      <c r="S51">
        <f t="shared" si="1"/>
        <v>-337925.40124341118</v>
      </c>
      <c r="U51">
        <f t="shared" si="12"/>
        <v>0.46737994300000002</v>
      </c>
      <c r="V51">
        <f t="shared" si="13"/>
        <v>0.01</v>
      </c>
      <c r="W51">
        <f t="shared" si="14"/>
        <v>4.3877729587412864E-4</v>
      </c>
      <c r="X51">
        <f t="shared" si="15"/>
        <v>2.050757075353444E-4</v>
      </c>
      <c r="Y51">
        <f t="shared" si="16"/>
        <v>4.3877729587412869E-6</v>
      </c>
      <c r="Z51">
        <f t="shared" si="17"/>
        <v>2.2931381538004295E-4</v>
      </c>
      <c r="AB51">
        <f t="shared" si="18"/>
        <v>-86.581687885180102</v>
      </c>
      <c r="AC51">
        <f t="shared" si="19"/>
        <v>-77.490963072958522</v>
      </c>
      <c r="AE51">
        <f t="shared" si="2"/>
        <v>0</v>
      </c>
      <c r="AF51">
        <f t="shared" si="25"/>
        <v>0</v>
      </c>
      <c r="AG51">
        <f t="shared" si="25"/>
        <v>-2.8664226922505368E-3</v>
      </c>
      <c r="AH51">
        <f t="shared" si="4"/>
        <v>-10.253785376767221</v>
      </c>
      <c r="AI51">
        <f t="shared" si="23"/>
        <v>-10.256651799459471</v>
      </c>
      <c r="AJ51">
        <f t="shared" si="6"/>
        <v>-9.0907248122215805</v>
      </c>
      <c r="AK51">
        <f t="shared" si="20"/>
        <v>-6.0607181519626074</v>
      </c>
      <c r="AL51">
        <f t="shared" si="7"/>
        <v>-25.408094763643657</v>
      </c>
      <c r="AN51">
        <f t="shared" si="26"/>
        <v>0</v>
      </c>
      <c r="AO51">
        <f t="shared" si="26"/>
        <v>0</v>
      </c>
      <c r="AP51">
        <f t="shared" si="26"/>
        <v>-3.1825078748342863E-5</v>
      </c>
      <c r="AQ51">
        <f t="shared" si="26"/>
        <v>-0.11384487290254154</v>
      </c>
      <c r="AR51">
        <f t="shared" si="26"/>
        <v>-0.11387669798128988</v>
      </c>
      <c r="AS51">
        <f t="shared" si="26"/>
        <v>-0.1009317410899073</v>
      </c>
      <c r="AT51">
        <f t="shared" si="26"/>
        <v>-6.7290435907860269E-2</v>
      </c>
      <c r="AU51">
        <f t="shared" si="24"/>
        <v>-0.28209887497905745</v>
      </c>
      <c r="AW51">
        <v>48</v>
      </c>
      <c r="AX51">
        <f>IF(Z51&gt;0, (R51*SUMPRODUCT(K51:$K$98, X51:$X$98)-K51*$AZ$3)/Z51, 0)</f>
        <v>-337925.40124341118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0.47825477199999999</v>
      </c>
      <c r="Q52" s="4">
        <f t="shared" si="22"/>
        <v>12.5</v>
      </c>
      <c r="R52">
        <f t="shared" si="0"/>
        <v>50000</v>
      </c>
      <c r="S52">
        <f t="shared" si="1"/>
        <v>-590362.9415891167</v>
      </c>
      <c r="U52">
        <f t="shared" si="12"/>
        <v>0.47825477199999999</v>
      </c>
      <c r="V52">
        <f t="shared" si="13"/>
        <v>0.01</v>
      </c>
      <c r="W52">
        <f t="shared" si="14"/>
        <v>2.2931381538004295E-4</v>
      </c>
      <c r="X52">
        <f t="shared" si="15"/>
        <v>1.0967042649103254E-4</v>
      </c>
      <c r="Y52">
        <f t="shared" si="16"/>
        <v>2.2931381538004295E-6</v>
      </c>
      <c r="Z52">
        <f t="shared" si="17"/>
        <v>1.1735025073520999E-4</v>
      </c>
      <c r="AB52">
        <f t="shared" si="18"/>
        <v>-77.490963072958522</v>
      </c>
      <c r="AC52">
        <f t="shared" si="19"/>
        <v>-69.279239220258972</v>
      </c>
      <c r="AE52">
        <f t="shared" si="2"/>
        <v>0</v>
      </c>
      <c r="AF52">
        <f t="shared" si="25"/>
        <v>0</v>
      </c>
      <c r="AG52">
        <f t="shared" si="25"/>
        <v>-1.4668781341901247E-3</v>
      </c>
      <c r="AH52">
        <f t="shared" si="4"/>
        <v>-5.483521324551627</v>
      </c>
      <c r="AI52">
        <f t="shared" si="23"/>
        <v>-5.484988202685817</v>
      </c>
      <c r="AJ52">
        <f t="shared" si="6"/>
        <v>-8.2117238526995493</v>
      </c>
      <c r="AK52">
        <f t="shared" si="20"/>
        <v>-5.4243674151070973</v>
      </c>
      <c r="AL52">
        <f t="shared" si="7"/>
        <v>-19.121079470492461</v>
      </c>
      <c r="AN52">
        <f t="shared" si="26"/>
        <v>0</v>
      </c>
      <c r="AO52">
        <f t="shared" si="26"/>
        <v>0</v>
      </c>
      <c r="AP52">
        <f t="shared" si="26"/>
        <v>-1.45413680180256E-5</v>
      </c>
      <c r="AQ52">
        <f t="shared" si="26"/>
        <v>-5.4358913502395578E-2</v>
      </c>
      <c r="AR52">
        <f t="shared" si="26"/>
        <v>-5.4373454870413604E-2</v>
      </c>
      <c r="AS52">
        <f t="shared" si="26"/>
        <v>-8.1403966574517289E-2</v>
      </c>
      <c r="AT52">
        <f t="shared" si="26"/>
        <v>-5.3772512528184602E-2</v>
      </c>
      <c r="AU52">
        <f t="shared" si="24"/>
        <v>-0.18954993397311545</v>
      </c>
      <c r="AW52">
        <v>49</v>
      </c>
      <c r="AX52">
        <f>IF(Z52&gt;0, (R52*SUMPRODUCT(K52:$K$98, X52:$X$98)-K52*$AZ$3)/Z52, 0)</f>
        <v>-590362.9415891167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0.48949088600000001</v>
      </c>
      <c r="Q53" s="4">
        <f t="shared" si="22"/>
        <v>12.5</v>
      </c>
      <c r="R53">
        <f t="shared" si="0"/>
        <v>50000</v>
      </c>
      <c r="S53">
        <f t="shared" si="1"/>
        <v>-1053889.3608575915</v>
      </c>
      <c r="U53">
        <f t="shared" si="12"/>
        <v>0.48949088600000001</v>
      </c>
      <c r="V53">
        <f t="shared" si="13"/>
        <v>0.01</v>
      </c>
      <c r="W53">
        <f t="shared" si="14"/>
        <v>1.1735025073520999E-4</v>
      </c>
      <c r="X53">
        <f t="shared" si="15"/>
        <v>5.744187820470009E-5</v>
      </c>
      <c r="Y53">
        <f t="shared" si="16"/>
        <v>1.1735025073520999E-6</v>
      </c>
      <c r="Z53">
        <f t="shared" si="17"/>
        <v>5.8734870023157796E-5</v>
      </c>
      <c r="AB53">
        <f t="shared" si="18"/>
        <v>-69.279239220258972</v>
      </c>
      <c r="AC53">
        <f t="shared" si="19"/>
        <v>-61.900054628759477</v>
      </c>
      <c r="AE53">
        <f t="shared" si="2"/>
        <v>0</v>
      </c>
      <c r="AF53">
        <f t="shared" si="25"/>
        <v>0</v>
      </c>
      <c r="AG53">
        <f t="shared" si="25"/>
        <v>-7.3418587528947246E-4</v>
      </c>
      <c r="AH53">
        <f t="shared" si="4"/>
        <v>-2.8720939102350047</v>
      </c>
      <c r="AI53">
        <f t="shared" si="23"/>
        <v>-2.8728280961102941</v>
      </c>
      <c r="AJ53">
        <f t="shared" si="6"/>
        <v>-7.3791845914994951</v>
      </c>
      <c r="AK53">
        <f t="shared" si="20"/>
        <v>-4.8495467454181282</v>
      </c>
      <c r="AL53">
        <f t="shared" si="7"/>
        <v>-15.101559433027916</v>
      </c>
      <c r="AN53">
        <f t="shared" si="26"/>
        <v>0</v>
      </c>
      <c r="AO53">
        <f t="shared" si="26"/>
        <v>0</v>
      </c>
      <c r="AP53">
        <f t="shared" si="26"/>
        <v>-6.4982921634374355E-6</v>
      </c>
      <c r="AQ53">
        <f t="shared" si="26"/>
        <v>-2.5420953981412198E-2</v>
      </c>
      <c r="AR53">
        <f t="shared" si="26"/>
        <v>-2.5427452273575634E-2</v>
      </c>
      <c r="AS53">
        <f t="shared" si="26"/>
        <v>-6.5313293291828917E-2</v>
      </c>
      <c r="AT53">
        <f t="shared" si="26"/>
        <v>-4.2923423989257484E-2</v>
      </c>
      <c r="AU53">
        <f t="shared" si="24"/>
        <v>-0.13366416955466201</v>
      </c>
      <c r="AW53">
        <v>50</v>
      </c>
      <c r="AX53">
        <f>IF(Z53&gt;0, (R53*SUMPRODUCT(K53:$K$98, X53:$X$98)-K53*$AZ$3)/Z53, 0)</f>
        <v>-1053889.3608575915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0.50154699899999999</v>
      </c>
      <c r="Q54" s="4">
        <f t="shared" si="22"/>
        <v>12.5</v>
      </c>
      <c r="R54">
        <f t="shared" si="0"/>
        <v>50000</v>
      </c>
      <c r="S54">
        <f t="shared" si="1"/>
        <v>-1927148.1194725772</v>
      </c>
      <c r="U54">
        <f t="shared" si="12"/>
        <v>0.50154699899999999</v>
      </c>
      <c r="V54">
        <f t="shared" si="13"/>
        <v>0.01</v>
      </c>
      <c r="W54">
        <f t="shared" si="14"/>
        <v>5.8734870023157796E-5</v>
      </c>
      <c r="X54">
        <f t="shared" si="15"/>
        <v>2.9458297796769854E-5</v>
      </c>
      <c r="Y54">
        <f t="shared" si="16"/>
        <v>5.8734870023157798E-7</v>
      </c>
      <c r="Z54">
        <f t="shared" si="17"/>
        <v>2.8689223526156365E-5</v>
      </c>
      <c r="AB54">
        <f t="shared" si="18"/>
        <v>-61.900054628759477</v>
      </c>
      <c r="AC54">
        <f t="shared" si="19"/>
        <v>-55.28838316756066</v>
      </c>
      <c r="AE54">
        <f t="shared" si="2"/>
        <v>0</v>
      </c>
      <c r="AF54">
        <f t="shared" si="25"/>
        <v>0</v>
      </c>
      <c r="AG54">
        <f t="shared" si="25"/>
        <v>-3.5861529407695458E-4</v>
      </c>
      <c r="AH54">
        <f t="shared" si="4"/>
        <v>-1.4729148898384927</v>
      </c>
      <c r="AI54">
        <f t="shared" si="23"/>
        <v>-1.4732735051325696</v>
      </c>
      <c r="AJ54">
        <f t="shared" si="6"/>
        <v>-6.6116714611988172</v>
      </c>
      <c r="AK54">
        <f t="shared" si="20"/>
        <v>-4.3330038240131641</v>
      </c>
      <c r="AL54">
        <f t="shared" si="7"/>
        <v>-12.41794879034455</v>
      </c>
      <c r="AN54">
        <f t="shared" si="26"/>
        <v>0</v>
      </c>
      <c r="AO54">
        <f t="shared" si="26"/>
        <v>0</v>
      </c>
      <c r="AP54">
        <f t="shared" si="26"/>
        <v>-2.8340270612551768E-6</v>
      </c>
      <c r="AQ54">
        <f t="shared" si="26"/>
        <v>-1.1639996189990228E-2</v>
      </c>
      <c r="AR54">
        <f t="shared" si="26"/>
        <v>-1.1642830217051483E-2</v>
      </c>
      <c r="AS54">
        <f t="shared" si="26"/>
        <v>-5.2250018754484935E-2</v>
      </c>
      <c r="AT54">
        <f t="shared" si="26"/>
        <v>-3.4242404873954878E-2</v>
      </c>
      <c r="AU54">
        <f t="shared" si="24"/>
        <v>-9.813525384549128E-2</v>
      </c>
      <c r="AW54">
        <v>51</v>
      </c>
      <c r="AX54">
        <f>IF(Z54&gt;0, (R54*SUMPRODUCT(K54:$K$98, X54:$X$98)-K54*$AZ$3)/Z54, 0)</f>
        <v>-1927148.1194725772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0.51394563599999998</v>
      </c>
      <c r="Q55" s="4">
        <f t="shared" si="22"/>
        <v>12.5</v>
      </c>
      <c r="R55">
        <f t="shared" si="0"/>
        <v>50000</v>
      </c>
      <c r="S55">
        <f t="shared" si="1"/>
        <v>-3615125.5802303934</v>
      </c>
      <c r="U55">
        <f t="shared" si="12"/>
        <v>0.51394563599999998</v>
      </c>
      <c r="V55">
        <f t="shared" si="13"/>
        <v>0.01</v>
      </c>
      <c r="W55">
        <f t="shared" si="14"/>
        <v>2.8689223526156365E-5</v>
      </c>
      <c r="X55">
        <f t="shared" si="15"/>
        <v>1.4744701231496595E-5</v>
      </c>
      <c r="Y55">
        <f t="shared" si="16"/>
        <v>2.8689223526156367E-7</v>
      </c>
      <c r="Z55">
        <f t="shared" si="17"/>
        <v>1.3657630059398206E-5</v>
      </c>
      <c r="AB55">
        <f t="shared" si="18"/>
        <v>-55.28838316756066</v>
      </c>
      <c r="AC55">
        <f t="shared" si="19"/>
        <v>-49.374047793054004</v>
      </c>
      <c r="AE55">
        <f t="shared" si="2"/>
        <v>0</v>
      </c>
      <c r="AF55">
        <f t="shared" si="25"/>
        <v>0</v>
      </c>
      <c r="AG55">
        <f t="shared" si="25"/>
        <v>-1.7072037574247757E-4</v>
      </c>
      <c r="AH55">
        <f t="shared" si="4"/>
        <v>-0.73723506157482976</v>
      </c>
      <c r="AI55">
        <f t="shared" si="23"/>
        <v>-0.73740578195057227</v>
      </c>
      <c r="AJ55">
        <f t="shared" si="6"/>
        <v>-5.9143353745066563</v>
      </c>
      <c r="AK55">
        <f t="shared" si="20"/>
        <v>-3.8701868217292468</v>
      </c>
      <c r="AL55">
        <f t="shared" si="7"/>
        <v>-10.521927978186476</v>
      </c>
      <c r="AN55">
        <f t="shared" si="26"/>
        <v>0</v>
      </c>
      <c r="AO55">
        <f t="shared" si="26"/>
        <v>0</v>
      </c>
      <c r="AP55">
        <f t="shared" si="26"/>
        <v>-1.2045990626826982E-6</v>
      </c>
      <c r="AQ55">
        <f t="shared" si="26"/>
        <v>-5.2019137158500093E-3</v>
      </c>
      <c r="AR55">
        <f t="shared" si="26"/>
        <v>-5.2031183149126919E-3</v>
      </c>
      <c r="AS55">
        <f t="shared" si="26"/>
        <v>-4.1731414996816894E-2</v>
      </c>
      <c r="AT55">
        <f t="shared" si="26"/>
        <v>-2.7307949608161543E-2</v>
      </c>
      <c r="AU55">
        <f t="shared" si="24"/>
        <v>-7.4242482919891134E-2</v>
      </c>
      <c r="AW55">
        <v>52</v>
      </c>
      <c r="AX55">
        <f>IF(Z55&gt;0, (R55*SUMPRODUCT(K55:$K$98, X55:$X$98)-K55*$AZ$3)/Z55, 0)</f>
        <v>-3615125.5802303934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0.52707773400000002</v>
      </c>
      <c r="Q56" s="4">
        <f t="shared" si="22"/>
        <v>12.5</v>
      </c>
      <c r="R56">
        <f t="shared" si="0"/>
        <v>50000</v>
      </c>
      <c r="S56">
        <f t="shared" si="1"/>
        <v>-6973309.7310538376</v>
      </c>
      <c r="U56">
        <f t="shared" si="12"/>
        <v>0.52707773400000002</v>
      </c>
      <c r="V56">
        <f t="shared" si="13"/>
        <v>0.01</v>
      </c>
      <c r="W56">
        <f t="shared" si="14"/>
        <v>1.3657630059398206E-5</v>
      </c>
      <c r="X56">
        <f t="shared" si="15"/>
        <v>7.1986327035178918E-6</v>
      </c>
      <c r="Y56">
        <f t="shared" si="16"/>
        <v>1.3657630059398206E-7</v>
      </c>
      <c r="Z56">
        <f t="shared" si="17"/>
        <v>6.3224210552863315E-6</v>
      </c>
      <c r="AB56">
        <f t="shared" si="18"/>
        <v>-49.374047793054004</v>
      </c>
      <c r="AC56">
        <f t="shared" si="19"/>
        <v>-44.088200268647846</v>
      </c>
      <c r="AE56">
        <f t="shared" si="2"/>
        <v>0</v>
      </c>
      <c r="AF56">
        <f t="shared" si="25"/>
        <v>0</v>
      </c>
      <c r="AG56">
        <f t="shared" si="25"/>
        <v>-7.903026319107914E-5</v>
      </c>
      <c r="AH56">
        <f t="shared" si="4"/>
        <v>-0.3599316351758946</v>
      </c>
      <c r="AI56">
        <f t="shared" si="23"/>
        <v>-0.36001066543908566</v>
      </c>
      <c r="AJ56">
        <f t="shared" si="6"/>
        <v>-5.285847524406158</v>
      </c>
      <c r="AK56">
        <f t="shared" si="20"/>
        <v>-3.4561833455137805</v>
      </c>
      <c r="AL56">
        <f t="shared" si="7"/>
        <v>-9.1020415353590245</v>
      </c>
      <c r="AN56">
        <f t="shared" si="26"/>
        <v>0</v>
      </c>
      <c r="AO56">
        <f t="shared" si="26"/>
        <v>0</v>
      </c>
      <c r="AP56">
        <f t="shared" si="26"/>
        <v>-4.9788904260584877E-7</v>
      </c>
      <c r="AQ56">
        <f t="shared" si="26"/>
        <v>-2.267561944061859E-3</v>
      </c>
      <c r="AR56">
        <f t="shared" si="26"/>
        <v>-2.268059833104465E-3</v>
      </c>
      <c r="AS56">
        <f t="shared" si="26"/>
        <v>-3.3300731353051456E-2</v>
      </c>
      <c r="AT56">
        <f t="shared" si="26"/>
        <v>-2.1773884427128888E-2</v>
      </c>
      <c r="AU56">
        <f t="shared" si="24"/>
        <v>-5.7342675613284814E-2</v>
      </c>
      <c r="AW56">
        <v>53</v>
      </c>
      <c r="AX56">
        <f>IF(Z56&gt;0, (R56*SUMPRODUCT(K56:$K$98, X56:$X$98)-K56*$AZ$3)/Z56, 0)</f>
        <v>-6973309.7310538376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0.54097960300000003</v>
      </c>
      <c r="Q57" s="4">
        <f t="shared" si="22"/>
        <v>12.5</v>
      </c>
      <c r="R57">
        <f t="shared" si="0"/>
        <v>50000</v>
      </c>
      <c r="S57">
        <f t="shared" si="1"/>
        <v>-13866769.468393467</v>
      </c>
      <c r="U57">
        <f t="shared" si="12"/>
        <v>0.54097960300000003</v>
      </c>
      <c r="V57">
        <f t="shared" si="13"/>
        <v>0.01</v>
      </c>
      <c r="W57">
        <f t="shared" si="14"/>
        <v>6.3224210552863315E-6</v>
      </c>
      <c r="X57">
        <f t="shared" si="15"/>
        <v>3.4203008324876408E-6</v>
      </c>
      <c r="Y57">
        <f t="shared" si="16"/>
        <v>6.322421055286332E-8</v>
      </c>
      <c r="Z57">
        <f t="shared" si="17"/>
        <v>2.8388960122458271E-6</v>
      </c>
      <c r="AB57">
        <f t="shared" si="18"/>
        <v>-44.088200268647846</v>
      </c>
      <c r="AC57">
        <f t="shared" si="19"/>
        <v>-39.366316546554401</v>
      </c>
      <c r="AE57">
        <f t="shared" si="2"/>
        <v>0</v>
      </c>
      <c r="AF57">
        <f t="shared" si="25"/>
        <v>0</v>
      </c>
      <c r="AG57">
        <f t="shared" si="25"/>
        <v>-3.5486200153072839E-5</v>
      </c>
      <c r="AH57">
        <f t="shared" si="4"/>
        <v>-0.17101504162438205</v>
      </c>
      <c r="AI57">
        <f t="shared" si="23"/>
        <v>-0.17105052782453511</v>
      </c>
      <c r="AJ57">
        <f t="shared" si="6"/>
        <v>-4.7218837220934446</v>
      </c>
      <c r="AK57">
        <f t="shared" si="20"/>
        <v>-3.0861740188053495</v>
      </c>
      <c r="AL57">
        <f t="shared" si="7"/>
        <v>-7.9791082687233299</v>
      </c>
      <c r="AN57">
        <f t="shared" si="26"/>
        <v>0</v>
      </c>
      <c r="AO57">
        <f t="shared" si="26"/>
        <v>0</v>
      </c>
      <c r="AP57">
        <f t="shared" si="26"/>
        <v>-1.9960922819002507E-7</v>
      </c>
      <c r="AQ57">
        <f t="shared" si="26"/>
        <v>-9.6195648788200772E-4</v>
      </c>
      <c r="AR57">
        <f t="shared" si="26"/>
        <v>-9.6215609711019774E-4</v>
      </c>
      <c r="AS57">
        <f t="shared" si="26"/>
        <v>-2.6560509756029745E-2</v>
      </c>
      <c r="AT57">
        <f t="shared" si="26"/>
        <v>-1.7359672528942219E-2</v>
      </c>
      <c r="AU57">
        <f t="shared" si="24"/>
        <v>-4.4882338382082165E-2</v>
      </c>
      <c r="AW57">
        <v>54</v>
      </c>
      <c r="AX57">
        <f>IF(Z57&gt;0, (R57*SUMPRODUCT(K57:$K$98, X57:$X$98)-K57*$AZ$3)/Z57, 0)</f>
        <v>-13866769.468393467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0.55513806300000001</v>
      </c>
      <c r="Q58" s="4">
        <f t="shared" si="22"/>
        <v>12.5</v>
      </c>
      <c r="R58">
        <f t="shared" si="0"/>
        <v>50000</v>
      </c>
      <c r="S58">
        <f t="shared" si="1"/>
        <v>-28471846.279296439</v>
      </c>
      <c r="U58">
        <f t="shared" si="12"/>
        <v>0.55513806300000001</v>
      </c>
      <c r="V58">
        <f t="shared" si="13"/>
        <v>0.01</v>
      </c>
      <c r="W58">
        <f t="shared" si="14"/>
        <v>2.8388960122458271E-6</v>
      </c>
      <c r="X58">
        <f t="shared" si="15"/>
        <v>1.5759792332965729E-6</v>
      </c>
      <c r="Y58">
        <f t="shared" si="16"/>
        <v>2.838896012245827E-8</v>
      </c>
      <c r="Z58">
        <f t="shared" si="17"/>
        <v>1.234527818826796E-6</v>
      </c>
      <c r="AB58">
        <f t="shared" si="18"/>
        <v>-39.366316546554401</v>
      </c>
      <c r="AC58">
        <f t="shared" si="19"/>
        <v>-35.149286285151661</v>
      </c>
      <c r="AE58">
        <f t="shared" si="2"/>
        <v>0</v>
      </c>
      <c r="AF58">
        <f t="shared" si="25"/>
        <v>0</v>
      </c>
      <c r="AG58">
        <f t="shared" si="25"/>
        <v>-1.5431597735334948E-5</v>
      </c>
      <c r="AH58">
        <f t="shared" si="4"/>
        <v>-7.8798961664828651E-2</v>
      </c>
      <c r="AI58">
        <f t="shared" si="23"/>
        <v>-7.8814393262563981E-2</v>
      </c>
      <c r="AJ58">
        <f t="shared" si="6"/>
        <v>-4.2170302614027406</v>
      </c>
      <c r="AK58">
        <f t="shared" si="20"/>
        <v>-2.7556421582588082</v>
      </c>
      <c r="AL58">
        <f t="shared" si="7"/>
        <v>-7.0514868129241126</v>
      </c>
      <c r="AN58">
        <f t="shared" si="26"/>
        <v>0</v>
      </c>
      <c r="AO58">
        <f t="shared" si="26"/>
        <v>0</v>
      </c>
      <c r="AP58">
        <f t="shared" si="26"/>
        <v>-7.750219251231186E-8</v>
      </c>
      <c r="AQ58">
        <f t="shared" si="26"/>
        <v>-3.9575242962262689E-4</v>
      </c>
      <c r="AR58">
        <f t="shared" si="26"/>
        <v>-3.958299318151392E-4</v>
      </c>
      <c r="AS58">
        <f t="shared" si="26"/>
        <v>-2.1179212726697358E-2</v>
      </c>
      <c r="AT58">
        <f t="shared" si="26"/>
        <v>-1.3839675755375121E-2</v>
      </c>
      <c r="AU58">
        <f t="shared" si="24"/>
        <v>-3.5414718413887616E-2</v>
      </c>
      <c r="AW58">
        <v>55</v>
      </c>
      <c r="AX58">
        <f>IF(Z58&gt;0, (R58*SUMPRODUCT(K58:$K$98, X58:$X$98)-K58*$AZ$3)/Z58, 0)</f>
        <v>-28471846.279296439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0.569934367</v>
      </c>
      <c r="Q59" s="4">
        <f t="shared" si="22"/>
        <v>12.5</v>
      </c>
      <c r="R59">
        <f t="shared" si="0"/>
        <v>50000</v>
      </c>
      <c r="S59">
        <f t="shared" si="1"/>
        <v>-60518056.178920224</v>
      </c>
      <c r="U59">
        <f t="shared" si="12"/>
        <v>0.569934367</v>
      </c>
      <c r="V59">
        <f t="shared" si="13"/>
        <v>0.01</v>
      </c>
      <c r="W59">
        <f t="shared" si="14"/>
        <v>1.234527818826796E-6</v>
      </c>
      <c r="X59">
        <f t="shared" si="15"/>
        <v>7.0359983096694067E-7</v>
      </c>
      <c r="Y59">
        <f t="shared" si="16"/>
        <v>1.234527818826796E-8</v>
      </c>
      <c r="Z59">
        <f t="shared" si="17"/>
        <v>5.1858270967158729E-7</v>
      </c>
      <c r="AB59">
        <f t="shared" si="18"/>
        <v>-35.149286285151661</v>
      </c>
      <c r="AC59">
        <f t="shared" si="19"/>
        <v>-31.383617557321795</v>
      </c>
      <c r="AE59">
        <f t="shared" si="2"/>
        <v>0</v>
      </c>
      <c r="AF59">
        <f t="shared" si="25"/>
        <v>0</v>
      </c>
      <c r="AG59">
        <f t="shared" si="25"/>
        <v>-6.4822838708948411E-6</v>
      </c>
      <c r="AH59">
        <f t="shared" si="4"/>
        <v>-3.5179991548347035E-2</v>
      </c>
      <c r="AI59">
        <f t="shared" si="23"/>
        <v>-3.5186473832217929E-2</v>
      </c>
      <c r="AJ59">
        <f t="shared" si="6"/>
        <v>-3.7656687278298655</v>
      </c>
      <c r="AK59">
        <f t="shared" si="20"/>
        <v>-2.4604500399606164</v>
      </c>
      <c r="AL59">
        <f t="shared" si="7"/>
        <v>-6.2613052416226997</v>
      </c>
      <c r="AN59">
        <f t="shared" si="26"/>
        <v>0</v>
      </c>
      <c r="AO59">
        <f t="shared" si="26"/>
        <v>0</v>
      </c>
      <c r="AP59">
        <f t="shared" si="26"/>
        <v>-2.9067863889796552E-8</v>
      </c>
      <c r="AQ59">
        <f t="shared" si="26"/>
        <v>-1.5775415368077361E-4</v>
      </c>
      <c r="AR59">
        <f t="shared" si="26"/>
        <v>-1.5778322154466338E-4</v>
      </c>
      <c r="AS59">
        <f t="shared" si="26"/>
        <v>-1.6886015517785645E-2</v>
      </c>
      <c r="AT59">
        <f t="shared" si="26"/>
        <v>-1.1033152557594916E-2</v>
      </c>
      <c r="AU59">
        <f t="shared" si="24"/>
        <v>-2.8076951296925223E-2</v>
      </c>
      <c r="AW59">
        <v>56</v>
      </c>
      <c r="AX59">
        <f>IF(Z59&gt;0, (R59*SUMPRODUCT(K59:$K$98, X59:$X$98)-K59*$AZ$3)/Z59, 0)</f>
        <v>-60518056.178920224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0.58483052300000005</v>
      </c>
      <c r="Q60" s="4">
        <f t="shared" si="22"/>
        <v>12.5</v>
      </c>
      <c r="R60">
        <f t="shared" si="0"/>
        <v>50000</v>
      </c>
      <c r="S60">
        <f t="shared" si="1"/>
        <v>-133362046.5172517</v>
      </c>
      <c r="U60">
        <f t="shared" si="12"/>
        <v>0.58483052300000005</v>
      </c>
      <c r="V60">
        <f t="shared" si="13"/>
        <v>0.01</v>
      </c>
      <c r="W60">
        <f t="shared" si="14"/>
        <v>5.1858270967158729E-7</v>
      </c>
      <c r="X60">
        <f t="shared" si="15"/>
        <v>3.0328299731599159E-7</v>
      </c>
      <c r="Y60">
        <f t="shared" si="16"/>
        <v>5.1858270967158733E-9</v>
      </c>
      <c r="Z60">
        <f t="shared" si="17"/>
        <v>2.1011388525887982E-7</v>
      </c>
      <c r="AB60">
        <f t="shared" si="18"/>
        <v>-31.383617557321795</v>
      </c>
      <c r="AC60">
        <f t="shared" si="19"/>
        <v>-28.021217739815217</v>
      </c>
      <c r="AE60">
        <f t="shared" si="2"/>
        <v>0</v>
      </c>
      <c r="AF60">
        <f t="shared" si="25"/>
        <v>0</v>
      </c>
      <c r="AG60">
        <f t="shared" si="25"/>
        <v>-2.6264235657359977E-6</v>
      </c>
      <c r="AH60">
        <f t="shared" si="4"/>
        <v>-1.516414986579958E-2</v>
      </c>
      <c r="AI60">
        <f t="shared" si="23"/>
        <v>-1.5166776289365316E-2</v>
      </c>
      <c r="AJ60">
        <f t="shared" si="6"/>
        <v>-3.3623998175065779</v>
      </c>
      <c r="AK60">
        <f t="shared" si="20"/>
        <v>-2.1968532290125258</v>
      </c>
      <c r="AL60">
        <f t="shared" si="7"/>
        <v>-5.5744198228084691</v>
      </c>
      <c r="AN60">
        <f t="shared" si="26"/>
        <v>0</v>
      </c>
      <c r="AO60">
        <f t="shared" si="26"/>
        <v>0</v>
      </c>
      <c r="AP60">
        <f t="shared" si="26"/>
        <v>-1.0515545722978618E-8</v>
      </c>
      <c r="AQ60">
        <f t="shared" si="26"/>
        <v>-6.0713478718437625E-5</v>
      </c>
      <c r="AR60">
        <f t="shared" si="26"/>
        <v>-6.0723994264160608E-5</v>
      </c>
      <c r="AS60">
        <f t="shared" si="26"/>
        <v>-1.3462211305592373E-2</v>
      </c>
      <c r="AT60">
        <f t="shared" si="26"/>
        <v>-8.795653099419572E-3</v>
      </c>
      <c r="AU60">
        <f t="shared" si="24"/>
        <v>-2.2318588399276106E-2</v>
      </c>
      <c r="AW60">
        <v>57</v>
      </c>
      <c r="AX60">
        <f>IF(Z60&gt;0, (R60*SUMPRODUCT(K60:$K$98, X60:$X$98)-K60*$AZ$3)/Z60, 0)</f>
        <v>-133362046.5172517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0.59948279800000004</v>
      </c>
      <c r="Q61" s="4">
        <f t="shared" si="22"/>
        <v>12.5</v>
      </c>
      <c r="R61">
        <f t="shared" si="0"/>
        <v>50000</v>
      </c>
      <c r="S61">
        <f t="shared" si="1"/>
        <v>-304912294.6157279</v>
      </c>
      <c r="U61">
        <f t="shared" si="12"/>
        <v>0.59948279800000004</v>
      </c>
      <c r="V61">
        <f t="shared" si="13"/>
        <v>0.01</v>
      </c>
      <c r="W61">
        <f t="shared" si="14"/>
        <v>2.1011388525887982E-7</v>
      </c>
      <c r="X61">
        <f t="shared" si="15"/>
        <v>1.2595965983364425E-7</v>
      </c>
      <c r="Y61">
        <f t="shared" si="16"/>
        <v>2.1011388525887983E-9</v>
      </c>
      <c r="Z61">
        <f t="shared" si="17"/>
        <v>8.2053086572646783E-8</v>
      </c>
      <c r="AB61">
        <f t="shared" si="18"/>
        <v>-28.021217739815217</v>
      </c>
      <c r="AC61">
        <f t="shared" si="19"/>
        <v>-25.018994907168704</v>
      </c>
      <c r="AE61">
        <f t="shared" si="2"/>
        <v>0</v>
      </c>
      <c r="AF61">
        <f t="shared" si="25"/>
        <v>0</v>
      </c>
      <c r="AG61">
        <f t="shared" si="25"/>
        <v>-1.0256635821580847E-6</v>
      </c>
      <c r="AH61">
        <f t="shared" si="4"/>
        <v>-6.2979829916822126E-3</v>
      </c>
      <c r="AI61">
        <f t="shared" si="23"/>
        <v>-6.2990086552643706E-3</v>
      </c>
      <c r="AJ61">
        <f t="shared" si="6"/>
        <v>-3.0022228326465132</v>
      </c>
      <c r="AK61">
        <f t="shared" si="20"/>
        <v>-1.9614852417870654</v>
      </c>
      <c r="AL61">
        <f t="shared" si="7"/>
        <v>-4.9700070830888432</v>
      </c>
      <c r="AN61">
        <f t="shared" si="26"/>
        <v>0</v>
      </c>
      <c r="AO61">
        <f t="shared" si="26"/>
        <v>0</v>
      </c>
      <c r="AP61">
        <f t="shared" si="26"/>
        <v>-3.6665191903934606E-9</v>
      </c>
      <c r="AQ61">
        <f t="shared" si="26"/>
        <v>-2.2513888473243415E-5</v>
      </c>
      <c r="AR61">
        <f t="shared" si="26"/>
        <v>-2.2517554992433807E-5</v>
      </c>
      <c r="AS61">
        <f t="shared" si="26"/>
        <v>-1.073227890823099E-2</v>
      </c>
      <c r="AT61">
        <f t="shared" si="26"/>
        <v>-7.0118734893108089E-3</v>
      </c>
      <c r="AU61">
        <f t="shared" si="24"/>
        <v>-1.7766669952534234E-2</v>
      </c>
      <c r="AW61">
        <v>58</v>
      </c>
      <c r="AX61">
        <f>IF(Z61&gt;0, (R61*SUMPRODUCT(K61:$K$98, X61:$X$98)-K61*$AZ$3)/Z61, 0)</f>
        <v>-304912294.6157279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0.61448546299999995</v>
      </c>
      <c r="Q62" s="4">
        <f t="shared" si="22"/>
        <v>12.5</v>
      </c>
      <c r="R62">
        <f t="shared" si="0"/>
        <v>50000</v>
      </c>
      <c r="S62">
        <f t="shared" si="1"/>
        <v>-724987510.50347459</v>
      </c>
      <c r="U62">
        <f t="shared" si="12"/>
        <v>0.61448546299999995</v>
      </c>
      <c r="V62">
        <f t="shared" si="13"/>
        <v>0.01</v>
      </c>
      <c r="W62">
        <f t="shared" si="14"/>
        <v>8.2053086572646783E-8</v>
      </c>
      <c r="X62">
        <f t="shared" si="15"/>
        <v>5.0420428893171939E-8</v>
      </c>
      <c r="Y62">
        <f t="shared" si="16"/>
        <v>8.2053086572646784E-10</v>
      </c>
      <c r="Z62">
        <f t="shared" si="17"/>
        <v>3.0812126813748376E-8</v>
      </c>
      <c r="AB62">
        <f t="shared" si="18"/>
        <v>-25.018994907168704</v>
      </c>
      <c r="AC62">
        <f t="shared" si="19"/>
        <v>-22.338407112016792</v>
      </c>
      <c r="AE62">
        <f t="shared" si="2"/>
        <v>0</v>
      </c>
      <c r="AF62">
        <f t="shared" si="25"/>
        <v>0</v>
      </c>
      <c r="AG62">
        <f t="shared" si="25"/>
        <v>-3.8515158517185468E-7</v>
      </c>
      <c r="AH62">
        <f t="shared" si="4"/>
        <v>-2.5210214446585969E-3</v>
      </c>
      <c r="AI62">
        <f t="shared" si="23"/>
        <v>-2.5214065962437687E-3</v>
      </c>
      <c r="AJ62">
        <f t="shared" si="6"/>
        <v>-2.6805877951519115</v>
      </c>
      <c r="AK62">
        <f t="shared" si="20"/>
        <v>-1.7513296435018095</v>
      </c>
      <c r="AL62">
        <f t="shared" si="7"/>
        <v>-4.4344388452499643</v>
      </c>
      <c r="AN62">
        <f t="shared" si="26"/>
        <v>0</v>
      </c>
      <c r="AO62">
        <f t="shared" si="26"/>
        <v>0</v>
      </c>
      <c r="AP62">
        <f t="shared" si="26"/>
        <v>-1.2293136215912636E-9</v>
      </c>
      <c r="AQ62">
        <f t="shared" si="26"/>
        <v>-8.0465097939546809E-6</v>
      </c>
      <c r="AR62">
        <f t="shared" si="26"/>
        <v>-8.0477391075762718E-6</v>
      </c>
      <c r="AS62">
        <f t="shared" si="26"/>
        <v>-8.5558081994682195E-3</v>
      </c>
      <c r="AT62">
        <f t="shared" si="26"/>
        <v>-5.5898338979773563E-3</v>
      </c>
      <c r="AU62">
        <f t="shared" si="24"/>
        <v>-1.415368983655315E-2</v>
      </c>
      <c r="AW62">
        <v>59</v>
      </c>
      <c r="AX62">
        <f>IF(Z62&gt;0, (R62*SUMPRODUCT(K62:$K$98, X62:$X$98)-K62*$AZ$3)/Z62, 0)</f>
        <v>-724987510.50347459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0.62975077099999999</v>
      </c>
      <c r="Q63" s="4">
        <f t="shared" si="22"/>
        <v>12.5</v>
      </c>
      <c r="R63">
        <f t="shared" si="0"/>
        <v>50000</v>
      </c>
      <c r="S63">
        <f t="shared" si="1"/>
        <v>-1796840753.8304546</v>
      </c>
      <c r="U63">
        <f t="shared" si="12"/>
        <v>0.62975077099999999</v>
      </c>
      <c r="V63">
        <f t="shared" si="13"/>
        <v>0.01</v>
      </c>
      <c r="W63">
        <f t="shared" si="14"/>
        <v>3.0812126813748376E-8</v>
      </c>
      <c r="X63">
        <f t="shared" si="15"/>
        <v>1.9403960617107813E-8</v>
      </c>
      <c r="Y63">
        <f t="shared" si="16"/>
        <v>3.0812126813748378E-10</v>
      </c>
      <c r="Z63">
        <f t="shared" si="17"/>
        <v>1.110004492850308E-8</v>
      </c>
      <c r="AB63">
        <f t="shared" si="18"/>
        <v>-22.338407112016792</v>
      </c>
      <c r="AC63">
        <f t="shared" si="19"/>
        <v>-19.94501309688339</v>
      </c>
      <c r="AE63">
        <f t="shared" si="2"/>
        <v>0</v>
      </c>
      <c r="AF63">
        <f t="shared" si="25"/>
        <v>0</v>
      </c>
      <c r="AG63">
        <f t="shared" si="25"/>
        <v>-1.3875056160628849E-7</v>
      </c>
      <c r="AH63">
        <f t="shared" si="4"/>
        <v>-9.7019803085539064E-4</v>
      </c>
      <c r="AI63">
        <f t="shared" si="23"/>
        <v>-9.7033678141699689E-4</v>
      </c>
      <c r="AJ63">
        <f t="shared" si="6"/>
        <v>-2.3933940151334028</v>
      </c>
      <c r="AK63">
        <f t="shared" si="20"/>
        <v>-1.5636884978411756</v>
      </c>
      <c r="AL63">
        <f t="shared" si="7"/>
        <v>-3.9580528497559957</v>
      </c>
      <c r="AN63">
        <f t="shared" si="26"/>
        <v>0</v>
      </c>
      <c r="AO63">
        <f t="shared" si="26"/>
        <v>0</v>
      </c>
      <c r="AP63">
        <f t="shared" si="26"/>
        <v>-3.9541007533700936E-10</v>
      </c>
      <c r="AQ63">
        <f t="shared" si="26"/>
        <v>-2.7648614321353591E-6</v>
      </c>
      <c r="AR63">
        <f t="shared" si="26"/>
        <v>-2.765256842210696E-6</v>
      </c>
      <c r="AS63">
        <f t="shared" si="26"/>
        <v>-6.8206722688476272E-3</v>
      </c>
      <c r="AT63">
        <f t="shared" si="26"/>
        <v>-4.4561851107273037E-3</v>
      </c>
      <c r="AU63">
        <f t="shared" si="24"/>
        <v>-1.1279622636417143E-2</v>
      </c>
      <c r="AW63">
        <v>60</v>
      </c>
      <c r="AX63">
        <f>IF(Z63&gt;0, (R63*SUMPRODUCT(K63:$K$98, X63:$X$98)-K63*$AZ$3)/Z63, 0)</f>
        <v>-1796840753.8304546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0.64518007799999999</v>
      </c>
      <c r="Q64" s="4">
        <f t="shared" si="22"/>
        <v>12.5</v>
      </c>
      <c r="R64">
        <f t="shared" si="0"/>
        <v>50000</v>
      </c>
      <c r="S64">
        <f t="shared" si="1"/>
        <v>-4652638113.247714</v>
      </c>
      <c r="U64">
        <f t="shared" si="12"/>
        <v>0.64518007799999999</v>
      </c>
      <c r="V64">
        <f t="shared" si="13"/>
        <v>0.01</v>
      </c>
      <c r="W64">
        <f t="shared" si="14"/>
        <v>1.110004492850308E-8</v>
      </c>
      <c r="X64">
        <f t="shared" si="15"/>
        <v>7.1615278527751214E-9</v>
      </c>
      <c r="Y64">
        <f t="shared" si="16"/>
        <v>1.110004492850308E-10</v>
      </c>
      <c r="Z64">
        <f t="shared" si="17"/>
        <v>3.8275166264429279E-9</v>
      </c>
      <c r="AB64">
        <f t="shared" si="18"/>
        <v>-19.94501309688339</v>
      </c>
      <c r="AC64">
        <f t="shared" si="19"/>
        <v>-17.808049735277681</v>
      </c>
      <c r="AE64">
        <f t="shared" si="2"/>
        <v>0</v>
      </c>
      <c r="AF64">
        <f t="shared" si="25"/>
        <v>0</v>
      </c>
      <c r="AG64">
        <f t="shared" si="25"/>
        <v>-4.7843957830536601E-8</v>
      </c>
      <c r="AH64">
        <f t="shared" si="4"/>
        <v>-3.5807639263875607E-4</v>
      </c>
      <c r="AI64">
        <f t="shared" si="23"/>
        <v>-3.5812423659658659E-4</v>
      </c>
      <c r="AJ64">
        <f t="shared" si="6"/>
        <v>-2.1369633616057087</v>
      </c>
      <c r="AK64">
        <f t="shared" si="20"/>
        <v>-1.3961509167818373</v>
      </c>
      <c r="AL64">
        <f t="shared" si="7"/>
        <v>-3.5334724026241426</v>
      </c>
      <c r="AN64">
        <f t="shared" si="26"/>
        <v>0</v>
      </c>
      <c r="AO64">
        <f t="shared" si="26"/>
        <v>0</v>
      </c>
      <c r="AP64">
        <f t="shared" si="26"/>
        <v>-1.217368494068944E-10</v>
      </c>
      <c r="AQ64">
        <f t="shared" si="26"/>
        <v>-9.1110965445684852E-7</v>
      </c>
      <c r="AR64">
        <f t="shared" si="26"/>
        <v>-9.1123139130625535E-7</v>
      </c>
      <c r="AS64">
        <f t="shared" si="26"/>
        <v>-5.4374094187877777E-3</v>
      </c>
      <c r="AT64">
        <f t="shared" si="26"/>
        <v>-3.5524446892035446E-3</v>
      </c>
      <c r="AU64">
        <f t="shared" si="24"/>
        <v>-8.9907653393826292E-3</v>
      </c>
      <c r="AW64">
        <v>61</v>
      </c>
      <c r="AX64">
        <f>IF(Z64&gt;0, (R64*SUMPRODUCT(K64:$K$98, X64:$X$98)-K64*$AZ$3)/Z64, 0)</f>
        <v>-4652638113.247714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0.66067595400000001</v>
      </c>
      <c r="Q65" s="4">
        <f t="shared" si="22"/>
        <v>12.5</v>
      </c>
      <c r="R65">
        <f t="shared" si="0"/>
        <v>50000</v>
      </c>
      <c r="S65">
        <f t="shared" si="1"/>
        <v>-12614145320.177662</v>
      </c>
      <c r="U65">
        <f t="shared" si="12"/>
        <v>0.66067595400000001</v>
      </c>
      <c r="V65">
        <f t="shared" si="13"/>
        <v>0.01</v>
      </c>
      <c r="W65">
        <f t="shared" si="14"/>
        <v>3.8275166264429279E-9</v>
      </c>
      <c r="X65">
        <f t="shared" si="15"/>
        <v>2.5287481986260429E-9</v>
      </c>
      <c r="Y65">
        <f t="shared" si="16"/>
        <v>3.8275166264429276E-11</v>
      </c>
      <c r="Z65">
        <f t="shared" si="17"/>
        <v>1.2604932615524558E-9</v>
      </c>
      <c r="AB65">
        <f t="shared" si="18"/>
        <v>-17.808049735277681</v>
      </c>
      <c r="AC65">
        <f t="shared" si="19"/>
        <v>-15.900045176327387</v>
      </c>
      <c r="AE65">
        <f t="shared" si="2"/>
        <v>0</v>
      </c>
      <c r="AF65">
        <f t="shared" si="25"/>
        <v>0</v>
      </c>
      <c r="AG65">
        <f t="shared" si="25"/>
        <v>-1.5756165769405698E-8</v>
      </c>
      <c r="AH65">
        <f t="shared" si="4"/>
        <v>-1.2643740993130214E-4</v>
      </c>
      <c r="AI65">
        <f t="shared" si="23"/>
        <v>-1.2645316609707154E-4</v>
      </c>
      <c r="AJ65">
        <f t="shared" si="6"/>
        <v>-1.9080045589502941</v>
      </c>
      <c r="AK65">
        <f t="shared" si="20"/>
        <v>-1.2465634814694377</v>
      </c>
      <c r="AL65">
        <f t="shared" si="7"/>
        <v>-3.1546944935858292</v>
      </c>
      <c r="AN65">
        <f t="shared" si="26"/>
        <v>0</v>
      </c>
      <c r="AO65">
        <f t="shared" si="26"/>
        <v>0</v>
      </c>
      <c r="AP65">
        <f t="shared" si="26"/>
        <v>-3.5795421244617116E-11</v>
      </c>
      <c r="AQ65">
        <f t="shared" si="26"/>
        <v>-2.872450325673367E-7</v>
      </c>
      <c r="AR65">
        <f t="shared" si="26"/>
        <v>-2.8728082798858131E-7</v>
      </c>
      <c r="AS65">
        <f t="shared" si="26"/>
        <v>-4.3346730368178758E-3</v>
      </c>
      <c r="AT65">
        <f t="shared" si="26"/>
        <v>-2.8319875266860713E-3</v>
      </c>
      <c r="AU65">
        <f t="shared" si="24"/>
        <v>-7.1669478443319367E-3</v>
      </c>
      <c r="AW65">
        <v>62</v>
      </c>
      <c r="AX65">
        <f>IF(Z65&gt;0, (R65*SUMPRODUCT(K65:$K$98, X65:$X$98)-K65*$AZ$3)/Z65, 0)</f>
        <v>-12614145320.177662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0.67625413199999995</v>
      </c>
      <c r="Q66" s="4">
        <f t="shared" si="22"/>
        <v>12.5</v>
      </c>
      <c r="R66">
        <f t="shared" si="0"/>
        <v>50000</v>
      </c>
      <c r="S66">
        <f t="shared" si="1"/>
        <v>-35897301262.317787</v>
      </c>
      <c r="U66">
        <f t="shared" si="12"/>
        <v>0.67625413199999995</v>
      </c>
      <c r="V66">
        <f t="shared" si="13"/>
        <v>0.01</v>
      </c>
      <c r="W66">
        <f t="shared" si="14"/>
        <v>1.2604932615524558E-9</v>
      </c>
      <c r="X66">
        <f t="shared" si="15"/>
        <v>8.5241377648300489E-10</v>
      </c>
      <c r="Y66">
        <f t="shared" si="16"/>
        <v>1.2604932615524558E-11</v>
      </c>
      <c r="Z66">
        <f t="shared" si="17"/>
        <v>3.9547455245392634E-10</v>
      </c>
      <c r="AB66">
        <f t="shared" si="18"/>
        <v>-15.900045176327387</v>
      </c>
      <c r="AC66">
        <f t="shared" si="19"/>
        <v>-14.196469151018892</v>
      </c>
      <c r="AE66">
        <f t="shared" si="2"/>
        <v>0</v>
      </c>
      <c r="AF66">
        <f t="shared" si="25"/>
        <v>0</v>
      </c>
      <c r="AG66">
        <f t="shared" si="25"/>
        <v>-4.9434319056740797E-9</v>
      </c>
      <c r="AH66">
        <f t="shared" si="4"/>
        <v>-4.2620688824150248E-5</v>
      </c>
      <c r="AI66">
        <f t="shared" si="23"/>
        <v>-4.262563225605592E-5</v>
      </c>
      <c r="AJ66">
        <f t="shared" si="6"/>
        <v>-1.7035760253084948</v>
      </c>
      <c r="AK66">
        <f t="shared" si="20"/>
        <v>-1.1130031623429173</v>
      </c>
      <c r="AL66">
        <f t="shared" si="7"/>
        <v>-2.8166218132836685</v>
      </c>
      <c r="AN66">
        <f t="shared" si="26"/>
        <v>0</v>
      </c>
      <c r="AO66">
        <f t="shared" si="26"/>
        <v>0</v>
      </c>
      <c r="AP66">
        <f t="shared" si="26"/>
        <v>-1.0027379918587533E-11</v>
      </c>
      <c r="AQ66">
        <f t="shared" si="26"/>
        <v>-8.6452862583403222E-8</v>
      </c>
      <c r="AR66">
        <f t="shared" si="26"/>
        <v>-8.6462889963321802E-8</v>
      </c>
      <c r="AS66">
        <f t="shared" si="26"/>
        <v>-3.4555758735865978E-3</v>
      </c>
      <c r="AT66">
        <f t="shared" si="26"/>
        <v>-2.2576432268828751E-3</v>
      </c>
      <c r="AU66">
        <f t="shared" si="24"/>
        <v>-5.7133055633594365E-3</v>
      </c>
      <c r="AW66">
        <v>63</v>
      </c>
      <c r="AX66">
        <f>IF(Z66&gt;0, (R66*SUMPRODUCT(K66:$K$98, X66:$X$98)-K66*$AZ$3)/Z66, 0)</f>
        <v>-35897301262.317787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0.69194305599999995</v>
      </c>
      <c r="Q67" s="4">
        <f t="shared" si="22"/>
        <v>12.5</v>
      </c>
      <c r="R67">
        <f t="shared" ref="R67:R79" si="27">$C$6</f>
        <v>50000</v>
      </c>
      <c r="S67">
        <f t="shared" ref="S67:S79" si="28">AX67</f>
        <v>-107533686674.91702</v>
      </c>
      <c r="U67">
        <f t="shared" si="12"/>
        <v>0.69194305599999995</v>
      </c>
      <c r="V67">
        <f t="shared" si="13"/>
        <v>0.01</v>
      </c>
      <c r="W67">
        <f t="shared" si="14"/>
        <v>3.9547455245392634E-10</v>
      </c>
      <c r="X67">
        <f t="shared" si="15"/>
        <v>2.7364587039520207E-10</v>
      </c>
      <c r="Y67">
        <f t="shared" si="16"/>
        <v>3.9547455245392638E-12</v>
      </c>
      <c r="Z67">
        <f t="shared" si="17"/>
        <v>1.1787393653418502E-10</v>
      </c>
      <c r="AB67">
        <f t="shared" si="18"/>
        <v>-14.196469151018892</v>
      </c>
      <c r="AC67">
        <f t="shared" si="19"/>
        <v>-12.675418958406107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-1.4734242066773127E-9</v>
      </c>
      <c r="AH67">
        <f t="shared" ref="AH67:AH79" si="31">-X67*R67</f>
        <v>-1.3682293519760103E-5</v>
      </c>
      <c r="AI67">
        <f t="shared" si="23"/>
        <v>-1.3683766943966781E-5</v>
      </c>
      <c r="AJ67">
        <f t="shared" ref="AJ67:AJ79" si="32">AB67-AC67</f>
        <v>-1.5210501926127851</v>
      </c>
      <c r="AK67">
        <f t="shared" si="20"/>
        <v>-0.99375284057132252</v>
      </c>
      <c r="AL67">
        <f t="shared" ref="AL67:AL79" si="33">SUM(AI67:AK67)</f>
        <v>-2.5148167169510516</v>
      </c>
      <c r="AN67">
        <f t="shared" ref="AN67:AT79" si="34">AE67*$K67</f>
        <v>0</v>
      </c>
      <c r="AO67">
        <f t="shared" si="34"/>
        <v>0</v>
      </c>
      <c r="AP67">
        <f t="shared" si="34"/>
        <v>-2.6685091204117582E-12</v>
      </c>
      <c r="AQ67">
        <f t="shared" si="34"/>
        <v>-2.4779913944787454E-8</v>
      </c>
      <c r="AR67">
        <f t="shared" si="34"/>
        <v>-2.4782582453907867E-8</v>
      </c>
      <c r="AS67">
        <f t="shared" si="34"/>
        <v>-2.7547642377509858E-3</v>
      </c>
      <c r="AT67">
        <f t="shared" si="34"/>
        <v>-1.7997793890462612E-3</v>
      </c>
      <c r="AU67">
        <f t="shared" si="24"/>
        <v>-4.5545684093797013E-3</v>
      </c>
      <c r="AW67">
        <v>64</v>
      </c>
      <c r="AX67">
        <f>IF(Z67&gt;0, (R67*SUMPRODUCT(K67:$K$98, X67:$X$98)-K67*$AZ$3)/Z67, 0)</f>
        <v>-107533686674.91702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0.70765376499999999</v>
      </c>
      <c r="Q68" s="4">
        <f t="shared" si="22"/>
        <v>12.5</v>
      </c>
      <c r="R68">
        <f t="shared" si="27"/>
        <v>50000</v>
      </c>
      <c r="S68">
        <f t="shared" si="28"/>
        <v>-340051357245.67279</v>
      </c>
      <c r="U68">
        <f t="shared" ref="U68:U79" si="38">M68</f>
        <v>0.70765376499999999</v>
      </c>
      <c r="V68">
        <f t="shared" ref="V68:V79" si="39">$C$10</f>
        <v>0.01</v>
      </c>
      <c r="W68">
        <f t="shared" ref="W68:W79" si="40">Z67</f>
        <v>1.1787393653418502E-10</v>
      </c>
      <c r="X68">
        <f t="shared" ref="X68:X79" si="41">U68*W68</f>
        <v>8.3413934983787082E-11</v>
      </c>
      <c r="Y68">
        <f t="shared" ref="Y68:Y79" si="42">V68*W68</f>
        <v>1.1787393653418502E-12</v>
      </c>
      <c r="Z68">
        <f t="shared" ref="Z68:Z79" si="43">MAX(0, W68-X68-Y68)</f>
        <v>3.3281262185056089E-11</v>
      </c>
      <c r="AB68">
        <f t="shared" ref="AB68:AB79" si="44">AC67</f>
        <v>-12.675418958406107</v>
      </c>
      <c r="AC68">
        <f t="shared" ref="AC68:AC79" si="45">S68*Z68</f>
        <v>-11.317338376877409</v>
      </c>
      <c r="AE68">
        <f t="shared" si="29"/>
        <v>0</v>
      </c>
      <c r="AF68">
        <f t="shared" si="30"/>
        <v>0</v>
      </c>
      <c r="AG68">
        <f t="shared" si="30"/>
        <v>-4.160157773132011E-10</v>
      </c>
      <c r="AH68">
        <f t="shared" si="31"/>
        <v>-4.1706967491893539E-6</v>
      </c>
      <c r="AI68">
        <f t="shared" si="23"/>
        <v>-4.1711127649666669E-6</v>
      </c>
      <c r="AJ68">
        <f t="shared" si="32"/>
        <v>-1.3580805815286983</v>
      </c>
      <c r="AK68">
        <f t="shared" ref="AK68:AK79" si="46">G68*SUM(AB68:AB68, AE68:AF68)</f>
        <v>-0.88727932708842761</v>
      </c>
      <c r="AL68">
        <f t="shared" si="33"/>
        <v>-2.2453640797298906</v>
      </c>
      <c r="AN68">
        <f t="shared" si="34"/>
        <v>0</v>
      </c>
      <c r="AO68">
        <f t="shared" si="34"/>
        <v>0</v>
      </c>
      <c r="AP68">
        <f t="shared" si="34"/>
        <v>-6.727174135816264E-13</v>
      </c>
      <c r="AQ68">
        <f t="shared" si="34"/>
        <v>-6.7442161642722108E-9</v>
      </c>
      <c r="AR68">
        <f t="shared" si="34"/>
        <v>-6.7448888816857914E-9</v>
      </c>
      <c r="AS68">
        <f t="shared" si="34"/>
        <v>-2.1960812691812935E-3</v>
      </c>
      <c r="AT68">
        <f t="shared" si="34"/>
        <v>-1.4347731182175823E-3</v>
      </c>
      <c r="AU68">
        <f t="shared" si="24"/>
        <v>-3.6308611322877571E-3</v>
      </c>
      <c r="AW68">
        <v>65</v>
      </c>
      <c r="AX68">
        <f>IF(Z68&gt;0, (R68*SUMPRODUCT(K68:$K$98, X68:$X$98)-K68*$AZ$3)/Z68, 0)</f>
        <v>-340051357245.67279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12.5</v>
      </c>
      <c r="R69">
        <f t="shared" si="27"/>
        <v>50000</v>
      </c>
      <c r="S69">
        <f t="shared" si="28"/>
        <v>-1138400659751.2852</v>
      </c>
      <c r="U69">
        <f t="shared" si="38"/>
        <v>0.72329488099999995</v>
      </c>
      <c r="V69">
        <f t="shared" si="39"/>
        <v>0.01</v>
      </c>
      <c r="W69">
        <f t="shared" si="40"/>
        <v>3.3281262185056089E-11</v>
      </c>
      <c r="X69">
        <f t="shared" si="41"/>
        <v>2.4072166571669944E-11</v>
      </c>
      <c r="Y69">
        <f t="shared" si="42"/>
        <v>3.3281262185056088E-13</v>
      </c>
      <c r="Z69">
        <f t="shared" si="43"/>
        <v>8.8762829915355843E-12</v>
      </c>
      <c r="AB69">
        <f t="shared" si="44"/>
        <v>-11.317338376877409</v>
      </c>
      <c r="AC69">
        <f t="shared" si="45"/>
        <v>-10.104766413703221</v>
      </c>
      <c r="AE69">
        <f t="shared" si="29"/>
        <v>0</v>
      </c>
      <c r="AF69">
        <f t="shared" si="30"/>
        <v>0</v>
      </c>
      <c r="AG69">
        <f t="shared" si="30"/>
        <v>-1.109535373941948E-10</v>
      </c>
      <c r="AH69">
        <f t="shared" si="31"/>
        <v>-1.2036083285834972E-6</v>
      </c>
      <c r="AI69">
        <f t="shared" si="23"/>
        <v>-1.2037192821208914E-6</v>
      </c>
      <c r="AJ69">
        <f t="shared" si="32"/>
        <v>-1.212571963174188</v>
      </c>
      <c r="AK69">
        <f t="shared" si="46"/>
        <v>-0.79221368638141865</v>
      </c>
      <c r="AL69">
        <f t="shared" si="33"/>
        <v>-2.0047868532748887</v>
      </c>
      <c r="AN69">
        <f t="shared" si="34"/>
        <v>0</v>
      </c>
      <c r="AO69">
        <f t="shared" si="34"/>
        <v>0</v>
      </c>
      <c r="AP69">
        <f t="shared" si="34"/>
        <v>-1.6019390878808918E-13</v>
      </c>
      <c r="AQ69">
        <f t="shared" si="34"/>
        <v>-1.7377609342969651E-9</v>
      </c>
      <c r="AR69">
        <f t="shared" si="34"/>
        <v>-1.7379211282057532E-9</v>
      </c>
      <c r="AS69">
        <f t="shared" si="34"/>
        <v>-1.7507025646023547E-3</v>
      </c>
      <c r="AT69">
        <f t="shared" si="34"/>
        <v>-1.1437923476561532E-3</v>
      </c>
      <c r="AU69">
        <f t="shared" si="24"/>
        <v>-2.8944966501796361E-3</v>
      </c>
      <c r="AW69">
        <v>66</v>
      </c>
      <c r="AX69">
        <f>IF(Z69&gt;0, (R69*SUMPRODUCT(K69:$K$98, X69:$X$98)-K69*$AZ$3)/Z69, 0)</f>
        <v>-1138400659751.2852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12.5</v>
      </c>
      <c r="R70">
        <f t="shared" si="27"/>
        <v>50000</v>
      </c>
      <c r="S70">
        <f t="shared" si="28"/>
        <v>-4089502678800.605</v>
      </c>
      <c r="U70">
        <f t="shared" si="38"/>
        <v>0.74145409100000004</v>
      </c>
      <c r="V70">
        <f t="shared" si="39"/>
        <v>0.01</v>
      </c>
      <c r="W70">
        <f t="shared" si="40"/>
        <v>8.8762829915355843E-12</v>
      </c>
      <c r="X70">
        <f t="shared" si="41"/>
        <v>6.5813563369477774E-12</v>
      </c>
      <c r="Y70">
        <f t="shared" si="42"/>
        <v>8.8762829915355844E-14</v>
      </c>
      <c r="Z70">
        <f t="shared" si="43"/>
        <v>2.2061638246724512E-12</v>
      </c>
      <c r="AB70">
        <f t="shared" si="44"/>
        <v>-10.104766413703221</v>
      </c>
      <c r="AC70">
        <f t="shared" si="45"/>
        <v>-9.022112870870977</v>
      </c>
      <c r="AE70">
        <f t="shared" si="29"/>
        <v>0</v>
      </c>
      <c r="AF70">
        <f t="shared" si="30"/>
        <v>0</v>
      </c>
      <c r="AG70">
        <f t="shared" si="30"/>
        <v>-2.757704780840564E-11</v>
      </c>
      <c r="AH70">
        <f t="shared" si="31"/>
        <v>-3.2906781684738885E-7</v>
      </c>
      <c r="AI70">
        <f t="shared" si="23"/>
        <v>-3.2909539389519727E-7</v>
      </c>
      <c r="AJ70">
        <f t="shared" si="32"/>
        <v>-1.0826535428322437</v>
      </c>
      <c r="AK70">
        <f t="shared" si="46"/>
        <v>-0.70733364895922557</v>
      </c>
      <c r="AL70">
        <f t="shared" si="33"/>
        <v>-1.789987520886863</v>
      </c>
      <c r="AN70">
        <f t="shared" si="34"/>
        <v>0</v>
      </c>
      <c r="AO70">
        <f t="shared" si="34"/>
        <v>0</v>
      </c>
      <c r="AP70">
        <f t="shared" si="34"/>
        <v>-3.5549589889284567E-14</v>
      </c>
      <c r="AQ70">
        <f t="shared" si="34"/>
        <v>-4.2420153222931987E-10</v>
      </c>
      <c r="AR70">
        <f t="shared" si="34"/>
        <v>-4.2423708181920917E-10</v>
      </c>
      <c r="AS70">
        <f t="shared" si="34"/>
        <v>-1.3956493714361955E-3</v>
      </c>
      <c r="AT70">
        <f t="shared" si="34"/>
        <v>-9.1182425726248973E-4</v>
      </c>
      <c r="AU70">
        <f t="shared" si="24"/>
        <v>-2.3074740529357668E-3</v>
      </c>
      <c r="AW70">
        <v>67</v>
      </c>
      <c r="AX70">
        <f>IF(Z70&gt;0, (R70*SUMPRODUCT(K70:$K$98, X70:$X$98)-K70*$AZ$3)/Z70, 0)</f>
        <v>-4089502678800.605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12.5</v>
      </c>
      <c r="R71">
        <f t="shared" si="27"/>
        <v>50000</v>
      </c>
      <c r="S71">
        <f t="shared" si="28"/>
        <v>-15841969288225.959</v>
      </c>
      <c r="U71">
        <f t="shared" si="38"/>
        <v>0.75951466000000001</v>
      </c>
      <c r="V71">
        <f t="shared" si="39"/>
        <v>0.01</v>
      </c>
      <c r="W71">
        <f t="shared" si="40"/>
        <v>2.2061638246724512E-12</v>
      </c>
      <c r="X71">
        <f t="shared" si="41"/>
        <v>1.6756137672003964E-12</v>
      </c>
      <c r="Y71">
        <f t="shared" si="42"/>
        <v>2.2061638246724513E-14</v>
      </c>
      <c r="Z71">
        <f t="shared" si="43"/>
        <v>5.0848841922533025E-13</v>
      </c>
      <c r="AB71">
        <f t="shared" si="44"/>
        <v>-9.022112870870977</v>
      </c>
      <c r="AC71">
        <f t="shared" si="45"/>
        <v>-8.0554579207862478</v>
      </c>
      <c r="AE71">
        <f t="shared" si="29"/>
        <v>0</v>
      </c>
      <c r="AF71">
        <f t="shared" si="30"/>
        <v>0</v>
      </c>
      <c r="AG71">
        <f t="shared" si="30"/>
        <v>-6.3561052403166281E-12</v>
      </c>
      <c r="AH71">
        <f t="shared" si="31"/>
        <v>-8.3780688360019821E-8</v>
      </c>
      <c r="AI71">
        <f t="shared" si="23"/>
        <v>-8.3787044465260132E-8</v>
      </c>
      <c r="AJ71">
        <f t="shared" si="32"/>
        <v>-0.96665495008472924</v>
      </c>
      <c r="AK71">
        <f t="shared" si="46"/>
        <v>-0.63154790096096847</v>
      </c>
      <c r="AL71">
        <f t="shared" si="33"/>
        <v>-1.598202934832742</v>
      </c>
      <c r="AN71">
        <f t="shared" si="34"/>
        <v>0</v>
      </c>
      <c r="AO71">
        <f t="shared" si="34"/>
        <v>0</v>
      </c>
      <c r="AP71">
        <f t="shared" si="34"/>
        <v>-7.3157672432967087E-15</v>
      </c>
      <c r="AQ71">
        <f t="shared" si="34"/>
        <v>-9.6430123849640721E-11</v>
      </c>
      <c r="AR71">
        <f t="shared" si="34"/>
        <v>-9.6437439616884023E-11</v>
      </c>
      <c r="AS71">
        <f t="shared" si="34"/>
        <v>-1.112603135414447E-3</v>
      </c>
      <c r="AT71">
        <f t="shared" si="34"/>
        <v>-7.2690071541246066E-4</v>
      </c>
      <c r="AU71">
        <f t="shared" si="24"/>
        <v>-1.8395039472643472E-3</v>
      </c>
      <c r="AW71">
        <v>68</v>
      </c>
      <c r="AX71">
        <f>IF(Z71&gt;0, (R71*SUMPRODUCT(K71:$K$98, X71:$X$98)-K71*$AZ$3)/Z71, 0)</f>
        <v>-15841969288225.959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12.5</v>
      </c>
      <c r="R72">
        <f t="shared" si="27"/>
        <v>50000</v>
      </c>
      <c r="S72">
        <f t="shared" si="28"/>
        <v>-66548551433795.969</v>
      </c>
      <c r="U72">
        <f t="shared" si="38"/>
        <v>0.77745419500000001</v>
      </c>
      <c r="V72">
        <f t="shared" si="39"/>
        <v>0.01</v>
      </c>
      <c r="W72">
        <f t="shared" si="40"/>
        <v>5.0848841922533025E-13</v>
      </c>
      <c r="X72">
        <f t="shared" si="41"/>
        <v>3.9532645463565168E-13</v>
      </c>
      <c r="Y72">
        <f t="shared" si="42"/>
        <v>5.084884192253303E-15</v>
      </c>
      <c r="Z72">
        <f t="shared" si="43"/>
        <v>1.0807708039742527E-13</v>
      </c>
      <c r="AB72">
        <f t="shared" si="44"/>
        <v>-8.0554579207862478</v>
      </c>
      <c r="AC72">
        <f t="shared" si="45"/>
        <v>-7.1923731436425582</v>
      </c>
      <c r="AE72">
        <f t="shared" si="29"/>
        <v>0</v>
      </c>
      <c r="AF72">
        <f t="shared" si="30"/>
        <v>0</v>
      </c>
      <c r="AG72">
        <f t="shared" si="30"/>
        <v>-1.3509635049678159E-12</v>
      </c>
      <c r="AH72">
        <f t="shared" si="31"/>
        <v>-1.9766322731782584E-8</v>
      </c>
      <c r="AI72">
        <f t="shared" si="23"/>
        <v>-1.9767673695287551E-8</v>
      </c>
      <c r="AJ72">
        <f t="shared" si="32"/>
        <v>-0.86308477714368959</v>
      </c>
      <c r="AK72">
        <f t="shared" si="46"/>
        <v>-0.56388205445503736</v>
      </c>
      <c r="AL72">
        <f t="shared" si="33"/>
        <v>-1.4269668513664007</v>
      </c>
      <c r="AN72">
        <f t="shared" si="34"/>
        <v>0</v>
      </c>
      <c r="AO72">
        <f t="shared" si="34"/>
        <v>0</v>
      </c>
      <c r="AP72">
        <f t="shared" si="34"/>
        <v>-1.3883353909992227E-15</v>
      </c>
      <c r="AQ72">
        <f t="shared" si="34"/>
        <v>-2.0313121189087899E-11</v>
      </c>
      <c r="AR72">
        <f t="shared" si="34"/>
        <v>-2.0314509524478899E-11</v>
      </c>
      <c r="AS72">
        <f t="shared" si="34"/>
        <v>-8.8696040798660013E-4</v>
      </c>
      <c r="AT72">
        <f t="shared" si="34"/>
        <v>-5.7948079994057976E-4</v>
      </c>
      <c r="AU72">
        <f t="shared" si="24"/>
        <v>-1.4664412282416894E-3</v>
      </c>
      <c r="AW72">
        <v>69</v>
      </c>
      <c r="AX72">
        <f>IF(Z72&gt;0, (R72*SUMPRODUCT(K72:$K$98, X72:$X$98)-K72*$AZ$3)/Z72, 0)</f>
        <v>-66548551433795.969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12.5</v>
      </c>
      <c r="R73">
        <f t="shared" si="27"/>
        <v>50000</v>
      </c>
      <c r="S73">
        <f t="shared" si="28"/>
        <v>-305101118642187.81</v>
      </c>
      <c r="U73">
        <f t="shared" si="38"/>
        <v>0.79525030600000002</v>
      </c>
      <c r="V73">
        <f t="shared" si="39"/>
        <v>0.01</v>
      </c>
      <c r="W73">
        <f t="shared" si="40"/>
        <v>1.0807708039742527E-13</v>
      </c>
      <c r="X73">
        <f t="shared" si="41"/>
        <v>8.594833125763905E-14</v>
      </c>
      <c r="Y73">
        <f t="shared" si="42"/>
        <v>1.0807708039742527E-15</v>
      </c>
      <c r="Z73">
        <f t="shared" si="43"/>
        <v>2.1047978335811969E-14</v>
      </c>
      <c r="AB73">
        <f t="shared" si="44"/>
        <v>-7.1923731436425582</v>
      </c>
      <c r="AC73">
        <f t="shared" si="45"/>
        <v>-6.4217617354127663</v>
      </c>
      <c r="AE73">
        <f t="shared" si="29"/>
        <v>0</v>
      </c>
      <c r="AF73">
        <f t="shared" si="30"/>
        <v>0</v>
      </c>
      <c r="AG73">
        <f t="shared" si="30"/>
        <v>-2.6309972919764959E-13</v>
      </c>
      <c r="AH73">
        <f t="shared" si="31"/>
        <v>-4.2974165628819525E-9</v>
      </c>
      <c r="AI73">
        <f t="shared" si="23"/>
        <v>-4.2976796626111504E-9</v>
      </c>
      <c r="AJ73">
        <f t="shared" si="32"/>
        <v>-0.77061140822979191</v>
      </c>
      <c r="AK73">
        <f t="shared" si="46"/>
        <v>-0.50346612005497915</v>
      </c>
      <c r="AL73">
        <f t="shared" si="33"/>
        <v>-1.2740775325824507</v>
      </c>
      <c r="AN73">
        <f t="shared" si="34"/>
        <v>0</v>
      </c>
      <c r="AO73">
        <f t="shared" si="34"/>
        <v>0</v>
      </c>
      <c r="AP73">
        <f t="shared" si="34"/>
        <v>-2.4140883264863301E-16</v>
      </c>
      <c r="AQ73">
        <f t="shared" si="34"/>
        <v>-3.9431219447241481E-12</v>
      </c>
      <c r="AR73">
        <f t="shared" si="34"/>
        <v>-3.9433633535567969E-12</v>
      </c>
      <c r="AS73">
        <f t="shared" si="34"/>
        <v>-7.0707940693743275E-4</v>
      </c>
      <c r="AT73">
        <f t="shared" si="34"/>
        <v>-4.6195854587635513E-4</v>
      </c>
      <c r="AU73">
        <f t="shared" si="24"/>
        <v>-1.1690379567571513E-3</v>
      </c>
      <c r="AW73">
        <v>70</v>
      </c>
      <c r="AX73">
        <f>IF(Z73&gt;0, (R73*SUMPRODUCT(K73:$K$98, X73:$X$98)-K73*$AZ$3)/Z73, 0)</f>
        <v>-305101118642187.81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12.5</v>
      </c>
      <c r="R74">
        <f t="shared" si="27"/>
        <v>50000</v>
      </c>
      <c r="S74">
        <f t="shared" si="28"/>
        <v>-1538016991079793.8</v>
      </c>
      <c r="U74">
        <f t="shared" si="38"/>
        <v>0.81288120699999999</v>
      </c>
      <c r="V74">
        <f t="shared" si="39"/>
        <v>0.01</v>
      </c>
      <c r="W74">
        <f t="shared" si="40"/>
        <v>2.1047978335811969E-14</v>
      </c>
      <c r="X74">
        <f t="shared" si="41"/>
        <v>1.7109506034524683E-14</v>
      </c>
      <c r="Y74">
        <f t="shared" si="42"/>
        <v>2.104797833581197E-16</v>
      </c>
      <c r="Z74">
        <f t="shared" si="43"/>
        <v>3.7279925179291664E-15</v>
      </c>
      <c r="AB74">
        <f t="shared" si="44"/>
        <v>-6.4217617354127663</v>
      </c>
      <c r="AC74">
        <f t="shared" si="45"/>
        <v>-5.7337158351934008</v>
      </c>
      <c r="AE74">
        <f t="shared" si="29"/>
        <v>0</v>
      </c>
      <c r="AF74">
        <f t="shared" si="30"/>
        <v>0</v>
      </c>
      <c r="AG74">
        <f t="shared" si="30"/>
        <v>-4.6599906474114583E-14</v>
      </c>
      <c r="AH74">
        <f t="shared" si="31"/>
        <v>-8.554753017262342E-10</v>
      </c>
      <c r="AI74">
        <f t="shared" si="23"/>
        <v>-8.5552190163270827E-10</v>
      </c>
      <c r="AJ74">
        <f t="shared" si="32"/>
        <v>-0.68804590021936551</v>
      </c>
      <c r="AK74">
        <f t="shared" si="46"/>
        <v>-0.44952332147889368</v>
      </c>
      <c r="AL74">
        <f t="shared" si="33"/>
        <v>-1.137569222553781</v>
      </c>
      <c r="AN74">
        <f t="shared" si="34"/>
        <v>0</v>
      </c>
      <c r="AO74">
        <f t="shared" si="34"/>
        <v>0</v>
      </c>
      <c r="AP74">
        <f t="shared" si="34"/>
        <v>-3.8176822373450796E-17</v>
      </c>
      <c r="AQ74">
        <f t="shared" si="34"/>
        <v>-7.0084536879957787E-13</v>
      </c>
      <c r="AR74">
        <f t="shared" si="34"/>
        <v>-7.0088354562195129E-13</v>
      </c>
      <c r="AS74">
        <f t="shared" si="34"/>
        <v>-5.6367937416455642E-4</v>
      </c>
      <c r="AT74">
        <f t="shared" si="34"/>
        <v>-3.682705244560132E-4</v>
      </c>
      <c r="AU74">
        <f t="shared" si="24"/>
        <v>-9.3194989932145309E-4</v>
      </c>
      <c r="AW74">
        <v>71</v>
      </c>
      <c r="AX74">
        <f>IF(Z74&gt;0, (R74*SUMPRODUCT(K74:$K$98, X74:$X$98)-K74*$AZ$3)/Z74, 0)</f>
        <v>-1538016991079793.8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12.5</v>
      </c>
      <c r="R75">
        <f t="shared" si="27"/>
        <v>50000</v>
      </c>
      <c r="S75">
        <f t="shared" si="28"/>
        <v>-8605410075693888</v>
      </c>
      <c r="U75">
        <f t="shared" si="38"/>
        <v>0.83042254299999996</v>
      </c>
      <c r="V75">
        <f t="shared" si="39"/>
        <v>0.01</v>
      </c>
      <c r="W75">
        <f t="shared" si="40"/>
        <v>3.7279925179291664E-15</v>
      </c>
      <c r="X75">
        <f t="shared" si="41"/>
        <v>3.0958090270237113E-15</v>
      </c>
      <c r="Y75">
        <f t="shared" si="42"/>
        <v>3.7279925179291666E-17</v>
      </c>
      <c r="Z75">
        <f t="shared" si="43"/>
        <v>5.9490356572616344E-16</v>
      </c>
      <c r="AB75">
        <f t="shared" si="44"/>
        <v>-5.7337158351934008</v>
      </c>
      <c r="AC75">
        <f t="shared" si="45"/>
        <v>-5.1193891385661479</v>
      </c>
      <c r="AE75">
        <f t="shared" si="29"/>
        <v>0</v>
      </c>
      <c r="AF75">
        <f t="shared" si="30"/>
        <v>0</v>
      </c>
      <c r="AG75">
        <f t="shared" si="30"/>
        <v>-7.4362945715770426E-15</v>
      </c>
      <c r="AH75">
        <f t="shared" si="31"/>
        <v>-1.5479045135118558E-10</v>
      </c>
      <c r="AI75">
        <f t="shared" si="23"/>
        <v>-1.5479788764575716E-10</v>
      </c>
      <c r="AJ75">
        <f t="shared" si="32"/>
        <v>-0.61432669662725292</v>
      </c>
      <c r="AK75">
        <f t="shared" si="46"/>
        <v>-0.40136010846353809</v>
      </c>
      <c r="AL75">
        <f t="shared" si="33"/>
        <v>-1.015686805245589</v>
      </c>
      <c r="AN75">
        <f t="shared" si="34"/>
        <v>0</v>
      </c>
      <c r="AO75">
        <f t="shared" si="34"/>
        <v>0</v>
      </c>
      <c r="AP75">
        <f t="shared" si="34"/>
        <v>-5.4394287774071278E-18</v>
      </c>
      <c r="AQ75">
        <f t="shared" si="34"/>
        <v>-1.1322462113935821E-13</v>
      </c>
      <c r="AR75">
        <f t="shared" si="34"/>
        <v>-1.1323006056813563E-13</v>
      </c>
      <c r="AS75">
        <f t="shared" si="34"/>
        <v>-4.4936174598783748E-4</v>
      </c>
      <c r="AT75">
        <f t="shared" si="34"/>
        <v>-2.935830073790127E-4</v>
      </c>
      <c r="AU75">
        <f t="shared" si="24"/>
        <v>-7.4294475348008024E-4</v>
      </c>
      <c r="AW75">
        <v>72</v>
      </c>
      <c r="AX75">
        <f>IF(Z75&gt;0, (R75*SUMPRODUCT(K75:$K$98, X75:$X$98)-K75*$AZ$3)/Z75, 0)</f>
        <v>-8605410075693888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12.5</v>
      </c>
      <c r="R76">
        <f t="shared" si="27"/>
        <v>50000</v>
      </c>
      <c r="S76">
        <f t="shared" si="28"/>
        <v>-5.4094473096333448E+16</v>
      </c>
      <c r="U76">
        <f t="shared" si="38"/>
        <v>0.84796327400000004</v>
      </c>
      <c r="V76">
        <f t="shared" si="39"/>
        <v>0.01</v>
      </c>
      <c r="W76">
        <f t="shared" si="40"/>
        <v>5.9490356572616344E-16</v>
      </c>
      <c r="X76">
        <f t="shared" si="41"/>
        <v>5.0445637530743179E-16</v>
      </c>
      <c r="Y76">
        <f t="shared" si="42"/>
        <v>5.9490356572616348E-18</v>
      </c>
      <c r="Z76">
        <f t="shared" si="43"/>
        <v>8.4498154761470012E-17</v>
      </c>
      <c r="AB76">
        <f t="shared" si="44"/>
        <v>-5.1193891385661479</v>
      </c>
      <c r="AC76">
        <f t="shared" si="45"/>
        <v>-4.5708831594341595</v>
      </c>
      <c r="AE76">
        <f t="shared" si="29"/>
        <v>0</v>
      </c>
      <c r="AF76">
        <f t="shared" si="30"/>
        <v>0</v>
      </c>
      <c r="AG76">
        <f t="shared" si="30"/>
        <v>-1.0562269345183751E-15</v>
      </c>
      <c r="AH76">
        <f t="shared" si="31"/>
        <v>-2.5222818765371589E-11</v>
      </c>
      <c r="AI76">
        <f t="shared" si="23"/>
        <v>-2.5223874992306108E-11</v>
      </c>
      <c r="AJ76">
        <f t="shared" si="32"/>
        <v>-0.5485059791319884</v>
      </c>
      <c r="AK76">
        <f t="shared" si="46"/>
        <v>-0.3583572396996304</v>
      </c>
      <c r="AL76">
        <f t="shared" si="33"/>
        <v>-0.90686321885684262</v>
      </c>
      <c r="AN76">
        <f t="shared" si="34"/>
        <v>0</v>
      </c>
      <c r="AO76">
        <f t="shared" si="34"/>
        <v>0</v>
      </c>
      <c r="AP76">
        <f t="shared" si="34"/>
        <v>-6.8982022754740241E-19</v>
      </c>
      <c r="AQ76">
        <f t="shared" si="34"/>
        <v>-1.6472985124214162E-14</v>
      </c>
      <c r="AR76">
        <f t="shared" si="34"/>
        <v>-1.6473674944441709E-14</v>
      </c>
      <c r="AS76">
        <f t="shared" si="34"/>
        <v>-3.5822843270747558E-4</v>
      </c>
      <c r="AT76">
        <f t="shared" si="34"/>
        <v>-2.3404257603559293E-4</v>
      </c>
      <c r="AU76">
        <f t="shared" si="24"/>
        <v>-5.9227100875954215E-4</v>
      </c>
      <c r="AW76">
        <v>73</v>
      </c>
      <c r="AX76">
        <f>IF(Z76&gt;0, (R76*SUMPRODUCT(K76:$K$98, X76:$X$98)-K76*$AZ$3)/Z76, 0)</f>
        <v>-5.4094473096333448E+16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12.5</v>
      </c>
      <c r="R77">
        <f t="shared" si="27"/>
        <v>50000</v>
      </c>
      <c r="S77">
        <f t="shared" si="28"/>
        <v>-3.8795522222272666E+17</v>
      </c>
      <c r="U77">
        <f t="shared" si="38"/>
        <v>0.86550461000000001</v>
      </c>
      <c r="V77">
        <f t="shared" si="39"/>
        <v>0.01</v>
      </c>
      <c r="W77">
        <f t="shared" si="40"/>
        <v>8.4498154761470012E-17</v>
      </c>
      <c r="X77">
        <f t="shared" si="41"/>
        <v>7.3133542482545745E-17</v>
      </c>
      <c r="Y77">
        <f t="shared" si="42"/>
        <v>8.4498154761470016E-19</v>
      </c>
      <c r="Z77">
        <f t="shared" si="43"/>
        <v>1.0519630731309567E-17</v>
      </c>
      <c r="AB77">
        <f t="shared" si="44"/>
        <v>-4.5708831594341595</v>
      </c>
      <c r="AC77">
        <f t="shared" si="45"/>
        <v>-4.0811456780662274</v>
      </c>
      <c r="AE77">
        <f t="shared" si="29"/>
        <v>0</v>
      </c>
      <c r="AF77">
        <f t="shared" si="30"/>
        <v>0</v>
      </c>
      <c r="AG77">
        <f t="shared" si="30"/>
        <v>-1.3149538414136958E-16</v>
      </c>
      <c r="AH77">
        <f t="shared" si="31"/>
        <v>-3.656677124127287E-12</v>
      </c>
      <c r="AI77">
        <f t="shared" si="23"/>
        <v>-3.6568086195114285E-12</v>
      </c>
      <c r="AJ77">
        <f t="shared" si="32"/>
        <v>-0.48973748136793205</v>
      </c>
      <c r="AK77">
        <f t="shared" si="46"/>
        <v>-0.31996182116039118</v>
      </c>
      <c r="AL77">
        <f t="shared" si="33"/>
        <v>-0.80969930253198008</v>
      </c>
      <c r="AN77">
        <f t="shared" si="34"/>
        <v>0</v>
      </c>
      <c r="AO77">
        <f t="shared" si="34"/>
        <v>0</v>
      </c>
      <c r="AP77">
        <f t="shared" si="34"/>
        <v>-7.6678069873573752E-20</v>
      </c>
      <c r="AQ77">
        <f t="shared" si="34"/>
        <v>-2.1322949536197345E-15</v>
      </c>
      <c r="AR77">
        <f t="shared" si="34"/>
        <v>-2.132371631689608E-15</v>
      </c>
      <c r="AS77">
        <f t="shared" si="34"/>
        <v>-2.8557751331914692E-4</v>
      </c>
      <c r="AT77">
        <f t="shared" si="34"/>
        <v>-1.8657730870184786E-4</v>
      </c>
      <c r="AU77">
        <f t="shared" si="24"/>
        <v>-4.7215482202312721E-4</v>
      </c>
      <c r="AW77">
        <v>74</v>
      </c>
      <c r="AX77">
        <f>IF(Z77&gt;0, (R77*SUMPRODUCT(K77:$K$98, X77:$X$98)-K77*$AZ$3)/Z77, 0)</f>
        <v>-3.8795522222272666E+17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12.5</v>
      </c>
      <c r="R78">
        <f t="shared" si="27"/>
        <v>50000</v>
      </c>
      <c r="S78">
        <f t="shared" si="28"/>
        <v>-3.2386672436959852E+18</v>
      </c>
      <c r="U78">
        <f t="shared" si="38"/>
        <v>0.88304594599999997</v>
      </c>
      <c r="V78">
        <f t="shared" si="39"/>
        <v>0.01</v>
      </c>
      <c r="W78">
        <f t="shared" si="40"/>
        <v>1.0519630731309567E-17</v>
      </c>
      <c r="X78">
        <f t="shared" si="41"/>
        <v>9.2893172706999274E-18</v>
      </c>
      <c r="Y78">
        <f t="shared" si="42"/>
        <v>1.0519630731309568E-19</v>
      </c>
      <c r="Z78">
        <f t="shared" si="43"/>
        <v>1.1251171532965439E-18</v>
      </c>
      <c r="AB78">
        <f t="shared" si="44"/>
        <v>-4.0811456780662274</v>
      </c>
      <c r="AC78">
        <f t="shared" si="45"/>
        <v>-3.6438800697019911</v>
      </c>
      <c r="AE78">
        <f t="shared" si="29"/>
        <v>0</v>
      </c>
      <c r="AF78">
        <f t="shared" si="30"/>
        <v>0</v>
      </c>
      <c r="AG78">
        <f t="shared" si="30"/>
        <v>-1.4063964416206798E-17</v>
      </c>
      <c r="AH78">
        <f t="shared" si="31"/>
        <v>-4.6446586353499639E-13</v>
      </c>
      <c r="AI78">
        <f t="shared" si="23"/>
        <v>-4.6447992749941257E-13</v>
      </c>
      <c r="AJ78">
        <f t="shared" si="32"/>
        <v>-0.43726560836423634</v>
      </c>
      <c r="AK78">
        <f t="shared" si="46"/>
        <v>-0.28568019746463597</v>
      </c>
      <c r="AL78">
        <f t="shared" si="33"/>
        <v>-0.72294580582933676</v>
      </c>
      <c r="AN78">
        <f t="shared" si="34"/>
        <v>0</v>
      </c>
      <c r="AO78">
        <f t="shared" si="34"/>
        <v>0</v>
      </c>
      <c r="AP78">
        <f t="shared" si="34"/>
        <v>-7.3223485945303464E-21</v>
      </c>
      <c r="AQ78">
        <f t="shared" si="34"/>
        <v>-2.4182235267487155E-16</v>
      </c>
      <c r="AR78">
        <f t="shared" si="34"/>
        <v>-2.4182967502346603E-16</v>
      </c>
      <c r="AS78">
        <f t="shared" si="34"/>
        <v>-2.2766064518427482E-4</v>
      </c>
      <c r="AT78">
        <f t="shared" si="34"/>
        <v>-1.4873828818706035E-4</v>
      </c>
      <c r="AU78">
        <f t="shared" si="24"/>
        <v>-3.7639893337157698E-4</v>
      </c>
      <c r="AW78">
        <v>75</v>
      </c>
      <c r="AX78">
        <f>IF(Z78&gt;0, (R78*SUMPRODUCT(K78:$K$98, X78:$X$98)-K78*$AZ$3)/Z78, 0)</f>
        <v>-3.2386672436959852E+18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1.1251171532965439E-18</v>
      </c>
      <c r="X79">
        <f t="shared" si="41"/>
        <v>1.1251171532965439E-18</v>
      </c>
      <c r="Y79">
        <f t="shared" si="42"/>
        <v>1.1251171532965439E-20</v>
      </c>
      <c r="Z79">
        <f t="shared" si="43"/>
        <v>0</v>
      </c>
      <c r="AB79">
        <f t="shared" si="44"/>
        <v>-3.6438800697019911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-5.6255857664827194E-14</v>
      </c>
      <c r="AI79">
        <f t="shared" si="23"/>
        <v>-5.6255857664827194E-14</v>
      </c>
      <c r="AJ79">
        <f t="shared" si="32"/>
        <v>-3.6438800697019911</v>
      </c>
      <c r="AK79">
        <f t="shared" si="46"/>
        <v>-0.25507160487913938</v>
      </c>
      <c r="AL79">
        <f t="shared" si="33"/>
        <v>-3.8989516745811867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-2.6151244980465519E-17</v>
      </c>
      <c r="AR79">
        <f t="shared" si="34"/>
        <v>-2.6151244980465519E-17</v>
      </c>
      <c r="AS79">
        <f t="shared" si="34"/>
        <v>-1.6939036100020546E-3</v>
      </c>
      <c r="AT79">
        <f t="shared" si="34"/>
        <v>-1.1857325270014383E-4</v>
      </c>
      <c r="AU79">
        <f t="shared" si="24"/>
        <v>-1.8124768627022247E-3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12391.212449008231</v>
      </c>
      <c r="AO81" s="8">
        <f t="shared" ref="AO81:AU81" si="49">SUM(AO3:AO79)</f>
        <v>-1239.1212449008233</v>
      </c>
      <c r="AP81" s="8">
        <f t="shared" si="49"/>
        <v>-211.88171663032998</v>
      </c>
      <c r="AQ81" s="8">
        <f t="shared" si="49"/>
        <v>-6998.7653518018478</v>
      </c>
      <c r="AR81" s="8">
        <f t="shared" si="49"/>
        <v>3941.4441356752286</v>
      </c>
      <c r="AS81" s="8">
        <f t="shared" si="49"/>
        <v>-1209.3133964006502</v>
      </c>
      <c r="AT81" s="8">
        <f t="shared" si="49"/>
        <v>327.38985219350747</v>
      </c>
      <c r="AU81" s="8">
        <f t="shared" si="49"/>
        <v>3059.5205914680892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52A71-EDED-425C-B267-B6E2EC9A3065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21856.688719042559</v>
      </c>
      <c r="K3">
        <v>1</v>
      </c>
      <c r="L3" s="2">
        <v>0</v>
      </c>
      <c r="O3">
        <f>$C$3</f>
        <v>21856.688719042559</v>
      </c>
      <c r="P3" s="2">
        <f>O3*C5</f>
        <v>2185.6688719042559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21856.688719042559</v>
      </c>
      <c r="AF3">
        <f t="shared" ref="AF3:AG34" si="3">-$Z3*P3</f>
        <v>-2185.6688719042559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19571.019847138305</v>
      </c>
      <c r="AJ3">
        <f t="shared" ref="AJ3:AJ66" si="6">AB3-AC3</f>
        <v>0</v>
      </c>
      <c r="AL3">
        <f t="shared" ref="AL3:AL66" si="7">SUM(AI3:AK3)</f>
        <v>19571.019847138305</v>
      </c>
      <c r="AN3">
        <f t="shared" ref="AN3:AU34" si="8">AE3*$K3</f>
        <v>21856.688719042559</v>
      </c>
      <c r="AO3">
        <f t="shared" si="8"/>
        <v>-2185.6688719042559</v>
      </c>
      <c r="AP3">
        <f t="shared" si="8"/>
        <v>-100</v>
      </c>
      <c r="AQ3">
        <f t="shared" si="8"/>
        <v>0</v>
      </c>
      <c r="AR3">
        <f t="shared" si="8"/>
        <v>19571.019847138305</v>
      </c>
      <c r="AS3">
        <f t="shared" si="8"/>
        <v>0</v>
      </c>
      <c r="AT3">
        <f t="shared" si="8"/>
        <v>0</v>
      </c>
      <c r="AU3">
        <f t="shared" si="8"/>
        <v>19571.019847138305</v>
      </c>
      <c r="AW3">
        <v>0</v>
      </c>
      <c r="AX3">
        <f>IF(Z3&gt;0, (R3*SUMPRODUCT(K3:$K$98, X3:$X$98)-K3*$AZ$3)/Z3, 0)</f>
        <v>0</v>
      </c>
      <c r="AZ3">
        <f>C6*ABS(SUMPRODUCT(X4:X69, K4:K69))/1</f>
        <v>14439.374635103271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50000</v>
      </c>
      <c r="S4">
        <f t="shared" si="1"/>
        <v>989.46480067927678</v>
      </c>
      <c r="U4">
        <f t="shared" ref="U4:U67" si="12">M4</f>
        <v>1.1135328E-2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1.1135328E-2</v>
      </c>
      <c r="Y4">
        <f t="shared" ref="Y4:Y67" si="16">V4*W4</f>
        <v>0.01</v>
      </c>
      <c r="Z4">
        <f t="shared" ref="Z4:Z67" si="17">MAX(0, W4-X4-Y4)</f>
        <v>0.97886467200000005</v>
      </c>
      <c r="AB4">
        <f t="shared" ref="AB4:AB67" si="18">AC3</f>
        <v>0</v>
      </c>
      <c r="AC4">
        <f>S4*Z4</f>
        <v>968.55213757246565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-556.76639999999998</v>
      </c>
      <c r="AI4">
        <f t="shared" si="5"/>
        <v>-556.76639999999998</v>
      </c>
      <c r="AJ4">
        <f t="shared" si="6"/>
        <v>-968.55213757246565</v>
      </c>
      <c r="AK4">
        <f t="shared" ref="AK4:AK67" si="19">G4*SUM(AB4:AB4, AE4:AF4)</f>
        <v>0</v>
      </c>
      <c r="AL4">
        <f t="shared" si="7"/>
        <v>-1525.3185375724656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-519.42009515813038</v>
      </c>
      <c r="AR4">
        <f t="shared" si="8"/>
        <v>-519.42009515813038</v>
      </c>
      <c r="AS4">
        <f t="shared" si="8"/>
        <v>-903.58441792374811</v>
      </c>
      <c r="AT4">
        <f t="shared" si="8"/>
        <v>0</v>
      </c>
      <c r="AU4">
        <f t="shared" si="8"/>
        <v>-1423.0045130818785</v>
      </c>
      <c r="AW4">
        <v>1</v>
      </c>
      <c r="AX4">
        <f>IF(Z4&gt;0, (R4*SUMPRODUCT(K4:$K$98, X4:$X$98)-K4*$AZ$3)/Z4, 0)</f>
        <v>989.46480067927678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12.5</v>
      </c>
      <c r="R5">
        <f t="shared" si="0"/>
        <v>50000</v>
      </c>
      <c r="S5">
        <f t="shared" si="1"/>
        <v>1644.4606216069812</v>
      </c>
      <c r="U5">
        <f t="shared" si="12"/>
        <v>1.2969985999999999E-2</v>
      </c>
      <c r="V5">
        <f t="shared" si="13"/>
        <v>0.01</v>
      </c>
      <c r="W5">
        <f t="shared" si="14"/>
        <v>0.97886467200000005</v>
      </c>
      <c r="X5">
        <f t="shared" si="15"/>
        <v>1.2695861091734591E-2</v>
      </c>
      <c r="Y5">
        <f t="shared" si="16"/>
        <v>9.7886467200000004E-3</v>
      </c>
      <c r="Z5">
        <f t="shared" si="17"/>
        <v>0.95638016418826544</v>
      </c>
      <c r="AB5">
        <f t="shared" si="18"/>
        <v>968.55213757246565</v>
      </c>
      <c r="AC5">
        <f>S5*Z5</f>
        <v>1572.7295192936217</v>
      </c>
      <c r="AE5">
        <f t="shared" si="2"/>
        <v>0</v>
      </c>
      <c r="AF5">
        <f t="shared" si="3"/>
        <v>0</v>
      </c>
      <c r="AG5">
        <f t="shared" si="3"/>
        <v>-11.954752052353317</v>
      </c>
      <c r="AH5">
        <f t="shared" si="4"/>
        <v>-634.79305458672957</v>
      </c>
      <c r="AI5">
        <f t="shared" si="5"/>
        <v>-646.74780663908291</v>
      </c>
      <c r="AJ5">
        <f t="shared" si="6"/>
        <v>-604.17738172115605</v>
      </c>
      <c r="AK5">
        <f t="shared" si="19"/>
        <v>39.710637640471091</v>
      </c>
      <c r="AL5">
        <f t="shared" si="7"/>
        <v>-1211.2145507197679</v>
      </c>
      <c r="AN5">
        <f t="shared" si="8"/>
        <v>0</v>
      </c>
      <c r="AO5">
        <f t="shared" si="8"/>
        <v>0</v>
      </c>
      <c r="AP5">
        <f t="shared" si="8"/>
        <v>-10.22260432925226</v>
      </c>
      <c r="AQ5">
        <f t="shared" si="8"/>
        <v>-542.81663053983198</v>
      </c>
      <c r="AR5">
        <f t="shared" si="8"/>
        <v>-553.03923486908423</v>
      </c>
      <c r="AS5">
        <f t="shared" si="8"/>
        <v>-516.63692320604628</v>
      </c>
      <c r="AT5">
        <f t="shared" si="8"/>
        <v>33.956884633248102</v>
      </c>
      <c r="AU5">
        <f t="shared" si="8"/>
        <v>-1035.7192734418825</v>
      </c>
      <c r="AW5">
        <v>2</v>
      </c>
      <c r="AX5">
        <f>IF(Z5&gt;0, (R5*SUMPRODUCT(K5:$K$98, X5:$X$98)-K5*$AZ$3)/Z5, 0)</f>
        <v>1644.4606216069812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12.5</v>
      </c>
      <c r="R6">
        <f t="shared" si="0"/>
        <v>50000</v>
      </c>
      <c r="S6">
        <f t="shared" si="1"/>
        <v>2400.2804247101826</v>
      </c>
      <c r="U6">
        <f t="shared" si="12"/>
        <v>1.4883069000000001E-2</v>
      </c>
      <c r="V6">
        <f t="shared" si="13"/>
        <v>0.01</v>
      </c>
      <c r="W6">
        <f t="shared" si="14"/>
        <v>0.95638016418826544</v>
      </c>
      <c r="X6">
        <f t="shared" si="15"/>
        <v>1.4233871973845284E-2</v>
      </c>
      <c r="Y6">
        <f t="shared" si="16"/>
        <v>9.5638016418826549E-3</v>
      </c>
      <c r="Z6">
        <f t="shared" si="17"/>
        <v>0.9325824905725375</v>
      </c>
      <c r="AB6">
        <f t="shared" si="18"/>
        <v>1572.7295192936217</v>
      </c>
      <c r="AC6">
        <f t="shared" ref="AC6:AC69" si="22">S6*Z6</f>
        <v>2238.4594965487304</v>
      </c>
      <c r="AE6">
        <f t="shared" si="2"/>
        <v>0</v>
      </c>
      <c r="AF6">
        <f t="shared" si="3"/>
        <v>0</v>
      </c>
      <c r="AG6">
        <f t="shared" si="3"/>
        <v>-11.657281132156719</v>
      </c>
      <c r="AH6">
        <f t="shared" si="4"/>
        <v>-711.69359869226423</v>
      </c>
      <c r="AI6">
        <f t="shared" si="5"/>
        <v>-723.35087982442099</v>
      </c>
      <c r="AJ6">
        <f t="shared" si="6"/>
        <v>-665.72997725510868</v>
      </c>
      <c r="AK6">
        <f t="shared" si="19"/>
        <v>92.004676878676875</v>
      </c>
      <c r="AL6">
        <f t="shared" si="7"/>
        <v>-1297.0761802008528</v>
      </c>
      <c r="AN6">
        <f t="shared" si="8"/>
        <v>0</v>
      </c>
      <c r="AO6">
        <f t="shared" si="8"/>
        <v>0</v>
      </c>
      <c r="AP6">
        <f t="shared" si="8"/>
        <v>-8.992543581748107</v>
      </c>
      <c r="AQ6">
        <f t="shared" si="8"/>
        <v>-549.00757994392461</v>
      </c>
      <c r="AR6">
        <f t="shared" si="8"/>
        <v>-558.00012352567285</v>
      </c>
      <c r="AS6">
        <f t="shared" si="8"/>
        <v>-513.55078137633939</v>
      </c>
      <c r="AT6">
        <f t="shared" si="8"/>
        <v>70.973330502760618</v>
      </c>
      <c r="AU6">
        <f t="shared" si="8"/>
        <v>-1000.5775743992516</v>
      </c>
      <c r="AW6">
        <v>3</v>
      </c>
      <c r="AX6">
        <f>IF(Z6&gt;0, (R6*SUMPRODUCT(K6:$K$98, X6:$X$98)-K6*$AZ$3)/Z6, 0)</f>
        <v>2400.2804247101826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12.5</v>
      </c>
      <c r="R7">
        <f t="shared" si="0"/>
        <v>50000</v>
      </c>
      <c r="S7">
        <f t="shared" si="1"/>
        <v>2968.4451599596646</v>
      </c>
      <c r="U7">
        <f t="shared" si="12"/>
        <v>1.6930661E-2</v>
      </c>
      <c r="V7">
        <f t="shared" si="13"/>
        <v>0.01</v>
      </c>
      <c r="W7">
        <f t="shared" si="14"/>
        <v>0.9325824905725375</v>
      </c>
      <c r="X7">
        <f t="shared" si="15"/>
        <v>1.5789238002419329E-2</v>
      </c>
      <c r="Y7">
        <f t="shared" si="16"/>
        <v>9.3258249057253748E-3</v>
      </c>
      <c r="Z7">
        <f t="shared" si="17"/>
        <v>0.9074674276643927</v>
      </c>
      <c r="AB7">
        <f t="shared" si="18"/>
        <v>2238.4594965487304</v>
      </c>
      <c r="AC7">
        <f t="shared" si="22"/>
        <v>2693.7672934714137</v>
      </c>
      <c r="AE7">
        <f t="shared" si="2"/>
        <v>0</v>
      </c>
      <c r="AF7">
        <f t="shared" si="3"/>
        <v>0</v>
      </c>
      <c r="AG7">
        <f t="shared" si="3"/>
        <v>-11.343342845804909</v>
      </c>
      <c r="AH7">
        <f t="shared" si="4"/>
        <v>-789.46190012096645</v>
      </c>
      <c r="AI7">
        <f t="shared" si="5"/>
        <v>-800.8052429667714</v>
      </c>
      <c r="AJ7">
        <f t="shared" si="6"/>
        <v>-455.30779692268334</v>
      </c>
      <c r="AK7">
        <f t="shared" si="19"/>
        <v>109.90836128054266</v>
      </c>
      <c r="AL7">
        <f t="shared" si="7"/>
        <v>-1146.204678608912</v>
      </c>
      <c r="AN7">
        <f t="shared" si="8"/>
        <v>0</v>
      </c>
      <c r="AO7">
        <f t="shared" si="8"/>
        <v>0</v>
      </c>
      <c r="AP7">
        <f t="shared" si="8"/>
        <v>-7.9613942671461411</v>
      </c>
      <c r="AQ7">
        <f t="shared" si="8"/>
        <v>-554.0886431091003</v>
      </c>
      <c r="AR7">
        <f t="shared" si="8"/>
        <v>-562.05003737624645</v>
      </c>
      <c r="AS7">
        <f t="shared" si="8"/>
        <v>-319.56055049043823</v>
      </c>
      <c r="AT7">
        <f t="shared" si="8"/>
        <v>77.139852802205311</v>
      </c>
      <c r="AU7">
        <f t="shared" si="8"/>
        <v>-804.4707350644793</v>
      </c>
      <c r="AW7">
        <v>4</v>
      </c>
      <c r="AX7">
        <f>IF(Z7&gt;0, (R7*SUMPRODUCT(K7:$K$98, X7:$X$98)-K7*$AZ$3)/Z7, 0)</f>
        <v>2968.4451599596646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12.5</v>
      </c>
      <c r="R8">
        <f t="shared" si="0"/>
        <v>50000</v>
      </c>
      <c r="S8">
        <f t="shared" si="1"/>
        <v>3194.3527629091905</v>
      </c>
      <c r="U8">
        <f t="shared" si="12"/>
        <v>1.9185959999999998E-2</v>
      </c>
      <c r="V8">
        <f t="shared" si="13"/>
        <v>0.01</v>
      </c>
      <c r="W8">
        <f t="shared" si="14"/>
        <v>0.9074674276643927</v>
      </c>
      <c r="X8">
        <f t="shared" si="15"/>
        <v>1.741063376847193E-2</v>
      </c>
      <c r="Y8">
        <f t="shared" si="16"/>
        <v>9.0746742766439278E-3</v>
      </c>
      <c r="Z8">
        <f t="shared" si="17"/>
        <v>0.88098211961927686</v>
      </c>
      <c r="AB8">
        <f t="shared" si="18"/>
        <v>2693.7672934714137</v>
      </c>
      <c r="AC8">
        <f t="shared" si="22"/>
        <v>2814.167667879432</v>
      </c>
      <c r="AE8">
        <f t="shared" si="2"/>
        <v>0</v>
      </c>
      <c r="AF8">
        <f t="shared" si="3"/>
        <v>0</v>
      </c>
      <c r="AG8">
        <f t="shared" si="3"/>
        <v>-11.012276495240961</v>
      </c>
      <c r="AH8">
        <f t="shared" si="4"/>
        <v>-870.53168842359651</v>
      </c>
      <c r="AI8">
        <f t="shared" si="5"/>
        <v>-881.54396491883745</v>
      </c>
      <c r="AJ8">
        <f t="shared" si="6"/>
        <v>-120.40037440801825</v>
      </c>
      <c r="AK8">
        <f t="shared" si="19"/>
        <v>57.377243350941114</v>
      </c>
      <c r="AL8">
        <f t="shared" si="7"/>
        <v>-944.56709597591453</v>
      </c>
      <c r="AN8">
        <f t="shared" si="8"/>
        <v>0</v>
      </c>
      <c r="AO8">
        <f t="shared" si="8"/>
        <v>0</v>
      </c>
      <c r="AP8">
        <f t="shared" si="8"/>
        <v>-7.2146301993101707</v>
      </c>
      <c r="AQ8">
        <f t="shared" si="8"/>
        <v>-570.32387549218777</v>
      </c>
      <c r="AR8">
        <f t="shared" si="8"/>
        <v>-577.5385056914979</v>
      </c>
      <c r="AS8">
        <f t="shared" si="8"/>
        <v>-78.879619267435857</v>
      </c>
      <c r="AT8">
        <f t="shared" si="8"/>
        <v>37.590374053154449</v>
      </c>
      <c r="AU8">
        <f t="shared" si="8"/>
        <v>-618.82775090577923</v>
      </c>
      <c r="AW8">
        <v>5</v>
      </c>
      <c r="AX8">
        <f>IF(Z8&gt;0, (R8*SUMPRODUCT(K8:$K$98, X8:$X$98)-K8*$AZ$3)/Z8, 0)</f>
        <v>3194.3527629091905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12.5</v>
      </c>
      <c r="R9">
        <f t="shared" si="0"/>
        <v>50000</v>
      </c>
      <c r="S9">
        <f t="shared" si="1"/>
        <v>3218.0548142164457</v>
      </c>
      <c r="U9">
        <f t="shared" si="12"/>
        <v>2.1884238E-2</v>
      </c>
      <c r="V9">
        <f t="shared" si="13"/>
        <v>0.01</v>
      </c>
      <c r="W9">
        <f t="shared" si="14"/>
        <v>0.88098211961927686</v>
      </c>
      <c r="X9">
        <f t="shared" si="15"/>
        <v>1.9279622379492725E-2</v>
      </c>
      <c r="Y9">
        <f t="shared" si="16"/>
        <v>8.8098211961927693E-3</v>
      </c>
      <c r="Z9">
        <f t="shared" si="17"/>
        <v>0.85289267604359131</v>
      </c>
      <c r="AB9">
        <f t="shared" si="18"/>
        <v>2814.167667879432</v>
      </c>
      <c r="AC9">
        <f t="shared" si="22"/>
        <v>2744.6553821520265</v>
      </c>
      <c r="AE9">
        <f t="shared" si="2"/>
        <v>0</v>
      </c>
      <c r="AF9">
        <f t="shared" si="3"/>
        <v>0</v>
      </c>
      <c r="AG9">
        <f t="shared" si="3"/>
        <v>-10.661158450544891</v>
      </c>
      <c r="AH9">
        <f t="shared" si="4"/>
        <v>-963.98111897463627</v>
      </c>
      <c r="AI9">
        <f t="shared" si="5"/>
        <v>-974.64227742518119</v>
      </c>
      <c r="AJ9">
        <f t="shared" si="6"/>
        <v>69.51228572740547</v>
      </c>
      <c r="AK9">
        <f t="shared" si="19"/>
        <v>16.603589240488649</v>
      </c>
      <c r="AL9">
        <f t="shared" si="7"/>
        <v>-888.52640245728708</v>
      </c>
      <c r="AN9">
        <f t="shared" si="8"/>
        <v>0</v>
      </c>
      <c r="AO9">
        <f t="shared" si="8"/>
        <v>0</v>
      </c>
      <c r="AP9">
        <f t="shared" si="8"/>
        <v>-6.6148283104019088</v>
      </c>
      <c r="AQ9">
        <f t="shared" si="8"/>
        <v>-598.11226200849023</v>
      </c>
      <c r="AR9">
        <f t="shared" si="8"/>
        <v>-604.72709031889212</v>
      </c>
      <c r="AS9">
        <f t="shared" si="8"/>
        <v>43.129631520192568</v>
      </c>
      <c r="AT9">
        <f t="shared" si="8"/>
        <v>10.301872228215073</v>
      </c>
      <c r="AU9">
        <f t="shared" si="8"/>
        <v>-551.29558657048449</v>
      </c>
      <c r="AW9">
        <v>6</v>
      </c>
      <c r="AX9">
        <f>IF(Z9&gt;0, (R9*SUMPRODUCT(K9:$K$98, X9:$X$98)-K9*$AZ$3)/Z9, 0)</f>
        <v>3218.0548142164457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12.5</v>
      </c>
      <c r="R10">
        <f t="shared" si="0"/>
        <v>50000</v>
      </c>
      <c r="S10">
        <f t="shared" si="1"/>
        <v>3165.9514890896635</v>
      </c>
      <c r="U10">
        <f t="shared" si="12"/>
        <v>2.4761703999999999E-2</v>
      </c>
      <c r="V10">
        <f t="shared" si="13"/>
        <v>0.01</v>
      </c>
      <c r="W10">
        <f t="shared" si="14"/>
        <v>0.85289267604359131</v>
      </c>
      <c r="X10">
        <f t="shared" si="15"/>
        <v>2.1119075987959299E-2</v>
      </c>
      <c r="Y10">
        <f t="shared" si="16"/>
        <v>8.5289267604359131E-3</v>
      </c>
      <c r="Z10">
        <f t="shared" si="17"/>
        <v>0.82324467329519613</v>
      </c>
      <c r="AB10">
        <f t="shared" si="18"/>
        <v>2744.6553821520265</v>
      </c>
      <c r="AC10">
        <f t="shared" si="22"/>
        <v>2606.3526993040596</v>
      </c>
      <c r="AE10">
        <f t="shared" si="2"/>
        <v>0</v>
      </c>
      <c r="AF10">
        <f t="shared" si="3"/>
        <v>0</v>
      </c>
      <c r="AG10">
        <f t="shared" si="3"/>
        <v>-10.290558416189951</v>
      </c>
      <c r="AH10">
        <f t="shared" si="4"/>
        <v>-1055.953799397965</v>
      </c>
      <c r="AI10">
        <f t="shared" si="5"/>
        <v>-1066.2443578141549</v>
      </c>
      <c r="AJ10">
        <f t="shared" si="6"/>
        <v>138.30268284796693</v>
      </c>
      <c r="AK10">
        <f t="shared" si="19"/>
        <v>11.25308706682331</v>
      </c>
      <c r="AL10">
        <f t="shared" si="7"/>
        <v>-916.68858789936462</v>
      </c>
      <c r="AN10">
        <f t="shared" si="8"/>
        <v>0</v>
      </c>
      <c r="AO10">
        <f t="shared" si="8"/>
        <v>0</v>
      </c>
      <c r="AP10">
        <f t="shared" si="8"/>
        <v>-6.057191544127595</v>
      </c>
      <c r="AQ10">
        <f t="shared" si="8"/>
        <v>-621.55173373680759</v>
      </c>
      <c r="AR10">
        <f t="shared" si="8"/>
        <v>-627.60892528093507</v>
      </c>
      <c r="AS10">
        <f t="shared" si="8"/>
        <v>81.407228567779839</v>
      </c>
      <c r="AT10">
        <f t="shared" si="8"/>
        <v>6.62375170226482</v>
      </c>
      <c r="AU10">
        <f t="shared" si="8"/>
        <v>-539.5779450108904</v>
      </c>
      <c r="AW10">
        <v>7</v>
      </c>
      <c r="AX10">
        <f>IF(Z10&gt;0, (R10*SUMPRODUCT(K10:$K$98, X10:$X$98)-K10*$AZ$3)/Z10, 0)</f>
        <v>3165.9514890896635</v>
      </c>
    </row>
    <row r="11" spans="1:52" x14ac:dyDescent="0.25">
      <c r="A11" t="s">
        <v>33</v>
      </c>
      <c r="C11" s="12">
        <f>AU71</f>
        <v>4380.3768138117257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12.5</v>
      </c>
      <c r="R11">
        <f t="shared" si="0"/>
        <v>50000</v>
      </c>
      <c r="S11">
        <f t="shared" si="1"/>
        <v>3039.3581950304583</v>
      </c>
      <c r="U11">
        <f t="shared" si="12"/>
        <v>2.7627288E-2</v>
      </c>
      <c r="V11">
        <f t="shared" si="13"/>
        <v>0.01</v>
      </c>
      <c r="W11">
        <f t="shared" si="14"/>
        <v>0.82324467329519613</v>
      </c>
      <c r="X11">
        <f t="shared" si="15"/>
        <v>2.2744017683592292E-2</v>
      </c>
      <c r="Y11">
        <f t="shared" si="16"/>
        <v>8.2324467329519622E-3</v>
      </c>
      <c r="Z11">
        <f t="shared" si="17"/>
        <v>0.7922682088786519</v>
      </c>
      <c r="AB11">
        <f t="shared" si="18"/>
        <v>2606.3526993040596</v>
      </c>
      <c r="AC11">
        <f t="shared" si="22"/>
        <v>2407.9868733174335</v>
      </c>
      <c r="AE11">
        <f t="shared" si="2"/>
        <v>0</v>
      </c>
      <c r="AF11">
        <f t="shared" si="3"/>
        <v>0</v>
      </c>
      <c r="AG11">
        <f t="shared" si="3"/>
        <v>-9.9033526109831485</v>
      </c>
      <c r="AH11">
        <f t="shared" si="4"/>
        <v>-1137.2008841796146</v>
      </c>
      <c r="AI11">
        <f t="shared" si="5"/>
        <v>-1147.1042367905977</v>
      </c>
      <c r="AJ11">
        <f t="shared" si="6"/>
        <v>198.36582598662608</v>
      </c>
      <c r="AK11">
        <f t="shared" si="19"/>
        <v>6.2552464783297426</v>
      </c>
      <c r="AL11">
        <f t="shared" si="7"/>
        <v>-942.48316432564195</v>
      </c>
      <c r="AN11">
        <f t="shared" si="8"/>
        <v>0</v>
      </c>
      <c r="AO11">
        <f t="shared" si="8"/>
        <v>0</v>
      </c>
      <c r="AP11">
        <f t="shared" si="8"/>
        <v>-5.5390306474967144</v>
      </c>
      <c r="AQ11">
        <f t="shared" si="8"/>
        <v>-636.04627617171343</v>
      </c>
      <c r="AR11">
        <f t="shared" si="8"/>
        <v>-641.58530681921013</v>
      </c>
      <c r="AS11">
        <f t="shared" si="8"/>
        <v>110.94771969821278</v>
      </c>
      <c r="AT11">
        <f t="shared" si="8"/>
        <v>3.4986133799465593</v>
      </c>
      <c r="AU11">
        <f t="shared" si="8"/>
        <v>-527.13897374105079</v>
      </c>
      <c r="AW11">
        <v>8</v>
      </c>
      <c r="AX11">
        <f>IF(Z11&gt;0, (R11*SUMPRODUCT(K11:$K$98, X11:$X$98)-K11*$AZ$3)/Z11, 0)</f>
        <v>3039.3581950304583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12.5</v>
      </c>
      <c r="R12">
        <f t="shared" si="0"/>
        <v>50000</v>
      </c>
      <c r="S12">
        <f t="shared" si="1"/>
        <v>2859.7936561595689</v>
      </c>
      <c r="U12">
        <f t="shared" si="12"/>
        <v>3.0780427999999999E-2</v>
      </c>
      <c r="V12">
        <f t="shared" si="13"/>
        <v>0.01</v>
      </c>
      <c r="W12">
        <f t="shared" si="14"/>
        <v>0.7922682088786519</v>
      </c>
      <c r="X12">
        <f t="shared" si="15"/>
        <v>2.4386354560078306E-2</v>
      </c>
      <c r="Y12">
        <f t="shared" si="16"/>
        <v>7.9226820887865184E-3</v>
      </c>
      <c r="Z12">
        <f t="shared" si="17"/>
        <v>0.75995917222978704</v>
      </c>
      <c r="AB12">
        <f t="shared" si="18"/>
        <v>2407.9868733174335</v>
      </c>
      <c r="AC12">
        <f t="shared" si="22"/>
        <v>2173.3264196830223</v>
      </c>
      <c r="AE12">
        <f t="shared" si="2"/>
        <v>0</v>
      </c>
      <c r="AF12">
        <f t="shared" si="3"/>
        <v>0</v>
      </c>
      <c r="AG12">
        <f t="shared" si="3"/>
        <v>-9.499489652872338</v>
      </c>
      <c r="AH12">
        <f t="shared" si="4"/>
        <v>-1219.3177280039154</v>
      </c>
      <c r="AI12">
        <f t="shared" si="5"/>
        <v>-1228.8172176567878</v>
      </c>
      <c r="AJ12">
        <f t="shared" si="6"/>
        <v>234.66045363441117</v>
      </c>
      <c r="AK12">
        <f t="shared" si="19"/>
        <v>5.5383698086300965</v>
      </c>
      <c r="AL12">
        <f t="shared" si="7"/>
        <v>-988.61839421374646</v>
      </c>
      <c r="AN12">
        <f t="shared" si="8"/>
        <v>0</v>
      </c>
      <c r="AO12">
        <f t="shared" si="8"/>
        <v>0</v>
      </c>
      <c r="AP12">
        <f t="shared" si="8"/>
        <v>-5.0490797367544245</v>
      </c>
      <c r="AQ12">
        <f t="shared" si="8"/>
        <v>-648.08033463866195</v>
      </c>
      <c r="AR12">
        <f t="shared" si="8"/>
        <v>-653.12941437541645</v>
      </c>
      <c r="AS12">
        <f t="shared" si="8"/>
        <v>124.72452571226871</v>
      </c>
      <c r="AT12">
        <f t="shared" si="8"/>
        <v>2.9437024300512178</v>
      </c>
      <c r="AU12">
        <f t="shared" si="8"/>
        <v>-525.46118623309644</v>
      </c>
      <c r="AW12">
        <v>9</v>
      </c>
      <c r="AX12">
        <f>IF(Z12&gt;0, (R12*SUMPRODUCT(K12:$K$98, X12:$X$98)-K12*$AZ$3)/Z12, 0)</f>
        <v>2859.7936561595689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12.5</v>
      </c>
      <c r="R13">
        <f t="shared" si="0"/>
        <v>50000</v>
      </c>
      <c r="S13">
        <f t="shared" si="1"/>
        <v>2621.9054529924483</v>
      </c>
      <c r="U13">
        <f t="shared" si="12"/>
        <v>3.4133669999999998E-2</v>
      </c>
      <c r="V13">
        <f t="shared" si="13"/>
        <v>0.01</v>
      </c>
      <c r="W13">
        <f t="shared" si="14"/>
        <v>0.75995917222978704</v>
      </c>
      <c r="X13">
        <f t="shared" si="15"/>
        <v>2.5940195598364715E-2</v>
      </c>
      <c r="Y13">
        <f t="shared" si="16"/>
        <v>7.599591722297871E-3</v>
      </c>
      <c r="Z13">
        <f t="shared" si="17"/>
        <v>0.7264193849091245</v>
      </c>
      <c r="AB13">
        <f t="shared" si="18"/>
        <v>2173.3264196830223</v>
      </c>
      <c r="AC13">
        <f t="shared" si="22"/>
        <v>1904.6029464526537</v>
      </c>
      <c r="AE13">
        <f t="shared" si="2"/>
        <v>0</v>
      </c>
      <c r="AF13">
        <f t="shared" si="3"/>
        <v>0</v>
      </c>
      <c r="AG13">
        <f t="shared" si="3"/>
        <v>-9.0802423113640565</v>
      </c>
      <c r="AH13">
        <f t="shared" si="4"/>
        <v>-1297.0097799182358</v>
      </c>
      <c r="AI13">
        <f t="shared" si="5"/>
        <v>-1306.0900222296</v>
      </c>
      <c r="AJ13">
        <f t="shared" si="6"/>
        <v>268.72347323036865</v>
      </c>
      <c r="AK13">
        <f t="shared" si="19"/>
        <v>4.3466528393660449</v>
      </c>
      <c r="AL13">
        <f t="shared" si="7"/>
        <v>-1033.0198961598653</v>
      </c>
      <c r="AN13">
        <f t="shared" si="8"/>
        <v>0</v>
      </c>
      <c r="AO13">
        <f t="shared" si="8"/>
        <v>0</v>
      </c>
      <c r="AP13">
        <f t="shared" si="8"/>
        <v>-4.5876856633543897</v>
      </c>
      <c r="AQ13">
        <f t="shared" si="8"/>
        <v>-655.29894120936262</v>
      </c>
      <c r="AR13">
        <f t="shared" si="8"/>
        <v>-659.8866268727171</v>
      </c>
      <c r="AS13">
        <f t="shared" si="8"/>
        <v>135.76937522943285</v>
      </c>
      <c r="AT13">
        <f t="shared" si="8"/>
        <v>2.1960952396371298</v>
      </c>
      <c r="AU13">
        <f t="shared" si="8"/>
        <v>-521.92115640364716</v>
      </c>
      <c r="AW13">
        <v>10</v>
      </c>
      <c r="AX13">
        <f>IF(Z13&gt;0, (R13*SUMPRODUCT(K13:$K$98, X13:$X$98)-K13*$AZ$3)/Z13, 0)</f>
        <v>2621.9054529924483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12.5</v>
      </c>
      <c r="R14">
        <f t="shared" si="0"/>
        <v>50000</v>
      </c>
      <c r="S14">
        <f t="shared" si="1"/>
        <v>2325.7369501723961</v>
      </c>
      <c r="U14">
        <f t="shared" si="12"/>
        <v>3.7867151000000002E-2</v>
      </c>
      <c r="V14">
        <f t="shared" si="13"/>
        <v>0.01</v>
      </c>
      <c r="W14">
        <f t="shared" si="14"/>
        <v>0.7264193849091245</v>
      </c>
      <c r="X14">
        <f t="shared" si="15"/>
        <v>2.750743253768094E-2</v>
      </c>
      <c r="Y14">
        <f t="shared" si="16"/>
        <v>7.2641938490912447E-3</v>
      </c>
      <c r="Z14">
        <f t="shared" si="17"/>
        <v>0.69164775852235227</v>
      </c>
      <c r="AB14">
        <f t="shared" si="18"/>
        <v>1904.6029464526537</v>
      </c>
      <c r="AC14">
        <f t="shared" si="22"/>
        <v>1608.5907484993495</v>
      </c>
      <c r="AE14">
        <f t="shared" si="2"/>
        <v>0</v>
      </c>
      <c r="AF14">
        <f t="shared" si="3"/>
        <v>0</v>
      </c>
      <c r="AG14">
        <f t="shared" si="3"/>
        <v>-8.6455969815294029</v>
      </c>
      <c r="AH14">
        <f t="shared" si="4"/>
        <v>-1375.3716268840469</v>
      </c>
      <c r="AI14">
        <f t="shared" si="5"/>
        <v>-1384.0172238655764</v>
      </c>
      <c r="AJ14">
        <f t="shared" si="6"/>
        <v>296.01219795330417</v>
      </c>
      <c r="AK14">
        <f t="shared" si="19"/>
        <v>3.4282853036147767</v>
      </c>
      <c r="AL14">
        <f t="shared" si="7"/>
        <v>-1084.5767406086575</v>
      </c>
      <c r="AN14">
        <f t="shared" si="8"/>
        <v>0</v>
      </c>
      <c r="AO14">
        <f t="shared" si="8"/>
        <v>0</v>
      </c>
      <c r="AP14">
        <f t="shared" si="8"/>
        <v>-4.1529627504906532</v>
      </c>
      <c r="AQ14">
        <f t="shared" si="8"/>
        <v>-660.66775339332878</v>
      </c>
      <c r="AR14">
        <f t="shared" si="8"/>
        <v>-664.82071614381948</v>
      </c>
      <c r="AS14">
        <f t="shared" si="8"/>
        <v>142.19117944281854</v>
      </c>
      <c r="AT14">
        <f t="shared" si="8"/>
        <v>1.6467967676938939</v>
      </c>
      <c r="AU14">
        <f t="shared" si="8"/>
        <v>-520.98273993330713</v>
      </c>
      <c r="AW14">
        <v>11</v>
      </c>
      <c r="AX14">
        <f>IF(Z14&gt;0, (R14*SUMPRODUCT(K14:$K$98, X14:$X$98)-K14*$AZ$3)/Z14, 0)</f>
        <v>2325.7369501723961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12.5</v>
      </c>
      <c r="R15">
        <f t="shared" si="0"/>
        <v>50000</v>
      </c>
      <c r="S15">
        <f t="shared" si="1"/>
        <v>1988.9851278267827</v>
      </c>
      <c r="U15">
        <f t="shared" si="12"/>
        <v>4.2172894000000002E-2</v>
      </c>
      <c r="V15">
        <f t="shared" si="13"/>
        <v>0.01</v>
      </c>
      <c r="W15">
        <f t="shared" si="14"/>
        <v>0.69164775852235227</v>
      </c>
      <c r="X15">
        <f t="shared" si="15"/>
        <v>2.9168787605500762E-2</v>
      </c>
      <c r="Y15">
        <f t="shared" si="16"/>
        <v>6.9164775852235232E-3</v>
      </c>
      <c r="Z15">
        <f t="shared" si="17"/>
        <v>0.65556249333162797</v>
      </c>
      <c r="AB15">
        <f t="shared" si="18"/>
        <v>1608.5907484993495</v>
      </c>
      <c r="AC15">
        <f t="shared" si="22"/>
        <v>1303.9040495976524</v>
      </c>
      <c r="AE15">
        <f t="shared" si="2"/>
        <v>0</v>
      </c>
      <c r="AF15">
        <f t="shared" si="3"/>
        <v>0</v>
      </c>
      <c r="AG15">
        <f t="shared" si="3"/>
        <v>-8.1945311666453495</v>
      </c>
      <c r="AH15">
        <f t="shared" si="4"/>
        <v>-1458.439380275038</v>
      </c>
      <c r="AI15">
        <f t="shared" si="5"/>
        <v>-1466.6339114416835</v>
      </c>
      <c r="AJ15">
        <f t="shared" si="6"/>
        <v>304.68669890169713</v>
      </c>
      <c r="AK15">
        <f t="shared" si="19"/>
        <v>6.5952220688473338</v>
      </c>
      <c r="AL15">
        <f t="shared" si="7"/>
        <v>-1155.3519904711391</v>
      </c>
      <c r="AN15">
        <f t="shared" si="8"/>
        <v>0</v>
      </c>
      <c r="AO15">
        <f t="shared" si="8"/>
        <v>0</v>
      </c>
      <c r="AP15">
        <f t="shared" si="8"/>
        <v>-3.7342668296398402</v>
      </c>
      <c r="AQ15">
        <f t="shared" si="8"/>
        <v>-664.61420306381092</v>
      </c>
      <c r="AR15">
        <f t="shared" si="8"/>
        <v>-668.34846989345078</v>
      </c>
      <c r="AS15">
        <f t="shared" si="8"/>
        <v>138.84643428683796</v>
      </c>
      <c r="AT15">
        <f t="shared" si="8"/>
        <v>3.005457970072924</v>
      </c>
      <c r="AU15">
        <f t="shared" si="8"/>
        <v>-526.49657763653988</v>
      </c>
      <c r="AW15">
        <v>12</v>
      </c>
      <c r="AX15">
        <f>IF(Z15&gt;0, (R15*SUMPRODUCT(K15:$K$98, X15:$X$98)-K15*$AZ$3)/Z15, 0)</f>
        <v>1988.9851278267827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12.5</v>
      </c>
      <c r="R16">
        <f t="shared" si="0"/>
        <v>50000</v>
      </c>
      <c r="S16">
        <f t="shared" si="1"/>
        <v>1608.6849440027113</v>
      </c>
      <c r="U16">
        <f t="shared" si="12"/>
        <v>4.6777600000000003E-2</v>
      </c>
      <c r="V16">
        <f t="shared" si="13"/>
        <v>0.01</v>
      </c>
      <c r="W16">
        <f t="shared" si="14"/>
        <v>0.65556249333162797</v>
      </c>
      <c r="X16">
        <f t="shared" si="15"/>
        <v>3.0665640088069563E-2</v>
      </c>
      <c r="Y16">
        <f t="shared" si="16"/>
        <v>6.5556249333162796E-3</v>
      </c>
      <c r="Z16">
        <f t="shared" si="17"/>
        <v>0.61834122831024207</v>
      </c>
      <c r="AB16">
        <f t="shared" si="18"/>
        <v>1303.9040495976524</v>
      </c>
      <c r="AC16">
        <f t="shared" si="22"/>
        <v>994.71622423882945</v>
      </c>
      <c r="AE16">
        <f t="shared" si="2"/>
        <v>0</v>
      </c>
      <c r="AF16">
        <f t="shared" si="3"/>
        <v>0</v>
      </c>
      <c r="AG16">
        <f t="shared" si="3"/>
        <v>-7.7292653538780263</v>
      </c>
      <c r="AH16">
        <f t="shared" si="4"/>
        <v>-1533.2820044034781</v>
      </c>
      <c r="AI16">
        <f t="shared" si="5"/>
        <v>-1541.0112697573561</v>
      </c>
      <c r="AJ16">
        <f t="shared" si="6"/>
        <v>309.18782535882292</v>
      </c>
      <c r="AK16">
        <f t="shared" si="19"/>
        <v>9.2577187521433331</v>
      </c>
      <c r="AL16">
        <f t="shared" si="7"/>
        <v>-1222.5657256463899</v>
      </c>
      <c r="AN16">
        <f t="shared" si="8"/>
        <v>0</v>
      </c>
      <c r="AO16">
        <f t="shared" si="8"/>
        <v>0</v>
      </c>
      <c r="AP16">
        <f t="shared" si="8"/>
        <v>-3.3319876277488234</v>
      </c>
      <c r="AQ16">
        <f t="shared" si="8"/>
        <v>-660.97829931003923</v>
      </c>
      <c r="AR16">
        <f t="shared" si="8"/>
        <v>-664.31028693778808</v>
      </c>
      <c r="AS16">
        <f t="shared" si="8"/>
        <v>133.28692464016282</v>
      </c>
      <c r="AT16">
        <f t="shared" si="8"/>
        <v>3.9908843765912509</v>
      </c>
      <c r="AU16">
        <f t="shared" si="8"/>
        <v>-527.032477921034</v>
      </c>
      <c r="AW16">
        <v>13</v>
      </c>
      <c r="AX16">
        <f>IF(Z16&gt;0, (R16*SUMPRODUCT(K16:$K$98, X16:$X$98)-K16*$AZ$3)/Z16, 0)</f>
        <v>1608.6849440027113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12.5</v>
      </c>
      <c r="R17">
        <f t="shared" si="0"/>
        <v>50000</v>
      </c>
      <c r="S17">
        <f t="shared" si="1"/>
        <v>1218.6156744380794</v>
      </c>
      <c r="U17">
        <f t="shared" si="12"/>
        <v>5.1668436999999998E-2</v>
      </c>
      <c r="V17">
        <f t="shared" si="13"/>
        <v>0.01</v>
      </c>
      <c r="W17">
        <f t="shared" si="14"/>
        <v>0.61834122831024207</v>
      </c>
      <c r="X17">
        <f t="shared" si="15"/>
        <v>3.1948724799450358E-2</v>
      </c>
      <c r="Y17">
        <f t="shared" si="16"/>
        <v>6.183412283102421E-3</v>
      </c>
      <c r="Z17">
        <f t="shared" si="17"/>
        <v>0.58020909122768938</v>
      </c>
      <c r="AB17">
        <f t="shared" si="18"/>
        <v>994.71622423882945</v>
      </c>
      <c r="AC17">
        <f t="shared" si="22"/>
        <v>707.05189302153588</v>
      </c>
      <c r="AE17">
        <f t="shared" si="2"/>
        <v>0</v>
      </c>
      <c r="AF17">
        <f t="shared" si="3"/>
        <v>0</v>
      </c>
      <c r="AG17">
        <f t="shared" si="3"/>
        <v>-7.2526136403461177</v>
      </c>
      <c r="AH17">
        <f t="shared" si="4"/>
        <v>-1597.4362399725178</v>
      </c>
      <c r="AI17">
        <f t="shared" si="5"/>
        <v>-1604.688853612864</v>
      </c>
      <c r="AJ17">
        <f t="shared" si="6"/>
        <v>287.66433121729358</v>
      </c>
      <c r="AK17">
        <f t="shared" si="19"/>
        <v>13.727083894495847</v>
      </c>
      <c r="AL17">
        <f t="shared" si="7"/>
        <v>-1303.2974385010746</v>
      </c>
      <c r="AN17">
        <f t="shared" si="8"/>
        <v>0</v>
      </c>
      <c r="AO17">
        <f t="shared" si="8"/>
        <v>0</v>
      </c>
      <c r="AP17">
        <f t="shared" si="8"/>
        <v>-2.9390009011489151</v>
      </c>
      <c r="AQ17">
        <f t="shared" si="8"/>
        <v>-647.33443440165252</v>
      </c>
      <c r="AR17">
        <f t="shared" si="8"/>
        <v>-650.27343530280154</v>
      </c>
      <c r="AS17">
        <f t="shared" si="8"/>
        <v>116.57117979824973</v>
      </c>
      <c r="AT17">
        <f t="shared" si="8"/>
        <v>5.562672153337636</v>
      </c>
      <c r="AU17">
        <f t="shared" si="8"/>
        <v>-528.13958335121413</v>
      </c>
      <c r="AW17">
        <v>14</v>
      </c>
      <c r="AX17">
        <f>IF(Z17&gt;0, (R17*SUMPRODUCT(K17:$K$98, X17:$X$98)-K17*$AZ$3)/Z17, 0)</f>
        <v>1218.6156744380794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12.5</v>
      </c>
      <c r="R18">
        <f t="shared" si="0"/>
        <v>50000</v>
      </c>
      <c r="S18">
        <f t="shared" si="1"/>
        <v>832.6902601621681</v>
      </c>
      <c r="U18">
        <f t="shared" si="12"/>
        <v>5.7177164000000003E-2</v>
      </c>
      <c r="V18">
        <f t="shared" si="13"/>
        <v>0.01</v>
      </c>
      <c r="W18">
        <f t="shared" si="14"/>
        <v>0.58020909122768938</v>
      </c>
      <c r="X18">
        <f t="shared" si="15"/>
        <v>3.3174710363416557E-2</v>
      </c>
      <c r="Y18">
        <f t="shared" si="16"/>
        <v>5.802090912276894E-3</v>
      </c>
      <c r="Z18">
        <f t="shared" si="17"/>
        <v>0.5412322899519959</v>
      </c>
      <c r="AB18">
        <f t="shared" si="18"/>
        <v>707.05189302153588</v>
      </c>
      <c r="AC18">
        <f t="shared" si="22"/>
        <v>450.67885632829348</v>
      </c>
      <c r="AE18">
        <f t="shared" si="2"/>
        <v>0</v>
      </c>
      <c r="AF18">
        <f t="shared" si="3"/>
        <v>0</v>
      </c>
      <c r="AG18">
        <f t="shared" si="3"/>
        <v>-6.7654036243999487</v>
      </c>
      <c r="AH18">
        <f t="shared" si="4"/>
        <v>-1658.7355181708278</v>
      </c>
      <c r="AI18">
        <f t="shared" si="5"/>
        <v>-1665.5009217952279</v>
      </c>
      <c r="AJ18">
        <f t="shared" si="6"/>
        <v>256.3730366932424</v>
      </c>
      <c r="AK18">
        <f t="shared" si="19"/>
        <v>15.272320889265176</v>
      </c>
      <c r="AL18">
        <f t="shared" si="7"/>
        <v>-1393.8555642127205</v>
      </c>
      <c r="AN18">
        <f t="shared" si="8"/>
        <v>0</v>
      </c>
      <c r="AO18">
        <f t="shared" si="8"/>
        <v>0</v>
      </c>
      <c r="AP18">
        <f t="shared" si="8"/>
        <v>-2.5583866700413274</v>
      </c>
      <c r="AQ18">
        <f t="shared" si="8"/>
        <v>-627.26292094490213</v>
      </c>
      <c r="AR18">
        <f t="shared" si="8"/>
        <v>-629.82130761494352</v>
      </c>
      <c r="AS18">
        <f t="shared" si="8"/>
        <v>96.949331636097611</v>
      </c>
      <c r="AT18">
        <f t="shared" si="8"/>
        <v>5.7753394110547598</v>
      </c>
      <c r="AU18">
        <f t="shared" si="8"/>
        <v>-527.09663656779128</v>
      </c>
      <c r="AW18">
        <v>15</v>
      </c>
      <c r="AX18">
        <f>IF(Z18&gt;0, (R18*SUMPRODUCT(K18:$K$98, X18:$X$98)-K18*$AZ$3)/Z18, 0)</f>
        <v>832.6902601621681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12.5</v>
      </c>
      <c r="R19">
        <f t="shared" si="0"/>
        <v>50000</v>
      </c>
      <c r="S19">
        <f t="shared" si="1"/>
        <v>382.00737075145918</v>
      </c>
      <c r="U19">
        <f t="shared" si="12"/>
        <v>6.3388860000000005E-2</v>
      </c>
      <c r="V19">
        <f t="shared" si="13"/>
        <v>0.01</v>
      </c>
      <c r="W19">
        <f t="shared" si="14"/>
        <v>0.5412322899519959</v>
      </c>
      <c r="X19">
        <f t="shared" si="15"/>
        <v>3.430809785524648E-2</v>
      </c>
      <c r="Y19">
        <f t="shared" si="16"/>
        <v>5.4123228995199592E-3</v>
      </c>
      <c r="Z19">
        <f t="shared" si="17"/>
        <v>0.50151186919722945</v>
      </c>
      <c r="AB19">
        <f t="shared" si="18"/>
        <v>450.67885632829348</v>
      </c>
      <c r="AC19">
        <f t="shared" si="22"/>
        <v>191.58123055268334</v>
      </c>
      <c r="AE19">
        <f t="shared" si="2"/>
        <v>0</v>
      </c>
      <c r="AF19">
        <f t="shared" si="3"/>
        <v>0</v>
      </c>
      <c r="AG19">
        <f t="shared" si="3"/>
        <v>-6.2688983649653682</v>
      </c>
      <c r="AH19">
        <f t="shared" si="4"/>
        <v>-1715.4048927623239</v>
      </c>
      <c r="AI19">
        <f t="shared" si="5"/>
        <v>-1721.6737911272894</v>
      </c>
      <c r="AJ19">
        <f t="shared" si="6"/>
        <v>259.09762577561014</v>
      </c>
      <c r="AK19">
        <f t="shared" si="19"/>
        <v>10.050138496120944</v>
      </c>
      <c r="AL19">
        <f t="shared" si="7"/>
        <v>-1452.5260268555583</v>
      </c>
      <c r="AN19">
        <f t="shared" si="8"/>
        <v>0</v>
      </c>
      <c r="AO19">
        <f t="shared" si="8"/>
        <v>0</v>
      </c>
      <c r="AP19">
        <f t="shared" si="8"/>
        <v>-2.2107895074958481</v>
      </c>
      <c r="AQ19">
        <f t="shared" si="8"/>
        <v>-604.95463751978332</v>
      </c>
      <c r="AR19">
        <f t="shared" si="8"/>
        <v>-607.16542702727918</v>
      </c>
      <c r="AS19">
        <f t="shared" si="8"/>
        <v>91.37336085763279</v>
      </c>
      <c r="AT19">
        <f t="shared" si="8"/>
        <v>3.5442815376106407</v>
      </c>
      <c r="AU19">
        <f t="shared" si="8"/>
        <v>-512.24778463203575</v>
      </c>
      <c r="AW19">
        <v>16</v>
      </c>
      <c r="AX19">
        <f>IF(Z19&gt;0, (R19*SUMPRODUCT(K19:$K$98, X19:$X$98)-K19*$AZ$3)/Z19, 0)</f>
        <v>382.00737075145918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12.5</v>
      </c>
      <c r="R20">
        <f t="shared" si="0"/>
        <v>50000</v>
      </c>
      <c r="S20">
        <f t="shared" si="1"/>
        <v>-327.68397546939485</v>
      </c>
      <c r="U20">
        <f t="shared" si="12"/>
        <v>7.0498397000000004E-2</v>
      </c>
      <c r="V20">
        <f t="shared" si="13"/>
        <v>0.01</v>
      </c>
      <c r="W20">
        <f t="shared" si="14"/>
        <v>0.50151186919722945</v>
      </c>
      <c r="X20">
        <f t="shared" si="15"/>
        <v>3.5355782854878358E-2</v>
      </c>
      <c r="Y20">
        <f t="shared" si="16"/>
        <v>5.0151186919722944E-3</v>
      </c>
      <c r="Z20">
        <f t="shared" si="17"/>
        <v>0.46114096765037882</v>
      </c>
      <c r="AB20">
        <f t="shared" si="18"/>
        <v>191.58123055268334</v>
      </c>
      <c r="AC20">
        <f t="shared" si="22"/>
        <v>-151.10850553147975</v>
      </c>
      <c r="AE20">
        <f t="shared" si="2"/>
        <v>0</v>
      </c>
      <c r="AF20">
        <f t="shared" si="3"/>
        <v>0</v>
      </c>
      <c r="AG20">
        <f t="shared" si="3"/>
        <v>-5.7642620956297357</v>
      </c>
      <c r="AH20">
        <f t="shared" si="4"/>
        <v>-1767.7891427439179</v>
      </c>
      <c r="AI20">
        <f t="shared" si="5"/>
        <v>-1773.5534048395475</v>
      </c>
      <c r="AJ20">
        <f t="shared" si="6"/>
        <v>342.68973608416309</v>
      </c>
      <c r="AK20">
        <f t="shared" si="19"/>
        <v>0.8237992913765384</v>
      </c>
      <c r="AL20">
        <f t="shared" si="7"/>
        <v>-1430.0398694640078</v>
      </c>
      <c r="AN20">
        <f t="shared" si="8"/>
        <v>0</v>
      </c>
      <c r="AO20">
        <f t="shared" si="8"/>
        <v>0</v>
      </c>
      <c r="AP20">
        <f t="shared" si="8"/>
        <v>-1.9281271896405323</v>
      </c>
      <c r="AQ20">
        <f t="shared" si="8"/>
        <v>-591.31980037134326</v>
      </c>
      <c r="AR20">
        <f t="shared" si="8"/>
        <v>-593.24792756098384</v>
      </c>
      <c r="AS20">
        <f t="shared" si="8"/>
        <v>114.62861799007551</v>
      </c>
      <c r="AT20">
        <f t="shared" si="8"/>
        <v>0.27555822170438249</v>
      </c>
      <c r="AU20">
        <f t="shared" si="8"/>
        <v>-478.34375134920384</v>
      </c>
      <c r="AW20">
        <v>17</v>
      </c>
      <c r="AX20">
        <f>IF(Z20&gt;0, (R20*SUMPRODUCT(K20:$K$98, X20:$X$98)-K20*$AZ$3)/Z20, 0)</f>
        <v>-327.68397546939485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12.5</v>
      </c>
      <c r="R21">
        <f t="shared" si="0"/>
        <v>50000</v>
      </c>
      <c r="S21">
        <f t="shared" si="1"/>
        <v>-1202.7335037526464</v>
      </c>
      <c r="U21">
        <f t="shared" si="12"/>
        <v>7.8701599999999997E-2</v>
      </c>
      <c r="V21">
        <f t="shared" si="13"/>
        <v>0.01</v>
      </c>
      <c r="W21">
        <f t="shared" si="14"/>
        <v>0.46114096765037882</v>
      </c>
      <c r="X21">
        <f t="shared" si="15"/>
        <v>3.6292531979633051E-2</v>
      </c>
      <c r="Y21">
        <f t="shared" si="16"/>
        <v>4.6114096765037882E-3</v>
      </c>
      <c r="Z21">
        <f t="shared" si="17"/>
        <v>0.42023702599424195</v>
      </c>
      <c r="AB21">
        <f t="shared" si="18"/>
        <v>-151.10850553147975</v>
      </c>
      <c r="AC21">
        <f t="shared" si="22"/>
        <v>-505.43315068064652</v>
      </c>
      <c r="AE21">
        <f t="shared" si="2"/>
        <v>0</v>
      </c>
      <c r="AF21">
        <f t="shared" si="3"/>
        <v>0</v>
      </c>
      <c r="AG21">
        <f t="shared" si="3"/>
        <v>-5.2529628249280247</v>
      </c>
      <c r="AH21">
        <f t="shared" si="4"/>
        <v>-1814.6265989816525</v>
      </c>
      <c r="AI21">
        <f t="shared" si="5"/>
        <v>-1819.8795618065806</v>
      </c>
      <c r="AJ21">
        <f t="shared" si="6"/>
        <v>354.32464514916677</v>
      </c>
      <c r="AK21">
        <f t="shared" si="19"/>
        <v>-0.24177360885036761</v>
      </c>
      <c r="AL21">
        <f t="shared" si="7"/>
        <v>-1465.796690266264</v>
      </c>
      <c r="AN21">
        <f t="shared" si="8"/>
        <v>0</v>
      </c>
      <c r="AO21">
        <f t="shared" si="8"/>
        <v>0</v>
      </c>
      <c r="AP21">
        <f t="shared" si="8"/>
        <v>-1.6708817258614621</v>
      </c>
      <c r="AQ21">
        <f t="shared" si="8"/>
        <v>-577.20309938460741</v>
      </c>
      <c r="AR21">
        <f t="shared" si="8"/>
        <v>-578.87398111046889</v>
      </c>
      <c r="AS21">
        <f t="shared" si="8"/>
        <v>112.70488566806142</v>
      </c>
      <c r="AT21">
        <f t="shared" si="8"/>
        <v>-7.6904238291309726E-2</v>
      </c>
      <c r="AU21">
        <f t="shared" si="8"/>
        <v>-466.24599968069879</v>
      </c>
      <c r="AW21">
        <v>18</v>
      </c>
      <c r="AX21">
        <f>IF(Z21&gt;0, (R21*SUMPRODUCT(K21:$K$98, X21:$X$98)-K21*$AZ$3)/Z21, 0)</f>
        <v>-1202.7335037526464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12.5</v>
      </c>
      <c r="R22">
        <f t="shared" si="0"/>
        <v>50000</v>
      </c>
      <c r="S22">
        <f t="shared" si="1"/>
        <v>-2053.2537609470032</v>
      </c>
      <c r="U22">
        <f t="shared" si="12"/>
        <v>8.8159118999999994E-2</v>
      </c>
      <c r="V22">
        <f t="shared" si="13"/>
        <v>0.01</v>
      </c>
      <c r="W22">
        <f t="shared" si="14"/>
        <v>0.42023702599424195</v>
      </c>
      <c r="X22">
        <f t="shared" si="15"/>
        <v>3.7047725982832465E-2</v>
      </c>
      <c r="Y22">
        <f t="shared" si="16"/>
        <v>4.2023702599424196E-3</v>
      </c>
      <c r="Z22">
        <f t="shared" si="17"/>
        <v>0.37898692975146708</v>
      </c>
      <c r="AB22">
        <f t="shared" si="18"/>
        <v>-505.43315068064652</v>
      </c>
      <c r="AC22">
        <f t="shared" si="22"/>
        <v>-778.15633886195747</v>
      </c>
      <c r="AE22">
        <f t="shared" si="2"/>
        <v>0</v>
      </c>
      <c r="AF22">
        <f t="shared" si="3"/>
        <v>0</v>
      </c>
      <c r="AG22">
        <f t="shared" si="3"/>
        <v>-4.7373366218933386</v>
      </c>
      <c r="AH22">
        <f t="shared" si="4"/>
        <v>-1852.3862991416233</v>
      </c>
      <c r="AI22">
        <f t="shared" si="5"/>
        <v>-1857.1236357635166</v>
      </c>
      <c r="AJ22">
        <f t="shared" si="6"/>
        <v>272.72318818131095</v>
      </c>
      <c r="AK22">
        <f t="shared" si="19"/>
        <v>-10.614096164293578</v>
      </c>
      <c r="AL22">
        <f t="shared" si="7"/>
        <v>-1595.0145437464994</v>
      </c>
      <c r="AN22">
        <f t="shared" si="8"/>
        <v>0</v>
      </c>
      <c r="AO22">
        <f t="shared" si="8"/>
        <v>0</v>
      </c>
      <c r="AP22">
        <f t="shared" si="8"/>
        <v>-1.4069742742275457</v>
      </c>
      <c r="AQ22">
        <f t="shared" si="8"/>
        <v>-550.15298190530723</v>
      </c>
      <c r="AR22">
        <f t="shared" si="8"/>
        <v>-551.55995617953465</v>
      </c>
      <c r="AS22">
        <f t="shared" si="8"/>
        <v>80.997940484766701</v>
      </c>
      <c r="AT22">
        <f t="shared" si="8"/>
        <v>-3.1523536196103921</v>
      </c>
      <c r="AU22">
        <f t="shared" si="8"/>
        <v>-473.71436931437842</v>
      </c>
      <c r="AW22">
        <v>19</v>
      </c>
      <c r="AX22">
        <f>IF(Z22&gt;0, (R22*SUMPRODUCT(K22:$K$98, X22:$X$98)-K22*$AZ$3)/Z22, 0)</f>
        <v>-2053.2537609470032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12.5</v>
      </c>
      <c r="R23">
        <f t="shared" si="0"/>
        <v>50000</v>
      </c>
      <c r="S23">
        <f t="shared" si="1"/>
        <v>-2574.1977833545652</v>
      </c>
      <c r="U23">
        <f t="shared" si="12"/>
        <v>9.9426106E-2</v>
      </c>
      <c r="V23">
        <f t="shared" si="13"/>
        <v>0.01</v>
      </c>
      <c r="W23">
        <f t="shared" si="14"/>
        <v>0.37898692975146708</v>
      </c>
      <c r="X23">
        <f t="shared" si="15"/>
        <v>3.7681194650083918E-2</v>
      </c>
      <c r="Y23">
        <f t="shared" si="16"/>
        <v>3.7898692975146708E-3</v>
      </c>
      <c r="Z23">
        <f t="shared" si="17"/>
        <v>0.3375158658038685</v>
      </c>
      <c r="AB23">
        <f t="shared" si="18"/>
        <v>-778.15633886195747</v>
      </c>
      <c r="AC23">
        <f t="shared" si="22"/>
        <v>-868.83259359931515</v>
      </c>
      <c r="AE23">
        <f t="shared" si="2"/>
        <v>0</v>
      </c>
      <c r="AF23">
        <f t="shared" si="3"/>
        <v>0</v>
      </c>
      <c r="AG23">
        <f t="shared" si="3"/>
        <v>-4.2189483225483562</v>
      </c>
      <c r="AH23">
        <f t="shared" si="4"/>
        <v>-1884.0597325041958</v>
      </c>
      <c r="AI23">
        <f t="shared" si="5"/>
        <v>-1888.2786808267442</v>
      </c>
      <c r="AJ23">
        <f t="shared" si="6"/>
        <v>90.676254737357681</v>
      </c>
      <c r="AK23">
        <f t="shared" si="19"/>
        <v>-54.470943720337026</v>
      </c>
      <c r="AL23">
        <f t="shared" si="7"/>
        <v>-1852.0733698097235</v>
      </c>
      <c r="AN23">
        <f t="shared" si="8"/>
        <v>0</v>
      </c>
      <c r="AO23">
        <f t="shared" si="8"/>
        <v>0</v>
      </c>
      <c r="AP23">
        <f t="shared" si="8"/>
        <v>-1.1187629983541512</v>
      </c>
      <c r="AQ23">
        <f t="shared" si="8"/>
        <v>-499.60704760221796</v>
      </c>
      <c r="AR23">
        <f t="shared" si="8"/>
        <v>-500.72581060057212</v>
      </c>
      <c r="AS23">
        <f t="shared" si="8"/>
        <v>24.045148428889853</v>
      </c>
      <c r="AT23">
        <f t="shared" si="8"/>
        <v>-14.444376100566943</v>
      </c>
      <c r="AU23">
        <f t="shared" si="8"/>
        <v>-491.12503827224918</v>
      </c>
      <c r="AW23">
        <v>20</v>
      </c>
      <c r="AX23">
        <f>IF(Z23&gt;0, (R23*SUMPRODUCT(K23:$K$98, X23:$X$98)-K23*$AZ$3)/Z23, 0)</f>
        <v>-2574.1977833545652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12.5</v>
      </c>
      <c r="R24">
        <f t="shared" si="0"/>
        <v>50000</v>
      </c>
      <c r="S24">
        <f t="shared" si="1"/>
        <v>-3234.979852250442</v>
      </c>
      <c r="U24">
        <f t="shared" si="12"/>
        <v>0.112419382</v>
      </c>
      <c r="V24">
        <f t="shared" si="13"/>
        <v>0.01</v>
      </c>
      <c r="W24">
        <f t="shared" si="14"/>
        <v>0.3375158658038685</v>
      </c>
      <c r="X24">
        <f t="shared" si="15"/>
        <v>3.7943325048865828E-2</v>
      </c>
      <c r="Y24">
        <f t="shared" si="16"/>
        <v>3.3751586580386852E-3</v>
      </c>
      <c r="Z24">
        <f t="shared" si="17"/>
        <v>0.296197382096964</v>
      </c>
      <c r="AB24">
        <f t="shared" si="18"/>
        <v>-868.83259359931515</v>
      </c>
      <c r="AC24">
        <f t="shared" si="22"/>
        <v>-958.1925633730043</v>
      </c>
      <c r="AE24">
        <f t="shared" si="2"/>
        <v>0</v>
      </c>
      <c r="AF24">
        <f t="shared" si="3"/>
        <v>0</v>
      </c>
      <c r="AG24">
        <f t="shared" si="3"/>
        <v>-3.7024672762120501</v>
      </c>
      <c r="AH24">
        <f t="shared" si="4"/>
        <v>-1897.1662524432913</v>
      </c>
      <c r="AI24">
        <f t="shared" ref="AI24:AI69" si="23">SUM(AE24:AH24)</f>
        <v>-1900.8687197195034</v>
      </c>
      <c r="AJ24">
        <f t="shared" si="6"/>
        <v>89.359969773689159</v>
      </c>
      <c r="AK24">
        <f t="shared" si="19"/>
        <v>-60.818281551952069</v>
      </c>
      <c r="AL24">
        <f t="shared" si="7"/>
        <v>-1872.3270314977663</v>
      </c>
      <c r="AN24">
        <f t="shared" si="8"/>
        <v>0</v>
      </c>
      <c r="AO24">
        <f t="shared" si="8"/>
        <v>0</v>
      </c>
      <c r="AP24">
        <f t="shared" si="8"/>
        <v>-0.87661136025997222</v>
      </c>
      <c r="AQ24">
        <f t="shared" si="8"/>
        <v>-449.18087456943096</v>
      </c>
      <c r="AR24">
        <f t="shared" si="8"/>
        <v>-450.05748592969093</v>
      </c>
      <c r="AS24">
        <f t="shared" si="8"/>
        <v>21.157233491134647</v>
      </c>
      <c r="AT24">
        <f t="shared" si="8"/>
        <v>-14.399586152311814</v>
      </c>
      <c r="AU24">
        <f t="shared" si="8"/>
        <v>-443.29983859086809</v>
      </c>
      <c r="AW24">
        <v>21</v>
      </c>
      <c r="AX24">
        <f>IF(Z24&gt;0, (R24*SUMPRODUCT(K24:$K$98, X24:$X$98)-K24*$AZ$3)/Z24, 0)</f>
        <v>-3234.979852250442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12.5</v>
      </c>
      <c r="R25">
        <f t="shared" si="0"/>
        <v>50000</v>
      </c>
      <c r="S25">
        <f t="shared" si="1"/>
        <v>-4074.4081301490728</v>
      </c>
      <c r="U25">
        <f t="shared" si="12"/>
        <v>0.12734142500000001</v>
      </c>
      <c r="V25">
        <f t="shared" si="13"/>
        <v>0.01</v>
      </c>
      <c r="W25">
        <f t="shared" si="14"/>
        <v>0.296197382096964</v>
      </c>
      <c r="X25">
        <f t="shared" si="15"/>
        <v>3.7718196717496884E-2</v>
      </c>
      <c r="Y25">
        <f t="shared" si="16"/>
        <v>2.96197382096964E-3</v>
      </c>
      <c r="Z25">
        <f t="shared" si="17"/>
        <v>0.25551721155849749</v>
      </c>
      <c r="AB25">
        <f t="shared" si="18"/>
        <v>-958.1925633730043</v>
      </c>
      <c r="AC25">
        <f t="shared" si="22"/>
        <v>-1041.0814041669628</v>
      </c>
      <c r="AE25">
        <f t="shared" si="2"/>
        <v>0</v>
      </c>
      <c r="AF25">
        <f t="shared" si="3"/>
        <v>0</v>
      </c>
      <c r="AG25">
        <f t="shared" si="3"/>
        <v>-3.1939651444812185</v>
      </c>
      <c r="AH25">
        <f t="shared" si="4"/>
        <v>-1885.9098358748442</v>
      </c>
      <c r="AI25">
        <f t="shared" si="23"/>
        <v>-1889.1038010193254</v>
      </c>
      <c r="AJ25">
        <f t="shared" si="6"/>
        <v>82.888840793958479</v>
      </c>
      <c r="AK25">
        <f t="shared" si="19"/>
        <v>-67.073479436110304</v>
      </c>
      <c r="AL25">
        <f t="shared" si="7"/>
        <v>-1873.2884396614772</v>
      </c>
      <c r="AN25">
        <f t="shared" si="8"/>
        <v>0</v>
      </c>
      <c r="AO25">
        <f t="shared" si="8"/>
        <v>0</v>
      </c>
      <c r="AP25">
        <f t="shared" si="8"/>
        <v>-0.67519313113453505</v>
      </c>
      <c r="AQ25">
        <f t="shared" si="8"/>
        <v>-398.67478495247582</v>
      </c>
      <c r="AR25">
        <f t="shared" si="8"/>
        <v>-399.34997808361032</v>
      </c>
      <c r="AS25">
        <f t="shared" si="8"/>
        <v>17.522412869309854</v>
      </c>
      <c r="AT25">
        <f t="shared" si="8"/>
        <v>-14.17910044347432</v>
      </c>
      <c r="AU25">
        <f t="shared" si="8"/>
        <v>-396.00666565777482</v>
      </c>
      <c r="AW25">
        <v>22</v>
      </c>
      <c r="AX25">
        <f>IF(Z25&gt;0, (R25*SUMPRODUCT(K25:$K$98, X25:$X$98)-K25*$AZ$3)/Z25, 0)</f>
        <v>-4074.4081301490728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12.5</v>
      </c>
      <c r="R26">
        <f t="shared" si="0"/>
        <v>50000</v>
      </c>
      <c r="S26">
        <f t="shared" si="1"/>
        <v>-5150.9611446506096</v>
      </c>
      <c r="U26">
        <f t="shared" si="12"/>
        <v>0.14457818</v>
      </c>
      <c r="V26">
        <f t="shared" si="13"/>
        <v>0.01</v>
      </c>
      <c r="W26">
        <f t="shared" si="14"/>
        <v>0.25551721155849749</v>
      </c>
      <c r="X26">
        <f t="shared" si="15"/>
        <v>3.6942213405802532E-2</v>
      </c>
      <c r="Y26">
        <f t="shared" si="16"/>
        <v>2.5551721155849748E-3</v>
      </c>
      <c r="Z26">
        <f t="shared" si="17"/>
        <v>0.21601982603710998</v>
      </c>
      <c r="AB26">
        <f t="shared" si="18"/>
        <v>-1041.0814041669628</v>
      </c>
      <c r="AC26">
        <f t="shared" si="22"/>
        <v>-1112.7097303913376</v>
      </c>
      <c r="AE26">
        <f t="shared" si="2"/>
        <v>0</v>
      </c>
      <c r="AF26">
        <f t="shared" si="3"/>
        <v>0</v>
      </c>
      <c r="AG26">
        <f t="shared" si="3"/>
        <v>-2.7002478254638747</v>
      </c>
      <c r="AH26">
        <f t="shared" si="4"/>
        <v>-1847.1106702901266</v>
      </c>
      <c r="AI26">
        <f t="shared" si="23"/>
        <v>-1849.8109181155905</v>
      </c>
      <c r="AJ26">
        <f t="shared" si="6"/>
        <v>71.62832622437486</v>
      </c>
      <c r="AK26">
        <f t="shared" si="19"/>
        <v>-72.875698291687399</v>
      </c>
      <c r="AL26">
        <f t="shared" si="7"/>
        <v>-1851.058290182903</v>
      </c>
      <c r="AN26">
        <f t="shared" si="8"/>
        <v>0</v>
      </c>
      <c r="AO26">
        <f t="shared" si="8"/>
        <v>0</v>
      </c>
      <c r="AP26">
        <f t="shared" si="8"/>
        <v>-0.50966339801362259</v>
      </c>
      <c r="AQ26">
        <f t="shared" si="8"/>
        <v>-348.63640731404433</v>
      </c>
      <c r="AR26">
        <f t="shared" si="8"/>
        <v>-349.14607071205802</v>
      </c>
      <c r="AS26">
        <f t="shared" si="8"/>
        <v>13.519624307547309</v>
      </c>
      <c r="AT26">
        <f t="shared" si="8"/>
        <v>-13.755061914576794</v>
      </c>
      <c r="AU26">
        <f t="shared" si="8"/>
        <v>-349.38150831908746</v>
      </c>
      <c r="AW26">
        <v>23</v>
      </c>
      <c r="AX26">
        <f>IF(Z26&gt;0, (R26*SUMPRODUCT(K26:$K$98, X26:$X$98)-K26*$AZ$3)/Z26, 0)</f>
        <v>-5150.9611446506096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12.5</v>
      </c>
      <c r="R27">
        <f t="shared" si="0"/>
        <v>50000</v>
      </c>
      <c r="S27">
        <f t="shared" si="1"/>
        <v>-6552.2281817081412</v>
      </c>
      <c r="U27">
        <f t="shared" si="12"/>
        <v>0.16385111999999999</v>
      </c>
      <c r="V27">
        <f t="shared" si="13"/>
        <v>0.01</v>
      </c>
      <c r="W27">
        <f t="shared" si="14"/>
        <v>0.21601982603710998</v>
      </c>
      <c r="X27">
        <f t="shared" si="15"/>
        <v>3.539509043838563E-2</v>
      </c>
      <c r="Y27">
        <f t="shared" si="16"/>
        <v>2.1601982603711E-3</v>
      </c>
      <c r="Z27">
        <f t="shared" si="17"/>
        <v>0.17846453733835327</v>
      </c>
      <c r="AB27">
        <f t="shared" si="18"/>
        <v>-1112.7097303913376</v>
      </c>
      <c r="AC27">
        <f t="shared" si="22"/>
        <v>-1169.3403709838631</v>
      </c>
      <c r="AE27">
        <f t="shared" si="2"/>
        <v>0</v>
      </c>
      <c r="AF27">
        <f t="shared" si="3"/>
        <v>0</v>
      </c>
      <c r="AG27">
        <f t="shared" si="3"/>
        <v>-2.2308067167294157</v>
      </c>
      <c r="AH27">
        <f t="shared" si="4"/>
        <v>-1769.7545219192816</v>
      </c>
      <c r="AI27">
        <f t="shared" si="23"/>
        <v>-1771.985328636011</v>
      </c>
      <c r="AJ27">
        <f t="shared" si="6"/>
        <v>56.630640592525424</v>
      </c>
      <c r="AK27">
        <f t="shared" si="19"/>
        <v>-77.889681127393644</v>
      </c>
      <c r="AL27">
        <f t="shared" si="7"/>
        <v>-1793.2443691708793</v>
      </c>
      <c r="AN27">
        <f t="shared" si="8"/>
        <v>0</v>
      </c>
      <c r="AO27">
        <f t="shared" si="8"/>
        <v>0</v>
      </c>
      <c r="AP27">
        <f t="shared" si="8"/>
        <v>-0.37594450486245401</v>
      </c>
      <c r="AQ27">
        <f t="shared" si="8"/>
        <v>-298.24613781263508</v>
      </c>
      <c r="AR27">
        <f t="shared" si="8"/>
        <v>-298.62208231749753</v>
      </c>
      <c r="AS27">
        <f t="shared" si="8"/>
        <v>9.543622931534733</v>
      </c>
      <c r="AT27">
        <f t="shared" si="8"/>
        <v>-13.126281800093844</v>
      </c>
      <c r="AU27">
        <f t="shared" si="8"/>
        <v>-302.20474118605665</v>
      </c>
      <c r="AW27">
        <v>24</v>
      </c>
      <c r="AX27">
        <f>IF(Z27&gt;0, (R27*SUMPRODUCT(K27:$K$98, X27:$X$98)-K27*$AZ$3)/Z27, 0)</f>
        <v>-6552.2281817081412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12.5</v>
      </c>
      <c r="R28">
        <f t="shared" si="0"/>
        <v>50000</v>
      </c>
      <c r="S28">
        <f t="shared" si="1"/>
        <v>-8403.7671548556482</v>
      </c>
      <c r="U28">
        <f t="shared" si="12"/>
        <v>0.185300933</v>
      </c>
      <c r="V28">
        <f t="shared" si="13"/>
        <v>0.01</v>
      </c>
      <c r="W28">
        <f t="shared" si="14"/>
        <v>0.17846453733835327</v>
      </c>
      <c r="X28">
        <f t="shared" si="15"/>
        <v>3.3069645276210195E-2</v>
      </c>
      <c r="Y28">
        <f t="shared" si="16"/>
        <v>1.7846453733835327E-3</v>
      </c>
      <c r="Z28">
        <f t="shared" si="17"/>
        <v>0.14361024668875955</v>
      </c>
      <c r="AB28">
        <f t="shared" si="18"/>
        <v>-1169.3403709838631</v>
      </c>
      <c r="AC28">
        <f t="shared" si="22"/>
        <v>-1206.8670742237146</v>
      </c>
      <c r="AE28">
        <f t="shared" si="2"/>
        <v>0</v>
      </c>
      <c r="AF28">
        <f t="shared" si="3"/>
        <v>0</v>
      </c>
      <c r="AG28">
        <f t="shared" si="3"/>
        <v>-1.7951280836094943</v>
      </c>
      <c r="AH28">
        <f t="shared" si="4"/>
        <v>-1653.4822638105097</v>
      </c>
      <c r="AI28">
        <f t="shared" si="23"/>
        <v>-1655.2773918941193</v>
      </c>
      <c r="AJ28">
        <f t="shared" si="6"/>
        <v>37.526703239851486</v>
      </c>
      <c r="AK28">
        <f t="shared" si="19"/>
        <v>-81.853825968870424</v>
      </c>
      <c r="AL28">
        <f t="shared" si="7"/>
        <v>-1699.6045146231384</v>
      </c>
      <c r="AN28">
        <f t="shared" si="8"/>
        <v>0</v>
      </c>
      <c r="AO28">
        <f t="shared" si="8"/>
        <v>0</v>
      </c>
      <c r="AP28">
        <f t="shared" si="8"/>
        <v>-0.27010910027374441</v>
      </c>
      <c r="AQ28">
        <f t="shared" si="8"/>
        <v>-248.79595538298489</v>
      </c>
      <c r="AR28">
        <f t="shared" si="8"/>
        <v>-249.06606448325863</v>
      </c>
      <c r="AS28">
        <f t="shared" si="8"/>
        <v>5.6465631287851377</v>
      </c>
      <c r="AT28">
        <f t="shared" si="8"/>
        <v>-12.316370897590424</v>
      </c>
      <c r="AU28">
        <f t="shared" si="8"/>
        <v>-255.73587225206396</v>
      </c>
      <c r="AW28">
        <v>25</v>
      </c>
      <c r="AX28">
        <f>IF(Z28&gt;0, (R28*SUMPRODUCT(K28:$K$98, X28:$X$98)-K28*$AZ$3)/Z28, 0)</f>
        <v>-8403.7671548556482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12.5</v>
      </c>
      <c r="R29">
        <f t="shared" si="0"/>
        <v>50000</v>
      </c>
      <c r="S29">
        <f t="shared" si="1"/>
        <v>-10899.006769060359</v>
      </c>
      <c r="U29">
        <f t="shared" si="12"/>
        <v>0.20871278500000001</v>
      </c>
      <c r="V29">
        <f t="shared" si="13"/>
        <v>0.01</v>
      </c>
      <c r="W29">
        <f t="shared" si="14"/>
        <v>0.14361024668875955</v>
      </c>
      <c r="X29">
        <f t="shared" si="15"/>
        <v>2.9973294540948034E-2</v>
      </c>
      <c r="Y29">
        <f t="shared" si="16"/>
        <v>1.4361024668875955E-3</v>
      </c>
      <c r="Z29">
        <f t="shared" si="17"/>
        <v>0.11220084968092392</v>
      </c>
      <c r="AB29">
        <f t="shared" si="18"/>
        <v>-1206.8670742237146</v>
      </c>
      <c r="AC29">
        <f t="shared" si="22"/>
        <v>-1222.8778201667137</v>
      </c>
      <c r="AE29">
        <f t="shared" si="2"/>
        <v>0</v>
      </c>
      <c r="AF29">
        <f t="shared" si="3"/>
        <v>0</v>
      </c>
      <c r="AG29">
        <f t="shared" si="3"/>
        <v>-1.402510621011549</v>
      </c>
      <c r="AH29">
        <f t="shared" si="4"/>
        <v>-1498.6647270474016</v>
      </c>
      <c r="AI29">
        <f t="shared" si="23"/>
        <v>-1500.0672376684131</v>
      </c>
      <c r="AJ29">
        <f t="shared" si="6"/>
        <v>16.010745942999165</v>
      </c>
      <c r="AK29">
        <f t="shared" si="19"/>
        <v>-84.480695195660033</v>
      </c>
      <c r="AL29">
        <f t="shared" si="7"/>
        <v>-1568.537186921074</v>
      </c>
      <c r="AN29">
        <f t="shared" si="8"/>
        <v>0</v>
      </c>
      <c r="AO29">
        <f t="shared" si="8"/>
        <v>0</v>
      </c>
      <c r="AP29">
        <f t="shared" si="8"/>
        <v>-0.18842213098127636</v>
      </c>
      <c r="AQ29">
        <f t="shared" si="8"/>
        <v>-201.34008061420519</v>
      </c>
      <c r="AR29">
        <f t="shared" si="8"/>
        <v>-201.52850274518647</v>
      </c>
      <c r="AS29">
        <f t="shared" si="8"/>
        <v>2.1509846870206952</v>
      </c>
      <c r="AT29">
        <f t="shared" si="8"/>
        <v>-11.349669925540523</v>
      </c>
      <c r="AU29">
        <f t="shared" si="8"/>
        <v>-210.7271879837063</v>
      </c>
      <c r="AW29">
        <v>26</v>
      </c>
      <c r="AX29">
        <f>IF(Z29&gt;0, (R29*SUMPRODUCT(K29:$K$98, X29:$X$98)-K29*$AZ$3)/Z29, 0)</f>
        <v>-10899.006769060359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12.5</v>
      </c>
      <c r="R30">
        <f t="shared" si="0"/>
        <v>50000</v>
      </c>
      <c r="S30">
        <f t="shared" si="1"/>
        <v>-14348.483692342219</v>
      </c>
      <c r="U30">
        <f t="shared" si="12"/>
        <v>0.23444695300000001</v>
      </c>
      <c r="V30">
        <f t="shared" si="13"/>
        <v>0.01</v>
      </c>
      <c r="W30">
        <f t="shared" si="14"/>
        <v>0.11220084968092392</v>
      </c>
      <c r="X30">
        <f t="shared" si="15"/>
        <v>2.6305147331703638E-2</v>
      </c>
      <c r="Y30">
        <f t="shared" si="16"/>
        <v>1.1220084968092392E-3</v>
      </c>
      <c r="Z30">
        <f t="shared" si="17"/>
        <v>8.4773693852411042E-2</v>
      </c>
      <c r="AB30">
        <f t="shared" si="18"/>
        <v>-1222.8778201667137</v>
      </c>
      <c r="AC30">
        <f t="shared" si="22"/>
        <v>-1216.3739637809317</v>
      </c>
      <c r="AE30">
        <f t="shared" si="2"/>
        <v>0</v>
      </c>
      <c r="AF30">
        <f t="shared" si="3"/>
        <v>0</v>
      </c>
      <c r="AG30">
        <f t="shared" si="3"/>
        <v>-1.059671173155138</v>
      </c>
      <c r="AH30">
        <f t="shared" si="4"/>
        <v>-1315.2573665851819</v>
      </c>
      <c r="AI30">
        <f t="shared" si="23"/>
        <v>-1316.3170377583369</v>
      </c>
      <c r="AJ30">
        <f t="shared" si="6"/>
        <v>-6.5038563857820009</v>
      </c>
      <c r="AK30">
        <f t="shared" si="19"/>
        <v>-85.601447411669966</v>
      </c>
      <c r="AL30">
        <f t="shared" si="7"/>
        <v>-1408.422341555789</v>
      </c>
      <c r="AN30">
        <f t="shared" si="8"/>
        <v>0</v>
      </c>
      <c r="AO30">
        <f t="shared" si="8"/>
        <v>0</v>
      </c>
      <c r="AP30">
        <f t="shared" si="8"/>
        <v>-0.12710974570101469</v>
      </c>
      <c r="AQ30">
        <f t="shared" si="8"/>
        <v>-157.76783745116839</v>
      </c>
      <c r="AR30">
        <f t="shared" si="8"/>
        <v>-157.89494719686937</v>
      </c>
      <c r="AS30">
        <f t="shared" si="8"/>
        <v>-0.78015100553427952</v>
      </c>
      <c r="AT30">
        <f t="shared" si="8"/>
        <v>-10.268070405028544</v>
      </c>
      <c r="AU30">
        <f t="shared" si="8"/>
        <v>-168.9431686074322</v>
      </c>
      <c r="AW30">
        <v>27</v>
      </c>
      <c r="AX30">
        <f>IF(Z30&gt;0, (R30*SUMPRODUCT(K30:$K$98, X30:$X$98)-K30*$AZ$3)/Z30, 0)</f>
        <v>-14348.483692342219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12.5</v>
      </c>
      <c r="R31">
        <f t="shared" si="0"/>
        <v>50000</v>
      </c>
      <c r="S31">
        <f t="shared" si="1"/>
        <v>-19295.91257837856</v>
      </c>
      <c r="U31">
        <f t="shared" si="12"/>
        <v>0.26339700100000002</v>
      </c>
      <c r="V31">
        <f t="shared" si="13"/>
        <v>0.01</v>
      </c>
      <c r="W31">
        <f t="shared" si="14"/>
        <v>8.4773693852411042E-2</v>
      </c>
      <c r="X31">
        <f t="shared" si="15"/>
        <v>2.2329136724417206E-2</v>
      </c>
      <c r="Y31">
        <f t="shared" si="16"/>
        <v>8.477369385241104E-4</v>
      </c>
      <c r="Z31">
        <f t="shared" si="17"/>
        <v>6.1596820189469728E-2</v>
      </c>
      <c r="AB31">
        <f t="shared" si="18"/>
        <v>-1216.3739637809317</v>
      </c>
      <c r="AC31">
        <f t="shared" si="22"/>
        <v>-1188.5668574821113</v>
      </c>
      <c r="AE31">
        <f t="shared" si="2"/>
        <v>0</v>
      </c>
      <c r="AF31">
        <f t="shared" si="3"/>
        <v>0</v>
      </c>
      <c r="AG31">
        <f t="shared" si="3"/>
        <v>-0.76996025236837162</v>
      </c>
      <c r="AH31">
        <f t="shared" si="4"/>
        <v>-1116.4568362208604</v>
      </c>
      <c r="AI31">
        <f t="shared" si="23"/>
        <v>-1117.2267964732287</v>
      </c>
      <c r="AJ31">
        <f t="shared" si="6"/>
        <v>-27.807106298820372</v>
      </c>
      <c r="AK31">
        <f t="shared" si="19"/>
        <v>-85.146177464665229</v>
      </c>
      <c r="AL31">
        <f t="shared" si="7"/>
        <v>-1230.1800802367143</v>
      </c>
      <c r="AN31">
        <f t="shared" si="8"/>
        <v>0</v>
      </c>
      <c r="AO31">
        <f t="shared" si="8"/>
        <v>0</v>
      </c>
      <c r="AP31">
        <f t="shared" si="8"/>
        <v>-8.246278788257555E-2</v>
      </c>
      <c r="AQ31">
        <f t="shared" si="8"/>
        <v>-119.57259219828539</v>
      </c>
      <c r="AR31">
        <f t="shared" si="8"/>
        <v>-119.65505498616795</v>
      </c>
      <c r="AS31">
        <f t="shared" si="8"/>
        <v>-2.9781427045026105</v>
      </c>
      <c r="AT31">
        <f t="shared" si="8"/>
        <v>-9.1191605666438775</v>
      </c>
      <c r="AU31">
        <f t="shared" si="8"/>
        <v>-131.75235825731446</v>
      </c>
      <c r="AW31">
        <v>28</v>
      </c>
      <c r="AX31">
        <f>IF(Z31&gt;0, (R31*SUMPRODUCT(K31:$K$98, X31:$X$98)-K31*$AZ$3)/Z31, 0)</f>
        <v>-19295.91257837856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12.5</v>
      </c>
      <c r="R32">
        <f t="shared" si="0"/>
        <v>50000</v>
      </c>
      <c r="S32">
        <f t="shared" si="1"/>
        <v>-26722.402644937756</v>
      </c>
      <c r="U32">
        <f t="shared" si="12"/>
        <v>0.29593128600000002</v>
      </c>
      <c r="V32">
        <f t="shared" si="13"/>
        <v>0.01</v>
      </c>
      <c r="W32">
        <f t="shared" si="14"/>
        <v>6.1596820189469728E-2</v>
      </c>
      <c r="X32">
        <f t="shared" si="15"/>
        <v>1.8228426212180543E-2</v>
      </c>
      <c r="Y32">
        <f t="shared" si="16"/>
        <v>6.159682018946973E-4</v>
      </c>
      <c r="Z32">
        <f t="shared" si="17"/>
        <v>4.2752425775394488E-2</v>
      </c>
      <c r="AB32">
        <f t="shared" si="18"/>
        <v>-1188.5668574821113</v>
      </c>
      <c r="AC32">
        <f t="shared" si="22"/>
        <v>-1142.4475356179069</v>
      </c>
      <c r="AE32">
        <f t="shared" si="2"/>
        <v>0</v>
      </c>
      <c r="AF32">
        <f t="shared" si="3"/>
        <v>0</v>
      </c>
      <c r="AG32">
        <f t="shared" si="3"/>
        <v>-0.53440532219243109</v>
      </c>
      <c r="AH32">
        <f t="shared" si="4"/>
        <v>-911.42131060902716</v>
      </c>
      <c r="AI32">
        <f t="shared" si="23"/>
        <v>-911.95571593121963</v>
      </c>
      <c r="AJ32">
        <f t="shared" si="6"/>
        <v>-46.119321864204494</v>
      </c>
      <c r="AK32">
        <f t="shared" si="19"/>
        <v>-83.199680023747803</v>
      </c>
      <c r="AL32">
        <f t="shared" si="7"/>
        <v>-1041.2747178191719</v>
      </c>
      <c r="AN32">
        <f t="shared" si="8"/>
        <v>0</v>
      </c>
      <c r="AO32">
        <f t="shared" si="8"/>
        <v>0</v>
      </c>
      <c r="AP32">
        <f t="shared" si="8"/>
        <v>-5.1102536730816057E-2</v>
      </c>
      <c r="AQ32">
        <f t="shared" si="8"/>
        <v>-87.154710232984996</v>
      </c>
      <c r="AR32">
        <f t="shared" si="8"/>
        <v>-87.20581276971582</v>
      </c>
      <c r="AS32">
        <f t="shared" si="8"/>
        <v>-4.4101625520809948</v>
      </c>
      <c r="AT32">
        <f t="shared" si="8"/>
        <v>-7.9559737297577628</v>
      </c>
      <c r="AU32">
        <f t="shared" si="8"/>
        <v>-99.571949051554569</v>
      </c>
      <c r="AW32">
        <v>29</v>
      </c>
      <c r="AX32">
        <f>IF(Z32&gt;0, (R32*SUMPRODUCT(K32:$K$98, X32:$X$98)-K32*$AZ$3)/Z32, 0)</f>
        <v>-26722.402644937756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12.5</v>
      </c>
      <c r="R33">
        <f t="shared" si="0"/>
        <v>50000</v>
      </c>
      <c r="S33">
        <f t="shared" si="1"/>
        <v>-38487.264921993083</v>
      </c>
      <c r="U33">
        <f t="shared" si="12"/>
        <v>0.33262349499999999</v>
      </c>
      <c r="V33">
        <f t="shared" si="13"/>
        <v>0.01</v>
      </c>
      <c r="W33">
        <f t="shared" si="14"/>
        <v>4.2752425775394488E-2</v>
      </c>
      <c r="X33">
        <f t="shared" si="15"/>
        <v>1.4220461281139799E-2</v>
      </c>
      <c r="Y33">
        <f t="shared" si="16"/>
        <v>4.2752425775394491E-4</v>
      </c>
      <c r="Z33">
        <f t="shared" si="17"/>
        <v>2.8104440236500744E-2</v>
      </c>
      <c r="AB33">
        <f t="shared" si="18"/>
        <v>-1142.4475356179069</v>
      </c>
      <c r="AC33">
        <f t="shared" si="22"/>
        <v>-1081.663036866526</v>
      </c>
      <c r="AE33">
        <f t="shared" si="2"/>
        <v>0</v>
      </c>
      <c r="AF33">
        <f t="shared" si="3"/>
        <v>0</v>
      </c>
      <c r="AG33">
        <f t="shared" si="3"/>
        <v>-0.35130550295625929</v>
      </c>
      <c r="AH33">
        <f t="shared" si="4"/>
        <v>-711.02306405698994</v>
      </c>
      <c r="AI33">
        <f t="shared" si="23"/>
        <v>-711.37436955994622</v>
      </c>
      <c r="AJ33">
        <f t="shared" si="6"/>
        <v>-60.784498751380852</v>
      </c>
      <c r="AK33">
        <f t="shared" si="19"/>
        <v>-79.971327493253483</v>
      </c>
      <c r="AL33">
        <f t="shared" si="7"/>
        <v>-852.13019580458058</v>
      </c>
      <c r="AN33">
        <f t="shared" si="8"/>
        <v>0</v>
      </c>
      <c r="AO33">
        <f t="shared" si="8"/>
        <v>0</v>
      </c>
      <c r="AP33">
        <f t="shared" si="8"/>
        <v>-2.9994291957801768E-2</v>
      </c>
      <c r="AQ33">
        <f t="shared" si="8"/>
        <v>-60.706801324178244</v>
      </c>
      <c r="AR33">
        <f t="shared" si="8"/>
        <v>-60.73679561613605</v>
      </c>
      <c r="AS33">
        <f t="shared" si="8"/>
        <v>-5.1897507631258417</v>
      </c>
      <c r="AT33">
        <f t="shared" si="8"/>
        <v>-6.8279128134929392</v>
      </c>
      <c r="AU33">
        <f t="shared" si="8"/>
        <v>-72.754459192754837</v>
      </c>
      <c r="AW33">
        <v>30</v>
      </c>
      <c r="AX33">
        <f>IF(Z33&gt;0, (R33*SUMPRODUCT(K33:$K$98, X33:$X$98)-K33*$AZ$3)/Z33, 0)</f>
        <v>-38487.264921993083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12.5</v>
      </c>
      <c r="R34">
        <f t="shared" si="0"/>
        <v>50000</v>
      </c>
      <c r="S34">
        <f t="shared" si="1"/>
        <v>-58191.751803501458</v>
      </c>
      <c r="U34">
        <f t="shared" si="12"/>
        <v>0.37225971299999999</v>
      </c>
      <c r="V34">
        <f t="shared" si="13"/>
        <v>0.01</v>
      </c>
      <c r="W34">
        <f t="shared" si="14"/>
        <v>2.8104440236500744E-2</v>
      </c>
      <c r="X34">
        <f t="shared" si="15"/>
        <v>1.0462150856465419E-2</v>
      </c>
      <c r="Y34">
        <f t="shared" si="16"/>
        <v>2.8104440236500746E-4</v>
      </c>
      <c r="Z34">
        <f t="shared" si="17"/>
        <v>1.7361244977670318E-2</v>
      </c>
      <c r="AB34">
        <f t="shared" si="18"/>
        <v>-1081.663036866526</v>
      </c>
      <c r="AC34">
        <f t="shared" si="22"/>
        <v>-1010.2812587403773</v>
      </c>
      <c r="AE34">
        <f t="shared" si="2"/>
        <v>0</v>
      </c>
      <c r="AF34">
        <f t="shared" si="3"/>
        <v>0</v>
      </c>
      <c r="AG34">
        <f t="shared" si="3"/>
        <v>-0.21701556222087898</v>
      </c>
      <c r="AH34">
        <f t="shared" si="4"/>
        <v>-523.10754282327093</v>
      </c>
      <c r="AI34">
        <f t="shared" si="23"/>
        <v>-523.32455838549186</v>
      </c>
      <c r="AJ34">
        <f t="shared" si="6"/>
        <v>-71.381778126148674</v>
      </c>
      <c r="AK34">
        <f t="shared" si="19"/>
        <v>-75.716412580656822</v>
      </c>
      <c r="AL34">
        <f t="shared" si="7"/>
        <v>-670.42274909229741</v>
      </c>
      <c r="AN34">
        <f t="shared" si="8"/>
        <v>0</v>
      </c>
      <c r="AO34">
        <f t="shared" si="8"/>
        <v>0</v>
      </c>
      <c r="AP34">
        <f t="shared" si="8"/>
        <v>-1.6543466537834159E-2</v>
      </c>
      <c r="AQ34">
        <f t="shared" si="8"/>
        <v>-39.877380413748192</v>
      </c>
      <c r="AR34">
        <f t="shared" si="8"/>
        <v>-39.893923880286032</v>
      </c>
      <c r="AS34">
        <f t="shared" si="8"/>
        <v>-5.4415547242603637</v>
      </c>
      <c r="AT34">
        <f t="shared" si="8"/>
        <v>-5.7719913036376163</v>
      </c>
      <c r="AU34">
        <f t="shared" ref="AU34:AU69" si="24">AL34*$K34</f>
        <v>-51.107469908184015</v>
      </c>
      <c r="AW34">
        <v>31</v>
      </c>
      <c r="AX34">
        <f>IF(Z34&gt;0, (R34*SUMPRODUCT(K34:$K$98, X34:$X$98)-K34*$AZ$3)/Z34, 0)</f>
        <v>-58191.751803501458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12.5</v>
      </c>
      <c r="R35">
        <f t="shared" si="0"/>
        <v>50000</v>
      </c>
      <c r="S35">
        <f t="shared" si="1"/>
        <v>-93168.872313034968</v>
      </c>
      <c r="U35">
        <f t="shared" si="12"/>
        <v>0.41367450300000003</v>
      </c>
      <c r="V35">
        <f t="shared" si="13"/>
        <v>0.01</v>
      </c>
      <c r="W35">
        <f t="shared" si="14"/>
        <v>1.7361244977670318E-2</v>
      </c>
      <c r="X35">
        <f t="shared" si="15"/>
        <v>7.1819043875990156E-3</v>
      </c>
      <c r="Y35">
        <f t="shared" si="16"/>
        <v>1.7361244977670318E-4</v>
      </c>
      <c r="Z35">
        <f t="shared" si="17"/>
        <v>1.0005728140294599E-2</v>
      </c>
      <c r="AB35">
        <f t="shared" si="18"/>
        <v>-1010.2812587403773</v>
      </c>
      <c r="AC35">
        <f t="shared" si="22"/>
        <v>-932.22240750204833</v>
      </c>
      <c r="AE35">
        <f t="shared" si="2"/>
        <v>0</v>
      </c>
      <c r="AF35">
        <f t="shared" ref="AF35:AG69" si="25">-$Z35*P35</f>
        <v>0</v>
      </c>
      <c r="AG35">
        <f t="shared" si="25"/>
        <v>-0.12507160175368248</v>
      </c>
      <c r="AH35">
        <f t="shared" si="4"/>
        <v>-359.09521937995078</v>
      </c>
      <c r="AI35">
        <f t="shared" si="23"/>
        <v>-359.22029098170447</v>
      </c>
      <c r="AJ35">
        <f t="shared" si="6"/>
        <v>-78.058851238328998</v>
      </c>
      <c r="AK35">
        <f t="shared" si="19"/>
        <v>-70.719688111826414</v>
      </c>
      <c r="AL35">
        <f t="shared" si="7"/>
        <v>-507.99883033185989</v>
      </c>
      <c r="AN35">
        <f t="shared" ref="AN35:AT69" si="26">AE35*$K35</f>
        <v>0</v>
      </c>
      <c r="AO35">
        <f t="shared" si="26"/>
        <v>0</v>
      </c>
      <c r="AP35">
        <f t="shared" si="26"/>
        <v>-8.5128764058215525E-3</v>
      </c>
      <c r="AQ35">
        <f t="shared" si="26"/>
        <v>-24.441465349770276</v>
      </c>
      <c r="AR35">
        <f t="shared" si="26"/>
        <v>-24.449978226176096</v>
      </c>
      <c r="AS35">
        <f t="shared" si="26"/>
        <v>-5.31299946314744</v>
      </c>
      <c r="AT35">
        <f t="shared" si="26"/>
        <v>-4.8134664936958842</v>
      </c>
      <c r="AU35">
        <f t="shared" si="24"/>
        <v>-34.576444183019419</v>
      </c>
      <c r="AW35">
        <v>32</v>
      </c>
      <c r="AX35">
        <f>IF(Z35&gt;0, (R35*SUMPRODUCT(K35:$K$98, X35:$X$98)-K35*$AZ$3)/Z35, 0)</f>
        <v>-93168.872313034968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12.5</v>
      </c>
      <c r="R36">
        <f t="shared" si="0"/>
        <v>50000</v>
      </c>
      <c r="S36">
        <f t="shared" si="1"/>
        <v>-149545.5772397015</v>
      </c>
      <c r="U36">
        <f t="shared" si="12"/>
        <v>0.42102545200000002</v>
      </c>
      <c r="V36">
        <f t="shared" si="13"/>
        <v>0.01</v>
      </c>
      <c r="W36">
        <f t="shared" si="14"/>
        <v>1.0005728140294599E-2</v>
      </c>
      <c r="X36">
        <f t="shared" si="15"/>
        <v>4.2126662128566528E-3</v>
      </c>
      <c r="Y36">
        <f t="shared" si="16"/>
        <v>1.00057281402946E-4</v>
      </c>
      <c r="Z36">
        <f t="shared" si="17"/>
        <v>5.6930046460350004E-3</v>
      </c>
      <c r="AB36">
        <f t="shared" si="18"/>
        <v>-932.22240750204833</v>
      </c>
      <c r="AC36">
        <f t="shared" si="22"/>
        <v>-851.36366601960663</v>
      </c>
      <c r="AE36">
        <f t="shared" si="2"/>
        <v>0</v>
      </c>
      <c r="AF36">
        <f t="shared" si="25"/>
        <v>0</v>
      </c>
      <c r="AG36">
        <f t="shared" si="25"/>
        <v>-7.1162558075437504E-2</v>
      </c>
      <c r="AH36">
        <f t="shared" si="4"/>
        <v>-210.63331064283264</v>
      </c>
      <c r="AI36">
        <f t="shared" si="23"/>
        <v>-210.70447320090807</v>
      </c>
      <c r="AJ36">
        <f t="shared" si="6"/>
        <v>-80.858741482441701</v>
      </c>
      <c r="AK36">
        <f t="shared" si="19"/>
        <v>-65.255568525143389</v>
      </c>
      <c r="AL36">
        <f t="shared" si="7"/>
        <v>-356.81878320849319</v>
      </c>
      <c r="AN36">
        <f t="shared" si="26"/>
        <v>0</v>
      </c>
      <c r="AO36">
        <f t="shared" si="26"/>
        <v>0</v>
      </c>
      <c r="AP36">
        <f t="shared" si="26"/>
        <v>-4.3246517903412348E-3</v>
      </c>
      <c r="AQ36">
        <f t="shared" si="26"/>
        <v>-12.800491559218409</v>
      </c>
      <c r="AR36">
        <f t="shared" si="26"/>
        <v>-12.804816211008749</v>
      </c>
      <c r="AS36">
        <f t="shared" si="26"/>
        <v>-4.9139029086909431</v>
      </c>
      <c r="AT36">
        <f t="shared" si="26"/>
        <v>-3.9656754743531817</v>
      </c>
      <c r="AU36">
        <f t="shared" si="24"/>
        <v>-21.684394594052876</v>
      </c>
      <c r="AW36">
        <v>33</v>
      </c>
      <c r="AX36">
        <f>IF(Z36&gt;0, (R36*SUMPRODUCT(K36:$K$98, X36:$X$98)-K36*$AZ$3)/Z36, 0)</f>
        <v>-149545.5772397015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12.5</v>
      </c>
      <c r="R37">
        <f t="shared" si="0"/>
        <v>50000</v>
      </c>
      <c r="S37">
        <f t="shared" si="1"/>
        <v>-241125.02214937127</v>
      </c>
      <c r="U37">
        <f t="shared" si="12"/>
        <v>0.42896583300000002</v>
      </c>
      <c r="V37">
        <f t="shared" si="13"/>
        <v>0.01</v>
      </c>
      <c r="W37">
        <f t="shared" si="14"/>
        <v>5.6930046460350004E-3</v>
      </c>
      <c r="X37">
        <f t="shared" si="15"/>
        <v>2.4421044802592743E-3</v>
      </c>
      <c r="Y37">
        <f t="shared" si="16"/>
        <v>5.6930046460350004E-5</v>
      </c>
      <c r="Z37">
        <f t="shared" si="17"/>
        <v>3.1939701193153761E-3</v>
      </c>
      <c r="AB37">
        <f t="shared" si="18"/>
        <v>-851.36366601960663</v>
      </c>
      <c r="AC37">
        <f t="shared" si="22"/>
        <v>-770.14611576435004</v>
      </c>
      <c r="AE37">
        <f t="shared" si="2"/>
        <v>0</v>
      </c>
      <c r="AF37">
        <f t="shared" si="25"/>
        <v>0</v>
      </c>
      <c r="AG37">
        <f t="shared" si="25"/>
        <v>-3.9924626491442204E-2</v>
      </c>
      <c r="AH37">
        <f t="shared" si="4"/>
        <v>-122.10522401296372</v>
      </c>
      <c r="AI37">
        <f t="shared" si="23"/>
        <v>-122.14514863945516</v>
      </c>
      <c r="AJ37">
        <f t="shared" si="6"/>
        <v>-81.217550255256583</v>
      </c>
      <c r="AK37">
        <f t="shared" si="19"/>
        <v>-59.59545662137247</v>
      </c>
      <c r="AL37">
        <f t="shared" si="7"/>
        <v>-262.95815551608422</v>
      </c>
      <c r="AN37">
        <f t="shared" si="26"/>
        <v>0</v>
      </c>
      <c r="AO37">
        <f t="shared" si="26"/>
        <v>0</v>
      </c>
      <c r="AP37">
        <f t="shared" si="26"/>
        <v>-2.1663191203206726E-3</v>
      </c>
      <c r="AQ37">
        <f t="shared" si="26"/>
        <v>-6.6254566345666754</v>
      </c>
      <c r="AR37">
        <f t="shared" si="26"/>
        <v>-6.6276229536869957</v>
      </c>
      <c r="AS37">
        <f t="shared" si="26"/>
        <v>-4.40688235521203</v>
      </c>
      <c r="AT37">
        <f t="shared" si="26"/>
        <v>-3.2336627417364423</v>
      </c>
      <c r="AU37">
        <f t="shared" si="24"/>
        <v>-14.268168050635468</v>
      </c>
      <c r="AW37">
        <v>34</v>
      </c>
      <c r="AX37">
        <f>IF(Z37&gt;0, (R37*SUMPRODUCT(K37:$K$98, X37:$X$98)-K37*$AZ$3)/Z37, 0)</f>
        <v>-241125.02214937127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12.5</v>
      </c>
      <c r="R38">
        <f t="shared" si="0"/>
        <v>50000</v>
      </c>
      <c r="S38">
        <f t="shared" si="1"/>
        <v>-392763.29189403285</v>
      </c>
      <c r="U38">
        <f t="shared" si="12"/>
        <v>0.43771532000000002</v>
      </c>
      <c r="V38">
        <f t="shared" si="13"/>
        <v>0.01</v>
      </c>
      <c r="W38">
        <f t="shared" si="14"/>
        <v>3.1939701193153761E-3</v>
      </c>
      <c r="X38">
        <f t="shared" si="15"/>
        <v>1.3980496528465682E-3</v>
      </c>
      <c r="Y38">
        <f t="shared" si="16"/>
        <v>3.1939701193153759E-5</v>
      </c>
      <c r="Z38">
        <f t="shared" si="17"/>
        <v>1.7639807652756541E-3</v>
      </c>
      <c r="AB38">
        <f t="shared" si="18"/>
        <v>-770.14611576435004</v>
      </c>
      <c r="AC38">
        <f t="shared" si="22"/>
        <v>-692.82689220742122</v>
      </c>
      <c r="AE38">
        <f t="shared" si="2"/>
        <v>0</v>
      </c>
      <c r="AF38">
        <f t="shared" si="25"/>
        <v>0</v>
      </c>
      <c r="AG38">
        <f t="shared" si="25"/>
        <v>-2.2049759565945678E-2</v>
      </c>
      <c r="AH38">
        <f t="shared" si="4"/>
        <v>-69.902482642328408</v>
      </c>
      <c r="AI38">
        <f t="shared" si="23"/>
        <v>-69.924532401894353</v>
      </c>
      <c r="AJ38">
        <f t="shared" si="6"/>
        <v>-77.319223556928819</v>
      </c>
      <c r="AK38">
        <f t="shared" si="19"/>
        <v>-53.910228103504508</v>
      </c>
      <c r="AL38">
        <f t="shared" si="7"/>
        <v>-201.15398406232765</v>
      </c>
      <c r="AN38">
        <f t="shared" si="26"/>
        <v>0</v>
      </c>
      <c r="AO38">
        <f t="shared" si="26"/>
        <v>0</v>
      </c>
      <c r="AP38">
        <f t="shared" si="26"/>
        <v>-1.068236484057307E-3</v>
      </c>
      <c r="AQ38">
        <f t="shared" si="26"/>
        <v>-3.3865395249045771</v>
      </c>
      <c r="AR38">
        <f t="shared" si="26"/>
        <v>-3.3876077613886344</v>
      </c>
      <c r="AS38">
        <f t="shared" si="26"/>
        <v>-3.7458556078796037</v>
      </c>
      <c r="AT38">
        <f t="shared" si="26"/>
        <v>-2.611768729349643</v>
      </c>
      <c r="AU38">
        <f t="shared" si="24"/>
        <v>-9.7452320986178798</v>
      </c>
      <c r="AW38">
        <v>35</v>
      </c>
      <c r="AX38">
        <f>IF(Z38&gt;0, (R38*SUMPRODUCT(K38:$K$98, X38:$X$98)-K38*$AZ$3)/Z38, 0)</f>
        <v>-392763.29189403285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12.5</v>
      </c>
      <c r="R39">
        <f t="shared" si="0"/>
        <v>50000</v>
      </c>
      <c r="S39">
        <f t="shared" si="1"/>
        <v>-649074.84984935366</v>
      </c>
      <c r="U39">
        <f t="shared" si="12"/>
        <v>0.44739131599999998</v>
      </c>
      <c r="V39">
        <f t="shared" si="13"/>
        <v>0.01</v>
      </c>
      <c r="W39">
        <f t="shared" si="14"/>
        <v>1.7639807652756541E-3</v>
      </c>
      <c r="X39">
        <f t="shared" si="15"/>
        <v>7.8918967597536198E-4</v>
      </c>
      <c r="Y39">
        <f t="shared" si="16"/>
        <v>1.7639807652756541E-5</v>
      </c>
      <c r="Z39">
        <f t="shared" si="17"/>
        <v>9.5715128164753553E-4</v>
      </c>
      <c r="AB39">
        <f t="shared" si="18"/>
        <v>-692.82689220742122</v>
      </c>
      <c r="AC39">
        <f t="shared" si="22"/>
        <v>-621.2628244184906</v>
      </c>
      <c r="AE39">
        <f t="shared" si="2"/>
        <v>0</v>
      </c>
      <c r="AF39">
        <f t="shared" si="25"/>
        <v>0</v>
      </c>
      <c r="AG39">
        <f t="shared" si="25"/>
        <v>-1.1964391020594194E-2</v>
      </c>
      <c r="AH39">
        <f t="shared" si="4"/>
        <v>-39.459483798768098</v>
      </c>
      <c r="AI39">
        <f t="shared" si="23"/>
        <v>-39.471448189788688</v>
      </c>
      <c r="AJ39">
        <f t="shared" si="6"/>
        <v>-71.564067788930629</v>
      </c>
      <c r="AK39">
        <f t="shared" si="19"/>
        <v>-48.497882454519491</v>
      </c>
      <c r="AL39">
        <f t="shared" si="7"/>
        <v>-159.5333984332388</v>
      </c>
      <c r="AN39">
        <f t="shared" si="26"/>
        <v>0</v>
      </c>
      <c r="AO39">
        <f t="shared" si="26"/>
        <v>0</v>
      </c>
      <c r="AP39">
        <f t="shared" si="26"/>
        <v>-5.175307078706449E-4</v>
      </c>
      <c r="AQ39">
        <f t="shared" si="26"/>
        <v>-1.7068561657200412</v>
      </c>
      <c r="AR39">
        <f t="shared" si="26"/>
        <v>-1.7073736964279116</v>
      </c>
      <c r="AS39">
        <f t="shared" si="26"/>
        <v>-3.0955693939756168</v>
      </c>
      <c r="AT39">
        <f t="shared" si="26"/>
        <v>-2.0978203899982772</v>
      </c>
      <c r="AU39">
        <f t="shared" si="24"/>
        <v>-6.9007634804018059</v>
      </c>
      <c r="AW39">
        <v>36</v>
      </c>
      <c r="AX39">
        <f>IF(Z39&gt;0, (R39*SUMPRODUCT(K39:$K$98, X39:$X$98)-K39*$AZ$3)/Z39, 0)</f>
        <v>-649074.84984935366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12.5</v>
      </c>
      <c r="R40">
        <f t="shared" si="0"/>
        <v>50000</v>
      </c>
      <c r="S40">
        <f t="shared" si="1"/>
        <v>-1089950.4524179876</v>
      </c>
      <c r="U40">
        <f t="shared" si="12"/>
        <v>0.457001349</v>
      </c>
      <c r="V40">
        <f t="shared" si="13"/>
        <v>0.01</v>
      </c>
      <c r="W40">
        <f t="shared" si="14"/>
        <v>9.5715128164753553E-4</v>
      </c>
      <c r="X40">
        <f t="shared" si="15"/>
        <v>4.3741942691000266E-4</v>
      </c>
      <c r="Y40">
        <f t="shared" si="16"/>
        <v>9.5715128164753554E-6</v>
      </c>
      <c r="Z40">
        <f t="shared" si="17"/>
        <v>5.101603419210575E-4</v>
      </c>
      <c r="AB40">
        <f t="shared" si="18"/>
        <v>-621.2628244184906</v>
      </c>
      <c r="AC40">
        <f t="shared" si="22"/>
        <v>-556.04949548257184</v>
      </c>
      <c r="AE40">
        <f t="shared" si="2"/>
        <v>0</v>
      </c>
      <c r="AF40">
        <f t="shared" si="25"/>
        <v>0</v>
      </c>
      <c r="AG40">
        <f t="shared" si="25"/>
        <v>-6.3770042740132187E-3</v>
      </c>
      <c r="AH40">
        <f t="shared" si="4"/>
        <v>-21.870971345500134</v>
      </c>
      <c r="AI40">
        <f t="shared" si="23"/>
        <v>-21.877348349774149</v>
      </c>
      <c r="AJ40">
        <f t="shared" si="6"/>
        <v>-65.213328935918753</v>
      </c>
      <c r="AK40">
        <f t="shared" si="19"/>
        <v>-43.488397709294347</v>
      </c>
      <c r="AL40">
        <f t="shared" si="7"/>
        <v>-130.57907499498725</v>
      </c>
      <c r="AN40">
        <f t="shared" si="26"/>
        <v>0</v>
      </c>
      <c r="AO40">
        <f t="shared" si="26"/>
        <v>0</v>
      </c>
      <c r="AP40">
        <f t="shared" si="26"/>
        <v>-2.4628854388047212E-4</v>
      </c>
      <c r="AQ40">
        <f t="shared" si="26"/>
        <v>-0.84468654159217715</v>
      </c>
      <c r="AR40">
        <f t="shared" si="26"/>
        <v>-0.84493283013605769</v>
      </c>
      <c r="AS40">
        <f t="shared" si="26"/>
        <v>-2.5186271068810004</v>
      </c>
      <c r="AT40">
        <f t="shared" si="26"/>
        <v>-1.6795808325178427</v>
      </c>
      <c r="AU40">
        <f t="shared" si="24"/>
        <v>-5.0431407695349009</v>
      </c>
      <c r="AW40">
        <v>37</v>
      </c>
      <c r="AX40">
        <f>IF(Z40&gt;0, (R40*SUMPRODUCT(K40:$K$98, X40:$X$98)-K40*$AZ$3)/Z40, 0)</f>
        <v>-1089950.4524179876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12.5</v>
      </c>
      <c r="R41">
        <f t="shared" si="0"/>
        <v>50000</v>
      </c>
      <c r="S41">
        <f t="shared" si="1"/>
        <v>-1864616.1820524768</v>
      </c>
      <c r="U41">
        <f t="shared" si="12"/>
        <v>0.46737994300000002</v>
      </c>
      <c r="V41">
        <f t="shared" si="13"/>
        <v>0.01</v>
      </c>
      <c r="W41">
        <f t="shared" si="14"/>
        <v>5.101603419210575E-4</v>
      </c>
      <c r="X41">
        <f t="shared" si="15"/>
        <v>2.3843871152792439E-4</v>
      </c>
      <c r="Y41">
        <f t="shared" si="16"/>
        <v>5.1016034192105752E-6</v>
      </c>
      <c r="Z41">
        <f t="shared" si="17"/>
        <v>2.6662002697392257E-4</v>
      </c>
      <c r="AB41">
        <f t="shared" si="18"/>
        <v>-556.04949548257184</v>
      </c>
      <c r="AC41">
        <f t="shared" si="22"/>
        <v>-497.1440167548439</v>
      </c>
      <c r="AE41">
        <f t="shared" si="2"/>
        <v>0</v>
      </c>
      <c r="AF41">
        <f t="shared" si="25"/>
        <v>0</v>
      </c>
      <c r="AG41">
        <f t="shared" si="25"/>
        <v>-3.332750337174032E-3</v>
      </c>
      <c r="AH41">
        <f t="shared" si="4"/>
        <v>-11.921935576396219</v>
      </c>
      <c r="AI41">
        <f t="shared" si="23"/>
        <v>-11.925268326733393</v>
      </c>
      <c r="AJ41">
        <f t="shared" si="6"/>
        <v>-58.905478727727939</v>
      </c>
      <c r="AK41">
        <f t="shared" si="19"/>
        <v>-38.923464683780033</v>
      </c>
      <c r="AL41">
        <f t="shared" si="7"/>
        <v>-109.75421173824137</v>
      </c>
      <c r="AN41">
        <f t="shared" si="26"/>
        <v>0</v>
      </c>
      <c r="AO41">
        <f t="shared" si="26"/>
        <v>0</v>
      </c>
      <c r="AP41">
        <f t="shared" si="26"/>
        <v>-1.1492440432255296E-4</v>
      </c>
      <c r="AQ41">
        <f t="shared" si="26"/>
        <v>-0.41110830571574303</v>
      </c>
      <c r="AR41">
        <f t="shared" si="26"/>
        <v>-0.41122323012006556</v>
      </c>
      <c r="AS41">
        <f t="shared" si="26"/>
        <v>-2.0312583809860834</v>
      </c>
      <c r="AT41">
        <f t="shared" si="26"/>
        <v>-1.3422115491394397</v>
      </c>
      <c r="AU41">
        <f t="shared" si="24"/>
        <v>-3.7846931602455891</v>
      </c>
      <c r="AW41">
        <v>38</v>
      </c>
      <c r="AX41">
        <f>IF(Z41&gt;0, (R41*SUMPRODUCT(K41:$K$98, X41:$X$98)-K41*$AZ$3)/Z41, 0)</f>
        <v>-1864616.1820524768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12.5</v>
      </c>
      <c r="R42">
        <f t="shared" si="0"/>
        <v>50000</v>
      </c>
      <c r="S42">
        <f t="shared" si="1"/>
        <v>-3255656.6510951393</v>
      </c>
      <c r="U42">
        <f t="shared" si="12"/>
        <v>0.47825477199999999</v>
      </c>
      <c r="V42">
        <f t="shared" si="13"/>
        <v>0.01</v>
      </c>
      <c r="W42">
        <f t="shared" si="14"/>
        <v>2.6662002697392257E-4</v>
      </c>
      <c r="X42">
        <f t="shared" si="15"/>
        <v>1.2751230021104719E-4</v>
      </c>
      <c r="Y42">
        <f t="shared" si="16"/>
        <v>2.6662002697392256E-6</v>
      </c>
      <c r="Z42">
        <f t="shared" si="17"/>
        <v>1.3644152649313615E-4</v>
      </c>
      <c r="AB42">
        <f t="shared" si="18"/>
        <v>-497.1440167548439</v>
      </c>
      <c r="AC42">
        <f t="shared" si="22"/>
        <v>-444.20676321295235</v>
      </c>
      <c r="AE42">
        <f t="shared" si="2"/>
        <v>0</v>
      </c>
      <c r="AF42">
        <f t="shared" si="25"/>
        <v>0</v>
      </c>
      <c r="AG42">
        <f t="shared" si="25"/>
        <v>-1.7055190811642018E-3</v>
      </c>
      <c r="AH42">
        <f t="shared" si="4"/>
        <v>-6.3756150105523597</v>
      </c>
      <c r="AI42">
        <f t="shared" si="23"/>
        <v>-6.3773205296335238</v>
      </c>
      <c r="AJ42">
        <f t="shared" si="6"/>
        <v>-52.93725354189155</v>
      </c>
      <c r="AK42">
        <f t="shared" si="19"/>
        <v>-34.800081172839079</v>
      </c>
      <c r="AL42">
        <f t="shared" si="7"/>
        <v>-94.114655244364144</v>
      </c>
      <c r="AN42">
        <f t="shared" si="26"/>
        <v>0</v>
      </c>
      <c r="AO42">
        <f t="shared" si="26"/>
        <v>0</v>
      </c>
      <c r="AP42">
        <f t="shared" si="26"/>
        <v>-5.2510728118579505E-5</v>
      </c>
      <c r="AQ42">
        <f t="shared" si="26"/>
        <v>-0.19629694566613709</v>
      </c>
      <c r="AR42">
        <f t="shared" si="26"/>
        <v>-0.19634945639425566</v>
      </c>
      <c r="AS42">
        <f t="shared" si="26"/>
        <v>-1.6298696149356944</v>
      </c>
      <c r="AT42">
        <f t="shared" si="26"/>
        <v>-1.0714495200628695</v>
      </c>
      <c r="AU42">
        <f t="shared" si="24"/>
        <v>-2.8976685913928195</v>
      </c>
      <c r="AW42">
        <v>39</v>
      </c>
      <c r="AX42">
        <f>IF(Z42&gt;0, (R42*SUMPRODUCT(K42:$K$98, X42:$X$98)-K42*$AZ$3)/Z42, 0)</f>
        <v>-3255656.6510951393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12.5</v>
      </c>
      <c r="R43">
        <f t="shared" si="0"/>
        <v>50000</v>
      </c>
      <c r="S43">
        <f t="shared" si="1"/>
        <v>-5810064.0242138365</v>
      </c>
      <c r="U43">
        <f t="shared" si="12"/>
        <v>0.48949088600000001</v>
      </c>
      <c r="V43">
        <f t="shared" si="13"/>
        <v>0.01</v>
      </c>
      <c r="W43">
        <f t="shared" si="14"/>
        <v>1.3644152649313615E-4</v>
      </c>
      <c r="X43">
        <f t="shared" si="15"/>
        <v>6.6786883690317692E-5</v>
      </c>
      <c r="Y43">
        <f t="shared" si="16"/>
        <v>1.3644152649313615E-6</v>
      </c>
      <c r="Z43">
        <f t="shared" si="17"/>
        <v>6.829022753788709E-5</v>
      </c>
      <c r="AB43">
        <f t="shared" si="18"/>
        <v>-444.20676321295235</v>
      </c>
      <c r="AC43">
        <f t="shared" si="22"/>
        <v>-396.77059422325482</v>
      </c>
      <c r="AE43">
        <f t="shared" si="2"/>
        <v>0</v>
      </c>
      <c r="AF43">
        <f t="shared" si="25"/>
        <v>0</v>
      </c>
      <c r="AG43">
        <f t="shared" si="25"/>
        <v>-8.5362784422358864E-4</v>
      </c>
      <c r="AH43">
        <f t="shared" si="4"/>
        <v>-3.3393441845158844</v>
      </c>
      <c r="AI43">
        <f t="shared" si="23"/>
        <v>-3.3401978123601079</v>
      </c>
      <c r="AJ43">
        <f t="shared" si="6"/>
        <v>-47.436168989697535</v>
      </c>
      <c r="AK43">
        <f t="shared" si="19"/>
        <v>-31.094473424906667</v>
      </c>
      <c r="AL43">
        <f t="shared" si="7"/>
        <v>-81.870840226964305</v>
      </c>
      <c r="AN43">
        <f t="shared" si="26"/>
        <v>0</v>
      </c>
      <c r="AO43">
        <f t="shared" si="26"/>
        <v>0</v>
      </c>
      <c r="AP43">
        <f t="shared" si="26"/>
        <v>-2.3466158934040277E-5</v>
      </c>
      <c r="AQ43">
        <f t="shared" si="26"/>
        <v>-9.1798295825959275E-2</v>
      </c>
      <c r="AR43">
        <f t="shared" si="26"/>
        <v>-9.1821761984893308E-2</v>
      </c>
      <c r="AS43">
        <f t="shared" si="26"/>
        <v>-1.3040163676323004</v>
      </c>
      <c r="AT43">
        <f t="shared" si="26"/>
        <v>-0.85478450626550961</v>
      </c>
      <c r="AU43">
        <f t="shared" si="24"/>
        <v>-2.2506226358827033</v>
      </c>
      <c r="AW43">
        <v>40</v>
      </c>
      <c r="AX43">
        <f>IF(Z43&gt;0, (R43*SUMPRODUCT(K43:$K$98, X43:$X$98)-K43*$AZ$3)/Z43, 0)</f>
        <v>-5810064.0242138365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12.5</v>
      </c>
      <c r="R44">
        <f t="shared" si="0"/>
        <v>50000</v>
      </c>
      <c r="S44">
        <f t="shared" si="1"/>
        <v>-10622598.229003487</v>
      </c>
      <c r="U44">
        <f t="shared" si="12"/>
        <v>0.50154699899999999</v>
      </c>
      <c r="V44">
        <f t="shared" si="13"/>
        <v>0.01</v>
      </c>
      <c r="W44">
        <f t="shared" si="14"/>
        <v>6.829022753788709E-5</v>
      </c>
      <c r="X44">
        <f t="shared" si="15"/>
        <v>3.4250758682654426E-5</v>
      </c>
      <c r="Y44">
        <f t="shared" si="16"/>
        <v>6.829022753788709E-7</v>
      </c>
      <c r="Z44">
        <f t="shared" si="17"/>
        <v>3.3356566579853791E-5</v>
      </c>
      <c r="AB44">
        <f t="shared" si="18"/>
        <v>-396.77059422325482</v>
      </c>
      <c r="AC44">
        <f t="shared" si="22"/>
        <v>-354.33340507679179</v>
      </c>
      <c r="AE44">
        <f t="shared" si="2"/>
        <v>0</v>
      </c>
      <c r="AF44">
        <f t="shared" si="25"/>
        <v>0</v>
      </c>
      <c r="AG44">
        <f t="shared" si="25"/>
        <v>-4.1695708224817238E-4</v>
      </c>
      <c r="AH44">
        <f t="shared" si="4"/>
        <v>-1.7125379341327214</v>
      </c>
      <c r="AI44">
        <f t="shared" si="23"/>
        <v>-1.7129548912149695</v>
      </c>
      <c r="AJ44">
        <f t="shared" si="6"/>
        <v>-42.437189146463027</v>
      </c>
      <c r="AK44">
        <f t="shared" si="19"/>
        <v>-27.773941595627839</v>
      </c>
      <c r="AL44">
        <f t="shared" si="7"/>
        <v>-71.924085633305836</v>
      </c>
      <c r="AN44">
        <f t="shared" si="26"/>
        <v>0</v>
      </c>
      <c r="AO44">
        <f t="shared" si="26"/>
        <v>0</v>
      </c>
      <c r="AP44">
        <f t="shared" si="26"/>
        <v>-1.0234031922566906E-5</v>
      </c>
      <c r="AQ44">
        <f t="shared" si="26"/>
        <v>-4.2033505683660495E-2</v>
      </c>
      <c r="AR44">
        <f t="shared" si="26"/>
        <v>-4.2043739715583062E-2</v>
      </c>
      <c r="AS44">
        <f t="shared" si="26"/>
        <v>-1.0416025219843021</v>
      </c>
      <c r="AT44">
        <f t="shared" si="26"/>
        <v>-0.68169942904575764</v>
      </c>
      <c r="AU44">
        <f t="shared" si="24"/>
        <v>-1.7653456907456426</v>
      </c>
      <c r="AW44">
        <v>41</v>
      </c>
      <c r="AX44">
        <f>IF(Z44&gt;0, (R44*SUMPRODUCT(K44:$K$98, X44:$X$98)-K44*$AZ$3)/Z44, 0)</f>
        <v>-10622598.229003487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12.5</v>
      </c>
      <c r="R45">
        <f t="shared" si="0"/>
        <v>50000</v>
      </c>
      <c r="S45">
        <f t="shared" si="1"/>
        <v>-19925208.57216562</v>
      </c>
      <c r="U45">
        <f t="shared" si="12"/>
        <v>0.51394563599999998</v>
      </c>
      <c r="V45">
        <f t="shared" si="13"/>
        <v>0.01</v>
      </c>
      <c r="W45">
        <f t="shared" si="14"/>
        <v>3.3356566579853791E-5</v>
      </c>
      <c r="X45">
        <f t="shared" si="15"/>
        <v>1.71434618256593E-5</v>
      </c>
      <c r="Y45">
        <f t="shared" si="16"/>
        <v>3.3356566579853792E-7</v>
      </c>
      <c r="Z45">
        <f t="shared" si="17"/>
        <v>1.5879539088395951E-5</v>
      </c>
      <c r="AB45">
        <f t="shared" si="18"/>
        <v>-354.33340507679179</v>
      </c>
      <c r="AC45">
        <f t="shared" si="22"/>
        <v>-316.40312836614601</v>
      </c>
      <c r="AE45">
        <f t="shared" si="2"/>
        <v>0</v>
      </c>
      <c r="AF45">
        <f t="shared" si="25"/>
        <v>0</v>
      </c>
      <c r="AG45">
        <f t="shared" si="25"/>
        <v>-1.984942386049494E-4</v>
      </c>
      <c r="AH45">
        <f t="shared" si="4"/>
        <v>-0.85717309128296504</v>
      </c>
      <c r="AI45">
        <f t="shared" si="23"/>
        <v>-0.85737158552157</v>
      </c>
      <c r="AJ45">
        <f t="shared" si="6"/>
        <v>-37.930276710645785</v>
      </c>
      <c r="AK45">
        <f t="shared" si="19"/>
        <v>-24.803338355375427</v>
      </c>
      <c r="AL45">
        <f t="shared" si="7"/>
        <v>-63.590986651542778</v>
      </c>
      <c r="AN45">
        <f t="shared" si="26"/>
        <v>0</v>
      </c>
      <c r="AO45">
        <f t="shared" si="26"/>
        <v>0</v>
      </c>
      <c r="AP45">
        <f t="shared" si="26"/>
        <v>-4.3499603196904331E-6</v>
      </c>
      <c r="AQ45">
        <f t="shared" si="26"/>
        <v>-1.8784771590314109E-2</v>
      </c>
      <c r="AR45">
        <f t="shared" si="26"/>
        <v>-1.8789121550633798E-2</v>
      </c>
      <c r="AS45">
        <f t="shared" si="26"/>
        <v>-0.83123419483507976</v>
      </c>
      <c r="AT45">
        <f t="shared" si="26"/>
        <v>-0.54356004688112181</v>
      </c>
      <c r="AU45">
        <f t="shared" si="24"/>
        <v>-1.3935833632668353</v>
      </c>
      <c r="AW45">
        <v>42</v>
      </c>
      <c r="AX45">
        <f>IF(Z45&gt;0, (R45*SUMPRODUCT(K45:$K$98, X45:$X$98)-K45*$AZ$3)/Z45, 0)</f>
        <v>-19925208.57216562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12.5</v>
      </c>
      <c r="R46">
        <f t="shared" si="0"/>
        <v>50000</v>
      </c>
      <c r="S46">
        <f t="shared" si="1"/>
        <v>-38432643.69738023</v>
      </c>
      <c r="U46">
        <f t="shared" si="12"/>
        <v>0.52707773400000002</v>
      </c>
      <c r="V46">
        <f t="shared" si="13"/>
        <v>0.01</v>
      </c>
      <c r="W46">
        <f t="shared" si="14"/>
        <v>1.5879539088395951E-5</v>
      </c>
      <c r="X46">
        <f t="shared" si="15"/>
        <v>8.3697514796761641E-6</v>
      </c>
      <c r="Y46">
        <f t="shared" si="16"/>
        <v>1.5879539088395951E-7</v>
      </c>
      <c r="Z46">
        <f t="shared" si="17"/>
        <v>7.3509922178358272E-6</v>
      </c>
      <c r="AB46">
        <f t="shared" si="18"/>
        <v>-316.40312836614601</v>
      </c>
      <c r="AC46">
        <f t="shared" si="22"/>
        <v>-282.51806473029922</v>
      </c>
      <c r="AE46">
        <f t="shared" si="2"/>
        <v>0</v>
      </c>
      <c r="AF46">
        <f t="shared" si="25"/>
        <v>0</v>
      </c>
      <c r="AG46">
        <f t="shared" si="25"/>
        <v>-9.1887402722947841E-5</v>
      </c>
      <c r="AH46">
        <f t="shared" si="4"/>
        <v>-0.4184875739838082</v>
      </c>
      <c r="AI46">
        <f t="shared" si="23"/>
        <v>-0.41857946138653113</v>
      </c>
      <c r="AJ46">
        <f t="shared" si="6"/>
        <v>-33.885063635846791</v>
      </c>
      <c r="AK46">
        <f t="shared" si="19"/>
        <v>-22.148218985630223</v>
      </c>
      <c r="AL46">
        <f t="shared" si="7"/>
        <v>-56.451862082863542</v>
      </c>
      <c r="AN46">
        <f t="shared" si="26"/>
        <v>0</v>
      </c>
      <c r="AO46">
        <f t="shared" si="26"/>
        <v>0</v>
      </c>
      <c r="AP46">
        <f t="shared" si="26"/>
        <v>-1.7979406144653384E-6</v>
      </c>
      <c r="AQ46">
        <f t="shared" si="26"/>
        <v>-8.1884543867583887E-3</v>
      </c>
      <c r="AR46">
        <f t="shared" si="26"/>
        <v>-8.1902523273728531E-3</v>
      </c>
      <c r="AS46">
        <f t="shared" si="26"/>
        <v>-0.66302159305038844</v>
      </c>
      <c r="AT46">
        <f t="shared" si="26"/>
        <v>-0.43336933325238047</v>
      </c>
      <c r="AU46">
        <f t="shared" si="24"/>
        <v>-1.1045811786301416</v>
      </c>
      <c r="AW46">
        <v>43</v>
      </c>
      <c r="AX46">
        <f>IF(Z46&gt;0, (R46*SUMPRODUCT(K46:$K$98, X46:$X$98)-K46*$AZ$3)/Z46, 0)</f>
        <v>-38432643.69738023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12.5</v>
      </c>
      <c r="R47">
        <f t="shared" si="0"/>
        <v>50000</v>
      </c>
      <c r="S47">
        <f t="shared" si="1"/>
        <v>-76423633.462121502</v>
      </c>
      <c r="U47">
        <f t="shared" si="12"/>
        <v>0.54097960300000003</v>
      </c>
      <c r="V47">
        <f t="shared" si="13"/>
        <v>0.01</v>
      </c>
      <c r="W47">
        <f t="shared" si="14"/>
        <v>7.3509922178358272E-6</v>
      </c>
      <c r="X47">
        <f t="shared" si="15"/>
        <v>3.9767368516609156E-6</v>
      </c>
      <c r="Y47">
        <f t="shared" si="16"/>
        <v>7.3509922178358268E-8</v>
      </c>
      <c r="Z47">
        <f t="shared" si="17"/>
        <v>3.3007454439965531E-6</v>
      </c>
      <c r="AB47">
        <f t="shared" si="18"/>
        <v>-282.51806473029922</v>
      </c>
      <c r="AC47">
        <f t="shared" si="22"/>
        <v>-252.25495996376006</v>
      </c>
      <c r="AE47">
        <f t="shared" si="2"/>
        <v>0</v>
      </c>
      <c r="AF47">
        <f t="shared" si="25"/>
        <v>0</v>
      </c>
      <c r="AG47">
        <f t="shared" si="25"/>
        <v>-4.1259318049956915E-5</v>
      </c>
      <c r="AH47">
        <f t="shared" si="4"/>
        <v>-0.19883684258304579</v>
      </c>
      <c r="AI47">
        <f t="shared" si="23"/>
        <v>-0.19887810190109576</v>
      </c>
      <c r="AJ47">
        <f t="shared" si="6"/>
        <v>-30.263104766539158</v>
      </c>
      <c r="AK47">
        <f t="shared" si="19"/>
        <v>-19.776264531120948</v>
      </c>
      <c r="AL47">
        <f t="shared" si="7"/>
        <v>-50.238247399561203</v>
      </c>
      <c r="AN47">
        <f t="shared" si="26"/>
        <v>0</v>
      </c>
      <c r="AO47">
        <f t="shared" si="26"/>
        <v>0</v>
      </c>
      <c r="AP47">
        <f t="shared" si="26"/>
        <v>-7.2081429329433041E-7</v>
      </c>
      <c r="AQ47">
        <f t="shared" si="26"/>
        <v>-3.4737471422536959E-3</v>
      </c>
      <c r="AR47">
        <f t="shared" si="26"/>
        <v>-3.4744679565469907E-3</v>
      </c>
      <c r="AS47">
        <f t="shared" si="26"/>
        <v>-0.52870671417236337</v>
      </c>
      <c r="AT47">
        <f t="shared" si="26"/>
        <v>-0.34549805512397613</v>
      </c>
      <c r="AU47">
        <f t="shared" si="24"/>
        <v>-0.87767923725288655</v>
      </c>
      <c r="AW47">
        <v>44</v>
      </c>
      <c r="AX47">
        <f>IF(Z47&gt;0, (R47*SUMPRODUCT(K47:$K$98, X47:$X$98)-K47*$AZ$3)/Z47, 0)</f>
        <v>-76423633.462121502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12.5</v>
      </c>
      <c r="R48">
        <f t="shared" si="0"/>
        <v>50000</v>
      </c>
      <c r="S48">
        <f t="shared" si="1"/>
        <v>-156914746.52027035</v>
      </c>
      <c r="U48">
        <f t="shared" si="12"/>
        <v>0.55513806300000001</v>
      </c>
      <c r="V48">
        <f t="shared" si="13"/>
        <v>0.01</v>
      </c>
      <c r="W48">
        <f t="shared" si="14"/>
        <v>3.3007454439965531E-6</v>
      </c>
      <c r="X48">
        <f t="shared" si="15"/>
        <v>1.8323694322363214E-6</v>
      </c>
      <c r="Y48">
        <f t="shared" si="16"/>
        <v>3.3007454439965534E-8</v>
      </c>
      <c r="Z48">
        <f t="shared" si="17"/>
        <v>1.4353685573202661E-6</v>
      </c>
      <c r="AB48">
        <f t="shared" si="18"/>
        <v>-252.25495996376006</v>
      </c>
      <c r="AC48">
        <f t="shared" si="22"/>
        <v>-225.23049333507569</v>
      </c>
      <c r="AE48">
        <f t="shared" si="2"/>
        <v>0</v>
      </c>
      <c r="AF48">
        <f t="shared" si="25"/>
        <v>0</v>
      </c>
      <c r="AG48">
        <f t="shared" si="25"/>
        <v>-1.7942106966503328E-5</v>
      </c>
      <c r="AH48">
        <f t="shared" si="4"/>
        <v>-9.1618471611816077E-2</v>
      </c>
      <c r="AI48">
        <f t="shared" si="23"/>
        <v>-9.1636413718782575E-2</v>
      </c>
      <c r="AJ48">
        <f t="shared" si="6"/>
        <v>-27.024466628684365</v>
      </c>
      <c r="AK48">
        <f t="shared" si="19"/>
        <v>-17.657847197463205</v>
      </c>
      <c r="AL48">
        <f t="shared" si="7"/>
        <v>-44.773950239866352</v>
      </c>
      <c r="AN48">
        <f t="shared" si="26"/>
        <v>0</v>
      </c>
      <c r="AO48">
        <f t="shared" si="26"/>
        <v>0</v>
      </c>
      <c r="AP48">
        <f t="shared" si="26"/>
        <v>-2.7987026767790947E-7</v>
      </c>
      <c r="AQ48">
        <f t="shared" si="26"/>
        <v>-1.429112323436173E-3</v>
      </c>
      <c r="AR48">
        <f t="shared" si="26"/>
        <v>-1.429392193703851E-3</v>
      </c>
      <c r="AS48">
        <f t="shared" si="26"/>
        <v>-0.42154161288542458</v>
      </c>
      <c r="AT48">
        <f t="shared" si="26"/>
        <v>-0.27543623672492024</v>
      </c>
      <c r="AU48">
        <f t="shared" si="24"/>
        <v>-0.69840724180404867</v>
      </c>
      <c r="AW48">
        <v>45</v>
      </c>
      <c r="AX48">
        <f>IF(Z48&gt;0, (R48*SUMPRODUCT(K48:$K$98, X48:$X$98)-K48*$AZ$3)/Z48, 0)</f>
        <v>-156914746.52027035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12.5</v>
      </c>
      <c r="R49">
        <f t="shared" si="0"/>
        <v>50000</v>
      </c>
      <c r="S49">
        <f t="shared" si="1"/>
        <v>-333527101.43997824</v>
      </c>
      <c r="U49">
        <f t="shared" si="12"/>
        <v>0.569934367</v>
      </c>
      <c r="V49">
        <f t="shared" si="13"/>
        <v>0.01</v>
      </c>
      <c r="W49">
        <f t="shared" si="14"/>
        <v>1.4353685573202661E-6</v>
      </c>
      <c r="X49">
        <f t="shared" si="15"/>
        <v>8.1806587012802905E-7</v>
      </c>
      <c r="Y49">
        <f t="shared" si="16"/>
        <v>1.4353685573202662E-8</v>
      </c>
      <c r="Z49">
        <f t="shared" si="17"/>
        <v>6.029490016190344E-7</v>
      </c>
      <c r="AB49">
        <f t="shared" si="18"/>
        <v>-225.23049333507569</v>
      </c>
      <c r="AC49">
        <f t="shared" si="22"/>
        <v>-201.09983282612529</v>
      </c>
      <c r="AE49">
        <f t="shared" si="2"/>
        <v>0</v>
      </c>
      <c r="AF49">
        <f t="shared" si="25"/>
        <v>0</v>
      </c>
      <c r="AG49">
        <f t="shared" si="25"/>
        <v>-7.5368625202379301E-6</v>
      </c>
      <c r="AH49">
        <f t="shared" si="4"/>
        <v>-4.0903293506401456E-2</v>
      </c>
      <c r="AI49">
        <f t="shared" si="23"/>
        <v>-4.0910830368921694E-2</v>
      </c>
      <c r="AJ49">
        <f t="shared" si="6"/>
        <v>-24.130660508950399</v>
      </c>
      <c r="AK49">
        <f t="shared" si="19"/>
        <v>-15.7661345334553</v>
      </c>
      <c r="AL49">
        <f t="shared" si="7"/>
        <v>-39.937705872774622</v>
      </c>
      <c r="AN49">
        <f t="shared" si="26"/>
        <v>0</v>
      </c>
      <c r="AO49">
        <f t="shared" si="26"/>
        <v>0</v>
      </c>
      <c r="AP49">
        <f t="shared" si="26"/>
        <v>-1.0496775102678615E-7</v>
      </c>
      <c r="AQ49">
        <f t="shared" si="26"/>
        <v>-5.69670299468321E-4</v>
      </c>
      <c r="AR49">
        <f t="shared" si="26"/>
        <v>-5.6977526721934779E-4</v>
      </c>
      <c r="AS49">
        <f t="shared" si="26"/>
        <v>-0.33607368551754396</v>
      </c>
      <c r="AT49">
        <f t="shared" si="26"/>
        <v>-0.21957886055619688</v>
      </c>
      <c r="AU49">
        <f t="shared" si="24"/>
        <v>-0.55622232134096017</v>
      </c>
      <c r="AW49">
        <v>46</v>
      </c>
      <c r="AX49">
        <f>IF(Z49&gt;0, (R49*SUMPRODUCT(K49:$K$98, X49:$X$98)-K49*$AZ$3)/Z49, 0)</f>
        <v>-333527101.43997824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12.5</v>
      </c>
      <c r="R50">
        <f t="shared" si="0"/>
        <v>50000</v>
      </c>
      <c r="S50">
        <f t="shared" si="1"/>
        <v>-734983393.73850965</v>
      </c>
      <c r="U50">
        <f t="shared" si="12"/>
        <v>0.58483052300000005</v>
      </c>
      <c r="V50">
        <f t="shared" si="13"/>
        <v>0.01</v>
      </c>
      <c r="W50">
        <f t="shared" si="14"/>
        <v>6.029490016190344E-7</v>
      </c>
      <c r="X50">
        <f t="shared" si="15"/>
        <v>3.5262297995918778E-7</v>
      </c>
      <c r="Y50">
        <f t="shared" si="16"/>
        <v>6.0294900161903445E-9</v>
      </c>
      <c r="Z50">
        <f t="shared" si="17"/>
        <v>2.4429653164365626E-7</v>
      </c>
      <c r="AB50">
        <f t="shared" si="18"/>
        <v>-201.09983282612529</v>
      </c>
      <c r="AC50">
        <f t="shared" si="22"/>
        <v>-179.55389390600169</v>
      </c>
      <c r="AE50">
        <f t="shared" si="2"/>
        <v>0</v>
      </c>
      <c r="AF50">
        <f t="shared" si="25"/>
        <v>0</v>
      </c>
      <c r="AG50">
        <f t="shared" si="25"/>
        <v>-3.053706645545703E-6</v>
      </c>
      <c r="AH50">
        <f t="shared" si="4"/>
        <v>-1.7631148997959388E-2</v>
      </c>
      <c r="AI50">
        <f t="shared" si="23"/>
        <v>-1.7634202704604935E-2</v>
      </c>
      <c r="AJ50">
        <f t="shared" si="6"/>
        <v>-21.545938920123604</v>
      </c>
      <c r="AK50">
        <f t="shared" si="19"/>
        <v>-14.076988297828771</v>
      </c>
      <c r="AL50">
        <f t="shared" si="7"/>
        <v>-35.640561420656979</v>
      </c>
      <c r="AN50">
        <f t="shared" si="26"/>
        <v>0</v>
      </c>
      <c r="AO50">
        <f t="shared" si="26"/>
        <v>0</v>
      </c>
      <c r="AP50">
        <f t="shared" si="26"/>
        <v>-3.7972972129811726E-8</v>
      </c>
      <c r="AQ50">
        <f t="shared" si="26"/>
        <v>-2.1924408832546115E-4</v>
      </c>
      <c r="AR50">
        <f t="shared" si="26"/>
        <v>-2.1928206129759098E-4</v>
      </c>
      <c r="AS50">
        <f t="shared" si="26"/>
        <v>-0.26792466765525608</v>
      </c>
      <c r="AT50">
        <f t="shared" si="26"/>
        <v>-0.17504794872318641</v>
      </c>
      <c r="AU50">
        <f t="shared" si="24"/>
        <v>-0.44319189843974005</v>
      </c>
      <c r="AW50">
        <v>47</v>
      </c>
      <c r="AX50">
        <f>IF(Z50&gt;0, (R50*SUMPRODUCT(K50:$K$98, X50:$X$98)-K50*$AZ$3)/Z50, 0)</f>
        <v>-734983393.73850965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12.5</v>
      </c>
      <c r="R51">
        <f t="shared" si="0"/>
        <v>50000</v>
      </c>
      <c r="S51">
        <f t="shared" si="1"/>
        <v>-1680427689.350708</v>
      </c>
      <c r="U51">
        <f t="shared" si="12"/>
        <v>0.59948279800000004</v>
      </c>
      <c r="V51">
        <f t="shared" si="13"/>
        <v>0.01</v>
      </c>
      <c r="W51">
        <f t="shared" si="14"/>
        <v>2.4429653164365626E-7</v>
      </c>
      <c r="X51">
        <f t="shared" si="15"/>
        <v>1.4645156833143461E-7</v>
      </c>
      <c r="Y51">
        <f t="shared" si="16"/>
        <v>2.4429653164365627E-9</v>
      </c>
      <c r="Z51">
        <f t="shared" si="17"/>
        <v>9.5401997995785087E-8</v>
      </c>
      <c r="AB51">
        <f t="shared" si="18"/>
        <v>-179.55389390600169</v>
      </c>
      <c r="AC51">
        <f t="shared" si="22"/>
        <v>-160.316159051498</v>
      </c>
      <c r="AE51">
        <f t="shared" si="2"/>
        <v>0</v>
      </c>
      <c r="AF51">
        <f t="shared" si="25"/>
        <v>0</v>
      </c>
      <c r="AG51">
        <f t="shared" si="25"/>
        <v>-1.1925249749473136E-6</v>
      </c>
      <c r="AH51">
        <f t="shared" si="4"/>
        <v>-7.3225784165717308E-3</v>
      </c>
      <c r="AI51">
        <f t="shared" si="23"/>
        <v>-7.3237709415466777E-3</v>
      </c>
      <c r="AJ51">
        <f t="shared" si="6"/>
        <v>-19.237734854503685</v>
      </c>
      <c r="AK51">
        <f t="shared" si="19"/>
        <v>-12.568772573420119</v>
      </c>
      <c r="AL51">
        <f t="shared" si="7"/>
        <v>-31.813831198865351</v>
      </c>
      <c r="AN51">
        <f t="shared" si="26"/>
        <v>0</v>
      </c>
      <c r="AO51">
        <f t="shared" si="26"/>
        <v>0</v>
      </c>
      <c r="AP51">
        <f t="shared" si="26"/>
        <v>-1.3240266810498262E-8</v>
      </c>
      <c r="AQ51">
        <f t="shared" si="26"/>
        <v>-8.1300512788412709E-5</v>
      </c>
      <c r="AR51">
        <f t="shared" si="26"/>
        <v>-8.1313753055223199E-5</v>
      </c>
      <c r="AS51">
        <f t="shared" si="26"/>
        <v>-0.21359111771600767</v>
      </c>
      <c r="AT51">
        <f t="shared" si="26"/>
        <v>-0.13954751963153433</v>
      </c>
      <c r="AU51">
        <f t="shared" si="24"/>
        <v>-0.35321995110059723</v>
      </c>
      <c r="AW51">
        <v>48</v>
      </c>
      <c r="AX51">
        <f>IF(Z51&gt;0, (R51*SUMPRODUCT(K51:$K$98, X51:$X$98)-K51*$AZ$3)/Z51, 0)</f>
        <v>-1680427689.350708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12.5</v>
      </c>
      <c r="R52">
        <f t="shared" si="0"/>
        <v>50000</v>
      </c>
      <c r="S52">
        <f t="shared" si="1"/>
        <v>-3995537933.5445561</v>
      </c>
      <c r="U52">
        <f t="shared" si="12"/>
        <v>0.61448546299999995</v>
      </c>
      <c r="V52">
        <f t="shared" si="13"/>
        <v>0.01</v>
      </c>
      <c r="W52">
        <f t="shared" si="14"/>
        <v>9.5401997995785087E-8</v>
      </c>
      <c r="X52">
        <f t="shared" si="15"/>
        <v>5.8623140909565068E-8</v>
      </c>
      <c r="Y52">
        <f t="shared" si="16"/>
        <v>9.540199799578509E-10</v>
      </c>
      <c r="Z52">
        <f t="shared" si="17"/>
        <v>3.5824837106262165E-8</v>
      </c>
      <c r="AB52">
        <f t="shared" si="18"/>
        <v>-160.316159051498</v>
      </c>
      <c r="AC52">
        <f t="shared" si="22"/>
        <v>-143.13949562112506</v>
      </c>
      <c r="AE52">
        <f t="shared" si="2"/>
        <v>0</v>
      </c>
      <c r="AF52">
        <f t="shared" si="25"/>
        <v>0</v>
      </c>
      <c r="AG52">
        <f t="shared" si="25"/>
        <v>-4.4781046382827707E-7</v>
      </c>
      <c r="AH52">
        <f t="shared" si="4"/>
        <v>-2.9311570454782533E-3</v>
      </c>
      <c r="AI52">
        <f t="shared" si="23"/>
        <v>-2.9316048559420815E-3</v>
      </c>
      <c r="AJ52">
        <f t="shared" si="6"/>
        <v>-17.17666343037294</v>
      </c>
      <c r="AK52">
        <f t="shared" si="19"/>
        <v>-11.222131133604861</v>
      </c>
      <c r="AL52">
        <f t="shared" si="7"/>
        <v>-28.401726168833743</v>
      </c>
      <c r="AN52">
        <f t="shared" si="26"/>
        <v>0</v>
      </c>
      <c r="AO52">
        <f t="shared" si="26"/>
        <v>0</v>
      </c>
      <c r="AP52">
        <f t="shared" si="26"/>
        <v>-4.4392077331256438E-9</v>
      </c>
      <c r="AQ52">
        <f t="shared" si="26"/>
        <v>-2.9056969576044846E-5</v>
      </c>
      <c r="AR52">
        <f t="shared" si="26"/>
        <v>-2.9061408783777971E-5</v>
      </c>
      <c r="AS52">
        <f t="shared" si="26"/>
        <v>-0.17027466593243359</v>
      </c>
      <c r="AT52">
        <f t="shared" si="26"/>
        <v>-0.11124655481376232</v>
      </c>
      <c r="AU52">
        <f t="shared" si="24"/>
        <v>-0.28155028215497968</v>
      </c>
      <c r="AW52">
        <v>49</v>
      </c>
      <c r="AX52">
        <f>IF(Z52&gt;0, (R52*SUMPRODUCT(K52:$K$98, X52:$X$98)-K52*$AZ$3)/Z52, 0)</f>
        <v>-3995537933.5445561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12.5</v>
      </c>
      <c r="R53">
        <f t="shared" si="0"/>
        <v>50000</v>
      </c>
      <c r="S53">
        <f t="shared" si="1"/>
        <v>-9902714499.9195938</v>
      </c>
      <c r="U53">
        <f t="shared" si="12"/>
        <v>0.62975077099999999</v>
      </c>
      <c r="V53">
        <f t="shared" si="13"/>
        <v>0.01</v>
      </c>
      <c r="W53">
        <f t="shared" si="14"/>
        <v>3.5824837106262165E-8</v>
      </c>
      <c r="X53">
        <f t="shared" si="15"/>
        <v>2.2560718788618007E-8</v>
      </c>
      <c r="Y53">
        <f t="shared" si="16"/>
        <v>3.5824837106262166E-10</v>
      </c>
      <c r="Z53">
        <f t="shared" si="17"/>
        <v>1.2905869946581536E-8</v>
      </c>
      <c r="AB53">
        <f t="shared" si="18"/>
        <v>-143.13949562112506</v>
      </c>
      <c r="AC53">
        <f t="shared" si="22"/>
        <v>-127.80314545408949</v>
      </c>
      <c r="AE53">
        <f t="shared" si="2"/>
        <v>0</v>
      </c>
      <c r="AF53">
        <f t="shared" si="25"/>
        <v>0</v>
      </c>
      <c r="AG53">
        <f t="shared" si="25"/>
        <v>-1.6132337433226919E-7</v>
      </c>
      <c r="AH53">
        <f t="shared" si="4"/>
        <v>-1.1280359394309004E-3</v>
      </c>
      <c r="AI53">
        <f t="shared" si="23"/>
        <v>-1.1281972628052327E-3</v>
      </c>
      <c r="AJ53">
        <f t="shared" si="6"/>
        <v>-15.336350167035576</v>
      </c>
      <c r="AK53">
        <f t="shared" si="19"/>
        <v>-10.019764693478756</v>
      </c>
      <c r="AL53">
        <f t="shared" si="7"/>
        <v>-25.357243057777136</v>
      </c>
      <c r="AN53">
        <f t="shared" si="26"/>
        <v>0</v>
      </c>
      <c r="AO53">
        <f t="shared" si="26"/>
        <v>0</v>
      </c>
      <c r="AP53">
        <f t="shared" si="26"/>
        <v>-1.4278760385976346E-9</v>
      </c>
      <c r="AQ53">
        <f t="shared" si="26"/>
        <v>-9.9842660448751285E-6</v>
      </c>
      <c r="AR53">
        <f t="shared" si="26"/>
        <v>-9.9856939209137282E-6</v>
      </c>
      <c r="AS53">
        <f t="shared" si="26"/>
        <v>-0.13574230649273392</v>
      </c>
      <c r="AT53">
        <f t="shared" si="26"/>
        <v>-8.8685114462939238E-2</v>
      </c>
      <c r="AU53">
        <f t="shared" si="24"/>
        <v>-0.22443740664959408</v>
      </c>
      <c r="AW53">
        <v>50</v>
      </c>
      <c r="AX53">
        <f>IF(Z53&gt;0, (R53*SUMPRODUCT(K53:$K$98, X53:$X$98)-K53*$AZ$3)/Z53, 0)</f>
        <v>-9902714499.9195938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12.5</v>
      </c>
      <c r="R54">
        <f t="shared" si="0"/>
        <v>50000</v>
      </c>
      <c r="S54">
        <f t="shared" si="1"/>
        <v>-25641528989.532429</v>
      </c>
      <c r="U54">
        <f t="shared" si="12"/>
        <v>0.64518007799999999</v>
      </c>
      <c r="V54">
        <f t="shared" si="13"/>
        <v>0.01</v>
      </c>
      <c r="W54">
        <f t="shared" si="14"/>
        <v>1.2905869946581536E-8</v>
      </c>
      <c r="X54">
        <f t="shared" si="15"/>
        <v>8.3266101787933313E-9</v>
      </c>
      <c r="Y54">
        <f t="shared" si="16"/>
        <v>1.2905869946581536E-10</v>
      </c>
      <c r="Z54">
        <f t="shared" si="17"/>
        <v>4.4502010683223894E-9</v>
      </c>
      <c r="AB54">
        <f t="shared" si="18"/>
        <v>-127.80314545408949</v>
      </c>
      <c r="AC54">
        <f t="shared" si="22"/>
        <v>-114.10995970263673</v>
      </c>
      <c r="AE54">
        <f t="shared" si="2"/>
        <v>0</v>
      </c>
      <c r="AF54">
        <f t="shared" si="25"/>
        <v>0</v>
      </c>
      <c r="AG54">
        <f t="shared" si="25"/>
        <v>-5.5627513354029868E-8</v>
      </c>
      <c r="AH54">
        <f t="shared" si="4"/>
        <v>-4.1633050893966658E-4</v>
      </c>
      <c r="AI54">
        <f t="shared" si="23"/>
        <v>-4.1638613645302063E-4</v>
      </c>
      <c r="AJ54">
        <f t="shared" si="6"/>
        <v>-13.693185751452759</v>
      </c>
      <c r="AK54">
        <f t="shared" si="19"/>
        <v>-8.9462201817862645</v>
      </c>
      <c r="AL54">
        <f t="shared" si="7"/>
        <v>-22.639822319375476</v>
      </c>
      <c r="AN54">
        <f t="shared" si="26"/>
        <v>0</v>
      </c>
      <c r="AO54">
        <f t="shared" si="26"/>
        <v>0</v>
      </c>
      <c r="AP54">
        <f t="shared" si="26"/>
        <v>-4.3960723594187978E-10</v>
      </c>
      <c r="AQ54">
        <f t="shared" si="26"/>
        <v>-3.2901327641312608E-6</v>
      </c>
      <c r="AR54">
        <f t="shared" si="26"/>
        <v>-3.2905723713672029E-6</v>
      </c>
      <c r="AS54">
        <f t="shared" si="26"/>
        <v>-0.1082130617833701</v>
      </c>
      <c r="AT54">
        <f t="shared" si="26"/>
        <v>-7.0699243757542732E-2</v>
      </c>
      <c r="AU54">
        <f t="shared" si="24"/>
        <v>-0.1789155961132842</v>
      </c>
      <c r="AW54">
        <v>51</v>
      </c>
      <c r="AX54">
        <f>IF(Z54&gt;0, (R54*SUMPRODUCT(K54:$K$98, X54:$X$98)-K54*$AZ$3)/Z54, 0)</f>
        <v>-25641528989.532429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12.5</v>
      </c>
      <c r="R55">
        <f t="shared" si="0"/>
        <v>50000</v>
      </c>
      <c r="S55">
        <f t="shared" si="1"/>
        <v>-69518831724.673447</v>
      </c>
      <c r="U55">
        <f t="shared" si="12"/>
        <v>0.66067595400000001</v>
      </c>
      <c r="V55">
        <f t="shared" si="13"/>
        <v>0.01</v>
      </c>
      <c r="W55">
        <f t="shared" si="14"/>
        <v>4.4502010683223894E-9</v>
      </c>
      <c r="X55">
        <f t="shared" si="15"/>
        <v>2.9401408363057139E-9</v>
      </c>
      <c r="Y55">
        <f t="shared" si="16"/>
        <v>4.4502010683223894E-11</v>
      </c>
      <c r="Z55">
        <f t="shared" si="17"/>
        <v>1.4655582213334515E-9</v>
      </c>
      <c r="AB55">
        <f t="shared" si="18"/>
        <v>-114.10995970263673</v>
      </c>
      <c r="AC55">
        <f t="shared" si="22"/>
        <v>-101.88389537159193</v>
      </c>
      <c r="AE55">
        <f t="shared" si="2"/>
        <v>0</v>
      </c>
      <c r="AF55">
        <f t="shared" si="25"/>
        <v>0</v>
      </c>
      <c r="AG55">
        <f t="shared" si="25"/>
        <v>-1.8319477766668145E-8</v>
      </c>
      <c r="AH55">
        <f t="shared" si="4"/>
        <v>-1.4700704181528569E-4</v>
      </c>
      <c r="AI55">
        <f t="shared" si="23"/>
        <v>-1.4702536129305234E-4</v>
      </c>
      <c r="AJ55">
        <f t="shared" si="6"/>
        <v>-12.226064331044796</v>
      </c>
      <c r="AK55">
        <f t="shared" si="19"/>
        <v>-7.9876971791845719</v>
      </c>
      <c r="AL55">
        <f t="shared" si="7"/>
        <v>-20.213908535590662</v>
      </c>
      <c r="AN55">
        <f t="shared" si="26"/>
        <v>0</v>
      </c>
      <c r="AO55">
        <f t="shared" si="26"/>
        <v>0</v>
      </c>
      <c r="AP55">
        <f t="shared" si="26"/>
        <v>-1.2926181570647898E-10</v>
      </c>
      <c r="AQ55">
        <f t="shared" si="26"/>
        <v>-1.037278321397159E-6</v>
      </c>
      <c r="AR55">
        <f t="shared" si="26"/>
        <v>-1.0374075832128652E-6</v>
      </c>
      <c r="AS55">
        <f t="shared" si="26"/>
        <v>-8.6266830010323869E-2</v>
      </c>
      <c r="AT55">
        <f t="shared" si="26"/>
        <v>-5.6361008422059662E-2</v>
      </c>
      <c r="AU55">
        <f t="shared" si="24"/>
        <v>-0.14262887583996675</v>
      </c>
      <c r="AW55">
        <v>52</v>
      </c>
      <c r="AX55">
        <f>IF(Z55&gt;0, (R55*SUMPRODUCT(K55:$K$98, X55:$X$98)-K55*$AZ$3)/Z55, 0)</f>
        <v>-69518831724.673447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12.5</v>
      </c>
      <c r="R56">
        <f t="shared" si="0"/>
        <v>50000</v>
      </c>
      <c r="S56">
        <f t="shared" si="1"/>
        <v>-197836505271.99078</v>
      </c>
      <c r="U56">
        <f t="shared" si="12"/>
        <v>0.67625413199999995</v>
      </c>
      <c r="V56">
        <f t="shared" si="13"/>
        <v>0.01</v>
      </c>
      <c r="W56">
        <f t="shared" si="14"/>
        <v>1.4655582213334515E-9</v>
      </c>
      <c r="X56">
        <f t="shared" si="15"/>
        <v>9.9108980286331699E-10</v>
      </c>
      <c r="Y56">
        <f t="shared" si="16"/>
        <v>1.4655582213334517E-11</v>
      </c>
      <c r="Z56">
        <f t="shared" si="17"/>
        <v>4.5981283625680003E-10</v>
      </c>
      <c r="AB56">
        <f t="shared" si="18"/>
        <v>-101.88389537159193</v>
      </c>
      <c r="AC56">
        <f t="shared" si="22"/>
        <v>-90.967764604247449</v>
      </c>
      <c r="AE56">
        <f t="shared" si="2"/>
        <v>0</v>
      </c>
      <c r="AF56">
        <f t="shared" si="25"/>
        <v>0</v>
      </c>
      <c r="AG56">
        <f t="shared" si="25"/>
        <v>-5.7476604532100006E-9</v>
      </c>
      <c r="AH56">
        <f t="shared" si="4"/>
        <v>-4.9554490143165848E-5</v>
      </c>
      <c r="AI56">
        <f t="shared" si="23"/>
        <v>-4.9560237803619061E-5</v>
      </c>
      <c r="AJ56">
        <f t="shared" si="6"/>
        <v>-10.916130767344484</v>
      </c>
      <c r="AK56">
        <f t="shared" si="19"/>
        <v>-7.1318726760114357</v>
      </c>
      <c r="AL56">
        <f t="shared" si="7"/>
        <v>-18.048053003593722</v>
      </c>
      <c r="AN56">
        <f t="shared" si="26"/>
        <v>0</v>
      </c>
      <c r="AO56">
        <f t="shared" si="26"/>
        <v>0</v>
      </c>
      <c r="AP56">
        <f t="shared" si="26"/>
        <v>-3.6210143364361863E-11</v>
      </c>
      <c r="AQ56">
        <f t="shared" si="26"/>
        <v>-3.1219227493331742E-7</v>
      </c>
      <c r="AR56">
        <f t="shared" si="26"/>
        <v>-3.1222848507668178E-7</v>
      </c>
      <c r="AS56">
        <f t="shared" si="26"/>
        <v>-6.8771400692069246E-2</v>
      </c>
      <c r="AT56">
        <f t="shared" si="26"/>
        <v>-4.4930652072622305E-2</v>
      </c>
      <c r="AU56">
        <f t="shared" si="24"/>
        <v>-0.11370236499317661</v>
      </c>
      <c r="AW56">
        <v>53</v>
      </c>
      <c r="AX56">
        <f>IF(Z56&gt;0, (R56*SUMPRODUCT(K56:$K$98, X56:$X$98)-K56*$AZ$3)/Z56, 0)</f>
        <v>-197836505271.99078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12.5</v>
      </c>
      <c r="R57">
        <f t="shared" si="0"/>
        <v>50000</v>
      </c>
      <c r="S57">
        <f t="shared" si="1"/>
        <v>-592637551258.50854</v>
      </c>
      <c r="U57">
        <f t="shared" si="12"/>
        <v>0.69194305599999995</v>
      </c>
      <c r="V57">
        <f t="shared" si="13"/>
        <v>0.01</v>
      </c>
      <c r="W57">
        <f t="shared" si="14"/>
        <v>4.5981283625680003E-10</v>
      </c>
      <c r="X57">
        <f t="shared" si="15"/>
        <v>3.1816429910755777E-10</v>
      </c>
      <c r="Y57">
        <f t="shared" si="16"/>
        <v>4.5981283625680006E-12</v>
      </c>
      <c r="Z57">
        <f t="shared" si="17"/>
        <v>1.3705040878667426E-10</v>
      </c>
      <c r="AB57">
        <f t="shared" si="18"/>
        <v>-90.967764604247449</v>
      </c>
      <c r="AC57">
        <f t="shared" si="22"/>
        <v>-81.221218662312211</v>
      </c>
      <c r="AE57">
        <f t="shared" si="2"/>
        <v>0</v>
      </c>
      <c r="AF57">
        <f t="shared" si="25"/>
        <v>0</v>
      </c>
      <c r="AG57">
        <f t="shared" si="25"/>
        <v>-1.7131301098334283E-9</v>
      </c>
      <c r="AH57">
        <f t="shared" si="4"/>
        <v>-1.590821495537789E-5</v>
      </c>
      <c r="AI57">
        <f t="shared" si="23"/>
        <v>-1.5909928085487723E-5</v>
      </c>
      <c r="AJ57">
        <f t="shared" si="6"/>
        <v>-9.7465459419352385</v>
      </c>
      <c r="AK57">
        <f t="shared" si="19"/>
        <v>-6.3677435222973218</v>
      </c>
      <c r="AL57">
        <f t="shared" si="7"/>
        <v>-16.114305374160647</v>
      </c>
      <c r="AN57">
        <f t="shared" si="26"/>
        <v>0</v>
      </c>
      <c r="AO57">
        <f t="shared" si="26"/>
        <v>0</v>
      </c>
      <c r="AP57">
        <f t="shared" si="26"/>
        <v>-9.6363256008781947E-12</v>
      </c>
      <c r="AQ57">
        <f t="shared" si="26"/>
        <v>-8.9483418777623801E-8</v>
      </c>
      <c r="AR57">
        <f t="shared" si="26"/>
        <v>-8.9493055103224683E-8</v>
      </c>
      <c r="AS57">
        <f t="shared" si="26"/>
        <v>-5.4824143035778039E-2</v>
      </c>
      <c r="AT57">
        <f t="shared" si="26"/>
        <v>-3.5818441093015588E-2</v>
      </c>
      <c r="AU57">
        <f t="shared" si="24"/>
        <v>-9.0642673621848732E-2</v>
      </c>
      <c r="AW57">
        <v>54</v>
      </c>
      <c r="AX57">
        <f>IF(Z57&gt;0, (R57*SUMPRODUCT(K57:$K$98, X57:$X$98)-K57*$AZ$3)/Z57, 0)</f>
        <v>-592637551258.50854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12.5</v>
      </c>
      <c r="R58">
        <f t="shared" si="0"/>
        <v>50000</v>
      </c>
      <c r="S58">
        <f t="shared" si="1"/>
        <v>-1874084389062.2688</v>
      </c>
      <c r="U58">
        <f t="shared" si="12"/>
        <v>0.70765376499999999</v>
      </c>
      <c r="V58">
        <f t="shared" si="13"/>
        <v>0.01</v>
      </c>
      <c r="W58">
        <f t="shared" si="14"/>
        <v>1.3705040878667426E-10</v>
      </c>
      <c r="X58">
        <f t="shared" si="15"/>
        <v>9.6984237772679124E-11</v>
      </c>
      <c r="Y58">
        <f t="shared" si="16"/>
        <v>1.3705040878667427E-12</v>
      </c>
      <c r="Z58">
        <f t="shared" si="17"/>
        <v>3.8695666926128395E-11</v>
      </c>
      <c r="AB58">
        <f t="shared" si="18"/>
        <v>-81.221218662312211</v>
      </c>
      <c r="AC58">
        <f t="shared" si="22"/>
        <v>-72.518945310610377</v>
      </c>
      <c r="AE58">
        <f t="shared" si="2"/>
        <v>0</v>
      </c>
      <c r="AF58">
        <f t="shared" si="25"/>
        <v>0</v>
      </c>
      <c r="AG58">
        <f t="shared" si="25"/>
        <v>-4.8369583657660496E-10</v>
      </c>
      <c r="AH58">
        <f t="shared" si="4"/>
        <v>-4.8492118886339559E-6</v>
      </c>
      <c r="AI58">
        <f t="shared" si="23"/>
        <v>-4.8496955844705323E-6</v>
      </c>
      <c r="AJ58">
        <f t="shared" si="6"/>
        <v>-8.7022733517018338</v>
      </c>
      <c r="AK58">
        <f t="shared" si="19"/>
        <v>-5.6854853063618549</v>
      </c>
      <c r="AL58">
        <f t="shared" si="7"/>
        <v>-14.387763507759272</v>
      </c>
      <c r="AN58">
        <f t="shared" si="26"/>
        <v>0</v>
      </c>
      <c r="AO58">
        <f t="shared" si="26"/>
        <v>0</v>
      </c>
      <c r="AP58">
        <f t="shared" si="26"/>
        <v>-2.4292680827161349E-12</v>
      </c>
      <c r="AQ58">
        <f t="shared" si="26"/>
        <v>-2.4354221757954789E-8</v>
      </c>
      <c r="AR58">
        <f t="shared" si="26"/>
        <v>-2.4356651026037504E-8</v>
      </c>
      <c r="AS58">
        <f t="shared" si="26"/>
        <v>-4.3705472120623409E-2</v>
      </c>
      <c r="AT58">
        <f t="shared" si="26"/>
        <v>-2.8554242036170643E-2</v>
      </c>
      <c r="AU58">
        <f t="shared" si="24"/>
        <v>-7.2259738513445082E-2</v>
      </c>
      <c r="AW58">
        <v>55</v>
      </c>
      <c r="AX58">
        <f>IF(Z58&gt;0, (R58*SUMPRODUCT(K58:$K$98, X58:$X$98)-K58*$AZ$3)/Z58, 0)</f>
        <v>-1874084389062.2688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12.5</v>
      </c>
      <c r="R59">
        <f t="shared" si="0"/>
        <v>50000</v>
      </c>
      <c r="S59">
        <f t="shared" si="1"/>
        <v>-6273931448726.4268</v>
      </c>
      <c r="U59">
        <f t="shared" si="12"/>
        <v>0.72329488099999995</v>
      </c>
      <c r="V59">
        <f t="shared" si="13"/>
        <v>0.01</v>
      </c>
      <c r="W59">
        <f t="shared" si="14"/>
        <v>3.8695666926128395E-11</v>
      </c>
      <c r="X59">
        <f t="shared" si="15"/>
        <v>2.798837780454967E-11</v>
      </c>
      <c r="Y59">
        <f t="shared" si="16"/>
        <v>3.8695666926128395E-13</v>
      </c>
      <c r="Z59">
        <f t="shared" si="17"/>
        <v>1.0320332452317441E-11</v>
      </c>
      <c r="AB59">
        <f t="shared" si="18"/>
        <v>-72.518945310610377</v>
      </c>
      <c r="AC59">
        <f t="shared" si="22"/>
        <v>-64.749058333906319</v>
      </c>
      <c r="AE59">
        <f t="shared" si="2"/>
        <v>0</v>
      </c>
      <c r="AF59">
        <f t="shared" si="25"/>
        <v>0</v>
      </c>
      <c r="AG59">
        <f t="shared" si="25"/>
        <v>-1.29004155653968E-10</v>
      </c>
      <c r="AH59">
        <f t="shared" si="4"/>
        <v>-1.3994188902274834E-6</v>
      </c>
      <c r="AI59">
        <f t="shared" si="23"/>
        <v>-1.3995478943831373E-6</v>
      </c>
      <c r="AJ59">
        <f t="shared" si="6"/>
        <v>-7.7698869767040577</v>
      </c>
      <c r="AK59">
        <f t="shared" si="19"/>
        <v>-5.0763261717427266</v>
      </c>
      <c r="AL59">
        <f t="shared" si="7"/>
        <v>-12.846214547994679</v>
      </c>
      <c r="AN59">
        <f t="shared" si="26"/>
        <v>0</v>
      </c>
      <c r="AO59">
        <f t="shared" si="26"/>
        <v>0</v>
      </c>
      <c r="AP59">
        <f t="shared" si="26"/>
        <v>-5.7848056525331126E-13</v>
      </c>
      <c r="AQ59">
        <f t="shared" si="26"/>
        <v>-6.2752756028759441E-9</v>
      </c>
      <c r="AR59">
        <f t="shared" si="26"/>
        <v>-6.2758540834411975E-9</v>
      </c>
      <c r="AS59">
        <f t="shared" si="26"/>
        <v>-3.4841735039097967E-2</v>
      </c>
      <c r="AT59">
        <f t="shared" si="26"/>
        <v>-2.2763266953327681E-2</v>
      </c>
      <c r="AU59">
        <f t="shared" si="24"/>
        <v>-5.7605008268279731E-2</v>
      </c>
      <c r="AW59">
        <v>56</v>
      </c>
      <c r="AX59">
        <f>IF(Z59&gt;0, (R59*SUMPRODUCT(K59:$K$98, X59:$X$98)-K59*$AZ$3)/Z59, 0)</f>
        <v>-6273931448726.4268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12.5</v>
      </c>
      <c r="R60">
        <f t="shared" si="0"/>
        <v>50000</v>
      </c>
      <c r="S60">
        <f t="shared" si="1"/>
        <v>-22537987170466.34</v>
      </c>
      <c r="U60">
        <f t="shared" si="12"/>
        <v>0.74145409100000004</v>
      </c>
      <c r="V60">
        <f t="shared" si="13"/>
        <v>0.01</v>
      </c>
      <c r="W60">
        <f t="shared" si="14"/>
        <v>1.0320332452317441E-11</v>
      </c>
      <c r="X60">
        <f t="shared" si="15"/>
        <v>7.6520527172508289E-12</v>
      </c>
      <c r="Y60">
        <f t="shared" si="16"/>
        <v>1.0320332452317441E-13</v>
      </c>
      <c r="Z60">
        <f t="shared" si="17"/>
        <v>2.5650764105434377E-12</v>
      </c>
      <c r="AB60">
        <f t="shared" si="18"/>
        <v>-64.749058333906319</v>
      </c>
      <c r="AC60">
        <f t="shared" si="22"/>
        <v>-57.811659232093852</v>
      </c>
      <c r="AE60">
        <f t="shared" si="2"/>
        <v>0</v>
      </c>
      <c r="AF60">
        <f t="shared" si="25"/>
        <v>0</v>
      </c>
      <c r="AG60">
        <f t="shared" si="25"/>
        <v>-3.2063455131792969E-11</v>
      </c>
      <c r="AH60">
        <f t="shared" si="4"/>
        <v>-3.8260263586254146E-7</v>
      </c>
      <c r="AI60">
        <f t="shared" si="23"/>
        <v>-3.8263469931767323E-7</v>
      </c>
      <c r="AJ60">
        <f t="shared" si="6"/>
        <v>-6.937399101812467</v>
      </c>
      <c r="AK60">
        <f t="shared" si="19"/>
        <v>-4.5324340833734427</v>
      </c>
      <c r="AL60">
        <f t="shared" si="7"/>
        <v>-11.469833567820608</v>
      </c>
      <c r="AN60">
        <f t="shared" si="26"/>
        <v>0</v>
      </c>
      <c r="AO60">
        <f t="shared" si="26"/>
        <v>0</v>
      </c>
      <c r="AP60">
        <f t="shared" si="26"/>
        <v>-1.2837408743724827E-13</v>
      </c>
      <c r="AQ60">
        <f t="shared" si="26"/>
        <v>-1.5318456488252148E-9</v>
      </c>
      <c r="AR60">
        <f t="shared" si="26"/>
        <v>-1.531974022912652E-9</v>
      </c>
      <c r="AS60">
        <f t="shared" si="26"/>
        <v>-2.7775617918360019E-2</v>
      </c>
      <c r="AT60">
        <f t="shared" si="26"/>
        <v>-1.8146737054098951E-2</v>
      </c>
      <c r="AU60">
        <f t="shared" si="24"/>
        <v>-4.5922356504432986E-2</v>
      </c>
      <c r="AW60">
        <v>57</v>
      </c>
      <c r="AX60">
        <f>IF(Z60&gt;0, (R60*SUMPRODUCT(K60:$K$98, X60:$X$98)-K60*$AZ$3)/Z60, 0)</f>
        <v>-22537987170466.34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12.5</v>
      </c>
      <c r="R61">
        <f t="shared" si="0"/>
        <v>50000</v>
      </c>
      <c r="S61">
        <f t="shared" si="1"/>
        <v>-87307951261839</v>
      </c>
      <c r="U61">
        <f t="shared" si="12"/>
        <v>0.75951466000000001</v>
      </c>
      <c r="V61">
        <f t="shared" si="13"/>
        <v>0.01</v>
      </c>
      <c r="W61">
        <f t="shared" si="14"/>
        <v>2.5650764105434377E-12</v>
      </c>
      <c r="X61">
        <f t="shared" si="15"/>
        <v>1.9482131378279194E-12</v>
      </c>
      <c r="Y61">
        <f t="shared" si="16"/>
        <v>2.5650764105434379E-14</v>
      </c>
      <c r="Z61">
        <f t="shared" si="17"/>
        <v>5.9121250861008391E-13</v>
      </c>
      <c r="AB61">
        <f t="shared" si="18"/>
        <v>-57.811659232093852</v>
      </c>
      <c r="AC61">
        <f t="shared" si="22"/>
        <v>-51.617552887118777</v>
      </c>
      <c r="AE61">
        <f t="shared" si="2"/>
        <v>0</v>
      </c>
      <c r="AF61">
        <f t="shared" si="25"/>
        <v>0</v>
      </c>
      <c r="AG61">
        <f t="shared" si="25"/>
        <v>-7.3901563576260491E-12</v>
      </c>
      <c r="AH61">
        <f t="shared" si="4"/>
        <v>-9.7410656891395974E-8</v>
      </c>
      <c r="AI61">
        <f t="shared" si="23"/>
        <v>-9.7418047047753604E-8</v>
      </c>
      <c r="AJ61">
        <f t="shared" si="6"/>
        <v>-6.1941063449750757</v>
      </c>
      <c r="AK61">
        <f t="shared" si="19"/>
        <v>-4.0468161462465702</v>
      </c>
      <c r="AL61">
        <f t="shared" si="7"/>
        <v>-10.240922588639693</v>
      </c>
      <c r="AN61">
        <f t="shared" si="26"/>
        <v>0</v>
      </c>
      <c r="AO61">
        <f t="shared" si="26"/>
        <v>0</v>
      </c>
      <c r="AP61">
        <f t="shared" si="26"/>
        <v>-2.6418165348360627E-14</v>
      </c>
      <c r="AQ61">
        <f t="shared" si="26"/>
        <v>-3.4822143347397109E-10</v>
      </c>
      <c r="AR61">
        <f t="shared" si="26"/>
        <v>-3.4824785163931946E-10</v>
      </c>
      <c r="AS61">
        <f t="shared" si="26"/>
        <v>-2.2142552564266258E-2</v>
      </c>
      <c r="AT61">
        <f t="shared" si="26"/>
        <v>-1.4466467678405133E-2</v>
      </c>
      <c r="AU61">
        <f t="shared" si="24"/>
        <v>-3.6609020590919243E-2</v>
      </c>
      <c r="AW61">
        <v>58</v>
      </c>
      <c r="AX61">
        <f>IF(Z61&gt;0, (R61*SUMPRODUCT(K61:$K$98, X61:$X$98)-K61*$AZ$3)/Z61, 0)</f>
        <v>-87307951261839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12.5</v>
      </c>
      <c r="R62">
        <f t="shared" si="0"/>
        <v>50000</v>
      </c>
      <c r="S62">
        <f t="shared" si="1"/>
        <v>-366761074926252.69</v>
      </c>
      <c r="U62">
        <f t="shared" si="12"/>
        <v>0.77745419500000001</v>
      </c>
      <c r="V62">
        <f t="shared" si="13"/>
        <v>0.01</v>
      </c>
      <c r="W62">
        <f t="shared" si="14"/>
        <v>5.9121250861008391E-13</v>
      </c>
      <c r="X62">
        <f t="shared" si="15"/>
        <v>4.5964064495538332E-13</v>
      </c>
      <c r="Y62">
        <f t="shared" si="16"/>
        <v>5.912125086100839E-15</v>
      </c>
      <c r="Z62">
        <f t="shared" si="17"/>
        <v>1.2565973856859976E-13</v>
      </c>
      <c r="AB62">
        <f t="shared" si="18"/>
        <v>-51.617552887118777</v>
      </c>
      <c r="AC62">
        <f t="shared" si="22"/>
        <v>-46.087100792371544</v>
      </c>
      <c r="AE62">
        <f t="shared" si="2"/>
        <v>0</v>
      </c>
      <c r="AF62">
        <f t="shared" si="25"/>
        <v>0</v>
      </c>
      <c r="AG62">
        <f t="shared" si="25"/>
        <v>-1.570746732107497E-12</v>
      </c>
      <c r="AH62">
        <f t="shared" si="4"/>
        <v>-2.2982032247769165E-8</v>
      </c>
      <c r="AI62">
        <f t="shared" si="23"/>
        <v>-2.2983602994501272E-8</v>
      </c>
      <c r="AJ62">
        <f t="shared" si="6"/>
        <v>-5.5304520947472326</v>
      </c>
      <c r="AK62">
        <f t="shared" si="19"/>
        <v>-3.6132287020983145</v>
      </c>
      <c r="AL62">
        <f t="shared" si="7"/>
        <v>-9.1436808198291502</v>
      </c>
      <c r="AN62">
        <f t="shared" si="26"/>
        <v>0</v>
      </c>
      <c r="AO62">
        <f t="shared" si="26"/>
        <v>0</v>
      </c>
      <c r="AP62">
        <f t="shared" si="26"/>
        <v>-5.013455554098586E-15</v>
      </c>
      <c r="AQ62">
        <f t="shared" si="26"/>
        <v>-7.3353262408166438E-11</v>
      </c>
      <c r="AR62">
        <f t="shared" si="26"/>
        <v>-7.3358275863720539E-11</v>
      </c>
      <c r="AS62">
        <f t="shared" si="26"/>
        <v>-1.7651907340838668E-2</v>
      </c>
      <c r="AT62">
        <f t="shared" si="26"/>
        <v>-1.1532579463309368E-2</v>
      </c>
      <c r="AU62">
        <f t="shared" si="24"/>
        <v>-2.918448687750631E-2</v>
      </c>
      <c r="AW62">
        <v>59</v>
      </c>
      <c r="AX62">
        <f>IF(Z62&gt;0, (R62*SUMPRODUCT(K62:$K$98, X62:$X$98)-K62*$AZ$3)/Z62, 0)</f>
        <v>-366761074926252.69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12.5</v>
      </c>
      <c r="R63">
        <f t="shared" si="0"/>
        <v>50000</v>
      </c>
      <c r="S63">
        <f t="shared" si="1"/>
        <v>-1681467317069956.5</v>
      </c>
      <c r="U63">
        <f t="shared" si="12"/>
        <v>0.79525030600000002</v>
      </c>
      <c r="V63">
        <f t="shared" si="13"/>
        <v>0.01</v>
      </c>
      <c r="W63">
        <f t="shared" si="14"/>
        <v>1.2565973856859976E-13</v>
      </c>
      <c r="X63">
        <f t="shared" si="15"/>
        <v>9.9930945548558964E-14</v>
      </c>
      <c r="Y63">
        <f t="shared" si="16"/>
        <v>1.2565973856859976E-15</v>
      </c>
      <c r="Z63">
        <f t="shared" si="17"/>
        <v>2.4472195634354796E-14</v>
      </c>
      <c r="AB63">
        <f t="shared" si="18"/>
        <v>-46.087100792371544</v>
      </c>
      <c r="AC63">
        <f t="shared" si="22"/>
        <v>-41.149197136109663</v>
      </c>
      <c r="AE63">
        <f t="shared" si="2"/>
        <v>0</v>
      </c>
      <c r="AF63">
        <f t="shared" si="25"/>
        <v>0</v>
      </c>
      <c r="AG63">
        <f t="shared" si="25"/>
        <v>-3.0590244542943497E-13</v>
      </c>
      <c r="AH63">
        <f t="shared" si="4"/>
        <v>-4.996547277427948E-9</v>
      </c>
      <c r="AI63">
        <f t="shared" si="23"/>
        <v>-4.9968531798733775E-9</v>
      </c>
      <c r="AJ63">
        <f t="shared" si="6"/>
        <v>-4.9379036562618808</v>
      </c>
      <c r="AK63">
        <f t="shared" si="19"/>
        <v>-3.2260970554660084</v>
      </c>
      <c r="AL63">
        <f t="shared" si="7"/>
        <v>-8.1640007167247433</v>
      </c>
      <c r="AN63">
        <f t="shared" si="26"/>
        <v>0</v>
      </c>
      <c r="AO63">
        <f t="shared" si="26"/>
        <v>0</v>
      </c>
      <c r="AP63">
        <f t="shared" si="26"/>
        <v>-8.7175797771723204E-16</v>
      </c>
      <c r="AQ63">
        <f t="shared" si="26"/>
        <v>-1.4239114512551072E-11</v>
      </c>
      <c r="AR63">
        <f t="shared" si="26"/>
        <v>-1.4239986270528788E-11</v>
      </c>
      <c r="AS63">
        <f t="shared" si="26"/>
        <v>-1.4071992459891512E-2</v>
      </c>
      <c r="AT63">
        <f t="shared" si="26"/>
        <v>-9.1937017405809476E-3</v>
      </c>
      <c r="AU63">
        <f t="shared" si="24"/>
        <v>-2.3265694214712449E-2</v>
      </c>
      <c r="AW63">
        <v>60</v>
      </c>
      <c r="AX63">
        <f>IF(Z63&gt;0, (R63*SUMPRODUCT(K63:$K$98, X63:$X$98)-K63*$AZ$3)/Z63, 0)</f>
        <v>-1681467317069956.5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12.5</v>
      </c>
      <c r="R64">
        <f t="shared" si="0"/>
        <v>50000</v>
      </c>
      <c r="S64">
        <f t="shared" si="1"/>
        <v>-8476289156550728</v>
      </c>
      <c r="U64">
        <f t="shared" si="12"/>
        <v>0.81288120699999999</v>
      </c>
      <c r="V64">
        <f t="shared" si="13"/>
        <v>0.01</v>
      </c>
      <c r="W64">
        <f t="shared" si="14"/>
        <v>2.4472195634354796E-14</v>
      </c>
      <c r="X64">
        <f t="shared" si="15"/>
        <v>1.9892987925194456E-14</v>
      </c>
      <c r="Y64">
        <f t="shared" si="16"/>
        <v>2.4472195634354796E-16</v>
      </c>
      <c r="Z64">
        <f t="shared" si="17"/>
        <v>4.3344857528167919E-15</v>
      </c>
      <c r="AB64">
        <f t="shared" si="18"/>
        <v>-41.149197136109663</v>
      </c>
      <c r="AC64">
        <f t="shared" si="22"/>
        <v>-36.740354585824591</v>
      </c>
      <c r="AE64">
        <f t="shared" si="2"/>
        <v>0</v>
      </c>
      <c r="AF64">
        <f t="shared" si="25"/>
        <v>0</v>
      </c>
      <c r="AG64">
        <f t="shared" si="25"/>
        <v>-5.41810719102099E-14</v>
      </c>
      <c r="AH64">
        <f t="shared" si="4"/>
        <v>-9.9464939625972283E-10</v>
      </c>
      <c r="AI64">
        <f t="shared" si="23"/>
        <v>-9.9470357733163313E-10</v>
      </c>
      <c r="AJ64">
        <f t="shared" si="6"/>
        <v>-4.4088425502850725</v>
      </c>
      <c r="AK64">
        <f t="shared" si="19"/>
        <v>-2.8804437995276766</v>
      </c>
      <c r="AL64">
        <f t="shared" si="7"/>
        <v>-7.289286350807453</v>
      </c>
      <c r="AN64">
        <f t="shared" si="26"/>
        <v>0</v>
      </c>
      <c r="AO64">
        <f t="shared" si="26"/>
        <v>0</v>
      </c>
      <c r="AP64">
        <f t="shared" si="26"/>
        <v>-1.3786135785839025E-16</v>
      </c>
      <c r="AQ64">
        <f t="shared" si="26"/>
        <v>-2.5308417040666525E-12</v>
      </c>
      <c r="AR64">
        <f t="shared" si="26"/>
        <v>-2.5309795654245111E-12</v>
      </c>
      <c r="AS64">
        <f t="shared" si="26"/>
        <v>-1.121810623410004E-2</v>
      </c>
      <c r="AT64">
        <f t="shared" si="26"/>
        <v>-7.3291627396326262E-3</v>
      </c>
      <c r="AU64">
        <f t="shared" si="24"/>
        <v>-1.8547268976263648E-2</v>
      </c>
      <c r="AW64">
        <v>61</v>
      </c>
      <c r="AX64">
        <f>IF(Z64&gt;0, (R64*SUMPRODUCT(K64:$K$98, X64:$X$98)-K64*$AZ$3)/Z64, 0)</f>
        <v>-8476289156550728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12.5</v>
      </c>
      <c r="R65">
        <f t="shared" si="0"/>
        <v>50000</v>
      </c>
      <c r="S65">
        <f t="shared" si="1"/>
        <v>-4.7425967681320856E+16</v>
      </c>
      <c r="U65">
        <f t="shared" si="12"/>
        <v>0.83042254299999996</v>
      </c>
      <c r="V65">
        <f t="shared" si="13"/>
        <v>0.01</v>
      </c>
      <c r="W65">
        <f t="shared" si="14"/>
        <v>4.3344857528167919E-15</v>
      </c>
      <c r="X65">
        <f t="shared" si="15"/>
        <v>3.5994546814513894E-15</v>
      </c>
      <c r="Y65">
        <f t="shared" si="16"/>
        <v>4.3344857528167918E-17</v>
      </c>
      <c r="Z65">
        <f t="shared" si="17"/>
        <v>6.916862138372346E-16</v>
      </c>
      <c r="AB65">
        <f t="shared" si="18"/>
        <v>-36.740354585824591</v>
      </c>
      <c r="AC65">
        <f t="shared" si="22"/>
        <v>-32.803888023059876</v>
      </c>
      <c r="AE65">
        <f t="shared" si="2"/>
        <v>0</v>
      </c>
      <c r="AF65">
        <f t="shared" si="25"/>
        <v>0</v>
      </c>
      <c r="AG65">
        <f t="shared" si="25"/>
        <v>-8.646077672965433E-15</v>
      </c>
      <c r="AH65">
        <f t="shared" si="4"/>
        <v>-1.7997273407256947E-10</v>
      </c>
      <c r="AI65">
        <f t="shared" si="23"/>
        <v>-1.7998138015024245E-10</v>
      </c>
      <c r="AJ65">
        <f t="shared" si="6"/>
        <v>-3.9364665627647142</v>
      </c>
      <c r="AK65">
        <f t="shared" si="19"/>
        <v>-2.5718248210077217</v>
      </c>
      <c r="AL65">
        <f t="shared" si="7"/>
        <v>-6.5082913839524172</v>
      </c>
      <c r="AN65">
        <f t="shared" si="26"/>
        <v>0</v>
      </c>
      <c r="AO65">
        <f t="shared" si="26"/>
        <v>0</v>
      </c>
      <c r="AP65">
        <f t="shared" si="26"/>
        <v>-1.9642468665722227E-17</v>
      </c>
      <c r="AQ65">
        <f t="shared" si="26"/>
        <v>-4.088684977649909E-13</v>
      </c>
      <c r="AR65">
        <f t="shared" si="26"/>
        <v>-4.0888814023365666E-13</v>
      </c>
      <c r="AS65">
        <f t="shared" si="26"/>
        <v>-8.9430056075646257E-3</v>
      </c>
      <c r="AT65">
        <f t="shared" si="26"/>
        <v>-5.8427636636121643E-3</v>
      </c>
      <c r="AU65">
        <f t="shared" si="24"/>
        <v>-1.4785769271585678E-2</v>
      </c>
      <c r="AW65">
        <v>62</v>
      </c>
      <c r="AX65">
        <f>IF(Z65&gt;0, (R65*SUMPRODUCT(K65:$K$98, X65:$X$98)-K65*$AZ$3)/Z65, 0)</f>
        <v>-4.7425967681320856E+16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12.5</v>
      </c>
      <c r="R66">
        <f t="shared" si="0"/>
        <v>50000</v>
      </c>
      <c r="S66">
        <f t="shared" si="1"/>
        <v>-2.9812440200275987E+17</v>
      </c>
      <c r="U66">
        <f t="shared" si="12"/>
        <v>0.84796327400000004</v>
      </c>
      <c r="V66">
        <f t="shared" si="13"/>
        <v>0.01</v>
      </c>
      <c r="W66">
        <f t="shared" si="14"/>
        <v>6.916862138372346E-16</v>
      </c>
      <c r="X66">
        <f t="shared" si="15"/>
        <v>5.8652450646608556E-16</v>
      </c>
      <c r="Y66">
        <f t="shared" si="16"/>
        <v>6.9168621383723463E-18</v>
      </c>
      <c r="Z66">
        <f t="shared" si="17"/>
        <v>9.8244845232776692E-17</v>
      </c>
      <c r="AB66">
        <f t="shared" si="18"/>
        <v>-32.803888023059876</v>
      </c>
      <c r="AC66">
        <f t="shared" si="22"/>
        <v>-29.289185734875247</v>
      </c>
      <c r="AE66">
        <f t="shared" si="2"/>
        <v>0</v>
      </c>
      <c r="AF66">
        <f t="shared" si="25"/>
        <v>0</v>
      </c>
      <c r="AG66">
        <f t="shared" si="25"/>
        <v>-1.2280605654097087E-15</v>
      </c>
      <c r="AH66">
        <f t="shared" si="4"/>
        <v>-2.9326225323304275E-11</v>
      </c>
      <c r="AI66">
        <f t="shared" si="23"/>
        <v>-2.9327453383869688E-11</v>
      </c>
      <c r="AJ66">
        <f t="shared" si="6"/>
        <v>-3.5147022881846297</v>
      </c>
      <c r="AK66">
        <f t="shared" si="19"/>
        <v>-2.2962721616141915</v>
      </c>
      <c r="AL66">
        <f t="shared" si="7"/>
        <v>-5.8109744498281488</v>
      </c>
      <c r="AN66">
        <f t="shared" si="26"/>
        <v>0</v>
      </c>
      <c r="AO66">
        <f t="shared" si="26"/>
        <v>0</v>
      </c>
      <c r="AP66">
        <f t="shared" si="26"/>
        <v>-2.4910285177114042E-18</v>
      </c>
      <c r="AQ66">
        <f t="shared" si="26"/>
        <v>-5.9486042997243663E-14</v>
      </c>
      <c r="AR66">
        <f t="shared" si="26"/>
        <v>-5.9488534025761376E-14</v>
      </c>
      <c r="AS66">
        <f t="shared" si="26"/>
        <v>-7.1293093172587127E-3</v>
      </c>
      <c r="AT66">
        <f t="shared" si="26"/>
        <v>-4.6578154206094987E-3</v>
      </c>
      <c r="AU66">
        <f t="shared" si="24"/>
        <v>-1.1787124737927701E-2</v>
      </c>
      <c r="AW66">
        <v>63</v>
      </c>
      <c r="AX66">
        <f>IF(Z66&gt;0, (R66*SUMPRODUCT(K66:$K$98, X66:$X$98)-K66*$AZ$3)/Z66, 0)</f>
        <v>-2.9812440200275987E+17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12.5</v>
      </c>
      <c r="R67">
        <f t="shared" ref="R67:R69" si="27">$C$6</f>
        <v>50000</v>
      </c>
      <c r="S67">
        <f t="shared" ref="S67:S69" si="28">AX67</f>
        <v>-2.1380912320382218E+18</v>
      </c>
      <c r="U67">
        <f t="shared" si="12"/>
        <v>0.86550461000000001</v>
      </c>
      <c r="V67">
        <f t="shared" si="13"/>
        <v>0.01</v>
      </c>
      <c r="W67">
        <f t="shared" si="14"/>
        <v>9.8244845232776692E-17</v>
      </c>
      <c r="X67">
        <f t="shared" si="15"/>
        <v>8.5031366457704745E-17</v>
      </c>
      <c r="Y67">
        <f t="shared" si="16"/>
        <v>9.8244845232776701E-19</v>
      </c>
      <c r="Z67">
        <f t="shared" si="17"/>
        <v>1.2231030322744178E-17</v>
      </c>
      <c r="AB67">
        <f t="shared" si="18"/>
        <v>-29.289185734875247</v>
      </c>
      <c r="AC67">
        <f t="shared" si="22"/>
        <v>-26.151058691852949</v>
      </c>
      <c r="AE67">
        <f t="shared" ref="AE67:AE69" si="29">$Z67*O67</f>
        <v>0</v>
      </c>
      <c r="AF67">
        <f t="shared" si="25"/>
        <v>0</v>
      </c>
      <c r="AG67">
        <f t="shared" si="25"/>
        <v>-1.5288787903430223E-16</v>
      </c>
      <c r="AH67">
        <f t="shared" ref="AH67:AH69" si="30">-X67*R67</f>
        <v>-4.2515683228852373E-12</v>
      </c>
      <c r="AI67">
        <f t="shared" si="23"/>
        <v>-4.2517212107642716E-12</v>
      </c>
      <c r="AJ67">
        <f t="shared" ref="AJ67:AJ69" si="31">AB67-AC67</f>
        <v>-3.1381270430222976</v>
      </c>
      <c r="AK67">
        <f t="shared" si="19"/>
        <v>-2.0502430014412676</v>
      </c>
      <c r="AL67">
        <f t="shared" ref="AL67:AL69" si="32">SUM(AI67:AK67)</f>
        <v>-5.1883700444678169</v>
      </c>
      <c r="AN67">
        <f t="shared" si="26"/>
        <v>0</v>
      </c>
      <c r="AO67">
        <f t="shared" si="26"/>
        <v>0</v>
      </c>
      <c r="AP67">
        <f t="shared" si="26"/>
        <v>-2.7689425608357432E-19</v>
      </c>
      <c r="AQ67">
        <f t="shared" si="26"/>
        <v>-7.6999880918595947E-15</v>
      </c>
      <c r="AR67">
        <f t="shared" si="26"/>
        <v>-7.7002649861156782E-15</v>
      </c>
      <c r="AS67">
        <f t="shared" si="26"/>
        <v>-5.6834417388866463E-3</v>
      </c>
      <c r="AT67">
        <f t="shared" si="26"/>
        <v>-3.7131819360726689E-3</v>
      </c>
      <c r="AU67">
        <f t="shared" si="24"/>
        <v>-9.3966236749670144E-3</v>
      </c>
      <c r="AW67">
        <v>64</v>
      </c>
      <c r="AX67">
        <f>IF(Z67&gt;0, (R67*SUMPRODUCT(K67:$K$98, X67:$X$98)-K67*$AZ$3)/Z67, 0)</f>
        <v>-2.1380912320382218E+18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12.5</v>
      </c>
      <c r="R68">
        <f t="shared" si="27"/>
        <v>50000</v>
      </c>
      <c r="S68">
        <f t="shared" si="28"/>
        <v>-1.7848879562859338E+19</v>
      </c>
      <c r="U68">
        <f t="shared" ref="U68:U69" si="36">M68</f>
        <v>0.88304594599999997</v>
      </c>
      <c r="V68">
        <f t="shared" ref="V68:V69" si="37">$C$10</f>
        <v>0.01</v>
      </c>
      <c r="W68">
        <f t="shared" ref="W68:W69" si="38">Z67</f>
        <v>1.2231030322744178E-17</v>
      </c>
      <c r="X68">
        <f t="shared" ref="X68:X69" si="39">U68*W68</f>
        <v>1.0800561741902317E-17</v>
      </c>
      <c r="Y68">
        <f t="shared" ref="Y68:Y69" si="40">V68*W68</f>
        <v>1.2231030322744178E-19</v>
      </c>
      <c r="Z68">
        <f>MAX(0, W68-X68-Y68)</f>
        <v>1.3081582776144193E-18</v>
      </c>
      <c r="AB68">
        <f t="shared" ref="AB68:AB69" si="41">AC67</f>
        <v>-26.151058691852949</v>
      </c>
      <c r="AC68">
        <f t="shared" si="22"/>
        <v>-23.34915954629728</v>
      </c>
      <c r="AE68">
        <f t="shared" si="29"/>
        <v>0</v>
      </c>
      <c r="AF68">
        <f t="shared" si="25"/>
        <v>0</v>
      </c>
      <c r="AG68">
        <f t="shared" si="25"/>
        <v>-1.6351978470180241E-17</v>
      </c>
      <c r="AH68">
        <f t="shared" si="30"/>
        <v>-5.4002808709511587E-13</v>
      </c>
      <c r="AI68">
        <f t="shared" si="23"/>
        <v>-5.4004443907358603E-13</v>
      </c>
      <c r="AJ68">
        <f t="shared" si="31"/>
        <v>-2.8018991455556694</v>
      </c>
      <c r="AK68">
        <f t="shared" ref="AK68:AK69" si="42">G68*SUM(AB68:AB68, AE68:AF68)</f>
        <v>-1.8305741084297067</v>
      </c>
      <c r="AL68">
        <f t="shared" si="32"/>
        <v>-4.6324732539859159</v>
      </c>
      <c r="AN68">
        <f t="shared" si="26"/>
        <v>0</v>
      </c>
      <c r="AO68">
        <f t="shared" si="26"/>
        <v>0</v>
      </c>
      <c r="AP68">
        <f t="shared" si="26"/>
        <v>-2.6441931444153976E-20</v>
      </c>
      <c r="AQ68">
        <f t="shared" si="26"/>
        <v>-8.7325125109030745E-16</v>
      </c>
      <c r="AR68">
        <f t="shared" si="26"/>
        <v>-8.732776930217516E-16</v>
      </c>
      <c r="AS68">
        <f t="shared" si="26"/>
        <v>-4.5308049576584346E-3</v>
      </c>
      <c r="AT68">
        <f t="shared" si="26"/>
        <v>-2.9601259056701813E-3</v>
      </c>
      <c r="AU68">
        <f t="shared" si="24"/>
        <v>-7.4909308633294884E-3</v>
      </c>
      <c r="AW68">
        <v>65</v>
      </c>
      <c r="AX68">
        <f>IF(Z68&gt;0, (R68*SUMPRODUCT(K68:$K$98, X68:$X$98)-K68*$AZ$3)/Z68, 0)</f>
        <v>-1.7848879562859338E+19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12.5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1.3081582776144193E-18</v>
      </c>
      <c r="X69">
        <f t="shared" si="39"/>
        <v>1.3081582776144193E-18</v>
      </c>
      <c r="Y69">
        <f t="shared" si="40"/>
        <v>1.3081582776144193E-20</v>
      </c>
      <c r="Z69">
        <f t="shared" ref="Z69" si="45">MAX(0, W69-X69-Y69)</f>
        <v>0</v>
      </c>
      <c r="AB69">
        <f t="shared" si="41"/>
        <v>-23.34915954629728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-6.5407913880720968E-14</v>
      </c>
      <c r="AI69">
        <f t="shared" si="23"/>
        <v>-6.5407913880720968E-14</v>
      </c>
      <c r="AJ69">
        <f t="shared" si="31"/>
        <v>-23.34915954629728</v>
      </c>
      <c r="AK69">
        <f t="shared" si="42"/>
        <v>-1.6344411682408098</v>
      </c>
      <c r="AL69">
        <f t="shared" si="32"/>
        <v>-24.983600714538152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-9.4435469443407061E-17</v>
      </c>
      <c r="AR69">
        <f t="shared" si="26"/>
        <v>-9.4435469443407061E-17</v>
      </c>
      <c r="AS69">
        <f t="shared" si="26"/>
        <v>-3.3711346411149111E-2</v>
      </c>
      <c r="AT69">
        <f t="shared" si="26"/>
        <v>-2.3597942487804382E-3</v>
      </c>
      <c r="AU69">
        <f t="shared" si="24"/>
        <v>-3.607114065992964E-2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21856.688719042559</v>
      </c>
      <c r="AO71" s="8">
        <f t="shared" si="46"/>
        <v>-2185.6688719042559</v>
      </c>
      <c r="AP71" s="8">
        <f t="shared" si="46"/>
        <v>-190.51132955820341</v>
      </c>
      <c r="AQ71" s="8">
        <f t="shared" si="46"/>
        <v>-14439.374635103275</v>
      </c>
      <c r="AR71" s="8">
        <f t="shared" si="46"/>
        <v>5041.1338824768263</v>
      </c>
      <c r="AS71" s="8">
        <f t="shared" si="46"/>
        <v>-768.01630364351286</v>
      </c>
      <c r="AT71" s="8">
        <f t="shared" si="46"/>
        <v>107.25923497841129</v>
      </c>
      <c r="AU71" s="8">
        <f t="shared" si="46"/>
        <v>4380.3768138117257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D2ABB-B2F4-4D43-83BA-F93BEF8D8832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4996.0112888698941</v>
      </c>
      <c r="K3">
        <v>1</v>
      </c>
      <c r="L3" s="2">
        <v>0</v>
      </c>
      <c r="O3">
        <f>$C$3</f>
        <v>4996.0112888698941</v>
      </c>
      <c r="P3">
        <f>O3*C5</f>
        <v>499.60112888698944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4996.0112888698941</v>
      </c>
      <c r="AF3">
        <f t="shared" ref="AF3:AG34" si="4">-$Z3*P3</f>
        <v>-499.60112888698944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4396.4101599829046</v>
      </c>
      <c r="AJ3">
        <f t="shared" ref="AJ3:AJ66" si="7">AB3-AC3</f>
        <v>0</v>
      </c>
      <c r="AL3">
        <f t="shared" ref="AL3:AL66" si="8">SUM(AI3:AK3)</f>
        <v>4396.4101599829046</v>
      </c>
      <c r="AN3">
        <f t="shared" ref="AN3:AU34" si="9">AE3*$K3</f>
        <v>4996.0112888698941</v>
      </c>
      <c r="AO3">
        <f t="shared" si="9"/>
        <v>-499.60112888698944</v>
      </c>
      <c r="AP3">
        <f t="shared" si="9"/>
        <v>-100</v>
      </c>
      <c r="AQ3">
        <f t="shared" si="9"/>
        <v>0</v>
      </c>
      <c r="AR3">
        <f t="shared" si="9"/>
        <v>4396.4101599829046</v>
      </c>
      <c r="AS3">
        <f t="shared" si="9"/>
        <v>0</v>
      </c>
      <c r="AT3">
        <f t="shared" si="9"/>
        <v>0</v>
      </c>
      <c r="AU3">
        <f t="shared" si="9"/>
        <v>4396.4101599829046</v>
      </c>
      <c r="AW3">
        <v>0</v>
      </c>
      <c r="AX3">
        <f>IF(Z3&gt;0, (R3*SUMPRODUCT(K3:$K$98, X3:$X$98)-K3*$AZ$3)/Z3, 0)</f>
        <v>0</v>
      </c>
      <c r="AZ3">
        <f>C6*SUMPRODUCT(X4:X98, K4:K98)/1</f>
        <v>3489.3367258399339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100000</v>
      </c>
      <c r="S4">
        <f t="shared" si="1"/>
        <v>236.84595681227597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234.05477244882104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-178.48089999999999</v>
      </c>
      <c r="AI4">
        <f t="shared" si="6"/>
        <v>-178.48089999999999</v>
      </c>
      <c r="AJ4">
        <f t="shared" si="7"/>
        <v>-234.05477244882104</v>
      </c>
      <c r="AK4">
        <f>G4*SUM(AB4, AE4:AF4)</f>
        <v>0</v>
      </c>
      <c r="AL4">
        <f t="shared" si="8"/>
        <v>-412.53567244882106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-166.5089094131915</v>
      </c>
      <c r="AR4">
        <f t="shared" si="9"/>
        <v>-166.5089094131915</v>
      </c>
      <c r="AS4">
        <f t="shared" si="9"/>
        <v>-218.35504473255065</v>
      </c>
      <c r="AT4">
        <f t="shared" si="9"/>
        <v>0</v>
      </c>
      <c r="AU4">
        <f t="shared" si="9"/>
        <v>-384.86395414574218</v>
      </c>
      <c r="AW4">
        <v>1</v>
      </c>
      <c r="AX4">
        <f>IF(Z4&gt;0, (R4*SUMPRODUCT(K4:$K$98, X4:$X$98)-K4*$AZ$3)/Z4, 0)</f>
        <v>236.84595681227597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12.5</v>
      </c>
      <c r="R5">
        <f t="shared" si="0"/>
        <v>100000</v>
      </c>
      <c r="S5">
        <f t="shared" si="1"/>
        <v>347.2059037782721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234.05477244882104</v>
      </c>
      <c r="AC5">
        <f t="shared" si="2"/>
        <v>339.06800580244089</v>
      </c>
      <c r="AE5">
        <f t="shared" si="3"/>
        <v>0</v>
      </c>
      <c r="AF5">
        <f t="shared" si="4"/>
        <v>0</v>
      </c>
      <c r="AG5">
        <f t="shared" si="4"/>
        <v>-12.207021903743746</v>
      </c>
      <c r="AH5">
        <f t="shared" si="5"/>
        <v>-177.128679050031</v>
      </c>
      <c r="AI5">
        <f t="shared" si="6"/>
        <v>-189.33570095377473</v>
      </c>
      <c r="AJ5">
        <f t="shared" si="7"/>
        <v>-105.01323335361985</v>
      </c>
      <c r="AK5">
        <f>G5*SUM(AB5, AE5:AF5)</f>
        <v>9.5962456704016628</v>
      </c>
      <c r="AL5">
        <f t="shared" si="8"/>
        <v>-284.7526886369929</v>
      </c>
      <c r="AN5">
        <f t="shared" si="9"/>
        <v>0</v>
      </c>
      <c r="AO5">
        <f t="shared" si="9"/>
        <v>0</v>
      </c>
      <c r="AP5">
        <f t="shared" si="9"/>
        <v>-10.438322301793228</v>
      </c>
      <c r="AQ5">
        <f t="shared" si="9"/>
        <v>-151.46415361539329</v>
      </c>
      <c r="AR5">
        <f t="shared" si="9"/>
        <v>-161.90247591718651</v>
      </c>
      <c r="AS5">
        <f t="shared" si="9"/>
        <v>-89.797657802377401</v>
      </c>
      <c r="AT5">
        <f t="shared" si="9"/>
        <v>8.205826612314004</v>
      </c>
      <c r="AU5">
        <f t="shared" si="9"/>
        <v>-243.49430710724988</v>
      </c>
      <c r="AW5">
        <v>2</v>
      </c>
      <c r="AX5">
        <f>IF(Z5&gt;0, (R5*SUMPRODUCT(K5:$K$98, X5:$X$98)-K5*$AZ$3)/Z5, 0)</f>
        <v>347.2059037782721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12.5</v>
      </c>
      <c r="R6">
        <f t="shared" si="0"/>
        <v>100000</v>
      </c>
      <c r="S6">
        <f t="shared" si="1"/>
        <v>497.03208881840106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339.06800580244089</v>
      </c>
      <c r="AC6">
        <f t="shared" si="2"/>
        <v>479.65431628514034</v>
      </c>
      <c r="AE6">
        <f t="shared" si="3"/>
        <v>0</v>
      </c>
      <c r="AF6">
        <f t="shared" si="4"/>
        <v>0</v>
      </c>
      <c r="AG6">
        <f t="shared" si="4"/>
        <v>-12.062961503789095</v>
      </c>
      <c r="AH6">
        <f t="shared" si="5"/>
        <v>-175.92144733771536</v>
      </c>
      <c r="AI6">
        <f t="shared" si="6"/>
        <v>-187.98440884150446</v>
      </c>
      <c r="AJ6">
        <f t="shared" si="7"/>
        <v>-140.58631048269945</v>
      </c>
      <c r="AK6">
        <f>G6*SUM(AB6, AE6:AF6)</f>
        <v>19.835478339442794</v>
      </c>
      <c r="AL6">
        <f t="shared" si="8"/>
        <v>-308.73524098476111</v>
      </c>
      <c r="AN6">
        <f t="shared" si="9"/>
        <v>0</v>
      </c>
      <c r="AO6">
        <f t="shared" si="9"/>
        <v>0</v>
      </c>
      <c r="AP6">
        <f t="shared" si="9"/>
        <v>-9.3054894891862148</v>
      </c>
      <c r="AQ6">
        <f t="shared" si="9"/>
        <v>-135.70756887596198</v>
      </c>
      <c r="AR6">
        <f t="shared" si="9"/>
        <v>-145.0130583651482</v>
      </c>
      <c r="AS6">
        <f t="shared" si="9"/>
        <v>-108.44968991315304</v>
      </c>
      <c r="AT6">
        <f t="shared" si="9"/>
        <v>15.301286930467922</v>
      </c>
      <c r="AU6">
        <f t="shared" si="9"/>
        <v>-238.1614613478333</v>
      </c>
      <c r="AW6">
        <v>3</v>
      </c>
      <c r="AX6">
        <f>IF(Z6&gt;0, (R6*SUMPRODUCT(K6:$K$98, X6:$X$98)-K6*$AZ$3)/Z6, 0)</f>
        <v>497.03208881840106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12.5</v>
      </c>
      <c r="R7">
        <f t="shared" si="0"/>
        <v>100000</v>
      </c>
      <c r="S7">
        <f t="shared" si="1"/>
        <v>615.16379471141852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479.65431628514034</v>
      </c>
      <c r="AC7">
        <f t="shared" si="2"/>
        <v>586.64385981091164</v>
      </c>
      <c r="AE7">
        <f t="shared" si="3"/>
        <v>0</v>
      </c>
      <c r="AF7">
        <f t="shared" si="4"/>
        <v>0</v>
      </c>
      <c r="AG7">
        <f t="shared" si="4"/>
        <v>-11.920480871401779</v>
      </c>
      <c r="AH7">
        <f t="shared" si="5"/>
        <v>-174.80813879539696</v>
      </c>
      <c r="AI7">
        <f t="shared" si="6"/>
        <v>-186.72861966679875</v>
      </c>
      <c r="AJ7">
        <f t="shared" si="7"/>
        <v>-106.9895435257713</v>
      </c>
      <c r="AK7">
        <f>G7*SUM(AB7, AE7:AF7)</f>
        <v>23.55102692960039</v>
      </c>
      <c r="AL7">
        <f t="shared" si="8"/>
        <v>-270.16713626296968</v>
      </c>
      <c r="AN7">
        <f t="shared" si="9"/>
        <v>0</v>
      </c>
      <c r="AO7">
        <f t="shared" si="9"/>
        <v>0</v>
      </c>
      <c r="AP7">
        <f t="shared" si="9"/>
        <v>-8.3664621056835493</v>
      </c>
      <c r="AQ7">
        <f t="shared" si="9"/>
        <v>-122.69015694706404</v>
      </c>
      <c r="AR7">
        <f t="shared" si="9"/>
        <v>-131.05661905274761</v>
      </c>
      <c r="AS7">
        <f t="shared" si="9"/>
        <v>-75.091262782881756</v>
      </c>
      <c r="AT7">
        <f t="shared" si="9"/>
        <v>16.529431696765421</v>
      </c>
      <c r="AU7">
        <f t="shared" si="9"/>
        <v>-189.61845013886395</v>
      </c>
      <c r="AW7">
        <v>4</v>
      </c>
      <c r="AX7">
        <f>IF(Z7&gt;0, (R7*SUMPRODUCT(K7:$K$98, X7:$X$98)-K7*$AZ$3)/Z7, 0)</f>
        <v>615.16379471141852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12.5</v>
      </c>
      <c r="R8">
        <f t="shared" si="0"/>
        <v>100000</v>
      </c>
      <c r="S8">
        <f t="shared" si="1"/>
        <v>665.29240672120136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586.64385981091164</v>
      </c>
      <c r="AC8">
        <f t="shared" si="2"/>
        <v>626.94686284991485</v>
      </c>
      <c r="AE8">
        <f t="shared" si="3"/>
        <v>0</v>
      </c>
      <c r="AF8">
        <f t="shared" si="4"/>
        <v>0</v>
      </c>
      <c r="AG8">
        <f t="shared" si="4"/>
        <v>-11.779535894970849</v>
      </c>
      <c r="AH8">
        <f t="shared" si="5"/>
        <v>-173.92134173530351</v>
      </c>
      <c r="AI8">
        <f t="shared" si="6"/>
        <v>-185.70087763027436</v>
      </c>
      <c r="AJ8">
        <f t="shared" si="7"/>
        <v>-40.303003039003215</v>
      </c>
      <c r="AK8">
        <f>G8*SUM(AB8, AE8:AF8)</f>
        <v>12.495514213972417</v>
      </c>
      <c r="AL8">
        <f t="shared" si="8"/>
        <v>-213.50836645530515</v>
      </c>
      <c r="AN8">
        <f t="shared" si="9"/>
        <v>0</v>
      </c>
      <c r="AO8">
        <f t="shared" si="9"/>
        <v>0</v>
      </c>
      <c r="AP8">
        <f t="shared" si="9"/>
        <v>-7.7172958232970039</v>
      </c>
      <c r="AQ8">
        <f t="shared" si="9"/>
        <v>-113.94357605626111</v>
      </c>
      <c r="AR8">
        <f t="shared" si="9"/>
        <v>-121.66087187955812</v>
      </c>
      <c r="AS8">
        <f t="shared" si="9"/>
        <v>-26.404282799631954</v>
      </c>
      <c r="AT8">
        <f t="shared" si="9"/>
        <v>8.1863649394377376</v>
      </c>
      <c r="AU8">
        <f t="shared" si="9"/>
        <v>-139.87878973975234</v>
      </c>
      <c r="AW8">
        <v>5</v>
      </c>
      <c r="AX8">
        <f>IF(Z8&gt;0, (R8*SUMPRODUCT(K8:$K$98, X8:$X$98)-K8*$AZ$3)/Z8, 0)</f>
        <v>665.29240672120136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12.5</v>
      </c>
      <c r="R9">
        <f t="shared" si="0"/>
        <v>100000</v>
      </c>
      <c r="S9">
        <f t="shared" si="1"/>
        <v>680.86880217329235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626.94686284991485</v>
      </c>
      <c r="AC9">
        <f t="shared" si="2"/>
        <v>634.02655248580049</v>
      </c>
      <c r="AE9">
        <f t="shared" si="3"/>
        <v>0</v>
      </c>
      <c r="AF9">
        <f t="shared" si="4"/>
        <v>0</v>
      </c>
      <c r="AG9">
        <f t="shared" si="4"/>
        <v>-11.640027977159949</v>
      </c>
      <c r="AH9">
        <f t="shared" si="5"/>
        <v>-173.70047088951716</v>
      </c>
      <c r="AI9">
        <f t="shared" si="6"/>
        <v>-185.34049886667711</v>
      </c>
      <c r="AJ9">
        <f t="shared" si="7"/>
        <v>-7.0796896358856429</v>
      </c>
      <c r="AK9">
        <f t="shared" ref="AK9:AK72" si="22">G9*SUM(AB9:AB9, AE9:AF9)</f>
        <v>3.6989864908144976</v>
      </c>
      <c r="AL9">
        <f t="shared" si="8"/>
        <v>-188.72120201174826</v>
      </c>
      <c r="AN9">
        <f t="shared" si="9"/>
        <v>0</v>
      </c>
      <c r="AO9">
        <f t="shared" si="9"/>
        <v>0</v>
      </c>
      <c r="AP9">
        <f t="shared" si="9"/>
        <v>-7.2221782421076952</v>
      </c>
      <c r="AQ9">
        <f t="shared" si="9"/>
        <v>-107.77429091783132</v>
      </c>
      <c r="AR9">
        <f t="shared" si="9"/>
        <v>-114.99646915993901</v>
      </c>
      <c r="AS9">
        <f t="shared" si="9"/>
        <v>-4.3926681748100096</v>
      </c>
      <c r="AT9">
        <f t="shared" si="9"/>
        <v>2.2950752183955565</v>
      </c>
      <c r="AU9">
        <f t="shared" si="9"/>
        <v>-117.09406211635347</v>
      </c>
      <c r="AW9">
        <v>6</v>
      </c>
      <c r="AX9">
        <f>IF(Z9&gt;0, (R9*SUMPRODUCT(K9:$K$98, X9:$X$98)-K9*$AZ$3)/Z9, 0)</f>
        <v>680.86880217329235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12.5</v>
      </c>
      <c r="R10">
        <f t="shared" si="0"/>
        <v>100000</v>
      </c>
      <c r="S10">
        <f t="shared" si="1"/>
        <v>692.6755975010484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634.02655248580049</v>
      </c>
      <c r="AC10">
        <f t="shared" si="2"/>
        <v>637.36721578193647</v>
      </c>
      <c r="AE10">
        <f t="shared" si="3"/>
        <v>0</v>
      </c>
      <c r="AF10">
        <f t="shared" si="4"/>
        <v>0</v>
      </c>
      <c r="AG10">
        <f t="shared" si="4"/>
        <v>-11.501906846461626</v>
      </c>
      <c r="AH10">
        <f t="shared" si="5"/>
        <v>-173.76680741378695</v>
      </c>
      <c r="AI10">
        <f t="shared" si="6"/>
        <v>-185.26871426024857</v>
      </c>
      <c r="AJ10">
        <f t="shared" si="7"/>
        <v>-3.3406632961359719</v>
      </c>
      <c r="AK10">
        <f t="shared" si="22"/>
        <v>2.5995088651917824</v>
      </c>
      <c r="AL10">
        <f t="shared" si="8"/>
        <v>-186.00986869119276</v>
      </c>
      <c r="AN10">
        <f t="shared" si="9"/>
        <v>0</v>
      </c>
      <c r="AO10">
        <f t="shared" si="9"/>
        <v>0</v>
      </c>
      <c r="AP10">
        <f t="shared" si="9"/>
        <v>-6.7702111075062037</v>
      </c>
      <c r="AQ10">
        <f t="shared" si="9"/>
        <v>-102.28199422695062</v>
      </c>
      <c r="AR10">
        <f t="shared" si="9"/>
        <v>-109.05220533445681</v>
      </c>
      <c r="AS10">
        <f t="shared" si="9"/>
        <v>-1.9663692338888827</v>
      </c>
      <c r="AT10">
        <f t="shared" si="9"/>
        <v>1.5301135740458867</v>
      </c>
      <c r="AU10">
        <f t="shared" si="9"/>
        <v>-109.48846099429981</v>
      </c>
      <c r="AW10">
        <v>7</v>
      </c>
      <c r="AX10">
        <f>IF(Z10&gt;0, (R10*SUMPRODUCT(K10:$K$98, X10:$X$98)-K10*$AZ$3)/Z10, 0)</f>
        <v>692.6755975010484</v>
      </c>
    </row>
    <row r="11" spans="1:52" x14ac:dyDescent="0.25">
      <c r="A11" t="s">
        <v>33</v>
      </c>
      <c r="C11" s="12">
        <f>AU100</f>
        <v>429.70737669821193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12.5</v>
      </c>
      <c r="R11">
        <f t="shared" si="0"/>
        <v>100000</v>
      </c>
      <c r="S11">
        <f t="shared" si="1"/>
        <v>700.99076403186405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637.36721578193647</v>
      </c>
      <c r="AC11">
        <f t="shared" si="2"/>
        <v>637.34990870984325</v>
      </c>
      <c r="AE11">
        <f t="shared" si="3"/>
        <v>0</v>
      </c>
      <c r="AF11">
        <f t="shared" si="4"/>
        <v>0</v>
      </c>
      <c r="AG11">
        <f t="shared" si="4"/>
        <v>-11.365162378246257</v>
      </c>
      <c r="AH11">
        <f t="shared" si="5"/>
        <v>-173.80319800602189</v>
      </c>
      <c r="AI11">
        <f t="shared" si="6"/>
        <v>-185.16836038426814</v>
      </c>
      <c r="AJ11">
        <f t="shared" si="7"/>
        <v>1.7307072093217357E-2</v>
      </c>
      <c r="AK11">
        <f t="shared" si="22"/>
        <v>1.5296813178766473</v>
      </c>
      <c r="AL11">
        <f t="shared" si="8"/>
        <v>-183.62137199429827</v>
      </c>
      <c r="AN11">
        <f t="shared" si="9"/>
        <v>0</v>
      </c>
      <c r="AO11">
        <f t="shared" si="9"/>
        <v>0</v>
      </c>
      <c r="AP11">
        <f t="shared" si="9"/>
        <v>-6.3566334755229068</v>
      </c>
      <c r="AQ11">
        <f t="shared" si="9"/>
        <v>-97.2096297288887</v>
      </c>
      <c r="AR11">
        <f t="shared" si="9"/>
        <v>-103.56626320441161</v>
      </c>
      <c r="AS11">
        <f t="shared" si="9"/>
        <v>9.6799948975308855E-3</v>
      </c>
      <c r="AT11">
        <f t="shared" si="9"/>
        <v>0.85556397246980043</v>
      </c>
      <c r="AU11">
        <f t="shared" si="9"/>
        <v>-102.70101923704428</v>
      </c>
      <c r="AW11">
        <v>8</v>
      </c>
      <c r="AX11">
        <f>IF(Z11&gt;0, (R11*SUMPRODUCT(K11:$K$98, X11:$X$98)-K11*$AZ$3)/Z11, 0)</f>
        <v>700.99076403186405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12.5</v>
      </c>
      <c r="R12">
        <f t="shared" si="0"/>
        <v>100000</v>
      </c>
      <c r="S12">
        <f t="shared" si="1"/>
        <v>709.20835546357591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637.34990870984325</v>
      </c>
      <c r="AC12">
        <f t="shared" si="2"/>
        <v>637.13688217220238</v>
      </c>
      <c r="AE12">
        <f t="shared" si="3"/>
        <v>0</v>
      </c>
      <c r="AF12">
        <f t="shared" si="4"/>
        <v>0</v>
      </c>
      <c r="AG12">
        <f t="shared" si="4"/>
        <v>-11.229719680821727</v>
      </c>
      <c r="AH12">
        <f t="shared" si="5"/>
        <v>-174.32858913653686</v>
      </c>
      <c r="AI12">
        <f t="shared" si="6"/>
        <v>-185.55830881735858</v>
      </c>
      <c r="AJ12">
        <f t="shared" si="7"/>
        <v>0.21302653764087154</v>
      </c>
      <c r="AK12">
        <f t="shared" si="22"/>
        <v>1.4659047900326394</v>
      </c>
      <c r="AL12">
        <f t="shared" si="8"/>
        <v>-183.87937748968506</v>
      </c>
      <c r="AN12">
        <f t="shared" si="9"/>
        <v>0</v>
      </c>
      <c r="AO12">
        <f t="shared" si="9"/>
        <v>0</v>
      </c>
      <c r="AP12">
        <f t="shared" si="9"/>
        <v>-5.9687153901710053</v>
      </c>
      <c r="AQ12">
        <f t="shared" si="9"/>
        <v>-92.65749836151798</v>
      </c>
      <c r="AR12">
        <f t="shared" si="9"/>
        <v>-98.626213751688994</v>
      </c>
      <c r="AS12">
        <f t="shared" si="9"/>
        <v>0.11322586937796759</v>
      </c>
      <c r="AT12">
        <f t="shared" si="9"/>
        <v>0.7791439795007391</v>
      </c>
      <c r="AU12">
        <f t="shared" si="9"/>
        <v>-97.733843902810278</v>
      </c>
      <c r="AW12">
        <v>9</v>
      </c>
      <c r="AX12">
        <f>IF(Z12&gt;0, (R12*SUMPRODUCT(K12:$K$98, X12:$X$98)-K12*$AZ$3)/Z12, 0)</f>
        <v>709.20835546357591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12.5</v>
      </c>
      <c r="R13">
        <f t="shared" si="0"/>
        <v>100000</v>
      </c>
      <c r="S13">
        <f t="shared" si="1"/>
        <v>716.6750495723403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637.13688217220238</v>
      </c>
      <c r="AC13">
        <f t="shared" si="2"/>
        <v>636.15259419289123</v>
      </c>
      <c r="AE13">
        <f t="shared" si="3"/>
        <v>0</v>
      </c>
      <c r="AF13">
        <f t="shared" si="4"/>
        <v>0</v>
      </c>
      <c r="AG13">
        <f t="shared" si="4"/>
        <v>-11.095554996865403</v>
      </c>
      <c r="AH13">
        <f t="shared" si="5"/>
        <v>-174.9398971848664</v>
      </c>
      <c r="AI13">
        <f t="shared" si="6"/>
        <v>-186.03545218173178</v>
      </c>
      <c r="AJ13">
        <f t="shared" si="7"/>
        <v>0.98428797931114786</v>
      </c>
      <c r="AK13">
        <f t="shared" si="22"/>
        <v>1.2742737643444049</v>
      </c>
      <c r="AL13">
        <f t="shared" si="8"/>
        <v>-183.77689043807624</v>
      </c>
      <c r="AN13">
        <f t="shared" si="9"/>
        <v>0</v>
      </c>
      <c r="AO13">
        <f t="shared" si="9"/>
        <v>0</v>
      </c>
      <c r="AP13">
        <f t="shared" si="9"/>
        <v>-5.6058987018852804</v>
      </c>
      <c r="AQ13">
        <f t="shared" si="9"/>
        <v>-88.38632612912491</v>
      </c>
      <c r="AR13">
        <f t="shared" si="9"/>
        <v>-93.992224831010176</v>
      </c>
      <c r="AS13">
        <f t="shared" si="9"/>
        <v>0.49729992840020032</v>
      </c>
      <c r="AT13">
        <f t="shared" si="9"/>
        <v>0.64381183666818464</v>
      </c>
      <c r="AU13">
        <f t="shared" si="9"/>
        <v>-92.851113065941803</v>
      </c>
      <c r="AW13">
        <v>10</v>
      </c>
      <c r="AX13">
        <f>IF(Z13&gt;0, (R13*SUMPRODUCT(K13:$K$98, X13:$X$98)-K13*$AZ$3)/Z13, 0)</f>
        <v>716.6750495723403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12.5</v>
      </c>
      <c r="R14">
        <f t="shared" si="0"/>
        <v>100000</v>
      </c>
      <c r="S14">
        <f t="shared" si="1"/>
        <v>723.58400549590078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636.15259419289123</v>
      </c>
      <c r="AC14">
        <f t="shared" si="2"/>
        <v>634.58944843218865</v>
      </c>
      <c r="AE14">
        <f t="shared" si="3"/>
        <v>0</v>
      </c>
      <c r="AF14">
        <f t="shared" si="4"/>
        <v>0</v>
      </c>
      <c r="AG14">
        <f t="shared" si="4"/>
        <v>-10.96260841195072</v>
      </c>
      <c r="AH14">
        <f t="shared" si="5"/>
        <v>-175.92827956821864</v>
      </c>
      <c r="AI14">
        <f t="shared" si="6"/>
        <v>-186.89088798016937</v>
      </c>
      <c r="AJ14">
        <f t="shared" si="7"/>
        <v>1.5631457607025823</v>
      </c>
      <c r="AK14">
        <f t="shared" si="22"/>
        <v>1.1450746695472043</v>
      </c>
      <c r="AL14">
        <f t="shared" si="8"/>
        <v>-184.18266754991959</v>
      </c>
      <c r="AN14">
        <f t="shared" si="9"/>
        <v>0</v>
      </c>
      <c r="AO14">
        <f t="shared" si="9"/>
        <v>0</v>
      </c>
      <c r="AP14">
        <f t="shared" si="9"/>
        <v>-5.2659526554744716</v>
      </c>
      <c r="AQ14">
        <f t="shared" si="9"/>
        <v>-84.508171427101473</v>
      </c>
      <c r="AR14">
        <f t="shared" si="9"/>
        <v>-89.774124082575952</v>
      </c>
      <c r="AS14">
        <f t="shared" si="9"/>
        <v>0.75086614974699217</v>
      </c>
      <c r="AT14">
        <f t="shared" si="9"/>
        <v>0.55004327165834366</v>
      </c>
      <c r="AU14">
        <f t="shared" si="9"/>
        <v>-88.473214661170616</v>
      </c>
      <c r="AW14">
        <v>11</v>
      </c>
      <c r="AX14">
        <f>IF(Z14&gt;0, (R14*SUMPRODUCT(K14:$K$98, X14:$X$98)-K14*$AZ$3)/Z14, 0)</f>
        <v>723.58400549590078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12.5</v>
      </c>
      <c r="R15">
        <f t="shared" si="0"/>
        <v>100000</v>
      </c>
      <c r="S15">
        <f t="shared" si="1"/>
        <v>734.144531081183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634.58944843218865</v>
      </c>
      <c r="AC15">
        <f t="shared" si="2"/>
        <v>636.10562352499414</v>
      </c>
      <c r="AE15">
        <f t="shared" si="3"/>
        <v>0</v>
      </c>
      <c r="AF15">
        <f t="shared" si="4"/>
        <v>0</v>
      </c>
      <c r="AG15">
        <f t="shared" si="4"/>
        <v>-10.830728769922764</v>
      </c>
      <c r="AH15">
        <f t="shared" si="5"/>
        <v>-178.02846326758223</v>
      </c>
      <c r="AI15">
        <f t="shared" si="6"/>
        <v>-188.85919203750498</v>
      </c>
      <c r="AJ15">
        <f t="shared" si="7"/>
        <v>-1.5161750928054971</v>
      </c>
      <c r="AK15">
        <f t="shared" si="22"/>
        <v>2.6018167385719737</v>
      </c>
      <c r="AL15">
        <f t="shared" si="8"/>
        <v>-187.7735503917385</v>
      </c>
      <c r="AN15">
        <f t="shared" si="9"/>
        <v>0</v>
      </c>
      <c r="AO15">
        <f t="shared" si="9"/>
        <v>0</v>
      </c>
      <c r="AP15">
        <f t="shared" si="9"/>
        <v>-4.9355881823933148</v>
      </c>
      <c r="AQ15">
        <f t="shared" si="9"/>
        <v>-81.127982991617941</v>
      </c>
      <c r="AR15">
        <f t="shared" si="9"/>
        <v>-86.063571174011258</v>
      </c>
      <c r="AS15">
        <f t="shared" si="9"/>
        <v>-0.6909245009690389</v>
      </c>
      <c r="AT15">
        <f t="shared" si="9"/>
        <v>1.1856539130875607</v>
      </c>
      <c r="AU15">
        <f t="shared" si="9"/>
        <v>-85.568841761892728</v>
      </c>
      <c r="AW15">
        <v>12</v>
      </c>
      <c r="AX15">
        <f>IF(Z15&gt;0, (R15*SUMPRODUCT(K15:$K$98, X15:$X$98)-K15*$AZ$3)/Z15, 0)</f>
        <v>734.144531081183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12.5</v>
      </c>
      <c r="R16">
        <f t="shared" si="0"/>
        <v>100000</v>
      </c>
      <c r="S16">
        <f t="shared" si="1"/>
        <v>748.68915010051251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636.10562352499414</v>
      </c>
      <c r="AC16">
        <f t="shared" si="2"/>
        <v>640.8679470320551</v>
      </c>
      <c r="AE16">
        <f t="shared" si="3"/>
        <v>0</v>
      </c>
      <c r="AF16">
        <f t="shared" si="4"/>
        <v>0</v>
      </c>
      <c r="AG16">
        <f t="shared" si="4"/>
        <v>-10.699833618298356</v>
      </c>
      <c r="AH16">
        <f t="shared" si="5"/>
        <v>-180.70291140144698</v>
      </c>
      <c r="AI16">
        <f t="shared" si="6"/>
        <v>-191.40274501974534</v>
      </c>
      <c r="AJ16">
        <f t="shared" si="7"/>
        <v>-4.7623235070609553</v>
      </c>
      <c r="AK16">
        <f t="shared" si="22"/>
        <v>4.5163499270274583</v>
      </c>
      <c r="AL16">
        <f t="shared" si="8"/>
        <v>-191.64871859977885</v>
      </c>
      <c r="AN16">
        <f t="shared" si="9"/>
        <v>0</v>
      </c>
      <c r="AO16">
        <f t="shared" si="9"/>
        <v>0</v>
      </c>
      <c r="AP16">
        <f t="shared" si="9"/>
        <v>-4.6125616863772718</v>
      </c>
      <c r="AQ16">
        <f t="shared" si="9"/>
        <v>-77.898718380230008</v>
      </c>
      <c r="AR16">
        <f t="shared" si="9"/>
        <v>-82.51128006660727</v>
      </c>
      <c r="AS16">
        <f t="shared" si="9"/>
        <v>-2.0529768714568704</v>
      </c>
      <c r="AT16">
        <f t="shared" si="9"/>
        <v>1.9469408010283287</v>
      </c>
      <c r="AU16">
        <f t="shared" si="9"/>
        <v>-82.617316137035814</v>
      </c>
      <c r="AW16">
        <v>13</v>
      </c>
      <c r="AX16">
        <f>IF(Z16&gt;0, (R16*SUMPRODUCT(K16:$K$98, X16:$X$98)-K16*$AZ$3)/Z16, 0)</f>
        <v>748.68915010051251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12.5</v>
      </c>
      <c r="R17">
        <f t="shared" si="0"/>
        <v>100000</v>
      </c>
      <c r="S17">
        <f t="shared" si="1"/>
        <v>772.45431695960065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640.8679470320551</v>
      </c>
      <c r="AC17">
        <f t="shared" si="2"/>
        <v>653.18214798202143</v>
      </c>
      <c r="AE17">
        <f t="shared" si="3"/>
        <v>0</v>
      </c>
      <c r="AF17">
        <f t="shared" si="4"/>
        <v>0</v>
      </c>
      <c r="AG17">
        <f t="shared" si="4"/>
        <v>-10.569915489516625</v>
      </c>
      <c r="AH17">
        <f t="shared" si="5"/>
        <v>-183.35834078998687</v>
      </c>
      <c r="AI17">
        <f t="shared" si="6"/>
        <v>-193.9282562795035</v>
      </c>
      <c r="AJ17">
        <f t="shared" si="7"/>
        <v>-12.314200949966335</v>
      </c>
      <c r="AK17">
        <f t="shared" si="22"/>
        <v>8.8439776690423599</v>
      </c>
      <c r="AL17">
        <f t="shared" si="8"/>
        <v>-197.39847956042746</v>
      </c>
      <c r="AN17">
        <f t="shared" si="9"/>
        <v>0</v>
      </c>
      <c r="AO17">
        <f t="shared" si="9"/>
        <v>0</v>
      </c>
      <c r="AP17">
        <f t="shared" si="9"/>
        <v>-4.2832822330343676</v>
      </c>
      <c r="AQ17">
        <f t="shared" si="9"/>
        <v>-74.302914168363685</v>
      </c>
      <c r="AR17">
        <f t="shared" si="9"/>
        <v>-78.586196401398055</v>
      </c>
      <c r="AS17">
        <f t="shared" si="9"/>
        <v>-4.9901248685780972</v>
      </c>
      <c r="AT17">
        <f t="shared" si="9"/>
        <v>3.583874673050409</v>
      </c>
      <c r="AU17">
        <f t="shared" si="9"/>
        <v>-79.992446596925745</v>
      </c>
      <c r="AW17">
        <v>14</v>
      </c>
      <c r="AX17">
        <f>IF(Z17&gt;0, (R17*SUMPRODUCT(K17:$K$98, X17:$X$98)-K17*$AZ$3)/Z17, 0)</f>
        <v>772.45431695960065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12.5</v>
      </c>
      <c r="R18">
        <f t="shared" si="0"/>
        <v>100000</v>
      </c>
      <c r="S18">
        <f t="shared" si="1"/>
        <v>806.14900279439144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653.18214798202143</v>
      </c>
      <c r="AC18">
        <f t="shared" si="2"/>
        <v>673.35673009616335</v>
      </c>
      <c r="AE18">
        <f t="shared" si="3"/>
        <v>0</v>
      </c>
      <c r="AF18">
        <f t="shared" si="4"/>
        <v>0</v>
      </c>
      <c r="AG18">
        <f t="shared" si="4"/>
        <v>-10.440947141317485</v>
      </c>
      <c r="AH18">
        <f t="shared" si="5"/>
        <v>-186.15354643179057</v>
      </c>
      <c r="AI18">
        <f t="shared" si="6"/>
        <v>-196.59449357310805</v>
      </c>
      <c r="AJ18">
        <f t="shared" si="7"/>
        <v>-20.174582114141913</v>
      </c>
      <c r="AK18">
        <f t="shared" si="22"/>
        <v>14.108734396411664</v>
      </c>
      <c r="AL18">
        <f t="shared" si="8"/>
        <v>-202.66034129083829</v>
      </c>
      <c r="AN18">
        <f t="shared" si="9"/>
        <v>0</v>
      </c>
      <c r="AO18">
        <f t="shared" si="9"/>
        <v>0</v>
      </c>
      <c r="AP18">
        <f t="shared" si="9"/>
        <v>-3.9483202292046471</v>
      </c>
      <c r="AQ18">
        <f t="shared" si="9"/>
        <v>-70.395319808321574</v>
      </c>
      <c r="AR18">
        <f t="shared" si="9"/>
        <v>-74.343640037526214</v>
      </c>
      <c r="AS18">
        <f t="shared" si="9"/>
        <v>-7.6291652087576285</v>
      </c>
      <c r="AT18">
        <f t="shared" si="9"/>
        <v>5.3353207014510744</v>
      </c>
      <c r="AU18">
        <f t="shared" si="9"/>
        <v>-76.637484544832773</v>
      </c>
      <c r="AW18">
        <v>15</v>
      </c>
      <c r="AX18">
        <f>IF(Z18&gt;0, (R18*SUMPRODUCT(K18:$K$98, X18:$X$98)-K18*$AZ$3)/Z18, 0)</f>
        <v>806.14900279439144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12.5</v>
      </c>
      <c r="R19">
        <f t="shared" si="0"/>
        <v>100000</v>
      </c>
      <c r="S19">
        <f t="shared" si="1"/>
        <v>838.67649837428405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673.35673009616335</v>
      </c>
      <c r="AC19">
        <f t="shared" si="2"/>
        <v>691.93013075381077</v>
      </c>
      <c r="AE19">
        <f t="shared" si="3"/>
        <v>0</v>
      </c>
      <c r="AF19">
        <f t="shared" si="4"/>
        <v>0</v>
      </c>
      <c r="AG19">
        <f t="shared" si="4"/>
        <v>-10.312828189639704</v>
      </c>
      <c r="AH19">
        <f t="shared" si="5"/>
        <v>-189.67584211684118</v>
      </c>
      <c r="AI19">
        <f t="shared" si="6"/>
        <v>-199.98867030648088</v>
      </c>
      <c r="AJ19">
        <f t="shared" si="7"/>
        <v>-18.573400657647426</v>
      </c>
      <c r="AK19">
        <f t="shared" si="22"/>
        <v>15.015855081144442</v>
      </c>
      <c r="AL19">
        <f t="shared" si="8"/>
        <v>-203.54621588298386</v>
      </c>
      <c r="AN19">
        <f t="shared" si="9"/>
        <v>0</v>
      </c>
      <c r="AO19">
        <f t="shared" si="9"/>
        <v>0</v>
      </c>
      <c r="AP19">
        <f t="shared" si="9"/>
        <v>-3.6369216769697648</v>
      </c>
      <c r="AQ19">
        <f t="shared" si="9"/>
        <v>-66.89107673540471</v>
      </c>
      <c r="AR19">
        <f t="shared" si="9"/>
        <v>-70.527998412374473</v>
      </c>
      <c r="AS19">
        <f t="shared" si="9"/>
        <v>-6.5500949133142088</v>
      </c>
      <c r="AT19">
        <f t="shared" si="9"/>
        <v>5.2954909980672094</v>
      </c>
      <c r="AU19">
        <f t="shared" si="9"/>
        <v>-71.782602327621476</v>
      </c>
      <c r="AW19">
        <v>16</v>
      </c>
      <c r="AX19">
        <f>IF(Z19&gt;0, (R19*SUMPRODUCT(K19:$K$98, X19:$X$98)-K19*$AZ$3)/Z19, 0)</f>
        <v>838.67649837428405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12.5</v>
      </c>
      <c r="R20">
        <f t="shared" si="0"/>
        <v>100000</v>
      </c>
      <c r="S20">
        <f t="shared" si="1"/>
        <v>844.84237907629279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691.93013075381077</v>
      </c>
      <c r="AC20">
        <f t="shared" si="2"/>
        <v>688.41649075679129</v>
      </c>
      <c r="AE20">
        <f t="shared" si="3"/>
        <v>0</v>
      </c>
      <c r="AF20">
        <f t="shared" si="4"/>
        <v>0</v>
      </c>
      <c r="AG20">
        <f t="shared" si="4"/>
        <v>-10.185575851282911</v>
      </c>
      <c r="AH20">
        <f t="shared" si="5"/>
        <v>-192.99245168315605</v>
      </c>
      <c r="AI20">
        <f t="shared" si="6"/>
        <v>-203.17802753443897</v>
      </c>
      <c r="AJ20">
        <f t="shared" si="7"/>
        <v>3.5136399970194816</v>
      </c>
      <c r="AK20">
        <f t="shared" si="22"/>
        <v>2.9752995622413865</v>
      </c>
      <c r="AL20">
        <f t="shared" si="8"/>
        <v>-196.6890879751781</v>
      </c>
      <c r="AN20">
        <f t="shared" si="9"/>
        <v>0</v>
      </c>
      <c r="AO20">
        <f t="shared" si="9"/>
        <v>0</v>
      </c>
      <c r="AP20">
        <f t="shared" si="9"/>
        <v>-3.4070424653129963</v>
      </c>
      <c r="AQ20">
        <f t="shared" si="9"/>
        <v>-64.555356316605355</v>
      </c>
      <c r="AR20">
        <f t="shared" si="9"/>
        <v>-67.962398781918353</v>
      </c>
      <c r="AS20">
        <f t="shared" si="9"/>
        <v>1.1753013135884502</v>
      </c>
      <c r="AT20">
        <f t="shared" si="9"/>
        <v>0.99522816417952276</v>
      </c>
      <c r="AU20">
        <f t="shared" si="9"/>
        <v>-65.791869304150381</v>
      </c>
      <c r="AW20">
        <v>17</v>
      </c>
      <c r="AX20">
        <f>IF(Z20&gt;0, (R20*SUMPRODUCT(K20:$K$98, X20:$X$98)-K20*$AZ$3)/Z20, 0)</f>
        <v>844.84237907629279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12.5</v>
      </c>
      <c r="R21">
        <f t="shared" si="0"/>
        <v>100000</v>
      </c>
      <c r="S21">
        <f t="shared" si="1"/>
        <v>846.41313457302999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688.41649075679129</v>
      </c>
      <c r="AC21">
        <f t="shared" si="2"/>
        <v>681.13202877327444</v>
      </c>
      <c r="AE21">
        <f t="shared" si="3"/>
        <v>0</v>
      </c>
      <c r="AF21">
        <f t="shared" si="4"/>
        <v>0</v>
      </c>
      <c r="AG21">
        <f t="shared" si="4"/>
        <v>-10.059095271437231</v>
      </c>
      <c r="AH21">
        <f t="shared" si="5"/>
        <v>-196.99857066280831</v>
      </c>
      <c r="AI21">
        <f t="shared" si="6"/>
        <v>-207.05766593424553</v>
      </c>
      <c r="AJ21">
        <f t="shared" si="7"/>
        <v>7.2844619835168487</v>
      </c>
      <c r="AK21">
        <f t="shared" si="22"/>
        <v>1.1014663852108662</v>
      </c>
      <c r="AL21">
        <f t="shared" si="8"/>
        <v>-198.67173756551782</v>
      </c>
      <c r="AN21">
        <f t="shared" si="9"/>
        <v>0</v>
      </c>
      <c r="AO21">
        <f t="shared" si="9"/>
        <v>0</v>
      </c>
      <c r="AP21">
        <f t="shared" si="9"/>
        <v>-3.1996340023545109</v>
      </c>
      <c r="AQ21">
        <f t="shared" si="9"/>
        <v>-62.662029546311224</v>
      </c>
      <c r="AR21">
        <f t="shared" si="9"/>
        <v>-65.861663548665732</v>
      </c>
      <c r="AS21">
        <f t="shared" si="9"/>
        <v>2.3170684462549218</v>
      </c>
      <c r="AT21">
        <f t="shared" si="9"/>
        <v>0.35035847692768229</v>
      </c>
      <c r="AU21">
        <f t="shared" si="9"/>
        <v>-63.194236625483128</v>
      </c>
      <c r="AW21">
        <v>18</v>
      </c>
      <c r="AX21">
        <f>IF(Z21&gt;0, (R21*SUMPRODUCT(K21:$K$98, X21:$X$98)-K21*$AZ$3)/Z21, 0)</f>
        <v>846.41313457302999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12.5</v>
      </c>
      <c r="R22">
        <f t="shared" si="0"/>
        <v>100000</v>
      </c>
      <c r="S22">
        <f t="shared" si="1"/>
        <v>870.86675679951543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681.13202877327444</v>
      </c>
      <c r="AC22">
        <f t="shared" si="2"/>
        <v>692.04887388676207</v>
      </c>
      <c r="AE22">
        <f t="shared" si="3"/>
        <v>0</v>
      </c>
      <c r="AF22">
        <f t="shared" si="4"/>
        <v>0</v>
      </c>
      <c r="AG22">
        <f t="shared" si="4"/>
        <v>-9.9333346416574795</v>
      </c>
      <c r="AH22">
        <f t="shared" si="5"/>
        <v>-201.35741652304063</v>
      </c>
      <c r="AI22">
        <f t="shared" si="6"/>
        <v>-211.29075116469809</v>
      </c>
      <c r="AJ22">
        <f t="shared" si="7"/>
        <v>-10.916845113487625</v>
      </c>
      <c r="AK22">
        <f t="shared" si="22"/>
        <v>14.303772604238764</v>
      </c>
      <c r="AL22">
        <f t="shared" si="8"/>
        <v>-207.90382367394696</v>
      </c>
      <c r="AN22">
        <f t="shared" si="9"/>
        <v>0</v>
      </c>
      <c r="AO22">
        <f t="shared" si="9"/>
        <v>0</v>
      </c>
      <c r="AP22">
        <f t="shared" si="9"/>
        <v>-2.9501695601524935</v>
      </c>
      <c r="AQ22">
        <f t="shared" si="9"/>
        <v>-59.802527788201019</v>
      </c>
      <c r="AR22">
        <f t="shared" si="9"/>
        <v>-62.752697348353507</v>
      </c>
      <c r="AS22">
        <f t="shared" si="9"/>
        <v>-3.242269117930038</v>
      </c>
      <c r="AT22">
        <f t="shared" si="9"/>
        <v>4.2481760712460099</v>
      </c>
      <c r="AU22">
        <f t="shared" si="9"/>
        <v>-61.746790395037536</v>
      </c>
      <c r="AW22">
        <v>19</v>
      </c>
      <c r="AX22">
        <f>IF(Z22&gt;0, (R22*SUMPRODUCT(K22:$K$98, X22:$X$98)-K22*$AZ$3)/Z22, 0)</f>
        <v>870.86675679951543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12.5</v>
      </c>
      <c r="R23">
        <f t="shared" si="0"/>
        <v>100000</v>
      </c>
      <c r="S23">
        <f t="shared" si="1"/>
        <v>947.2667420896272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692.04887388676207</v>
      </c>
      <c r="AC23">
        <f t="shared" si="2"/>
        <v>743.28086520288571</v>
      </c>
      <c r="AE23">
        <f t="shared" si="3"/>
        <v>0</v>
      </c>
      <c r="AF23">
        <f t="shared" si="4"/>
        <v>0</v>
      </c>
      <c r="AG23">
        <f t="shared" si="4"/>
        <v>-9.8082307783133249</v>
      </c>
      <c r="AH23">
        <f t="shared" si="5"/>
        <v>-206.16413542064123</v>
      </c>
      <c r="AI23">
        <f t="shared" si="6"/>
        <v>-215.97236619895455</v>
      </c>
      <c r="AJ23">
        <f t="shared" si="7"/>
        <v>-51.23199131612364</v>
      </c>
      <c r="AK23">
        <f t="shared" si="22"/>
        <v>48.44342117207335</v>
      </c>
      <c r="AL23">
        <f t="shared" si="8"/>
        <v>-218.76093634300483</v>
      </c>
      <c r="AN23">
        <f t="shared" si="9"/>
        <v>0</v>
      </c>
      <c r="AO23">
        <f t="shared" si="9"/>
        <v>0</v>
      </c>
      <c r="AP23">
        <f t="shared" si="9"/>
        <v>-2.6009054473241928</v>
      </c>
      <c r="AQ23">
        <f t="shared" si="9"/>
        <v>-54.669739627663859</v>
      </c>
      <c r="AR23">
        <f t="shared" si="9"/>
        <v>-57.270645074988053</v>
      </c>
      <c r="AS23">
        <f t="shared" si="9"/>
        <v>-13.585484304263691</v>
      </c>
      <c r="AT23">
        <f t="shared" si="9"/>
        <v>12.846022984293276</v>
      </c>
      <c r="AU23">
        <f t="shared" si="9"/>
        <v>-58.010106394958463</v>
      </c>
      <c r="AW23">
        <v>20</v>
      </c>
      <c r="AX23">
        <f>IF(Z23&gt;0, (R23*SUMPRODUCT(K23:$K$98, X23:$X$98)-K23*$AZ$3)/Z23, 0)</f>
        <v>947.2667420896272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12.5</v>
      </c>
      <c r="R24">
        <f t="shared" si="0"/>
        <v>100000</v>
      </c>
      <c r="S24">
        <f t="shared" si="1"/>
        <v>1016.8448290578464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743.28086520288571</v>
      </c>
      <c r="AC24">
        <f t="shared" si="2"/>
        <v>787.7490890612263</v>
      </c>
      <c r="AE24">
        <f t="shared" si="3"/>
        <v>0</v>
      </c>
      <c r="AF24">
        <f t="shared" si="4"/>
        <v>0</v>
      </c>
      <c r="AG24">
        <f t="shared" si="4"/>
        <v>-9.6837426241218161</v>
      </c>
      <c r="AH24">
        <f t="shared" si="5"/>
        <v>-211.246771267002</v>
      </c>
      <c r="AI24">
        <f t="shared" si="6"/>
        <v>-220.93051389112381</v>
      </c>
      <c r="AJ24">
        <f t="shared" si="7"/>
        <v>-44.468223858340593</v>
      </c>
      <c r="AK24">
        <f t="shared" si="22"/>
        <v>52.029660564202004</v>
      </c>
      <c r="AL24">
        <f t="shared" si="8"/>
        <v>-213.36907718526243</v>
      </c>
      <c r="AN24">
        <f t="shared" si="9"/>
        <v>0</v>
      </c>
      <c r="AO24">
        <f t="shared" si="9"/>
        <v>0</v>
      </c>
      <c r="AP24">
        <f t="shared" si="9"/>
        <v>-2.2927626798159761</v>
      </c>
      <c r="AQ24">
        <f t="shared" si="9"/>
        <v>-50.015653264692901</v>
      </c>
      <c r="AR24">
        <f t="shared" si="9"/>
        <v>-52.308415944508873</v>
      </c>
      <c r="AS24">
        <f t="shared" si="9"/>
        <v>-10.528479334646882</v>
      </c>
      <c r="AT24">
        <f t="shared" si="9"/>
        <v>12.318756147849761</v>
      </c>
      <c r="AU24">
        <f t="shared" si="9"/>
        <v>-50.518139131306</v>
      </c>
      <c r="AW24">
        <v>21</v>
      </c>
      <c r="AX24">
        <f>IF(Z24&gt;0, (R24*SUMPRODUCT(K24:$K$98, X24:$X$98)-K24*$AZ$3)/Z24, 0)</f>
        <v>1016.8448290578464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12.5</v>
      </c>
      <c r="R25">
        <f t="shared" si="0"/>
        <v>100000</v>
      </c>
      <c r="S25">
        <f t="shared" si="1"/>
        <v>1080.3786281738032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787.7490890612263</v>
      </c>
      <c r="AC25">
        <f t="shared" si="2"/>
        <v>826.24947462332227</v>
      </c>
      <c r="AE25">
        <f t="shared" si="3"/>
        <v>0</v>
      </c>
      <c r="AF25">
        <f t="shared" si="4"/>
        <v>0</v>
      </c>
      <c r="AG25">
        <f t="shared" si="4"/>
        <v>-9.5597211602097865</v>
      </c>
      <c r="AH25">
        <f t="shared" si="5"/>
        <v>-217.47230136648122</v>
      </c>
      <c r="AI25">
        <f t="shared" si="6"/>
        <v>-227.03202252669101</v>
      </c>
      <c r="AJ25">
        <f t="shared" si="7"/>
        <v>-38.500385562095971</v>
      </c>
      <c r="AK25">
        <f t="shared" si="22"/>
        <v>55.142436234285846</v>
      </c>
      <c r="AL25">
        <f t="shared" si="8"/>
        <v>-210.38997185450111</v>
      </c>
      <c r="AN25">
        <f t="shared" si="9"/>
        <v>0</v>
      </c>
      <c r="AO25">
        <f t="shared" si="9"/>
        <v>0</v>
      </c>
      <c r="AP25">
        <f t="shared" si="9"/>
        <v>-2.0208918291071449</v>
      </c>
      <c r="AQ25">
        <f t="shared" si="9"/>
        <v>-45.972888698670367</v>
      </c>
      <c r="AR25">
        <f t="shared" si="9"/>
        <v>-47.993780527777517</v>
      </c>
      <c r="AS25">
        <f t="shared" si="9"/>
        <v>-8.1388477023535923</v>
      </c>
      <c r="AT25">
        <f t="shared" si="9"/>
        <v>11.656919376138431</v>
      </c>
      <c r="AU25">
        <f t="shared" si="9"/>
        <v>-44.475708853992671</v>
      </c>
      <c r="AW25">
        <v>22</v>
      </c>
      <c r="AX25">
        <f>IF(Z25&gt;0, (R25*SUMPRODUCT(K25:$K$98, X25:$X$98)-K25*$AZ$3)/Z25, 0)</f>
        <v>1080.3786281738032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12.5</v>
      </c>
      <c r="R26">
        <f t="shared" si="0"/>
        <v>100000</v>
      </c>
      <c r="S26">
        <f t="shared" si="1"/>
        <v>1138.3351554155684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826.24947462332227</v>
      </c>
      <c r="AC26">
        <f t="shared" si="2"/>
        <v>859.30876344857245</v>
      </c>
      <c r="AE26">
        <f t="shared" si="3"/>
        <v>0</v>
      </c>
      <c r="AF26">
        <f t="shared" si="4"/>
        <v>0</v>
      </c>
      <c r="AG26">
        <f t="shared" si="4"/>
        <v>-9.4360254903889373</v>
      </c>
      <c r="AH26">
        <f t="shared" si="5"/>
        <v>-224.78766575001933</v>
      </c>
      <c r="AI26">
        <f t="shared" si="6"/>
        <v>-234.22369124040827</v>
      </c>
      <c r="AJ26">
        <f t="shared" si="7"/>
        <v>-33.059288825250178</v>
      </c>
      <c r="AK26">
        <f t="shared" si="22"/>
        <v>57.837463223632561</v>
      </c>
      <c r="AL26">
        <f t="shared" si="8"/>
        <v>-209.44551684202585</v>
      </c>
      <c r="AN26">
        <f t="shared" si="9"/>
        <v>0</v>
      </c>
      <c r="AO26">
        <f t="shared" si="9"/>
        <v>0</v>
      </c>
      <c r="AP26">
        <f t="shared" si="9"/>
        <v>-1.7810205307168852</v>
      </c>
      <c r="AQ26">
        <f t="shared" si="9"/>
        <v>-42.427974379730863</v>
      </c>
      <c r="AR26">
        <f t="shared" si="9"/>
        <v>-44.20899491044775</v>
      </c>
      <c r="AS26">
        <f t="shared" si="9"/>
        <v>-6.2398381806663554</v>
      </c>
      <c r="AT26">
        <f t="shared" si="9"/>
        <v>10.916641710092128</v>
      </c>
      <c r="AU26">
        <f t="shared" si="9"/>
        <v>-39.532191381021974</v>
      </c>
      <c r="AW26">
        <v>23</v>
      </c>
      <c r="AX26">
        <f>IF(Z26&gt;0, (R26*SUMPRODUCT(K26:$K$98, X26:$X$98)-K26*$AZ$3)/Z26, 0)</f>
        <v>1138.3351554155684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12.5</v>
      </c>
      <c r="R27">
        <f t="shared" si="0"/>
        <v>100000</v>
      </c>
      <c r="S27">
        <f t="shared" si="1"/>
        <v>1192.0255114636407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859.30876344857245</v>
      </c>
      <c r="AC27">
        <f t="shared" si="2"/>
        <v>887.44523328662638</v>
      </c>
      <c r="AE27">
        <f t="shared" si="3"/>
        <v>0</v>
      </c>
      <c r="AF27">
        <f t="shared" si="4"/>
        <v>0</v>
      </c>
      <c r="AG27">
        <f t="shared" si="4"/>
        <v>-9.3060637623955689</v>
      </c>
      <c r="AH27">
        <f t="shared" si="5"/>
        <v>-284.81178471582899</v>
      </c>
      <c r="AI27">
        <f t="shared" si="6"/>
        <v>-294.11784847822457</v>
      </c>
      <c r="AJ27">
        <f t="shared" si="7"/>
        <v>-28.136469838053927</v>
      </c>
      <c r="AK27">
        <f t="shared" si="22"/>
        <v>60.15161344140008</v>
      </c>
      <c r="AL27">
        <f t="shared" si="8"/>
        <v>-262.10270487487844</v>
      </c>
      <c r="AN27">
        <f t="shared" si="9"/>
        <v>0</v>
      </c>
      <c r="AO27">
        <f t="shared" si="9"/>
        <v>0</v>
      </c>
      <c r="AP27">
        <f t="shared" si="9"/>
        <v>-1.5682952302122659</v>
      </c>
      <c r="AQ27">
        <f t="shared" si="9"/>
        <v>-47.997625514129908</v>
      </c>
      <c r="AR27">
        <f t="shared" si="9"/>
        <v>-49.565920744342179</v>
      </c>
      <c r="AS27">
        <f t="shared" si="9"/>
        <v>-4.7416708684437658</v>
      </c>
      <c r="AT27">
        <f t="shared" si="9"/>
        <v>10.136991413159619</v>
      </c>
      <c r="AU27">
        <f t="shared" si="9"/>
        <v>-44.170600199626328</v>
      </c>
      <c r="AW27">
        <v>24</v>
      </c>
      <c r="AX27">
        <f>IF(Z27&gt;0, (R27*SUMPRODUCT(K27:$K$98, X27:$X$98)-K27*$AZ$3)/Z27, 0)</f>
        <v>1192.0255114636407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12.5</v>
      </c>
      <c r="R28">
        <f t="shared" si="0"/>
        <v>100000</v>
      </c>
      <c r="S28">
        <f t="shared" si="1"/>
        <v>1230.2525756920086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887.44523328662638</v>
      </c>
      <c r="AC28">
        <f t="shared" si="2"/>
        <v>902.45157582409001</v>
      </c>
      <c r="AE28">
        <f t="shared" si="3"/>
        <v>0</v>
      </c>
      <c r="AF28">
        <f t="shared" si="4"/>
        <v>0</v>
      </c>
      <c r="AG28">
        <f t="shared" si="4"/>
        <v>-9.1693729569766109</v>
      </c>
      <c r="AH28">
        <f t="shared" si="5"/>
        <v>-349.04134236000897</v>
      </c>
      <c r="AI28">
        <f t="shared" si="6"/>
        <v>-358.21071531698556</v>
      </c>
      <c r="AJ28">
        <f t="shared" si="7"/>
        <v>-15.006342537463638</v>
      </c>
      <c r="AK28">
        <f t="shared" si="22"/>
        <v>62.121166330063851</v>
      </c>
      <c r="AL28">
        <f t="shared" si="8"/>
        <v>-311.09589152438537</v>
      </c>
      <c r="AN28">
        <f t="shared" si="9"/>
        <v>0</v>
      </c>
      <c r="AO28">
        <f t="shared" si="9"/>
        <v>0</v>
      </c>
      <c r="AP28">
        <f t="shared" si="9"/>
        <v>-1.3796960239758218</v>
      </c>
      <c r="AQ28">
        <f t="shared" si="9"/>
        <v>-52.519507551591055</v>
      </c>
      <c r="AR28">
        <f t="shared" si="9"/>
        <v>-53.899203575566872</v>
      </c>
      <c r="AS28">
        <f t="shared" si="9"/>
        <v>-2.2579724077647896</v>
      </c>
      <c r="AT28">
        <f t="shared" si="9"/>
        <v>9.3472396195988221</v>
      </c>
      <c r="AU28">
        <f t="shared" si="9"/>
        <v>-46.809936363732845</v>
      </c>
      <c r="AW28">
        <v>25</v>
      </c>
      <c r="AX28">
        <f>IF(Z28&gt;0, (R28*SUMPRODUCT(K28:$K$98, X28:$X$98)-K28*$AZ$3)/Z28, 0)</f>
        <v>1230.2525756920086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12.5</v>
      </c>
      <c r="R29">
        <f t="shared" si="0"/>
        <v>100000</v>
      </c>
      <c r="S29">
        <f t="shared" si="1"/>
        <v>1255.0105611507959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902.45157582409001</v>
      </c>
      <c r="AC29">
        <f t="shared" si="2"/>
        <v>906.18561117570744</v>
      </c>
      <c r="AE29">
        <f t="shared" si="3"/>
        <v>0</v>
      </c>
      <c r="AF29">
        <f t="shared" si="4"/>
        <v>0</v>
      </c>
      <c r="AG29">
        <f t="shared" si="4"/>
        <v>-9.0256771459434013</v>
      </c>
      <c r="AH29">
        <f t="shared" si="5"/>
        <v>-416.01665170753847</v>
      </c>
      <c r="AI29">
        <f t="shared" si="6"/>
        <v>-425.04232885348188</v>
      </c>
      <c r="AJ29">
        <f t="shared" si="7"/>
        <v>-3.7340353516174218</v>
      </c>
      <c r="AK29">
        <f t="shared" si="22"/>
        <v>63.171610307686308</v>
      </c>
      <c r="AL29">
        <f t="shared" si="8"/>
        <v>-365.60475389741299</v>
      </c>
      <c r="AN29">
        <f t="shared" si="9"/>
        <v>0</v>
      </c>
      <c r="AO29">
        <f t="shared" si="9"/>
        <v>0</v>
      </c>
      <c r="AP29">
        <f t="shared" si="9"/>
        <v>-1.2125664475617943</v>
      </c>
      <c r="AQ29">
        <f t="shared" si="9"/>
        <v>-55.890303334668552</v>
      </c>
      <c r="AR29">
        <f t="shared" si="9"/>
        <v>-57.10286978223035</v>
      </c>
      <c r="AS29">
        <f t="shared" si="9"/>
        <v>-0.5016538823811022</v>
      </c>
      <c r="AT29">
        <f t="shared" si="9"/>
        <v>8.4868729358413901</v>
      </c>
      <c r="AU29">
        <f t="shared" si="9"/>
        <v>-49.117650728770059</v>
      </c>
      <c r="AW29">
        <v>26</v>
      </c>
      <c r="AX29">
        <f>IF(Z29&gt;0, (R29*SUMPRODUCT(K29:$K$98, X29:$X$98)-K29*$AZ$3)/Z29, 0)</f>
        <v>1255.0105611507959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12.5</v>
      </c>
      <c r="R30">
        <f t="shared" si="0"/>
        <v>100000</v>
      </c>
      <c r="S30">
        <f t="shared" si="1"/>
        <v>1268.4800048745476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906.18561117570744</v>
      </c>
      <c r="AC30">
        <f t="shared" si="2"/>
        <v>900.5216854331893</v>
      </c>
      <c r="AE30">
        <f t="shared" si="3"/>
        <v>0</v>
      </c>
      <c r="AF30">
        <f t="shared" si="4"/>
        <v>0</v>
      </c>
      <c r="AG30">
        <f t="shared" si="4"/>
        <v>-8.8740232598527502</v>
      </c>
      <c r="AH30">
        <f t="shared" si="5"/>
        <v>-491.17691704973697</v>
      </c>
      <c r="AI30">
        <f t="shared" si="6"/>
        <v>-500.05094030958975</v>
      </c>
      <c r="AJ30">
        <f t="shared" si="7"/>
        <v>5.6639257425181313</v>
      </c>
      <c r="AK30">
        <f t="shared" si="22"/>
        <v>63.432992782299529</v>
      </c>
      <c r="AL30">
        <f t="shared" si="8"/>
        <v>-430.95402178477207</v>
      </c>
      <c r="AN30">
        <f t="shared" si="9"/>
        <v>0</v>
      </c>
      <c r="AO30">
        <f t="shared" si="9"/>
        <v>0</v>
      </c>
      <c r="AP30">
        <f t="shared" si="9"/>
        <v>-1.0644574170553893</v>
      </c>
      <c r="AQ30">
        <f t="shared" si="9"/>
        <v>-58.917685601003015</v>
      </c>
      <c r="AR30">
        <f t="shared" si="9"/>
        <v>-59.982143018058409</v>
      </c>
      <c r="AS30">
        <f t="shared" si="9"/>
        <v>0.67939959021184937</v>
      </c>
      <c r="AT30">
        <f t="shared" si="9"/>
        <v>7.6089184889357746</v>
      </c>
      <c r="AU30">
        <f t="shared" si="9"/>
        <v>-51.69382493891078</v>
      </c>
      <c r="AW30">
        <v>27</v>
      </c>
      <c r="AX30">
        <f>IF(Z30&gt;0, (R30*SUMPRODUCT(K30:$K$98, X30:$X$98)-K30*$AZ$3)/Z30, 0)</f>
        <v>1268.4800048745476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12.5</v>
      </c>
      <c r="R31">
        <f t="shared" si="0"/>
        <v>100000</v>
      </c>
      <c r="S31">
        <f t="shared" si="1"/>
        <v>1271.6621884422602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900.5216854331893</v>
      </c>
      <c r="AC31">
        <f t="shared" si="2"/>
        <v>886.44897982517796</v>
      </c>
      <c r="AE31">
        <f t="shared" si="3"/>
        <v>0</v>
      </c>
      <c r="AF31">
        <f t="shared" si="4"/>
        <v>0</v>
      </c>
      <c r="AG31">
        <f t="shared" si="4"/>
        <v>-8.7134872362510585</v>
      </c>
      <c r="AH31">
        <f t="shared" si="5"/>
        <v>-574.36632802531597</v>
      </c>
      <c r="AI31">
        <f t="shared" si="6"/>
        <v>-583.07981526156698</v>
      </c>
      <c r="AJ31">
        <f t="shared" si="7"/>
        <v>14.072705608011347</v>
      </c>
      <c r="AK31">
        <f t="shared" si="22"/>
        <v>63.036517980323261</v>
      </c>
      <c r="AL31">
        <f t="shared" si="8"/>
        <v>-505.97059167323238</v>
      </c>
      <c r="AN31">
        <f t="shared" si="9"/>
        <v>0</v>
      </c>
      <c r="AO31">
        <f t="shared" si="9"/>
        <v>0</v>
      </c>
      <c r="AP31">
        <f t="shared" si="9"/>
        <v>-0.9332149906054249</v>
      </c>
      <c r="AQ31">
        <f t="shared" si="9"/>
        <v>-61.514667191138564</v>
      </c>
      <c r="AR31">
        <f t="shared" si="9"/>
        <v>-62.447882181743985</v>
      </c>
      <c r="AS31">
        <f t="shared" si="9"/>
        <v>1.5071875904214416</v>
      </c>
      <c r="AT31">
        <f t="shared" si="9"/>
        <v>6.7512147478758431</v>
      </c>
      <c r="AU31">
        <f t="shared" si="9"/>
        <v>-54.189479843446698</v>
      </c>
      <c r="AW31">
        <v>28</v>
      </c>
      <c r="AX31">
        <f>IF(Z31&gt;0, (R31*SUMPRODUCT(K31:$K$98, X31:$X$98)-K31*$AZ$3)/Z31, 0)</f>
        <v>1271.6621884422602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12.5</v>
      </c>
      <c r="R32">
        <f t="shared" si="0"/>
        <v>100000</v>
      </c>
      <c r="S32">
        <f t="shared" si="1"/>
        <v>1265.5543040802488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886.44897982517796</v>
      </c>
      <c r="AC32">
        <f t="shared" si="2"/>
        <v>864.97447334206754</v>
      </c>
      <c r="AE32">
        <f t="shared" si="3"/>
        <v>0</v>
      </c>
      <c r="AF32">
        <f t="shared" si="4"/>
        <v>0</v>
      </c>
      <c r="AG32">
        <f t="shared" si="4"/>
        <v>-8.5434349849046409</v>
      </c>
      <c r="AH32">
        <f t="shared" si="5"/>
        <v>-663.33903187126066</v>
      </c>
      <c r="AI32">
        <f t="shared" si="6"/>
        <v>-671.88246685616525</v>
      </c>
      <c r="AJ32">
        <f t="shared" si="7"/>
        <v>21.474506483110417</v>
      </c>
      <c r="AK32">
        <f t="shared" si="22"/>
        <v>62.051428587762466</v>
      </c>
      <c r="AL32">
        <f t="shared" si="8"/>
        <v>-588.35653178529242</v>
      </c>
      <c r="AN32">
        <f t="shared" si="9"/>
        <v>0</v>
      </c>
      <c r="AO32">
        <f t="shared" si="9"/>
        <v>0</v>
      </c>
      <c r="AP32">
        <f t="shared" si="9"/>
        <v>-0.81696641480344123</v>
      </c>
      <c r="AQ32">
        <f t="shared" si="9"/>
        <v>-63.431829425117151</v>
      </c>
      <c r="AR32">
        <f t="shared" si="9"/>
        <v>-64.248795839920589</v>
      </c>
      <c r="AS32">
        <f t="shared" si="9"/>
        <v>2.0535007994065975</v>
      </c>
      <c r="AT32">
        <f t="shared" si="9"/>
        <v>5.9336710862020912</v>
      </c>
      <c r="AU32">
        <f t="shared" si="9"/>
        <v>-56.261623954311901</v>
      </c>
      <c r="AW32">
        <v>29</v>
      </c>
      <c r="AX32">
        <f>IF(Z32&gt;0, (R32*SUMPRODUCT(K32:$K$98, X32:$X$98)-K32*$AZ$3)/Z32, 0)</f>
        <v>1265.5543040802488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12.5</v>
      </c>
      <c r="R33">
        <f t="shared" si="0"/>
        <v>100000</v>
      </c>
      <c r="S33">
        <f t="shared" si="1"/>
        <v>1251.50384882817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864.97447334206754</v>
      </c>
      <c r="AC33">
        <f t="shared" si="2"/>
        <v>837.29278740626091</v>
      </c>
      <c r="AE33">
        <f t="shared" si="3"/>
        <v>0</v>
      </c>
      <c r="AF33">
        <f t="shared" si="4"/>
        <v>0</v>
      </c>
      <c r="AG33">
        <f t="shared" si="4"/>
        <v>-8.3628666842520065</v>
      </c>
      <c r="AH33">
        <f t="shared" si="5"/>
        <v>-761.07160642870588</v>
      </c>
      <c r="AI33">
        <f t="shared" si="6"/>
        <v>-769.4344731129579</v>
      </c>
      <c r="AJ33">
        <f t="shared" si="7"/>
        <v>27.681685935806627</v>
      </c>
      <c r="AK33">
        <f t="shared" si="22"/>
        <v>60.548213133944735</v>
      </c>
      <c r="AL33">
        <f t="shared" si="8"/>
        <v>-681.20457404320655</v>
      </c>
      <c r="AN33">
        <f t="shared" si="9"/>
        <v>0</v>
      </c>
      <c r="AO33">
        <f t="shared" si="9"/>
        <v>0</v>
      </c>
      <c r="AP33">
        <f t="shared" si="9"/>
        <v>-0.71401746576927361</v>
      </c>
      <c r="AQ33">
        <f t="shared" si="9"/>
        <v>-64.979921384431236</v>
      </c>
      <c r="AR33">
        <f t="shared" si="9"/>
        <v>-65.693938850200524</v>
      </c>
      <c r="AS33">
        <f t="shared" si="9"/>
        <v>2.3634488012735115</v>
      </c>
      <c r="AT33">
        <f t="shared" si="9"/>
        <v>5.1695768127175254</v>
      </c>
      <c r="AU33">
        <f t="shared" si="9"/>
        <v>-58.160913236209481</v>
      </c>
      <c r="AW33">
        <v>30</v>
      </c>
      <c r="AX33">
        <f>IF(Z33&gt;0, (R33*SUMPRODUCT(K33:$K$98, X33:$X$98)-K33*$AZ$3)/Z33, 0)</f>
        <v>1251.50384882817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12.5</v>
      </c>
      <c r="R34">
        <f t="shared" si="0"/>
        <v>100000</v>
      </c>
      <c r="S34">
        <f t="shared" si="1"/>
        <v>1230.3498697056871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837.29278740626091</v>
      </c>
      <c r="AC34">
        <f t="shared" si="2"/>
        <v>804.23263699442862</v>
      </c>
      <c r="AE34">
        <f t="shared" si="3"/>
        <v>0</v>
      </c>
      <c r="AF34">
        <f t="shared" si="4"/>
        <v>0</v>
      </c>
      <c r="AG34">
        <f t="shared" si="4"/>
        <v>-8.1707717535948721</v>
      </c>
      <c r="AH34">
        <f t="shared" si="5"/>
        <v>-867.73011051691947</v>
      </c>
      <c r="AI34">
        <f t="shared" si="6"/>
        <v>-875.90088227051433</v>
      </c>
      <c r="AJ34">
        <f t="shared" si="7"/>
        <v>33.060150411832296</v>
      </c>
      <c r="AK34">
        <f t="shared" si="22"/>
        <v>58.610495118438273</v>
      </c>
      <c r="AL34">
        <f t="shared" si="8"/>
        <v>-784.23023674024375</v>
      </c>
      <c r="AN34">
        <f t="shared" si="9"/>
        <v>0</v>
      </c>
      <c r="AO34">
        <f t="shared" si="9"/>
        <v>0</v>
      </c>
      <c r="AP34">
        <f t="shared" si="9"/>
        <v>-0.62287187015785528</v>
      </c>
      <c r="AQ34">
        <f t="shared" si="9"/>
        <v>-66.148546677021116</v>
      </c>
      <c r="AR34">
        <f t="shared" si="9"/>
        <v>-66.771418547178968</v>
      </c>
      <c r="AS34">
        <f t="shared" si="9"/>
        <v>2.5202316666914677</v>
      </c>
      <c r="AT34">
        <f t="shared" si="9"/>
        <v>4.4679780327039103</v>
      </c>
      <c r="AU34">
        <f t="shared" ref="AU34:AU97" si="23">AL34*$K34</f>
        <v>-59.783208847783591</v>
      </c>
      <c r="AW34">
        <v>31</v>
      </c>
      <c r="AX34">
        <f>IF(Z34&gt;0, (R34*SUMPRODUCT(K34:$K$98, X34:$X$98)-K34*$AZ$3)/Z34, 0)</f>
        <v>1230.3498697056871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12.5</v>
      </c>
      <c r="R35">
        <f t="shared" si="0"/>
        <v>100000</v>
      </c>
      <c r="S35">
        <f t="shared" si="1"/>
        <v>1202.6795399071389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804.23263699442862</v>
      </c>
      <c r="AC35">
        <f t="shared" si="2"/>
        <v>766.58388582865655</v>
      </c>
      <c r="AE35">
        <f t="shared" si="3"/>
        <v>0</v>
      </c>
      <c r="AF35">
        <f t="shared" ref="AF35:AG66" si="24">-$Z35*P35</f>
        <v>0</v>
      </c>
      <c r="AG35">
        <f t="shared" si="24"/>
        <v>-7.967457876266919</v>
      </c>
      <c r="AH35">
        <f t="shared" si="5"/>
        <v>-972.84927833602774</v>
      </c>
      <c r="AI35">
        <f t="shared" ref="AI35:AI66" si="25">SUM(AE35:AH35)</f>
        <v>-980.8167362122947</v>
      </c>
      <c r="AJ35">
        <f t="shared" si="7"/>
        <v>37.648751165772069</v>
      </c>
      <c r="AK35">
        <f t="shared" si="22"/>
        <v>56.296284589610011</v>
      </c>
      <c r="AL35">
        <f t="shared" si="8"/>
        <v>-886.87170045691266</v>
      </c>
      <c r="AN35">
        <f t="shared" ref="AN35:AT66" si="26">AE35*$K35</f>
        <v>0</v>
      </c>
      <c r="AO35">
        <f t="shared" si="26"/>
        <v>0</v>
      </c>
      <c r="AP35">
        <f t="shared" si="26"/>
        <v>-0.54229723788799844</v>
      </c>
      <c r="AQ35">
        <f t="shared" si="26"/>
        <v>-66.216035869417141</v>
      </c>
      <c r="AR35">
        <f t="shared" si="26"/>
        <v>-66.758333107305148</v>
      </c>
      <c r="AS35">
        <f t="shared" si="26"/>
        <v>2.5625254735199015</v>
      </c>
      <c r="AT35">
        <f t="shared" si="26"/>
        <v>3.8317516214602745</v>
      </c>
      <c r="AU35">
        <f t="shared" si="23"/>
        <v>-60.364056012324973</v>
      </c>
      <c r="AW35">
        <v>32</v>
      </c>
      <c r="AX35">
        <f>IF(Z35&gt;0, (R35*SUMPRODUCT(K35:$K$98, X35:$X$98)-K35*$AZ$3)/Z35, 0)</f>
        <v>1202.6795399071389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12.5</v>
      </c>
      <c r="R36">
        <f t="shared" si="0"/>
        <v>100000</v>
      </c>
      <c r="S36">
        <f t="shared" si="1"/>
        <v>1170.2316691844519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766.58388582865655</v>
      </c>
      <c r="AC36">
        <f t="shared" si="2"/>
        <v>725.814095951426</v>
      </c>
      <c r="AE36">
        <f t="shared" si="3"/>
        <v>0</v>
      </c>
      <c r="AF36">
        <f t="shared" si="24"/>
        <v>0</v>
      </c>
      <c r="AG36">
        <f t="shared" si="24"/>
        <v>-7.7528889691693941</v>
      </c>
      <c r="AH36">
        <f t="shared" si="5"/>
        <v>-1079.1546266788412</v>
      </c>
      <c r="AI36">
        <f t="shared" si="25"/>
        <v>-1086.9075156480105</v>
      </c>
      <c r="AJ36">
        <f t="shared" si="7"/>
        <v>40.769789877230551</v>
      </c>
      <c r="AK36">
        <f t="shared" si="22"/>
        <v>53.660872008005967</v>
      </c>
      <c r="AL36">
        <f t="shared" si="8"/>
        <v>-992.476853762774</v>
      </c>
      <c r="AN36">
        <f t="shared" si="26"/>
        <v>0</v>
      </c>
      <c r="AO36">
        <f t="shared" si="26"/>
        <v>0</v>
      </c>
      <c r="AP36">
        <f t="shared" si="26"/>
        <v>-0.47115429894035743</v>
      </c>
      <c r="AQ36">
        <f t="shared" si="26"/>
        <v>-65.581790685128979</v>
      </c>
      <c r="AR36">
        <f t="shared" si="26"/>
        <v>-66.052944984069327</v>
      </c>
      <c r="AS36">
        <f t="shared" si="26"/>
        <v>2.4776392186111988</v>
      </c>
      <c r="AT36">
        <f t="shared" si="26"/>
        <v>3.2610489627802508</v>
      </c>
      <c r="AU36">
        <f t="shared" si="23"/>
        <v>-60.314256802677882</v>
      </c>
      <c r="AW36">
        <v>33</v>
      </c>
      <c r="AX36">
        <f>IF(Z36&gt;0, (R36*SUMPRODUCT(K36:$K$98, X36:$X$98)-K36*$AZ$3)/Z36, 0)</f>
        <v>1170.2316691844519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12.5</v>
      </c>
      <c r="R37">
        <f t="shared" si="0"/>
        <v>100000</v>
      </c>
      <c r="S37">
        <f t="shared" si="1"/>
        <v>1134.2288454540871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725.814095951426</v>
      </c>
      <c r="AC37">
        <f t="shared" si="2"/>
        <v>682.95216775932079</v>
      </c>
      <c r="AE37">
        <f t="shared" si="3"/>
        <v>0</v>
      </c>
      <c r="AF37">
        <f t="shared" si="24"/>
        <v>0</v>
      </c>
      <c r="AG37">
        <f t="shared" si="24"/>
        <v>-7.5266134618307747</v>
      </c>
      <c r="AH37">
        <f t="shared" si="5"/>
        <v>-1189.9729411754017</v>
      </c>
      <c r="AI37">
        <f t="shared" si="25"/>
        <v>-1197.4995546372324</v>
      </c>
      <c r="AJ37">
        <f t="shared" si="7"/>
        <v>42.861928192105211</v>
      </c>
      <c r="AK37">
        <f t="shared" si="22"/>
        <v>50.806986716599823</v>
      </c>
      <c r="AL37">
        <f t="shared" si="8"/>
        <v>-1103.8306397285276</v>
      </c>
      <c r="AN37">
        <f t="shared" si="26"/>
        <v>0</v>
      </c>
      <c r="AO37">
        <f t="shared" si="26"/>
        <v>0</v>
      </c>
      <c r="AP37">
        <f t="shared" si="26"/>
        <v>-0.40839572180147865</v>
      </c>
      <c r="AQ37">
        <f t="shared" si="26"/>
        <v>-64.568196666412419</v>
      </c>
      <c r="AR37">
        <f t="shared" si="26"/>
        <v>-64.976592388213902</v>
      </c>
      <c r="AS37">
        <f t="shared" si="26"/>
        <v>2.3256977644179599</v>
      </c>
      <c r="AT37">
        <f t="shared" si="26"/>
        <v>2.7567984084620236</v>
      </c>
      <c r="AU37">
        <f t="shared" si="23"/>
        <v>-59.894096215333917</v>
      </c>
      <c r="AW37">
        <v>34</v>
      </c>
      <c r="AX37">
        <f>IF(Z37&gt;0, (R37*SUMPRODUCT(K37:$K$98, X37:$X$98)-K37*$AZ$3)/Z37, 0)</f>
        <v>1134.2288454540871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12.5</v>
      </c>
      <c r="R38">
        <f t="shared" si="0"/>
        <v>100000</v>
      </c>
      <c r="S38">
        <f t="shared" si="1"/>
        <v>1095.6184280922214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682.95216775932079</v>
      </c>
      <c r="AC38">
        <f t="shared" si="2"/>
        <v>638.66956260453662</v>
      </c>
      <c r="AE38">
        <f t="shared" si="3"/>
        <v>0</v>
      </c>
      <c r="AF38">
        <f t="shared" si="24"/>
        <v>0</v>
      </c>
      <c r="AG38">
        <f t="shared" si="24"/>
        <v>-7.2866331268797575</v>
      </c>
      <c r="AH38">
        <f t="shared" si="5"/>
        <v>-1317.7136026616688</v>
      </c>
      <c r="AI38">
        <f t="shared" si="25"/>
        <v>-1325.0002357885485</v>
      </c>
      <c r="AJ38">
        <f t="shared" si="7"/>
        <v>44.282605154784164</v>
      </c>
      <c r="AK38">
        <f t="shared" si="22"/>
        <v>47.806651743152457</v>
      </c>
      <c r="AL38">
        <f t="shared" si="8"/>
        <v>-1232.9109788906117</v>
      </c>
      <c r="AN38">
        <f t="shared" si="26"/>
        <v>0</v>
      </c>
      <c r="AO38">
        <f t="shared" si="26"/>
        <v>0</v>
      </c>
      <c r="AP38">
        <f t="shared" si="26"/>
        <v>-0.35301279947265934</v>
      </c>
      <c r="AQ38">
        <f t="shared" si="26"/>
        <v>-63.838779814895339</v>
      </c>
      <c r="AR38">
        <f t="shared" si="26"/>
        <v>-64.191792614367998</v>
      </c>
      <c r="AS38">
        <f t="shared" si="26"/>
        <v>2.1453428684321261</v>
      </c>
      <c r="AT38">
        <f t="shared" si="26"/>
        <v>2.3160710401363986</v>
      </c>
      <c r="AU38">
        <f t="shared" si="23"/>
        <v>-59.73037870579946</v>
      </c>
      <c r="AW38">
        <v>35</v>
      </c>
      <c r="AX38">
        <f>IF(Z38&gt;0, (R38*SUMPRODUCT(K38:$K$98, X38:$X$98)-K38*$AZ$3)/Z38, 0)</f>
        <v>1095.6184280922214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12.5</v>
      </c>
      <c r="R39">
        <f t="shared" si="0"/>
        <v>100000</v>
      </c>
      <c r="S39">
        <f t="shared" si="1"/>
        <v>1053.8079029097598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638.66956260453662</v>
      </c>
      <c r="AC39">
        <f t="shared" si="2"/>
        <v>592.9429180678801</v>
      </c>
      <c r="AE39">
        <f t="shared" si="3"/>
        <v>0</v>
      </c>
      <c r="AF39">
        <f t="shared" si="24"/>
        <v>0</v>
      </c>
      <c r="AG39">
        <f t="shared" si="24"/>
        <v>-7.0333373429665684</v>
      </c>
      <c r="AH39">
        <f t="shared" si="5"/>
        <v>-1443.4356211551278</v>
      </c>
      <c r="AI39">
        <f t="shared" si="25"/>
        <v>-1450.4689584980945</v>
      </c>
      <c r="AJ39">
        <f t="shared" si="7"/>
        <v>45.726644536656522</v>
      </c>
      <c r="AK39">
        <f t="shared" si="22"/>
        <v>44.706869382317571</v>
      </c>
      <c r="AL39">
        <f t="shared" si="8"/>
        <v>-1360.0354445791204</v>
      </c>
      <c r="AN39">
        <f t="shared" si="26"/>
        <v>0</v>
      </c>
      <c r="AO39">
        <f t="shared" si="26"/>
        <v>0</v>
      </c>
      <c r="AP39">
        <f t="shared" si="26"/>
        <v>-0.30423345806176727</v>
      </c>
      <c r="AQ39">
        <f t="shared" si="26"/>
        <v>-62.437131776809601</v>
      </c>
      <c r="AR39">
        <f t="shared" si="26"/>
        <v>-62.741365234871374</v>
      </c>
      <c r="AS39">
        <f t="shared" si="26"/>
        <v>1.9779479519576852</v>
      </c>
      <c r="AT39">
        <f t="shared" si="26"/>
        <v>1.9338366422733479</v>
      </c>
      <c r="AU39">
        <f t="shared" si="23"/>
        <v>-58.829580640640344</v>
      </c>
      <c r="AW39">
        <v>36</v>
      </c>
      <c r="AX39">
        <f>IF(Z39&gt;0, (R39*SUMPRODUCT(K39:$K$98, X39:$X$98)-K39*$AZ$3)/Z39, 0)</f>
        <v>1053.8079029097598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12.5</v>
      </c>
      <c r="R40">
        <f t="shared" si="0"/>
        <v>100000</v>
      </c>
      <c r="S40">
        <f t="shared" si="1"/>
        <v>1009.5697607545203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592.9429180678801</v>
      </c>
      <c r="AC40">
        <f t="shared" si="2"/>
        <v>546.6773356466415</v>
      </c>
      <c r="AE40">
        <f t="shared" si="3"/>
        <v>0</v>
      </c>
      <c r="AF40">
        <f t="shared" si="24"/>
        <v>0</v>
      </c>
      <c r="AG40">
        <f t="shared" si="24"/>
        <v>-6.7686919331616107</v>
      </c>
      <c r="AH40">
        <f t="shared" si="5"/>
        <v>-1554.4962910023371</v>
      </c>
      <c r="AI40">
        <f t="shared" si="25"/>
        <v>-1561.2649829354987</v>
      </c>
      <c r="AJ40">
        <f t="shared" si="7"/>
        <v>46.265582421238605</v>
      </c>
      <c r="AK40">
        <f t="shared" si="22"/>
        <v>41.50600426475161</v>
      </c>
      <c r="AL40">
        <f t="shared" si="8"/>
        <v>-1473.4933962495084</v>
      </c>
      <c r="AN40">
        <f t="shared" si="26"/>
        <v>0</v>
      </c>
      <c r="AO40">
        <f t="shared" si="26"/>
        <v>0</v>
      </c>
      <c r="AP40">
        <f t="shared" si="26"/>
        <v>-0.26141605188932249</v>
      </c>
      <c r="AQ40">
        <f t="shared" si="26"/>
        <v>-60.036752607916888</v>
      </c>
      <c r="AR40">
        <f t="shared" si="26"/>
        <v>-60.298168659806208</v>
      </c>
      <c r="AS40">
        <f t="shared" si="26"/>
        <v>1.7868394682975248</v>
      </c>
      <c r="AT40">
        <f t="shared" si="26"/>
        <v>1.6030181121752765</v>
      </c>
      <c r="AU40">
        <f t="shared" si="23"/>
        <v>-56.908311079333401</v>
      </c>
      <c r="AW40">
        <v>37</v>
      </c>
      <c r="AX40">
        <f>IF(Z40&gt;0, (R40*SUMPRODUCT(K40:$K$98, X40:$X$98)-K40*$AZ$3)/Z40, 0)</f>
        <v>1009.5697607545203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12.5</v>
      </c>
      <c r="R41">
        <f t="shared" si="0"/>
        <v>100000</v>
      </c>
      <c r="S41">
        <f t="shared" si="1"/>
        <v>964.70346723358421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546.6773356466415</v>
      </c>
      <c r="AC41">
        <f t="shared" si="2"/>
        <v>501.07946639191323</v>
      </c>
      <c r="AE41">
        <f t="shared" si="3"/>
        <v>0</v>
      </c>
      <c r="AF41">
        <f t="shared" si="24"/>
        <v>0</v>
      </c>
      <c r="AG41">
        <f t="shared" si="24"/>
        <v>-6.4926617791271317</v>
      </c>
      <c r="AH41">
        <f t="shared" si="5"/>
        <v>-1666.7458776228941</v>
      </c>
      <c r="AI41">
        <f t="shared" si="25"/>
        <v>-1673.2385394020212</v>
      </c>
      <c r="AJ41">
        <f t="shared" si="7"/>
        <v>45.597869254728266</v>
      </c>
      <c r="AK41">
        <f t="shared" si="22"/>
        <v>38.267413495264911</v>
      </c>
      <c r="AL41">
        <f t="shared" si="8"/>
        <v>-1589.373256652028</v>
      </c>
      <c r="AN41">
        <f t="shared" si="26"/>
        <v>0</v>
      </c>
      <c r="AO41">
        <f t="shared" si="26"/>
        <v>0</v>
      </c>
      <c r="AP41">
        <f t="shared" si="26"/>
        <v>-0.22388874411357645</v>
      </c>
      <c r="AQ41">
        <f t="shared" si="26"/>
        <v>-57.474985451596815</v>
      </c>
      <c r="AR41">
        <f t="shared" si="26"/>
        <v>-57.698874195710388</v>
      </c>
      <c r="AS41">
        <f t="shared" si="26"/>
        <v>1.5723673939887013</v>
      </c>
      <c r="AT41">
        <f t="shared" si="26"/>
        <v>1.3195887048164729</v>
      </c>
      <c r="AU41">
        <f t="shared" si="23"/>
        <v>-54.806918096905214</v>
      </c>
      <c r="AW41">
        <v>38</v>
      </c>
      <c r="AX41">
        <f>IF(Z41&gt;0, (R41*SUMPRODUCT(K41:$K$98, X41:$X$98)-K41*$AZ$3)/Z41, 0)</f>
        <v>964.70346723358421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12.5</v>
      </c>
      <c r="R42">
        <f t="shared" si="0"/>
        <v>100000</v>
      </c>
      <c r="S42">
        <f t="shared" si="1"/>
        <v>919.44841831698329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501.07946639191323</v>
      </c>
      <c r="AC42">
        <f t="shared" si="2"/>
        <v>456.49634107709198</v>
      </c>
      <c r="AE42">
        <f t="shared" si="3"/>
        <v>0</v>
      </c>
      <c r="AF42">
        <f t="shared" si="24"/>
        <v>0</v>
      </c>
      <c r="AG42">
        <f t="shared" si="24"/>
        <v>-6.2061167867455227</v>
      </c>
      <c r="AH42">
        <f t="shared" si="5"/>
        <v>-1772.9469967227071</v>
      </c>
      <c r="AI42">
        <f t="shared" si="25"/>
        <v>-1779.1531135094526</v>
      </c>
      <c r="AJ42">
        <f t="shared" si="7"/>
        <v>44.583125314821245</v>
      </c>
      <c r="AK42">
        <f t="shared" si="22"/>
        <v>35.075562647433927</v>
      </c>
      <c r="AL42">
        <f t="shared" si="8"/>
        <v>-1699.4944255471974</v>
      </c>
      <c r="AN42">
        <f t="shared" si="26"/>
        <v>0</v>
      </c>
      <c r="AO42">
        <f t="shared" si="26"/>
        <v>0</v>
      </c>
      <c r="AP42">
        <f t="shared" si="26"/>
        <v>-0.19107831443227988</v>
      </c>
      <c r="AQ42">
        <f t="shared" si="26"/>
        <v>-54.586746487766149</v>
      </c>
      <c r="AR42">
        <f t="shared" si="26"/>
        <v>-54.777824802198424</v>
      </c>
      <c r="AS42">
        <f t="shared" si="26"/>
        <v>1.3726568045694851</v>
      </c>
      <c r="AT42">
        <f t="shared" si="26"/>
        <v>1.0799312386046995</v>
      </c>
      <c r="AU42">
        <f t="shared" si="23"/>
        <v>-52.325236759024236</v>
      </c>
      <c r="AW42">
        <v>39</v>
      </c>
      <c r="AX42">
        <f>IF(Z42&gt;0, (R42*SUMPRODUCT(K42:$K$98, X42:$X$98)-K42*$AZ$3)/Z42, 0)</f>
        <v>919.44841831698329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12.5</v>
      </c>
      <c r="R43">
        <f t="shared" si="0"/>
        <v>100000</v>
      </c>
      <c r="S43">
        <f t="shared" si="1"/>
        <v>874.54909819536613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456.49634107709198</v>
      </c>
      <c r="AC43">
        <f t="shared" si="2"/>
        <v>413.42018399716096</v>
      </c>
      <c r="AE43">
        <f t="shared" si="3"/>
        <v>0</v>
      </c>
      <c r="AF43">
        <f t="shared" si="24"/>
        <v>0</v>
      </c>
      <c r="AG43">
        <f t="shared" si="24"/>
        <v>-5.9090476573907393</v>
      </c>
      <c r="AH43">
        <f t="shared" si="5"/>
        <v>-1880.0636918986202</v>
      </c>
      <c r="AI43">
        <f t="shared" si="25"/>
        <v>-1885.972739556011</v>
      </c>
      <c r="AJ43">
        <f t="shared" si="7"/>
        <v>43.076157079931022</v>
      </c>
      <c r="AK43">
        <f t="shared" si="22"/>
        <v>31.954743875396442</v>
      </c>
      <c r="AL43">
        <f t="shared" si="8"/>
        <v>-1810.9418386006835</v>
      </c>
      <c r="AN43">
        <f t="shared" si="26"/>
        <v>0</v>
      </c>
      <c r="AO43">
        <f t="shared" si="26"/>
        <v>0</v>
      </c>
      <c r="AP43">
        <f t="shared" si="26"/>
        <v>-0.16243923205582539</v>
      </c>
      <c r="AQ43">
        <f t="shared" si="26"/>
        <v>-51.682795610233008</v>
      </c>
      <c r="AR43">
        <f t="shared" si="26"/>
        <v>-51.845234842288839</v>
      </c>
      <c r="AS43">
        <f t="shared" si="26"/>
        <v>1.1841600003391888</v>
      </c>
      <c r="AT43">
        <f t="shared" si="26"/>
        <v>0.87843326989717474</v>
      </c>
      <c r="AU43">
        <f t="shared" si="23"/>
        <v>-49.782641572052469</v>
      </c>
      <c r="AW43">
        <v>40</v>
      </c>
      <c r="AX43">
        <f>IF(Z43&gt;0, (R43*SUMPRODUCT(K43:$K$98, X43:$X$98)-K43*$AZ$3)/Z43, 0)</f>
        <v>874.54909819536613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12.5</v>
      </c>
      <c r="R44">
        <f t="shared" si="0"/>
        <v>100000</v>
      </c>
      <c r="S44">
        <f t="shared" si="1"/>
        <v>830.27793678909825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413.42018399716096</v>
      </c>
      <c r="AC44">
        <f t="shared" si="2"/>
        <v>372.01470035820955</v>
      </c>
      <c r="AE44">
        <f t="shared" si="3"/>
        <v>0</v>
      </c>
      <c r="AF44">
        <f t="shared" si="24"/>
        <v>0</v>
      </c>
      <c r="AG44">
        <f t="shared" si="24"/>
        <v>-5.600755540320745</v>
      </c>
      <c r="AH44">
        <f t="shared" si="5"/>
        <v>-1993.613123968704</v>
      </c>
      <c r="AI44">
        <f t="shared" si="25"/>
        <v>-1999.2138795090248</v>
      </c>
      <c r="AJ44">
        <f t="shared" si="7"/>
        <v>41.405483638951409</v>
      </c>
      <c r="AK44">
        <f t="shared" si="22"/>
        <v>28.939412879801271</v>
      </c>
      <c r="AL44">
        <f t="shared" si="8"/>
        <v>-1928.8689829902721</v>
      </c>
      <c r="AN44">
        <f t="shared" si="26"/>
        <v>0</v>
      </c>
      <c r="AO44">
        <f t="shared" si="26"/>
        <v>0</v>
      </c>
      <c r="AP44">
        <f t="shared" si="26"/>
        <v>-0.13746813144672804</v>
      </c>
      <c r="AQ44">
        <f t="shared" si="26"/>
        <v>-48.932375106655186</v>
      </c>
      <c r="AR44">
        <f t="shared" si="26"/>
        <v>-49.069843238101917</v>
      </c>
      <c r="AS44">
        <f t="shared" si="26"/>
        <v>1.0162797548504954</v>
      </c>
      <c r="AT44">
        <f t="shared" si="26"/>
        <v>0.71030541952984949</v>
      </c>
      <c r="AU44">
        <f t="shared" si="23"/>
        <v>-47.343258063721571</v>
      </c>
      <c r="AW44">
        <v>41</v>
      </c>
      <c r="AX44">
        <f>IF(Z44&gt;0, (R44*SUMPRODUCT(K44:$K$98, X44:$X$98)-K44*$AZ$3)/Z44, 0)</f>
        <v>830.27793678909825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12.5</v>
      </c>
      <c r="R45">
        <f t="shared" si="0"/>
        <v>100000</v>
      </c>
      <c r="S45">
        <f t="shared" si="1"/>
        <v>786.186144297684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372.01470035820955</v>
      </c>
      <c r="AC45">
        <f t="shared" si="2"/>
        <v>332.25849665448402</v>
      </c>
      <c r="AE45">
        <f t="shared" si="3"/>
        <v>0</v>
      </c>
      <c r="AF45">
        <f t="shared" si="24"/>
        <v>0</v>
      </c>
      <c r="AG45">
        <f t="shared" si="24"/>
        <v>-5.2827580825546292</v>
      </c>
      <c r="AH45">
        <f t="shared" si="5"/>
        <v>-2095.9192189032615</v>
      </c>
      <c r="AI45">
        <f t="shared" si="25"/>
        <v>-2101.2019769858161</v>
      </c>
      <c r="AJ45">
        <f t="shared" si="7"/>
        <v>39.756203703725532</v>
      </c>
      <c r="AK45">
        <f t="shared" si="22"/>
        <v>26.041029025074671</v>
      </c>
      <c r="AL45">
        <f t="shared" si="8"/>
        <v>-2035.4047442570159</v>
      </c>
      <c r="AN45">
        <f t="shared" si="26"/>
        <v>0</v>
      </c>
      <c r="AO45">
        <f t="shared" si="26"/>
        <v>0</v>
      </c>
      <c r="AP45">
        <f t="shared" si="26"/>
        <v>-0.11577055434526631</v>
      </c>
      <c r="AQ45">
        <f t="shared" si="26"/>
        <v>-45.931637611160468</v>
      </c>
      <c r="AR45">
        <f t="shared" si="26"/>
        <v>-46.047408165505736</v>
      </c>
      <c r="AS45">
        <f t="shared" si="26"/>
        <v>0.87124900847587494</v>
      </c>
      <c r="AT45">
        <f t="shared" si="26"/>
        <v>0.57068378275920961</v>
      </c>
      <c r="AU45">
        <f t="shared" si="23"/>
        <v>-44.605475374270647</v>
      </c>
      <c r="AW45">
        <v>42</v>
      </c>
      <c r="AX45">
        <f>IF(Z45&gt;0, (R45*SUMPRODUCT(K45:$K$98, X45:$X$98)-K45*$AZ$3)/Z45, 0)</f>
        <v>786.186144297684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12.5</v>
      </c>
      <c r="R46">
        <f t="shared" si="0"/>
        <v>100000</v>
      </c>
      <c r="S46">
        <f t="shared" si="1"/>
        <v>742.68997837625227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332.25849665448402</v>
      </c>
      <c r="AC46">
        <f t="shared" si="2"/>
        <v>294.51986922451101</v>
      </c>
      <c r="AE46">
        <f t="shared" si="3"/>
        <v>0</v>
      </c>
      <c r="AF46">
        <f t="shared" si="24"/>
        <v>0</v>
      </c>
      <c r="AG46">
        <f t="shared" si="24"/>
        <v>-4.9569786485543679</v>
      </c>
      <c r="AH46">
        <f t="shared" si="5"/>
        <v>-2183.6148253977171</v>
      </c>
      <c r="AI46">
        <f t="shared" si="25"/>
        <v>-2188.5718040462716</v>
      </c>
      <c r="AJ46">
        <f t="shared" si="7"/>
        <v>37.738627429973008</v>
      </c>
      <c r="AK46">
        <f t="shared" si="22"/>
        <v>23.258094765813883</v>
      </c>
      <c r="AL46">
        <f t="shared" si="8"/>
        <v>-2127.5750818504848</v>
      </c>
      <c r="AN46">
        <f t="shared" si="26"/>
        <v>0</v>
      </c>
      <c r="AO46">
        <f t="shared" si="26"/>
        <v>0</v>
      </c>
      <c r="AP46">
        <f t="shared" si="26"/>
        <v>-9.6992111793009067E-2</v>
      </c>
      <c r="AQ46">
        <f t="shared" si="26"/>
        <v>-42.726311383167626</v>
      </c>
      <c r="AR46">
        <f t="shared" si="26"/>
        <v>-42.823303494960641</v>
      </c>
      <c r="AS46">
        <f t="shared" si="26"/>
        <v>0.73842342889052981</v>
      </c>
      <c r="AT46">
        <f t="shared" si="26"/>
        <v>0.45508602871955206</v>
      </c>
      <c r="AU46">
        <f t="shared" si="23"/>
        <v>-41.629794037350557</v>
      </c>
      <c r="AW46">
        <v>43</v>
      </c>
      <c r="AX46">
        <f>IF(Z46&gt;0, (R46*SUMPRODUCT(K46:$K$98, X46:$X$98)-K46*$AZ$3)/Z46, 0)</f>
        <v>742.68997837625227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12.5</v>
      </c>
      <c r="R47">
        <f t="shared" si="0"/>
        <v>100000</v>
      </c>
      <c r="S47">
        <f t="shared" si="1"/>
        <v>700.44794762159654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294.51986922451101</v>
      </c>
      <c r="AC47">
        <f t="shared" si="2"/>
        <v>259.10874550311775</v>
      </c>
      <c r="AE47">
        <f t="shared" si="3"/>
        <v>0</v>
      </c>
      <c r="AF47">
        <f t="shared" si="24"/>
        <v>0</v>
      </c>
      <c r="AG47">
        <f t="shared" si="24"/>
        <v>-4.6239828809359329</v>
      </c>
      <c r="AH47">
        <f t="shared" si="5"/>
        <v>-2267.4078490631318</v>
      </c>
      <c r="AI47">
        <f t="shared" si="25"/>
        <v>-2272.0318319440676</v>
      </c>
      <c r="AJ47">
        <f t="shared" si="7"/>
        <v>35.411123721393267</v>
      </c>
      <c r="AK47">
        <f t="shared" si="22"/>
        <v>20.616390845715774</v>
      </c>
      <c r="AL47">
        <f t="shared" si="8"/>
        <v>-2216.0043173769586</v>
      </c>
      <c r="AN47">
        <f t="shared" si="26"/>
        <v>0</v>
      </c>
      <c r="AO47">
        <f t="shared" si="26"/>
        <v>0</v>
      </c>
      <c r="AP47">
        <f t="shared" si="26"/>
        <v>-8.0782550707485495E-2</v>
      </c>
      <c r="AQ47">
        <f t="shared" si="26"/>
        <v>-39.612384876394387</v>
      </c>
      <c r="AR47">
        <f t="shared" si="26"/>
        <v>-39.693167427101862</v>
      </c>
      <c r="AS47">
        <f t="shared" si="26"/>
        <v>0.61864435299411935</v>
      </c>
      <c r="AT47">
        <f t="shared" si="26"/>
        <v>0.36017534705108478</v>
      </c>
      <c r="AU47">
        <f t="shared" si="23"/>
        <v>-38.714347727056662</v>
      </c>
      <c r="AW47">
        <v>44</v>
      </c>
      <c r="AX47">
        <f>IF(Z47&gt;0, (R47*SUMPRODUCT(K47:$K$98, X47:$X$98)-K47*$AZ$3)/Z47, 0)</f>
        <v>700.44794762159654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12.5</v>
      </c>
      <c r="R48">
        <f t="shared" si="0"/>
        <v>100000</v>
      </c>
      <c r="S48">
        <f t="shared" si="1"/>
        <v>659.41389514171112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259.10874550311775</v>
      </c>
      <c r="AC48">
        <f t="shared" si="2"/>
        <v>226.02777818187914</v>
      </c>
      <c r="AE48">
        <f t="shared" si="3"/>
        <v>0</v>
      </c>
      <c r="AF48">
        <f t="shared" si="24"/>
        <v>0</v>
      </c>
      <c r="AG48">
        <f t="shared" si="24"/>
        <v>-4.2846340486445298</v>
      </c>
      <c r="AH48">
        <f t="shared" si="5"/>
        <v>-2344.8720278563569</v>
      </c>
      <c r="AI48">
        <f t="shared" si="25"/>
        <v>-2349.1566619050013</v>
      </c>
      <c r="AJ48">
        <f t="shared" si="7"/>
        <v>33.080967321238603</v>
      </c>
      <c r="AK48">
        <f t="shared" si="22"/>
        <v>18.137612185218245</v>
      </c>
      <c r="AL48">
        <f t="shared" si="8"/>
        <v>-2297.9380823985448</v>
      </c>
      <c r="AN48">
        <f t="shared" si="26"/>
        <v>0</v>
      </c>
      <c r="AO48">
        <f t="shared" si="26"/>
        <v>0</v>
      </c>
      <c r="AP48">
        <f t="shared" si="26"/>
        <v>-6.683393875283121E-2</v>
      </c>
      <c r="AQ48">
        <f t="shared" si="26"/>
        <v>-36.576527123140721</v>
      </c>
      <c r="AR48">
        <f t="shared" si="26"/>
        <v>-36.64336106189355</v>
      </c>
      <c r="AS48">
        <f t="shared" si="26"/>
        <v>0.51601404431062514</v>
      </c>
      <c r="AT48">
        <f t="shared" si="26"/>
        <v>0.28291985923347895</v>
      </c>
      <c r="AU48">
        <f t="shared" si="23"/>
        <v>-35.844427158349454</v>
      </c>
      <c r="AW48">
        <v>45</v>
      </c>
      <c r="AX48">
        <f>IF(Z48&gt;0, (R48*SUMPRODUCT(K48:$K$98, X48:$X$98)-K48*$AZ$3)/Z48, 0)</f>
        <v>659.41389514171112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12.5</v>
      </c>
      <c r="R49">
        <f t="shared" si="0"/>
        <v>100000</v>
      </c>
      <c r="S49">
        <f t="shared" si="1"/>
        <v>619.59505841003556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226.02777818187914</v>
      </c>
      <c r="AC49">
        <f t="shared" si="2"/>
        <v>195.28287387584177</v>
      </c>
      <c r="AE49">
        <f t="shared" si="3"/>
        <v>0</v>
      </c>
      <c r="AF49">
        <f t="shared" si="24"/>
        <v>0</v>
      </c>
      <c r="AG49">
        <f t="shared" si="24"/>
        <v>-3.9397278759970256</v>
      </c>
      <c r="AH49">
        <f t="shared" si="5"/>
        <v>-2416.478657288475</v>
      </c>
      <c r="AI49">
        <f t="shared" si="25"/>
        <v>-2420.4183851644721</v>
      </c>
      <c r="AJ49">
        <f t="shared" si="7"/>
        <v>30.74490430603737</v>
      </c>
      <c r="AK49">
        <f t="shared" si="22"/>
        <v>15.821944472731541</v>
      </c>
      <c r="AL49">
        <f t="shared" si="8"/>
        <v>-2373.8515363857032</v>
      </c>
      <c r="AN49">
        <f t="shared" si="26"/>
        <v>0</v>
      </c>
      <c r="AO49">
        <f t="shared" si="26"/>
        <v>0</v>
      </c>
      <c r="AP49">
        <f t="shared" si="26"/>
        <v>-5.4869565908957252E-2</v>
      </c>
      <c r="AQ49">
        <f t="shared" si="26"/>
        <v>-33.654896766219849</v>
      </c>
      <c r="AR49">
        <f t="shared" si="26"/>
        <v>-33.709766332128808</v>
      </c>
      <c r="AS49">
        <f t="shared" si="26"/>
        <v>0.42819189707557725</v>
      </c>
      <c r="AT49">
        <f t="shared" si="26"/>
        <v>0.22035613940333493</v>
      </c>
      <c r="AU49">
        <f t="shared" si="23"/>
        <v>-33.061218295649901</v>
      </c>
      <c r="AW49">
        <v>46</v>
      </c>
      <c r="AX49">
        <f>IF(Z49&gt;0, (R49*SUMPRODUCT(K49:$K$98, X49:$X$98)-K49*$AZ$3)/Z49, 0)</f>
        <v>619.59505841003556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12.5</v>
      </c>
      <c r="R50">
        <f t="shared" si="0"/>
        <v>100000</v>
      </c>
      <c r="S50">
        <f t="shared" si="1"/>
        <v>580.85774056439334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195.28287387584177</v>
      </c>
      <c r="AC50">
        <f t="shared" si="2"/>
        <v>166.83478319632135</v>
      </c>
      <c r="AE50">
        <f t="shared" si="3"/>
        <v>0</v>
      </c>
      <c r="AF50">
        <f t="shared" si="24"/>
        <v>0</v>
      </c>
      <c r="AG50">
        <f t="shared" si="24"/>
        <v>-3.5902677098314877</v>
      </c>
      <c r="AH50">
        <f t="shared" si="5"/>
        <v>-2480.50309924454</v>
      </c>
      <c r="AI50">
        <f t="shared" si="25"/>
        <v>-2484.0933669543715</v>
      </c>
      <c r="AJ50">
        <f t="shared" si="7"/>
        <v>28.448090679520419</v>
      </c>
      <c r="AK50">
        <f t="shared" si="22"/>
        <v>13.669801171308926</v>
      </c>
      <c r="AL50">
        <f t="shared" si="8"/>
        <v>-2441.9754751035425</v>
      </c>
      <c r="AN50">
        <f t="shared" si="26"/>
        <v>0</v>
      </c>
      <c r="AO50">
        <f t="shared" si="26"/>
        <v>0</v>
      </c>
      <c r="AP50">
        <f t="shared" si="26"/>
        <v>-4.4645131804935075E-2</v>
      </c>
      <c r="AQ50">
        <f t="shared" si="26"/>
        <v>-30.845161631002782</v>
      </c>
      <c r="AR50">
        <f t="shared" si="26"/>
        <v>-30.889806762807716</v>
      </c>
      <c r="AS50">
        <f t="shared" si="26"/>
        <v>0.35375321859927428</v>
      </c>
      <c r="AT50">
        <f t="shared" si="26"/>
        <v>0.16998455947146832</v>
      </c>
      <c r="AU50">
        <f t="shared" si="23"/>
        <v>-30.36606898473698</v>
      </c>
      <c r="AW50">
        <v>47</v>
      </c>
      <c r="AX50">
        <f>IF(Z50&gt;0, (R50*SUMPRODUCT(K50:$K$98, X50:$X$98)-K50*$AZ$3)/Z50, 0)</f>
        <v>580.85774056439334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12.5</v>
      </c>
      <c r="R51">
        <f t="shared" si="0"/>
        <v>100000</v>
      </c>
      <c r="S51">
        <f t="shared" si="1"/>
        <v>542.94727645183514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166.83478319632135</v>
      </c>
      <c r="AC51">
        <f t="shared" si="2"/>
        <v>140.63855557130034</v>
      </c>
      <c r="AE51">
        <f t="shared" si="3"/>
        <v>0</v>
      </c>
      <c r="AF51">
        <f t="shared" si="24"/>
        <v>0</v>
      </c>
      <c r="AG51">
        <f t="shared" si="24"/>
        <v>-3.2378501944602811</v>
      </c>
      <c r="AH51">
        <f t="shared" si="5"/>
        <v>-2532.1187061831329</v>
      </c>
      <c r="AI51">
        <f t="shared" si="25"/>
        <v>-2535.3565563775933</v>
      </c>
      <c r="AJ51">
        <f t="shared" si="7"/>
        <v>26.19622762502101</v>
      </c>
      <c r="AK51">
        <f t="shared" si="22"/>
        <v>11.678434823742496</v>
      </c>
      <c r="AL51">
        <f t="shared" si="8"/>
        <v>-2497.4818939288298</v>
      </c>
      <c r="AN51">
        <f t="shared" si="26"/>
        <v>0</v>
      </c>
      <c r="AO51">
        <f t="shared" si="26"/>
        <v>0</v>
      </c>
      <c r="AP51">
        <f t="shared" si="26"/>
        <v>-3.59489330351105E-2</v>
      </c>
      <c r="AQ51">
        <f t="shared" si="26"/>
        <v>-28.113396339728254</v>
      </c>
      <c r="AR51">
        <f t="shared" si="26"/>
        <v>-28.149345272763366</v>
      </c>
      <c r="AS51">
        <f t="shared" si="26"/>
        <v>0.29084929076571098</v>
      </c>
      <c r="AT51">
        <f t="shared" si="26"/>
        <v>0.12966235193707062</v>
      </c>
      <c r="AU51">
        <f t="shared" si="23"/>
        <v>-27.728833630060585</v>
      </c>
      <c r="AW51">
        <v>48</v>
      </c>
      <c r="AX51">
        <f>IF(Z51&gt;0, (R51*SUMPRODUCT(K51:$K$98, X51:$X$98)-K51*$AZ$3)/Z51, 0)</f>
        <v>542.94727645183514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12.5</v>
      </c>
      <c r="R52">
        <f t="shared" si="0"/>
        <v>100000</v>
      </c>
      <c r="S52">
        <f t="shared" si="1"/>
        <v>505.78367511780971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140.63855557130034</v>
      </c>
      <c r="AC52">
        <f t="shared" si="2"/>
        <v>116.67599316548427</v>
      </c>
      <c r="AE52">
        <f t="shared" si="3"/>
        <v>0</v>
      </c>
      <c r="AF52">
        <f t="shared" si="24"/>
        <v>0</v>
      </c>
      <c r="AG52">
        <f t="shared" si="24"/>
        <v>-2.8835448558691494</v>
      </c>
      <c r="AH52">
        <f t="shared" si="5"/>
        <v>-2575.414693172228</v>
      </c>
      <c r="AI52">
        <f t="shared" si="25"/>
        <v>-2578.2982380280973</v>
      </c>
      <c r="AJ52">
        <f t="shared" si="7"/>
        <v>23.962562405816072</v>
      </c>
      <c r="AK52">
        <f t="shared" si="22"/>
        <v>9.8446988899910242</v>
      </c>
      <c r="AL52">
        <f t="shared" si="8"/>
        <v>-2544.4909767322902</v>
      </c>
      <c r="AN52">
        <f t="shared" si="26"/>
        <v>0</v>
      </c>
      <c r="AO52">
        <f t="shared" si="26"/>
        <v>0</v>
      </c>
      <c r="AP52">
        <f t="shared" si="26"/>
        <v>-2.8584983284128208E-2</v>
      </c>
      <c r="AQ52">
        <f t="shared" si="26"/>
        <v>-25.530445903827129</v>
      </c>
      <c r="AR52">
        <f t="shared" si="26"/>
        <v>-25.559030887111259</v>
      </c>
      <c r="AS52">
        <f t="shared" si="26"/>
        <v>0.23754423116427298</v>
      </c>
      <c r="AT52">
        <f t="shared" si="26"/>
        <v>9.7591876413813242E-2</v>
      </c>
      <c r="AU52">
        <f t="shared" si="23"/>
        <v>-25.223894779533172</v>
      </c>
      <c r="AW52">
        <v>49</v>
      </c>
      <c r="AX52">
        <f>IF(Z52&gt;0, (R52*SUMPRODUCT(K52:$K$98, X52:$X$98)-K52*$AZ$3)/Z52, 0)</f>
        <v>505.78367511780971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12.5</v>
      </c>
      <c r="R53">
        <f t="shared" si="0"/>
        <v>100000</v>
      </c>
      <c r="S53">
        <f t="shared" si="1"/>
        <v>468.53405630493472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116.67599316548427</v>
      </c>
      <c r="AC53">
        <f t="shared" si="2"/>
        <v>94.851648988364445</v>
      </c>
      <c r="AE53">
        <f t="shared" si="3"/>
        <v>0</v>
      </c>
      <c r="AF53">
        <f t="shared" si="24"/>
        <v>0</v>
      </c>
      <c r="AG53">
        <f t="shared" si="24"/>
        <v>-2.5305430766443688</v>
      </c>
      <c r="AH53">
        <f t="shared" si="5"/>
        <v>-2593.3306453287109</v>
      </c>
      <c r="AI53">
        <f t="shared" si="25"/>
        <v>-2595.8611884053553</v>
      </c>
      <c r="AJ53">
        <f t="shared" si="7"/>
        <v>21.824344177119826</v>
      </c>
      <c r="AK53">
        <f t="shared" si="22"/>
        <v>8.1673195215839005</v>
      </c>
      <c r="AL53">
        <f t="shared" si="8"/>
        <v>-2565.8695247066516</v>
      </c>
      <c r="AN53">
        <f t="shared" si="26"/>
        <v>0</v>
      </c>
      <c r="AO53">
        <f t="shared" si="26"/>
        <v>0</v>
      </c>
      <c r="AP53">
        <f t="shared" si="26"/>
        <v>-2.2397881514290084E-2</v>
      </c>
      <c r="AQ53">
        <f t="shared" si="26"/>
        <v>-22.953615394871594</v>
      </c>
      <c r="AR53">
        <f t="shared" si="26"/>
        <v>-22.976013276385885</v>
      </c>
      <c r="AS53">
        <f t="shared" si="26"/>
        <v>0.19316765619118251</v>
      </c>
      <c r="AT53">
        <f t="shared" si="26"/>
        <v>7.2289089493137615E-2</v>
      </c>
      <c r="AU53">
        <f t="shared" si="23"/>
        <v>-22.710556530701563</v>
      </c>
      <c r="AW53">
        <v>50</v>
      </c>
      <c r="AX53">
        <f>IF(Z53&gt;0, (R53*SUMPRODUCT(K53:$K$98, X53:$X$98)-K53*$AZ$3)/Z53, 0)</f>
        <v>468.53405630493472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12.5</v>
      </c>
      <c r="R54">
        <f t="shared" si="0"/>
        <v>100000</v>
      </c>
      <c r="S54">
        <f t="shared" si="1"/>
        <v>430.64152610645829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94.851648988364445</v>
      </c>
      <c r="AC54">
        <f t="shared" si="2"/>
        <v>75.207052992338646</v>
      </c>
      <c r="AE54">
        <f t="shared" si="3"/>
        <v>0</v>
      </c>
      <c r="AF54">
        <f t="shared" si="24"/>
        <v>0</v>
      </c>
      <c r="AG54">
        <f t="shared" si="24"/>
        <v>-2.182994684474147</v>
      </c>
      <c r="AH54">
        <f t="shared" si="5"/>
        <v>-2577.9436912302253</v>
      </c>
      <c r="AI54">
        <f t="shared" si="25"/>
        <v>-2580.1266859146995</v>
      </c>
      <c r="AJ54">
        <f t="shared" si="7"/>
        <v>19.644595996025799</v>
      </c>
      <c r="AK54">
        <f t="shared" si="22"/>
        <v>6.6396154291855121</v>
      </c>
      <c r="AL54">
        <f t="shared" si="8"/>
        <v>-2553.8424744894883</v>
      </c>
      <c r="AN54">
        <f t="shared" si="26"/>
        <v>0</v>
      </c>
      <c r="AO54">
        <f t="shared" si="26"/>
        <v>0</v>
      </c>
      <c r="AP54">
        <f t="shared" si="26"/>
        <v>-1.7251539776907434E-2</v>
      </c>
      <c r="AQ54">
        <f t="shared" si="26"/>
        <v>-20.37270106436327</v>
      </c>
      <c r="AR54">
        <f t="shared" si="26"/>
        <v>-20.389952604140177</v>
      </c>
      <c r="AS54">
        <f t="shared" si="26"/>
        <v>0.15524523794630851</v>
      </c>
      <c r="AT54">
        <f t="shared" si="26"/>
        <v>5.2470851392638247E-2</v>
      </c>
      <c r="AU54">
        <f t="shared" si="23"/>
        <v>-20.182236514801229</v>
      </c>
      <c r="AW54">
        <v>51</v>
      </c>
      <c r="AX54">
        <f>IF(Z54&gt;0, (R54*SUMPRODUCT(K54:$K$98, X54:$X$98)-K54*$AZ$3)/Z54, 0)</f>
        <v>430.64152610645829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12.5</v>
      </c>
      <c r="R55">
        <f t="shared" si="0"/>
        <v>100000</v>
      </c>
      <c r="S55">
        <f t="shared" si="1"/>
        <v>391.40629893819346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75.207052992338646</v>
      </c>
      <c r="AC55">
        <f t="shared" si="2"/>
        <v>57.78883353408763</v>
      </c>
      <c r="AE55">
        <f t="shared" si="3"/>
        <v>0</v>
      </c>
      <c r="AF55">
        <f t="shared" si="24"/>
        <v>0</v>
      </c>
      <c r="AG55">
        <f t="shared" si="24"/>
        <v>-1.845551339198459</v>
      </c>
      <c r="AH55">
        <f t="shared" si="5"/>
        <v>-2524.9071874475717</v>
      </c>
      <c r="AI55">
        <f t="shared" si="25"/>
        <v>-2526.7527387867704</v>
      </c>
      <c r="AJ55">
        <f t="shared" si="7"/>
        <v>17.418219458251016</v>
      </c>
      <c r="AK55">
        <f t="shared" si="22"/>
        <v>5.2644937094637054</v>
      </c>
      <c r="AL55">
        <f t="shared" si="8"/>
        <v>-2504.0700256190557</v>
      </c>
      <c r="AN55">
        <f t="shared" si="26"/>
        <v>0</v>
      </c>
      <c r="AO55">
        <f t="shared" si="26"/>
        <v>0</v>
      </c>
      <c r="AP55">
        <f t="shared" si="26"/>
        <v>-1.3022167996424533E-2</v>
      </c>
      <c r="AQ55">
        <f t="shared" si="26"/>
        <v>-17.815687308163451</v>
      </c>
      <c r="AR55">
        <f t="shared" si="26"/>
        <v>-17.828709476159876</v>
      </c>
      <c r="AS55">
        <f t="shared" si="26"/>
        <v>0.12290255771613856</v>
      </c>
      <c r="AT55">
        <f t="shared" si="26"/>
        <v>3.7146147086068435E-2</v>
      </c>
      <c r="AU55">
        <f t="shared" si="23"/>
        <v>-17.668660771357668</v>
      </c>
      <c r="AW55">
        <v>52</v>
      </c>
      <c r="AX55">
        <f>IF(Z55&gt;0, (R55*SUMPRODUCT(K55:$K$98, X55:$X$98)-K55*$AZ$3)/Z55, 0)</f>
        <v>391.40629893819346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12.5</v>
      </c>
      <c r="R56">
        <f t="shared" si="0"/>
        <v>100000</v>
      </c>
      <c r="S56">
        <f t="shared" si="1"/>
        <v>349.33979986507205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57.78883353408763</v>
      </c>
      <c r="AC56">
        <f t="shared" si="2"/>
        <v>42.611076231381602</v>
      </c>
      <c r="AE56">
        <f t="shared" si="3"/>
        <v>0</v>
      </c>
      <c r="AF56">
        <f t="shared" si="24"/>
        <v>0</v>
      </c>
      <c r="AG56">
        <f t="shared" si="24"/>
        <v>-1.5247001718613071</v>
      </c>
      <c r="AH56">
        <f t="shared" si="5"/>
        <v>-2419.1652315613392</v>
      </c>
      <c r="AI56">
        <f t="shared" si="25"/>
        <v>-2420.6899317332004</v>
      </c>
      <c r="AJ56">
        <f t="shared" si="7"/>
        <v>15.177757302706027</v>
      </c>
      <c r="AK56">
        <f t="shared" si="22"/>
        <v>4.0452183473861343</v>
      </c>
      <c r="AL56">
        <f t="shared" si="8"/>
        <v>-2401.466956083108</v>
      </c>
      <c r="AN56">
        <f t="shared" si="26"/>
        <v>0</v>
      </c>
      <c r="AO56">
        <f t="shared" si="26"/>
        <v>0</v>
      </c>
      <c r="AP56">
        <f t="shared" si="26"/>
        <v>-9.6055799155517589E-3</v>
      </c>
      <c r="AQ56">
        <f t="shared" si="26"/>
        <v>-15.240691507445108</v>
      </c>
      <c r="AR56">
        <f t="shared" si="26"/>
        <v>-15.250297087360659</v>
      </c>
      <c r="AS56">
        <f t="shared" si="26"/>
        <v>9.5619560750763666E-2</v>
      </c>
      <c r="AT56">
        <f t="shared" si="26"/>
        <v>2.5484792898159581E-2</v>
      </c>
      <c r="AU56">
        <f t="shared" si="23"/>
        <v>-15.129192733711735</v>
      </c>
      <c r="AW56">
        <v>53</v>
      </c>
      <c r="AX56">
        <f>IF(Z56&gt;0, (R56*SUMPRODUCT(K56:$K$98, X56:$X$98)-K56*$AZ$3)/Z56, 0)</f>
        <v>349.33979986507205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12.5</v>
      </c>
      <c r="R57">
        <f t="shared" si="0"/>
        <v>100000</v>
      </c>
      <c r="S57">
        <f t="shared" si="1"/>
        <v>302.84740385392172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42.611076231381602</v>
      </c>
      <c r="AC57">
        <f t="shared" si="2"/>
        <v>29.725679371666327</v>
      </c>
      <c r="AE57">
        <f t="shared" si="3"/>
        <v>0</v>
      </c>
      <c r="AF57">
        <f t="shared" si="24"/>
        <v>0</v>
      </c>
      <c r="AG57">
        <f t="shared" si="24"/>
        <v>-1.2269248057515334</v>
      </c>
      <c r="AH57">
        <f t="shared" si="5"/>
        <v>-2260.2269151292844</v>
      </c>
      <c r="AI57">
        <f t="shared" si="25"/>
        <v>-2261.4538399350358</v>
      </c>
      <c r="AJ57">
        <f t="shared" si="7"/>
        <v>12.885396859715275</v>
      </c>
      <c r="AK57">
        <f t="shared" si="22"/>
        <v>2.9827753361967124</v>
      </c>
      <c r="AL57">
        <f t="shared" si="8"/>
        <v>-2245.5856677391234</v>
      </c>
      <c r="AN57">
        <f t="shared" si="26"/>
        <v>0</v>
      </c>
      <c r="AO57">
        <f t="shared" si="26"/>
        <v>0</v>
      </c>
      <c r="AP57">
        <f t="shared" si="26"/>
        <v>-6.9014296393200341E-3</v>
      </c>
      <c r="AQ57">
        <f t="shared" si="26"/>
        <v>-12.713735145412871</v>
      </c>
      <c r="AR57">
        <f t="shared" si="26"/>
        <v>-12.720636575052191</v>
      </c>
      <c r="AS57">
        <f t="shared" si="26"/>
        <v>7.2480122160028429E-2</v>
      </c>
      <c r="AT57">
        <f t="shared" si="26"/>
        <v>1.6778056826434039E-2</v>
      </c>
      <c r="AU57">
        <f t="shared" si="23"/>
        <v>-12.631378396065726</v>
      </c>
      <c r="AW57">
        <v>54</v>
      </c>
      <c r="AX57">
        <f>IF(Z57&gt;0, (R57*SUMPRODUCT(K57:$K$98, X57:$X$98)-K57*$AZ$3)/Z57, 0)</f>
        <v>302.84740385392172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12.5</v>
      </c>
      <c r="R58">
        <f t="shared" si="0"/>
        <v>100000</v>
      </c>
      <c r="S58">
        <f t="shared" si="1"/>
        <v>249.26026812232385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29.725679371666327</v>
      </c>
      <c r="AC58">
        <f t="shared" si="2"/>
        <v>19.114885876012259</v>
      </c>
      <c r="AE58">
        <f t="shared" si="3"/>
        <v>0</v>
      </c>
      <c r="AF58">
        <f t="shared" si="24"/>
        <v>0</v>
      </c>
      <c r="AG58">
        <f t="shared" si="24"/>
        <v>-0.95858066450003154</v>
      </c>
      <c r="AH58">
        <f t="shared" si="5"/>
        <v>-2048.5991455518929</v>
      </c>
      <c r="AI58">
        <f t="shared" si="25"/>
        <v>-2049.5577262163929</v>
      </c>
      <c r="AJ58">
        <f t="shared" si="7"/>
        <v>10.610793495654068</v>
      </c>
      <c r="AK58">
        <f t="shared" si="22"/>
        <v>2.080797556016643</v>
      </c>
      <c r="AL58">
        <f t="shared" si="8"/>
        <v>-2036.8661351647222</v>
      </c>
      <c r="AN58">
        <f t="shared" si="26"/>
        <v>0</v>
      </c>
      <c r="AO58">
        <f t="shared" si="26"/>
        <v>0</v>
      </c>
      <c r="AP58">
        <f t="shared" si="26"/>
        <v>-4.8142845914489326E-3</v>
      </c>
      <c r="AQ58">
        <f t="shared" si="26"/>
        <v>-10.288690003600216</v>
      </c>
      <c r="AR58">
        <f t="shared" si="26"/>
        <v>-10.293504288191665</v>
      </c>
      <c r="AS58">
        <f t="shared" si="26"/>
        <v>5.3290642635502747E-2</v>
      </c>
      <c r="AT58">
        <f t="shared" si="26"/>
        <v>1.0450400245742899E-2</v>
      </c>
      <c r="AU58">
        <f t="shared" si="23"/>
        <v>-10.229763245310419</v>
      </c>
      <c r="AW58">
        <v>55</v>
      </c>
      <c r="AX58">
        <f>IF(Z58&gt;0, (R58*SUMPRODUCT(K58:$K$98, X58:$X$98)-K58*$AZ$3)/Z58, 0)</f>
        <v>249.26026812232385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12.5</v>
      </c>
      <c r="R59">
        <f t="shared" si="0"/>
        <v>100000</v>
      </c>
      <c r="S59">
        <f t="shared" si="1"/>
        <v>184.73759242706646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19.114885876012259</v>
      </c>
      <c r="AC59">
        <f t="shared" si="2"/>
        <v>10.703822345410963</v>
      </c>
      <c r="AE59">
        <f t="shared" si="3"/>
        <v>0</v>
      </c>
      <c r="AF59">
        <f t="shared" si="24"/>
        <v>0</v>
      </c>
      <c r="AG59">
        <f t="shared" si="24"/>
        <v>-0.72425854185828353</v>
      </c>
      <c r="AH59">
        <f t="shared" si="5"/>
        <v>-1797.8905279739815</v>
      </c>
      <c r="AI59">
        <f t="shared" si="25"/>
        <v>-1798.6147865158398</v>
      </c>
      <c r="AJ59">
        <f t="shared" si="7"/>
        <v>8.4110635306012966</v>
      </c>
      <c r="AK59">
        <f t="shared" si="22"/>
        <v>1.3380420113208582</v>
      </c>
      <c r="AL59">
        <f t="shared" si="8"/>
        <v>-1788.8656809739177</v>
      </c>
      <c r="AN59">
        <f t="shared" si="26"/>
        <v>0</v>
      </c>
      <c r="AO59">
        <f t="shared" si="26"/>
        <v>0</v>
      </c>
      <c r="AP59">
        <f t="shared" si="26"/>
        <v>-3.2477208858878487E-3</v>
      </c>
      <c r="AQ59">
        <f t="shared" si="26"/>
        <v>-8.062102523857515</v>
      </c>
      <c r="AR59">
        <f t="shared" si="26"/>
        <v>-8.0653502447434029</v>
      </c>
      <c r="AS59">
        <f t="shared" si="26"/>
        <v>3.7716899590545007E-2</v>
      </c>
      <c r="AT59">
        <f t="shared" si="26"/>
        <v>6.000049340408666E-3</v>
      </c>
      <c r="AU59">
        <f t="shared" si="23"/>
        <v>-8.0216332958124497</v>
      </c>
      <c r="AW59">
        <v>56</v>
      </c>
      <c r="AX59">
        <f>IF(Z59&gt;0, (R59*SUMPRODUCT(K59:$K$98, X59:$X$98)-K59*$AZ$3)/Z59, 0)</f>
        <v>184.73759242706646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12.5</v>
      </c>
      <c r="R60">
        <f t="shared" si="0"/>
        <v>100000</v>
      </c>
      <c r="S60">
        <f t="shared" si="1"/>
        <v>102.56971316185906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10.703822345410963</v>
      </c>
      <c r="AC60">
        <f t="shared" si="2"/>
        <v>4.3181720295881796</v>
      </c>
      <c r="AE60">
        <f t="shared" si="3"/>
        <v>0</v>
      </c>
      <c r="AF60">
        <f t="shared" si="24"/>
        <v>0</v>
      </c>
      <c r="AG60">
        <f t="shared" si="24"/>
        <v>-0.52624842856559584</v>
      </c>
      <c r="AH60">
        <f t="shared" si="5"/>
        <v>-1526.140222992839</v>
      </c>
      <c r="AI60">
        <f t="shared" si="25"/>
        <v>-1526.6664714214046</v>
      </c>
      <c r="AJ60">
        <f t="shared" si="7"/>
        <v>6.3856503158227831</v>
      </c>
      <c r="AK60">
        <f t="shared" si="22"/>
        <v>0.7492675641787675</v>
      </c>
      <c r="AL60">
        <f t="shared" si="8"/>
        <v>-1519.5315535414029</v>
      </c>
      <c r="AN60">
        <f t="shared" si="26"/>
        <v>0</v>
      </c>
      <c r="AO60">
        <f t="shared" si="26"/>
        <v>0</v>
      </c>
      <c r="AP60">
        <f t="shared" si="26"/>
        <v>-2.1069676210723636E-3</v>
      </c>
      <c r="AQ60">
        <f t="shared" si="26"/>
        <v>-6.1102852959137328</v>
      </c>
      <c r="AR60">
        <f t="shared" si="26"/>
        <v>-6.1123922635348054</v>
      </c>
      <c r="AS60">
        <f t="shared" si="26"/>
        <v>2.5566553218224115E-2</v>
      </c>
      <c r="AT60">
        <f t="shared" si="26"/>
        <v>2.9998806866701031E-3</v>
      </c>
      <c r="AU60">
        <f t="shared" si="23"/>
        <v>-6.0838258296299106</v>
      </c>
      <c r="AW60">
        <v>57</v>
      </c>
      <c r="AX60">
        <f>IF(Z60&gt;0, (R60*SUMPRODUCT(K60:$K$98, X60:$X$98)-K60*$AZ$3)/Z60, 0)</f>
        <v>102.56971316185906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12.5</v>
      </c>
      <c r="R61">
        <f t="shared" si="0"/>
        <v>100000</v>
      </c>
      <c r="S61">
        <f t="shared" si="1"/>
        <v>-10.105368241329769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4.3181720295881796</v>
      </c>
      <c r="AC61">
        <f t="shared" si="2"/>
        <v>-0.29528093772309916</v>
      </c>
      <c r="AE61">
        <f t="shared" si="3"/>
        <v>0</v>
      </c>
      <c r="AF61">
        <f t="shared" si="24"/>
        <v>0</v>
      </c>
      <c r="AG61">
        <f t="shared" si="24"/>
        <v>-0.36525257005904394</v>
      </c>
      <c r="AH61">
        <f t="shared" si="5"/>
        <v>-1245.8669937671673</v>
      </c>
      <c r="AI61">
        <f t="shared" si="25"/>
        <v>-1246.2322463372263</v>
      </c>
      <c r="AJ61">
        <f t="shared" si="7"/>
        <v>4.6134529673112787</v>
      </c>
      <c r="AK61">
        <f t="shared" si="22"/>
        <v>0.30227204207117259</v>
      </c>
      <c r="AL61">
        <f t="shared" si="8"/>
        <v>-1241.3165213278439</v>
      </c>
      <c r="AN61">
        <f t="shared" si="26"/>
        <v>0</v>
      </c>
      <c r="AO61">
        <f t="shared" si="26"/>
        <v>0</v>
      </c>
      <c r="AP61">
        <f t="shared" si="26"/>
        <v>-1.305696702854763E-3</v>
      </c>
      <c r="AQ61">
        <f t="shared" si="26"/>
        <v>-4.4536974118878945</v>
      </c>
      <c r="AR61">
        <f t="shared" si="26"/>
        <v>-4.4550031085907493</v>
      </c>
      <c r="AS61">
        <f t="shared" si="26"/>
        <v>1.6492068289129636E-2</v>
      </c>
      <c r="AT61">
        <f t="shared" si="26"/>
        <v>1.0805553226735844E-3</v>
      </c>
      <c r="AU61">
        <f t="shared" si="23"/>
        <v>-4.4374304849789468</v>
      </c>
      <c r="AW61">
        <v>58</v>
      </c>
      <c r="AX61">
        <f>IF(Z61&gt;0, (R61*SUMPRODUCT(K61:$K$98, X61:$X$98)-K61*$AZ$3)/Z61, 0)</f>
        <v>-10.105368241329769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12.5</v>
      </c>
      <c r="R62">
        <f t="shared" si="0"/>
        <v>100000</v>
      </c>
      <c r="S62">
        <f t="shared" si="1"/>
        <v>-177.6551804196738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-0.29528093772309916</v>
      </c>
      <c r="AC62">
        <f t="shared" si="2"/>
        <v>-3.4125209133588079</v>
      </c>
      <c r="AE62">
        <f t="shared" si="3"/>
        <v>0</v>
      </c>
      <c r="AF62">
        <f t="shared" si="24"/>
        <v>0</v>
      </c>
      <c r="AG62">
        <f t="shared" si="24"/>
        <v>-0.24010845794768199</v>
      </c>
      <c r="AH62">
        <f t="shared" si="5"/>
        <v>-971.93269128617237</v>
      </c>
      <c r="AI62">
        <f t="shared" si="25"/>
        <v>-972.17279974412008</v>
      </c>
      <c r="AJ62">
        <f t="shared" si="7"/>
        <v>3.1172399756357088</v>
      </c>
      <c r="AK62">
        <f t="shared" si="22"/>
        <v>-2.0669665640616942E-2</v>
      </c>
      <c r="AL62">
        <f t="shared" si="8"/>
        <v>-969.07622943412503</v>
      </c>
      <c r="AN62">
        <f t="shared" si="26"/>
        <v>0</v>
      </c>
      <c r="AO62">
        <f t="shared" si="26"/>
        <v>0</v>
      </c>
      <c r="AP62">
        <f t="shared" si="26"/>
        <v>-7.6636994206489976E-4</v>
      </c>
      <c r="AQ62">
        <f t="shared" si="26"/>
        <v>-3.1021814336680551</v>
      </c>
      <c r="AR62">
        <f t="shared" si="26"/>
        <v>-3.1029478036101201</v>
      </c>
      <c r="AS62">
        <f t="shared" si="26"/>
        <v>9.9494996550719833E-3</v>
      </c>
      <c r="AT62">
        <f t="shared" si="26"/>
        <v>-6.5972729969187579E-5</v>
      </c>
      <c r="AU62">
        <f t="shared" si="23"/>
        <v>-3.0930642766850172</v>
      </c>
      <c r="AW62">
        <v>59</v>
      </c>
      <c r="AX62">
        <f>IF(Z62&gt;0, (R62*SUMPRODUCT(K62:$K$98, X62:$X$98)-K62*$AZ$3)/Z62, 0)</f>
        <v>-177.6551804196738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12.5</v>
      </c>
      <c r="R63">
        <f t="shared" si="0"/>
        <v>100000</v>
      </c>
      <c r="S63">
        <f t="shared" si="1"/>
        <v>-448.46188269037009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-3.4125209133588079</v>
      </c>
      <c r="AC63">
        <f t="shared" si="2"/>
        <v>-5.3214367789445474</v>
      </c>
      <c r="AE63">
        <f t="shared" si="3"/>
        <v>0</v>
      </c>
      <c r="AF63">
        <f t="shared" si="24"/>
        <v>0</v>
      </c>
      <c r="AG63">
        <f t="shared" si="24"/>
        <v>-0.14832466772372849</v>
      </c>
      <c r="AH63">
        <f t="shared" si="5"/>
        <v>-715.06164515581327</v>
      </c>
      <c r="AI63">
        <f t="shared" si="25"/>
        <v>-715.20996982353699</v>
      </c>
      <c r="AJ63">
        <f t="shared" si="7"/>
        <v>1.9089158655857394</v>
      </c>
      <c r="AK63">
        <f t="shared" si="22"/>
        <v>-0.23887646393511658</v>
      </c>
      <c r="AL63">
        <f t="shared" si="8"/>
        <v>-713.53993042188631</v>
      </c>
      <c r="AN63">
        <f t="shared" si="26"/>
        <v>0</v>
      </c>
      <c r="AO63">
        <f t="shared" si="26"/>
        <v>0</v>
      </c>
      <c r="AP63">
        <f t="shared" si="26"/>
        <v>-4.2269427496370045E-4</v>
      </c>
      <c r="AQ63">
        <f t="shared" si="26"/>
        <v>-2.037776104892187</v>
      </c>
      <c r="AR63">
        <f t="shared" si="26"/>
        <v>-2.0381987991671506</v>
      </c>
      <c r="AS63">
        <f t="shared" si="26"/>
        <v>5.4400108906590564E-3</v>
      </c>
      <c r="AT63">
        <f t="shared" si="26"/>
        <v>-6.807479516287736E-4</v>
      </c>
      <c r="AU63">
        <f t="shared" si="23"/>
        <v>-2.0334395362281201</v>
      </c>
      <c r="AW63">
        <v>60</v>
      </c>
      <c r="AX63">
        <f>IF(Z63&gt;0, (R63*SUMPRODUCT(K63:$K$98, X63:$X$98)-K63*$AZ$3)/Z63, 0)</f>
        <v>-448.46188269037009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12.5</v>
      </c>
      <c r="R64">
        <f t="shared" si="0"/>
        <v>100000</v>
      </c>
      <c r="S64">
        <f t="shared" si="1"/>
        <v>-920.32567956305559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-5.3214367789445474</v>
      </c>
      <c r="AC64">
        <f t="shared" si="2"/>
        <v>-6.29379719804896</v>
      </c>
      <c r="AE64">
        <f t="shared" si="3"/>
        <v>0</v>
      </c>
      <c r="AF64">
        <f t="shared" si="24"/>
        <v>0</v>
      </c>
      <c r="AG64">
        <f t="shared" si="24"/>
        <v>-8.5483287843237679E-2</v>
      </c>
      <c r="AH64">
        <f t="shared" si="5"/>
        <v>-490.86506562602818</v>
      </c>
      <c r="AI64">
        <f t="shared" si="25"/>
        <v>-490.95054891387144</v>
      </c>
      <c r="AJ64">
        <f t="shared" si="7"/>
        <v>0.97236041910441262</v>
      </c>
      <c r="AK64">
        <f t="shared" si="22"/>
        <v>-0.37250057452611834</v>
      </c>
      <c r="AL64">
        <f t="shared" si="8"/>
        <v>-490.35068906929314</v>
      </c>
      <c r="AN64">
        <f t="shared" si="26"/>
        <v>0</v>
      </c>
      <c r="AO64">
        <f t="shared" si="26"/>
        <v>0</v>
      </c>
      <c r="AP64">
        <f t="shared" si="26"/>
        <v>-2.1750847151563331E-4</v>
      </c>
      <c r="AQ64">
        <f t="shared" si="26"/>
        <v>-1.2489846008325294</v>
      </c>
      <c r="AR64">
        <f t="shared" si="26"/>
        <v>-1.2492021093040451</v>
      </c>
      <c r="AS64">
        <f t="shared" si="26"/>
        <v>2.4741283806204496E-3</v>
      </c>
      <c r="AT64">
        <f t="shared" si="26"/>
        <v>-9.4781135176331033E-4</v>
      </c>
      <c r="AU64">
        <f t="shared" si="23"/>
        <v>-1.247675792275188</v>
      </c>
      <c r="AW64">
        <v>61</v>
      </c>
      <c r="AX64">
        <f>IF(Z64&gt;0, (R64*SUMPRODUCT(K64:$K$98, X64:$X$98)-K64*$AZ$3)/Z64, 0)</f>
        <v>-920.32567956305559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12.5</v>
      </c>
      <c r="R65">
        <f t="shared" si="0"/>
        <v>100000</v>
      </c>
      <c r="S65">
        <f t="shared" si="1"/>
        <v>-1694.0311220008925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-6.29379719804896</v>
      </c>
      <c r="AC65">
        <f t="shared" si="2"/>
        <v>-6.5915177937138321</v>
      </c>
      <c r="AE65">
        <f t="shared" si="3"/>
        <v>0</v>
      </c>
      <c r="AF65">
        <f t="shared" si="24"/>
        <v>0</v>
      </c>
      <c r="AG65">
        <f t="shared" si="24"/>
        <v>-4.8637815062160049E-2</v>
      </c>
      <c r="AH65">
        <f t="shared" si="5"/>
        <v>-287.92511922116199</v>
      </c>
      <c r="AI65">
        <f t="shared" si="25"/>
        <v>-287.97375703622413</v>
      </c>
      <c r="AJ65">
        <f t="shared" si="7"/>
        <v>0.29772059566487208</v>
      </c>
      <c r="AK65">
        <f t="shared" si="22"/>
        <v>-0.44056580386342725</v>
      </c>
      <c r="AL65">
        <f t="shared" si="8"/>
        <v>-288.11660224442267</v>
      </c>
      <c r="AN65">
        <f t="shared" si="26"/>
        <v>0</v>
      </c>
      <c r="AO65">
        <f t="shared" si="26"/>
        <v>0</v>
      </c>
      <c r="AP65">
        <f t="shared" si="26"/>
        <v>-1.104971288096235E-4</v>
      </c>
      <c r="AQ65">
        <f t="shared" si="26"/>
        <v>-0.65411858952641888</v>
      </c>
      <c r="AR65">
        <f t="shared" si="26"/>
        <v>-0.65422908665522839</v>
      </c>
      <c r="AS65">
        <f t="shared" si="26"/>
        <v>6.7637230345186916E-4</v>
      </c>
      <c r="AT65">
        <f t="shared" si="26"/>
        <v>-1.0008931592917338E-3</v>
      </c>
      <c r="AU65">
        <f t="shared" si="23"/>
        <v>-0.65455360751106828</v>
      </c>
      <c r="AW65">
        <v>62</v>
      </c>
      <c r="AX65">
        <f>IF(Z65&gt;0, (R65*SUMPRODUCT(K65:$K$98, X65:$X$98)-K65*$AZ$3)/Z65, 0)</f>
        <v>-1694.0311220008925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12.5</v>
      </c>
      <c r="R66">
        <f t="shared" si="0"/>
        <v>100000</v>
      </c>
      <c r="S66">
        <f t="shared" si="1"/>
        <v>-2930.0499924694245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-6.5915177937138321</v>
      </c>
      <c r="AC66">
        <f t="shared" si="2"/>
        <v>-6.3962935214834111</v>
      </c>
      <c r="AE66">
        <f t="shared" si="3"/>
        <v>0</v>
      </c>
      <c r="AF66">
        <f t="shared" si="24"/>
        <v>0</v>
      </c>
      <c r="AG66">
        <f t="shared" si="24"/>
        <v>-2.728747605809902E-2</v>
      </c>
      <c r="AH66">
        <f t="shared" si="5"/>
        <v>-166.91168682751547</v>
      </c>
      <c r="AI66">
        <f t="shared" si="25"/>
        <v>-166.93897430357356</v>
      </c>
      <c r="AJ66">
        <f t="shared" si="7"/>
        <v>-0.19522427223042094</v>
      </c>
      <c r="AK66">
        <f t="shared" si="22"/>
        <v>-0.46140624555996829</v>
      </c>
      <c r="AL66">
        <f t="shared" si="8"/>
        <v>-167.59560482136396</v>
      </c>
      <c r="AN66">
        <f t="shared" si="26"/>
        <v>0</v>
      </c>
      <c r="AO66">
        <f t="shared" si="26"/>
        <v>0</v>
      </c>
      <c r="AP66">
        <f t="shared" si="26"/>
        <v>-5.535059340857038E-5</v>
      </c>
      <c r="AQ66">
        <f t="shared" si="26"/>
        <v>-0.3385678064566317</v>
      </c>
      <c r="AR66">
        <f t="shared" si="26"/>
        <v>-0.33862315705004026</v>
      </c>
      <c r="AS66">
        <f t="shared" si="26"/>
        <v>-3.9599775709204491E-4</v>
      </c>
      <c r="AT66">
        <f t="shared" si="26"/>
        <v>-9.3592787547621824E-4</v>
      </c>
      <c r="AU66">
        <f t="shared" si="23"/>
        <v>-0.33995508268260854</v>
      </c>
      <c r="AW66">
        <v>63</v>
      </c>
      <c r="AX66">
        <f>IF(Z66&gt;0, (R66*SUMPRODUCT(K66:$K$98, X66:$X$98)-K66*$AZ$3)/Z66, 0)</f>
        <v>-2930.0499924694245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12.5</v>
      </c>
      <c r="R67">
        <f t="shared" ref="R67:R98" si="27">$C$6</f>
        <v>100000</v>
      </c>
      <c r="S67">
        <f t="shared" ref="S67:S98" si="28">AX67</f>
        <v>-4957.1491818965105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-6.3962935214834111</v>
      </c>
      <c r="AC67">
        <f t="shared" ref="AC67:AC98" si="29">S67*Z67</f>
        <v>-5.9765194870857234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-1.507045498275488E-2</v>
      </c>
      <c r="AH67">
        <f t="shared" ref="AH67:AH98" si="32">-X67*R67</f>
        <v>-95.553170518105219</v>
      </c>
      <c r="AI67">
        <f t="shared" ref="AI67:AI98" si="33">SUM(AE67:AH67)</f>
        <v>-95.568240973087967</v>
      </c>
      <c r="AJ67">
        <f t="shared" ref="AJ67:AJ98" si="34">AB67-AC67</f>
        <v>-0.41977403439768768</v>
      </c>
      <c r="AK67">
        <f t="shared" si="22"/>
        <v>-0.44774054650383882</v>
      </c>
      <c r="AL67">
        <f t="shared" ref="AL67:AL98" si="35">SUM(AI67:AK67)</f>
        <v>-96.435755553989495</v>
      </c>
      <c r="AN67">
        <f t="shared" ref="AN67:AU98" si="36">AE67*$K67</f>
        <v>0</v>
      </c>
      <c r="AO67">
        <f t="shared" si="36"/>
        <v>0</v>
      </c>
      <c r="AP67">
        <f t="shared" si="36"/>
        <v>-2.7294004257555713E-5</v>
      </c>
      <c r="AQ67">
        <f t="shared" si="36"/>
        <v>-0.17305573361444482</v>
      </c>
      <c r="AR67">
        <f t="shared" si="36"/>
        <v>-0.17308302761870237</v>
      </c>
      <c r="AS67">
        <f t="shared" si="36"/>
        <v>-7.6025005848678287E-4</v>
      </c>
      <c r="AT67">
        <f t="shared" si="36"/>
        <v>-8.1090002899979912E-4</v>
      </c>
      <c r="AU67">
        <f t="shared" si="23"/>
        <v>-0.17465417770618893</v>
      </c>
      <c r="AW67">
        <v>64</v>
      </c>
      <c r="AX67">
        <f>IF(Z67&gt;0, (R67*SUMPRODUCT(K67:$K$98, X67:$X$98)-K67*$AZ$3)/Z67, 0)</f>
        <v>-4957.1491818965105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12.5</v>
      </c>
      <c r="R68">
        <f t="shared" si="27"/>
        <v>100000</v>
      </c>
      <c r="S68">
        <f t="shared" si="28"/>
        <v>-8365.2983079210717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-5.9765194870857234</v>
      </c>
      <c r="AC68">
        <f t="shared" si="29"/>
        <v>-5.472484291365955</v>
      </c>
      <c r="AE68">
        <f t="shared" si="30"/>
        <v>0</v>
      </c>
      <c r="AF68">
        <f t="shared" si="31"/>
        <v>0</v>
      </c>
      <c r="AG68">
        <f t="shared" si="31"/>
        <v>-8.1773597454738688E-3</v>
      </c>
      <c r="AH68">
        <f t="shared" si="32"/>
        <v>-53.9391254996277</v>
      </c>
      <c r="AI68">
        <f t="shared" si="33"/>
        <v>-53.947302859373174</v>
      </c>
      <c r="AJ68">
        <f t="shared" si="34"/>
        <v>-0.5040351957197684</v>
      </c>
      <c r="AK68">
        <f t="shared" si="22"/>
        <v>-0.41835636409600069</v>
      </c>
      <c r="AL68">
        <f t="shared" si="35"/>
        <v>-54.869694419188939</v>
      </c>
      <c r="AN68">
        <f t="shared" si="36"/>
        <v>0</v>
      </c>
      <c r="AO68">
        <f t="shared" si="36"/>
        <v>0</v>
      </c>
      <c r="AP68">
        <f t="shared" si="36"/>
        <v>-1.3223181902930985E-5</v>
      </c>
      <c r="AQ68">
        <f t="shared" si="36"/>
        <v>-8.722214631212466E-2</v>
      </c>
      <c r="AR68">
        <f t="shared" si="36"/>
        <v>-8.723536949402759E-2</v>
      </c>
      <c r="AS68">
        <f t="shared" si="36"/>
        <v>-8.1504902388218126E-4</v>
      </c>
      <c r="AT68">
        <f t="shared" si="36"/>
        <v>-6.7650225438011099E-4</v>
      </c>
      <c r="AU68">
        <f t="shared" si="23"/>
        <v>-8.8726920772289872E-2</v>
      </c>
      <c r="AW68">
        <v>65</v>
      </c>
      <c r="AX68">
        <f>IF(Z68&gt;0, (R68*SUMPRODUCT(K68:$K$98, X68:$X$98)-K68*$AZ$3)/Z68, 0)</f>
        <v>-8365.2983079210717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12.5</v>
      </c>
      <c r="R69">
        <f t="shared" si="27"/>
        <v>100000</v>
      </c>
      <c r="S69">
        <f t="shared" si="28"/>
        <v>-14211.128483622511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-5.472484291365955</v>
      </c>
      <c r="AC69">
        <f t="shared" si="29"/>
        <v>-4.955160965058246</v>
      </c>
      <c r="AE69">
        <f t="shared" si="30"/>
        <v>0</v>
      </c>
      <c r="AF69">
        <f t="shared" si="31"/>
        <v>0</v>
      </c>
      <c r="AG69">
        <f t="shared" si="31"/>
        <v>-4.3585217130792751E-3</v>
      </c>
      <c r="AH69">
        <f t="shared" si="32"/>
        <v>-29.896515479518833</v>
      </c>
      <c r="AI69">
        <f t="shared" si="33"/>
        <v>-29.900874001231912</v>
      </c>
      <c r="AJ69">
        <f t="shared" si="34"/>
        <v>-0.51732332630770905</v>
      </c>
      <c r="AK69">
        <f t="shared" si="22"/>
        <v>-0.3830739003956169</v>
      </c>
      <c r="AL69">
        <f t="shared" si="35"/>
        <v>-30.801271227935239</v>
      </c>
      <c r="AN69">
        <f t="shared" si="36"/>
        <v>0</v>
      </c>
      <c r="AO69">
        <f t="shared" si="36"/>
        <v>0</v>
      </c>
      <c r="AP69">
        <f t="shared" si="36"/>
        <v>-6.2928018894552028E-6</v>
      </c>
      <c r="AQ69">
        <f t="shared" si="36"/>
        <v>-4.316437119794176E-2</v>
      </c>
      <c r="AR69">
        <f t="shared" si="36"/>
        <v>-4.3170663999831216E-2</v>
      </c>
      <c r="AS69">
        <f t="shared" si="36"/>
        <v>-7.4690764886621791E-4</v>
      </c>
      <c r="AT69">
        <f t="shared" si="36"/>
        <v>-5.5307930598960556E-4</v>
      </c>
      <c r="AU69">
        <f t="shared" si="23"/>
        <v>-4.4470650954687038E-2</v>
      </c>
      <c r="AW69">
        <v>66</v>
      </c>
      <c r="AX69">
        <f>IF(Z69&gt;0, (R69*SUMPRODUCT(K69:$K$98, X69:$X$98)-K69*$AZ$3)/Z69, 0)</f>
        <v>-14211.128483622511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12.5</v>
      </c>
      <c r="R70">
        <f t="shared" si="27"/>
        <v>100000</v>
      </c>
      <c r="S70">
        <f t="shared" si="28"/>
        <v>-24466.881585348849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-4.955160965058246</v>
      </c>
      <c r="AC70">
        <f t="shared" si="29"/>
        <v>-4.4585525928456224</v>
      </c>
      <c r="AE70">
        <f t="shared" si="30"/>
        <v>0</v>
      </c>
      <c r="AF70">
        <f t="shared" si="31"/>
        <v>0</v>
      </c>
      <c r="AG70">
        <f t="shared" si="31"/>
        <v>-2.2778508661252285E-3</v>
      </c>
      <c r="AH70">
        <f t="shared" si="32"/>
        <v>-16.29668503858603</v>
      </c>
      <c r="AI70">
        <f t="shared" si="33"/>
        <v>-16.298962889452156</v>
      </c>
      <c r="AJ70">
        <f t="shared" si="34"/>
        <v>-0.49660837221262355</v>
      </c>
      <c r="AK70">
        <f t="shared" si="22"/>
        <v>-0.34686126755407726</v>
      </c>
      <c r="AL70">
        <f t="shared" si="35"/>
        <v>-17.142432529218858</v>
      </c>
      <c r="AN70">
        <f t="shared" si="36"/>
        <v>0</v>
      </c>
      <c r="AO70">
        <f t="shared" si="36"/>
        <v>0</v>
      </c>
      <c r="AP70">
        <f t="shared" si="36"/>
        <v>-2.9363790019257015E-6</v>
      </c>
      <c r="AQ70">
        <f t="shared" si="36"/>
        <v>-2.1008067060027606E-2</v>
      </c>
      <c r="AR70">
        <f t="shared" si="36"/>
        <v>-2.1011003439029532E-2</v>
      </c>
      <c r="AS70">
        <f t="shared" si="36"/>
        <v>-6.4017816883077817E-4</v>
      </c>
      <c r="AT70">
        <f t="shared" si="36"/>
        <v>-4.4713908086515202E-4</v>
      </c>
      <c r="AU70">
        <f t="shared" si="23"/>
        <v>-2.2098320688725463E-2</v>
      </c>
      <c r="AW70">
        <v>67</v>
      </c>
      <c r="AX70">
        <f>IF(Z70&gt;0, (R70*SUMPRODUCT(K70:$K$98, X70:$X$98)-K70*$AZ$3)/Z70, 0)</f>
        <v>-24466.881585348849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12.5</v>
      </c>
      <c r="R71">
        <f t="shared" si="27"/>
        <v>100000</v>
      </c>
      <c r="S71">
        <f t="shared" si="28"/>
        <v>-42867.929812182716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-4.4585525928456224</v>
      </c>
      <c r="AC71">
        <f t="shared" si="29"/>
        <v>-3.9976207104319306</v>
      </c>
      <c r="AE71">
        <f t="shared" si="30"/>
        <v>0</v>
      </c>
      <c r="AF71">
        <f t="shared" si="31"/>
        <v>0</v>
      </c>
      <c r="AG71">
        <f t="shared" si="31"/>
        <v>-1.1656793108352527E-3</v>
      </c>
      <c r="AH71">
        <f t="shared" si="32"/>
        <v>-8.7151443730297906</v>
      </c>
      <c r="AI71">
        <f t="shared" si="33"/>
        <v>-8.7163100523406261</v>
      </c>
      <c r="AJ71">
        <f t="shared" si="34"/>
        <v>-0.46093188241369187</v>
      </c>
      <c r="AK71">
        <f t="shared" si="22"/>
        <v>-0.31209868149919362</v>
      </c>
      <c r="AL71">
        <f t="shared" si="35"/>
        <v>-9.4893406162535108</v>
      </c>
      <c r="AN71">
        <f t="shared" si="36"/>
        <v>0</v>
      </c>
      <c r="AO71">
        <f t="shared" si="36"/>
        <v>0</v>
      </c>
      <c r="AP71">
        <f t="shared" si="36"/>
        <v>-1.3416767337811435E-6</v>
      </c>
      <c r="AQ71">
        <f t="shared" si="36"/>
        <v>-1.0030980500511173E-2</v>
      </c>
      <c r="AR71">
        <f t="shared" si="36"/>
        <v>-1.0032322177244955E-2</v>
      </c>
      <c r="AS71">
        <f t="shared" si="36"/>
        <v>-5.3052462778058066E-4</v>
      </c>
      <c r="AT71">
        <f t="shared" si="36"/>
        <v>-3.5922018664910496E-4</v>
      </c>
      <c r="AU71">
        <f t="shared" si="23"/>
        <v>-1.0922066991674639E-2</v>
      </c>
      <c r="AW71">
        <v>68</v>
      </c>
      <c r="AX71">
        <f>IF(Z71&gt;0, (R71*SUMPRODUCT(K71:$K$98, X71:$X$98)-K71*$AZ$3)/Z71, 0)</f>
        <v>-42867.929812182716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12.5</v>
      </c>
      <c r="R72">
        <f t="shared" si="27"/>
        <v>100000</v>
      </c>
      <c r="S72">
        <f t="shared" si="28"/>
        <v>-76644.349790527383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-3.9976207104319306</v>
      </c>
      <c r="AC72">
        <f t="shared" si="29"/>
        <v>-3.5773481646166201</v>
      </c>
      <c r="AE72">
        <f t="shared" si="30"/>
        <v>0</v>
      </c>
      <c r="AF72">
        <f t="shared" si="31"/>
        <v>0</v>
      </c>
      <c r="AG72">
        <f t="shared" si="31"/>
        <v>-5.8343311907428283E-4</v>
      </c>
      <c r="AH72">
        <f t="shared" si="32"/>
        <v>-4.5647151892209381</v>
      </c>
      <c r="AI72">
        <f t="shared" si="33"/>
        <v>-4.5652986223400127</v>
      </c>
      <c r="AJ72">
        <f t="shared" si="34"/>
        <v>-0.42027254581531048</v>
      </c>
      <c r="AK72">
        <f t="shared" si="22"/>
        <v>-0.27983344973023516</v>
      </c>
      <c r="AL72">
        <f t="shared" si="35"/>
        <v>-5.265404617885558</v>
      </c>
      <c r="AN72">
        <f t="shared" si="36"/>
        <v>0</v>
      </c>
      <c r="AO72">
        <f t="shared" si="36"/>
        <v>0</v>
      </c>
      <c r="AP72">
        <f t="shared" si="36"/>
        <v>-5.9957270830286959E-7</v>
      </c>
      <c r="AQ72">
        <f t="shared" si="36"/>
        <v>-4.6909895224579862E-3</v>
      </c>
      <c r="AR72">
        <f t="shared" si="36"/>
        <v>-4.6915890951662893E-3</v>
      </c>
      <c r="AS72">
        <f t="shared" si="36"/>
        <v>-4.3189860205338274E-4</v>
      </c>
      <c r="AT72">
        <f t="shared" si="36"/>
        <v>-2.875745202718431E-4</v>
      </c>
      <c r="AU72">
        <f t="shared" si="23"/>
        <v>-5.4110622174915147E-3</v>
      </c>
      <c r="AW72">
        <v>69</v>
      </c>
      <c r="AX72">
        <f>IF(Z72&gt;0, (R72*SUMPRODUCT(K72:$K$98, X72:$X$98)-K72*$AZ$3)/Z72, 0)</f>
        <v>-76644.349790527383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12.5</v>
      </c>
      <c r="R73">
        <f t="shared" si="27"/>
        <v>100000</v>
      </c>
      <c r="S73">
        <f t="shared" si="28"/>
        <v>-140266.13341003089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-3.5773481646166201</v>
      </c>
      <c r="AC73">
        <f t="shared" si="29"/>
        <v>-3.1978395770713814</v>
      </c>
      <c r="AE73">
        <f t="shared" si="30"/>
        <v>0</v>
      </c>
      <c r="AF73">
        <f t="shared" si="31"/>
        <v>0</v>
      </c>
      <c r="AG73">
        <f t="shared" si="31"/>
        <v>-2.849796578946238E-4</v>
      </c>
      <c r="AH73">
        <f t="shared" si="32"/>
        <v>-2.3409530399113296</v>
      </c>
      <c r="AI73">
        <f t="shared" si="33"/>
        <v>-2.3412380195692242</v>
      </c>
      <c r="AJ73">
        <f t="shared" si="34"/>
        <v>-0.37950858754523864</v>
      </c>
      <c r="AK73">
        <f t="shared" ref="AK73:AK98" si="49">G73*SUM(AB73:AB73, AE73:AF73)</f>
        <v>-0.25041437152316343</v>
      </c>
      <c r="AL73">
        <f t="shared" si="35"/>
        <v>-2.9711609786376263</v>
      </c>
      <c r="AN73">
        <f t="shared" si="36"/>
        <v>0</v>
      </c>
      <c r="AO73">
        <f t="shared" si="36"/>
        <v>0</v>
      </c>
      <c r="AP73">
        <f t="shared" si="36"/>
        <v>-2.6148490061449484E-7</v>
      </c>
      <c r="AQ73">
        <f t="shared" si="36"/>
        <v>-2.1479563752257614E-3</v>
      </c>
      <c r="AR73">
        <f t="shared" si="36"/>
        <v>-2.1482178601263759E-3</v>
      </c>
      <c r="AS73">
        <f t="shared" si="36"/>
        <v>-3.4822052222867149E-4</v>
      </c>
      <c r="AT73">
        <f t="shared" si="36"/>
        <v>-2.297693019000949E-4</v>
      </c>
      <c r="AU73">
        <f t="shared" si="23"/>
        <v>-2.7262076842551422E-3</v>
      </c>
      <c r="AW73">
        <v>70</v>
      </c>
      <c r="AX73">
        <f>IF(Z73&gt;0, (R73*SUMPRODUCT(K73:$K$98, X73:$X$98)-K73*$AZ$3)/Z73, 0)</f>
        <v>-140266.13341003089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12.5</v>
      </c>
      <c r="R74">
        <f t="shared" si="27"/>
        <v>100000</v>
      </c>
      <c r="S74">
        <f t="shared" si="28"/>
        <v>-263234.35885946732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-3.1978395770713814</v>
      </c>
      <c r="AC74">
        <f t="shared" si="29"/>
        <v>-2.8569521967790203</v>
      </c>
      <c r="AE74">
        <f t="shared" si="30"/>
        <v>0</v>
      </c>
      <c r="AF74">
        <f t="shared" si="31"/>
        <v>0</v>
      </c>
      <c r="AG74">
        <f t="shared" si="31"/>
        <v>-1.3566580979196272E-4</v>
      </c>
      <c r="AH74">
        <f t="shared" si="32"/>
        <v>-1.1717124121897189</v>
      </c>
      <c r="AI74">
        <f t="shared" si="33"/>
        <v>-1.1718480779995109</v>
      </c>
      <c r="AJ74">
        <f t="shared" si="34"/>
        <v>-0.3408873802923611</v>
      </c>
      <c r="AK74">
        <f t="shared" si="49"/>
        <v>-0.22384877039499673</v>
      </c>
      <c r="AL74">
        <f t="shared" si="35"/>
        <v>-1.7365842286868687</v>
      </c>
      <c r="AN74">
        <f t="shared" si="36"/>
        <v>0</v>
      </c>
      <c r="AO74">
        <f t="shared" si="36"/>
        <v>0</v>
      </c>
      <c r="AP74">
        <f t="shared" si="36"/>
        <v>-1.1114377505146122E-7</v>
      </c>
      <c r="AQ74">
        <f t="shared" si="36"/>
        <v>-9.5992159679080978E-4</v>
      </c>
      <c r="AR74">
        <f t="shared" si="36"/>
        <v>-9.6003274056586122E-4</v>
      </c>
      <c r="AS74">
        <f t="shared" si="36"/>
        <v>-2.7927088167014854E-4</v>
      </c>
      <c r="AT74">
        <f t="shared" si="36"/>
        <v>-1.8338737977150707E-4</v>
      </c>
      <c r="AU74">
        <f t="shared" si="23"/>
        <v>-1.4226910020075168E-3</v>
      </c>
      <c r="AW74">
        <v>71</v>
      </c>
      <c r="AX74">
        <f>IF(Z74&gt;0, (R74*SUMPRODUCT(K74:$K$98, X74:$X$98)-K74*$AZ$3)/Z74, 0)</f>
        <v>-263234.35885946732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12.5</v>
      </c>
      <c r="R75">
        <f t="shared" si="27"/>
        <v>100000</v>
      </c>
      <c r="S75">
        <f t="shared" si="28"/>
        <v>-507866.22014592023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-2.8569521967790203</v>
      </c>
      <c r="AC75">
        <f t="shared" si="29"/>
        <v>-2.5516305677797515</v>
      </c>
      <c r="AE75">
        <f t="shared" si="30"/>
        <v>0</v>
      </c>
      <c r="AF75">
        <f t="shared" si="31"/>
        <v>0</v>
      </c>
      <c r="AG75">
        <f t="shared" si="31"/>
        <v>-6.2802724087620374E-5</v>
      </c>
      <c r="AH75">
        <f t="shared" si="32"/>
        <v>-0.57205142085138183</v>
      </c>
      <c r="AI75">
        <f t="shared" si="33"/>
        <v>-0.57211422357546948</v>
      </c>
      <c r="AJ75">
        <f t="shared" si="34"/>
        <v>-0.30532162899926885</v>
      </c>
      <c r="AK75">
        <f t="shared" si="49"/>
        <v>-0.19998665377453145</v>
      </c>
      <c r="AL75">
        <f t="shared" si="35"/>
        <v>-1.0774225063492697</v>
      </c>
      <c r="AN75">
        <f t="shared" si="36"/>
        <v>0</v>
      </c>
      <c r="AO75">
        <f t="shared" si="36"/>
        <v>0</v>
      </c>
      <c r="AP75">
        <f t="shared" si="36"/>
        <v>-4.5938328748764906E-8</v>
      </c>
      <c r="AQ75">
        <f t="shared" si="36"/>
        <v>-4.1843863644521368E-4</v>
      </c>
      <c r="AR75">
        <f t="shared" si="36"/>
        <v>-4.1848457477396247E-4</v>
      </c>
      <c r="AS75">
        <f t="shared" si="36"/>
        <v>-2.2333370997583258E-4</v>
      </c>
      <c r="AT75">
        <f t="shared" si="36"/>
        <v>-1.4628430183446129E-4</v>
      </c>
      <c r="AU75">
        <f t="shared" si="23"/>
        <v>-7.8810258658425626E-4</v>
      </c>
      <c r="AW75">
        <v>72</v>
      </c>
      <c r="AX75">
        <f>IF(Z75&gt;0, (R75*SUMPRODUCT(K75:$K$98, X75:$X$98)-K75*$AZ$3)/Z75, 0)</f>
        <v>-507866.22014592023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12.5</v>
      </c>
      <c r="R76">
        <f t="shared" si="27"/>
        <v>100000</v>
      </c>
      <c r="S76">
        <f t="shared" si="28"/>
        <v>-1010020.942045432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-2.5516305677797515</v>
      </c>
      <c r="AC76">
        <f t="shared" si="29"/>
        <v>-2.2785833362411436</v>
      </c>
      <c r="AE76">
        <f t="shared" si="30"/>
        <v>0</v>
      </c>
      <c r="AF76">
        <f t="shared" si="31"/>
        <v>0</v>
      </c>
      <c r="AG76">
        <f t="shared" si="31"/>
        <v>-2.8199704102504764E-5</v>
      </c>
      <c r="AH76">
        <f t="shared" si="32"/>
        <v>-0.27179994195391521</v>
      </c>
      <c r="AI76">
        <f t="shared" si="33"/>
        <v>-0.27182814165801772</v>
      </c>
      <c r="AJ76">
        <f t="shared" si="34"/>
        <v>-0.27304723153860788</v>
      </c>
      <c r="AK76">
        <f t="shared" si="49"/>
        <v>-0.17861413974458262</v>
      </c>
      <c r="AL76">
        <f t="shared" si="35"/>
        <v>-0.72348951294120822</v>
      </c>
      <c r="AN76">
        <f t="shared" si="36"/>
        <v>0</v>
      </c>
      <c r="AO76">
        <f t="shared" si="36"/>
        <v>0</v>
      </c>
      <c r="AP76">
        <f t="shared" si="36"/>
        <v>-1.8417184475256189E-8</v>
      </c>
      <c r="AQ76">
        <f t="shared" si="36"/>
        <v>-1.7751213463564514E-4</v>
      </c>
      <c r="AR76">
        <f t="shared" si="36"/>
        <v>-1.775305518201204E-4</v>
      </c>
      <c r="AS76">
        <f t="shared" si="36"/>
        <v>-1.7832673759359994E-4</v>
      </c>
      <c r="AT76">
        <f t="shared" si="36"/>
        <v>-1.1665262690727946E-4</v>
      </c>
      <c r="AU76">
        <f t="shared" si="23"/>
        <v>-4.7250991632099979E-4</v>
      </c>
      <c r="AW76">
        <v>73</v>
      </c>
      <c r="AX76">
        <f>IF(Z76&gt;0, (R76*SUMPRODUCT(K76:$K$98, X76:$X$98)-K76*$AZ$3)/Z76, 0)</f>
        <v>-1010020.942045432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12.5</v>
      </c>
      <c r="R77">
        <f t="shared" si="27"/>
        <v>100000</v>
      </c>
      <c r="S77">
        <f t="shared" si="28"/>
        <v>-2073920.2581150811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-2.2785833362411436</v>
      </c>
      <c r="AC77">
        <f t="shared" si="29"/>
        <v>-2.0345950714337673</v>
      </c>
      <c r="AE77">
        <f t="shared" si="30"/>
        <v>0</v>
      </c>
      <c r="AF77">
        <f t="shared" si="31"/>
        <v>0</v>
      </c>
      <c r="AG77">
        <f t="shared" si="31"/>
        <v>-1.2262977948842069E-5</v>
      </c>
      <c r="AH77">
        <f t="shared" si="32"/>
        <v>-0.12523783290110119</v>
      </c>
      <c r="AI77">
        <f t="shared" si="33"/>
        <v>-0.12525009587905003</v>
      </c>
      <c r="AJ77">
        <f t="shared" si="34"/>
        <v>-0.24398826480737634</v>
      </c>
      <c r="AK77">
        <f t="shared" si="49"/>
        <v>-0.15950083353688008</v>
      </c>
      <c r="AL77">
        <f t="shared" si="35"/>
        <v>-0.5287391942233064</v>
      </c>
      <c r="AN77">
        <f t="shared" si="36"/>
        <v>0</v>
      </c>
      <c r="AO77">
        <f t="shared" si="36"/>
        <v>0</v>
      </c>
      <c r="AP77">
        <f t="shared" si="36"/>
        <v>-7.150832602675209E-9</v>
      </c>
      <c r="AQ77">
        <f t="shared" si="36"/>
        <v>-7.3029143682195653E-5</v>
      </c>
      <c r="AR77">
        <f t="shared" si="36"/>
        <v>-7.3036294514798329E-5</v>
      </c>
      <c r="AS77">
        <f t="shared" si="36"/>
        <v>-1.4227533034253593E-4</v>
      </c>
      <c r="AT77">
        <f t="shared" si="36"/>
        <v>-9.3008710067613812E-5</v>
      </c>
      <c r="AU77">
        <f t="shared" si="23"/>
        <v>-3.0832033492494802E-4</v>
      </c>
      <c r="AW77">
        <v>74</v>
      </c>
      <c r="AX77">
        <f>IF(Z77&gt;0, (R77*SUMPRODUCT(K77:$K$98, X77:$X$98)-K77*$AZ$3)/Z77, 0)</f>
        <v>-2073920.2581150811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12.5</v>
      </c>
      <c r="R78">
        <f t="shared" si="27"/>
        <v>100000</v>
      </c>
      <c r="S78">
        <f t="shared" si="28"/>
        <v>-4408301.3093864853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-2.0345950714337673</v>
      </c>
      <c r="AC78">
        <f t="shared" si="29"/>
        <v>-1.8166629425935104</v>
      </c>
      <c r="AE78">
        <f t="shared" si="30"/>
        <v>0</v>
      </c>
      <c r="AF78">
        <f t="shared" si="31"/>
        <v>0</v>
      </c>
      <c r="AG78">
        <f t="shared" si="31"/>
        <v>-5.1512555945453857E-6</v>
      </c>
      <c r="AH78">
        <f t="shared" si="32"/>
        <v>-5.5912740598466106E-2</v>
      </c>
      <c r="AI78">
        <f t="shared" si="33"/>
        <v>-5.5917891854060653E-2</v>
      </c>
      <c r="AJ78">
        <f t="shared" si="34"/>
        <v>-0.21793212884025692</v>
      </c>
      <c r="AK78">
        <f t="shared" si="49"/>
        <v>-0.14242165500036372</v>
      </c>
      <c r="AL78">
        <f t="shared" si="35"/>
        <v>-0.41627167569468126</v>
      </c>
      <c r="AN78">
        <f t="shared" si="36"/>
        <v>0</v>
      </c>
      <c r="AO78">
        <f t="shared" si="36"/>
        <v>0</v>
      </c>
      <c r="AP78">
        <f t="shared" si="36"/>
        <v>-2.6819812711783923E-9</v>
      </c>
      <c r="AQ78">
        <f t="shared" si="36"/>
        <v>-2.9110751806633272E-5</v>
      </c>
      <c r="AR78">
        <f t="shared" si="36"/>
        <v>-2.9113433787904452E-5</v>
      </c>
      <c r="AS78">
        <f t="shared" si="36"/>
        <v>-1.1346551868956301E-4</v>
      </c>
      <c r="AT78">
        <f t="shared" si="36"/>
        <v>-7.4151282985389545E-5</v>
      </c>
      <c r="AU78">
        <f t="shared" si="23"/>
        <v>-2.1673023546285697E-4</v>
      </c>
      <c r="AW78">
        <v>75</v>
      </c>
      <c r="AX78">
        <f>IF(Z78&gt;0, (R78*SUMPRODUCT(K78:$K$98, X78:$X$98)-K78*$AZ$3)/Z78, 0)</f>
        <v>-4408301.3093864853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12.5</v>
      </c>
      <c r="R79">
        <f t="shared" si="27"/>
        <v>100000</v>
      </c>
      <c r="S79">
        <f t="shared" si="28"/>
        <v>-9714556.5789324138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-1.8166629425935104</v>
      </c>
      <c r="AC79">
        <f t="shared" si="29"/>
        <v>-1.6220445908596575</v>
      </c>
      <c r="AE79">
        <f t="shared" si="30"/>
        <v>0</v>
      </c>
      <c r="AF79">
        <f t="shared" si="31"/>
        <v>0</v>
      </c>
      <c r="AG79">
        <f t="shared" si="31"/>
        <v>-2.0871315351352776E-6</v>
      </c>
      <c r="AH79">
        <f t="shared" si="32"/>
        <v>-2.4100892027717234E-2</v>
      </c>
      <c r="AI79">
        <f t="shared" si="33"/>
        <v>-2.4102979159252368E-2</v>
      </c>
      <c r="AJ79">
        <f t="shared" si="34"/>
        <v>-0.19461835173385289</v>
      </c>
      <c r="AK79">
        <f t="shared" si="49"/>
        <v>-0.12716640598154574</v>
      </c>
      <c r="AL79">
        <f t="shared" si="35"/>
        <v>-0.34588773687465102</v>
      </c>
      <c r="AN79">
        <f t="shared" si="36"/>
        <v>0</v>
      </c>
      <c r="AO79">
        <f t="shared" si="36"/>
        <v>0</v>
      </c>
      <c r="AP79">
        <f t="shared" si="36"/>
        <v>-9.7022941872066444E-10</v>
      </c>
      <c r="AQ79">
        <f t="shared" si="36"/>
        <v>-1.1203603639281887E-5</v>
      </c>
      <c r="AR79">
        <f t="shared" si="36"/>
        <v>-1.1204573868700606E-5</v>
      </c>
      <c r="AS79">
        <f t="shared" si="36"/>
        <v>-9.0470795489595832E-5</v>
      </c>
      <c r="AT79">
        <f t="shared" si="36"/>
        <v>-5.9114907747428687E-5</v>
      </c>
      <c r="AU79">
        <f t="shared" si="23"/>
        <v>-1.6079027710572512E-4</v>
      </c>
      <c r="AW79">
        <v>76</v>
      </c>
      <c r="AX79">
        <f>IF(Z79&gt;0, (R79*SUMPRODUCT(K79:$K$98, X79:$X$98)-K79*$AZ$3)/Z79, 0)</f>
        <v>-9714556.5789324138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12.5</v>
      </c>
      <c r="R80">
        <f t="shared" si="27"/>
        <v>100000</v>
      </c>
      <c r="S80">
        <f t="shared" si="28"/>
        <v>-22210973.023967002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-1.6220445908596575</v>
      </c>
      <c r="AC80">
        <f t="shared" si="29"/>
        <v>-1.4482634172439575</v>
      </c>
      <c r="AE80">
        <f t="shared" si="30"/>
        <v>0</v>
      </c>
      <c r="AF80">
        <f t="shared" si="31"/>
        <v>0</v>
      </c>
      <c r="AG80">
        <f t="shared" si="31"/>
        <v>-8.1506076730699314E-7</v>
      </c>
      <c r="AH80">
        <f t="shared" si="32"/>
        <v>-1.0009595619815452E-2</v>
      </c>
      <c r="AI80">
        <f t="shared" si="33"/>
        <v>-1.0010410680582759E-2</v>
      </c>
      <c r="AJ80">
        <f t="shared" si="34"/>
        <v>-0.1737811736157</v>
      </c>
      <c r="AK80">
        <f t="shared" si="49"/>
        <v>-0.11354312136017604</v>
      </c>
      <c r="AL80">
        <f t="shared" si="35"/>
        <v>-0.29733470565645881</v>
      </c>
      <c r="AN80">
        <f t="shared" si="36"/>
        <v>0</v>
      </c>
      <c r="AO80">
        <f t="shared" si="36"/>
        <v>0</v>
      </c>
      <c r="AP80">
        <f t="shared" si="36"/>
        <v>-3.3829578383650016E-10</v>
      </c>
      <c r="AQ80">
        <f t="shared" si="36"/>
        <v>-4.1545417616898388E-6</v>
      </c>
      <c r="AR80">
        <f t="shared" si="36"/>
        <v>-4.1548800574736759E-6</v>
      </c>
      <c r="AS80">
        <f t="shared" si="36"/>
        <v>-7.2128902165900807E-5</v>
      </c>
      <c r="AT80">
        <f t="shared" si="36"/>
        <v>-4.7126742913533015E-5</v>
      </c>
      <c r="AU80">
        <f t="shared" si="23"/>
        <v>-1.234105251369075E-4</v>
      </c>
      <c r="AW80">
        <v>77</v>
      </c>
      <c r="AX80">
        <f>IF(Z80&gt;0, (R80*SUMPRODUCT(K80:$K$98, X80:$X$98)-K80*$AZ$3)/Z80, 0)</f>
        <v>-22210973.023967002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12.5</v>
      </c>
      <c r="R81">
        <f t="shared" si="27"/>
        <v>100000</v>
      </c>
      <c r="S81">
        <f t="shared" si="28"/>
        <v>-52810949.166538753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-1.4482634172439575</v>
      </c>
      <c r="AC81">
        <f t="shared" si="29"/>
        <v>-1.2930958064113092</v>
      </c>
      <c r="AE81">
        <f t="shared" si="30"/>
        <v>0</v>
      </c>
      <c r="AF81">
        <f t="shared" si="31"/>
        <v>0</v>
      </c>
      <c r="AG81">
        <f t="shared" si="31"/>
        <v>-3.060671666621503E-7</v>
      </c>
      <c r="AH81">
        <f t="shared" si="32"/>
        <v>-4.006743943774183E-3</v>
      </c>
      <c r="AI81">
        <f t="shared" si="33"/>
        <v>-4.0070500109408453E-3</v>
      </c>
      <c r="AJ81">
        <f t="shared" si="34"/>
        <v>-0.1551676108326483</v>
      </c>
      <c r="AK81">
        <f t="shared" si="49"/>
        <v>-0.10137843920707704</v>
      </c>
      <c r="AL81">
        <f t="shared" si="35"/>
        <v>-0.26055310005066618</v>
      </c>
      <c r="AN81">
        <f t="shared" si="36"/>
        <v>0</v>
      </c>
      <c r="AO81">
        <f t="shared" si="36"/>
        <v>0</v>
      </c>
      <c r="AP81">
        <f t="shared" si="36"/>
        <v>-1.1342409342537093E-10</v>
      </c>
      <c r="AQ81">
        <f t="shared" si="36"/>
        <v>-1.4848417240122834E-6</v>
      </c>
      <c r="AR81">
        <f t="shared" si="36"/>
        <v>-1.4849551481057088E-6</v>
      </c>
      <c r="AS81">
        <f t="shared" si="36"/>
        <v>-5.7502886636321999E-5</v>
      </c>
      <c r="AT81">
        <f t="shared" si="36"/>
        <v>-3.7569392644571383E-5</v>
      </c>
      <c r="AU81">
        <f t="shared" si="23"/>
        <v>-9.6557234428999085E-5</v>
      </c>
      <c r="AW81">
        <v>78</v>
      </c>
      <c r="AX81">
        <f>IF(Z81&gt;0, (R81*SUMPRODUCT(K81:$K$98, X81:$X$98)-K81*$AZ$3)/Z81, 0)</f>
        <v>-52810949.166538753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12.5</v>
      </c>
      <c r="R82">
        <f t="shared" si="27"/>
        <v>100000</v>
      </c>
      <c r="S82">
        <f t="shared" si="28"/>
        <v>-130889063.00403652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-1.2930958064113092</v>
      </c>
      <c r="AC82">
        <f t="shared" si="29"/>
        <v>-1.1545510721687384</v>
      </c>
      <c r="AE82">
        <f t="shared" si="30"/>
        <v>0</v>
      </c>
      <c r="AF82">
        <f t="shared" si="31"/>
        <v>0</v>
      </c>
      <c r="AG82">
        <f t="shared" si="31"/>
        <v>-1.1026046081225413E-7</v>
      </c>
      <c r="AH82">
        <f t="shared" si="32"/>
        <v>-1.5419682734661973E-3</v>
      </c>
      <c r="AI82">
        <f t="shared" si="33"/>
        <v>-1.5420785339270095E-3</v>
      </c>
      <c r="AJ82">
        <f t="shared" si="34"/>
        <v>-0.13854473424257074</v>
      </c>
      <c r="AK82">
        <f t="shared" si="49"/>
        <v>-9.0516706448791645E-2</v>
      </c>
      <c r="AL82">
        <f t="shared" si="35"/>
        <v>-0.23060351922528941</v>
      </c>
      <c r="AN82">
        <f t="shared" si="36"/>
        <v>0</v>
      </c>
      <c r="AO82">
        <f t="shared" si="36"/>
        <v>0</v>
      </c>
      <c r="AP82">
        <f t="shared" si="36"/>
        <v>-3.6482984112958786E-11</v>
      </c>
      <c r="AQ82">
        <f t="shared" si="36"/>
        <v>-5.1020650203288127E-7</v>
      </c>
      <c r="AR82">
        <f t="shared" si="36"/>
        <v>-5.102429850169942E-7</v>
      </c>
      <c r="AS82">
        <f t="shared" si="36"/>
        <v>-4.5841685233951568E-5</v>
      </c>
      <c r="AT82">
        <f t="shared" si="36"/>
        <v>-2.9950170160740034E-5</v>
      </c>
      <c r="AU82">
        <f t="shared" si="23"/>
        <v>-7.6302098379708597E-5</v>
      </c>
      <c r="AW82">
        <v>79</v>
      </c>
      <c r="AX82">
        <f>IF(Z82&gt;0, (R82*SUMPRODUCT(K82:$K$98, X82:$X$98)-K82*$AZ$3)/Z82, 0)</f>
        <v>-130889063.00403652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12.5</v>
      </c>
      <c r="R83">
        <f t="shared" si="27"/>
        <v>100000</v>
      </c>
      <c r="S83">
        <f t="shared" si="28"/>
        <v>-338916855.02220303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-1.1545510721687384</v>
      </c>
      <c r="AC83">
        <f t="shared" si="29"/>
        <v>-1.0308496010499772</v>
      </c>
      <c r="AE83">
        <f t="shared" si="30"/>
        <v>0</v>
      </c>
      <c r="AF83">
        <f t="shared" si="31"/>
        <v>0</v>
      </c>
      <c r="AG83">
        <f t="shared" si="31"/>
        <v>-3.8020003496965523E-8</v>
      </c>
      <c r="AH83">
        <f t="shared" si="32"/>
        <v>-5.6910282165732848E-4</v>
      </c>
      <c r="AI83">
        <f t="shared" si="33"/>
        <v>-5.6914084166082544E-4</v>
      </c>
      <c r="AJ83">
        <f t="shared" si="34"/>
        <v>-0.12370147111876117</v>
      </c>
      <c r="AK83">
        <f t="shared" si="49"/>
        <v>-8.0818575051811697E-2</v>
      </c>
      <c r="AL83">
        <f t="shared" si="35"/>
        <v>-0.20508918701223369</v>
      </c>
      <c r="AN83">
        <f t="shared" si="36"/>
        <v>0</v>
      </c>
      <c r="AO83">
        <f t="shared" si="36"/>
        <v>0</v>
      </c>
      <c r="AP83">
        <f t="shared" si="36"/>
        <v>-1.1232196192997933E-11</v>
      </c>
      <c r="AQ83">
        <f t="shared" si="36"/>
        <v>-1.6812924668336789E-7</v>
      </c>
      <c r="AR83">
        <f t="shared" si="36"/>
        <v>-1.681404788795609E-7</v>
      </c>
      <c r="AS83">
        <f t="shared" si="36"/>
        <v>-3.6544951740451255E-5</v>
      </c>
      <c r="AT83">
        <f t="shared" si="36"/>
        <v>-2.3876118030681626E-5</v>
      </c>
      <c r="AU83">
        <f t="shared" si="23"/>
        <v>-6.058921025001244E-5</v>
      </c>
      <c r="AW83">
        <v>80</v>
      </c>
      <c r="AX83">
        <f>IF(Z83&gt;0, (R83*SUMPRODUCT(K83:$K$98, X83:$X$98)-K83*$AZ$3)/Z83, 0)</f>
        <v>-338916855.02220303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12.5</v>
      </c>
      <c r="R84">
        <f t="shared" si="27"/>
        <v>100000</v>
      </c>
      <c r="S84">
        <f t="shared" si="28"/>
        <v>-918865127.59055531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-1.0308496010499772</v>
      </c>
      <c r="AC84">
        <f t="shared" si="29"/>
        <v>-0.92040157156738212</v>
      </c>
      <c r="AE84">
        <f t="shared" si="30"/>
        <v>0</v>
      </c>
      <c r="AF84">
        <f t="shared" si="31"/>
        <v>0</v>
      </c>
      <c r="AG84">
        <f t="shared" si="31"/>
        <v>-1.2520901380554833E-8</v>
      </c>
      <c r="AH84">
        <f t="shared" si="32"/>
        <v>-2.0095121665152828E-4</v>
      </c>
      <c r="AI84">
        <f t="shared" si="33"/>
        <v>-2.0096373755290885E-4</v>
      </c>
      <c r="AJ84">
        <f t="shared" si="34"/>
        <v>-0.11044802948259513</v>
      </c>
      <c r="AK84">
        <f t="shared" si="49"/>
        <v>-7.2159472073498418E-2</v>
      </c>
      <c r="AL84">
        <f t="shared" si="35"/>
        <v>-0.18280846529364647</v>
      </c>
      <c r="AN84">
        <f t="shared" si="36"/>
        <v>0</v>
      </c>
      <c r="AO84">
        <f t="shared" si="36"/>
        <v>0</v>
      </c>
      <c r="AP84">
        <f t="shared" si="36"/>
        <v>-3.3027074069141748E-12</v>
      </c>
      <c r="AQ84">
        <f t="shared" si="36"/>
        <v>-5.3006013823743412E-8</v>
      </c>
      <c r="AR84">
        <f t="shared" si="36"/>
        <v>-5.300931653115033E-8</v>
      </c>
      <c r="AS84">
        <f t="shared" si="36"/>
        <v>-2.9133487595210007E-5</v>
      </c>
      <c r="AT84">
        <f t="shared" si="36"/>
        <v>-1.9033903043616107E-5</v>
      </c>
      <c r="AU84">
        <f t="shared" si="23"/>
        <v>-4.8220399955357267E-5</v>
      </c>
      <c r="AW84">
        <v>81</v>
      </c>
      <c r="AX84">
        <f>IF(Z84&gt;0, (R84*SUMPRODUCT(K84:$K$98, X84:$X$98)-K84*$AZ$3)/Z84, 0)</f>
        <v>-918865127.59055531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12.5</v>
      </c>
      <c r="R85">
        <f t="shared" si="27"/>
        <v>100000</v>
      </c>
      <c r="S85">
        <f t="shared" si="28"/>
        <v>-2614904038.722261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-0.92040157156738212</v>
      </c>
      <c r="AC85">
        <f t="shared" si="29"/>
        <v>-0.82178716241996563</v>
      </c>
      <c r="AE85">
        <f t="shared" si="30"/>
        <v>0</v>
      </c>
      <c r="AF85">
        <f t="shared" si="31"/>
        <v>0</v>
      </c>
      <c r="AG85">
        <f t="shared" si="31"/>
        <v>-3.9283810717845752E-9</v>
      </c>
      <c r="AH85">
        <f t="shared" si="32"/>
        <v>-6.7738490359717682E-5</v>
      </c>
      <c r="AI85">
        <f t="shared" si="33"/>
        <v>-6.7742418740789469E-5</v>
      </c>
      <c r="AJ85">
        <f t="shared" si="34"/>
        <v>-9.8614409147416482E-2</v>
      </c>
      <c r="AK85">
        <f t="shared" si="49"/>
        <v>-6.4428110009716752E-2</v>
      </c>
      <c r="AL85">
        <f t="shared" si="35"/>
        <v>-0.16311026157587402</v>
      </c>
      <c r="AN85">
        <f t="shared" si="36"/>
        <v>0</v>
      </c>
      <c r="AO85">
        <f t="shared" si="36"/>
        <v>0</v>
      </c>
      <c r="AP85">
        <f t="shared" si="36"/>
        <v>-9.2518821618956884E-13</v>
      </c>
      <c r="AQ85">
        <f t="shared" si="36"/>
        <v>-1.5953353790805111E-8</v>
      </c>
      <c r="AR85">
        <f t="shared" si="36"/>
        <v>-1.5954278979021301E-8</v>
      </c>
      <c r="AS85">
        <f t="shared" si="36"/>
        <v>-2.32250608132168E-5</v>
      </c>
      <c r="AT85">
        <f t="shared" si="36"/>
        <v>-1.5173713314242324E-5</v>
      </c>
      <c r="AU85">
        <f t="shared" si="23"/>
        <v>-3.8414728406438148E-5</v>
      </c>
      <c r="AW85">
        <v>82</v>
      </c>
      <c r="AX85">
        <f>IF(Z85&gt;0, (R85*SUMPRODUCT(K85:$K$98, X85:$X$98)-K85*$AZ$3)/Z85, 0)</f>
        <v>-2614904038.722261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12.5</v>
      </c>
      <c r="R86">
        <f t="shared" si="27"/>
        <v>100000</v>
      </c>
      <c r="S86">
        <f t="shared" si="28"/>
        <v>-7833187043.8035698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-0.82178716241996563</v>
      </c>
      <c r="AC86">
        <f t="shared" si="29"/>
        <v>-0.73373855145061373</v>
      </c>
      <c r="AE86">
        <f t="shared" si="30"/>
        <v>0</v>
      </c>
      <c r="AF86">
        <f t="shared" si="31"/>
        <v>0</v>
      </c>
      <c r="AG86">
        <f t="shared" si="31"/>
        <v>-1.1708812571235555E-9</v>
      </c>
      <c r="AH86">
        <f t="shared" si="32"/>
        <v>-2.1745728031545395E-5</v>
      </c>
      <c r="AI86">
        <f t="shared" si="33"/>
        <v>-2.1746898912802519E-5</v>
      </c>
      <c r="AJ86">
        <f t="shared" si="34"/>
        <v>-8.8048610969351904E-2</v>
      </c>
      <c r="AK86">
        <f t="shared" si="49"/>
        <v>-5.7525101369397598E-2</v>
      </c>
      <c r="AL86">
        <f t="shared" si="35"/>
        <v>-0.14559545923766232</v>
      </c>
      <c r="AN86">
        <f t="shared" si="36"/>
        <v>0</v>
      </c>
      <c r="AO86">
        <f t="shared" si="36"/>
        <v>0</v>
      </c>
      <c r="AP86">
        <f t="shared" si="36"/>
        <v>-2.4621318959131634E-13</v>
      </c>
      <c r="AQ86">
        <f t="shared" si="36"/>
        <v>-4.5726968691814209E-9</v>
      </c>
      <c r="AR86">
        <f t="shared" si="36"/>
        <v>-4.5729430823710117E-9</v>
      </c>
      <c r="AS86">
        <f t="shared" si="36"/>
        <v>-1.85148828832619E-5</v>
      </c>
      <c r="AT86">
        <f t="shared" si="36"/>
        <v>-1.2096392015461739E-5</v>
      </c>
      <c r="AU86">
        <f t="shared" si="23"/>
        <v>-3.0615847841806016E-5</v>
      </c>
      <c r="AW86">
        <v>83</v>
      </c>
      <c r="AX86">
        <f>IF(Z86&gt;0, (R86*SUMPRODUCT(K86:$K$98, X86:$X$98)-K86*$AZ$3)/Z86, 0)</f>
        <v>-7833187043.8035698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12.5</v>
      </c>
      <c r="R87">
        <f t="shared" si="27"/>
        <v>100000</v>
      </c>
      <c r="S87">
        <f t="shared" si="28"/>
        <v>-24770711198.174805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-0.73373855145061373</v>
      </c>
      <c r="AC87">
        <f t="shared" si="29"/>
        <v>-0.65512371055660912</v>
      </c>
      <c r="AE87">
        <f t="shared" si="30"/>
        <v>0</v>
      </c>
      <c r="AF87">
        <f t="shared" si="31"/>
        <v>0</v>
      </c>
      <c r="AG87">
        <f t="shared" si="31"/>
        <v>-3.3059391458090285E-10</v>
      </c>
      <c r="AH87">
        <f t="shared" si="32"/>
        <v>-6.628628239771337E-6</v>
      </c>
      <c r="AI87">
        <f t="shared" si="33"/>
        <v>-6.6289588336859176E-6</v>
      </c>
      <c r="AJ87">
        <f t="shared" si="34"/>
        <v>-7.8614840894004612E-2</v>
      </c>
      <c r="AK87">
        <f t="shared" si="49"/>
        <v>-5.1361698601542966E-2</v>
      </c>
      <c r="AL87">
        <f t="shared" si="35"/>
        <v>-0.12998316845438126</v>
      </c>
      <c r="AN87">
        <f t="shared" si="36"/>
        <v>0</v>
      </c>
      <c r="AO87">
        <f t="shared" si="36"/>
        <v>0</v>
      </c>
      <c r="AP87">
        <f t="shared" si="36"/>
        <v>-6.2069077757544064E-14</v>
      </c>
      <c r="AQ87">
        <f t="shared" si="36"/>
        <v>-1.2445263614782414E-9</v>
      </c>
      <c r="AR87">
        <f t="shared" si="36"/>
        <v>-1.2445884305559989E-9</v>
      </c>
      <c r="AS87">
        <f t="shared" si="36"/>
        <v>-1.4759953093912153E-5</v>
      </c>
      <c r="AT87">
        <f t="shared" si="36"/>
        <v>-9.6431698336012558E-6</v>
      </c>
      <c r="AU87">
        <f t="shared" si="23"/>
        <v>-2.4404367515943966E-5</v>
      </c>
      <c r="AW87">
        <v>84</v>
      </c>
      <c r="AX87">
        <f>IF(Z87&gt;0, (R87*SUMPRODUCT(K87:$K$98, X87:$X$98)-K87*$AZ$3)/Z87, 0)</f>
        <v>-24770711198.174805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12.5</v>
      </c>
      <c r="R88">
        <f t="shared" si="27"/>
        <v>100000</v>
      </c>
      <c r="S88">
        <f t="shared" si="28"/>
        <v>-82925691678.416656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-0.65512371055660912</v>
      </c>
      <c r="AC88">
        <f t="shared" si="29"/>
        <v>-0.58493188549158071</v>
      </c>
      <c r="AE88">
        <f t="shared" si="30"/>
        <v>0</v>
      </c>
      <c r="AF88">
        <f t="shared" si="31"/>
        <v>0</v>
      </c>
      <c r="AG88">
        <f t="shared" si="31"/>
        <v>-8.8171089328975539E-11</v>
      </c>
      <c r="AH88">
        <f t="shared" si="32"/>
        <v>-1.9129350888489461E-6</v>
      </c>
      <c r="AI88">
        <f t="shared" si="33"/>
        <v>-1.9130232599382753E-6</v>
      </c>
      <c r="AJ88">
        <f t="shared" si="34"/>
        <v>-7.0191825065028413E-2</v>
      </c>
      <c r="AK88">
        <f t="shared" si="49"/>
        <v>-4.5858659738962644E-2</v>
      </c>
      <c r="AL88">
        <f t="shared" si="35"/>
        <v>-0.11605239782725099</v>
      </c>
      <c r="AN88">
        <f t="shared" si="36"/>
        <v>0</v>
      </c>
      <c r="AO88">
        <f t="shared" si="36"/>
        <v>0</v>
      </c>
      <c r="AP88">
        <f t="shared" si="36"/>
        <v>-1.4780482829951827E-14</v>
      </c>
      <c r="AQ88">
        <f t="shared" si="36"/>
        <v>-3.2067318721730412E-10</v>
      </c>
      <c r="AR88">
        <f t="shared" si="36"/>
        <v>-3.2068796770013407E-10</v>
      </c>
      <c r="AS88">
        <f t="shared" si="36"/>
        <v>-1.1766544715192632E-5</v>
      </c>
      <c r="AT88">
        <f t="shared" si="36"/>
        <v>-7.6874759973458966E-6</v>
      </c>
      <c r="AU88">
        <f t="shared" si="23"/>
        <v>-1.9454341400506231E-5</v>
      </c>
      <c r="AW88">
        <v>85</v>
      </c>
      <c r="AX88">
        <f>IF(Z88&gt;0, (R88*SUMPRODUCT(K88:$K$98, X88:$X$98)-K88*$AZ$3)/Z88, 0)</f>
        <v>-82925691678.416656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12.5</v>
      </c>
      <c r="R89">
        <f t="shared" si="27"/>
        <v>100000</v>
      </c>
      <c r="S89">
        <f t="shared" si="28"/>
        <v>-297895855451.41553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-0.58493188549158071</v>
      </c>
      <c r="AC89">
        <f t="shared" si="29"/>
        <v>-0.52226061232157983</v>
      </c>
      <c r="AE89">
        <f t="shared" si="30"/>
        <v>0</v>
      </c>
      <c r="AF89">
        <f t="shared" si="31"/>
        <v>0</v>
      </c>
      <c r="AG89">
        <f t="shared" si="31"/>
        <v>-2.1914563544790424E-11</v>
      </c>
      <c r="AH89">
        <f t="shared" si="32"/>
        <v>-5.2299851912716287E-7</v>
      </c>
      <c r="AI89">
        <f t="shared" si="33"/>
        <v>-5.2302043369070763E-7</v>
      </c>
      <c r="AJ89">
        <f t="shared" si="34"/>
        <v>-6.2671273170000874E-2</v>
      </c>
      <c r="AK89">
        <f t="shared" si="49"/>
        <v>-4.0945231984410656E-2</v>
      </c>
      <c r="AL89">
        <f t="shared" si="35"/>
        <v>-0.10361702817484522</v>
      </c>
      <c r="AN89">
        <f t="shared" si="36"/>
        <v>0</v>
      </c>
      <c r="AO89">
        <f t="shared" si="36"/>
        <v>0</v>
      </c>
      <c r="AP89">
        <f t="shared" si="36"/>
        <v>-3.2800254825261324E-15</v>
      </c>
      <c r="AQ89">
        <f t="shared" si="36"/>
        <v>-7.8278924723021693E-11</v>
      </c>
      <c r="AR89">
        <f t="shared" si="36"/>
        <v>-7.8282204748504213E-11</v>
      </c>
      <c r="AS89">
        <f t="shared" si="36"/>
        <v>-9.3802175252003194E-6</v>
      </c>
      <c r="AT89">
        <f t="shared" si="36"/>
        <v>-6.1284088100735826E-6</v>
      </c>
      <c r="AU89">
        <f t="shared" si="23"/>
        <v>-1.550870461747865E-5</v>
      </c>
      <c r="AW89">
        <v>86</v>
      </c>
      <c r="AX89">
        <f>IF(Z89&gt;0, (R89*SUMPRODUCT(K89:$K$98, X89:$X$98)-K89*$AZ$3)/Z89, 0)</f>
        <v>-297895855451.41553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12.5</v>
      </c>
      <c r="R90">
        <f t="shared" si="27"/>
        <v>100000</v>
      </c>
      <c r="S90">
        <f t="shared" si="28"/>
        <v>-1153992884778.8369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-0.52226061232157983</v>
      </c>
      <c r="AC90">
        <f t="shared" si="29"/>
        <v>-0.46630411821175705</v>
      </c>
      <c r="AE90">
        <f t="shared" si="30"/>
        <v>0</v>
      </c>
      <c r="AF90">
        <f t="shared" si="31"/>
        <v>0</v>
      </c>
      <c r="AG90">
        <f t="shared" si="31"/>
        <v>-5.0509856295726253E-12</v>
      </c>
      <c r="AH90">
        <f t="shared" si="32"/>
        <v>-1.3315545823815914E-7</v>
      </c>
      <c r="AI90">
        <f t="shared" si="33"/>
        <v>-1.331605092237887E-7</v>
      </c>
      <c r="AJ90">
        <f t="shared" si="34"/>
        <v>-5.5956494109822785E-2</v>
      </c>
      <c r="AK90">
        <f t="shared" si="49"/>
        <v>-3.6558242862510588E-2</v>
      </c>
      <c r="AL90">
        <f t="shared" si="35"/>
        <v>-9.2514870132842597E-2</v>
      </c>
      <c r="AN90">
        <f t="shared" si="36"/>
        <v>0</v>
      </c>
      <c r="AO90">
        <f t="shared" si="36"/>
        <v>0</v>
      </c>
      <c r="AP90">
        <f t="shared" si="36"/>
        <v>-6.7499802548991031E-16</v>
      </c>
      <c r="AQ90">
        <f t="shared" si="36"/>
        <v>-1.7794481708229794E-11</v>
      </c>
      <c r="AR90">
        <f t="shared" si="36"/>
        <v>-1.7795156706255284E-11</v>
      </c>
      <c r="AS90">
        <f t="shared" si="36"/>
        <v>-7.4778520089878026E-6</v>
      </c>
      <c r="AT90">
        <f t="shared" si="36"/>
        <v>-4.8855299850978203E-6</v>
      </c>
      <c r="AU90">
        <f t="shared" si="23"/>
        <v>-1.236339978924233E-5</v>
      </c>
      <c r="AW90">
        <v>87</v>
      </c>
      <c r="AX90">
        <f>IF(Z90&gt;0, (R90*SUMPRODUCT(K90:$K$98, X90:$X$98)-K90*$AZ$3)/Z90, 0)</f>
        <v>-1153992884778.8369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12.5</v>
      </c>
      <c r="R91">
        <f t="shared" si="27"/>
        <v>100000</v>
      </c>
      <c r="S91">
        <f t="shared" si="28"/>
        <v>-4847664671712.5078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-0.46630411821175705</v>
      </c>
      <c r="AC91">
        <f t="shared" si="29"/>
        <v>-0.41634296270446058</v>
      </c>
      <c r="AE91">
        <f t="shared" si="30"/>
        <v>0</v>
      </c>
      <c r="AF91">
        <f t="shared" si="31"/>
        <v>0</v>
      </c>
      <c r="AG91">
        <f t="shared" si="31"/>
        <v>-1.0735658066809452E-12</v>
      </c>
      <c r="AH91">
        <f t="shared" si="32"/>
        <v>-3.1415279732767627E-8</v>
      </c>
      <c r="AI91">
        <f t="shared" si="33"/>
        <v>-3.1416353298574308E-8</v>
      </c>
      <c r="AJ91">
        <f t="shared" si="34"/>
        <v>-4.9961155507296462E-2</v>
      </c>
      <c r="AK91">
        <f t="shared" si="49"/>
        <v>-3.2641288274822995E-2</v>
      </c>
      <c r="AL91">
        <f t="shared" si="35"/>
        <v>-8.2602475198472747E-2</v>
      </c>
      <c r="AN91">
        <f t="shared" si="36"/>
        <v>0</v>
      </c>
      <c r="AO91">
        <f t="shared" si="36"/>
        <v>0</v>
      </c>
      <c r="AP91">
        <f t="shared" si="36"/>
        <v>-1.2809642741175309E-16</v>
      </c>
      <c r="AQ91">
        <f t="shared" si="36"/>
        <v>-3.748428903813197E-12</v>
      </c>
      <c r="AR91">
        <f t="shared" si="36"/>
        <v>-3.7485570002406092E-12</v>
      </c>
      <c r="AS91">
        <f t="shared" si="36"/>
        <v>-5.9612978450138826E-6</v>
      </c>
      <c r="AT91">
        <f t="shared" si="36"/>
        <v>-3.8947145932756017E-6</v>
      </c>
      <c r="AU91">
        <f t="shared" si="23"/>
        <v>-9.8560161868464834E-6</v>
      </c>
      <c r="AW91">
        <v>88</v>
      </c>
      <c r="AX91">
        <f>IF(Z91&gt;0, (R91*SUMPRODUCT(K91:$K$98, X91:$X$98)-K91*$AZ$3)/Z91, 0)</f>
        <v>-4847664671712.5078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12.5</v>
      </c>
      <c r="R92">
        <f t="shared" si="27"/>
        <v>100000</v>
      </c>
      <c r="S92">
        <f t="shared" si="28"/>
        <v>-22224795014838.934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-0.41634296270446058</v>
      </c>
      <c r="AC92">
        <f t="shared" si="29"/>
        <v>-0.37173478813223504</v>
      </c>
      <c r="AE92">
        <f t="shared" si="30"/>
        <v>0</v>
      </c>
      <c r="AF92">
        <f t="shared" si="31"/>
        <v>0</v>
      </c>
      <c r="AG92">
        <f t="shared" si="31"/>
        <v>-2.0907661233997722E-13</v>
      </c>
      <c r="AH92">
        <f t="shared" si="32"/>
        <v>-6.8300282901932673E-9</v>
      </c>
      <c r="AI92">
        <f t="shared" si="33"/>
        <v>-6.830237366805607E-9</v>
      </c>
      <c r="AJ92">
        <f t="shared" si="34"/>
        <v>-4.4608174572225545E-2</v>
      </c>
      <c r="AK92">
        <f t="shared" si="49"/>
        <v>-2.9144007389312245E-2</v>
      </c>
      <c r="AL92">
        <f t="shared" si="35"/>
        <v>-7.3752188791775156E-2</v>
      </c>
      <c r="AN92">
        <f t="shared" si="36"/>
        <v>0</v>
      </c>
      <c r="AO92">
        <f t="shared" si="36"/>
        <v>0</v>
      </c>
      <c r="AP92">
        <f t="shared" si="36"/>
        <v>-2.227387503654654E-17</v>
      </c>
      <c r="AQ92">
        <f t="shared" si="36"/>
        <v>-7.2763373640502445E-13</v>
      </c>
      <c r="AR92">
        <f t="shared" si="36"/>
        <v>-7.2765601028006097E-13</v>
      </c>
      <c r="AS92">
        <f t="shared" si="36"/>
        <v>-4.7523101455964256E-6</v>
      </c>
      <c r="AT92">
        <f t="shared" si="36"/>
        <v>-3.1048426286827055E-6</v>
      </c>
      <c r="AU92">
        <f t="shared" si="23"/>
        <v>-7.857153501935141E-6</v>
      </c>
      <c r="AW92">
        <v>89</v>
      </c>
      <c r="AX92">
        <f>IF(Z92&gt;0, (R92*SUMPRODUCT(K92:$K$98, X92:$X$98)-K92*$AZ$3)/Z92, 0)</f>
        <v>-22224795014838.934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12.5</v>
      </c>
      <c r="R93">
        <f t="shared" si="27"/>
        <v>100000</v>
      </c>
      <c r="S93">
        <f t="shared" si="28"/>
        <v>-112035355715034.81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-0.37173478813223504</v>
      </c>
      <c r="AC93">
        <f t="shared" si="29"/>
        <v>-0.33190606083298591</v>
      </c>
      <c r="AE93">
        <f t="shared" si="30"/>
        <v>0</v>
      </c>
      <c r="AF93">
        <f t="shared" si="31"/>
        <v>0</v>
      </c>
      <c r="AG93">
        <f t="shared" si="31"/>
        <v>-3.7031397222185674E-14</v>
      </c>
      <c r="AH93">
        <f t="shared" si="32"/>
        <v>-1.3596355919551341E-9</v>
      </c>
      <c r="AI93">
        <f t="shared" si="33"/>
        <v>-1.3596726233523562E-9</v>
      </c>
      <c r="AJ93">
        <f t="shared" si="34"/>
        <v>-3.9828727299249134E-2</v>
      </c>
      <c r="AK93">
        <f t="shared" si="49"/>
        <v>-2.6021435169256455E-2</v>
      </c>
      <c r="AL93">
        <f t="shared" si="35"/>
        <v>-6.585016382817821E-2</v>
      </c>
      <c r="AN93">
        <f t="shared" si="36"/>
        <v>0</v>
      </c>
      <c r="AO93">
        <f t="shared" si="36"/>
        <v>0</v>
      </c>
      <c r="AP93">
        <f t="shared" si="36"/>
        <v>-3.5224302338446018E-18</v>
      </c>
      <c r="AQ93">
        <f t="shared" si="36"/>
        <v>-1.2932867445910797E-13</v>
      </c>
      <c r="AR93">
        <f t="shared" si="36"/>
        <v>-1.2933219688934182E-13</v>
      </c>
      <c r="AS93">
        <f t="shared" si="36"/>
        <v>-3.7885125525422057E-6</v>
      </c>
      <c r="AT93">
        <f t="shared" si="36"/>
        <v>-2.4751615343669246E-6</v>
      </c>
      <c r="AU93">
        <f t="shared" si="23"/>
        <v>-6.2636742162413268E-6</v>
      </c>
      <c r="AW93">
        <v>90</v>
      </c>
      <c r="AX93">
        <f>IF(Z93&gt;0, (R93*SUMPRODUCT(K93:$K$98, X93:$X$98)-K93*$AZ$3)/Z93, 0)</f>
        <v>-112035355715034.81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12.5</v>
      </c>
      <c r="R94">
        <f t="shared" si="27"/>
        <v>100000</v>
      </c>
      <c r="S94">
        <f t="shared" si="28"/>
        <v>-626852749024241.5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-0.33190606083298591</v>
      </c>
      <c r="AC94">
        <f t="shared" si="29"/>
        <v>-0.29634469717242168</v>
      </c>
      <c r="AE94">
        <f t="shared" si="30"/>
        <v>0</v>
      </c>
      <c r="AF94">
        <f t="shared" si="31"/>
        <v>0</v>
      </c>
      <c r="AG94">
        <f t="shared" si="31"/>
        <v>-5.9093761978732559E-15</v>
      </c>
      <c r="AH94">
        <f t="shared" si="32"/>
        <v>-2.460136564167245E-10</v>
      </c>
      <c r="AI94">
        <f t="shared" si="33"/>
        <v>-2.4601956579292238E-10</v>
      </c>
      <c r="AJ94">
        <f t="shared" si="34"/>
        <v>-3.5561363660564227E-2</v>
      </c>
      <c r="AK94">
        <f t="shared" si="49"/>
        <v>-2.3233424258309016E-2</v>
      </c>
      <c r="AL94">
        <f t="shared" si="35"/>
        <v>-5.8794788164892808E-2</v>
      </c>
      <c r="AN94">
        <f t="shared" si="36"/>
        <v>0</v>
      </c>
      <c r="AO94">
        <f t="shared" si="36"/>
        <v>0</v>
      </c>
      <c r="AP94">
        <f t="shared" si="36"/>
        <v>-5.0187540997931876E-19</v>
      </c>
      <c r="AQ94">
        <f t="shared" si="36"/>
        <v>-2.0893610516637988E-14</v>
      </c>
      <c r="AR94">
        <f t="shared" si="36"/>
        <v>-2.0894112392047971E-14</v>
      </c>
      <c r="AS94">
        <f t="shared" si="36"/>
        <v>-3.020179011956028E-6</v>
      </c>
      <c r="AT94">
        <f t="shared" si="36"/>
        <v>-1.9731836211508661E-6</v>
      </c>
      <c r="AU94">
        <f t="shared" si="23"/>
        <v>-4.9933626540010069E-6</v>
      </c>
      <c r="AW94">
        <v>91</v>
      </c>
      <c r="AX94">
        <f>IF(Z94&gt;0, (R94*SUMPRODUCT(K94:$K$98, X94:$X$98)-K94*$AZ$3)/Z94, 0)</f>
        <v>-626852749024241.5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12.5</v>
      </c>
      <c r="R95">
        <f t="shared" si="27"/>
        <v>100000</v>
      </c>
      <c r="S95">
        <f t="shared" si="28"/>
        <v>-3940459416714298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-0.29634469717242168</v>
      </c>
      <c r="AC95">
        <f t="shared" si="29"/>
        <v>-0.26459347961825186</v>
      </c>
      <c r="AE95">
        <f t="shared" si="30"/>
        <v>0</v>
      </c>
      <c r="AF95">
        <f t="shared" si="31"/>
        <v>0</v>
      </c>
      <c r="AG95">
        <f t="shared" si="31"/>
        <v>-8.3934844784824541E-16</v>
      </c>
      <c r="AH95">
        <f t="shared" si="32"/>
        <v>-4.0087471904370226E-11</v>
      </c>
      <c r="AI95">
        <f t="shared" si="33"/>
        <v>-4.0088311252818075E-11</v>
      </c>
      <c r="AJ95">
        <f t="shared" si="34"/>
        <v>-3.1751217554169819E-2</v>
      </c>
      <c r="AK95">
        <f t="shared" si="49"/>
        <v>-2.0744128802069519E-2</v>
      </c>
      <c r="AL95">
        <f t="shared" si="35"/>
        <v>-5.249534639632765E-2</v>
      </c>
      <c r="AN95">
        <f t="shared" si="36"/>
        <v>0</v>
      </c>
      <c r="AO95">
        <f t="shared" si="36"/>
        <v>0</v>
      </c>
      <c r="AP95">
        <f t="shared" si="36"/>
        <v>-6.3647089369080492E-20</v>
      </c>
      <c r="AQ95">
        <f t="shared" si="36"/>
        <v>-3.0397993984725384E-15</v>
      </c>
      <c r="AR95">
        <f t="shared" si="36"/>
        <v>-3.0398630455619075E-15</v>
      </c>
      <c r="AS95">
        <f t="shared" si="36"/>
        <v>-2.40766821744661E-6</v>
      </c>
      <c r="AT95">
        <f t="shared" si="36"/>
        <v>-1.5730099020660213E-6</v>
      </c>
      <c r="AU95">
        <f t="shared" si="23"/>
        <v>-3.9806781225524941E-6</v>
      </c>
      <c r="AW95">
        <v>92</v>
      </c>
      <c r="AX95">
        <f>IF(Z95&gt;0, (R95*SUMPRODUCT(K95:$K$98, X95:$X$98)-K95*$AZ$3)/Z95, 0)</f>
        <v>-3940459416714298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12.5</v>
      </c>
      <c r="R96">
        <f t="shared" si="27"/>
        <v>100000</v>
      </c>
      <c r="S96">
        <f t="shared" si="28"/>
        <v>-2.8260221815057524E+16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-0.26459347961825186</v>
      </c>
      <c r="AC96">
        <f t="shared" si="29"/>
        <v>-0.23624417823058469</v>
      </c>
      <c r="AE96">
        <f t="shared" si="30"/>
        <v>0</v>
      </c>
      <c r="AF96">
        <f t="shared" si="31"/>
        <v>0</v>
      </c>
      <c r="AG96">
        <f t="shared" si="31"/>
        <v>-1.0449501236076188E-16</v>
      </c>
      <c r="AH96">
        <f t="shared" si="32"/>
        <v>-5.811679608072008E-12</v>
      </c>
      <c r="AI96">
        <f t="shared" si="33"/>
        <v>-5.8117841030843687E-12</v>
      </c>
      <c r="AJ96">
        <f t="shared" si="34"/>
        <v>-2.834930138766717E-2</v>
      </c>
      <c r="AK96">
        <f t="shared" si="49"/>
        <v>-1.8521543573277632E-2</v>
      </c>
      <c r="AL96">
        <f t="shared" si="35"/>
        <v>-4.6870844966756586E-2</v>
      </c>
      <c r="AN96">
        <f t="shared" si="36"/>
        <v>0</v>
      </c>
      <c r="AO96">
        <f t="shared" si="36"/>
        <v>0</v>
      </c>
      <c r="AP96">
        <f t="shared" si="36"/>
        <v>-7.0747939405076087E-21</v>
      </c>
      <c r="AQ96">
        <f t="shared" si="36"/>
        <v>-3.9347749472872251E-16</v>
      </c>
      <c r="AR96">
        <f t="shared" si="36"/>
        <v>-3.9348456952266303E-16</v>
      </c>
      <c r="AS96">
        <f t="shared" si="36"/>
        <v>-1.9193783621236688E-6</v>
      </c>
      <c r="AT96">
        <f t="shared" si="36"/>
        <v>-1.2539938632542484E-6</v>
      </c>
      <c r="AU96">
        <f t="shared" si="23"/>
        <v>-3.1733722257714017E-6</v>
      </c>
      <c r="AW96">
        <v>93</v>
      </c>
      <c r="AX96">
        <f>IF(Z96&gt;0, (R96*SUMPRODUCT(K96:$K$98, X96:$X$98)-K96*$AZ$3)/Z96, 0)</f>
        <v>-2.8260221815057524E+16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12.5</v>
      </c>
      <c r="R97">
        <f t="shared" si="27"/>
        <v>100000</v>
      </c>
      <c r="S97">
        <f t="shared" si="28"/>
        <v>-2.3591757359942061E+17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-0.23624417823058469</v>
      </c>
      <c r="AC97">
        <f t="shared" si="29"/>
        <v>-0.2109323019915938</v>
      </c>
      <c r="AE97">
        <f t="shared" si="30"/>
        <v>0</v>
      </c>
      <c r="AF97">
        <f t="shared" si="31"/>
        <v>0</v>
      </c>
      <c r="AG97">
        <f t="shared" si="31"/>
        <v>-1.1176165194763591E-17</v>
      </c>
      <c r="AH97">
        <f t="shared" si="32"/>
        <v>-7.3819117633912532E-13</v>
      </c>
      <c r="AI97">
        <f t="shared" si="33"/>
        <v>-7.3820235250432007E-13</v>
      </c>
      <c r="AJ97">
        <f t="shared" si="34"/>
        <v>-2.5311876238990894E-2</v>
      </c>
      <c r="AK97">
        <f t="shared" si="49"/>
        <v>-1.6537092476140929E-2</v>
      </c>
      <c r="AL97">
        <f t="shared" si="35"/>
        <v>-4.1848968715870023E-2</v>
      </c>
      <c r="AN97">
        <f t="shared" si="36"/>
        <v>0</v>
      </c>
      <c r="AO97">
        <f t="shared" si="36"/>
        <v>0</v>
      </c>
      <c r="AP97">
        <f t="shared" si="36"/>
        <v>-6.7560526174278868E-22</v>
      </c>
      <c r="AQ97">
        <f t="shared" si="36"/>
        <v>-4.462405791393292E-17</v>
      </c>
      <c r="AR97">
        <f t="shared" si="36"/>
        <v>-4.462473351919466E-17</v>
      </c>
      <c r="AS97">
        <f t="shared" si="36"/>
        <v>-1.5301166789890358E-6</v>
      </c>
      <c r="AT97">
        <f t="shared" si="36"/>
        <v>-9.9967623027284953E-7</v>
      </c>
      <c r="AU97">
        <f t="shared" si="23"/>
        <v>-2.5297929093065102E-6</v>
      </c>
      <c r="AW97">
        <v>94</v>
      </c>
      <c r="AX97">
        <f>IF(Z97&gt;0, (R97*SUMPRODUCT(K97:$K$98, X97:$X$98)-K97*$AZ$3)/Z97, 0)</f>
        <v>-2.3591757359942061E+17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-0.2109323019915938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-8.9409321558108725E-14</v>
      </c>
      <c r="AI98">
        <f t="shared" si="33"/>
        <v>-8.9409321558108725E-14</v>
      </c>
      <c r="AJ98">
        <f t="shared" si="34"/>
        <v>-0.2109323019915938</v>
      </c>
      <c r="AK98">
        <f t="shared" si="49"/>
        <v>-1.4765261139411567E-2</v>
      </c>
      <c r="AL98">
        <f t="shared" si="35"/>
        <v>-0.22569756313109476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-4.8257518695913473E-18</v>
      </c>
      <c r="AR98">
        <f t="shared" si="36"/>
        <v>-4.8257518695913473E-18</v>
      </c>
      <c r="AS98">
        <f t="shared" si="36"/>
        <v>-1.1384796718668584E-5</v>
      </c>
      <c r="AT98">
        <f t="shared" si="36"/>
        <v>-7.9693577030680094E-7</v>
      </c>
      <c r="AU98">
        <f t="shared" si="36"/>
        <v>-1.2181732488980209E-5</v>
      </c>
      <c r="AW98">
        <v>95</v>
      </c>
    </row>
    <row r="100" spans="5:50" x14ac:dyDescent="0.25">
      <c r="AN100" s="8">
        <f t="shared" ref="AN100:AU100" si="50">SUM(AN3:AN98)</f>
        <v>4996.0112888698941</v>
      </c>
      <c r="AO100" s="8">
        <f t="shared" si="50"/>
        <v>-499.60112888698944</v>
      </c>
      <c r="AP100" s="8">
        <f t="shared" si="50"/>
        <v>-224.66043526022824</v>
      </c>
      <c r="AQ100" s="8">
        <f t="shared" si="50"/>
        <v>-3489.3367258399317</v>
      </c>
      <c r="AR100" s="8">
        <f t="shared" si="50"/>
        <v>782.41299888274375</v>
      </c>
      <c r="AS100" s="8">
        <f t="shared" si="50"/>
        <v>-558.35817717962766</v>
      </c>
      <c r="AT100" s="8">
        <f t="shared" si="50"/>
        <v>205.6525549950953</v>
      </c>
      <c r="AU100" s="8">
        <f t="shared" si="50"/>
        <v>429.70737669821193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E46C-CB11-4648-83DD-0DEF40AFAFC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10771.380353661425</v>
      </c>
      <c r="K3">
        <v>1</v>
      </c>
      <c r="L3" s="2">
        <v>0</v>
      </c>
      <c r="O3">
        <f>$C$3</f>
        <v>10771.380353661425</v>
      </c>
      <c r="P3">
        <f>O3*C5</f>
        <v>1077.1380353661425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10771.380353661425</v>
      </c>
      <c r="AF3">
        <f t="shared" ref="AF3:AG34" si="4">-$Z3*P3</f>
        <v>-1077.1380353661425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9594.2423182952825</v>
      </c>
      <c r="AJ3">
        <f t="shared" ref="AJ3:AJ66" si="7">AB3-AC3</f>
        <v>0</v>
      </c>
      <c r="AL3">
        <f t="shared" ref="AL3:AL66" si="8">SUM(AI3:AK3)</f>
        <v>9594.2423182952825</v>
      </c>
      <c r="AN3">
        <f t="shared" ref="AN3:AU34" si="9">AE3*$K3</f>
        <v>10771.380353661425</v>
      </c>
      <c r="AO3">
        <f t="shared" si="9"/>
        <v>-1077.1380353661425</v>
      </c>
      <c r="AP3">
        <f t="shared" si="9"/>
        <v>-100</v>
      </c>
      <c r="AQ3">
        <f t="shared" si="9"/>
        <v>0</v>
      </c>
      <c r="AR3">
        <f t="shared" si="9"/>
        <v>9594.2423182952825</v>
      </c>
      <c r="AS3">
        <f t="shared" si="9"/>
        <v>0</v>
      </c>
      <c r="AT3">
        <f t="shared" si="9"/>
        <v>0</v>
      </c>
      <c r="AU3">
        <f t="shared" si="9"/>
        <v>9594.2423182952825</v>
      </c>
      <c r="AW3">
        <v>0</v>
      </c>
      <c r="AX3">
        <f>IF(Z3&gt;0, (R3*SUMPRODUCT(K3:$K$98, X3:$X$98)-K3*$AZ$3)/Z3, 0)</f>
        <v>0</v>
      </c>
      <c r="AZ3">
        <f>C6*SUMPRODUCT(X4:X89, K4:K89)/1</f>
        <v>6278.3195624513082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100000</v>
      </c>
      <c r="S4">
        <f t="shared" si="1"/>
        <v>426.22402081515622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421.13180011218356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-194.7287</v>
      </c>
      <c r="AI4">
        <f t="shared" si="6"/>
        <v>-194.7287</v>
      </c>
      <c r="AJ4">
        <f t="shared" si="7"/>
        <v>-421.13180011218356</v>
      </c>
      <c r="AK4">
        <f>G4*SUM(AB4, AE4:AF4)</f>
        <v>0</v>
      </c>
      <c r="AL4">
        <f t="shared" si="8"/>
        <v>-615.86050011218356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-181.66685325123612</v>
      </c>
      <c r="AR4">
        <f t="shared" si="9"/>
        <v>-181.66685325123612</v>
      </c>
      <c r="AS4">
        <f t="shared" si="9"/>
        <v>-392.88347804103324</v>
      </c>
      <c r="AT4">
        <f t="shared" si="9"/>
        <v>0</v>
      </c>
      <c r="AU4">
        <f t="shared" si="9"/>
        <v>-574.55033129226933</v>
      </c>
      <c r="AW4">
        <v>1</v>
      </c>
      <c r="AX4">
        <f>IF(Z4&gt;0, (R4*SUMPRODUCT(K4:$K$98, X4:$X$98)-K4*$AZ$3)/Z4, 0)</f>
        <v>426.22402081515622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12.5</v>
      </c>
      <c r="R5">
        <f t="shared" si="0"/>
        <v>100000</v>
      </c>
      <c r="S5">
        <f t="shared" si="1"/>
        <v>745.74979527358653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421.13180011218356</v>
      </c>
      <c r="AC5">
        <f t="shared" si="2"/>
        <v>728.01131383882603</v>
      </c>
      <c r="AE5">
        <f t="shared" si="3"/>
        <v>0</v>
      </c>
      <c r="AF5">
        <f t="shared" si="4"/>
        <v>0</v>
      </c>
      <c r="AG5">
        <f t="shared" si="4"/>
        <v>-12.20267371263151</v>
      </c>
      <c r="AH5">
        <f t="shared" si="5"/>
        <v>-195.82888594791842</v>
      </c>
      <c r="AI5">
        <f t="shared" si="6"/>
        <v>-208.03155966054993</v>
      </c>
      <c r="AJ5">
        <f t="shared" si="7"/>
        <v>-306.87951372664247</v>
      </c>
      <c r="AK5">
        <f>G5*SUM(AB5, AE5:AF5)</f>
        <v>17.266403804599527</v>
      </c>
      <c r="AL5">
        <f t="shared" si="8"/>
        <v>-497.64466958259283</v>
      </c>
      <c r="AN5">
        <f t="shared" si="9"/>
        <v>0</v>
      </c>
      <c r="AO5">
        <f t="shared" si="9"/>
        <v>0</v>
      </c>
      <c r="AP5">
        <f t="shared" si="9"/>
        <v>-10.434604128710783</v>
      </c>
      <c r="AQ5">
        <f t="shared" si="9"/>
        <v>-167.45485046590855</v>
      </c>
      <c r="AR5">
        <f t="shared" si="9"/>
        <v>-177.88945459461934</v>
      </c>
      <c r="AS5">
        <f t="shared" si="9"/>
        <v>-262.41513264704287</v>
      </c>
      <c r="AT5">
        <f t="shared" si="9"/>
        <v>14.764640329681363</v>
      </c>
      <c r="AU5">
        <f t="shared" si="9"/>
        <v>-425.53994691198079</v>
      </c>
      <c r="AW5">
        <v>2</v>
      </c>
      <c r="AX5">
        <f>IF(Z5&gt;0, (R5*SUMPRODUCT(K5:$K$98, X5:$X$98)-K5*$AZ$3)/Z5, 0)</f>
        <v>745.74979527358653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12.5</v>
      </c>
      <c r="R6">
        <f t="shared" si="0"/>
        <v>100000</v>
      </c>
      <c r="S6">
        <f t="shared" si="1"/>
        <v>1126.047546109332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728.01131383882603</v>
      </c>
      <c r="AC6">
        <f t="shared" si="2"/>
        <v>1086.0391800140505</v>
      </c>
      <c r="AE6">
        <f t="shared" si="3"/>
        <v>0</v>
      </c>
      <c r="AF6">
        <f t="shared" si="4"/>
        <v>0</v>
      </c>
      <c r="AG6">
        <f t="shared" si="4"/>
        <v>-12.055876145799566</v>
      </c>
      <c r="AH6">
        <f t="shared" si="5"/>
        <v>-198.1666376450404</v>
      </c>
      <c r="AI6">
        <f t="shared" si="6"/>
        <v>-210.22251379083997</v>
      </c>
      <c r="AJ6">
        <f t="shared" si="7"/>
        <v>-358.02786617522452</v>
      </c>
      <c r="AK6">
        <f>G6*SUM(AB6, AE6:AF6)</f>
        <v>42.588661859571324</v>
      </c>
      <c r="AL6">
        <f t="shared" si="8"/>
        <v>-525.66171810649314</v>
      </c>
      <c r="AN6">
        <f t="shared" si="9"/>
        <v>0</v>
      </c>
      <c r="AO6">
        <f t="shared" si="9"/>
        <v>0</v>
      </c>
      <c r="AP6">
        <f t="shared" si="9"/>
        <v>-9.3000237729706754</v>
      </c>
      <c r="AQ6">
        <f t="shared" si="9"/>
        <v>-152.86773178659871</v>
      </c>
      <c r="AR6">
        <f t="shared" si="9"/>
        <v>-162.1677555595694</v>
      </c>
      <c r="AS6">
        <f t="shared" si="9"/>
        <v>-276.18628679887809</v>
      </c>
      <c r="AT6">
        <f t="shared" si="9"/>
        <v>32.853320900366171</v>
      </c>
      <c r="AU6">
        <f t="shared" si="9"/>
        <v>-405.50072145808127</v>
      </c>
      <c r="AW6">
        <v>3</v>
      </c>
      <c r="AX6">
        <f>IF(Z6&gt;0, (R6*SUMPRODUCT(K6:$K$98, X6:$X$98)-K6*$AZ$3)/Z6, 0)</f>
        <v>1126.047546109332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12.5</v>
      </c>
      <c r="R7">
        <f t="shared" si="0"/>
        <v>100000</v>
      </c>
      <c r="S7">
        <f t="shared" si="1"/>
        <v>1437.6923165148003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1086.0391800140505</v>
      </c>
      <c r="AC7">
        <f t="shared" si="2"/>
        <v>1369.8533016176461</v>
      </c>
      <c r="AE7">
        <f t="shared" si="3"/>
        <v>0</v>
      </c>
      <c r="AF7">
        <f t="shared" si="4"/>
        <v>0</v>
      </c>
      <c r="AG7">
        <f t="shared" si="4"/>
        <v>-11.91017443268384</v>
      </c>
      <c r="AH7">
        <f t="shared" si="5"/>
        <v>-201.14361326184078</v>
      </c>
      <c r="AI7">
        <f t="shared" si="6"/>
        <v>-213.05378769452463</v>
      </c>
      <c r="AJ7">
        <f t="shared" si="7"/>
        <v>-283.81412160359559</v>
      </c>
      <c r="AK7">
        <f>G7*SUM(AB7, AE7:AF7)</f>
        <v>53.324523738689876</v>
      </c>
      <c r="AL7">
        <f t="shared" si="8"/>
        <v>-443.54338555943036</v>
      </c>
      <c r="AN7">
        <f t="shared" si="9"/>
        <v>0</v>
      </c>
      <c r="AO7">
        <f t="shared" si="9"/>
        <v>0</v>
      </c>
      <c r="AP7">
        <f t="shared" si="9"/>
        <v>-8.3592284688941927</v>
      </c>
      <c r="AQ7">
        <f t="shared" si="9"/>
        <v>-141.17387010726887</v>
      </c>
      <c r="AR7">
        <f t="shared" si="9"/>
        <v>-149.53309857616307</v>
      </c>
      <c r="AS7">
        <f t="shared" si="9"/>
        <v>-199.19666992218541</v>
      </c>
      <c r="AT7">
        <f t="shared" si="9"/>
        <v>37.426141778700625</v>
      </c>
      <c r="AU7">
        <f t="shared" si="9"/>
        <v>-311.30362671964787</v>
      </c>
      <c r="AW7">
        <v>4</v>
      </c>
      <c r="AX7">
        <f>IF(Z7&gt;0, (R7*SUMPRODUCT(K7:$K$98, X7:$X$98)-K7*$AZ$3)/Z7, 0)</f>
        <v>1437.6923165148003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12.5</v>
      </c>
      <c r="R8">
        <f t="shared" si="0"/>
        <v>100000</v>
      </c>
      <c r="S8">
        <f t="shared" si="1"/>
        <v>1616.9554772585448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1369.8533016176461</v>
      </c>
      <c r="AC8">
        <f t="shared" si="2"/>
        <v>1521.9509685644452</v>
      </c>
      <c r="AE8">
        <f t="shared" si="3"/>
        <v>0</v>
      </c>
      <c r="AF8">
        <f t="shared" si="4"/>
        <v>0</v>
      </c>
      <c r="AG8">
        <f t="shared" si="4"/>
        <v>-11.765560261009982</v>
      </c>
      <c r="AH8">
        <f t="shared" si="5"/>
        <v>-204.09941877615256</v>
      </c>
      <c r="AI8">
        <f t="shared" si="6"/>
        <v>-215.86497903716256</v>
      </c>
      <c r="AJ8">
        <f t="shared" si="7"/>
        <v>-152.09766694679911</v>
      </c>
      <c r="AK8">
        <f t="shared" ref="AK8:AK71" si="22">G8*SUM(AB8:AB8, AE8:AF8)</f>
        <v>29.177875324455862</v>
      </c>
      <c r="AL8">
        <f t="shared" si="8"/>
        <v>-338.78477065950585</v>
      </c>
      <c r="AN8">
        <f t="shared" si="9"/>
        <v>0</v>
      </c>
      <c r="AO8">
        <f t="shared" si="9"/>
        <v>0</v>
      </c>
      <c r="AP8">
        <f t="shared" si="9"/>
        <v>-7.7081397663389222</v>
      </c>
      <c r="AQ8">
        <f t="shared" si="9"/>
        <v>-133.71457127873936</v>
      </c>
      <c r="AR8">
        <f t="shared" si="9"/>
        <v>-141.42271104507827</v>
      </c>
      <c r="AS8">
        <f t="shared" si="9"/>
        <v>-99.645919867087969</v>
      </c>
      <c r="AT8">
        <f t="shared" si="9"/>
        <v>19.115718767005056</v>
      </c>
      <c r="AU8">
        <f t="shared" si="9"/>
        <v>-221.95291214516124</v>
      </c>
      <c r="AW8">
        <v>5</v>
      </c>
      <c r="AX8">
        <f>IF(Z8&gt;0, (R8*SUMPRODUCT(K8:$K$98, X8:$X$98)-K8*$AZ$3)/Z8, 0)</f>
        <v>1616.9554772585448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12.5</v>
      </c>
      <c r="R9">
        <f t="shared" si="0"/>
        <v>100000</v>
      </c>
      <c r="S9">
        <f t="shared" si="1"/>
        <v>1727.3184218515073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1521.9509685644452</v>
      </c>
      <c r="AC9">
        <f t="shared" si="2"/>
        <v>1605.9920328711037</v>
      </c>
      <c r="AE9">
        <f t="shared" si="3"/>
        <v>0</v>
      </c>
      <c r="AF9">
        <f t="shared" si="4"/>
        <v>0</v>
      </c>
      <c r="AG9">
        <f t="shared" si="4"/>
        <v>-11.622003306935481</v>
      </c>
      <c r="AH9">
        <f t="shared" si="5"/>
        <v>-207.21081171521388</v>
      </c>
      <c r="AI9">
        <f t="shared" si="6"/>
        <v>-218.83281502214936</v>
      </c>
      <c r="AJ9">
        <f t="shared" si="7"/>
        <v>-84.041064306658427</v>
      </c>
      <c r="AK9">
        <f t="shared" si="22"/>
        <v>8.9795107145302264</v>
      </c>
      <c r="AL9">
        <f t="shared" si="8"/>
        <v>-293.89436861427754</v>
      </c>
      <c r="AN9">
        <f t="shared" si="9"/>
        <v>0</v>
      </c>
      <c r="AO9">
        <f t="shared" si="9"/>
        <v>0</v>
      </c>
      <c r="AP9">
        <f t="shared" si="9"/>
        <v>-7.2109946451806293</v>
      </c>
      <c r="AQ9">
        <f t="shared" si="9"/>
        <v>-128.56613565152497</v>
      </c>
      <c r="AR9">
        <f t="shared" si="9"/>
        <v>-135.77713029670562</v>
      </c>
      <c r="AS9">
        <f t="shared" si="9"/>
        <v>-52.144165569885011</v>
      </c>
      <c r="AT9">
        <f t="shared" si="9"/>
        <v>5.5714322194504105</v>
      </c>
      <c r="AU9">
        <f t="shared" si="9"/>
        <v>-182.34986364714021</v>
      </c>
      <c r="AW9">
        <v>6</v>
      </c>
      <c r="AX9">
        <f>IF(Z9&gt;0, (R9*SUMPRODUCT(K9:$K$98, X9:$X$98)-K9*$AZ$3)/Z9, 0)</f>
        <v>1727.3184218515073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12.5</v>
      </c>
      <c r="R10">
        <f t="shared" si="0"/>
        <v>100000</v>
      </c>
      <c r="S10">
        <f t="shared" si="1"/>
        <v>1826.4835559187875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1605.9920328711037</v>
      </c>
      <c r="AC10">
        <f t="shared" si="2"/>
        <v>1677.3536329282902</v>
      </c>
      <c r="AE10">
        <f t="shared" si="3"/>
        <v>0</v>
      </c>
      <c r="AF10">
        <f t="shared" si="4"/>
        <v>0</v>
      </c>
      <c r="AG10">
        <f t="shared" si="4"/>
        <v>-11.479391831182681</v>
      </c>
      <c r="AH10">
        <f t="shared" si="5"/>
        <v>-211.1315414675625</v>
      </c>
      <c r="AI10">
        <f t="shared" si="6"/>
        <v>-222.61093329874518</v>
      </c>
      <c r="AJ10">
        <f t="shared" si="7"/>
        <v>-71.361600057186479</v>
      </c>
      <c r="AK10">
        <f t="shared" si="22"/>
        <v>6.5845673347715259</v>
      </c>
      <c r="AL10">
        <f t="shared" si="8"/>
        <v>-287.38796602116014</v>
      </c>
      <c r="AN10">
        <f t="shared" si="9"/>
        <v>0</v>
      </c>
      <c r="AO10">
        <f t="shared" si="9"/>
        <v>0</v>
      </c>
      <c r="AP10">
        <f t="shared" si="9"/>
        <v>-6.7569584000584753</v>
      </c>
      <c r="AQ10">
        <f t="shared" si="9"/>
        <v>-124.27548981831056</v>
      </c>
      <c r="AR10">
        <f t="shared" si="9"/>
        <v>-131.03244821836904</v>
      </c>
      <c r="AS10">
        <f t="shared" si="9"/>
        <v>-42.004608784082379</v>
      </c>
      <c r="AT10">
        <f t="shared" si="9"/>
        <v>3.8757843810660559</v>
      </c>
      <c r="AU10">
        <f t="shared" si="9"/>
        <v>-169.16127262138536</v>
      </c>
      <c r="AW10">
        <v>7</v>
      </c>
      <c r="AX10">
        <f>IF(Z10&gt;0, (R10*SUMPRODUCT(K10:$K$98, X10:$X$98)-K10*$AZ$3)/Z10, 0)</f>
        <v>1826.4835559187875</v>
      </c>
    </row>
    <row r="11" spans="1:52" x14ac:dyDescent="0.25">
      <c r="A11" t="s">
        <v>33</v>
      </c>
      <c r="C11" s="12">
        <f>AU91</f>
        <v>2303.7962812293208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12.5</v>
      </c>
      <c r="R11">
        <f t="shared" si="0"/>
        <v>100000</v>
      </c>
      <c r="S11">
        <f t="shared" si="1"/>
        <v>1915.1534379363484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1677.3536329282902</v>
      </c>
      <c r="AC11">
        <f t="shared" si="2"/>
        <v>1737.0817049209295</v>
      </c>
      <c r="AE11">
        <f t="shared" si="3"/>
        <v>0</v>
      </c>
      <c r="AF11">
        <f t="shared" si="4"/>
        <v>0</v>
      </c>
      <c r="AG11">
        <f t="shared" si="4"/>
        <v>-11.337744998076381</v>
      </c>
      <c r="AH11">
        <f t="shared" si="5"/>
        <v>-214.82331835579043</v>
      </c>
      <c r="AI11">
        <f t="shared" si="6"/>
        <v>-226.16106335386681</v>
      </c>
      <c r="AJ11">
        <f t="shared" si="7"/>
        <v>-59.728071992639343</v>
      </c>
      <c r="AK11">
        <f t="shared" si="22"/>
        <v>4.0256487190278962</v>
      </c>
      <c r="AL11">
        <f t="shared" si="8"/>
        <v>-281.86348662747821</v>
      </c>
      <c r="AN11">
        <f t="shared" si="9"/>
        <v>0</v>
      </c>
      <c r="AO11">
        <f t="shared" si="9"/>
        <v>0</v>
      </c>
      <c r="AP11">
        <f t="shared" si="9"/>
        <v>-6.3412986979985169</v>
      </c>
      <c r="AQ11">
        <f t="shared" si="9"/>
        <v>-120.15253731852519</v>
      </c>
      <c r="AR11">
        <f t="shared" si="9"/>
        <v>-126.4938360165237</v>
      </c>
      <c r="AS11">
        <f t="shared" si="9"/>
        <v>-33.406426518249155</v>
      </c>
      <c r="AT11">
        <f t="shared" si="9"/>
        <v>2.2515800968272064</v>
      </c>
      <c r="AU11">
        <f t="shared" si="9"/>
        <v>-157.64868243794564</v>
      </c>
      <c r="AW11">
        <v>8</v>
      </c>
      <c r="AX11">
        <f>IF(Z11&gt;0, (R11*SUMPRODUCT(K11:$K$98, X11:$X$98)-K11*$AZ$3)/Z11, 0)</f>
        <v>1915.1534379363484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12.5</v>
      </c>
      <c r="R12">
        <f t="shared" si="0"/>
        <v>100000</v>
      </c>
      <c r="S12">
        <f t="shared" si="1"/>
        <v>1999.9338845966076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1737.0817049209295</v>
      </c>
      <c r="AC12">
        <f t="shared" si="2"/>
        <v>1791.4539323799709</v>
      </c>
      <c r="AE12">
        <f t="shared" si="3"/>
        <v>0</v>
      </c>
      <c r="AF12">
        <f t="shared" si="4"/>
        <v>0</v>
      </c>
      <c r="AG12">
        <f t="shared" si="4"/>
        <v>-11.196957223046603</v>
      </c>
      <c r="AH12">
        <f t="shared" si="5"/>
        <v>-219.2826003921154</v>
      </c>
      <c r="AI12">
        <f t="shared" si="6"/>
        <v>-230.47955761516201</v>
      </c>
      <c r="AJ12">
        <f t="shared" si="7"/>
        <v>-54.372227459041369</v>
      </c>
      <c r="AK12">
        <f t="shared" si="22"/>
        <v>3.9952879213181376</v>
      </c>
      <c r="AL12">
        <f t="shared" si="8"/>
        <v>-280.8564971528852</v>
      </c>
      <c r="AN12">
        <f t="shared" si="9"/>
        <v>0</v>
      </c>
      <c r="AO12">
        <f t="shared" si="9"/>
        <v>0</v>
      </c>
      <c r="AP12">
        <f t="shared" si="9"/>
        <v>-5.9513017955755698</v>
      </c>
      <c r="AQ12">
        <f t="shared" si="9"/>
        <v>-116.55103323659853</v>
      </c>
      <c r="AR12">
        <f t="shared" si="9"/>
        <v>-122.5023350321741</v>
      </c>
      <c r="AS12">
        <f t="shared" si="9"/>
        <v>-28.89941690947991</v>
      </c>
      <c r="AT12">
        <f t="shared" si="9"/>
        <v>2.1235380028997235</v>
      </c>
      <c r="AU12">
        <f t="shared" si="9"/>
        <v>-149.27821393875425</v>
      </c>
      <c r="AW12">
        <v>9</v>
      </c>
      <c r="AX12">
        <f>IF(Z12&gt;0, (R12*SUMPRODUCT(K12:$K$98, X12:$X$98)-K12*$AZ$3)/Z12, 0)</f>
        <v>1999.9338845966076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12.5</v>
      </c>
      <c r="R13">
        <f t="shared" si="0"/>
        <v>100000</v>
      </c>
      <c r="S13">
        <f t="shared" si="1"/>
        <v>2079.9654099095856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1791.4539323799709</v>
      </c>
      <c r="AC13">
        <f t="shared" si="2"/>
        <v>1839.8493503795398</v>
      </c>
      <c r="AE13">
        <f t="shared" si="3"/>
        <v>0</v>
      </c>
      <c r="AF13">
        <f t="shared" si="4"/>
        <v>0</v>
      </c>
      <c r="AG13">
        <f t="shared" si="4"/>
        <v>-11.056970837194816</v>
      </c>
      <c r="AH13">
        <f t="shared" si="5"/>
        <v>-224.13450897055975</v>
      </c>
      <c r="AI13">
        <f t="shared" si="6"/>
        <v>-235.19147980775458</v>
      </c>
      <c r="AJ13">
        <f t="shared" si="7"/>
        <v>-48.395417999568963</v>
      </c>
      <c r="AK13">
        <f t="shared" si="22"/>
        <v>3.5829078647599419</v>
      </c>
      <c r="AL13">
        <f t="shared" si="8"/>
        <v>-280.00398994256363</v>
      </c>
      <c r="AN13">
        <f t="shared" si="9"/>
        <v>0</v>
      </c>
      <c r="AO13">
        <f t="shared" si="9"/>
        <v>0</v>
      </c>
      <c r="AP13">
        <f t="shared" si="9"/>
        <v>-5.5864045088799035</v>
      </c>
      <c r="AQ13">
        <f t="shared" si="9"/>
        <v>-113.24132530916404</v>
      </c>
      <c r="AR13">
        <f t="shared" si="9"/>
        <v>-118.82772981804395</v>
      </c>
      <c r="AS13">
        <f t="shared" si="9"/>
        <v>-24.451215916429948</v>
      </c>
      <c r="AT13">
        <f t="shared" si="9"/>
        <v>1.8102220712444432</v>
      </c>
      <c r="AU13">
        <f t="shared" si="9"/>
        <v>-141.46872366322947</v>
      </c>
      <c r="AW13">
        <v>10</v>
      </c>
      <c r="AX13">
        <f>IF(Z13&gt;0, (R13*SUMPRODUCT(K13:$K$98, X13:$X$98)-K13*$AZ$3)/Z13, 0)</f>
        <v>2079.9654099095856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12.5</v>
      </c>
      <c r="R14">
        <f t="shared" si="0"/>
        <v>100000</v>
      </c>
      <c r="S14">
        <f t="shared" si="1"/>
        <v>2155.7026705807402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1839.8493503795398</v>
      </c>
      <c r="AC14">
        <f t="shared" si="2"/>
        <v>1882.8278784724819</v>
      </c>
      <c r="AE14">
        <f t="shared" si="3"/>
        <v>0</v>
      </c>
      <c r="AF14">
        <f t="shared" si="4"/>
        <v>0</v>
      </c>
      <c r="AG14">
        <f t="shared" si="4"/>
        <v>-10.917715509702305</v>
      </c>
      <c r="AH14">
        <f t="shared" si="5"/>
        <v>-229.48495296451085</v>
      </c>
      <c r="AI14">
        <f t="shared" si="6"/>
        <v>-240.40266847421316</v>
      </c>
      <c r="AJ14">
        <f t="shared" si="7"/>
        <v>-42.978528092942042</v>
      </c>
      <c r="AK14">
        <f t="shared" si="22"/>
        <v>3.3117288306831716</v>
      </c>
      <c r="AL14">
        <f t="shared" si="8"/>
        <v>-280.06946773647201</v>
      </c>
      <c r="AN14">
        <f t="shared" si="9"/>
        <v>0</v>
      </c>
      <c r="AO14">
        <f t="shared" si="9"/>
        <v>0</v>
      </c>
      <c r="AP14">
        <f t="shared" si="9"/>
        <v>-5.2443880890023813</v>
      </c>
      <c r="AQ14">
        <f t="shared" si="9"/>
        <v>-110.23443071609847</v>
      </c>
      <c r="AR14">
        <f t="shared" si="9"/>
        <v>-115.47881880510086</v>
      </c>
      <c r="AS14">
        <f t="shared" si="9"/>
        <v>-20.644985721891686</v>
      </c>
      <c r="AT14">
        <f t="shared" si="9"/>
        <v>1.590808188600088</v>
      </c>
      <c r="AU14">
        <f t="shared" si="9"/>
        <v>-134.53299633839245</v>
      </c>
      <c r="AW14">
        <v>11</v>
      </c>
      <c r="AX14">
        <f>IF(Z14&gt;0, (R14*SUMPRODUCT(K14:$K$98, X14:$X$98)-K14*$AZ$3)/Z14, 0)</f>
        <v>2155.7026705807402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12.5</v>
      </c>
      <c r="R15">
        <f t="shared" si="0"/>
        <v>100000</v>
      </c>
      <c r="S15">
        <f t="shared" si="1"/>
        <v>2235.0750837811388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1882.8278784724819</v>
      </c>
      <c r="AC15">
        <f t="shared" si="2"/>
        <v>1927.375969489942</v>
      </c>
      <c r="AE15">
        <f t="shared" si="3"/>
        <v>0</v>
      </c>
      <c r="AF15">
        <f t="shared" si="4"/>
        <v>0</v>
      </c>
      <c r="AG15">
        <f t="shared" si="4"/>
        <v>-10.779145538979758</v>
      </c>
      <c r="AH15">
        <f t="shared" si="5"/>
        <v>-235.14252500417737</v>
      </c>
      <c r="AI15">
        <f t="shared" si="6"/>
        <v>-245.92167054315712</v>
      </c>
      <c r="AJ15">
        <f t="shared" si="7"/>
        <v>-44.548091017460138</v>
      </c>
      <c r="AK15">
        <f t="shared" si="22"/>
        <v>7.7195943017371764</v>
      </c>
      <c r="AL15">
        <f t="shared" si="8"/>
        <v>-282.75016725888008</v>
      </c>
      <c r="AN15">
        <f t="shared" si="9"/>
        <v>0</v>
      </c>
      <c r="AO15">
        <f t="shared" si="9"/>
        <v>0</v>
      </c>
      <c r="AP15">
        <f t="shared" si="9"/>
        <v>-4.9120815845954837</v>
      </c>
      <c r="AQ15">
        <f t="shared" si="9"/>
        <v>-107.15499319045531</v>
      </c>
      <c r="AR15">
        <f t="shared" si="9"/>
        <v>-112.0670747750508</v>
      </c>
      <c r="AS15">
        <f t="shared" si="9"/>
        <v>-20.300668241692655</v>
      </c>
      <c r="AT15">
        <f t="shared" si="9"/>
        <v>3.5178370004363502</v>
      </c>
      <c r="AU15">
        <f t="shared" si="9"/>
        <v>-128.8499060163071</v>
      </c>
      <c r="AW15">
        <v>12</v>
      </c>
      <c r="AX15">
        <f>IF(Z15&gt;0, (R15*SUMPRODUCT(K15:$K$98, X15:$X$98)-K15*$AZ$3)/Z15, 0)</f>
        <v>2235.0750837811388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12.5</v>
      </c>
      <c r="R16">
        <f t="shared" si="0"/>
        <v>100000</v>
      </c>
      <c r="S16">
        <f t="shared" si="1"/>
        <v>2319.7357888582501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1927.375969489942</v>
      </c>
      <c r="AC16">
        <f t="shared" si="2"/>
        <v>1974.7623215133938</v>
      </c>
      <c r="AE16">
        <f t="shared" si="3"/>
        <v>0</v>
      </c>
      <c r="AF16">
        <f t="shared" si="4"/>
        <v>0</v>
      </c>
      <c r="AG16">
        <f t="shared" si="4"/>
        <v>-10.641095049478411</v>
      </c>
      <c r="AH16">
        <f t="shared" si="5"/>
        <v>-242.07227289239856</v>
      </c>
      <c r="AI16">
        <f t="shared" si="6"/>
        <v>-252.71336794187698</v>
      </c>
      <c r="AJ16">
        <f t="shared" si="7"/>
        <v>-47.386352023451764</v>
      </c>
      <c r="AK16">
        <f t="shared" si="22"/>
        <v>13.68436938337859</v>
      </c>
      <c r="AL16">
        <f t="shared" si="8"/>
        <v>-286.41535058195018</v>
      </c>
      <c r="AN16">
        <f t="shared" si="9"/>
        <v>0</v>
      </c>
      <c r="AO16">
        <f t="shared" si="9"/>
        <v>0</v>
      </c>
      <c r="AP16">
        <f t="shared" si="9"/>
        <v>-4.5872402391738154</v>
      </c>
      <c r="AQ16">
        <f t="shared" si="9"/>
        <v>-104.35426672132822</v>
      </c>
      <c r="AR16">
        <f t="shared" si="9"/>
        <v>-108.94150696050204</v>
      </c>
      <c r="AS16">
        <f t="shared" si="9"/>
        <v>-20.427651456819596</v>
      </c>
      <c r="AT16">
        <f t="shared" si="9"/>
        <v>5.8991569562410184</v>
      </c>
      <c r="AU16">
        <f t="shared" si="9"/>
        <v>-123.47000146108063</v>
      </c>
      <c r="AW16">
        <v>13</v>
      </c>
      <c r="AX16">
        <f>IF(Z16&gt;0, (R16*SUMPRODUCT(K16:$K$98, X16:$X$98)-K16*$AZ$3)/Z16, 0)</f>
        <v>2319.7357888582501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12.5</v>
      </c>
      <c r="R17">
        <f t="shared" si="0"/>
        <v>100000</v>
      </c>
      <c r="S17">
        <f t="shared" si="1"/>
        <v>2419.1281251232717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1974.7623215133938</v>
      </c>
      <c r="AC17">
        <f t="shared" si="2"/>
        <v>2032.727022755892</v>
      </c>
      <c r="AE17">
        <f t="shared" si="3"/>
        <v>0</v>
      </c>
      <c r="AF17">
        <f t="shared" si="4"/>
        <v>0</v>
      </c>
      <c r="AG17">
        <f t="shared" si="4"/>
        <v>-10.503407207153973</v>
      </c>
      <c r="AH17">
        <f t="shared" si="5"/>
        <v>-250.21513463723733</v>
      </c>
      <c r="AI17">
        <f t="shared" si="6"/>
        <v>-260.71854184439132</v>
      </c>
      <c r="AJ17">
        <f t="shared" si="7"/>
        <v>-57.964701242498222</v>
      </c>
      <c r="AK17">
        <f t="shared" si="22"/>
        <v>27.251720036884834</v>
      </c>
      <c r="AL17">
        <f t="shared" si="8"/>
        <v>-291.43152305000473</v>
      </c>
      <c r="AN17">
        <f t="shared" si="9"/>
        <v>0</v>
      </c>
      <c r="AO17">
        <f t="shared" si="9"/>
        <v>0</v>
      </c>
      <c r="AP17">
        <f t="shared" si="9"/>
        <v>-4.2563308591585676</v>
      </c>
      <c r="AQ17">
        <f t="shared" si="9"/>
        <v>-101.39551651959263</v>
      </c>
      <c r="AR17">
        <f t="shared" si="9"/>
        <v>-105.65184737875121</v>
      </c>
      <c r="AS17">
        <f t="shared" si="9"/>
        <v>-23.489229901732347</v>
      </c>
      <c r="AT17">
        <f t="shared" si="9"/>
        <v>11.043305726463624</v>
      </c>
      <c r="AU17">
        <f t="shared" si="9"/>
        <v>-118.09777155401994</v>
      </c>
      <c r="AW17">
        <v>14</v>
      </c>
      <c r="AX17">
        <f>IF(Z17&gt;0, (R17*SUMPRODUCT(K17:$K$98, X17:$X$98)-K17*$AZ$3)/Z17, 0)</f>
        <v>2419.1281251232717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12.5</v>
      </c>
      <c r="R18">
        <f t="shared" si="0"/>
        <v>100000</v>
      </c>
      <c r="S18">
        <f t="shared" si="1"/>
        <v>2535.6881724746245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2032.727022755892</v>
      </c>
      <c r="AC18">
        <f t="shared" si="2"/>
        <v>2101.3236737245466</v>
      </c>
      <c r="AE18">
        <f t="shared" si="3"/>
        <v>0</v>
      </c>
      <c r="AF18">
        <f t="shared" si="4"/>
        <v>0</v>
      </c>
      <c r="AG18">
        <f t="shared" si="4"/>
        <v>-10.358744504424939</v>
      </c>
      <c r="AH18">
        <f t="shared" si="5"/>
        <v>-317.02904525995717</v>
      </c>
      <c r="AI18">
        <f t="shared" si="6"/>
        <v>-327.38778976438209</v>
      </c>
      <c r="AJ18">
        <f t="shared" si="7"/>
        <v>-68.596650968654558</v>
      </c>
      <c r="AK18">
        <f t="shared" si="22"/>
        <v>43.906903691527269</v>
      </c>
      <c r="AL18">
        <f t="shared" si="8"/>
        <v>-352.0775370415094</v>
      </c>
      <c r="AN18">
        <f t="shared" si="9"/>
        <v>0</v>
      </c>
      <c r="AO18">
        <f t="shared" si="9"/>
        <v>0</v>
      </c>
      <c r="AP18">
        <f t="shared" si="9"/>
        <v>-3.9172347031748842</v>
      </c>
      <c r="AQ18">
        <f t="shared" si="9"/>
        <v>-119.88684318608431</v>
      </c>
      <c r="AR18">
        <f t="shared" si="9"/>
        <v>-123.80407788925918</v>
      </c>
      <c r="AS18">
        <f t="shared" si="9"/>
        <v>-25.940323325978774</v>
      </c>
      <c r="AT18">
        <f t="shared" si="9"/>
        <v>16.603715515518083</v>
      </c>
      <c r="AU18">
        <f t="shared" si="9"/>
        <v>-133.14068569971988</v>
      </c>
      <c r="AW18">
        <v>15</v>
      </c>
      <c r="AX18">
        <f>IF(Z18&gt;0, (R18*SUMPRODUCT(K18:$K$98, X18:$X$98)-K18*$AZ$3)/Z18, 0)</f>
        <v>2535.6881724746245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12.5</v>
      </c>
      <c r="R19">
        <f t="shared" si="0"/>
        <v>100000</v>
      </c>
      <c r="S19">
        <f t="shared" si="1"/>
        <v>2622.7133679397502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2101.3236737245466</v>
      </c>
      <c r="AC19">
        <f t="shared" si="2"/>
        <v>2141.5171271780187</v>
      </c>
      <c r="AE19">
        <f t="shared" si="3"/>
        <v>0</v>
      </c>
      <c r="AF19">
        <f t="shared" si="4"/>
        <v>0</v>
      </c>
      <c r="AG19">
        <f t="shared" si="4"/>
        <v>-10.206591546354668</v>
      </c>
      <c r="AH19">
        <f t="shared" si="5"/>
        <v>-388.52410420816955</v>
      </c>
      <c r="AI19">
        <f t="shared" si="6"/>
        <v>-398.73069575452422</v>
      </c>
      <c r="AJ19">
        <f t="shared" si="7"/>
        <v>-40.193453453472102</v>
      </c>
      <c r="AK19">
        <f t="shared" si="22"/>
        <v>46.859517924057386</v>
      </c>
      <c r="AL19">
        <f t="shared" si="8"/>
        <v>-392.06463128393892</v>
      </c>
      <c r="AN19">
        <f t="shared" si="9"/>
        <v>0</v>
      </c>
      <c r="AO19">
        <f t="shared" si="9"/>
        <v>0</v>
      </c>
      <c r="AP19">
        <f t="shared" si="9"/>
        <v>-3.5994562655669053</v>
      </c>
      <c r="AQ19">
        <f t="shared" si="9"/>
        <v>-137.0168988211679</v>
      </c>
      <c r="AR19">
        <f t="shared" si="9"/>
        <v>-140.61635508673481</v>
      </c>
      <c r="AS19">
        <f t="shared" si="9"/>
        <v>-14.174622077391071</v>
      </c>
      <c r="AT19">
        <f t="shared" si="9"/>
        <v>16.525476171664177</v>
      </c>
      <c r="AU19">
        <f t="shared" si="9"/>
        <v>-138.26550099246171</v>
      </c>
      <c r="AW19">
        <v>16</v>
      </c>
      <c r="AX19">
        <f>IF(Z19&gt;0, (R19*SUMPRODUCT(K19:$K$98, X19:$X$98)-K19*$AZ$3)/Z19, 0)</f>
        <v>2622.7133679397502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12.5</v>
      </c>
      <c r="R20">
        <f t="shared" si="0"/>
        <v>100000</v>
      </c>
      <c r="S20">
        <f t="shared" si="1"/>
        <v>2635.8740328985773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2141.5171271780187</v>
      </c>
      <c r="AC20">
        <f t="shared" si="2"/>
        <v>2118.53445094878</v>
      </c>
      <c r="AE20">
        <f t="shared" si="3"/>
        <v>0</v>
      </c>
      <c r="AF20">
        <f t="shared" si="4"/>
        <v>0</v>
      </c>
      <c r="AG20">
        <f t="shared" si="4"/>
        <v>-10.046641192386112</v>
      </c>
      <c r="AH20">
        <f t="shared" si="5"/>
        <v>-463.07550804008241</v>
      </c>
      <c r="AI20">
        <f t="shared" si="6"/>
        <v>-473.12214923246853</v>
      </c>
      <c r="AJ20">
        <f t="shared" si="7"/>
        <v>22.982676229238677</v>
      </c>
      <c r="AK20">
        <f t="shared" si="22"/>
        <v>9.2085236468654799</v>
      </c>
      <c r="AL20">
        <f t="shared" si="8"/>
        <v>-440.93094935636435</v>
      </c>
      <c r="AN20">
        <f t="shared" si="9"/>
        <v>0</v>
      </c>
      <c r="AO20">
        <f t="shared" si="9"/>
        <v>0</v>
      </c>
      <c r="AP20">
        <f t="shared" si="9"/>
        <v>-3.3605692673636085</v>
      </c>
      <c r="AQ20">
        <f t="shared" si="9"/>
        <v>-154.89727272908493</v>
      </c>
      <c r="AR20">
        <f t="shared" si="9"/>
        <v>-158.25784199644855</v>
      </c>
      <c r="AS20">
        <f t="shared" si="9"/>
        <v>7.6876315117414977</v>
      </c>
      <c r="AT20">
        <f t="shared" si="9"/>
        <v>3.0802216355551399</v>
      </c>
      <c r="AU20">
        <f t="shared" si="9"/>
        <v>-147.4899888491519</v>
      </c>
      <c r="AW20">
        <v>17</v>
      </c>
      <c r="AX20">
        <f>IF(Z20&gt;0, (R20*SUMPRODUCT(K20:$K$98, X20:$X$98)-K20*$AZ$3)/Z20, 0)</f>
        <v>2635.8740328985773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12.5</v>
      </c>
      <c r="R21">
        <f t="shared" si="0"/>
        <v>100000</v>
      </c>
      <c r="S21">
        <f t="shared" si="1"/>
        <v>2615.3054866567695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2118.53445094878</v>
      </c>
      <c r="AC21">
        <f t="shared" si="2"/>
        <v>2066.6839760789517</v>
      </c>
      <c r="AE21">
        <f t="shared" si="3"/>
        <v>0</v>
      </c>
      <c r="AF21">
        <f t="shared" si="4"/>
        <v>0</v>
      </c>
      <c r="AG21">
        <f t="shared" si="4"/>
        <v>-9.877832564030891</v>
      </c>
      <c r="AH21">
        <f t="shared" si="5"/>
        <v>-546.737731450875</v>
      </c>
      <c r="AI21">
        <f t="shared" si="6"/>
        <v>-556.61556401490589</v>
      </c>
      <c r="AJ21">
        <f t="shared" si="7"/>
        <v>51.850474869828304</v>
      </c>
      <c r="AK21">
        <f t="shared" si="22"/>
        <v>3.3896551215180479</v>
      </c>
      <c r="AL21">
        <f t="shared" si="8"/>
        <v>-501.37543402355954</v>
      </c>
      <c r="AN21">
        <f t="shared" si="9"/>
        <v>0</v>
      </c>
      <c r="AO21">
        <f t="shared" si="9"/>
        <v>0</v>
      </c>
      <c r="AP21">
        <f t="shared" si="9"/>
        <v>-3.1419772940396991</v>
      </c>
      <c r="AQ21">
        <f t="shared" si="9"/>
        <v>-173.9083474920148</v>
      </c>
      <c r="AR21">
        <f t="shared" si="9"/>
        <v>-177.05032478605452</v>
      </c>
      <c r="AS21">
        <f t="shared" si="9"/>
        <v>16.492789655030951</v>
      </c>
      <c r="AT21">
        <f t="shared" si="9"/>
        <v>1.0781939618228353</v>
      </c>
      <c r="AU21">
        <f t="shared" si="9"/>
        <v>-159.47934116920072</v>
      </c>
      <c r="AW21">
        <v>18</v>
      </c>
      <c r="AX21">
        <f>IF(Z21&gt;0, (R21*SUMPRODUCT(K21:$K$98, X21:$X$98)-K21*$AZ$3)/Z21, 0)</f>
        <v>2615.3054866567695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12.5</v>
      </c>
      <c r="R22">
        <f t="shared" si="0"/>
        <v>100000</v>
      </c>
      <c r="S22">
        <f t="shared" si="1"/>
        <v>2609.9811186091451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2066.6839760789517</v>
      </c>
      <c r="AC22">
        <f t="shared" si="2"/>
        <v>2025.1651697678824</v>
      </c>
      <c r="AE22">
        <f t="shared" si="3"/>
        <v>0</v>
      </c>
      <c r="AF22">
        <f t="shared" si="4"/>
        <v>0</v>
      </c>
      <c r="AG22">
        <f t="shared" si="4"/>
        <v>-9.6991370709948352</v>
      </c>
      <c r="AH22">
        <f t="shared" si="5"/>
        <v>-639.33733916598464</v>
      </c>
      <c r="AI22">
        <f t="shared" si="6"/>
        <v>-649.03647623697952</v>
      </c>
      <c r="AJ22">
        <f t="shared" si="7"/>
        <v>41.518806311069284</v>
      </c>
      <c r="AK22">
        <f t="shared" si="22"/>
        <v>43.400363497657985</v>
      </c>
      <c r="AL22">
        <f t="shared" si="8"/>
        <v>-564.11730642825228</v>
      </c>
      <c r="AN22">
        <f t="shared" si="9"/>
        <v>0</v>
      </c>
      <c r="AO22">
        <f t="shared" si="9"/>
        <v>0</v>
      </c>
      <c r="AP22">
        <f t="shared" si="9"/>
        <v>-2.8806136085052922</v>
      </c>
      <c r="AQ22">
        <f t="shared" si="9"/>
        <v>-189.88120552854488</v>
      </c>
      <c r="AR22">
        <f t="shared" si="9"/>
        <v>-192.76181913705017</v>
      </c>
      <c r="AS22">
        <f t="shared" si="9"/>
        <v>12.330956619452571</v>
      </c>
      <c r="AT22">
        <f t="shared" si="9"/>
        <v>12.889773264396885</v>
      </c>
      <c r="AU22">
        <f t="shared" si="9"/>
        <v>-167.54108925320074</v>
      </c>
      <c r="AW22">
        <v>19</v>
      </c>
      <c r="AX22">
        <f>IF(Z22&gt;0, (R22*SUMPRODUCT(K22:$K$98, X22:$X$98)-K22*$AZ$3)/Z22, 0)</f>
        <v>2609.9811186091451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12.5</v>
      </c>
      <c r="R23">
        <f t="shared" si="0"/>
        <v>100000</v>
      </c>
      <c r="S23">
        <f t="shared" si="1"/>
        <v>2674.9465163462351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2025.1651697678824</v>
      </c>
      <c r="AC23">
        <f t="shared" si="2"/>
        <v>2035.066974069736</v>
      </c>
      <c r="AE23">
        <f t="shared" si="3"/>
        <v>0</v>
      </c>
      <c r="AF23">
        <f t="shared" si="4"/>
        <v>0</v>
      </c>
      <c r="AG23">
        <f t="shared" si="4"/>
        <v>-9.5098488962009053</v>
      </c>
      <c r="AH23">
        <f t="shared" si="5"/>
        <v>-738.37443267186006</v>
      </c>
      <c r="AI23">
        <f t="shared" si="6"/>
        <v>-747.88428156806094</v>
      </c>
      <c r="AJ23">
        <f t="shared" si="7"/>
        <v>-9.9018043018536446</v>
      </c>
      <c r="AK23">
        <f t="shared" si="22"/>
        <v>141.76156188375177</v>
      </c>
      <c r="AL23">
        <f t="shared" si="8"/>
        <v>-616.02452398616288</v>
      </c>
      <c r="AN23">
        <f t="shared" si="9"/>
        <v>0</v>
      </c>
      <c r="AO23">
        <f t="shared" si="9"/>
        <v>0</v>
      </c>
      <c r="AP23">
        <f t="shared" si="9"/>
        <v>-2.5217817929047874</v>
      </c>
      <c r="AQ23">
        <f t="shared" si="9"/>
        <v>-195.79903119198431</v>
      </c>
      <c r="AR23">
        <f t="shared" si="9"/>
        <v>-198.3208129848891</v>
      </c>
      <c r="AS23">
        <f t="shared" si="9"/>
        <v>-2.6257188813269341</v>
      </c>
      <c r="AT23">
        <f t="shared" si="9"/>
        <v>37.591735641036848</v>
      </c>
      <c r="AU23">
        <f t="shared" si="9"/>
        <v>-163.3547962251792</v>
      </c>
      <c r="AW23">
        <v>20</v>
      </c>
      <c r="AX23">
        <f>IF(Z23&gt;0, (R23*SUMPRODUCT(K23:$K$98, X23:$X$98)-K23*$AZ$3)/Z23, 0)</f>
        <v>2674.9465163462351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12.5</v>
      </c>
      <c r="R24">
        <f t="shared" si="0"/>
        <v>100000</v>
      </c>
      <c r="S24">
        <f t="shared" si="1"/>
        <v>2709.3095822444075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2035.066974069736</v>
      </c>
      <c r="AC24">
        <f t="shared" si="2"/>
        <v>2017.6456302263227</v>
      </c>
      <c r="AE24">
        <f t="shared" si="3"/>
        <v>0</v>
      </c>
      <c r="AF24">
        <f t="shared" si="4"/>
        <v>0</v>
      </c>
      <c r="AG24">
        <f t="shared" si="4"/>
        <v>-9.3088551205492607</v>
      </c>
      <c r="AH24">
        <f t="shared" si="5"/>
        <v>-847.16229351708023</v>
      </c>
      <c r="AI24">
        <f t="shared" si="6"/>
        <v>-856.47114863762954</v>
      </c>
      <c r="AJ24">
        <f t="shared" si="7"/>
        <v>17.421343843413297</v>
      </c>
      <c r="AK24">
        <f t="shared" si="22"/>
        <v>142.45468818488155</v>
      </c>
      <c r="AL24">
        <f t="shared" si="8"/>
        <v>-696.5951166093347</v>
      </c>
      <c r="AN24">
        <f t="shared" si="9"/>
        <v>0</v>
      </c>
      <c r="AO24">
        <f t="shared" si="9"/>
        <v>0</v>
      </c>
      <c r="AP24">
        <f t="shared" si="9"/>
        <v>-2.2040027746136754</v>
      </c>
      <c r="AQ24">
        <f t="shared" si="9"/>
        <v>-200.57762434587769</v>
      </c>
      <c r="AR24">
        <f t="shared" si="9"/>
        <v>-202.78162712049138</v>
      </c>
      <c r="AS24">
        <f t="shared" si="9"/>
        <v>4.1247489268171371</v>
      </c>
      <c r="AT24">
        <f t="shared" si="9"/>
        <v>33.728157109580124</v>
      </c>
      <c r="AU24">
        <f t="shared" si="9"/>
        <v>-164.92872108409412</v>
      </c>
      <c r="AW24">
        <v>21</v>
      </c>
      <c r="AX24">
        <f>IF(Z24&gt;0, (R24*SUMPRODUCT(K24:$K$98, X24:$X$98)-K24*$AZ$3)/Z24, 0)</f>
        <v>2709.3095822444075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12.5</v>
      </c>
      <c r="R25">
        <f t="shared" si="0"/>
        <v>100000</v>
      </c>
      <c r="S25">
        <f t="shared" si="1"/>
        <v>2716.227452964964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2017.6456302263227</v>
      </c>
      <c r="AC25">
        <f t="shared" si="2"/>
        <v>1976.333798155955</v>
      </c>
      <c r="AE25">
        <f t="shared" si="3"/>
        <v>0</v>
      </c>
      <c r="AF25">
        <f t="shared" si="4"/>
        <v>0</v>
      </c>
      <c r="AG25">
        <f t="shared" si="4"/>
        <v>-9.0950308487542149</v>
      </c>
      <c r="AH25">
        <f t="shared" si="5"/>
        <v>-965.88576471641784</v>
      </c>
      <c r="AI25">
        <f t="shared" si="6"/>
        <v>-974.980795565172</v>
      </c>
      <c r="AJ25">
        <f t="shared" si="7"/>
        <v>41.3118320703677</v>
      </c>
      <c r="AK25">
        <f t="shared" si="22"/>
        <v>141.2351941158426</v>
      </c>
      <c r="AL25">
        <f t="shared" si="8"/>
        <v>-792.43376937896164</v>
      </c>
      <c r="AN25">
        <f t="shared" si="9"/>
        <v>0</v>
      </c>
      <c r="AO25">
        <f t="shared" si="9"/>
        <v>0</v>
      </c>
      <c r="AP25">
        <f t="shared" si="9"/>
        <v>-1.9226579122650338</v>
      </c>
      <c r="AQ25">
        <f t="shared" si="9"/>
        <v>-204.18489379071804</v>
      </c>
      <c r="AR25">
        <f t="shared" si="9"/>
        <v>-206.10755170298305</v>
      </c>
      <c r="AS25">
        <f t="shared" si="9"/>
        <v>8.7331777232109644</v>
      </c>
      <c r="AT25">
        <f t="shared" si="9"/>
        <v>29.856629182770465</v>
      </c>
      <c r="AU25">
        <f t="shared" si="9"/>
        <v>-167.51774479700163</v>
      </c>
      <c r="AW25">
        <v>22</v>
      </c>
      <c r="AX25">
        <f>IF(Z25&gt;0, (R25*SUMPRODUCT(K25:$K$98, X25:$X$98)-K25*$AZ$3)/Z25, 0)</f>
        <v>2716.227452964964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12.5</v>
      </c>
      <c r="R26">
        <f t="shared" si="0"/>
        <v>100000</v>
      </c>
      <c r="S26">
        <f t="shared" si="1"/>
        <v>2698.1779974839606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1976.333798155955</v>
      </c>
      <c r="AC26">
        <f t="shared" si="2"/>
        <v>1914.3505046112268</v>
      </c>
      <c r="AE26">
        <f t="shared" si="3"/>
        <v>0</v>
      </c>
      <c r="AF26">
        <f t="shared" si="4"/>
        <v>0</v>
      </c>
      <c r="AG26">
        <f t="shared" si="4"/>
        <v>-8.8687185685875356</v>
      </c>
      <c r="AH26">
        <f t="shared" si="5"/>
        <v>-1082.8957734331004</v>
      </c>
      <c r="AI26">
        <f t="shared" si="6"/>
        <v>-1091.764492001688</v>
      </c>
      <c r="AJ26">
        <f t="shared" si="7"/>
        <v>61.983293544728213</v>
      </c>
      <c r="AK26">
        <f t="shared" si="22"/>
        <v>138.34336587091687</v>
      </c>
      <c r="AL26">
        <f t="shared" si="8"/>
        <v>-891.43783258604299</v>
      </c>
      <c r="AN26">
        <f t="shared" si="9"/>
        <v>0</v>
      </c>
      <c r="AO26">
        <f t="shared" si="9"/>
        <v>0</v>
      </c>
      <c r="AP26">
        <f t="shared" si="9"/>
        <v>-1.6739431096167383</v>
      </c>
      <c r="AQ26">
        <f t="shared" si="9"/>
        <v>-204.39321694026032</v>
      </c>
      <c r="AR26">
        <f t="shared" si="9"/>
        <v>-206.06716004987706</v>
      </c>
      <c r="AS26">
        <f t="shared" si="9"/>
        <v>11.699154318420783</v>
      </c>
      <c r="AT26">
        <f t="shared" si="9"/>
        <v>26.111881019772945</v>
      </c>
      <c r="AU26">
        <f t="shared" si="9"/>
        <v>-168.25612471168336</v>
      </c>
      <c r="AW26">
        <v>23</v>
      </c>
      <c r="AX26">
        <f>IF(Z26&gt;0, (R26*SUMPRODUCT(K26:$K$98, X26:$X$98)-K26*$AZ$3)/Z26, 0)</f>
        <v>2698.1779974839606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12.5</v>
      </c>
      <c r="R27">
        <f t="shared" si="0"/>
        <v>100000</v>
      </c>
      <c r="S27">
        <f t="shared" si="1"/>
        <v>2660.7024132197112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1914.3505046112268</v>
      </c>
      <c r="AC27">
        <f t="shared" si="2"/>
        <v>1836.9230021763153</v>
      </c>
      <c r="AE27">
        <f t="shared" si="3"/>
        <v>0</v>
      </c>
      <c r="AF27">
        <f t="shared" si="4"/>
        <v>0</v>
      </c>
      <c r="AG27">
        <f t="shared" si="4"/>
        <v>-8.6298781153125006</v>
      </c>
      <c r="AH27">
        <f t="shared" si="5"/>
        <v>-1201.2261407132864</v>
      </c>
      <c r="AI27">
        <f t="shared" si="6"/>
        <v>-1209.856018828599</v>
      </c>
      <c r="AJ27">
        <f t="shared" si="7"/>
        <v>77.427502434911503</v>
      </c>
      <c r="AK27">
        <f t="shared" si="22"/>
        <v>134.0045353227859</v>
      </c>
      <c r="AL27">
        <f t="shared" si="8"/>
        <v>-998.42398107090162</v>
      </c>
      <c r="AN27">
        <f t="shared" si="9"/>
        <v>0</v>
      </c>
      <c r="AO27">
        <f t="shared" si="9"/>
        <v>0</v>
      </c>
      <c r="AP27">
        <f t="shared" si="9"/>
        <v>-1.4543417099985394</v>
      </c>
      <c r="AQ27">
        <f t="shared" si="9"/>
        <v>-202.43545230147737</v>
      </c>
      <c r="AR27">
        <f t="shared" si="9"/>
        <v>-203.88979401147591</v>
      </c>
      <c r="AS27">
        <f t="shared" si="9"/>
        <v>13.048393591133314</v>
      </c>
      <c r="AT27">
        <f t="shared" si="9"/>
        <v>22.582982337038828</v>
      </c>
      <c r="AU27">
        <f t="shared" si="9"/>
        <v>-168.25841808330378</v>
      </c>
      <c r="AW27">
        <v>24</v>
      </c>
      <c r="AX27">
        <f>IF(Z27&gt;0, (R27*SUMPRODUCT(K27:$K$98, X27:$X$98)-K27*$AZ$3)/Z27, 0)</f>
        <v>2660.7024132197112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12.5</v>
      </c>
      <c r="R28">
        <f t="shared" si="0"/>
        <v>100000</v>
      </c>
      <c r="S28">
        <f t="shared" si="1"/>
        <v>2607.794772671662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1836.9230021763153</v>
      </c>
      <c r="AC28">
        <f t="shared" si="2"/>
        <v>1747.8497949688995</v>
      </c>
      <c r="AE28">
        <f t="shared" si="3"/>
        <v>0</v>
      </c>
      <c r="AF28">
        <f t="shared" si="4"/>
        <v>0</v>
      </c>
      <c r="AG28">
        <f t="shared" si="4"/>
        <v>-8.3780068378341142</v>
      </c>
      <c r="AH28">
        <f t="shared" si="5"/>
        <v>-1324.579970602088</v>
      </c>
      <c r="AI28">
        <f t="shared" si="6"/>
        <v>-1332.9579774399222</v>
      </c>
      <c r="AJ28">
        <f t="shared" si="7"/>
        <v>89.073207207415862</v>
      </c>
      <c r="AK28">
        <f t="shared" si="22"/>
        <v>128.58461015234209</v>
      </c>
      <c r="AL28">
        <f t="shared" si="8"/>
        <v>-1115.3001600801642</v>
      </c>
      <c r="AN28">
        <f t="shared" si="9"/>
        <v>0</v>
      </c>
      <c r="AO28">
        <f t="shared" si="9"/>
        <v>0</v>
      </c>
      <c r="AP28">
        <f t="shared" si="9"/>
        <v>-1.2606208491287414</v>
      </c>
      <c r="AQ28">
        <f t="shared" si="9"/>
        <v>-199.30672767402552</v>
      </c>
      <c r="AR28">
        <f t="shared" si="9"/>
        <v>-200.56734852315429</v>
      </c>
      <c r="AS28">
        <f t="shared" si="9"/>
        <v>13.402655819920714</v>
      </c>
      <c r="AT28">
        <f t="shared" si="9"/>
        <v>19.347852487195979</v>
      </c>
      <c r="AU28">
        <f t="shared" si="9"/>
        <v>-167.8168402160376</v>
      </c>
      <c r="AW28">
        <v>25</v>
      </c>
      <c r="AX28">
        <f>IF(Z28&gt;0, (R28*SUMPRODUCT(K28:$K$98, X28:$X$98)-K28*$AZ$3)/Z28, 0)</f>
        <v>2607.794772671662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12.5</v>
      </c>
      <c r="R29">
        <f t="shared" si="0"/>
        <v>100000</v>
      </c>
      <c r="S29">
        <f t="shared" si="1"/>
        <v>2542.5096616763103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1747.8497949688995</v>
      </c>
      <c r="AC29">
        <f t="shared" si="2"/>
        <v>1649.7593575574285</v>
      </c>
      <c r="AE29">
        <f t="shared" si="3"/>
        <v>0</v>
      </c>
      <c r="AF29">
        <f t="shared" si="4"/>
        <v>0</v>
      </c>
      <c r="AG29">
        <f t="shared" si="4"/>
        <v>-8.110880473850985</v>
      </c>
      <c r="AH29">
        <f t="shared" si="5"/>
        <v>-1466.7703648383133</v>
      </c>
      <c r="AI29">
        <f t="shared" si="6"/>
        <v>-1474.8812453121643</v>
      </c>
      <c r="AJ29">
        <f t="shared" si="7"/>
        <v>98.09043741147093</v>
      </c>
      <c r="AK29">
        <f t="shared" si="22"/>
        <v>122.34948564782297</v>
      </c>
      <c r="AL29">
        <f t="shared" si="8"/>
        <v>-1254.4413222528703</v>
      </c>
      <c r="AN29">
        <f t="shared" si="9"/>
        <v>0</v>
      </c>
      <c r="AO29">
        <f t="shared" si="9"/>
        <v>0</v>
      </c>
      <c r="AP29">
        <f t="shared" si="9"/>
        <v>-1.0896668874529989</v>
      </c>
      <c r="AQ29">
        <f t="shared" si="9"/>
        <v>-197.05519064353908</v>
      </c>
      <c r="AR29">
        <f t="shared" si="9"/>
        <v>-198.14485753099208</v>
      </c>
      <c r="AS29">
        <f t="shared" si="9"/>
        <v>13.178088614134404</v>
      </c>
      <c r="AT29">
        <f t="shared" si="9"/>
        <v>16.437202303394219</v>
      </c>
      <c r="AU29">
        <f t="shared" si="9"/>
        <v>-168.52956661346346</v>
      </c>
      <c r="AW29">
        <v>26</v>
      </c>
      <c r="AX29">
        <f>IF(Z29&gt;0, (R29*SUMPRODUCT(K29:$K$98, X29:$X$98)-K29*$AZ$3)/Z29, 0)</f>
        <v>2542.5096616763103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12.5</v>
      </c>
      <c r="R30">
        <f t="shared" si="0"/>
        <v>100000</v>
      </c>
      <c r="S30">
        <f t="shared" si="1"/>
        <v>2463.7392533536736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1649.7593575574285</v>
      </c>
      <c r="AC30">
        <f t="shared" si="2"/>
        <v>1543.0758546483144</v>
      </c>
      <c r="AE30">
        <f t="shared" si="3"/>
        <v>0</v>
      </c>
      <c r="AF30">
        <f t="shared" si="4"/>
        <v>0</v>
      </c>
      <c r="AG30">
        <f t="shared" si="4"/>
        <v>-7.8289324476395974</v>
      </c>
      <c r="AH30">
        <f t="shared" si="5"/>
        <v>-1606.7137717830224</v>
      </c>
      <c r="AI30">
        <f t="shared" si="6"/>
        <v>-1614.5427042306619</v>
      </c>
      <c r="AJ30">
        <f t="shared" si="7"/>
        <v>106.68350290911417</v>
      </c>
      <c r="AK30">
        <f t="shared" si="22"/>
        <v>115.48315502902001</v>
      </c>
      <c r="AL30">
        <f t="shared" si="8"/>
        <v>-1392.3760462925277</v>
      </c>
      <c r="AN30">
        <f t="shared" si="9"/>
        <v>0</v>
      </c>
      <c r="AO30">
        <f t="shared" si="9"/>
        <v>0</v>
      </c>
      <c r="AP30">
        <f t="shared" si="9"/>
        <v>-0.9390966157613897</v>
      </c>
      <c r="AQ30">
        <f t="shared" si="9"/>
        <v>-192.72863518366049</v>
      </c>
      <c r="AR30">
        <f t="shared" si="9"/>
        <v>-193.66773179942186</v>
      </c>
      <c r="AS30">
        <f t="shared" si="9"/>
        <v>12.79690650156591</v>
      </c>
      <c r="AT30">
        <f t="shared" si="9"/>
        <v>13.852442946790012</v>
      </c>
      <c r="AU30">
        <f t="shared" si="9"/>
        <v>-167.01838235106592</v>
      </c>
      <c r="AW30">
        <v>27</v>
      </c>
      <c r="AX30">
        <f>IF(Z30&gt;0, (R30*SUMPRODUCT(K30:$K$98, X30:$X$98)-K30*$AZ$3)/Z30, 0)</f>
        <v>2463.7392533536736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12.5</v>
      </c>
      <c r="R31">
        <f t="shared" si="0"/>
        <v>100000</v>
      </c>
      <c r="S31">
        <f t="shared" si="1"/>
        <v>2374.1863027490667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1543.0758546483144</v>
      </c>
      <c r="AC31">
        <f t="shared" si="2"/>
        <v>1431.0362263703892</v>
      </c>
      <c r="AE31">
        <f t="shared" si="3"/>
        <v>0</v>
      </c>
      <c r="AF31">
        <f t="shared" si="4"/>
        <v>0</v>
      </c>
      <c r="AG31">
        <f t="shared" si="4"/>
        <v>-7.5343509516997171</v>
      </c>
      <c r="AH31">
        <f t="shared" si="5"/>
        <v>-1730.3373717078728</v>
      </c>
      <c r="AI31">
        <f t="shared" si="6"/>
        <v>-1737.8717226595725</v>
      </c>
      <c r="AJ31">
        <f t="shared" si="7"/>
        <v>112.0396282779252</v>
      </c>
      <c r="AK31">
        <f t="shared" si="22"/>
        <v>108.01530982538202</v>
      </c>
      <c r="AL31">
        <f t="shared" si="8"/>
        <v>-1517.8167845562652</v>
      </c>
      <c r="AN31">
        <f t="shared" si="9"/>
        <v>0</v>
      </c>
      <c r="AO31">
        <f t="shared" si="9"/>
        <v>0</v>
      </c>
      <c r="AP31">
        <f t="shared" si="9"/>
        <v>-0.80692942583956284</v>
      </c>
      <c r="AQ31">
        <f t="shared" si="9"/>
        <v>-185.31923331046607</v>
      </c>
      <c r="AR31">
        <f t="shared" si="9"/>
        <v>-186.12616273630564</v>
      </c>
      <c r="AS31">
        <f t="shared" si="9"/>
        <v>11.999450715418103</v>
      </c>
      <c r="AT31">
        <f t="shared" si="9"/>
        <v>11.568445974714638</v>
      </c>
      <c r="AU31">
        <f t="shared" si="9"/>
        <v>-162.55826604617289</v>
      </c>
      <c r="AW31">
        <v>28</v>
      </c>
      <c r="AX31">
        <f>IF(Z31&gt;0, (R31*SUMPRODUCT(K31:$K$98, X31:$X$98)-K31*$AZ$3)/Z31, 0)</f>
        <v>2374.1863027490667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12.5</v>
      </c>
      <c r="R32">
        <f t="shared" si="0"/>
        <v>100000</v>
      </c>
      <c r="S32">
        <f t="shared" si="1"/>
        <v>2279.2014005362703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1431.0362263703892</v>
      </c>
      <c r="AC32">
        <f t="shared" si="2"/>
        <v>1317.7607492257591</v>
      </c>
      <c r="AE32">
        <f t="shared" si="3"/>
        <v>0</v>
      </c>
      <c r="AF32">
        <f t="shared" si="4"/>
        <v>0</v>
      </c>
      <c r="AG32">
        <f t="shared" si="4"/>
        <v>-7.2270968951871959</v>
      </c>
      <c r="AH32">
        <f t="shared" si="5"/>
        <v>-1855.2843759641967</v>
      </c>
      <c r="AI32">
        <f t="shared" si="6"/>
        <v>-1862.511472859384</v>
      </c>
      <c r="AJ32">
        <f t="shared" si="7"/>
        <v>113.27547714463003</v>
      </c>
      <c r="AK32">
        <f t="shared" si="22"/>
        <v>100.17253584592726</v>
      </c>
      <c r="AL32">
        <f t="shared" si="8"/>
        <v>-1649.0634598688266</v>
      </c>
      <c r="AN32">
        <f t="shared" si="9"/>
        <v>0</v>
      </c>
      <c r="AO32">
        <f t="shared" si="9"/>
        <v>0</v>
      </c>
      <c r="AP32">
        <f t="shared" si="9"/>
        <v>-0.69109151650717071</v>
      </c>
      <c r="AQ32">
        <f t="shared" si="9"/>
        <v>-177.41166495097141</v>
      </c>
      <c r="AR32">
        <f t="shared" si="9"/>
        <v>-178.10275646747857</v>
      </c>
      <c r="AS32">
        <f t="shared" si="9"/>
        <v>10.831973393782487</v>
      </c>
      <c r="AT32">
        <f t="shared" si="9"/>
        <v>9.5790039505672961</v>
      </c>
      <c r="AU32">
        <f t="shared" si="9"/>
        <v>-157.69177912312878</v>
      </c>
      <c r="AW32">
        <v>29</v>
      </c>
      <c r="AX32">
        <f>IF(Z32&gt;0, (R32*SUMPRODUCT(K32:$K$98, X32:$X$98)-K32*$AZ$3)/Z32, 0)</f>
        <v>2279.2014005362703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12.5</v>
      </c>
      <c r="R33">
        <f t="shared" si="0"/>
        <v>100000</v>
      </c>
      <c r="S33">
        <f t="shared" si="1"/>
        <v>2179.8090969278564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1317.7607492257591</v>
      </c>
      <c r="AC33">
        <f t="shared" si="2"/>
        <v>1204.6738665657122</v>
      </c>
      <c r="AE33">
        <f t="shared" si="3"/>
        <v>0</v>
      </c>
      <c r="AF33">
        <f t="shared" si="4"/>
        <v>0</v>
      </c>
      <c r="AG33">
        <f t="shared" si="4"/>
        <v>-6.9081385857569799</v>
      </c>
      <c r="AH33">
        <f t="shared" si="5"/>
        <v>-1973.4987238267547</v>
      </c>
      <c r="AI33">
        <f t="shared" si="6"/>
        <v>-1980.4068624125116</v>
      </c>
      <c r="AJ33">
        <f t="shared" si="7"/>
        <v>113.08688266004697</v>
      </c>
      <c r="AK33">
        <f t="shared" si="22"/>
        <v>92.243252445803151</v>
      </c>
      <c r="AL33">
        <f t="shared" si="8"/>
        <v>-1775.0767273066615</v>
      </c>
      <c r="AN33">
        <f t="shared" si="9"/>
        <v>0</v>
      </c>
      <c r="AO33">
        <f t="shared" si="9"/>
        <v>0</v>
      </c>
      <c r="AP33">
        <f t="shared" si="9"/>
        <v>-0.58981349248021753</v>
      </c>
      <c r="AQ33">
        <f t="shared" si="9"/>
        <v>-168.49635545896655</v>
      </c>
      <c r="AR33">
        <f t="shared" si="9"/>
        <v>-169.08616895144675</v>
      </c>
      <c r="AS33">
        <f t="shared" si="9"/>
        <v>9.6553027110578711</v>
      </c>
      <c r="AT33">
        <f t="shared" si="9"/>
        <v>7.8756837616093929</v>
      </c>
      <c r="AU33">
        <f t="shared" si="9"/>
        <v>-151.55518247877947</v>
      </c>
      <c r="AW33">
        <v>30</v>
      </c>
      <c r="AX33">
        <f>IF(Z33&gt;0, (R33*SUMPRODUCT(K33:$K$98, X33:$X$98)-K33*$AZ$3)/Z33, 0)</f>
        <v>2179.8090969278564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12.5</v>
      </c>
      <c r="R34">
        <f t="shared" si="0"/>
        <v>100000</v>
      </c>
      <c r="S34">
        <f t="shared" si="1"/>
        <v>2078.3277458529524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1204.6738665657122</v>
      </c>
      <c r="AC34">
        <f t="shared" si="2"/>
        <v>1093.6103524379278</v>
      </c>
      <c r="AE34">
        <f t="shared" si="3"/>
        <v>0</v>
      </c>
      <c r="AF34">
        <f t="shared" si="4"/>
        <v>0</v>
      </c>
      <c r="AG34">
        <f t="shared" si="4"/>
        <v>-6.5774656729436245</v>
      </c>
      <c r="AH34">
        <f t="shared" si="5"/>
        <v>-2092.7322156462883</v>
      </c>
      <c r="AI34">
        <f t="shared" si="6"/>
        <v>-2099.3096813192319</v>
      </c>
      <c r="AJ34">
        <f t="shared" si="7"/>
        <v>111.0635141277844</v>
      </c>
      <c r="AK34">
        <f t="shared" si="22"/>
        <v>84.327170659599858</v>
      </c>
      <c r="AL34">
        <f t="shared" si="8"/>
        <v>-1903.9189965318476</v>
      </c>
      <c r="AN34">
        <f t="shared" si="9"/>
        <v>0</v>
      </c>
      <c r="AO34">
        <f t="shared" si="9"/>
        <v>0</v>
      </c>
      <c r="AP34">
        <f t="shared" si="9"/>
        <v>-0.50141142944091932</v>
      </c>
      <c r="AQ34">
        <f t="shared" si="9"/>
        <v>-159.53254701132687</v>
      </c>
      <c r="AR34">
        <f t="shared" si="9"/>
        <v>-160.0339584407678</v>
      </c>
      <c r="AS34">
        <f t="shared" si="9"/>
        <v>8.4665611569237935</v>
      </c>
      <c r="AT34">
        <f t="shared" si="9"/>
        <v>6.4284040819958408</v>
      </c>
      <c r="AU34">
        <f t="shared" ref="AU34:AU89" si="23">AL34*$K34</f>
        <v>-145.13899320184817</v>
      </c>
      <c r="AW34">
        <v>31</v>
      </c>
      <c r="AX34">
        <f>IF(Z34&gt;0, (R34*SUMPRODUCT(K34:$K$98, X34:$X$98)-K34*$AZ$3)/Z34, 0)</f>
        <v>2078.3277458529524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12.5</v>
      </c>
      <c r="R35">
        <f t="shared" si="0"/>
        <v>100000</v>
      </c>
      <c r="S35">
        <f t="shared" si="1"/>
        <v>1975.6770767389949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1093.6103524379278</v>
      </c>
      <c r="AC35">
        <f t="shared" si="2"/>
        <v>985.35712804372861</v>
      </c>
      <c r="AE35">
        <f t="shared" si="3"/>
        <v>0</v>
      </c>
      <c r="AF35">
        <f t="shared" ref="AF35:AG66" si="24">-$Z35*P35</f>
        <v>0</v>
      </c>
      <c r="AG35">
        <f t="shared" si="24"/>
        <v>-6.2343002536004981</v>
      </c>
      <c r="AH35">
        <f t="shared" si="5"/>
        <v>-2219.1261009095215</v>
      </c>
      <c r="AI35">
        <f t="shared" ref="AI35:AI66" si="25">SUM(AE35:AH35)</f>
        <v>-2225.3604011631219</v>
      </c>
      <c r="AJ35">
        <f t="shared" si="7"/>
        <v>108.25322439419915</v>
      </c>
      <c r="AK35">
        <f t="shared" si="22"/>
        <v>76.552724670654953</v>
      </c>
      <c r="AL35">
        <f t="shared" si="8"/>
        <v>-2040.5544520982678</v>
      </c>
      <c r="AN35">
        <f t="shared" ref="AN35:AT66" si="26">AE35*$K35</f>
        <v>0</v>
      </c>
      <c r="AO35">
        <f t="shared" si="26"/>
        <v>0</v>
      </c>
      <c r="AP35">
        <f t="shared" si="26"/>
        <v>-0.42433155721634797</v>
      </c>
      <c r="AQ35">
        <f t="shared" si="26"/>
        <v>-151.04265045857409</v>
      </c>
      <c r="AR35">
        <f t="shared" si="26"/>
        <v>-151.46698201579042</v>
      </c>
      <c r="AS35">
        <f t="shared" si="26"/>
        <v>7.3681499787168994</v>
      </c>
      <c r="AT35">
        <f t="shared" si="26"/>
        <v>5.2104864294742637</v>
      </c>
      <c r="AU35">
        <f t="shared" si="23"/>
        <v>-138.88834560759926</v>
      </c>
      <c r="AW35">
        <v>32</v>
      </c>
      <c r="AX35">
        <f>IF(Z35&gt;0, (R35*SUMPRODUCT(K35:$K$98, X35:$X$98)-K35*$AZ$3)/Z35, 0)</f>
        <v>1975.6770767389949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12.5</v>
      </c>
      <c r="R36">
        <f t="shared" si="0"/>
        <v>100000</v>
      </c>
      <c r="S36">
        <f t="shared" si="1"/>
        <v>1870.8544853836172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985.35712804372861</v>
      </c>
      <c r="AC36">
        <f t="shared" si="2"/>
        <v>880.0995870647323</v>
      </c>
      <c r="AE36">
        <f t="shared" si="3"/>
        <v>0</v>
      </c>
      <c r="AF36">
        <f t="shared" si="24"/>
        <v>0</v>
      </c>
      <c r="AG36">
        <f t="shared" si="24"/>
        <v>-5.8803316475216709</v>
      </c>
      <c r="AH36">
        <f t="shared" si="5"/>
        <v>-2333.0048283425817</v>
      </c>
      <c r="AI36">
        <f t="shared" si="25"/>
        <v>-2338.8851599901036</v>
      </c>
      <c r="AJ36">
        <f t="shared" si="7"/>
        <v>105.2575409789963</v>
      </c>
      <c r="AK36">
        <f t="shared" si="22"/>
        <v>68.974998963061012</v>
      </c>
      <c r="AL36">
        <f t="shared" si="8"/>
        <v>-2164.6526200480466</v>
      </c>
      <c r="AN36">
        <f t="shared" si="26"/>
        <v>0</v>
      </c>
      <c r="AO36">
        <f t="shared" si="26"/>
        <v>0</v>
      </c>
      <c r="AP36">
        <f t="shared" si="26"/>
        <v>-0.35735627660119734</v>
      </c>
      <c r="AQ36">
        <f t="shared" si="26"/>
        <v>-141.78008464888171</v>
      </c>
      <c r="AR36">
        <f t="shared" si="26"/>
        <v>-142.13744092548293</v>
      </c>
      <c r="AS36">
        <f t="shared" si="26"/>
        <v>6.3966533153457563</v>
      </c>
      <c r="AT36">
        <f t="shared" si="26"/>
        <v>4.1917106526465</v>
      </c>
      <c r="AU36">
        <f t="shared" si="23"/>
        <v>-131.54907695749068</v>
      </c>
      <c r="AW36">
        <v>33</v>
      </c>
      <c r="AX36">
        <f>IF(Z36&gt;0, (R36*SUMPRODUCT(K36:$K$98, X36:$X$98)-K36*$AZ$3)/Z36, 0)</f>
        <v>1870.8544853836172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12.5</v>
      </c>
      <c r="R37">
        <f t="shared" si="0"/>
        <v>100000</v>
      </c>
      <c r="S37">
        <f t="shared" si="1"/>
        <v>1765.2258945874705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880.0995870647323</v>
      </c>
      <c r="AC37">
        <f t="shared" si="2"/>
        <v>779.19906445118841</v>
      </c>
      <c r="AE37">
        <f t="shared" si="3"/>
        <v>0</v>
      </c>
      <c r="AF37">
        <f t="shared" si="24"/>
        <v>0</v>
      </c>
      <c r="AG37">
        <f t="shared" si="24"/>
        <v>-5.5177007857773752</v>
      </c>
      <c r="AH37">
        <f t="shared" si="5"/>
        <v>-2430.620362152637</v>
      </c>
      <c r="AI37">
        <f t="shared" si="25"/>
        <v>-2436.1380629384144</v>
      </c>
      <c r="AJ37">
        <f t="shared" si="7"/>
        <v>100.9005226135439</v>
      </c>
      <c r="AK37">
        <f t="shared" si="22"/>
        <v>61.606971094531268</v>
      </c>
      <c r="AL37">
        <f t="shared" si="8"/>
        <v>-2273.6305692303395</v>
      </c>
      <c r="AN37">
        <f t="shared" si="26"/>
        <v>0</v>
      </c>
      <c r="AO37">
        <f t="shared" si="26"/>
        <v>0</v>
      </c>
      <c r="AP37">
        <f t="shared" si="26"/>
        <v>-0.29939167283130524</v>
      </c>
      <c r="AQ37">
        <f t="shared" si="26"/>
        <v>-131.88600188659669</v>
      </c>
      <c r="AR37">
        <f t="shared" si="26"/>
        <v>-132.18539355942801</v>
      </c>
      <c r="AS37">
        <f t="shared" si="26"/>
        <v>5.4748848166412145</v>
      </c>
      <c r="AT37">
        <f t="shared" si="26"/>
        <v>3.3428079647966933</v>
      </c>
      <c r="AU37">
        <f t="shared" si="23"/>
        <v>-123.36770077799009</v>
      </c>
      <c r="AW37">
        <v>34</v>
      </c>
      <c r="AX37">
        <f>IF(Z37&gt;0, (R37*SUMPRODUCT(K37:$K$98, X37:$X$98)-K37*$AZ$3)/Z37, 0)</f>
        <v>1765.2258945874705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12.5</v>
      </c>
      <c r="R38">
        <f t="shared" si="0"/>
        <v>100000</v>
      </c>
      <c r="S38">
        <f t="shared" si="1"/>
        <v>1660.6948626639498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779.19906445118841</v>
      </c>
      <c r="AC38">
        <f t="shared" si="2"/>
        <v>683.81267152471423</v>
      </c>
      <c r="AE38">
        <f t="shared" si="3"/>
        <v>0</v>
      </c>
      <c r="AF38">
        <f t="shared" si="24"/>
        <v>0</v>
      </c>
      <c r="AG38">
        <f t="shared" si="24"/>
        <v>-5.1470372951882792</v>
      </c>
      <c r="AH38">
        <f t="shared" si="5"/>
        <v>-2523.8918618505745</v>
      </c>
      <c r="AI38">
        <f t="shared" si="25"/>
        <v>-2529.0388991457626</v>
      </c>
      <c r="AJ38">
        <f t="shared" si="7"/>
        <v>95.386392926474173</v>
      </c>
      <c r="AK38">
        <f t="shared" si="22"/>
        <v>54.543934511583196</v>
      </c>
      <c r="AL38">
        <f t="shared" si="8"/>
        <v>-2379.1085717077053</v>
      </c>
      <c r="AN38">
        <f t="shared" si="26"/>
        <v>0</v>
      </c>
      <c r="AO38">
        <f t="shared" si="26"/>
        <v>0</v>
      </c>
      <c r="AP38">
        <f t="shared" si="26"/>
        <v>-0.24935659761185916</v>
      </c>
      <c r="AQ38">
        <f t="shared" si="26"/>
        <v>-122.27404841221343</v>
      </c>
      <c r="AR38">
        <f t="shared" si="26"/>
        <v>-122.52340500982528</v>
      </c>
      <c r="AS38">
        <f t="shared" si="26"/>
        <v>4.6211490289470385</v>
      </c>
      <c r="AT38">
        <f t="shared" si="26"/>
        <v>2.6424696675284003</v>
      </c>
      <c r="AU38">
        <f t="shared" si="23"/>
        <v>-115.25978631334985</v>
      </c>
      <c r="AW38">
        <v>35</v>
      </c>
      <c r="AX38">
        <f>IF(Z38&gt;0, (R38*SUMPRODUCT(K38:$K$98, X38:$X$98)-K38*$AZ$3)/Z38, 0)</f>
        <v>1660.6948626639498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12.5</v>
      </c>
      <c r="R39">
        <f t="shared" si="0"/>
        <v>100000</v>
      </c>
      <c r="S39">
        <f t="shared" si="1"/>
        <v>1557.1658802490074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683.81267152471423</v>
      </c>
      <c r="AC39">
        <f t="shared" si="2"/>
        <v>594.12755968403894</v>
      </c>
      <c r="AE39">
        <f t="shared" si="3"/>
        <v>0</v>
      </c>
      <c r="AF39">
        <f t="shared" si="24"/>
        <v>0</v>
      </c>
      <c r="AG39">
        <f t="shared" si="24"/>
        <v>-4.7693020957169283</v>
      </c>
      <c r="AH39">
        <f t="shared" si="5"/>
        <v>-2610.1186121557485</v>
      </c>
      <c r="AI39">
        <f t="shared" si="25"/>
        <v>-2614.8879142514652</v>
      </c>
      <c r="AJ39">
        <f t="shared" si="7"/>
        <v>89.68511184067529</v>
      </c>
      <c r="AK39">
        <f t="shared" si="22"/>
        <v>47.866887006730003</v>
      </c>
      <c r="AL39">
        <f t="shared" si="8"/>
        <v>-2477.33591540406</v>
      </c>
      <c r="AN39">
        <f t="shared" si="26"/>
        <v>0</v>
      </c>
      <c r="AO39">
        <f t="shared" si="26"/>
        <v>0</v>
      </c>
      <c r="AP39">
        <f t="shared" si="26"/>
        <v>-0.20630053676754118</v>
      </c>
      <c r="AQ39">
        <f t="shared" si="26"/>
        <v>-112.90307468638912</v>
      </c>
      <c r="AR39">
        <f t="shared" si="26"/>
        <v>-113.10937522315665</v>
      </c>
      <c r="AS39">
        <f t="shared" si="26"/>
        <v>3.8794117758663416</v>
      </c>
      <c r="AT39">
        <f t="shared" si="26"/>
        <v>2.0705261031268818</v>
      </c>
      <c r="AU39">
        <f t="shared" si="23"/>
        <v>-107.15943734416344</v>
      </c>
      <c r="AW39">
        <v>36</v>
      </c>
      <c r="AX39">
        <f>IF(Z39&gt;0, (R39*SUMPRODUCT(K39:$K$98, X39:$X$98)-K39*$AZ$3)/Z39, 0)</f>
        <v>1557.1658802490074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12.5</v>
      </c>
      <c r="R40">
        <f t="shared" si="0"/>
        <v>100000</v>
      </c>
      <c r="S40">
        <f t="shared" si="1"/>
        <v>1454.6106679408729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594.12755968403894</v>
      </c>
      <c r="AC40">
        <f t="shared" si="2"/>
        <v>510.32174979366641</v>
      </c>
      <c r="AE40">
        <f t="shared" si="3"/>
        <v>0</v>
      </c>
      <c r="AF40">
        <f t="shared" si="24"/>
        <v>0</v>
      </c>
      <c r="AG40">
        <f t="shared" si="24"/>
        <v>-4.3853809222029749</v>
      </c>
      <c r="AH40">
        <f t="shared" si="5"/>
        <v>-2689.8252204542723</v>
      </c>
      <c r="AI40">
        <f t="shared" si="25"/>
        <v>-2694.2106013764751</v>
      </c>
      <c r="AJ40">
        <f t="shared" si="7"/>
        <v>83.805809890372529</v>
      </c>
      <c r="AK40">
        <f t="shared" si="22"/>
        <v>41.588929177882733</v>
      </c>
      <c r="AL40">
        <f t="shared" si="8"/>
        <v>-2568.8158623082199</v>
      </c>
      <c r="AN40">
        <f t="shared" si="26"/>
        <v>0</v>
      </c>
      <c r="AO40">
        <f t="shared" si="26"/>
        <v>0</v>
      </c>
      <c r="AP40">
        <f t="shared" si="26"/>
        <v>-0.16936935201563796</v>
      </c>
      <c r="AQ40">
        <f t="shared" si="26"/>
        <v>-103.88469387393724</v>
      </c>
      <c r="AR40">
        <f t="shared" si="26"/>
        <v>-104.05406322595287</v>
      </c>
      <c r="AS40">
        <f t="shared" si="26"/>
        <v>3.2366939082563855</v>
      </c>
      <c r="AT40">
        <f t="shared" si="26"/>
        <v>1.6062207846573548</v>
      </c>
      <c r="AU40">
        <f t="shared" si="23"/>
        <v>-99.211148533039136</v>
      </c>
      <c r="AW40">
        <v>37</v>
      </c>
      <c r="AX40">
        <f>IF(Z40&gt;0, (R40*SUMPRODUCT(K40:$K$98, X40:$X$98)-K40*$AZ$3)/Z40, 0)</f>
        <v>1454.6106679408729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12.5</v>
      </c>
      <c r="R41">
        <f t="shared" si="0"/>
        <v>100000</v>
      </c>
      <c r="S41">
        <f t="shared" si="1"/>
        <v>1352.5228074087161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510.32174979366641</v>
      </c>
      <c r="AC41">
        <f t="shared" si="2"/>
        <v>432.41675663045783</v>
      </c>
      <c r="AE41">
        <f t="shared" si="3"/>
        <v>0</v>
      </c>
      <c r="AF41">
        <f t="shared" si="24"/>
        <v>0</v>
      </c>
      <c r="AG41">
        <f t="shared" si="24"/>
        <v>-3.9963906177940953</v>
      </c>
      <c r="AH41">
        <f t="shared" si="5"/>
        <v>-2761.091961494797</v>
      </c>
      <c r="AI41">
        <f t="shared" si="25"/>
        <v>-2765.0883521125911</v>
      </c>
      <c r="AJ41">
        <f t="shared" si="7"/>
        <v>77.904993163208587</v>
      </c>
      <c r="AK41">
        <f t="shared" si="22"/>
        <v>35.722522485556652</v>
      </c>
      <c r="AL41">
        <f t="shared" si="8"/>
        <v>-2651.4608364638261</v>
      </c>
      <c r="AN41">
        <f t="shared" si="26"/>
        <v>0</v>
      </c>
      <c r="AO41">
        <f t="shared" si="26"/>
        <v>0</v>
      </c>
      <c r="AP41">
        <f t="shared" si="26"/>
        <v>-0.13780894598293539</v>
      </c>
      <c r="AQ41">
        <f t="shared" si="26"/>
        <v>-95.21170710424235</v>
      </c>
      <c r="AR41">
        <f t="shared" si="26"/>
        <v>-95.34951605022529</v>
      </c>
      <c r="AS41">
        <f t="shared" si="26"/>
        <v>2.6864253326056402</v>
      </c>
      <c r="AT41">
        <f t="shared" si="26"/>
        <v>1.2318323313208996</v>
      </c>
      <c r="AU41">
        <f t="shared" si="23"/>
        <v>-91.431258386298765</v>
      </c>
      <c r="AW41">
        <v>38</v>
      </c>
      <c r="AX41">
        <f>IF(Z41&gt;0, (R41*SUMPRODUCT(K41:$K$98, X41:$X$98)-K41*$AZ$3)/Z41, 0)</f>
        <v>1352.5228074087161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12.5</v>
      </c>
      <c r="R42">
        <f t="shared" si="0"/>
        <v>100000</v>
      </c>
      <c r="S42">
        <f t="shared" si="1"/>
        <v>1249.9665913143026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432.41675663045783</v>
      </c>
      <c r="AC42">
        <f t="shared" si="2"/>
        <v>360.40121087508066</v>
      </c>
      <c r="AE42">
        <f t="shared" si="3"/>
        <v>0</v>
      </c>
      <c r="AF42">
        <f t="shared" si="24"/>
        <v>0</v>
      </c>
      <c r="AG42">
        <f t="shared" si="24"/>
        <v>-3.6041084355715611</v>
      </c>
      <c r="AH42">
        <f t="shared" si="5"/>
        <v>-2818.5462083567454</v>
      </c>
      <c r="AI42">
        <f t="shared" si="25"/>
        <v>-2822.150316792317</v>
      </c>
      <c r="AJ42">
        <f t="shared" si="7"/>
        <v>72.015545755377161</v>
      </c>
      <c r="AK42">
        <f t="shared" si="22"/>
        <v>30.26917296413205</v>
      </c>
      <c r="AL42">
        <f t="shared" si="8"/>
        <v>-2719.8655980728081</v>
      </c>
      <c r="AN42">
        <f t="shared" si="26"/>
        <v>0</v>
      </c>
      <c r="AO42">
        <f t="shared" si="26"/>
        <v>0</v>
      </c>
      <c r="AP42">
        <f t="shared" si="26"/>
        <v>-0.11096584040618913</v>
      </c>
      <c r="AQ42">
        <f t="shared" si="26"/>
        <v>-86.779394772672646</v>
      </c>
      <c r="AR42">
        <f t="shared" si="26"/>
        <v>-86.89036061307884</v>
      </c>
      <c r="AS42">
        <f t="shared" si="26"/>
        <v>2.2172655734173246</v>
      </c>
      <c r="AT42">
        <f t="shared" si="26"/>
        <v>0.93194871253437928</v>
      </c>
      <c r="AU42">
        <f t="shared" si="23"/>
        <v>-83.74114632712714</v>
      </c>
      <c r="AW42">
        <v>39</v>
      </c>
      <c r="AX42">
        <f>IF(Z42&gt;0, (R42*SUMPRODUCT(K42:$K$98, X42:$X$98)-K42*$AZ$3)/Z42, 0)</f>
        <v>1249.9665913143026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12.5</v>
      </c>
      <c r="R43">
        <f t="shared" si="0"/>
        <v>100000</v>
      </c>
      <c r="S43">
        <f t="shared" si="1"/>
        <v>1146.2535150955355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360.40121087508066</v>
      </c>
      <c r="AC43">
        <f t="shared" si="2"/>
        <v>294.33267444960882</v>
      </c>
      <c r="AE43">
        <f t="shared" si="3"/>
        <v>0</v>
      </c>
      <c r="AF43">
        <f t="shared" si="24"/>
        <v>0</v>
      </c>
      <c r="AG43">
        <f t="shared" si="24"/>
        <v>-3.2097248838652135</v>
      </c>
      <c r="AH43">
        <f t="shared" si="5"/>
        <v>-2866.7397388050576</v>
      </c>
      <c r="AI43">
        <f t="shared" si="25"/>
        <v>-2869.9494636889231</v>
      </c>
      <c r="AJ43">
        <f t="shared" si="7"/>
        <v>66.068536425471848</v>
      </c>
      <c r="AK43">
        <f t="shared" si="22"/>
        <v>25.228084761255648</v>
      </c>
      <c r="AL43">
        <f t="shared" si="8"/>
        <v>-2778.6528425021957</v>
      </c>
      <c r="AN43">
        <f t="shared" si="26"/>
        <v>0</v>
      </c>
      <c r="AO43">
        <f t="shared" si="26"/>
        <v>0</v>
      </c>
      <c r="AP43">
        <f t="shared" si="26"/>
        <v>-8.823507195671644E-2</v>
      </c>
      <c r="AQ43">
        <f t="shared" si="26"/>
        <v>-78.806438647177458</v>
      </c>
      <c r="AR43">
        <f t="shared" si="26"/>
        <v>-78.894673719134175</v>
      </c>
      <c r="AS43">
        <f t="shared" si="26"/>
        <v>1.8162186095390134</v>
      </c>
      <c r="AT43">
        <f t="shared" si="26"/>
        <v>0.69351796642425578</v>
      </c>
      <c r="AU43">
        <f t="shared" si="23"/>
        <v>-76.384937143170916</v>
      </c>
      <c r="AW43">
        <v>40</v>
      </c>
      <c r="AX43">
        <f>IF(Z43&gt;0, (R43*SUMPRODUCT(K43:$K$98, X43:$X$98)-K43*$AZ$3)/Z43, 0)</f>
        <v>1146.2535150955355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12.5</v>
      </c>
      <c r="R44">
        <f t="shared" si="0"/>
        <v>100000</v>
      </c>
      <c r="S44">
        <f t="shared" si="1"/>
        <v>1038.4954088188531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294.33267444960882</v>
      </c>
      <c r="AC44">
        <f t="shared" si="2"/>
        <v>234.01807361243206</v>
      </c>
      <c r="AE44">
        <f t="shared" si="3"/>
        <v>0</v>
      </c>
      <c r="AF44">
        <f t="shared" si="24"/>
        <v>0</v>
      </c>
      <c r="AG44">
        <f t="shared" si="24"/>
        <v>-2.8167923471924121</v>
      </c>
      <c r="AH44">
        <f t="shared" si="5"/>
        <v>-2886.6823026731927</v>
      </c>
      <c r="AI44">
        <f t="shared" si="25"/>
        <v>-2889.4990950203851</v>
      </c>
      <c r="AJ44">
        <f t="shared" si="7"/>
        <v>60.314600837176755</v>
      </c>
      <c r="AK44">
        <f t="shared" si="22"/>
        <v>20.603287211472619</v>
      </c>
      <c r="AL44">
        <f t="shared" si="8"/>
        <v>-2808.5812069717358</v>
      </c>
      <c r="AN44">
        <f t="shared" si="26"/>
        <v>0</v>
      </c>
      <c r="AO44">
        <f t="shared" si="26"/>
        <v>0</v>
      </c>
      <c r="AP44">
        <f t="shared" si="26"/>
        <v>-6.9136954443794349E-2</v>
      </c>
      <c r="AQ44">
        <f t="shared" si="26"/>
        <v>-70.85237328642566</v>
      </c>
      <c r="AR44">
        <f t="shared" si="26"/>
        <v>-70.921510240869452</v>
      </c>
      <c r="AS44">
        <f t="shared" si="26"/>
        <v>1.4803958887959459</v>
      </c>
      <c r="AT44">
        <f t="shared" si="26"/>
        <v>0.50569880692546865</v>
      </c>
      <c r="AU44">
        <f t="shared" si="23"/>
        <v>-68.935415545148047</v>
      </c>
      <c r="AW44">
        <v>41</v>
      </c>
      <c r="AX44">
        <f>IF(Z44&gt;0, (R44*SUMPRODUCT(K44:$K$98, X44:$X$98)-K44*$AZ$3)/Z44, 0)</f>
        <v>1038.4954088188531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12.5</v>
      </c>
      <c r="R45">
        <f t="shared" si="0"/>
        <v>100000</v>
      </c>
      <c r="S45">
        <f t="shared" si="1"/>
        <v>924.2872451734745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234.01807361243206</v>
      </c>
      <c r="AC45">
        <f t="shared" si="2"/>
        <v>179.67626979922136</v>
      </c>
      <c r="AE45">
        <f t="shared" si="3"/>
        <v>0</v>
      </c>
      <c r="AF45">
        <f t="shared" si="24"/>
        <v>0</v>
      </c>
      <c r="AG45">
        <f t="shared" si="24"/>
        <v>-2.4299300722999115</v>
      </c>
      <c r="AH45">
        <f t="shared" si="5"/>
        <v>-2869.5548113646123</v>
      </c>
      <c r="AI45">
        <f t="shared" si="25"/>
        <v>-2871.9847414369124</v>
      </c>
      <c r="AJ45">
        <f t="shared" si="7"/>
        <v>54.341803813210703</v>
      </c>
      <c r="AK45">
        <f t="shared" si="22"/>
        <v>16.381265152870245</v>
      </c>
      <c r="AL45">
        <f t="shared" si="8"/>
        <v>-2801.2616724708314</v>
      </c>
      <c r="AN45">
        <f t="shared" si="26"/>
        <v>0</v>
      </c>
      <c r="AO45">
        <f t="shared" si="26"/>
        <v>0</v>
      </c>
      <c r="AP45">
        <f t="shared" si="26"/>
        <v>-5.325141660743174E-2</v>
      </c>
      <c r="AQ45">
        <f t="shared" si="26"/>
        <v>-62.885702135948961</v>
      </c>
      <c r="AR45">
        <f t="shared" si="26"/>
        <v>-62.938953552556399</v>
      </c>
      <c r="AS45">
        <f t="shared" si="26"/>
        <v>1.1908894280721689</v>
      </c>
      <c r="AT45">
        <f t="shared" si="26"/>
        <v>0.35899204884799313</v>
      </c>
      <c r="AU45">
        <f t="shared" si="23"/>
        <v>-61.389072075636236</v>
      </c>
      <c r="AW45">
        <v>42</v>
      </c>
      <c r="AX45">
        <f>IF(Z45&gt;0, (R45*SUMPRODUCT(K45:$K$98, X45:$X$98)-K45*$AZ$3)/Z45, 0)</f>
        <v>924.2872451734745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12.5</v>
      </c>
      <c r="R46">
        <f t="shared" si="0"/>
        <v>100000</v>
      </c>
      <c r="S46">
        <f t="shared" si="1"/>
        <v>800.34031816491677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179.67626979922136</v>
      </c>
      <c r="AC46">
        <f t="shared" si="2"/>
        <v>131.5321475500715</v>
      </c>
      <c r="AE46">
        <f t="shared" si="3"/>
        <v>0</v>
      </c>
      <c r="AF46">
        <f t="shared" si="24"/>
        <v>0</v>
      </c>
      <c r="AG46">
        <f t="shared" si="24"/>
        <v>-2.0543159041965229</v>
      </c>
      <c r="AH46">
        <f t="shared" si="5"/>
        <v>-2810.5189390431169</v>
      </c>
      <c r="AI46">
        <f t="shared" si="25"/>
        <v>-2812.5732549473132</v>
      </c>
      <c r="AJ46">
        <f t="shared" si="7"/>
        <v>48.144122249149859</v>
      </c>
      <c r="AK46">
        <f t="shared" si="22"/>
        <v>12.577338885945496</v>
      </c>
      <c r="AL46">
        <f t="shared" si="8"/>
        <v>-2751.8517938122177</v>
      </c>
      <c r="AN46">
        <f t="shared" si="26"/>
        <v>0</v>
      </c>
      <c r="AO46">
        <f t="shared" si="26"/>
        <v>0</v>
      </c>
      <c r="AP46">
        <f t="shared" si="26"/>
        <v>-4.0196347808779606E-2</v>
      </c>
      <c r="AQ46">
        <f t="shared" si="26"/>
        <v>-54.992806396601814</v>
      </c>
      <c r="AR46">
        <f t="shared" si="26"/>
        <v>-55.033002744410588</v>
      </c>
      <c r="AS46">
        <f t="shared" si="26"/>
        <v>0.94202545914287139</v>
      </c>
      <c r="AT46">
        <f t="shared" si="26"/>
        <v>0.24609802578834042</v>
      </c>
      <c r="AU46">
        <f t="shared" si="23"/>
        <v>-53.84487925947937</v>
      </c>
      <c r="AW46">
        <v>43</v>
      </c>
      <c r="AX46">
        <f>IF(Z46&gt;0, (R46*SUMPRODUCT(K46:$K$98, X46:$X$98)-K46*$AZ$3)/Z46, 0)</f>
        <v>800.34031816491677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12.5</v>
      </c>
      <c r="R47">
        <f t="shared" si="0"/>
        <v>100000</v>
      </c>
      <c r="S47">
        <f t="shared" si="1"/>
        <v>660.66911863560676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131.5321475500715</v>
      </c>
      <c r="AC47">
        <f t="shared" si="2"/>
        <v>89.701466052397421</v>
      </c>
      <c r="AE47">
        <f t="shared" si="3"/>
        <v>0</v>
      </c>
      <c r="AF47">
        <f t="shared" si="24"/>
        <v>0</v>
      </c>
      <c r="AG47">
        <f t="shared" si="24"/>
        <v>-1.6971707834181444</v>
      </c>
      <c r="AH47">
        <f t="shared" si="5"/>
        <v>-2692.8156938913035</v>
      </c>
      <c r="AI47">
        <f t="shared" si="25"/>
        <v>-2694.5128646747216</v>
      </c>
      <c r="AJ47">
        <f t="shared" si="7"/>
        <v>41.830681497674078</v>
      </c>
      <c r="AK47">
        <f t="shared" si="22"/>
        <v>9.2072503285050065</v>
      </c>
      <c r="AL47">
        <f t="shared" si="8"/>
        <v>-2643.4749328485427</v>
      </c>
      <c r="AN47">
        <f t="shared" si="26"/>
        <v>0</v>
      </c>
      <c r="AO47">
        <f t="shared" si="26"/>
        <v>0</v>
      </c>
      <c r="AP47">
        <f t="shared" si="26"/>
        <v>-2.965014975206582E-2</v>
      </c>
      <c r="AQ47">
        <f t="shared" si="26"/>
        <v>-47.044404345557737</v>
      </c>
      <c r="AR47">
        <f t="shared" si="26"/>
        <v>-47.074054495309802</v>
      </c>
      <c r="AS47">
        <f t="shared" si="26"/>
        <v>0.73079620669585088</v>
      </c>
      <c r="AT47">
        <f t="shared" si="26"/>
        <v>0.16085378897173164</v>
      </c>
      <c r="AU47">
        <f t="shared" si="23"/>
        <v>-46.182404499642224</v>
      </c>
      <c r="AW47">
        <v>44</v>
      </c>
      <c r="AX47">
        <f>IF(Z47&gt;0, (R47*SUMPRODUCT(K47:$K$98, X47:$X$98)-K47*$AZ$3)/Z47, 0)</f>
        <v>660.66911863560676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12.5</v>
      </c>
      <c r="R48">
        <f t="shared" si="0"/>
        <v>100000</v>
      </c>
      <c r="S48">
        <f t="shared" si="1"/>
        <v>497.99087453049492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89.701466052397421</v>
      </c>
      <c r="AC48">
        <f t="shared" si="2"/>
        <v>54.408958938025364</v>
      </c>
      <c r="AE48">
        <f t="shared" si="3"/>
        <v>0</v>
      </c>
      <c r="AF48">
        <f t="shared" si="24"/>
        <v>0</v>
      </c>
      <c r="AG48">
        <f t="shared" si="24"/>
        <v>-1.36571174595624</v>
      </c>
      <c r="AH48">
        <f t="shared" si="5"/>
        <v>-2515.8986370217849</v>
      </c>
      <c r="AI48">
        <f t="shared" si="25"/>
        <v>-2517.264348767741</v>
      </c>
      <c r="AJ48">
        <f t="shared" si="7"/>
        <v>35.292507114372057</v>
      </c>
      <c r="AK48">
        <f t="shared" si="22"/>
        <v>6.2791026236678205</v>
      </c>
      <c r="AL48">
        <f t="shared" si="8"/>
        <v>-2475.692739029701</v>
      </c>
      <c r="AN48">
        <f t="shared" si="26"/>
        <v>0</v>
      </c>
      <c r="AO48">
        <f t="shared" si="26"/>
        <v>0</v>
      </c>
      <c r="AP48">
        <f t="shared" si="26"/>
        <v>-2.1303078430265757E-2</v>
      </c>
      <c r="AQ48">
        <f t="shared" si="26"/>
        <v>-39.244288661767968</v>
      </c>
      <c r="AR48">
        <f t="shared" si="26"/>
        <v>-39.265591740198232</v>
      </c>
      <c r="AS48">
        <f t="shared" si="26"/>
        <v>0.55051078625069572</v>
      </c>
      <c r="AT48">
        <f t="shared" si="26"/>
        <v>9.7944691520555419E-2</v>
      </c>
      <c r="AU48">
        <f t="shared" si="23"/>
        <v>-38.617136262426975</v>
      </c>
      <c r="AW48">
        <v>45</v>
      </c>
      <c r="AX48">
        <f>IF(Z48&gt;0, (R48*SUMPRODUCT(K48:$K$98, X48:$X$98)-K48*$AZ$3)/Z48, 0)</f>
        <v>497.99087453049492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12.5</v>
      </c>
      <c r="R49">
        <f t="shared" si="0"/>
        <v>100000</v>
      </c>
      <c r="S49">
        <f t="shared" si="1"/>
        <v>300.5754454214574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54.408958938025364</v>
      </c>
      <c r="AC49">
        <f t="shared" si="2"/>
        <v>25.657435661244449</v>
      </c>
      <c r="AE49">
        <f t="shared" si="3"/>
        <v>0</v>
      </c>
      <c r="AF49">
        <f t="shared" si="24"/>
        <v>0</v>
      </c>
      <c r="AG49">
        <f t="shared" si="24"/>
        <v>-1.0670131264909382</v>
      </c>
      <c r="AH49">
        <f t="shared" si="5"/>
        <v>-2280.3320160459148</v>
      </c>
      <c r="AI49">
        <f t="shared" si="25"/>
        <v>-2281.3990291724058</v>
      </c>
      <c r="AJ49">
        <f t="shared" si="7"/>
        <v>28.751523276780915</v>
      </c>
      <c r="AK49">
        <f t="shared" si="22"/>
        <v>3.8086271256617756</v>
      </c>
      <c r="AL49">
        <f t="shared" si="8"/>
        <v>-2248.8388787699632</v>
      </c>
      <c r="AN49">
        <f t="shared" si="26"/>
        <v>0</v>
      </c>
      <c r="AO49">
        <f t="shared" si="26"/>
        <v>0</v>
      </c>
      <c r="AP49">
        <f t="shared" si="26"/>
        <v>-1.4860556087240091E-2</v>
      </c>
      <c r="AQ49">
        <f t="shared" si="26"/>
        <v>-31.758748773244243</v>
      </c>
      <c r="AR49">
        <f t="shared" si="26"/>
        <v>-31.773609329331485</v>
      </c>
      <c r="AS49">
        <f t="shared" si="26"/>
        <v>0.40042958576650689</v>
      </c>
      <c r="AT49">
        <f t="shared" si="26"/>
        <v>5.3043693288398835E-2</v>
      </c>
      <c r="AU49">
        <f t="shared" si="23"/>
        <v>-31.320136050276581</v>
      </c>
      <c r="AW49">
        <v>46</v>
      </c>
      <c r="AX49">
        <f>IF(Z49&gt;0, (R49*SUMPRODUCT(K49:$K$98, X49:$X$98)-K49*$AZ$3)/Z49, 0)</f>
        <v>300.5754454214574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12.5</v>
      </c>
      <c r="R50">
        <f t="shared" si="0"/>
        <v>100000</v>
      </c>
      <c r="S50">
        <f t="shared" si="1"/>
        <v>50.658771461832494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25.657435661244449</v>
      </c>
      <c r="AC50">
        <f t="shared" si="2"/>
        <v>3.267227410310042</v>
      </c>
      <c r="AE50">
        <f t="shared" si="3"/>
        <v>0</v>
      </c>
      <c r="AF50">
        <f t="shared" si="24"/>
        <v>0</v>
      </c>
      <c r="AG50">
        <f t="shared" si="24"/>
        <v>-0.80618501890922478</v>
      </c>
      <c r="AH50">
        <f t="shared" si="5"/>
        <v>-2001.2638105344327</v>
      </c>
      <c r="AI50">
        <f t="shared" si="25"/>
        <v>-2002.0699955533419</v>
      </c>
      <c r="AJ50">
        <f t="shared" si="7"/>
        <v>22.390208250934407</v>
      </c>
      <c r="AK50">
        <f t="shared" si="22"/>
        <v>1.7960204962871116</v>
      </c>
      <c r="AL50">
        <f t="shared" si="8"/>
        <v>-1977.8837668061203</v>
      </c>
      <c r="AN50">
        <f t="shared" si="26"/>
        <v>0</v>
      </c>
      <c r="AO50">
        <f t="shared" si="26"/>
        <v>0</v>
      </c>
      <c r="AP50">
        <f t="shared" si="26"/>
        <v>-1.0024945028418435E-2</v>
      </c>
      <c r="AQ50">
        <f t="shared" si="26"/>
        <v>-24.885800675278869</v>
      </c>
      <c r="AR50">
        <f t="shared" si="26"/>
        <v>-24.895825620307289</v>
      </c>
      <c r="AS50">
        <f t="shared" si="26"/>
        <v>0.2784231927233719</v>
      </c>
      <c r="AT50">
        <f t="shared" si="26"/>
        <v>2.2333591325663701E-2</v>
      </c>
      <c r="AU50">
        <f t="shared" si="23"/>
        <v>-24.595068836258253</v>
      </c>
      <c r="AW50">
        <v>47</v>
      </c>
      <c r="AX50">
        <f>IF(Z50&gt;0, (R50*SUMPRODUCT(K50:$K$98, X50:$X$98)-K50*$AZ$3)/Z50, 0)</f>
        <v>50.658771461832494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12.5</v>
      </c>
      <c r="R51">
        <f t="shared" si="0"/>
        <v>100000</v>
      </c>
      <c r="S51">
        <f t="shared" si="1"/>
        <v>-282.82557461078278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3.267227410310042</v>
      </c>
      <c r="AC51">
        <f t="shared" si="2"/>
        <v>-13.253804941477874</v>
      </c>
      <c r="AE51">
        <f t="shared" si="3"/>
        <v>0</v>
      </c>
      <c r="AF51">
        <f t="shared" si="24"/>
        <v>0</v>
      </c>
      <c r="AG51">
        <f t="shared" si="24"/>
        <v>-0.58577645248831445</v>
      </c>
      <c r="AH51">
        <f t="shared" si="5"/>
        <v>-1698.7737298545449</v>
      </c>
      <c r="AI51">
        <f t="shared" si="25"/>
        <v>-1699.3595063070331</v>
      </c>
      <c r="AJ51">
        <f t="shared" si="7"/>
        <v>16.521032351787916</v>
      </c>
      <c r="AK51">
        <f t="shared" si="22"/>
        <v>0.22870591872170296</v>
      </c>
      <c r="AL51">
        <f t="shared" si="8"/>
        <v>-1682.6097680365235</v>
      </c>
      <c r="AN51">
        <f t="shared" si="26"/>
        <v>0</v>
      </c>
      <c r="AO51">
        <f t="shared" si="26"/>
        <v>0</v>
      </c>
      <c r="AP51">
        <f t="shared" si="26"/>
        <v>-6.5037099307669417E-3</v>
      </c>
      <c r="AQ51">
        <f t="shared" si="26"/>
        <v>-18.861003254823398</v>
      </c>
      <c r="AR51">
        <f t="shared" si="26"/>
        <v>-18.867506964754163</v>
      </c>
      <c r="AS51">
        <f t="shared" si="26"/>
        <v>0.18342833979825854</v>
      </c>
      <c r="AT51">
        <f t="shared" si="26"/>
        <v>2.5392569955604168E-3</v>
      </c>
      <c r="AU51">
        <f t="shared" si="23"/>
        <v>-18.681539367960344</v>
      </c>
      <c r="AW51">
        <v>48</v>
      </c>
      <c r="AX51">
        <f>IF(Z51&gt;0, (R51*SUMPRODUCT(K51:$K$98, X51:$X$98)-K51*$AZ$3)/Z51, 0)</f>
        <v>-282.82557461078278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12.5</v>
      </c>
      <c r="R52">
        <f t="shared" si="0"/>
        <v>100000</v>
      </c>
      <c r="S52">
        <f t="shared" si="1"/>
        <v>-757.7514037742892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-13.253804941477874</v>
      </c>
      <c r="AC52">
        <f t="shared" si="2"/>
        <v>-24.646265050327187</v>
      </c>
      <c r="AE52">
        <f t="shared" si="3"/>
        <v>0</v>
      </c>
      <c r="AF52">
        <f t="shared" si="24"/>
        <v>0</v>
      </c>
      <c r="AG52">
        <f t="shared" si="24"/>
        <v>-0.40656910907004651</v>
      </c>
      <c r="AH52">
        <f t="shared" si="5"/>
        <v>-1386.7966311470784</v>
      </c>
      <c r="AI52">
        <f t="shared" si="25"/>
        <v>-1387.2032002561484</v>
      </c>
      <c r="AJ52">
        <f t="shared" si="7"/>
        <v>11.392460108849313</v>
      </c>
      <c r="AK52">
        <f t="shared" si="22"/>
        <v>-0.92776634590345131</v>
      </c>
      <c r="AL52">
        <f t="shared" si="8"/>
        <v>-1376.7385064932025</v>
      </c>
      <c r="AN52">
        <f t="shared" si="26"/>
        <v>0</v>
      </c>
      <c r="AO52">
        <f t="shared" si="26"/>
        <v>0</v>
      </c>
      <c r="AP52">
        <f t="shared" si="26"/>
        <v>-4.030376417746822E-3</v>
      </c>
      <c r="AQ52">
        <f t="shared" si="26"/>
        <v>-13.747508882734515</v>
      </c>
      <c r="AR52">
        <f t="shared" si="26"/>
        <v>-13.751539259152262</v>
      </c>
      <c r="AS52">
        <f t="shared" si="26"/>
        <v>0.11293504975784315</v>
      </c>
      <c r="AT52">
        <f t="shared" si="26"/>
        <v>-9.1970774913550744E-3</v>
      </c>
      <c r="AU52">
        <f t="shared" si="23"/>
        <v>-13.647801286885773</v>
      </c>
      <c r="AW52">
        <v>49</v>
      </c>
      <c r="AX52">
        <f>IF(Z52&gt;0, (R52*SUMPRODUCT(K52:$K$98, X52:$X$98)-K52*$AZ$3)/Z52, 0)</f>
        <v>-757.7514037742892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12.5</v>
      </c>
      <c r="R53">
        <f t="shared" si="0"/>
        <v>100000</v>
      </c>
      <c r="S53">
        <f t="shared" si="1"/>
        <v>-1483.7782448144665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-24.646265050327187</v>
      </c>
      <c r="AC53">
        <f t="shared" si="2"/>
        <v>-31.725431838441992</v>
      </c>
      <c r="AE53">
        <f t="shared" si="3"/>
        <v>0</v>
      </c>
      <c r="AF53">
        <f t="shared" si="24"/>
        <v>0</v>
      </c>
      <c r="AG53">
        <f t="shared" si="24"/>
        <v>-0.26726897996143101</v>
      </c>
      <c r="AH53">
        <f t="shared" si="5"/>
        <v>-1081.8755041433205</v>
      </c>
      <c r="AI53">
        <f t="shared" si="25"/>
        <v>-1082.142773123282</v>
      </c>
      <c r="AJ53">
        <f t="shared" si="7"/>
        <v>7.0791667881148044</v>
      </c>
      <c r="AK53">
        <f t="shared" si="22"/>
        <v>-1.7252385535229033</v>
      </c>
      <c r="AL53">
        <f t="shared" si="8"/>
        <v>-1076.7888448886902</v>
      </c>
      <c r="AN53">
        <f t="shared" si="26"/>
        <v>0</v>
      </c>
      <c r="AO53">
        <f t="shared" si="26"/>
        <v>0</v>
      </c>
      <c r="AP53">
        <f t="shared" si="26"/>
        <v>-2.3656024672614514E-3</v>
      </c>
      <c r="AQ53">
        <f t="shared" si="26"/>
        <v>-9.575699215975197</v>
      </c>
      <c r="AR53">
        <f t="shared" si="26"/>
        <v>-9.5780648184424582</v>
      </c>
      <c r="AS53">
        <f t="shared" si="26"/>
        <v>6.265783040941135E-2</v>
      </c>
      <c r="AT53">
        <f t="shared" si="26"/>
        <v>-1.5270116941432226E-2</v>
      </c>
      <c r="AU53">
        <f t="shared" si="23"/>
        <v>-9.5306771049744796</v>
      </c>
      <c r="AW53">
        <v>50</v>
      </c>
      <c r="AX53">
        <f>IF(Z53&gt;0, (R53*SUMPRODUCT(K53:$K$98, X53:$X$98)-K53*$AZ$3)/Z53, 0)</f>
        <v>-1483.7782448144665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12.5</v>
      </c>
      <c r="R54">
        <f t="shared" si="0"/>
        <v>100000</v>
      </c>
      <c r="S54">
        <f t="shared" si="1"/>
        <v>-2676.1546954205869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-31.725431838441992</v>
      </c>
      <c r="AC54">
        <f t="shared" si="2"/>
        <v>-35.347254184221029</v>
      </c>
      <c r="AE54">
        <f t="shared" si="3"/>
        <v>0</v>
      </c>
      <c r="AF54">
        <f t="shared" si="24"/>
        <v>0</v>
      </c>
      <c r="AG54">
        <f t="shared" si="24"/>
        <v>-0.16510281638757163</v>
      </c>
      <c r="AH54">
        <f t="shared" si="5"/>
        <v>-795.94779019396037</v>
      </c>
      <c r="AI54">
        <f t="shared" si="25"/>
        <v>-796.11289301034799</v>
      </c>
      <c r="AJ54">
        <f t="shared" si="7"/>
        <v>3.6218223457790373</v>
      </c>
      <c r="AK54">
        <f t="shared" si="22"/>
        <v>-2.2207802286909395</v>
      </c>
      <c r="AL54">
        <f t="shared" si="8"/>
        <v>-794.71185089325991</v>
      </c>
      <c r="AN54">
        <f t="shared" si="26"/>
        <v>0</v>
      </c>
      <c r="AO54">
        <f t="shared" si="26"/>
        <v>0</v>
      </c>
      <c r="AP54">
        <f t="shared" si="26"/>
        <v>-1.3047570955839259E-3</v>
      </c>
      <c r="AQ54">
        <f t="shared" si="26"/>
        <v>-6.2901321109631407</v>
      </c>
      <c r="AR54">
        <f t="shared" si="26"/>
        <v>-6.2914368680587245</v>
      </c>
      <c r="AS54">
        <f t="shared" si="26"/>
        <v>2.8622155018279534E-2</v>
      </c>
      <c r="AT54">
        <f t="shared" si="26"/>
        <v>-1.7550147384009836E-2</v>
      </c>
      <c r="AU54">
        <f t="shared" si="23"/>
        <v>-6.2803648604244549</v>
      </c>
      <c r="AW54">
        <v>51</v>
      </c>
      <c r="AX54">
        <f>IF(Z54&gt;0, (R54*SUMPRODUCT(K54:$K$98, X54:$X$98)-K54*$AZ$3)/Z54, 0)</f>
        <v>-2676.1546954205869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12.5</v>
      </c>
      <c r="R55">
        <f t="shared" si="0"/>
        <v>100000</v>
      </c>
      <c r="S55">
        <f t="shared" si="1"/>
        <v>-4771.4521662321631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-35.347254184221029</v>
      </c>
      <c r="AC55">
        <f t="shared" si="2"/>
        <v>-36.321424803937603</v>
      </c>
      <c r="AE55">
        <f t="shared" si="3"/>
        <v>0</v>
      </c>
      <c r="AF55">
        <f t="shared" si="24"/>
        <v>0</v>
      </c>
      <c r="AG55">
        <f t="shared" si="24"/>
        <v>-9.515296271066695E-2</v>
      </c>
      <c r="AH55">
        <f t="shared" si="5"/>
        <v>-546.39060410423167</v>
      </c>
      <c r="AI55">
        <f t="shared" si="25"/>
        <v>-546.48575706694237</v>
      </c>
      <c r="AJ55">
        <f t="shared" si="7"/>
        <v>0.97417061971657404</v>
      </c>
      <c r="AK55">
        <f t="shared" si="22"/>
        <v>-2.4743077928954724</v>
      </c>
      <c r="AL55">
        <f t="shared" si="8"/>
        <v>-547.9858942401213</v>
      </c>
      <c r="AN55">
        <f t="shared" si="26"/>
        <v>0</v>
      </c>
      <c r="AO55">
        <f t="shared" si="26"/>
        <v>0</v>
      </c>
      <c r="AP55">
        <f t="shared" si="26"/>
        <v>-6.7139712640775211E-4</v>
      </c>
      <c r="AQ55">
        <f t="shared" si="26"/>
        <v>-3.8553195932243147</v>
      </c>
      <c r="AR55">
        <f t="shared" si="26"/>
        <v>-3.8559909903507226</v>
      </c>
      <c r="AS55">
        <f t="shared" si="26"/>
        <v>6.8737255895789905E-3</v>
      </c>
      <c r="AT55">
        <f t="shared" si="26"/>
        <v>-1.7458659138651255E-2</v>
      </c>
      <c r="AU55">
        <f t="shared" si="23"/>
        <v>-3.866575923899795</v>
      </c>
      <c r="AW55">
        <v>52</v>
      </c>
      <c r="AX55">
        <f>IF(Z55&gt;0, (R55*SUMPRODUCT(K55:$K$98, X55:$X$98)-K55*$AZ$3)/Z55, 0)</f>
        <v>-4771.4521662321631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12.5</v>
      </c>
      <c r="R56">
        <f t="shared" si="0"/>
        <v>100000</v>
      </c>
      <c r="S56">
        <f t="shared" si="1"/>
        <v>-8180.32019996906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-36.321424803937603</v>
      </c>
      <c r="AC56">
        <f t="shared" si="2"/>
        <v>-35.430350208548909</v>
      </c>
      <c r="AE56">
        <f t="shared" si="3"/>
        <v>0</v>
      </c>
      <c r="AF56">
        <f t="shared" si="24"/>
        <v>0</v>
      </c>
      <c r="AG56">
        <f t="shared" si="24"/>
        <v>-5.4139613949162578E-2</v>
      </c>
      <c r="AH56">
        <f t="shared" si="5"/>
        <v>-320.49455307518161</v>
      </c>
      <c r="AI56">
        <f t="shared" si="25"/>
        <v>-320.5486926891308</v>
      </c>
      <c r="AJ56">
        <f t="shared" si="7"/>
        <v>-0.89107459538869449</v>
      </c>
      <c r="AK56">
        <f t="shared" si="22"/>
        <v>-2.5424997362756323</v>
      </c>
      <c r="AL56">
        <f t="shared" si="8"/>
        <v>-323.98226702079518</v>
      </c>
      <c r="AN56">
        <f t="shared" si="26"/>
        <v>0</v>
      </c>
      <c r="AO56">
        <f t="shared" si="26"/>
        <v>0</v>
      </c>
      <c r="AP56">
        <f t="shared" si="26"/>
        <v>-3.4107846118424067E-4</v>
      </c>
      <c r="AQ56">
        <f t="shared" si="26"/>
        <v>-2.0191091329808928</v>
      </c>
      <c r="AR56">
        <f t="shared" si="26"/>
        <v>-2.0194502114420771</v>
      </c>
      <c r="AS56">
        <f t="shared" si="26"/>
        <v>-5.6137517360381342E-3</v>
      </c>
      <c r="AT56">
        <f t="shared" si="26"/>
        <v>-1.6017696366001588E-2</v>
      </c>
      <c r="AU56">
        <f t="shared" si="23"/>
        <v>-2.0410816595441172</v>
      </c>
      <c r="AW56">
        <v>53</v>
      </c>
      <c r="AX56">
        <f>IF(Z56&gt;0, (R56*SUMPRODUCT(K56:$K$98, X56:$X$98)-K56*$AZ$3)/Z56, 0)</f>
        <v>-8180.32019996906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12.5</v>
      </c>
      <c r="R57">
        <f t="shared" si="0"/>
        <v>100000</v>
      </c>
      <c r="S57">
        <f t="shared" si="1"/>
        <v>-13667.700168240315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-35.430350208548909</v>
      </c>
      <c r="AC57">
        <f t="shared" si="2"/>
        <v>-33.211607387411043</v>
      </c>
      <c r="AE57">
        <f t="shared" si="3"/>
        <v>0</v>
      </c>
      <c r="AF57">
        <f t="shared" si="24"/>
        <v>0</v>
      </c>
      <c r="AG57">
        <f t="shared" si="24"/>
        <v>-3.0374173213670006E-2</v>
      </c>
      <c r="AH57">
        <f t="shared" si="5"/>
        <v>-185.79235676800758</v>
      </c>
      <c r="AI57">
        <f t="shared" si="25"/>
        <v>-185.82273094122124</v>
      </c>
      <c r="AJ57">
        <f t="shared" si="7"/>
        <v>-2.2187428211378659</v>
      </c>
      <c r="AK57">
        <f t="shared" si="22"/>
        <v>-2.4801245145984239</v>
      </c>
      <c r="AL57">
        <f t="shared" si="8"/>
        <v>-190.52159827695752</v>
      </c>
      <c r="AN57">
        <f t="shared" si="26"/>
        <v>0</v>
      </c>
      <c r="AO57">
        <f t="shared" si="26"/>
        <v>0</v>
      </c>
      <c r="AP57">
        <f t="shared" si="26"/>
        <v>-1.708541699572699E-4</v>
      </c>
      <c r="AQ57">
        <f t="shared" si="26"/>
        <v>-1.0450786158589711</v>
      </c>
      <c r="AR57">
        <f t="shared" si="26"/>
        <v>-1.0452494700289283</v>
      </c>
      <c r="AS57">
        <f t="shared" si="26"/>
        <v>-1.2480387873851804E-2</v>
      </c>
      <c r="AT57">
        <f t="shared" si="26"/>
        <v>-1.3950655128999036E-2</v>
      </c>
      <c r="AU57">
        <f t="shared" si="23"/>
        <v>-1.0716805130317792</v>
      </c>
      <c r="AW57">
        <v>54</v>
      </c>
      <c r="AX57">
        <f>IF(Z57&gt;0, (R57*SUMPRODUCT(K57:$K$98, X57:$X$98)-K57*$AZ$3)/Z57, 0)</f>
        <v>-13667.700168240315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12.5</v>
      </c>
      <c r="R58">
        <f t="shared" si="0"/>
        <v>100000</v>
      </c>
      <c r="S58">
        <f t="shared" si="1"/>
        <v>-22706.813340414148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-33.211607387411043</v>
      </c>
      <c r="AC58">
        <f t="shared" si="2"/>
        <v>-30.472889615663977</v>
      </c>
      <c r="AE58">
        <f t="shared" si="3"/>
        <v>0</v>
      </c>
      <c r="AF58">
        <f t="shared" si="24"/>
        <v>0</v>
      </c>
      <c r="AG58">
        <f t="shared" si="24"/>
        <v>-1.677519053357631E-2</v>
      </c>
      <c r="AH58">
        <f t="shared" si="5"/>
        <v>-106.36192758365596</v>
      </c>
      <c r="AI58">
        <f t="shared" si="25"/>
        <v>-106.37870277418953</v>
      </c>
      <c r="AJ58">
        <f t="shared" si="7"/>
        <v>-2.7387177717470657</v>
      </c>
      <c r="AK58">
        <f t="shared" si="22"/>
        <v>-2.3248125171187732</v>
      </c>
      <c r="AL58">
        <f t="shared" si="8"/>
        <v>-111.44223306305537</v>
      </c>
      <c r="AN58">
        <f t="shared" si="26"/>
        <v>0</v>
      </c>
      <c r="AO58">
        <f t="shared" si="26"/>
        <v>0</v>
      </c>
      <c r="AP58">
        <f t="shared" si="26"/>
        <v>-8.4250125519211075E-5</v>
      </c>
      <c r="AQ58">
        <f t="shared" si="26"/>
        <v>-0.5341820548298627</v>
      </c>
      <c r="AR58">
        <f t="shared" si="26"/>
        <v>-0.53426630495538185</v>
      </c>
      <c r="AS58">
        <f t="shared" si="26"/>
        <v>-1.3754676322128985E-2</v>
      </c>
      <c r="AT58">
        <f t="shared" si="26"/>
        <v>-1.1675917837347687E-2</v>
      </c>
      <c r="AU58">
        <f t="shared" si="23"/>
        <v>-0.55969689911485854</v>
      </c>
      <c r="AW58">
        <v>55</v>
      </c>
      <c r="AX58">
        <f>IF(Z58&gt;0, (R58*SUMPRODUCT(K58:$K$98, X58:$X$98)-K58*$AZ$3)/Z58, 0)</f>
        <v>-22706.813340414148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12.5</v>
      </c>
      <c r="R59">
        <f t="shared" si="0"/>
        <v>100000</v>
      </c>
      <c r="S59">
        <f t="shared" si="1"/>
        <v>-37941.62958489314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-30.472889615663977</v>
      </c>
      <c r="AC59">
        <f t="shared" si="2"/>
        <v>-27.628682038702742</v>
      </c>
      <c r="AE59">
        <f t="shared" si="3"/>
        <v>0</v>
      </c>
      <c r="AF59">
        <f t="shared" si="24"/>
        <v>0</v>
      </c>
      <c r="AG59">
        <f t="shared" si="24"/>
        <v>-9.1023640592731003E-3</v>
      </c>
      <c r="AH59">
        <f t="shared" si="5"/>
        <v>-60.04059655173959</v>
      </c>
      <c r="AI59">
        <f t="shared" si="25"/>
        <v>-60.049698915798864</v>
      </c>
      <c r="AJ59">
        <f t="shared" si="7"/>
        <v>-2.8442075769612352</v>
      </c>
      <c r="AK59">
        <f t="shared" si="22"/>
        <v>-2.1331022730964784</v>
      </c>
      <c r="AL59">
        <f t="shared" si="8"/>
        <v>-65.027008765856579</v>
      </c>
      <c r="AN59">
        <f t="shared" si="26"/>
        <v>0</v>
      </c>
      <c r="AO59">
        <f t="shared" si="26"/>
        <v>0</v>
      </c>
      <c r="AP59">
        <f t="shared" si="26"/>
        <v>-4.081683012036959E-5</v>
      </c>
      <c r="AQ59">
        <f t="shared" si="26"/>
        <v>-0.26923410378003593</v>
      </c>
      <c r="AR59">
        <f t="shared" si="26"/>
        <v>-0.26927492061015629</v>
      </c>
      <c r="AS59">
        <f t="shared" si="26"/>
        <v>-1.2753998493130546E-2</v>
      </c>
      <c r="AT59">
        <f t="shared" si="26"/>
        <v>-9.5652593703559434E-3</v>
      </c>
      <c r="AU59">
        <f t="shared" si="23"/>
        <v>-0.29159417847364283</v>
      </c>
      <c r="AW59">
        <v>56</v>
      </c>
      <c r="AX59">
        <f>IF(Z59&gt;0, (R59*SUMPRODUCT(K59:$K$98, X59:$X$98)-K59*$AZ$3)/Z59, 0)</f>
        <v>-37941.62958489314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12.5</v>
      </c>
      <c r="R60">
        <f t="shared" si="0"/>
        <v>100000</v>
      </c>
      <c r="S60">
        <f t="shared" si="1"/>
        <v>-64107.110854473343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-27.628682038702742</v>
      </c>
      <c r="AC60">
        <f t="shared" si="2"/>
        <v>-24.881496828383582</v>
      </c>
      <c r="AE60">
        <f t="shared" si="3"/>
        <v>0</v>
      </c>
      <c r="AF60">
        <f t="shared" si="24"/>
        <v>0</v>
      </c>
      <c r="AG60">
        <f t="shared" si="24"/>
        <v>-4.8515477645034461E-3</v>
      </c>
      <c r="AH60">
        <f t="shared" si="5"/>
        <v>-33.278341233415382</v>
      </c>
      <c r="AI60">
        <f t="shared" si="25"/>
        <v>-33.283192781179885</v>
      </c>
      <c r="AJ60">
        <f t="shared" si="7"/>
        <v>-2.7471852103191594</v>
      </c>
      <c r="AK60">
        <f t="shared" si="22"/>
        <v>-1.9340077427091922</v>
      </c>
      <c r="AL60">
        <f t="shared" si="8"/>
        <v>-37.964385734208236</v>
      </c>
      <c r="AN60">
        <f t="shared" si="26"/>
        <v>0</v>
      </c>
      <c r="AO60">
        <f t="shared" si="26"/>
        <v>0</v>
      </c>
      <c r="AP60">
        <f t="shared" si="26"/>
        <v>-1.9424388743083177E-5</v>
      </c>
      <c r="AQ60">
        <f t="shared" si="26"/>
        <v>-0.13323818876366239</v>
      </c>
      <c r="AR60">
        <f t="shared" si="26"/>
        <v>-0.13325761315240547</v>
      </c>
      <c r="AS60">
        <f t="shared" si="26"/>
        <v>-1.0999045266526338E-2</v>
      </c>
      <c r="AT60">
        <f t="shared" si="26"/>
        <v>-7.7432852462828621E-3</v>
      </c>
      <c r="AU60">
        <f t="shared" si="23"/>
        <v>-0.15199994366521466</v>
      </c>
      <c r="AW60">
        <v>57</v>
      </c>
      <c r="AX60">
        <f>IF(Z60&gt;0, (R60*SUMPRODUCT(K60:$K$98, X60:$X$98)-K60*$AZ$3)/Z60, 0)</f>
        <v>-64107.110854473343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12.5</v>
      </c>
      <c r="R61">
        <f t="shared" si="0"/>
        <v>100000</v>
      </c>
      <c r="S61">
        <f t="shared" si="1"/>
        <v>-110044.17836912157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-24.881496828383582</v>
      </c>
      <c r="AC61">
        <f t="shared" si="2"/>
        <v>-22.321503486701534</v>
      </c>
      <c r="AE61">
        <f t="shared" si="3"/>
        <v>0</v>
      </c>
      <c r="AF61">
        <f t="shared" si="24"/>
        <v>0</v>
      </c>
      <c r="AG61">
        <f t="shared" si="24"/>
        <v>-2.5355161692230139E-3</v>
      </c>
      <c r="AH61">
        <f t="shared" si="5"/>
        <v>-18.140128941083187</v>
      </c>
      <c r="AI61">
        <f t="shared" si="25"/>
        <v>-18.142664457252412</v>
      </c>
      <c r="AJ61">
        <f t="shared" si="7"/>
        <v>-2.5599933416820484</v>
      </c>
      <c r="AK61">
        <f t="shared" si="22"/>
        <v>-1.7417047779868509</v>
      </c>
      <c r="AL61">
        <f t="shared" si="8"/>
        <v>-22.444362576921311</v>
      </c>
      <c r="AN61">
        <f t="shared" si="26"/>
        <v>0</v>
      </c>
      <c r="AO61">
        <f t="shared" si="26"/>
        <v>0</v>
      </c>
      <c r="AP61">
        <f t="shared" si="26"/>
        <v>-9.0639063858038287E-6</v>
      </c>
      <c r="AQ61">
        <f t="shared" si="26"/>
        <v>-6.4846926453943257E-2</v>
      </c>
      <c r="AR61">
        <f t="shared" si="26"/>
        <v>-6.4855990360329074E-2</v>
      </c>
      <c r="AS61">
        <f t="shared" si="26"/>
        <v>-9.151406833425052E-3</v>
      </c>
      <c r="AT61">
        <f t="shared" si="26"/>
        <v>-6.2262072121660869E-3</v>
      </c>
      <c r="AU61">
        <f t="shared" si="23"/>
        <v>-8.0233604405920214E-2</v>
      </c>
      <c r="AW61">
        <v>58</v>
      </c>
      <c r="AX61">
        <f>IF(Z61&gt;0, (R61*SUMPRODUCT(K61:$K$98, X61:$X$98)-K61*$AZ$3)/Z61, 0)</f>
        <v>-110044.17836912157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12.5</v>
      </c>
      <c r="R62">
        <f t="shared" si="0"/>
        <v>100000</v>
      </c>
      <c r="S62">
        <f t="shared" si="1"/>
        <v>-192496.04618637776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-22.321503486701534</v>
      </c>
      <c r="AC62">
        <f t="shared" si="2"/>
        <v>-19.981679403828945</v>
      </c>
      <c r="AE62">
        <f t="shared" si="3"/>
        <v>0</v>
      </c>
      <c r="AF62">
        <f t="shared" si="24"/>
        <v>0</v>
      </c>
      <c r="AG62">
        <f t="shared" si="24"/>
        <v>-1.2975383001167179E-3</v>
      </c>
      <c r="AH62">
        <f t="shared" si="5"/>
        <v>-9.7009816593125269</v>
      </c>
      <c r="AI62">
        <f t="shared" si="25"/>
        <v>-9.7022791976126435</v>
      </c>
      <c r="AJ62">
        <f t="shared" si="7"/>
        <v>-2.3398240828725889</v>
      </c>
      <c r="AK62">
        <f t="shared" si="22"/>
        <v>-1.5625052440691076</v>
      </c>
      <c r="AL62">
        <f t="shared" si="8"/>
        <v>-13.60460852455434</v>
      </c>
      <c r="AN62">
        <f t="shared" si="26"/>
        <v>0</v>
      </c>
      <c r="AO62">
        <f t="shared" si="26"/>
        <v>0</v>
      </c>
      <c r="AP62">
        <f t="shared" si="26"/>
        <v>-4.1414382499766392E-6</v>
      </c>
      <c r="AQ62">
        <f t="shared" si="26"/>
        <v>-3.0963260585513953E-2</v>
      </c>
      <c r="AR62">
        <f t="shared" si="26"/>
        <v>-3.096740202376393E-2</v>
      </c>
      <c r="AS62">
        <f t="shared" si="26"/>
        <v>-7.4681702683869764E-3</v>
      </c>
      <c r="AT62">
        <f t="shared" si="26"/>
        <v>-4.9871506552020828E-3</v>
      </c>
      <c r="AU62">
        <f t="shared" si="23"/>
        <v>-4.3422722947352992E-2</v>
      </c>
      <c r="AW62">
        <v>59</v>
      </c>
      <c r="AX62">
        <f>IF(Z62&gt;0, (R62*SUMPRODUCT(K62:$K$98, X62:$X$98)-K62*$AZ$3)/Z62, 0)</f>
        <v>-192496.04618637776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12.5</v>
      </c>
      <c r="R63">
        <f t="shared" si="0"/>
        <v>100000</v>
      </c>
      <c r="S63">
        <f t="shared" si="1"/>
        <v>-343871.20230904879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-19.981679403828945</v>
      </c>
      <c r="AC63">
        <f t="shared" si="2"/>
        <v>-17.865614977515776</v>
      </c>
      <c r="AE63">
        <f t="shared" si="3"/>
        <v>0</v>
      </c>
      <c r="AF63">
        <f t="shared" si="24"/>
        <v>0</v>
      </c>
      <c r="AG63">
        <f t="shared" si="24"/>
        <v>-6.494297449724845E-4</v>
      </c>
      <c r="AH63">
        <f t="shared" si="5"/>
        <v>-5.0810653771445295</v>
      </c>
      <c r="AI63">
        <f t="shared" si="25"/>
        <v>-5.0817148068895017</v>
      </c>
      <c r="AJ63">
        <f t="shared" si="7"/>
        <v>-2.1160644263131694</v>
      </c>
      <c r="AK63">
        <f t="shared" si="22"/>
        <v>-1.3987175582680262</v>
      </c>
      <c r="AL63">
        <f t="shared" si="8"/>
        <v>-8.5964967914706971</v>
      </c>
      <c r="AN63">
        <f t="shared" si="26"/>
        <v>0</v>
      </c>
      <c r="AO63">
        <f t="shared" si="26"/>
        <v>0</v>
      </c>
      <c r="AP63">
        <f t="shared" si="26"/>
        <v>-1.8507389189120697E-6</v>
      </c>
      <c r="AQ63">
        <f t="shared" si="26"/>
        <v>-1.4479973416395391E-2</v>
      </c>
      <c r="AR63">
        <f t="shared" si="26"/>
        <v>-1.4481824155314302E-2</v>
      </c>
      <c r="AS63">
        <f t="shared" si="26"/>
        <v>-6.0303409553084941E-3</v>
      </c>
      <c r="AT63">
        <f t="shared" si="26"/>
        <v>-3.9860524432276737E-3</v>
      </c>
      <c r="AU63">
        <f t="shared" si="23"/>
        <v>-2.4498217553850468E-2</v>
      </c>
      <c r="AW63">
        <v>60</v>
      </c>
      <c r="AX63">
        <f>IF(Z63&gt;0, (R63*SUMPRODUCT(K63:$K$98, X63:$X$98)-K63*$AZ$3)/Z63, 0)</f>
        <v>-343871.20230904879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12.5</v>
      </c>
      <c r="R64">
        <f t="shared" si="0"/>
        <v>100000</v>
      </c>
      <c r="S64">
        <f t="shared" si="1"/>
        <v>-629031.58183079958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-17.865614977515776</v>
      </c>
      <c r="AC64">
        <f t="shared" si="2"/>
        <v>-15.963105944772632</v>
      </c>
      <c r="AE64">
        <f t="shared" si="3"/>
        <v>0</v>
      </c>
      <c r="AF64">
        <f t="shared" si="24"/>
        <v>0</v>
      </c>
      <c r="AG64">
        <f t="shared" si="24"/>
        <v>-3.1721590787047474E-4</v>
      </c>
      <c r="AH64">
        <f t="shared" si="5"/>
        <v>-2.6057563172182796</v>
      </c>
      <c r="AI64">
        <f t="shared" si="25"/>
        <v>-2.6060735331261502</v>
      </c>
      <c r="AJ64">
        <f t="shared" si="7"/>
        <v>-1.9025090327431435</v>
      </c>
      <c r="AK64">
        <f t="shared" si="22"/>
        <v>-1.2505930484261045</v>
      </c>
      <c r="AL64">
        <f t="shared" si="8"/>
        <v>-5.7591756142953976</v>
      </c>
      <c r="AN64">
        <f t="shared" si="26"/>
        <v>0</v>
      </c>
      <c r="AO64">
        <f t="shared" si="26"/>
        <v>0</v>
      </c>
      <c r="AP64">
        <f t="shared" si="26"/>
        <v>-8.0714194554472866E-7</v>
      </c>
      <c r="AQ64">
        <f t="shared" si="26"/>
        <v>-6.6302325050918067E-3</v>
      </c>
      <c r="AR64">
        <f t="shared" si="26"/>
        <v>-6.6310396470373517E-3</v>
      </c>
      <c r="AS64">
        <f t="shared" si="26"/>
        <v>-4.8408506761638617E-3</v>
      </c>
      <c r="AT64">
        <f t="shared" si="26"/>
        <v>-3.1820790860322135E-3</v>
      </c>
      <c r="AU64">
        <f t="shared" si="23"/>
        <v>-1.4653969409233424E-2</v>
      </c>
      <c r="AW64">
        <v>61</v>
      </c>
      <c r="AX64">
        <f>IF(Z64&gt;0, (R64*SUMPRODUCT(K64:$K$98, X64:$X$98)-K64*$AZ$3)/Z64, 0)</f>
        <v>-629031.58183079958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12.5</v>
      </c>
      <c r="R65">
        <f t="shared" si="0"/>
        <v>100000</v>
      </c>
      <c r="S65">
        <f t="shared" si="1"/>
        <v>-1180215.5805150024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-15.963105944772632</v>
      </c>
      <c r="AC65">
        <f t="shared" si="2"/>
        <v>-14.258138850349564</v>
      </c>
      <c r="AE65">
        <f t="shared" si="3"/>
        <v>0</v>
      </c>
      <c r="AF65">
        <f t="shared" si="24"/>
        <v>0</v>
      </c>
      <c r="AG65">
        <f t="shared" si="24"/>
        <v>-1.5101201727196146E-4</v>
      </c>
      <c r="AH65">
        <f t="shared" si="5"/>
        <v>-1.3042538521584683</v>
      </c>
      <c r="AI65">
        <f t="shared" si="25"/>
        <v>-1.3044048641757402</v>
      </c>
      <c r="AJ65">
        <f t="shared" si="7"/>
        <v>-1.7049670944230684</v>
      </c>
      <c r="AK65">
        <f t="shared" si="22"/>
        <v>-1.1174174161340844</v>
      </c>
      <c r="AL65">
        <f t="shared" si="8"/>
        <v>-4.1267893747328932</v>
      </c>
      <c r="AN65">
        <f t="shared" si="26"/>
        <v>0</v>
      </c>
      <c r="AO65">
        <f t="shared" si="26"/>
        <v>0</v>
      </c>
      <c r="AP65">
        <f t="shared" si="26"/>
        <v>-3.4307450495001653E-7</v>
      </c>
      <c r="AQ65">
        <f t="shared" si="26"/>
        <v>-2.9630505753233068E-3</v>
      </c>
      <c r="AR65">
        <f t="shared" si="26"/>
        <v>-2.9633936498282567E-3</v>
      </c>
      <c r="AS65">
        <f t="shared" si="26"/>
        <v>-3.8734052590122365E-3</v>
      </c>
      <c r="AT65">
        <f t="shared" si="26"/>
        <v>-2.5385888738399492E-3</v>
      </c>
      <c r="AU65">
        <f t="shared" si="23"/>
        <v>-9.3753877826804437E-3</v>
      </c>
      <c r="AW65">
        <v>62</v>
      </c>
      <c r="AX65">
        <f>IF(Z65&gt;0, (R65*SUMPRODUCT(K65:$K$98, X65:$X$98)-K65*$AZ$3)/Z65, 0)</f>
        <v>-1180215.5805150024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12.5</v>
      </c>
      <c r="R66">
        <f t="shared" si="0"/>
        <v>100000</v>
      </c>
      <c r="S66">
        <f t="shared" si="1"/>
        <v>-2276760.8813971258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-14.258138850349564</v>
      </c>
      <c r="AC66">
        <f t="shared" si="2"/>
        <v>-12.732890001881886</v>
      </c>
      <c r="AE66">
        <f t="shared" si="3"/>
        <v>0</v>
      </c>
      <c r="AF66">
        <f t="shared" si="24"/>
        <v>0</v>
      </c>
      <c r="AG66">
        <f t="shared" si="24"/>
        <v>-6.9906825228767514E-5</v>
      </c>
      <c r="AH66">
        <f t="shared" si="5"/>
        <v>-0.63676057496379446</v>
      </c>
      <c r="AI66">
        <f t="shared" si="25"/>
        <v>-0.63683048178902324</v>
      </c>
      <c r="AJ66">
        <f t="shared" si="7"/>
        <v>-1.5252488484676778</v>
      </c>
      <c r="AK66">
        <f t="shared" si="22"/>
        <v>-0.99806971952446955</v>
      </c>
      <c r="AL66">
        <f t="shared" si="8"/>
        <v>-3.1601490497811704</v>
      </c>
      <c r="AN66">
        <f t="shared" si="26"/>
        <v>0</v>
      </c>
      <c r="AO66">
        <f t="shared" si="26"/>
        <v>0</v>
      </c>
      <c r="AP66">
        <f t="shared" si="26"/>
        <v>-1.4180073860561587E-7</v>
      </c>
      <c r="AQ66">
        <f t="shared" si="26"/>
        <v>-1.2916209475873318E-3</v>
      </c>
      <c r="AR66">
        <f t="shared" si="26"/>
        <v>-1.2917627483259374E-3</v>
      </c>
      <c r="AS66">
        <f t="shared" si="26"/>
        <v>-3.0938526039812112E-3</v>
      </c>
      <c r="AT66">
        <f t="shared" si="26"/>
        <v>-2.0245093800974035E-3</v>
      </c>
      <c r="AU66">
        <f t="shared" si="23"/>
        <v>-6.4101247324045516E-3</v>
      </c>
      <c r="AW66">
        <v>63</v>
      </c>
      <c r="AX66">
        <f>IF(Z66&gt;0, (R66*SUMPRODUCT(K66:$K$98, X66:$X$98)-K66*$AZ$3)/Z66, 0)</f>
        <v>-2276760.8813971258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12.5</v>
      </c>
      <c r="R67">
        <f t="shared" ref="R67:R89" si="27">$C$6</f>
        <v>100000</v>
      </c>
      <c r="S67">
        <f t="shared" ref="S67:S89" si="28">AX67</f>
        <v>-4527658.1192376893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-12.732890001881886</v>
      </c>
      <c r="AC67">
        <f t="shared" ref="AC67:AC89" si="29">S67*Z67</f>
        <v>-11.369706712969649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-3.1389590417230806E-5</v>
      </c>
      <c r="AH67">
        <f t="shared" ref="AH67:AH89" si="32">-X67*R67</f>
        <v>-0.30254533247399235</v>
      </c>
      <c r="AI67">
        <f t="shared" ref="AI67:AI89" si="33">SUM(AE67:AH67)</f>
        <v>-0.30257672206440955</v>
      </c>
      <c r="AJ67">
        <f t="shared" ref="AJ67:AJ89" si="34">AB67-AC67</f>
        <v>-1.3631832889122375</v>
      </c>
      <c r="AK67">
        <f t="shared" si="22"/>
        <v>-0.89130230013173206</v>
      </c>
      <c r="AL67">
        <f t="shared" ref="AL67:AL89" si="35">SUM(AI67:AK67)</f>
        <v>-2.5570623111083792</v>
      </c>
      <c r="AN67">
        <f t="shared" ref="AN67:AT89" si="36">AE67*$K67</f>
        <v>0</v>
      </c>
      <c r="AO67">
        <f t="shared" si="36"/>
        <v>0</v>
      </c>
      <c r="AP67">
        <f t="shared" si="36"/>
        <v>-5.6849485663916839E-8</v>
      </c>
      <c r="AQ67">
        <f t="shared" si="36"/>
        <v>-5.4793790911409181E-4</v>
      </c>
      <c r="AR67">
        <f t="shared" si="36"/>
        <v>-5.4799475859975571E-4</v>
      </c>
      <c r="AS67">
        <f t="shared" si="36"/>
        <v>-2.4688525020628155E-3</v>
      </c>
      <c r="AT67">
        <f t="shared" si="36"/>
        <v>-1.6142318730524273E-3</v>
      </c>
      <c r="AU67">
        <f t="shared" si="23"/>
        <v>-4.6310791337149989E-3</v>
      </c>
      <c r="AW67">
        <v>64</v>
      </c>
      <c r="AX67">
        <f>IF(Z67&gt;0, (R67*SUMPRODUCT(K67:$K$98, X67:$X$98)-K67*$AZ$3)/Z67, 0)</f>
        <v>-4527658.1192376893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12.5</v>
      </c>
      <c r="R68">
        <f t="shared" si="27"/>
        <v>100000</v>
      </c>
      <c r="S68">
        <f t="shared" si="28"/>
        <v>-9296584.9631642979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-11.369706712969649</v>
      </c>
      <c r="AC68">
        <f t="shared" si="29"/>
        <v>-10.151973481361065</v>
      </c>
      <c r="AE68">
        <f t="shared" si="30"/>
        <v>0</v>
      </c>
      <c r="AF68">
        <f t="shared" si="31"/>
        <v>0</v>
      </c>
      <c r="AG68">
        <f t="shared" si="31"/>
        <v>-1.3650138090473623E-5</v>
      </c>
      <c r="AH68">
        <f t="shared" si="32"/>
        <v>-0.13940445138067897</v>
      </c>
      <c r="AI68">
        <f t="shared" si="33"/>
        <v>-0.13941810151876946</v>
      </c>
      <c r="AJ68">
        <f t="shared" si="34"/>
        <v>-1.2177332316085838</v>
      </c>
      <c r="AK68">
        <f t="shared" si="22"/>
        <v>-0.7958794699078755</v>
      </c>
      <c r="AL68">
        <f t="shared" si="35"/>
        <v>-2.1530308030352288</v>
      </c>
      <c r="AN68">
        <f t="shared" si="36"/>
        <v>0</v>
      </c>
      <c r="AO68">
        <f t="shared" si="36"/>
        <v>0</v>
      </c>
      <c r="AP68">
        <f t="shared" si="36"/>
        <v>-2.207292629755768E-8</v>
      </c>
      <c r="AQ68">
        <f t="shared" si="36"/>
        <v>-2.2542366681437901E-4</v>
      </c>
      <c r="AR68">
        <f t="shared" si="36"/>
        <v>-2.254457397406766E-4</v>
      </c>
      <c r="AS68">
        <f t="shared" si="36"/>
        <v>-1.9691328903215792E-3</v>
      </c>
      <c r="AT68">
        <f t="shared" si="36"/>
        <v>-1.2869751767035985E-3</v>
      </c>
      <c r="AU68">
        <f t="shared" si="23"/>
        <v>-3.4815538067658543E-3</v>
      </c>
      <c r="AW68">
        <v>65</v>
      </c>
      <c r="AX68">
        <f>IF(Z68&gt;0, (R68*SUMPRODUCT(K68:$K$98, X68:$X$98)-K68*$AZ$3)/Z68, 0)</f>
        <v>-9296584.9631642979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12.5</v>
      </c>
      <c r="R69">
        <f t="shared" si="27"/>
        <v>100000</v>
      </c>
      <c r="S69">
        <f t="shared" si="28"/>
        <v>-19760465.515663706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-10.151973481361065</v>
      </c>
      <c r="AC69">
        <f t="shared" si="29"/>
        <v>-9.0644478608156476</v>
      </c>
      <c r="AE69">
        <f t="shared" si="30"/>
        <v>0</v>
      </c>
      <c r="AF69">
        <f t="shared" si="31"/>
        <v>0</v>
      </c>
      <c r="AG69">
        <f t="shared" si="31"/>
        <v>-5.7339538975122131E-6</v>
      </c>
      <c r="AH69">
        <f t="shared" si="32"/>
        <v>-6.2237462496453393E-2</v>
      </c>
      <c r="AI69">
        <f t="shared" si="33"/>
        <v>-6.2243196450350903E-2</v>
      </c>
      <c r="AJ69">
        <f t="shared" si="34"/>
        <v>-1.0875256205454171</v>
      </c>
      <c r="AK69">
        <f t="shared" si="22"/>
        <v>-0.71063814369527456</v>
      </c>
      <c r="AL69">
        <f t="shared" si="35"/>
        <v>-1.8604069606910425</v>
      </c>
      <c r="AN69">
        <f t="shared" si="36"/>
        <v>0</v>
      </c>
      <c r="AO69">
        <f t="shared" si="36"/>
        <v>0</v>
      </c>
      <c r="AP69">
        <f t="shared" si="36"/>
        <v>-8.2786408547731346E-9</v>
      </c>
      <c r="AQ69">
        <f t="shared" si="36"/>
        <v>-8.9857994837401359E-5</v>
      </c>
      <c r="AR69">
        <f t="shared" si="36"/>
        <v>-8.9866273478256137E-5</v>
      </c>
      <c r="AS69">
        <f t="shared" si="36"/>
        <v>-1.5701615663087252E-3</v>
      </c>
      <c r="AT69">
        <f t="shared" si="36"/>
        <v>-1.0260141735545427E-3</v>
      </c>
      <c r="AU69">
        <f t="shared" si="23"/>
        <v>-2.6860420133415237E-3</v>
      </c>
      <c r="AW69">
        <v>66</v>
      </c>
      <c r="AX69">
        <f>IF(Z69&gt;0, (R69*SUMPRODUCT(K69:$K$98, X69:$X$98)-K69*$AZ$3)/Z69, 0)</f>
        <v>-19760465.515663706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12.5</v>
      </c>
      <c r="R70">
        <f t="shared" si="27"/>
        <v>100000</v>
      </c>
      <c r="S70">
        <f t="shared" si="28"/>
        <v>-43545814.772775501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-9.0644478608156476</v>
      </c>
      <c r="AC70">
        <f t="shared" si="29"/>
        <v>-8.0933314293352794</v>
      </c>
      <c r="AE70">
        <f t="shared" si="30"/>
        <v>0</v>
      </c>
      <c r="AF70">
        <f t="shared" si="31"/>
        <v>0</v>
      </c>
      <c r="AG70">
        <f t="shared" si="31"/>
        <v>-2.3232231017971345E-6</v>
      </c>
      <c r="AH70">
        <f t="shared" si="32"/>
        <v>-2.6827130053919651E-2</v>
      </c>
      <c r="AI70">
        <f t="shared" si="33"/>
        <v>-2.6829453277021447E-2</v>
      </c>
      <c r="AJ70">
        <f t="shared" si="34"/>
        <v>-0.97111643148036819</v>
      </c>
      <c r="AK70">
        <f t="shared" si="22"/>
        <v>-0.63451135025709537</v>
      </c>
      <c r="AL70">
        <f t="shared" si="35"/>
        <v>-1.632457235014485</v>
      </c>
      <c r="AN70">
        <f t="shared" si="36"/>
        <v>0</v>
      </c>
      <c r="AO70">
        <f t="shared" si="36"/>
        <v>0</v>
      </c>
      <c r="AP70">
        <f t="shared" si="36"/>
        <v>-2.9948683798207709E-9</v>
      </c>
      <c r="AQ70">
        <f t="shared" si="36"/>
        <v>-3.4582870434472426E-5</v>
      </c>
      <c r="AR70">
        <f t="shared" si="36"/>
        <v>-3.4585865302852247E-5</v>
      </c>
      <c r="AS70">
        <f t="shared" si="36"/>
        <v>-1.251866810172112E-3</v>
      </c>
      <c r="AT70">
        <f t="shared" si="36"/>
        <v>-8.1794898563654632E-4</v>
      </c>
      <c r="AU70">
        <f t="shared" si="23"/>
        <v>-2.1044016611115107E-3</v>
      </c>
      <c r="AW70">
        <v>67</v>
      </c>
      <c r="AX70">
        <f>IF(Z70&gt;0, (R70*SUMPRODUCT(K70:$K$98, X70:$X$98)-K70*$AZ$3)/Z70, 0)</f>
        <v>-43545814.772775501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12.5</v>
      </c>
      <c r="R71">
        <f t="shared" si="27"/>
        <v>100000</v>
      </c>
      <c r="S71">
        <f t="shared" si="28"/>
        <v>-99561162.278601512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-8.0933314293352794</v>
      </c>
      <c r="AC71">
        <f t="shared" si="29"/>
        <v>-7.226217539459995</v>
      </c>
      <c r="AE71">
        <f t="shared" si="30"/>
        <v>0</v>
      </c>
      <c r="AF71">
        <f t="shared" si="31"/>
        <v>0</v>
      </c>
      <c r="AG71">
        <f t="shared" si="31"/>
        <v>-9.0725858533557814E-7</v>
      </c>
      <c r="AH71">
        <f t="shared" si="32"/>
        <v>-1.114185828354868E-2</v>
      </c>
      <c r="AI71">
        <f t="shared" si="33"/>
        <v>-1.1142765542134015E-2</v>
      </c>
      <c r="AJ71">
        <f t="shared" si="34"/>
        <v>-0.86711388987528437</v>
      </c>
      <c r="AK71">
        <f t="shared" si="22"/>
        <v>-0.56653320005346963</v>
      </c>
      <c r="AL71">
        <f t="shared" si="35"/>
        <v>-1.444789855470888</v>
      </c>
      <c r="AN71">
        <f t="shared" si="36"/>
        <v>0</v>
      </c>
      <c r="AO71">
        <f t="shared" si="36"/>
        <v>0</v>
      </c>
      <c r="AP71">
        <f t="shared" si="36"/>
        <v>-1.0442389464695363E-9</v>
      </c>
      <c r="AQ71">
        <f t="shared" si="36"/>
        <v>-1.2824086256976303E-5</v>
      </c>
      <c r="AR71">
        <f t="shared" si="36"/>
        <v>-1.2825130495922772E-5</v>
      </c>
      <c r="AS71">
        <f t="shared" si="36"/>
        <v>-9.9803309604124652E-4</v>
      </c>
      <c r="AT71">
        <f t="shared" si="36"/>
        <v>-6.5206991868258792E-4</v>
      </c>
      <c r="AU71">
        <f t="shared" si="23"/>
        <v>-1.6629281452197572E-3</v>
      </c>
      <c r="AW71">
        <v>68</v>
      </c>
      <c r="AX71">
        <f>IF(Z71&gt;0, (R71*SUMPRODUCT(K71:$K$98, X71:$X$98)-K71*$AZ$3)/Z71, 0)</f>
        <v>-99561162.278601512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12.5</v>
      </c>
      <c r="R72">
        <f t="shared" si="27"/>
        <v>100000</v>
      </c>
      <c r="S72">
        <f t="shared" si="28"/>
        <v>-236725968.47734362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-7.226217539459995</v>
      </c>
      <c r="AC72">
        <f t="shared" si="29"/>
        <v>-6.4519906557375739</v>
      </c>
      <c r="AE72">
        <f t="shared" si="30"/>
        <v>0</v>
      </c>
      <c r="AF72">
        <f t="shared" si="31"/>
        <v>0</v>
      </c>
      <c r="AG72">
        <f t="shared" si="31"/>
        <v>-3.4068878761156468E-7</v>
      </c>
      <c r="AH72">
        <f t="shared" si="32"/>
        <v>-4.4599776949652611E-3</v>
      </c>
      <c r="AI72">
        <f t="shared" si="33"/>
        <v>-4.4603183837528728E-3</v>
      </c>
      <c r="AJ72">
        <f t="shared" si="34"/>
        <v>-0.7742268837224211</v>
      </c>
      <c r="AK72">
        <f t="shared" ref="AK72:AK89" si="49">G72*SUM(AB72:AB72, AE72:AF72)</f>
        <v>-0.50583522776219969</v>
      </c>
      <c r="AL72">
        <f t="shared" si="35"/>
        <v>-1.2845224298683737</v>
      </c>
      <c r="AN72">
        <f t="shared" si="36"/>
        <v>0</v>
      </c>
      <c r="AO72">
        <f t="shared" si="36"/>
        <v>0</v>
      </c>
      <c r="AP72">
        <f t="shared" si="36"/>
        <v>-3.5011330759006766E-10</v>
      </c>
      <c r="AQ72">
        <f t="shared" si="36"/>
        <v>-4.5833546607426076E-6</v>
      </c>
      <c r="AR72">
        <f t="shared" si="36"/>
        <v>-4.5837047740501981E-6</v>
      </c>
      <c r="AS72">
        <f t="shared" si="36"/>
        <v>-7.9564442664976681E-4</v>
      </c>
      <c r="AT72">
        <f t="shared" si="36"/>
        <v>-5.1982821603544698E-4</v>
      </c>
      <c r="AU72">
        <f t="shared" si="23"/>
        <v>-1.3200563474592641E-3</v>
      </c>
      <c r="AW72">
        <v>69</v>
      </c>
      <c r="AX72">
        <f>IF(Z72&gt;0, (R72*SUMPRODUCT(K72:$K$98, X72:$X$98)-K72*$AZ$3)/Z72, 0)</f>
        <v>-236725968.47734362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12.5</v>
      </c>
      <c r="R73">
        <f t="shared" si="27"/>
        <v>100000</v>
      </c>
      <c r="S73">
        <f t="shared" si="28"/>
        <v>-586712186.57462668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-6.4519906557375739</v>
      </c>
      <c r="AC73">
        <f t="shared" si="29"/>
        <v>-5.7607097856916303</v>
      </c>
      <c r="AE73">
        <f t="shared" si="30"/>
        <v>0</v>
      </c>
      <c r="AF73">
        <f t="shared" si="31"/>
        <v>0</v>
      </c>
      <c r="AG73">
        <f t="shared" si="31"/>
        <v>-1.2273287306601093E-7</v>
      </c>
      <c r="AH73">
        <f t="shared" si="32"/>
        <v>-1.7163922133555049E-3</v>
      </c>
      <c r="AI73">
        <f t="shared" si="33"/>
        <v>-1.7165149462285709E-3</v>
      </c>
      <c r="AJ73">
        <f t="shared" si="34"/>
        <v>-0.69128087004594363</v>
      </c>
      <c r="AK73">
        <f t="shared" si="49"/>
        <v>-0.45163934590163024</v>
      </c>
      <c r="AL73">
        <f t="shared" si="35"/>
        <v>-1.1446367308938026</v>
      </c>
      <c r="AN73">
        <f t="shared" si="36"/>
        <v>0</v>
      </c>
      <c r="AO73">
        <f t="shared" si="36"/>
        <v>0</v>
      </c>
      <c r="AP73">
        <f t="shared" si="36"/>
        <v>-1.1261432957318011E-10</v>
      </c>
      <c r="AQ73">
        <f t="shared" si="36"/>
        <v>-1.5748866099443233E-6</v>
      </c>
      <c r="AR73">
        <f t="shared" si="36"/>
        <v>-1.5749992242738965E-6</v>
      </c>
      <c r="AS73">
        <f t="shared" si="36"/>
        <v>-6.3428916623762697E-4</v>
      </c>
      <c r="AT73">
        <f t="shared" si="36"/>
        <v>-4.1440455908032435E-4</v>
      </c>
      <c r="AU73">
        <f t="shared" si="23"/>
        <v>-1.0502687245422255E-3</v>
      </c>
      <c r="AW73">
        <v>70</v>
      </c>
      <c r="AX73">
        <f>IF(Z73&gt;0, (R73*SUMPRODUCT(K73:$K$98, X73:$X$98)-K73*$AZ$3)/Z73, 0)</f>
        <v>-586712186.57462668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12.5</v>
      </c>
      <c r="R74">
        <f t="shared" si="27"/>
        <v>100000</v>
      </c>
      <c r="S74">
        <f t="shared" si="28"/>
        <v>-1519199640.6771576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-5.7607097856916303</v>
      </c>
      <c r="AC74">
        <f t="shared" si="29"/>
        <v>-5.1434922057562709</v>
      </c>
      <c r="AE74">
        <f t="shared" si="30"/>
        <v>0</v>
      </c>
      <c r="AF74">
        <f t="shared" si="31"/>
        <v>0</v>
      </c>
      <c r="AG74">
        <f t="shared" si="31"/>
        <v>-4.2320739717457783E-8</v>
      </c>
      <c r="AH74">
        <f t="shared" si="32"/>
        <v>-6.3347843694314425E-4</v>
      </c>
      <c r="AI74">
        <f t="shared" si="33"/>
        <v>-6.335207576828617E-4</v>
      </c>
      <c r="AJ74">
        <f t="shared" si="34"/>
        <v>-0.61721757993535942</v>
      </c>
      <c r="AK74">
        <f t="shared" si="49"/>
        <v>-0.40324968499841418</v>
      </c>
      <c r="AL74">
        <f t="shared" si="35"/>
        <v>-1.0211007856914565</v>
      </c>
      <c r="AN74">
        <f t="shared" si="36"/>
        <v>0</v>
      </c>
      <c r="AO74">
        <f t="shared" si="36"/>
        <v>0</v>
      </c>
      <c r="AP74">
        <f t="shared" si="36"/>
        <v>-3.4671128874559153E-11</v>
      </c>
      <c r="AQ74">
        <f t="shared" si="36"/>
        <v>-5.1897515669958601E-7</v>
      </c>
      <c r="AR74">
        <f t="shared" si="36"/>
        <v>-5.1900982782846058E-7</v>
      </c>
      <c r="AS74">
        <f t="shared" si="36"/>
        <v>-5.0565350228873177E-4</v>
      </c>
      <c r="AT74">
        <f t="shared" si="36"/>
        <v>-3.3036099771758078E-4</v>
      </c>
      <c r="AU74">
        <f t="shared" si="23"/>
        <v>-8.3653350983414103E-4</v>
      </c>
      <c r="AW74">
        <v>71</v>
      </c>
      <c r="AX74">
        <f>IF(Z74&gt;0, (R74*SUMPRODUCT(K74:$K$98, X74:$X$98)-K74*$AZ$3)/Z74, 0)</f>
        <v>-1519199640.6771576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12.5</v>
      </c>
      <c r="R75">
        <f t="shared" si="27"/>
        <v>100000</v>
      </c>
      <c r="S75">
        <f t="shared" si="28"/>
        <v>-4118825808.7954321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-5.1434922057562709</v>
      </c>
      <c r="AC75">
        <f t="shared" si="29"/>
        <v>-4.5924041936403839</v>
      </c>
      <c r="AE75">
        <f t="shared" si="30"/>
        <v>0</v>
      </c>
      <c r="AF75">
        <f t="shared" si="31"/>
        <v>0</v>
      </c>
      <c r="AG75">
        <f t="shared" si="31"/>
        <v>-1.3937237233466094E-8</v>
      </c>
      <c r="AH75">
        <f t="shared" si="32"/>
        <v>-2.2368236069453691E-4</v>
      </c>
      <c r="AI75">
        <f t="shared" si="33"/>
        <v>-2.2369629793177038E-4</v>
      </c>
      <c r="AJ75">
        <f t="shared" si="34"/>
        <v>-0.55108801211588698</v>
      </c>
      <c r="AK75">
        <f t="shared" si="49"/>
        <v>-0.36004445440293897</v>
      </c>
      <c r="AL75">
        <f t="shared" si="35"/>
        <v>-0.91135616281675769</v>
      </c>
      <c r="AN75">
        <f t="shared" si="36"/>
        <v>0</v>
      </c>
      <c r="AO75">
        <f t="shared" si="36"/>
        <v>0</v>
      </c>
      <c r="AP75">
        <f t="shared" si="36"/>
        <v>-1.0194675393176111E-11</v>
      </c>
      <c r="AQ75">
        <f t="shared" si="36"/>
        <v>-1.6361700818183079E-7</v>
      </c>
      <c r="AR75">
        <f t="shared" si="36"/>
        <v>-1.6362720285722398E-7</v>
      </c>
      <c r="AS75">
        <f t="shared" si="36"/>
        <v>-4.0310452512796709E-4</v>
      </c>
      <c r="AT75">
        <f t="shared" si="36"/>
        <v>-2.6336183264050845E-4</v>
      </c>
      <c r="AU75">
        <f t="shared" si="23"/>
        <v>-6.6662998497133276E-4</v>
      </c>
      <c r="AW75">
        <v>72</v>
      </c>
      <c r="AX75">
        <f>IF(Z75&gt;0, (R75*SUMPRODUCT(K75:$K$98, X75:$X$98)-K75*$AZ$3)/Z75, 0)</f>
        <v>-4118825808.7954321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12.5</v>
      </c>
      <c r="R76">
        <f t="shared" si="27"/>
        <v>100000</v>
      </c>
      <c r="S76">
        <f t="shared" si="28"/>
        <v>-11721343746.929081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-4.5924041936403839</v>
      </c>
      <c r="AC76">
        <f t="shared" si="29"/>
        <v>-4.1003610259261034</v>
      </c>
      <c r="AE76">
        <f t="shared" si="30"/>
        <v>0</v>
      </c>
      <c r="AF76">
        <f t="shared" si="31"/>
        <v>0</v>
      </c>
      <c r="AG76">
        <f t="shared" si="31"/>
        <v>-4.3727505933357388E-9</v>
      </c>
      <c r="AH76">
        <f t="shared" si="32"/>
        <v>-7.5400914142365554E-5</v>
      </c>
      <c r="AI76">
        <f t="shared" si="33"/>
        <v>-7.5405286892958894E-5</v>
      </c>
      <c r="AJ76">
        <f t="shared" si="34"/>
        <v>-0.49204316771428047</v>
      </c>
      <c r="AK76">
        <f t="shared" si="49"/>
        <v>-0.32146829355482692</v>
      </c>
      <c r="AL76">
        <f t="shared" si="35"/>
        <v>-0.81358686655600043</v>
      </c>
      <c r="AN76">
        <f t="shared" si="36"/>
        <v>0</v>
      </c>
      <c r="AO76">
        <f t="shared" si="36"/>
        <v>0</v>
      </c>
      <c r="AP76">
        <f t="shared" si="36"/>
        <v>-2.8558368573306077E-12</v>
      </c>
      <c r="AQ76">
        <f t="shared" si="36"/>
        <v>-4.9244223993100499E-8</v>
      </c>
      <c r="AR76">
        <f t="shared" si="36"/>
        <v>-4.9247079829957828E-8</v>
      </c>
      <c r="AS76">
        <f t="shared" si="36"/>
        <v>-3.2135265521379745E-4</v>
      </c>
      <c r="AT76">
        <f t="shared" si="36"/>
        <v>-2.0995046060852748E-4</v>
      </c>
      <c r="AU76">
        <f t="shared" si="23"/>
        <v>-5.3135236290215496E-4</v>
      </c>
      <c r="AW76">
        <v>73</v>
      </c>
      <c r="AX76">
        <f>IF(Z76&gt;0, (R76*SUMPRODUCT(K76:$K$98, X76:$X$98)-K76*$AZ$3)/Z76, 0)</f>
        <v>-11721343746.929081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12.5</v>
      </c>
      <c r="R77">
        <f t="shared" si="27"/>
        <v>100000</v>
      </c>
      <c r="S77">
        <f t="shared" si="28"/>
        <v>-35112369695.769005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-4.1003610259261034</v>
      </c>
      <c r="AC77">
        <f t="shared" si="29"/>
        <v>-3.6610366721959626</v>
      </c>
      <c r="AE77">
        <f t="shared" si="30"/>
        <v>0</v>
      </c>
      <c r="AF77">
        <f t="shared" si="31"/>
        <v>0</v>
      </c>
      <c r="AG77">
        <f t="shared" si="31"/>
        <v>-1.3033286787238375E-9</v>
      </c>
      <c r="AH77">
        <f t="shared" si="32"/>
        <v>-2.4205555269428351E-5</v>
      </c>
      <c r="AI77">
        <f t="shared" si="33"/>
        <v>-2.4206858598107076E-5</v>
      </c>
      <c r="AJ77">
        <f t="shared" si="34"/>
        <v>-0.43932435373014078</v>
      </c>
      <c r="AK77">
        <f t="shared" si="49"/>
        <v>-0.28702527181482729</v>
      </c>
      <c r="AL77">
        <f t="shared" si="35"/>
        <v>-0.72637383240356623</v>
      </c>
      <c r="AN77">
        <f t="shared" si="36"/>
        <v>0</v>
      </c>
      <c r="AO77">
        <f t="shared" si="36"/>
        <v>0</v>
      </c>
      <c r="AP77">
        <f t="shared" si="36"/>
        <v>-7.6000179130225465E-13</v>
      </c>
      <c r="AQ77">
        <f t="shared" si="36"/>
        <v>-1.4114832017848402E-8</v>
      </c>
      <c r="AR77">
        <f t="shared" si="36"/>
        <v>-1.4115592019639706E-8</v>
      </c>
      <c r="AS77">
        <f t="shared" si="36"/>
        <v>-2.5618042574229255E-4</v>
      </c>
      <c r="AT77">
        <f t="shared" si="36"/>
        <v>-1.6737122744960861E-4</v>
      </c>
      <c r="AU77">
        <f t="shared" si="23"/>
        <v>-4.2356576878392084E-4</v>
      </c>
      <c r="AW77">
        <v>74</v>
      </c>
      <c r="AX77">
        <f>IF(Z77&gt;0, (R77*SUMPRODUCT(K77:$K$98, X77:$X$98)-K77*$AZ$3)/Z77, 0)</f>
        <v>-35112369695.769005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12.5</v>
      </c>
      <c r="R78">
        <f t="shared" si="27"/>
        <v>100000</v>
      </c>
      <c r="S78">
        <f t="shared" si="28"/>
        <v>-111035056660.46011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-3.6610366721959626</v>
      </c>
      <c r="AC78">
        <f t="shared" si="29"/>
        <v>-3.2687827550836825</v>
      </c>
      <c r="AE78">
        <f t="shared" si="30"/>
        <v>0</v>
      </c>
      <c r="AF78">
        <f t="shared" si="31"/>
        <v>0</v>
      </c>
      <c r="AG78">
        <f t="shared" si="31"/>
        <v>-3.6798994540520021E-10</v>
      </c>
      <c r="AH78">
        <f t="shared" si="32"/>
        <v>-7.3784435722511915E-6</v>
      </c>
      <c r="AI78">
        <f t="shared" si="33"/>
        <v>-7.378811562196597E-6</v>
      </c>
      <c r="AJ78">
        <f t="shared" si="34"/>
        <v>-0.39225391711228008</v>
      </c>
      <c r="AK78">
        <f t="shared" si="49"/>
        <v>-0.25627256705371743</v>
      </c>
      <c r="AL78">
        <f t="shared" si="35"/>
        <v>-0.64853386297755966</v>
      </c>
      <c r="AN78">
        <f t="shared" si="36"/>
        <v>0</v>
      </c>
      <c r="AO78">
        <f t="shared" si="36"/>
        <v>0</v>
      </c>
      <c r="AP78">
        <f t="shared" si="36"/>
        <v>-1.9159253961379232E-13</v>
      </c>
      <c r="AQ78">
        <f t="shared" si="36"/>
        <v>-3.841558064441319E-9</v>
      </c>
      <c r="AR78">
        <f t="shared" si="36"/>
        <v>-3.8417496569809331E-9</v>
      </c>
      <c r="AS78">
        <f t="shared" si="36"/>
        <v>-2.0422548249313585E-4</v>
      </c>
      <c r="AT78">
        <f t="shared" si="36"/>
        <v>-1.3342731932825726E-4</v>
      </c>
      <c r="AU78">
        <f t="shared" si="23"/>
        <v>-3.3765664357105006E-4</v>
      </c>
      <c r="AW78">
        <v>75</v>
      </c>
      <c r="AX78">
        <f>IF(Z78&gt;0, (R78*SUMPRODUCT(K78:$K$98, X78:$X$98)-K78*$AZ$3)/Z78, 0)</f>
        <v>-111035056660.46011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12.5</v>
      </c>
      <c r="R79">
        <f t="shared" si="27"/>
        <v>100000</v>
      </c>
      <c r="S79">
        <f t="shared" si="28"/>
        <v>-371715563354.50623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-3.2687827550836825</v>
      </c>
      <c r="AC79">
        <f t="shared" si="29"/>
        <v>-2.9185560346153196</v>
      </c>
      <c r="AE79">
        <f t="shared" si="30"/>
        <v>0</v>
      </c>
      <c r="AF79">
        <f t="shared" si="31"/>
        <v>0</v>
      </c>
      <c r="AG79">
        <f t="shared" si="31"/>
        <v>-9.8144802180097462E-11</v>
      </c>
      <c r="AH79">
        <f t="shared" si="32"/>
        <v>-2.1293219501684061E-6</v>
      </c>
      <c r="AI79">
        <f t="shared" si="33"/>
        <v>-2.1294200949705864E-6</v>
      </c>
      <c r="AJ79">
        <f t="shared" si="34"/>
        <v>-0.3502267204683629</v>
      </c>
      <c r="AK79">
        <f t="shared" si="49"/>
        <v>-0.22881479285585779</v>
      </c>
      <c r="AL79">
        <f t="shared" si="35"/>
        <v>-0.57904364274431563</v>
      </c>
      <c r="AN79">
        <f t="shared" si="36"/>
        <v>0</v>
      </c>
      <c r="AO79">
        <f t="shared" si="36"/>
        <v>0</v>
      </c>
      <c r="AP79">
        <f t="shared" si="36"/>
        <v>-4.5623849176079207E-14</v>
      </c>
      <c r="AQ79">
        <f t="shared" si="36"/>
        <v>-9.8984216528889779E-10</v>
      </c>
      <c r="AR79">
        <f t="shared" si="36"/>
        <v>-9.8988778913807393E-10</v>
      </c>
      <c r="AS79">
        <f t="shared" si="36"/>
        <v>-1.6280730835607836E-4</v>
      </c>
      <c r="AT79">
        <f t="shared" si="36"/>
        <v>-1.0636744245869439E-4</v>
      </c>
      <c r="AU79">
        <f t="shared" si="23"/>
        <v>-2.6917574070256192E-4</v>
      </c>
      <c r="AW79">
        <v>76</v>
      </c>
      <c r="AX79">
        <f>IF(Z79&gt;0, (R79*SUMPRODUCT(K79:$K$98, X79:$X$98)-K79*$AZ$3)/Z79, 0)</f>
        <v>-371715563354.50623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12.5</v>
      </c>
      <c r="R80">
        <f t="shared" si="27"/>
        <v>100000</v>
      </c>
      <c r="S80">
        <f t="shared" si="28"/>
        <v>-1335322304422.0674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-2.9185560346153196</v>
      </c>
      <c r="AC80">
        <f t="shared" si="29"/>
        <v>-2.6058536031855888</v>
      </c>
      <c r="AE80">
        <f t="shared" si="30"/>
        <v>0</v>
      </c>
      <c r="AF80">
        <f t="shared" si="31"/>
        <v>0</v>
      </c>
      <c r="AG80">
        <f t="shared" si="31"/>
        <v>-2.4393489071477504E-11</v>
      </c>
      <c r="AH80">
        <f t="shared" si="32"/>
        <v>-5.8215892069455184E-7</v>
      </c>
      <c r="AI80">
        <f t="shared" si="33"/>
        <v>-5.8218331418362334E-7</v>
      </c>
      <c r="AJ80">
        <f t="shared" si="34"/>
        <v>-0.31270243142973086</v>
      </c>
      <c r="AK80">
        <f t="shared" si="49"/>
        <v>-0.2042989224230724</v>
      </c>
      <c r="AL80">
        <f t="shared" si="35"/>
        <v>-0.51700193603611744</v>
      </c>
      <c r="AN80">
        <f t="shared" si="36"/>
        <v>0</v>
      </c>
      <c r="AO80">
        <f t="shared" si="36"/>
        <v>0</v>
      </c>
      <c r="AP80">
        <f t="shared" si="36"/>
        <v>-1.0124661665667415E-14</v>
      </c>
      <c r="AQ80">
        <f t="shared" si="36"/>
        <v>-2.4162849727693503E-10</v>
      </c>
      <c r="AR80">
        <f t="shared" si="36"/>
        <v>-2.4163862193860071E-10</v>
      </c>
      <c r="AS80">
        <f t="shared" si="36"/>
        <v>-1.2978899045481345E-4</v>
      </c>
      <c r="AT80">
        <f t="shared" si="36"/>
        <v>-8.4795473994436532E-5</v>
      </c>
      <c r="AU80">
        <f t="shared" si="23"/>
        <v>-2.145847060878719E-4</v>
      </c>
      <c r="AW80">
        <v>77</v>
      </c>
      <c r="AX80">
        <f>IF(Z80&gt;0, (R80*SUMPRODUCT(K80:$K$98, X80:$X$98)-K80*$AZ$3)/Z80, 0)</f>
        <v>-1335322304422.0674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12.5</v>
      </c>
      <c r="R81">
        <f t="shared" si="27"/>
        <v>100000</v>
      </c>
      <c r="S81">
        <f t="shared" si="28"/>
        <v>-5172789113730.4199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-2.6058536031855888</v>
      </c>
      <c r="AC81">
        <f t="shared" si="29"/>
        <v>-2.3266550030525992</v>
      </c>
      <c r="AE81">
        <f t="shared" si="30"/>
        <v>0</v>
      </c>
      <c r="AF81">
        <f t="shared" si="31"/>
        <v>0</v>
      </c>
      <c r="AG81">
        <f t="shared" si="31"/>
        <v>-5.622341622425777E-12</v>
      </c>
      <c r="AH81">
        <f t="shared" si="32"/>
        <v>-1.4821770046669563E-7</v>
      </c>
      <c r="AI81">
        <f t="shared" si="33"/>
        <v>-1.4822332280831806E-7</v>
      </c>
      <c r="AJ81">
        <f t="shared" si="34"/>
        <v>-0.27919860013298958</v>
      </c>
      <c r="AK81">
        <f t="shared" si="49"/>
        <v>-0.18240975222299124</v>
      </c>
      <c r="AL81">
        <f t="shared" si="35"/>
        <v>-0.46160850057930358</v>
      </c>
      <c r="AN81">
        <f t="shared" si="36"/>
        <v>0</v>
      </c>
      <c r="AO81">
        <f t="shared" si="36"/>
        <v>0</v>
      </c>
      <c r="AP81">
        <f t="shared" si="36"/>
        <v>-2.0835590057110004E-15</v>
      </c>
      <c r="AQ81">
        <f t="shared" si="36"/>
        <v>-5.4927349732960145E-11</v>
      </c>
      <c r="AR81">
        <f t="shared" si="36"/>
        <v>-5.4929433291965863E-11</v>
      </c>
      <c r="AS81">
        <f t="shared" si="36"/>
        <v>-1.0346698880207978E-4</v>
      </c>
      <c r="AT81">
        <f t="shared" si="36"/>
        <v>-6.7598432734463916E-5</v>
      </c>
      <c r="AU81">
        <f t="shared" si="23"/>
        <v>-1.7106547646597697E-4</v>
      </c>
      <c r="AW81">
        <v>78</v>
      </c>
      <c r="AX81">
        <f>IF(Z81&gt;0, (R81*SUMPRODUCT(K81:$K$98, X81:$X$98)-K81*$AZ$3)/Z81, 0)</f>
        <v>-5172789113730.4199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12.5</v>
      </c>
      <c r="R82">
        <f t="shared" si="27"/>
        <v>100000</v>
      </c>
      <c r="S82">
        <f t="shared" si="28"/>
        <v>-21729724135432.859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-2.3266550030525992</v>
      </c>
      <c r="AC82">
        <f t="shared" si="29"/>
        <v>-2.0773705384873318</v>
      </c>
      <c r="AE82">
        <f t="shared" si="30"/>
        <v>0</v>
      </c>
      <c r="AF82">
        <f t="shared" si="31"/>
        <v>0</v>
      </c>
      <c r="AG82">
        <f t="shared" si="31"/>
        <v>-1.1950051261234926E-12</v>
      </c>
      <c r="AH82">
        <f t="shared" si="32"/>
        <v>-3.4968904640624216E-8</v>
      </c>
      <c r="AI82">
        <f t="shared" si="33"/>
        <v>-3.4970099645750341E-8</v>
      </c>
      <c r="AJ82">
        <f t="shared" si="34"/>
        <v>-0.24928446456526743</v>
      </c>
      <c r="AK82">
        <f t="shared" si="49"/>
        <v>-0.16286585021368197</v>
      </c>
      <c r="AL82">
        <f t="shared" si="35"/>
        <v>-0.41215034974904907</v>
      </c>
      <c r="AN82">
        <f t="shared" si="36"/>
        <v>0</v>
      </c>
      <c r="AO82">
        <f t="shared" si="36"/>
        <v>0</v>
      </c>
      <c r="AP82">
        <f t="shared" si="36"/>
        <v>-3.9540332690521793E-16</v>
      </c>
      <c r="AQ82">
        <f t="shared" si="36"/>
        <v>-1.1570512068000331E-11</v>
      </c>
      <c r="AR82">
        <f t="shared" si="36"/>
        <v>-1.1570907471327237E-11</v>
      </c>
      <c r="AS82">
        <f t="shared" si="36"/>
        <v>-8.2483250054867616E-5</v>
      </c>
      <c r="AT82">
        <f t="shared" si="36"/>
        <v>-5.3889056712784214E-5</v>
      </c>
      <c r="AU82">
        <f t="shared" si="23"/>
        <v>-1.3637231833855932E-4</v>
      </c>
      <c r="AW82">
        <v>79</v>
      </c>
      <c r="AX82">
        <f>IF(Z82&gt;0, (R82*SUMPRODUCT(K82:$K$98, X82:$X$98)-K82*$AZ$3)/Z82, 0)</f>
        <v>-21729724135432.859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12.5</v>
      </c>
      <c r="R83">
        <f t="shared" si="27"/>
        <v>100000</v>
      </c>
      <c r="S83">
        <f t="shared" si="28"/>
        <v>-99622951945390.422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-2.0773705384873318</v>
      </c>
      <c r="AC83">
        <f t="shared" si="29"/>
        <v>-1.8547951236594422</v>
      </c>
      <c r="AE83">
        <f t="shared" si="30"/>
        <v>0</v>
      </c>
      <c r="AF83">
        <f t="shared" si="31"/>
        <v>0</v>
      </c>
      <c r="AG83">
        <f t="shared" si="31"/>
        <v>-2.3272688264098162E-13</v>
      </c>
      <c r="AH83">
        <f t="shared" si="32"/>
        <v>-7.6026255377702083E-9</v>
      </c>
      <c r="AI83">
        <f t="shared" si="33"/>
        <v>-7.6028582646528501E-9</v>
      </c>
      <c r="AJ83">
        <f t="shared" si="34"/>
        <v>-0.22257541482788956</v>
      </c>
      <c r="AK83">
        <f t="shared" si="49"/>
        <v>-0.14541593769411323</v>
      </c>
      <c r="AL83">
        <f t="shared" si="35"/>
        <v>-0.36799136012486106</v>
      </c>
      <c r="AN83">
        <f t="shared" si="36"/>
        <v>0</v>
      </c>
      <c r="AO83">
        <f t="shared" si="36"/>
        <v>0</v>
      </c>
      <c r="AP83">
        <f t="shared" si="36"/>
        <v>-6.8754175822654605E-17</v>
      </c>
      <c r="AQ83">
        <f t="shared" si="36"/>
        <v>-2.2460329765342322E-12</v>
      </c>
      <c r="AR83">
        <f t="shared" si="36"/>
        <v>-2.2461017307100553E-12</v>
      </c>
      <c r="AS83">
        <f t="shared" si="36"/>
        <v>-6.5755141955320677E-5</v>
      </c>
      <c r="AT83">
        <f t="shared" si="36"/>
        <v>-4.2960026079413811E-5</v>
      </c>
      <c r="AU83">
        <f t="shared" si="23"/>
        <v>-1.0871517028083623E-4</v>
      </c>
      <c r="AW83">
        <v>80</v>
      </c>
      <c r="AX83">
        <f>IF(Z83&gt;0, (R83*SUMPRODUCT(K83:$K$98, X83:$X$98)-K83*$AZ$3)/Z83, 0)</f>
        <v>-99622951945390.422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12.5</v>
      </c>
      <c r="R84">
        <f t="shared" si="27"/>
        <v>100000</v>
      </c>
      <c r="S84">
        <f t="shared" si="28"/>
        <v>-502200036091374.38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-1.8547951236594422</v>
      </c>
      <c r="AC84">
        <f t="shared" si="29"/>
        <v>-1.6560670746978852</v>
      </c>
      <c r="AE84">
        <f t="shared" si="30"/>
        <v>0</v>
      </c>
      <c r="AF84">
        <f t="shared" si="31"/>
        <v>0</v>
      </c>
      <c r="AG84">
        <f t="shared" si="31"/>
        <v>-4.1220304552023337E-14</v>
      </c>
      <c r="AH84">
        <f t="shared" si="32"/>
        <v>-1.5134344741003877E-9</v>
      </c>
      <c r="AI84">
        <f t="shared" si="33"/>
        <v>-1.5134756944049397E-9</v>
      </c>
      <c r="AJ84">
        <f t="shared" si="34"/>
        <v>-0.19872804896155705</v>
      </c>
      <c r="AK84">
        <f t="shared" si="49"/>
        <v>-0.12983565865616098</v>
      </c>
      <c r="AL84">
        <f t="shared" si="35"/>
        <v>-0.3285637091311937</v>
      </c>
      <c r="AN84">
        <f t="shared" si="36"/>
        <v>0</v>
      </c>
      <c r="AO84">
        <f t="shared" si="36"/>
        <v>0</v>
      </c>
      <c r="AP84">
        <f t="shared" si="36"/>
        <v>-1.0872907710194974E-17</v>
      </c>
      <c r="AQ84">
        <f t="shared" si="36"/>
        <v>-3.9920698163578347E-13</v>
      </c>
      <c r="AR84">
        <f t="shared" si="36"/>
        <v>-3.9921785454349364E-13</v>
      </c>
      <c r="AS84">
        <f t="shared" si="36"/>
        <v>-5.2419596586412298E-5</v>
      </c>
      <c r="AT84">
        <f t="shared" si="36"/>
        <v>-3.424746977012622E-5</v>
      </c>
      <c r="AU84">
        <f t="shared" si="23"/>
        <v>-8.6667066755756375E-5</v>
      </c>
      <c r="AW84">
        <v>81</v>
      </c>
      <c r="AX84">
        <f>IF(Z84&gt;0, (R84*SUMPRODUCT(K84:$K$98, X84:$X$98)-K84*$AZ$3)/Z84, 0)</f>
        <v>-502200036091374.38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12.5</v>
      </c>
      <c r="R85">
        <f t="shared" si="27"/>
        <v>100000</v>
      </c>
      <c r="S85">
        <f t="shared" si="28"/>
        <v>-2809876142890309.5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-1.6560670746978852</v>
      </c>
      <c r="AC85">
        <f t="shared" si="29"/>
        <v>-1.4786313166948886</v>
      </c>
      <c r="AE85">
        <f t="shared" si="30"/>
        <v>0</v>
      </c>
      <c r="AF85">
        <f t="shared" si="31"/>
        <v>0</v>
      </c>
      <c r="AG85">
        <f t="shared" si="31"/>
        <v>-6.5778313771774079E-15</v>
      </c>
      <c r="AH85">
        <f t="shared" si="32"/>
        <v>-2.7384216103460557E-10</v>
      </c>
      <c r="AI85">
        <f t="shared" si="33"/>
        <v>-2.7384873886598275E-10</v>
      </c>
      <c r="AJ85">
        <f t="shared" si="34"/>
        <v>-0.1774357580029966</v>
      </c>
      <c r="AK85">
        <f t="shared" si="49"/>
        <v>-0.11592469522885197</v>
      </c>
      <c r="AL85">
        <f t="shared" si="35"/>
        <v>-0.29336045350569734</v>
      </c>
      <c r="AN85">
        <f t="shared" si="36"/>
        <v>0</v>
      </c>
      <c r="AO85">
        <f t="shared" si="36"/>
        <v>0</v>
      </c>
      <c r="AP85">
        <f t="shared" si="36"/>
        <v>-1.5491705023112559E-18</v>
      </c>
      <c r="AQ85">
        <f t="shared" si="36"/>
        <v>-6.4493626217888698E-14</v>
      </c>
      <c r="AR85">
        <f t="shared" si="36"/>
        <v>-6.4495175388391004E-14</v>
      </c>
      <c r="AS85">
        <f t="shared" si="36"/>
        <v>-4.1788581462760577E-5</v>
      </c>
      <c r="AT85">
        <f t="shared" si="36"/>
        <v>-2.7301873222390496E-5</v>
      </c>
      <c r="AU85">
        <f t="shared" si="23"/>
        <v>-6.9090454749646255E-5</v>
      </c>
      <c r="AW85">
        <v>82</v>
      </c>
      <c r="AX85">
        <f>IF(Z85&gt;0, (R85*SUMPRODUCT(K85:$K$98, X85:$X$98)-K85*$AZ$3)/Z85, 0)</f>
        <v>-2809876142890309.5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12.5</v>
      </c>
      <c r="R86">
        <f t="shared" si="27"/>
        <v>100000</v>
      </c>
      <c r="S86">
        <f t="shared" si="28"/>
        <v>-1.7663163995511972E+16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-1.4786313166948886</v>
      </c>
      <c r="AC86">
        <f t="shared" si="29"/>
        <v>-1.3202065327633499</v>
      </c>
      <c r="AE86">
        <f t="shared" si="30"/>
        <v>0</v>
      </c>
      <c r="AF86">
        <f t="shared" si="31"/>
        <v>0</v>
      </c>
      <c r="AG86">
        <f t="shared" si="31"/>
        <v>-9.3429363299434972E-16</v>
      </c>
      <c r="AH86">
        <f t="shared" si="32"/>
        <v>-4.4622075443290271E-11</v>
      </c>
      <c r="AI86">
        <f t="shared" si="33"/>
        <v>-4.4623009736923267E-11</v>
      </c>
      <c r="AJ86">
        <f t="shared" si="34"/>
        <v>-0.15842478393153869</v>
      </c>
      <c r="AK86">
        <f t="shared" si="49"/>
        <v>-0.10350419216864221</v>
      </c>
      <c r="AL86">
        <f t="shared" si="35"/>
        <v>-0.26192897614480393</v>
      </c>
      <c r="AN86">
        <f t="shared" si="36"/>
        <v>0</v>
      </c>
      <c r="AO86">
        <f t="shared" si="36"/>
        <v>0</v>
      </c>
      <c r="AP86">
        <f t="shared" si="36"/>
        <v>-1.964634876464876E-19</v>
      </c>
      <c r="AQ86">
        <f t="shared" si="36"/>
        <v>-9.3831406508862658E-15</v>
      </c>
      <c r="AR86">
        <f t="shared" si="36"/>
        <v>-9.3833371143739123E-15</v>
      </c>
      <c r="AS86">
        <f t="shared" si="36"/>
        <v>-3.3313601293716137E-5</v>
      </c>
      <c r="AT86">
        <f t="shared" si="36"/>
        <v>-2.1764886178568976E-5</v>
      </c>
      <c r="AU86">
        <f t="shared" si="23"/>
        <v>-5.5078487481668459E-5</v>
      </c>
      <c r="AW86">
        <v>83</v>
      </c>
      <c r="AX86">
        <f>IF(Z86&gt;0, (R86*SUMPRODUCT(K86:$K$98, X86:$X$98)-K86*$AZ$3)/Z86, 0)</f>
        <v>-1.7663163995511972E+16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12.5</v>
      </c>
      <c r="R87">
        <f t="shared" si="27"/>
        <v>100000</v>
      </c>
      <c r="S87">
        <f t="shared" si="28"/>
        <v>-1.2667683629771414E+17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-1.3202065327633499</v>
      </c>
      <c r="AC87">
        <f t="shared" si="29"/>
        <v>-1.1787558328244276</v>
      </c>
      <c r="AE87">
        <f t="shared" si="30"/>
        <v>0</v>
      </c>
      <c r="AF87">
        <f t="shared" si="31"/>
        <v>0</v>
      </c>
      <c r="AG87">
        <f t="shared" si="31"/>
        <v>-1.1631525021414847E-16</v>
      </c>
      <c r="AH87">
        <f t="shared" si="32"/>
        <v>-6.4690835716020614E-12</v>
      </c>
      <c r="AI87">
        <f t="shared" si="33"/>
        <v>-6.4691998868522759E-12</v>
      </c>
      <c r="AJ87">
        <f t="shared" si="34"/>
        <v>-0.14145069993892223</v>
      </c>
      <c r="AK87">
        <f t="shared" si="49"/>
        <v>-9.2414457293434504E-2</v>
      </c>
      <c r="AL87">
        <f t="shared" si="35"/>
        <v>-0.23386515723882592</v>
      </c>
      <c r="AN87">
        <f t="shared" si="36"/>
        <v>0</v>
      </c>
      <c r="AO87">
        <f t="shared" si="36"/>
        <v>0</v>
      </c>
      <c r="AP87">
        <f t="shared" si="36"/>
        <v>-2.1838212960097913E-20</v>
      </c>
      <c r="AQ87">
        <f t="shared" si="36"/>
        <v>-1.2145718161050932E-15</v>
      </c>
      <c r="AR87">
        <f t="shared" si="36"/>
        <v>-1.2145936543180534E-15</v>
      </c>
      <c r="AS87">
        <f t="shared" si="36"/>
        <v>-2.6557398990535343E-5</v>
      </c>
      <c r="AT87">
        <f t="shared" si="36"/>
        <v>-1.7350834007150757E-5</v>
      </c>
      <c r="AU87">
        <f t="shared" si="23"/>
        <v>-4.3908232998900691E-5</v>
      </c>
      <c r="AW87">
        <v>84</v>
      </c>
      <c r="AX87">
        <f>IF(Z87&gt;0, (R87*SUMPRODUCT(K87:$K$98, X87:$X$98)-K87*$AZ$3)/Z87, 0)</f>
        <v>-1.2667683629771414E+17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12.5</v>
      </c>
      <c r="R88">
        <f t="shared" si="27"/>
        <v>100000</v>
      </c>
      <c r="S88">
        <f t="shared" si="28"/>
        <v>-1.0575037961904568E+18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-1.1787558328244276</v>
      </c>
      <c r="AC88">
        <f t="shared" si="29"/>
        <v>-1.0524605650218113</v>
      </c>
      <c r="AE88">
        <f t="shared" si="30"/>
        <v>0</v>
      </c>
      <c r="AF88">
        <f t="shared" si="31"/>
        <v>0</v>
      </c>
      <c r="AG88">
        <f t="shared" si="31"/>
        <v>-1.2440387552427552E-17</v>
      </c>
      <c r="AH88">
        <f t="shared" si="32"/>
        <v>-8.2169368127663539E-13</v>
      </c>
      <c r="AI88">
        <f t="shared" si="33"/>
        <v>-8.2170612166418781E-13</v>
      </c>
      <c r="AJ88">
        <f t="shared" si="34"/>
        <v>-0.12629526780261635</v>
      </c>
      <c r="AK88">
        <f t="shared" si="49"/>
        <v>-8.2512908297709936E-2</v>
      </c>
      <c r="AL88">
        <f t="shared" si="35"/>
        <v>-0.20880817610114799</v>
      </c>
      <c r="AN88">
        <f t="shared" si="36"/>
        <v>0</v>
      </c>
      <c r="AO88">
        <f t="shared" si="36"/>
        <v>0</v>
      </c>
      <c r="AP88">
        <f t="shared" si="36"/>
        <v>-2.0854334001766189E-21</v>
      </c>
      <c r="AQ88">
        <f t="shared" si="36"/>
        <v>-1.3774389587356515E-16</v>
      </c>
      <c r="AR88">
        <f t="shared" si="36"/>
        <v>-1.3774598130696533E-16</v>
      </c>
      <c r="AS88">
        <f t="shared" si="36"/>
        <v>-2.1171395878935635E-5</v>
      </c>
      <c r="AT88">
        <f t="shared" si="36"/>
        <v>-1.3831978640904714E-5</v>
      </c>
      <c r="AU88">
        <f t="shared" si="23"/>
        <v>-3.5003374519978097E-5</v>
      </c>
      <c r="AW88">
        <v>85</v>
      </c>
      <c r="AX88">
        <f>IF(Z88&gt;0, (R88*SUMPRODUCT(K88:$K$98, X88:$X$98)-K88*$AZ$3)/Z88, 0)</f>
        <v>-1.0575037961904568E+18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-1.0524605650218113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-9.9523100419420416E-14</v>
      </c>
      <c r="AI89">
        <f t="shared" si="33"/>
        <v>-9.9523100419420416E-14</v>
      </c>
      <c r="AJ89">
        <f t="shared" si="34"/>
        <v>-1.0524605650218113</v>
      </c>
      <c r="AK89">
        <f t="shared" si="49"/>
        <v>-7.3672239551526797E-2</v>
      </c>
      <c r="AL89">
        <f t="shared" si="35"/>
        <v>-1.1261328045734376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-1.4895952858404418E-17</v>
      </c>
      <c r="AR89">
        <f t="shared" si="36"/>
        <v>-1.4895952858404418E-17</v>
      </c>
      <c r="AS89">
        <f t="shared" si="36"/>
        <v>-1.5752526695636757E-4</v>
      </c>
      <c r="AT89">
        <f t="shared" si="36"/>
        <v>-1.1026768686945731E-5</v>
      </c>
      <c r="AU89">
        <f t="shared" si="23"/>
        <v>-1.685520356433282E-4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10771.380353661425</v>
      </c>
      <c r="AO91" s="8">
        <f t="shared" si="50"/>
        <v>-1077.1380353661425</v>
      </c>
      <c r="AP91" s="8">
        <f t="shared" si="50"/>
        <v>-221.5012916176114</v>
      </c>
      <c r="AQ91" s="8">
        <f t="shared" si="50"/>
        <v>-6278.3195624513082</v>
      </c>
      <c r="AR91" s="8">
        <f t="shared" si="50"/>
        <v>3194.4214642263664</v>
      </c>
      <c r="AS91" s="8">
        <f t="shared" si="50"/>
        <v>-1340.8262047960786</v>
      </c>
      <c r="AT91" s="8">
        <f t="shared" si="50"/>
        <v>450.20102179904109</v>
      </c>
      <c r="AU91" s="8">
        <f t="shared" si="50"/>
        <v>2303.7962812293208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2D248-DF84-4240-8C59-E4EAAA7F591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24554.876470070634</v>
      </c>
      <c r="K3">
        <v>1</v>
      </c>
      <c r="L3" s="2">
        <v>0</v>
      </c>
      <c r="O3">
        <f>$C$3</f>
        <v>24554.876470070634</v>
      </c>
      <c r="P3">
        <f>O3*C5</f>
        <v>2455.4876470070635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24554.876470070634</v>
      </c>
      <c r="AF3">
        <f t="shared" ref="AF3:AG34" si="4">-$Z3*P3</f>
        <v>-2455.4876470070635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21999.388823063571</v>
      </c>
      <c r="AJ3">
        <f t="shared" ref="AJ3:AJ66" si="7">AB3-AC3</f>
        <v>0</v>
      </c>
      <c r="AL3">
        <f t="shared" ref="AL3:AL66" si="8">SUM(AI3:AK3)</f>
        <v>21999.388823063571</v>
      </c>
      <c r="AN3">
        <f t="shared" ref="AN3:AU34" si="9">AE3*$K3</f>
        <v>24554.876470070634</v>
      </c>
      <c r="AO3">
        <f t="shared" si="9"/>
        <v>-2455.4876470070635</v>
      </c>
      <c r="AP3">
        <f t="shared" si="9"/>
        <v>-100</v>
      </c>
      <c r="AQ3">
        <f t="shared" si="9"/>
        <v>0</v>
      </c>
      <c r="AR3">
        <f t="shared" si="9"/>
        <v>21999.388823063571</v>
      </c>
      <c r="AS3">
        <f t="shared" si="9"/>
        <v>0</v>
      </c>
      <c r="AT3">
        <f t="shared" si="9"/>
        <v>0</v>
      </c>
      <c r="AU3">
        <f t="shared" si="9"/>
        <v>21999.388823063571</v>
      </c>
      <c r="AW3">
        <v>0</v>
      </c>
      <c r="AX3">
        <f>IF(Z3&gt;0, (R3*SUMPRODUCT(K3:$K$98, X3:$X$98)-K3*$AZ$3)/Z3, 0)</f>
        <v>0</v>
      </c>
      <c r="AZ3">
        <f>C6*ABS(SUMPRODUCT(X4:X79, K4:K79))/1</f>
        <v>13997.530703603699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100000</v>
      </c>
      <c r="S4">
        <f t="shared" si="1"/>
        <v>950.89034769896853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938.91450470109703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-259.43469999999996</v>
      </c>
      <c r="AI4">
        <f t="shared" si="6"/>
        <v>-259.43469999999996</v>
      </c>
      <c r="AJ4">
        <f t="shared" si="7"/>
        <v>-938.91450470109703</v>
      </c>
      <c r="AK4">
        <f>G4*SUM(AB4, AE4:AF4)</f>
        <v>0</v>
      </c>
      <c r="AL4">
        <f t="shared" si="8"/>
        <v>-1198.3492047010971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-242.03255900737005</v>
      </c>
      <c r="AR4">
        <f t="shared" si="9"/>
        <v>-242.03255900737005</v>
      </c>
      <c r="AS4">
        <f t="shared" si="9"/>
        <v>-875.93479307873588</v>
      </c>
      <c r="AT4">
        <f t="shared" si="9"/>
        <v>0</v>
      </c>
      <c r="AU4">
        <f t="shared" si="9"/>
        <v>-1117.9673520861061</v>
      </c>
      <c r="AW4">
        <v>1</v>
      </c>
      <c r="AX4">
        <f>IF(Z4&gt;0, (R4*SUMPRODUCT(K4:$K$98, X4:$X$98)-K4*$AZ$3)/Z4, 0)</f>
        <v>950.89034769896853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12.5</v>
      </c>
      <c r="R5">
        <f t="shared" si="0"/>
        <v>100000</v>
      </c>
      <c r="S5">
        <f t="shared" si="1"/>
        <v>1832.1328837341937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938.91450470109703</v>
      </c>
      <c r="AC5">
        <f t="shared" si="2"/>
        <v>1786.0974123299657</v>
      </c>
      <c r="AE5">
        <f t="shared" si="3"/>
        <v>0</v>
      </c>
      <c r="AF5">
        <f t="shared" si="4"/>
        <v>0</v>
      </c>
      <c r="AG5">
        <f t="shared" si="4"/>
        <v>-12.185916126683999</v>
      </c>
      <c r="AH5">
        <f t="shared" si="5"/>
        <v>-265.83063352800889</v>
      </c>
      <c r="AI5">
        <f t="shared" si="6"/>
        <v>-278.01654965469288</v>
      </c>
      <c r="AJ5">
        <f t="shared" si="7"/>
        <v>-847.18290762886863</v>
      </c>
      <c r="AK5">
        <f>G5*SUM(AB5, AE5:AF5)</f>
        <v>38.495494692744977</v>
      </c>
      <c r="AL5">
        <f t="shared" si="8"/>
        <v>-1086.7039625908164</v>
      </c>
      <c r="AN5">
        <f t="shared" si="9"/>
        <v>0</v>
      </c>
      <c r="AO5">
        <f t="shared" si="9"/>
        <v>0</v>
      </c>
      <c r="AP5">
        <f t="shared" si="9"/>
        <v>-10.420274582610233</v>
      </c>
      <c r="AQ5">
        <f t="shared" si="9"/>
        <v>-227.31390607271967</v>
      </c>
      <c r="AR5">
        <f t="shared" si="9"/>
        <v>-237.73418065532991</v>
      </c>
      <c r="AS5">
        <f t="shared" si="9"/>
        <v>-724.4328967484164</v>
      </c>
      <c r="AT5">
        <f t="shared" si="9"/>
        <v>32.917806156029492</v>
      </c>
      <c r="AU5">
        <f t="shared" si="9"/>
        <v>-929.24927124771682</v>
      </c>
      <c r="AW5">
        <v>2</v>
      </c>
      <c r="AX5">
        <f>IF(Z5&gt;0, (R5*SUMPRODUCT(K5:$K$98, X5:$X$98)-K5*$AZ$3)/Z5, 0)</f>
        <v>1832.1328837341937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12.5</v>
      </c>
      <c r="R6">
        <f t="shared" si="0"/>
        <v>100000</v>
      </c>
      <c r="S6">
        <f t="shared" si="1"/>
        <v>2837.0562835616479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1786.0974123299657</v>
      </c>
      <c r="AC6">
        <f t="shared" si="2"/>
        <v>2730.3486658881884</v>
      </c>
      <c r="AE6">
        <f t="shared" si="3"/>
        <v>0</v>
      </c>
      <c r="AF6">
        <f t="shared" si="4"/>
        <v>0</v>
      </c>
      <c r="AG6">
        <f t="shared" si="4"/>
        <v>-12.029848868826907</v>
      </c>
      <c r="AH6">
        <f t="shared" si="5"/>
        <v>-273.6647727220253</v>
      </c>
      <c r="AI6">
        <f t="shared" si="6"/>
        <v>-285.69462159085219</v>
      </c>
      <c r="AJ6">
        <f t="shared" si="7"/>
        <v>-944.25125355822274</v>
      </c>
      <c r="AK6">
        <f>G6*SUM(AB6, AE6:AF6)</f>
        <v>104.48669862130299</v>
      </c>
      <c r="AL6">
        <f t="shared" si="8"/>
        <v>-1125.4591765277719</v>
      </c>
      <c r="AN6">
        <f t="shared" si="9"/>
        <v>0</v>
      </c>
      <c r="AO6">
        <f t="shared" si="9"/>
        <v>0</v>
      </c>
      <c r="AP6">
        <f t="shared" si="9"/>
        <v>-9.2799460704740593</v>
      </c>
      <c r="AQ6">
        <f t="shared" si="9"/>
        <v>-211.10775039159608</v>
      </c>
      <c r="AR6">
        <f t="shared" si="9"/>
        <v>-220.38769646207015</v>
      </c>
      <c r="AS6">
        <f t="shared" si="9"/>
        <v>-728.40488733856557</v>
      </c>
      <c r="AT6">
        <f t="shared" si="9"/>
        <v>80.602087263139637</v>
      </c>
      <c r="AU6">
        <f t="shared" si="9"/>
        <v>-868.19049653749607</v>
      </c>
      <c r="AW6">
        <v>3</v>
      </c>
      <c r="AX6">
        <f>IF(Z6&gt;0, (R6*SUMPRODUCT(K6:$K$98, X6:$X$98)-K6*$AZ$3)/Z6, 0)</f>
        <v>2837.0562835616479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12.5</v>
      </c>
      <c r="R7">
        <f t="shared" si="0"/>
        <v>100000</v>
      </c>
      <c r="S7">
        <f t="shared" si="1"/>
        <v>3676.9074774218225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2730.3486658881884</v>
      </c>
      <c r="AC7">
        <f t="shared" si="2"/>
        <v>3492.8243066786199</v>
      </c>
      <c r="AE7">
        <f t="shared" si="3"/>
        <v>0</v>
      </c>
      <c r="AF7">
        <f t="shared" si="4"/>
        <v>0</v>
      </c>
      <c r="AG7">
        <f t="shared" si="4"/>
        <v>-11.874191586701693</v>
      </c>
      <c r="AH7">
        <f t="shared" si="5"/>
        <v>-282.87034749555062</v>
      </c>
      <c r="AI7">
        <f t="shared" si="6"/>
        <v>-294.74453908225229</v>
      </c>
      <c r="AJ7">
        <f t="shared" si="7"/>
        <v>-762.4756407904315</v>
      </c>
      <c r="AK7">
        <f>G7*SUM(AB7, AE7:AF7)</f>
        <v>134.06011949511006</v>
      </c>
      <c r="AL7">
        <f t="shared" si="8"/>
        <v>-923.1600603775737</v>
      </c>
      <c r="AN7">
        <f t="shared" si="9"/>
        <v>0</v>
      </c>
      <c r="AO7">
        <f t="shared" si="9"/>
        <v>0</v>
      </c>
      <c r="AP7">
        <f t="shared" si="9"/>
        <v>-8.3339736892748135</v>
      </c>
      <c r="AQ7">
        <f t="shared" si="9"/>
        <v>-198.53427631604936</v>
      </c>
      <c r="AR7">
        <f t="shared" si="9"/>
        <v>-206.86825000532417</v>
      </c>
      <c r="AS7">
        <f t="shared" si="9"/>
        <v>-535.14817262818758</v>
      </c>
      <c r="AT7">
        <f t="shared" si="9"/>
        <v>94.090911410300521</v>
      </c>
      <c r="AU7">
        <f t="shared" si="9"/>
        <v>-647.92551122321117</v>
      </c>
      <c r="AW7">
        <v>4</v>
      </c>
      <c r="AX7">
        <f>IF(Z7&gt;0, (R7*SUMPRODUCT(K7:$K$98, X7:$X$98)-K7*$AZ$3)/Z7, 0)</f>
        <v>3676.9074774218225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12.5</v>
      </c>
      <c r="R8">
        <f t="shared" si="0"/>
        <v>100000</v>
      </c>
      <c r="S8">
        <f t="shared" si="1"/>
        <v>4214.2622408952229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3492.8243066786199</v>
      </c>
      <c r="AC8">
        <f t="shared" si="2"/>
        <v>3948.1397274946758</v>
      </c>
      <c r="AE8">
        <f t="shared" si="3"/>
        <v>0</v>
      </c>
      <c r="AF8">
        <f t="shared" si="4"/>
        <v>0</v>
      </c>
      <c r="AG8">
        <f t="shared" si="4"/>
        <v>-11.710649165297271</v>
      </c>
      <c r="AH8">
        <f t="shared" si="5"/>
        <v>-358.40404429924803</v>
      </c>
      <c r="AI8">
        <f t="shared" si="6"/>
        <v>-370.11469346454533</v>
      </c>
      <c r="AJ8">
        <f t="shared" si="7"/>
        <v>-455.31542081605585</v>
      </c>
      <c r="AK8">
        <f t="shared" ref="AK8:AK71" si="22">G8*SUM(AB8:AB8, AE8:AF8)</f>
        <v>74.397157732254598</v>
      </c>
      <c r="AL8">
        <f t="shared" si="8"/>
        <v>-751.03295654834653</v>
      </c>
      <c r="AN8">
        <f t="shared" si="9"/>
        <v>0</v>
      </c>
      <c r="AO8">
        <f t="shared" si="9"/>
        <v>0</v>
      </c>
      <c r="AP8">
        <f t="shared" si="9"/>
        <v>-7.6721650748591594</v>
      </c>
      <c r="AQ8">
        <f t="shared" si="9"/>
        <v>-234.80636748211938</v>
      </c>
      <c r="AR8">
        <f t="shared" si="9"/>
        <v>-242.47853255697856</v>
      </c>
      <c r="AS8">
        <f t="shared" si="9"/>
        <v>-298.29730361844287</v>
      </c>
      <c r="AT8">
        <f t="shared" si="9"/>
        <v>48.74087398277058</v>
      </c>
      <c r="AU8">
        <f t="shared" si="9"/>
        <v>-492.03496219265082</v>
      </c>
      <c r="AW8">
        <v>5</v>
      </c>
      <c r="AX8">
        <f>IF(Z8&gt;0, (R8*SUMPRODUCT(K8:$K$98, X8:$X$98)-K8*$AZ$3)/Z8, 0)</f>
        <v>4214.2622408952229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12.5</v>
      </c>
      <c r="R9">
        <f t="shared" si="0"/>
        <v>100000</v>
      </c>
      <c r="S9">
        <f t="shared" si="1"/>
        <v>4548.6518893522616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3948.1397274946758</v>
      </c>
      <c r="AC9">
        <f t="shared" si="2"/>
        <v>4198.8201474673915</v>
      </c>
      <c r="AE9">
        <f t="shared" si="3"/>
        <v>0</v>
      </c>
      <c r="AF9">
        <f t="shared" si="4"/>
        <v>0</v>
      </c>
      <c r="AG9">
        <f t="shared" si="4"/>
        <v>-11.538638946234334</v>
      </c>
      <c r="AH9">
        <f t="shared" si="5"/>
        <v>-439.22981927971153</v>
      </c>
      <c r="AI9">
        <f t="shared" si="6"/>
        <v>-450.76845822594589</v>
      </c>
      <c r="AJ9">
        <f t="shared" si="7"/>
        <v>-250.68041997271575</v>
      </c>
      <c r="AK9">
        <f t="shared" si="22"/>
        <v>23.294024392218585</v>
      </c>
      <c r="AL9">
        <f t="shared" si="8"/>
        <v>-678.15485380644304</v>
      </c>
      <c r="AN9">
        <f t="shared" si="9"/>
        <v>0</v>
      </c>
      <c r="AO9">
        <f t="shared" si="9"/>
        <v>0</v>
      </c>
      <c r="AP9">
        <f t="shared" si="9"/>
        <v>-7.1592703475067392</v>
      </c>
      <c r="AQ9">
        <f t="shared" si="9"/>
        <v>-272.52477831765589</v>
      </c>
      <c r="AR9">
        <f t="shared" si="9"/>
        <v>-279.68404866516266</v>
      </c>
      <c r="AS9">
        <f t="shared" si="9"/>
        <v>-155.53731300318583</v>
      </c>
      <c r="AT9">
        <f t="shared" si="9"/>
        <v>14.453023348974313</v>
      </c>
      <c r="AU9">
        <f t="shared" si="9"/>
        <v>-420.76833831937415</v>
      </c>
      <c r="AW9">
        <v>6</v>
      </c>
      <c r="AX9">
        <f>IF(Z9&gt;0, (R9*SUMPRODUCT(K9:$K$98, X9:$X$98)-K9*$AZ$3)/Z9, 0)</f>
        <v>4548.6518893522616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12.5</v>
      </c>
      <c r="R10">
        <f t="shared" si="0"/>
        <v>100000</v>
      </c>
      <c r="S10">
        <f t="shared" si="1"/>
        <v>4811.7037735323247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4198.8201474673915</v>
      </c>
      <c r="AC10">
        <f t="shared" si="2"/>
        <v>4372.0348048773467</v>
      </c>
      <c r="AE10">
        <f t="shared" si="3"/>
        <v>0</v>
      </c>
      <c r="AF10">
        <f t="shared" si="4"/>
        <v>0</v>
      </c>
      <c r="AG10">
        <f t="shared" si="4"/>
        <v>-11.357813704488992</v>
      </c>
      <c r="AH10">
        <f t="shared" si="5"/>
        <v>-523.51081826399889</v>
      </c>
      <c r="AI10">
        <f t="shared" si="6"/>
        <v>-534.86863196848788</v>
      </c>
      <c r="AJ10">
        <f t="shared" si="7"/>
        <v>-173.21465740995518</v>
      </c>
      <c r="AK10">
        <f t="shared" si="22"/>
        <v>17.215162604616307</v>
      </c>
      <c r="AL10">
        <f t="shared" si="8"/>
        <v>-690.8681267738267</v>
      </c>
      <c r="AN10">
        <f t="shared" si="9"/>
        <v>0</v>
      </c>
      <c r="AO10">
        <f t="shared" si="9"/>
        <v>0</v>
      </c>
      <c r="AP10">
        <f t="shared" si="9"/>
        <v>-6.6853955196805464</v>
      </c>
      <c r="AQ10">
        <f t="shared" si="9"/>
        <v>-308.1470580507202</v>
      </c>
      <c r="AR10">
        <f t="shared" si="9"/>
        <v>-314.83245357040073</v>
      </c>
      <c r="AS10">
        <f t="shared" si="9"/>
        <v>-101.95698967432712</v>
      </c>
      <c r="AT10">
        <f t="shared" si="9"/>
        <v>10.133127197005038</v>
      </c>
      <c r="AU10">
        <f t="shared" si="9"/>
        <v>-406.65631604772278</v>
      </c>
      <c r="AW10">
        <v>7</v>
      </c>
      <c r="AX10">
        <f>IF(Z10&gt;0, (R10*SUMPRODUCT(K10:$K$98, X10:$X$98)-K10*$AZ$3)/Z10, 0)</f>
        <v>4811.7037735323247</v>
      </c>
    </row>
    <row r="11" spans="1:52" x14ac:dyDescent="0.25">
      <c r="A11" t="s">
        <v>33</v>
      </c>
      <c r="C11" s="12">
        <f>AU81</f>
        <v>6126.129314415266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12.5</v>
      </c>
      <c r="R11">
        <f t="shared" si="0"/>
        <v>100000</v>
      </c>
      <c r="S11">
        <f t="shared" si="1"/>
        <v>5008.2100910987265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4372.0348048773467</v>
      </c>
      <c r="AC11">
        <f t="shared" si="2"/>
        <v>4474.1241931242957</v>
      </c>
      <c r="AE11">
        <f t="shared" si="3"/>
        <v>0</v>
      </c>
      <c r="AF11">
        <f t="shared" si="4"/>
        <v>0</v>
      </c>
      <c r="AG11">
        <f t="shared" si="4"/>
        <v>-11.166974107866197</v>
      </c>
      <c r="AH11">
        <f t="shared" si="5"/>
        <v>-618.09167662323318</v>
      </c>
      <c r="AI11">
        <f t="shared" si="6"/>
        <v>-629.25865073109935</v>
      </c>
      <c r="AJ11">
        <f t="shared" si="7"/>
        <v>-102.08938824694906</v>
      </c>
      <c r="AK11">
        <f t="shared" si="22"/>
        <v>10.492883531705631</v>
      </c>
      <c r="AL11">
        <f t="shared" si="8"/>
        <v>-720.85515544634279</v>
      </c>
      <c r="AN11">
        <f t="shared" si="9"/>
        <v>0</v>
      </c>
      <c r="AO11">
        <f t="shared" si="9"/>
        <v>0</v>
      </c>
      <c r="AP11">
        <f t="shared" si="9"/>
        <v>-6.2457850642089392</v>
      </c>
      <c r="AQ11">
        <f t="shared" si="9"/>
        <v>-345.70401300078908</v>
      </c>
      <c r="AR11">
        <f t="shared" si="9"/>
        <v>-351.94979806499799</v>
      </c>
      <c r="AS11">
        <f t="shared" si="9"/>
        <v>-57.099476560787068</v>
      </c>
      <c r="AT11">
        <f t="shared" si="9"/>
        <v>5.8687603830518551</v>
      </c>
      <c r="AU11">
        <f t="shared" si="9"/>
        <v>-403.18051424273324</v>
      </c>
      <c r="AW11">
        <v>8</v>
      </c>
      <c r="AX11">
        <f>IF(Z11&gt;0, (R11*SUMPRODUCT(K11:$K$98, X11:$X$98)-K11*$AZ$3)/Z11, 0)</f>
        <v>5008.2100910987265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12.5</v>
      </c>
      <c r="R12">
        <f t="shared" si="0"/>
        <v>100000</v>
      </c>
      <c r="S12">
        <f t="shared" si="1"/>
        <v>5149.9557727338042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4474.1241931242957</v>
      </c>
      <c r="AC12">
        <f t="shared" si="2"/>
        <v>4517.5236224082128</v>
      </c>
      <c r="AE12">
        <f t="shared" si="3"/>
        <v>0</v>
      </c>
      <c r="AF12">
        <f t="shared" si="4"/>
        <v>0</v>
      </c>
      <c r="AG12">
        <f t="shared" si="4"/>
        <v>-10.964957326250321</v>
      </c>
      <c r="AH12">
        <f t="shared" si="5"/>
        <v>-722.77632429772507</v>
      </c>
      <c r="AI12">
        <f t="shared" si="6"/>
        <v>-733.7412816239754</v>
      </c>
      <c r="AJ12">
        <f t="shared" si="7"/>
        <v>-43.399429283917016</v>
      </c>
      <c r="AK12">
        <f t="shared" si="22"/>
        <v>10.29048564418588</v>
      </c>
      <c r="AL12">
        <f t="shared" si="8"/>
        <v>-766.85022526370653</v>
      </c>
      <c r="AN12">
        <f t="shared" si="9"/>
        <v>0</v>
      </c>
      <c r="AO12">
        <f t="shared" si="9"/>
        <v>0</v>
      </c>
      <c r="AP12">
        <f t="shared" si="9"/>
        <v>-5.8279913841063564</v>
      </c>
      <c r="AQ12">
        <f t="shared" si="9"/>
        <v>-384.16329998465142</v>
      </c>
      <c r="AR12">
        <f t="shared" si="9"/>
        <v>-389.99129136875774</v>
      </c>
      <c r="AS12">
        <f t="shared" si="9"/>
        <v>-23.06725803084327</v>
      </c>
      <c r="AT12">
        <f t="shared" si="9"/>
        <v>5.4695025149809986</v>
      </c>
      <c r="AU12">
        <f t="shared" si="9"/>
        <v>-407.58904688462002</v>
      </c>
      <c r="AW12">
        <v>9</v>
      </c>
      <c r="AX12">
        <f>IF(Z12&gt;0, (R12*SUMPRODUCT(K12:$K$98, X12:$X$98)-K12*$AZ$3)/Z12, 0)</f>
        <v>5149.9557727338042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12.5</v>
      </c>
      <c r="R13">
        <f t="shared" si="0"/>
        <v>100000</v>
      </c>
      <c r="S13">
        <f t="shared" si="1"/>
        <v>5233.3775496263679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4517.5236224082128</v>
      </c>
      <c r="AC13">
        <f t="shared" si="2"/>
        <v>4501.1088883674174</v>
      </c>
      <c r="AE13">
        <f t="shared" si="3"/>
        <v>0</v>
      </c>
      <c r="AF13">
        <f t="shared" si="4"/>
        <v>0</v>
      </c>
      <c r="AG13">
        <f t="shared" si="4"/>
        <v>-10.75096542740541</v>
      </c>
      <c r="AH13">
        <f t="shared" si="5"/>
        <v>-834.73860465927089</v>
      </c>
      <c r="AI13">
        <f t="shared" si="6"/>
        <v>-845.48957008667628</v>
      </c>
      <c r="AJ13">
        <f t="shared" si="7"/>
        <v>16.414734040795338</v>
      </c>
      <c r="AK13">
        <f t="shared" si="22"/>
        <v>9.0350472448164254</v>
      </c>
      <c r="AL13">
        <f t="shared" si="8"/>
        <v>-820.03978880106456</v>
      </c>
      <c r="AN13">
        <f t="shared" si="9"/>
        <v>0</v>
      </c>
      <c r="AO13">
        <f t="shared" si="9"/>
        <v>0</v>
      </c>
      <c r="AP13">
        <f t="shared" si="9"/>
        <v>-5.43179887356081</v>
      </c>
      <c r="AQ13">
        <f t="shared" si="9"/>
        <v>-421.74186524197557</v>
      </c>
      <c r="AR13">
        <f t="shared" si="9"/>
        <v>-427.17366411553633</v>
      </c>
      <c r="AS13">
        <f t="shared" si="9"/>
        <v>8.2933513715251763</v>
      </c>
      <c r="AT13">
        <f t="shared" si="9"/>
        <v>4.5648513873796803</v>
      </c>
      <c r="AU13">
        <f t="shared" si="9"/>
        <v>-414.31546135663149</v>
      </c>
      <c r="AW13">
        <v>10</v>
      </c>
      <c r="AX13">
        <f>IF(Z13&gt;0, (R13*SUMPRODUCT(K13:$K$98, X13:$X$98)-K13*$AZ$3)/Z13, 0)</f>
        <v>5233.3775496263679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12.5</v>
      </c>
      <c r="R14">
        <f t="shared" si="0"/>
        <v>100000</v>
      </c>
      <c r="S14">
        <f t="shared" si="1"/>
        <v>5259.1325795397961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4501.1088883674174</v>
      </c>
      <c r="AC14">
        <f t="shared" si="2"/>
        <v>4427.6596152366155</v>
      </c>
      <c r="AE14">
        <f t="shared" si="3"/>
        <v>0</v>
      </c>
      <c r="AF14">
        <f t="shared" si="4"/>
        <v>0</v>
      </c>
      <c r="AG14">
        <f t="shared" si="4"/>
        <v>-10.523740246780536</v>
      </c>
      <c r="AH14">
        <f t="shared" si="5"/>
        <v>-957.72421080655545</v>
      </c>
      <c r="AI14">
        <f t="shared" si="6"/>
        <v>-968.24795105333601</v>
      </c>
      <c r="AJ14">
        <f t="shared" si="7"/>
        <v>73.449273130801885</v>
      </c>
      <c r="AK14">
        <f t="shared" si="22"/>
        <v>8.1019959990613515</v>
      </c>
      <c r="AL14">
        <f t="shared" si="8"/>
        <v>-886.69668192347274</v>
      </c>
      <c r="AN14">
        <f t="shared" si="9"/>
        <v>0</v>
      </c>
      <c r="AO14">
        <f t="shared" si="9"/>
        <v>0</v>
      </c>
      <c r="AP14">
        <f t="shared" si="9"/>
        <v>-5.055139782028971</v>
      </c>
      <c r="AQ14">
        <f t="shared" si="9"/>
        <v>-460.04839009036056</v>
      </c>
      <c r="AR14">
        <f t="shared" si="9"/>
        <v>-465.10352987238952</v>
      </c>
      <c r="AS14">
        <f t="shared" si="9"/>
        <v>35.281785169319114</v>
      </c>
      <c r="AT14">
        <f t="shared" si="9"/>
        <v>3.8918408596434371</v>
      </c>
      <c r="AU14">
        <f t="shared" si="9"/>
        <v>-425.92990384342698</v>
      </c>
      <c r="AW14">
        <v>11</v>
      </c>
      <c r="AX14">
        <f>IF(Z14&gt;0, (R14*SUMPRODUCT(K14:$K$98, X14:$X$98)-K14*$AZ$3)/Z14, 0)</f>
        <v>5259.1325795397961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12.5</v>
      </c>
      <c r="R15">
        <f t="shared" si="0"/>
        <v>100000</v>
      </c>
      <c r="S15">
        <f t="shared" si="1"/>
        <v>5243.015772852511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4427.6596152366155</v>
      </c>
      <c r="AC15">
        <f t="shared" si="2"/>
        <v>4312.6992823557475</v>
      </c>
      <c r="AE15">
        <f t="shared" si="3"/>
        <v>0</v>
      </c>
      <c r="AF15">
        <f t="shared" si="4"/>
        <v>0</v>
      </c>
      <c r="AG15">
        <f t="shared" si="4"/>
        <v>-10.28201008064435</v>
      </c>
      <c r="AH15">
        <f t="shared" si="5"/>
        <v>-1091.9421093470407</v>
      </c>
      <c r="AI15">
        <f t="shared" si="6"/>
        <v>-1102.2241194276851</v>
      </c>
      <c r="AJ15">
        <f t="shared" si="7"/>
        <v>114.96033288086801</v>
      </c>
      <c r="AK15">
        <f t="shared" si="22"/>
        <v>18.153404422470125</v>
      </c>
      <c r="AL15">
        <f t="shared" si="8"/>
        <v>-969.11038212434698</v>
      </c>
      <c r="AN15">
        <f t="shared" si="9"/>
        <v>0</v>
      </c>
      <c r="AO15">
        <f t="shared" si="9"/>
        <v>0</v>
      </c>
      <c r="AP15">
        <f t="shared" si="9"/>
        <v>-4.685535804959418</v>
      </c>
      <c r="AQ15">
        <f t="shared" si="9"/>
        <v>-497.60054796287869</v>
      </c>
      <c r="AR15">
        <f t="shared" si="9"/>
        <v>-502.28608376783814</v>
      </c>
      <c r="AS15">
        <f t="shared" si="9"/>
        <v>52.387689920413358</v>
      </c>
      <c r="AT15">
        <f t="shared" si="9"/>
        <v>8.272548435204607</v>
      </c>
      <c r="AU15">
        <f t="shared" si="9"/>
        <v>-441.62584541222014</v>
      </c>
      <c r="AW15">
        <v>12</v>
      </c>
      <c r="AX15">
        <f>IF(Z15&gt;0, (R15*SUMPRODUCT(K15:$K$98, X15:$X$98)-K15*$AZ$3)/Z15, 0)</f>
        <v>5243.015772852511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12.5</v>
      </c>
      <c r="R16">
        <f t="shared" si="0"/>
        <v>100000</v>
      </c>
      <c r="S16">
        <f t="shared" si="1"/>
        <v>5185.9937038326971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4312.6992823557475</v>
      </c>
      <c r="AC16">
        <f t="shared" si="2"/>
        <v>4159.6490878895793</v>
      </c>
      <c r="AE16">
        <f t="shared" si="3"/>
        <v>0</v>
      </c>
      <c r="AF16">
        <f t="shared" si="4"/>
        <v>0</v>
      </c>
      <c r="AG16">
        <f t="shared" si="4"/>
        <v>-10.026162114348981</v>
      </c>
      <c r="AH16">
        <f t="shared" si="5"/>
        <v>-1224.2229239114035</v>
      </c>
      <c r="AI16">
        <f t="shared" si="6"/>
        <v>-1234.2490860257526</v>
      </c>
      <c r="AJ16">
        <f t="shared" si="7"/>
        <v>153.05019446616825</v>
      </c>
      <c r="AK16">
        <f t="shared" si="22"/>
        <v>30.620164904725808</v>
      </c>
      <c r="AL16">
        <f t="shared" si="8"/>
        <v>-1050.5787266548587</v>
      </c>
      <c r="AN16">
        <f t="shared" si="9"/>
        <v>0</v>
      </c>
      <c r="AO16">
        <f t="shared" si="9"/>
        <v>0</v>
      </c>
      <c r="AP16">
        <f t="shared" si="9"/>
        <v>-4.322150500636309</v>
      </c>
      <c r="AQ16">
        <f t="shared" si="9"/>
        <v>-527.74687493846614</v>
      </c>
      <c r="AR16">
        <f t="shared" si="9"/>
        <v>-532.06902543910246</v>
      </c>
      <c r="AS16">
        <f t="shared" si="9"/>
        <v>65.977985104361792</v>
      </c>
      <c r="AT16">
        <f t="shared" si="9"/>
        <v>13.199962215165161</v>
      </c>
      <c r="AU16">
        <f t="shared" si="9"/>
        <v>-452.89107811957558</v>
      </c>
      <c r="AW16">
        <v>13</v>
      </c>
      <c r="AX16">
        <f>IF(Z16&gt;0, (R16*SUMPRODUCT(K16:$K$98, X16:$X$98)-K16*$AZ$3)/Z16, 0)</f>
        <v>5185.9937038326971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12.5</v>
      </c>
      <c r="R17">
        <f t="shared" si="0"/>
        <v>100000</v>
      </c>
      <c r="S17">
        <f t="shared" si="1"/>
        <v>5117.019024392278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4159.6490878895793</v>
      </c>
      <c r="AC17">
        <f t="shared" si="2"/>
        <v>3993.7927977246945</v>
      </c>
      <c r="AE17">
        <f t="shared" si="3"/>
        <v>0</v>
      </c>
      <c r="AF17">
        <f t="shared" si="4"/>
        <v>0</v>
      </c>
      <c r="AG17">
        <f t="shared" si="4"/>
        <v>-9.756150941316406</v>
      </c>
      <c r="AH17">
        <f t="shared" si="5"/>
        <v>-1357.9964151126867</v>
      </c>
      <c r="AI17">
        <f t="shared" si="6"/>
        <v>-1367.7525660540032</v>
      </c>
      <c r="AJ17">
        <f t="shared" si="7"/>
        <v>165.85629016488474</v>
      </c>
      <c r="AK17">
        <f t="shared" si="22"/>
        <v>57.40315741287619</v>
      </c>
      <c r="AL17">
        <f t="shared" si="8"/>
        <v>-1144.4931184762422</v>
      </c>
      <c r="AN17">
        <f t="shared" si="9"/>
        <v>0</v>
      </c>
      <c r="AO17">
        <f t="shared" si="9"/>
        <v>0</v>
      </c>
      <c r="AP17">
        <f t="shared" si="9"/>
        <v>-3.9535177013655689</v>
      </c>
      <c r="AQ17">
        <f t="shared" si="9"/>
        <v>-550.3054327298637</v>
      </c>
      <c r="AR17">
        <f t="shared" si="9"/>
        <v>-554.25895043122932</v>
      </c>
      <c r="AS17">
        <f t="shared" si="9"/>
        <v>67.21049961135796</v>
      </c>
      <c r="AT17">
        <f t="shared" si="9"/>
        <v>23.261673616076546</v>
      </c>
      <c r="AU17">
        <f t="shared" si="9"/>
        <v>-463.78677720379477</v>
      </c>
      <c r="AW17">
        <v>14</v>
      </c>
      <c r="AX17">
        <f>IF(Z17&gt;0, (R17*SUMPRODUCT(K17:$K$98, X17:$X$98)-K17*$AZ$3)/Z17, 0)</f>
        <v>5117.019024392278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12.5</v>
      </c>
      <c r="R18">
        <f t="shared" si="0"/>
        <v>100000</v>
      </c>
      <c r="S18">
        <f t="shared" si="1"/>
        <v>5044.7690089882781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3993.7927977246945</v>
      </c>
      <c r="AC18">
        <f t="shared" si="2"/>
        <v>3822.4853691773142</v>
      </c>
      <c r="AE18">
        <f t="shared" si="3"/>
        <v>0</v>
      </c>
      <c r="AF18">
        <f t="shared" si="4"/>
        <v>0</v>
      </c>
      <c r="AG18">
        <f t="shared" si="4"/>
        <v>-9.4714083101891831</v>
      </c>
      <c r="AH18">
        <f t="shared" si="5"/>
        <v>-1497.4489737124713</v>
      </c>
      <c r="AI18">
        <f t="shared" si="6"/>
        <v>-1506.9203820226605</v>
      </c>
      <c r="AJ18">
        <f t="shared" si="7"/>
        <v>171.30742854738037</v>
      </c>
      <c r="AK18">
        <f t="shared" si="22"/>
        <v>86.265924430853403</v>
      </c>
      <c r="AL18">
        <f t="shared" si="8"/>
        <v>-1249.3470290444268</v>
      </c>
      <c r="AN18">
        <f t="shared" si="9"/>
        <v>0</v>
      </c>
      <c r="AO18">
        <f t="shared" si="9"/>
        <v>0</v>
      </c>
      <c r="AP18">
        <f t="shared" si="9"/>
        <v>-3.5816820566202141</v>
      </c>
      <c r="AQ18">
        <f t="shared" si="9"/>
        <v>-566.27123910184207</v>
      </c>
      <c r="AR18">
        <f t="shared" si="9"/>
        <v>-569.85292115846232</v>
      </c>
      <c r="AS18">
        <f t="shared" si="9"/>
        <v>64.781152168662672</v>
      </c>
      <c r="AT18">
        <f t="shared" si="9"/>
        <v>32.622087815531145</v>
      </c>
      <c r="AU18">
        <f t="shared" si="9"/>
        <v>-472.44968117426851</v>
      </c>
      <c r="AW18">
        <v>15</v>
      </c>
      <c r="AX18">
        <f>IF(Z18&gt;0, (R18*SUMPRODUCT(K18:$K$98, X18:$X$98)-K18*$AZ$3)/Z18, 0)</f>
        <v>5044.7690089882781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12.5</v>
      </c>
      <c r="R19">
        <f t="shared" si="0"/>
        <v>100000</v>
      </c>
      <c r="S19">
        <f t="shared" si="1"/>
        <v>4925.4938148559722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3822.4853691773142</v>
      </c>
      <c r="AC19">
        <f t="shared" si="2"/>
        <v>3613.1135909846125</v>
      </c>
      <c r="AE19">
        <f t="shared" si="3"/>
        <v>0</v>
      </c>
      <c r="AF19">
        <f t="shared" si="4"/>
        <v>0</v>
      </c>
      <c r="AG19">
        <f t="shared" si="4"/>
        <v>-9.1694196734319338</v>
      </c>
      <c r="AH19">
        <f t="shared" si="5"/>
        <v>-1658.1964292428634</v>
      </c>
      <c r="AI19">
        <f t="shared" si="6"/>
        <v>-1667.3658489162954</v>
      </c>
      <c r="AJ19">
        <f t="shared" si="7"/>
        <v>209.37177819270164</v>
      </c>
      <c r="AK19">
        <f t="shared" si="22"/>
        <v>85.241423732654113</v>
      </c>
      <c r="AL19">
        <f t="shared" si="8"/>
        <v>-1372.7526469909396</v>
      </c>
      <c r="AN19">
        <f t="shared" si="9"/>
        <v>0</v>
      </c>
      <c r="AO19">
        <f t="shared" si="9"/>
        <v>0</v>
      </c>
      <c r="AP19">
        <f t="shared" si="9"/>
        <v>-3.2336872642792183</v>
      </c>
      <c r="AQ19">
        <f t="shared" si="9"/>
        <v>-584.77950250792685</v>
      </c>
      <c r="AR19">
        <f t="shared" si="9"/>
        <v>-588.01318977220615</v>
      </c>
      <c r="AS19">
        <f t="shared" si="9"/>
        <v>73.837044955302915</v>
      </c>
      <c r="AT19">
        <f t="shared" si="9"/>
        <v>30.061237911487559</v>
      </c>
      <c r="AU19">
        <f t="shared" si="9"/>
        <v>-484.11490690541564</v>
      </c>
      <c r="AW19">
        <v>16</v>
      </c>
      <c r="AX19">
        <f>IF(Z19&gt;0, (R19*SUMPRODUCT(K19:$K$98, X19:$X$98)-K19*$AZ$3)/Z19, 0)</f>
        <v>4925.4938148559722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12.5</v>
      </c>
      <c r="R20">
        <f t="shared" si="0"/>
        <v>100000</v>
      </c>
      <c r="S20">
        <f t="shared" si="1"/>
        <v>4636.0499243192025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3613.1135909846125</v>
      </c>
      <c r="AC20">
        <f t="shared" si="2"/>
        <v>3282.5737008625338</v>
      </c>
      <c r="AE20">
        <f t="shared" si="3"/>
        <v>0</v>
      </c>
      <c r="AF20">
        <f t="shared" si="4"/>
        <v>0</v>
      </c>
      <c r="AG20">
        <f t="shared" si="4"/>
        <v>-8.8506750208923144</v>
      </c>
      <c r="AH20">
        <f t="shared" si="5"/>
        <v>-1816.4036464423855</v>
      </c>
      <c r="AI20">
        <f t="shared" si="6"/>
        <v>-1825.2543214632778</v>
      </c>
      <c r="AJ20">
        <f t="shared" si="7"/>
        <v>330.53989012207876</v>
      </c>
      <c r="AK20">
        <f t="shared" si="22"/>
        <v>15.536388441233834</v>
      </c>
      <c r="AL20">
        <f t="shared" si="8"/>
        <v>-1479.1780428999652</v>
      </c>
      <c r="AN20">
        <f t="shared" si="9"/>
        <v>0</v>
      </c>
      <c r="AO20">
        <f t="shared" si="9"/>
        <v>0</v>
      </c>
      <c r="AP20">
        <f t="shared" si="9"/>
        <v>-2.9605224174995484</v>
      </c>
      <c r="AQ20">
        <f t="shared" si="9"/>
        <v>-607.58119599090787</v>
      </c>
      <c r="AR20">
        <f t="shared" si="9"/>
        <v>-610.54171840840741</v>
      </c>
      <c r="AS20">
        <f t="shared" si="9"/>
        <v>110.56453347053221</v>
      </c>
      <c r="AT20">
        <f t="shared" si="9"/>
        <v>5.1968721209036532</v>
      </c>
      <c r="AU20">
        <f t="shared" si="9"/>
        <v>-494.78031281697156</v>
      </c>
      <c r="AW20">
        <v>17</v>
      </c>
      <c r="AX20">
        <f>IF(Z20&gt;0, (R20*SUMPRODUCT(K20:$K$98, X20:$X$98)-K20*$AZ$3)/Z20, 0)</f>
        <v>4636.0499243192025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12.5</v>
      </c>
      <c r="R21">
        <f t="shared" si="0"/>
        <v>100000</v>
      </c>
      <c r="S21">
        <f t="shared" si="1"/>
        <v>4262.819357143816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3282.5737008625338</v>
      </c>
      <c r="AC21">
        <f t="shared" si="2"/>
        <v>2904.7356236465212</v>
      </c>
      <c r="AE21">
        <f t="shared" si="3"/>
        <v>0</v>
      </c>
      <c r="AF21">
        <f t="shared" si="4"/>
        <v>0</v>
      </c>
      <c r="AG21">
        <f t="shared" si="4"/>
        <v>-8.5176481228867935</v>
      </c>
      <c r="AH21">
        <f t="shared" si="5"/>
        <v>-1956.161182372784</v>
      </c>
      <c r="AI21">
        <f t="shared" si="6"/>
        <v>-1964.6788304956708</v>
      </c>
      <c r="AJ21">
        <f t="shared" si="7"/>
        <v>377.83807721601261</v>
      </c>
      <c r="AK21">
        <f t="shared" si="22"/>
        <v>5.2521179213800542</v>
      </c>
      <c r="AL21">
        <f t="shared" si="8"/>
        <v>-1581.5886353582782</v>
      </c>
      <c r="AN21">
        <f t="shared" si="9"/>
        <v>0</v>
      </c>
      <c r="AO21">
        <f t="shared" si="9"/>
        <v>0</v>
      </c>
      <c r="AP21">
        <f t="shared" si="9"/>
        <v>-2.7093248268028116</v>
      </c>
      <c r="AQ21">
        <f t="shared" si="9"/>
        <v>-622.22293996741178</v>
      </c>
      <c r="AR21">
        <f t="shared" si="9"/>
        <v>-624.93226479421457</v>
      </c>
      <c r="AS21">
        <f t="shared" si="9"/>
        <v>120.18412457802189</v>
      </c>
      <c r="AT21">
        <f t="shared" si="9"/>
        <v>1.670612975834959</v>
      </c>
      <c r="AU21">
        <f t="shared" si="9"/>
        <v>-503.07752724035771</v>
      </c>
      <c r="AW21">
        <v>18</v>
      </c>
      <c r="AX21">
        <f>IF(Z21&gt;0, (R21*SUMPRODUCT(K21:$K$98, X21:$X$98)-K21*$AZ$3)/Z21, 0)</f>
        <v>4262.819357143816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12.5</v>
      </c>
      <c r="R22">
        <f t="shared" si="0"/>
        <v>100000</v>
      </c>
      <c r="S22">
        <f t="shared" si="1"/>
        <v>3943.6697152563906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2904.7356236465212</v>
      </c>
      <c r="AC22">
        <f t="shared" si="2"/>
        <v>2577.6755292595199</v>
      </c>
      <c r="AE22">
        <f t="shared" si="3"/>
        <v>0</v>
      </c>
      <c r="AF22">
        <f t="shared" si="4"/>
        <v>0</v>
      </c>
      <c r="AG22">
        <f t="shared" si="4"/>
        <v>-8.1702947868820743</v>
      </c>
      <c r="AH22">
        <f t="shared" si="5"/>
        <v>-2097.4148382068165</v>
      </c>
      <c r="AI22">
        <f t="shared" si="6"/>
        <v>-2105.5851329936986</v>
      </c>
      <c r="AJ22">
        <f t="shared" si="7"/>
        <v>327.0600943870013</v>
      </c>
      <c r="AK22">
        <f t="shared" si="22"/>
        <v>60.999448096576948</v>
      </c>
      <c r="AL22">
        <f t="shared" si="8"/>
        <v>-1717.5255905101203</v>
      </c>
      <c r="AN22">
        <f t="shared" si="9"/>
        <v>0</v>
      </c>
      <c r="AO22">
        <f t="shared" si="9"/>
        <v>0</v>
      </c>
      <c r="AP22">
        <f t="shared" si="9"/>
        <v>-2.4265521949344233</v>
      </c>
      <c r="AQ22">
        <f t="shared" si="9"/>
        <v>-622.92569755381066</v>
      </c>
      <c r="AR22">
        <f t="shared" si="9"/>
        <v>-625.35224974874507</v>
      </c>
      <c r="AS22">
        <f t="shared" si="9"/>
        <v>97.135832991541292</v>
      </c>
      <c r="AT22">
        <f t="shared" si="9"/>
        <v>18.116646770957402</v>
      </c>
      <c r="AU22">
        <f t="shared" si="9"/>
        <v>-510.09976998624637</v>
      </c>
      <c r="AW22">
        <v>19</v>
      </c>
      <c r="AX22">
        <f>IF(Z22&gt;0, (R22*SUMPRODUCT(K22:$K$98, X22:$X$98)-K22*$AZ$3)/Z22, 0)</f>
        <v>3943.6697152563906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12.5</v>
      </c>
      <c r="R23">
        <f t="shared" si="0"/>
        <v>100000</v>
      </c>
      <c r="S23">
        <f t="shared" si="1"/>
        <v>3841.6386380779122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2577.6755292595199</v>
      </c>
      <c r="AC23">
        <f t="shared" si="2"/>
        <v>2400.1666006902319</v>
      </c>
      <c r="AE23">
        <f t="shared" si="3"/>
        <v>0</v>
      </c>
      <c r="AF23">
        <f t="shared" si="4"/>
        <v>0</v>
      </c>
      <c r="AG23">
        <f t="shared" si="4"/>
        <v>-7.8097096929550993</v>
      </c>
      <c r="AH23">
        <f t="shared" si="5"/>
        <v>-2231.0571684652241</v>
      </c>
      <c r="AI23">
        <f t="shared" si="6"/>
        <v>-2238.8668781581791</v>
      </c>
      <c r="AJ23">
        <f t="shared" si="7"/>
        <v>177.50892856928795</v>
      </c>
      <c r="AK23">
        <f t="shared" si="22"/>
        <v>180.43728704816641</v>
      </c>
      <c r="AL23">
        <f t="shared" si="8"/>
        <v>-1880.9206625407248</v>
      </c>
      <c r="AN23">
        <f t="shared" si="9"/>
        <v>0</v>
      </c>
      <c r="AO23">
        <f t="shared" si="9"/>
        <v>0</v>
      </c>
      <c r="AP23">
        <f t="shared" si="9"/>
        <v>-2.0709460188619744</v>
      </c>
      <c r="AQ23">
        <f t="shared" si="9"/>
        <v>-591.62237042619472</v>
      </c>
      <c r="AR23">
        <f t="shared" si="9"/>
        <v>-593.69331644505678</v>
      </c>
      <c r="AS23">
        <f t="shared" si="9"/>
        <v>47.071072214711457</v>
      </c>
      <c r="AT23">
        <f t="shared" si="9"/>
        <v>47.847602018259032</v>
      </c>
      <c r="AU23">
        <f t="shared" si="9"/>
        <v>-498.77464221208623</v>
      </c>
      <c r="AW23">
        <v>20</v>
      </c>
      <c r="AX23">
        <f>IF(Z23&gt;0, (R23*SUMPRODUCT(K23:$K$98, X23:$X$98)-K23*$AZ$3)/Z23, 0)</f>
        <v>3841.6386380779122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12.5</v>
      </c>
      <c r="R24">
        <f t="shared" si="0"/>
        <v>100000</v>
      </c>
      <c r="S24">
        <f t="shared" si="1"/>
        <v>3708.7699031838183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2400.1666006902319</v>
      </c>
      <c r="AC24">
        <f t="shared" si="2"/>
        <v>2206.2377740002166</v>
      </c>
      <c r="AE24">
        <f t="shared" si="3"/>
        <v>0</v>
      </c>
      <c r="AF24">
        <f t="shared" si="4"/>
        <v>0</v>
      </c>
      <c r="AG24">
        <f t="shared" si="4"/>
        <v>-7.4358811398162539</v>
      </c>
      <c r="AH24">
        <f t="shared" si="5"/>
        <v>-2365.8516496743555</v>
      </c>
      <c r="AI24">
        <f t="shared" si="6"/>
        <v>-2373.2875308141715</v>
      </c>
      <c r="AJ24">
        <f t="shared" si="7"/>
        <v>193.92882669001528</v>
      </c>
      <c r="AK24">
        <f t="shared" si="22"/>
        <v>168.01166204831625</v>
      </c>
      <c r="AL24">
        <f t="shared" si="8"/>
        <v>-2011.3470420758399</v>
      </c>
      <c r="AN24">
        <f t="shared" si="9"/>
        <v>0</v>
      </c>
      <c r="AO24">
        <f t="shared" si="9"/>
        <v>0</v>
      </c>
      <c r="AP24">
        <f t="shared" si="9"/>
        <v>-1.7605497616645174</v>
      </c>
      <c r="AQ24">
        <f t="shared" si="9"/>
        <v>-560.14875435068029</v>
      </c>
      <c r="AR24">
        <f t="shared" si="9"/>
        <v>-561.90930411234478</v>
      </c>
      <c r="AS24">
        <f t="shared" si="9"/>
        <v>45.915385572909074</v>
      </c>
      <c r="AT24">
        <f t="shared" si="9"/>
        <v>39.779131217168953</v>
      </c>
      <c r="AU24">
        <f t="shared" si="9"/>
        <v>-476.21478732226677</v>
      </c>
      <c r="AW24">
        <v>21</v>
      </c>
      <c r="AX24">
        <f>IF(Z24&gt;0, (R24*SUMPRODUCT(K24:$K$98, X24:$X$98)-K24*$AZ$3)/Z24, 0)</f>
        <v>3708.7699031838183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12.5</v>
      </c>
      <c r="R25">
        <f t="shared" si="0"/>
        <v>100000</v>
      </c>
      <c r="S25">
        <f t="shared" si="1"/>
        <v>3549.2205258340323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2206.2377740002166</v>
      </c>
      <c r="AC25">
        <f t="shared" si="2"/>
        <v>2001.1725408425559</v>
      </c>
      <c r="AE25">
        <f t="shared" si="3"/>
        <v>0</v>
      </c>
      <c r="AF25">
        <f t="shared" si="4"/>
        <v>0</v>
      </c>
      <c r="AG25">
        <f t="shared" si="4"/>
        <v>-7.0479297013120226</v>
      </c>
      <c r="AH25">
        <f t="shared" si="5"/>
        <v>-2508.7410168485608</v>
      </c>
      <c r="AI25">
        <f t="shared" si="6"/>
        <v>-2515.7889465498729</v>
      </c>
      <c r="AJ25">
        <f t="shared" si="7"/>
        <v>205.06523315766071</v>
      </c>
      <c r="AK25">
        <f t="shared" si="22"/>
        <v>154.43664418001518</v>
      </c>
      <c r="AL25">
        <f t="shared" si="8"/>
        <v>-2156.2870692121969</v>
      </c>
      <c r="AN25">
        <f t="shared" si="9"/>
        <v>0</v>
      </c>
      <c r="AO25">
        <f t="shared" si="9"/>
        <v>0</v>
      </c>
      <c r="AP25">
        <f t="shared" si="9"/>
        <v>-1.4899078442566691</v>
      </c>
      <c r="AQ25">
        <f t="shared" si="9"/>
        <v>-530.33913200287827</v>
      </c>
      <c r="AR25">
        <f t="shared" si="9"/>
        <v>-531.82903984713494</v>
      </c>
      <c r="AS25">
        <f t="shared" si="9"/>
        <v>43.350077599248074</v>
      </c>
      <c r="AT25">
        <f t="shared" si="9"/>
        <v>32.647369845594035</v>
      </c>
      <c r="AU25">
        <f t="shared" si="9"/>
        <v>-455.83159240229281</v>
      </c>
      <c r="AW25">
        <v>22</v>
      </c>
      <c r="AX25">
        <f>IF(Z25&gt;0, (R25*SUMPRODUCT(K25:$K$98, X25:$X$98)-K25*$AZ$3)/Z25, 0)</f>
        <v>3549.2205258340323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12.5</v>
      </c>
      <c r="R26">
        <f t="shared" si="0"/>
        <v>100000</v>
      </c>
      <c r="S26">
        <f t="shared" si="1"/>
        <v>3361.7919366346896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2001.1725408425559</v>
      </c>
      <c r="AC26">
        <f t="shared" si="2"/>
        <v>1787.8722670477291</v>
      </c>
      <c r="AE26">
        <f t="shared" si="3"/>
        <v>0</v>
      </c>
      <c r="AF26">
        <f t="shared" si="4"/>
        <v>0</v>
      </c>
      <c r="AG26">
        <f t="shared" si="4"/>
        <v>-6.6477651679028078</v>
      </c>
      <c r="AH26">
        <f t="shared" si="5"/>
        <v>-2637.4818911687462</v>
      </c>
      <c r="AI26">
        <f t="shared" si="6"/>
        <v>-2644.1296563366491</v>
      </c>
      <c r="AJ26">
        <f t="shared" si="7"/>
        <v>213.30027379482681</v>
      </c>
      <c r="AK26">
        <f t="shared" si="22"/>
        <v>140.08207785897892</v>
      </c>
      <c r="AL26">
        <f t="shared" si="8"/>
        <v>-2290.7473046828432</v>
      </c>
      <c r="AN26">
        <f t="shared" si="9"/>
        <v>0</v>
      </c>
      <c r="AO26">
        <f t="shared" si="9"/>
        <v>0</v>
      </c>
      <c r="AP26">
        <f t="shared" si="9"/>
        <v>-1.2547450469987513</v>
      </c>
      <c r="AQ26">
        <f t="shared" si="9"/>
        <v>-497.81652268214833</v>
      </c>
      <c r="AR26">
        <f t="shared" si="9"/>
        <v>-499.07126772914711</v>
      </c>
      <c r="AS26">
        <f t="shared" si="9"/>
        <v>40.259764794304388</v>
      </c>
      <c r="AT26">
        <f t="shared" si="9"/>
        <v>26.440057512184524</v>
      </c>
      <c r="AU26">
        <f t="shared" si="9"/>
        <v>-432.37144542265816</v>
      </c>
      <c r="AW26">
        <v>23</v>
      </c>
      <c r="AX26">
        <f>IF(Z26&gt;0, (R26*SUMPRODUCT(K26:$K$98, X26:$X$98)-K26*$AZ$3)/Z26, 0)</f>
        <v>3361.7919366346896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12.5</v>
      </c>
      <c r="R27">
        <f t="shared" si="0"/>
        <v>100000</v>
      </c>
      <c r="S27">
        <f t="shared" si="1"/>
        <v>3152.4018205356974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1787.8722670477291</v>
      </c>
      <c r="AC27">
        <f t="shared" si="2"/>
        <v>1573.1261534799114</v>
      </c>
      <c r="AE27">
        <f t="shared" si="3"/>
        <v>0</v>
      </c>
      <c r="AF27">
        <f t="shared" si="4"/>
        <v>0</v>
      </c>
      <c r="AG27">
        <f t="shared" si="4"/>
        <v>-6.2378078804551995</v>
      </c>
      <c r="AH27">
        <f t="shared" si="5"/>
        <v>-2747.8370861486455</v>
      </c>
      <c r="AI27">
        <f t="shared" si="6"/>
        <v>-2754.074894029101</v>
      </c>
      <c r="AJ27">
        <f t="shared" si="7"/>
        <v>214.7461135678177</v>
      </c>
      <c r="AK27">
        <f t="shared" si="22"/>
        <v>125.15105869334106</v>
      </c>
      <c r="AL27">
        <f t="shared" si="8"/>
        <v>-2414.1777217679423</v>
      </c>
      <c r="AN27">
        <f t="shared" si="9"/>
        <v>0</v>
      </c>
      <c r="AO27">
        <f t="shared" si="9"/>
        <v>0</v>
      </c>
      <c r="AP27">
        <f t="shared" si="9"/>
        <v>-1.0512204295686132</v>
      </c>
      <c r="AQ27">
        <f t="shared" si="9"/>
        <v>-463.07653865655016</v>
      </c>
      <c r="AR27">
        <f t="shared" si="9"/>
        <v>-464.12775908611877</v>
      </c>
      <c r="AS27">
        <f t="shared" si="9"/>
        <v>36.189877290109465</v>
      </c>
      <c r="AT27">
        <f t="shared" si="9"/>
        <v>21.090958907663584</v>
      </c>
      <c r="AU27">
        <f t="shared" si="9"/>
        <v>-406.84692288834577</v>
      </c>
      <c r="AW27">
        <v>24</v>
      </c>
      <c r="AX27">
        <f>IF(Z27&gt;0, (R27*SUMPRODUCT(K27:$K$98, X27:$X$98)-K27*$AZ$3)/Z27, 0)</f>
        <v>3152.4018205356974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12.5</v>
      </c>
      <c r="R28">
        <f t="shared" si="0"/>
        <v>100000</v>
      </c>
      <c r="S28">
        <f t="shared" si="1"/>
        <v>2927.5756225960431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1573.1261534799114</v>
      </c>
      <c r="AC28">
        <f t="shared" si="2"/>
        <v>1362.7910515325871</v>
      </c>
      <c r="AE28">
        <f t="shared" si="3"/>
        <v>0</v>
      </c>
      <c r="AF28">
        <f t="shared" si="4"/>
        <v>0</v>
      </c>
      <c r="AG28">
        <f t="shared" si="4"/>
        <v>-5.8187696374693685</v>
      </c>
      <c r="AH28">
        <f t="shared" si="5"/>
        <v>-2853.2813134502353</v>
      </c>
      <c r="AI28">
        <f t="shared" si="6"/>
        <v>-2859.1000830877047</v>
      </c>
      <c r="AJ28">
        <f t="shared" si="7"/>
        <v>210.33510194732435</v>
      </c>
      <c r="AK28">
        <f t="shared" si="22"/>
        <v>110.1188307435938</v>
      </c>
      <c r="AL28">
        <f t="shared" si="8"/>
        <v>-2538.6461503967867</v>
      </c>
      <c r="AN28">
        <f t="shared" si="9"/>
        <v>0</v>
      </c>
      <c r="AO28">
        <f t="shared" si="9"/>
        <v>0</v>
      </c>
      <c r="AP28">
        <f t="shared" si="9"/>
        <v>-0.87553787711726072</v>
      </c>
      <c r="AQ28">
        <f t="shared" si="9"/>
        <v>-429.32716358282181</v>
      </c>
      <c r="AR28">
        <f t="shared" si="9"/>
        <v>-430.20270145993908</v>
      </c>
      <c r="AS28">
        <f t="shared" si="9"/>
        <v>31.648674911676707</v>
      </c>
      <c r="AT28">
        <f t="shared" si="9"/>
        <v>16.569345979782071</v>
      </c>
      <c r="AU28">
        <f t="shared" si="9"/>
        <v>-381.98468056848031</v>
      </c>
      <c r="AW28">
        <v>25</v>
      </c>
      <c r="AX28">
        <f>IF(Z28&gt;0, (R28*SUMPRODUCT(K28:$K$98, X28:$X$98)-K28*$AZ$3)/Z28, 0)</f>
        <v>2927.5756225960431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12.5</v>
      </c>
      <c r="R29">
        <f t="shared" si="0"/>
        <v>100000</v>
      </c>
      <c r="S29">
        <f t="shared" si="1"/>
        <v>2687.2739134558924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1362.7910515325871</v>
      </c>
      <c r="AC29">
        <f t="shared" si="2"/>
        <v>1159.1258850115744</v>
      </c>
      <c r="AE29">
        <f t="shared" si="3"/>
        <v>0</v>
      </c>
      <c r="AF29">
        <f t="shared" si="4"/>
        <v>0</v>
      </c>
      <c r="AG29">
        <f t="shared" si="4"/>
        <v>-5.391736767172878</v>
      </c>
      <c r="AH29">
        <f t="shared" si="5"/>
        <v>-2950.7613913743726</v>
      </c>
      <c r="AI29">
        <f t="shared" si="6"/>
        <v>-2956.1531281415455</v>
      </c>
      <c r="AJ29">
        <f t="shared" si="7"/>
        <v>203.66516652101268</v>
      </c>
      <c r="AK29">
        <f t="shared" si="22"/>
        <v>95.395373607281101</v>
      </c>
      <c r="AL29">
        <f t="shared" si="8"/>
        <v>-2657.0925880132513</v>
      </c>
      <c r="AN29">
        <f t="shared" si="9"/>
        <v>0</v>
      </c>
      <c r="AO29">
        <f t="shared" si="9"/>
        <v>0</v>
      </c>
      <c r="AP29">
        <f t="shared" si="9"/>
        <v>-0.72435995574000434</v>
      </c>
      <c r="AQ29">
        <f t="shared" si="9"/>
        <v>-396.4239136948803</v>
      </c>
      <c r="AR29">
        <f t="shared" si="9"/>
        <v>-397.1482736506203</v>
      </c>
      <c r="AS29">
        <f t="shared" si="9"/>
        <v>27.361664223881633</v>
      </c>
      <c r="AT29">
        <f t="shared" si="9"/>
        <v>12.816016728539912</v>
      </c>
      <c r="AU29">
        <f t="shared" si="9"/>
        <v>-356.97059269819874</v>
      </c>
      <c r="AW29">
        <v>26</v>
      </c>
      <c r="AX29">
        <f>IF(Z29&gt;0, (R29*SUMPRODUCT(K29:$K$98, X29:$X$98)-K29*$AZ$3)/Z29, 0)</f>
        <v>2687.2739134558924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12.5</v>
      </c>
      <c r="R30">
        <f t="shared" si="0"/>
        <v>100000</v>
      </c>
      <c r="S30">
        <f t="shared" si="1"/>
        <v>2431.0260697570675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1159.1258850115744</v>
      </c>
      <c r="AC30">
        <f t="shared" si="2"/>
        <v>964.18589726473704</v>
      </c>
      <c r="AE30">
        <f t="shared" si="3"/>
        <v>0</v>
      </c>
      <c r="AF30">
        <f t="shared" si="4"/>
        <v>0</v>
      </c>
      <c r="AG30">
        <f t="shared" si="4"/>
        <v>-4.9577106003694986</v>
      </c>
      <c r="AH30">
        <f t="shared" si="5"/>
        <v>-3040.870393053201</v>
      </c>
      <c r="AI30">
        <f t="shared" si="6"/>
        <v>-3045.8281036535705</v>
      </c>
      <c r="AJ30">
        <f t="shared" si="7"/>
        <v>194.93998774683735</v>
      </c>
      <c r="AK30">
        <f t="shared" si="22"/>
        <v>81.138811950810208</v>
      </c>
      <c r="AL30">
        <f t="shared" si="8"/>
        <v>-2769.7493039559231</v>
      </c>
      <c r="AN30">
        <f t="shared" si="9"/>
        <v>0</v>
      </c>
      <c r="AO30">
        <f t="shared" si="9"/>
        <v>0</v>
      </c>
      <c r="AP30">
        <f t="shared" si="9"/>
        <v>-0.59468762540352049</v>
      </c>
      <c r="AQ30">
        <f t="shared" si="9"/>
        <v>-364.75868379043749</v>
      </c>
      <c r="AR30">
        <f t="shared" si="9"/>
        <v>-365.35337141584102</v>
      </c>
      <c r="AS30">
        <f t="shared" si="9"/>
        <v>23.383454129153471</v>
      </c>
      <c r="AT30">
        <f t="shared" si="9"/>
        <v>9.7327680650608901</v>
      </c>
      <c r="AU30">
        <f t="shared" si="9"/>
        <v>-332.23714922162668</v>
      </c>
      <c r="AW30">
        <v>27</v>
      </c>
      <c r="AX30">
        <f>IF(Z30&gt;0, (R30*SUMPRODUCT(K30:$K$98, X30:$X$98)-K30*$AZ$3)/Z30, 0)</f>
        <v>2431.0260697570675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12.5</v>
      </c>
      <c r="R31">
        <f t="shared" si="0"/>
        <v>100000</v>
      </c>
      <c r="S31">
        <f t="shared" si="1"/>
        <v>2156.1851370098602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964.18589726473704</v>
      </c>
      <c r="AC31">
        <f t="shared" si="2"/>
        <v>779.32357592790959</v>
      </c>
      <c r="AE31">
        <f t="shared" si="3"/>
        <v>0</v>
      </c>
      <c r="AF31">
        <f t="shared" si="4"/>
        <v>0</v>
      </c>
      <c r="AG31">
        <f t="shared" si="4"/>
        <v>-4.5179537377797638</v>
      </c>
      <c r="AH31">
        <f t="shared" si="5"/>
        <v>-3121.4380526883206</v>
      </c>
      <c r="AI31">
        <f t="shared" si="6"/>
        <v>-3125.9560064261004</v>
      </c>
      <c r="AJ31">
        <f t="shared" si="7"/>
        <v>184.86232133682745</v>
      </c>
      <c r="AK31">
        <f t="shared" si="22"/>
        <v>67.493012808531603</v>
      </c>
      <c r="AL31">
        <f t="shared" si="8"/>
        <v>-2873.6006722807415</v>
      </c>
      <c r="AN31">
        <f t="shared" si="9"/>
        <v>0</v>
      </c>
      <c r="AO31">
        <f t="shared" si="9"/>
        <v>0</v>
      </c>
      <c r="AP31">
        <f t="shared" si="9"/>
        <v>-0.48387310850895315</v>
      </c>
      <c r="AQ31">
        <f t="shared" si="9"/>
        <v>-334.30619728184064</v>
      </c>
      <c r="AR31">
        <f t="shared" si="9"/>
        <v>-334.79007039034963</v>
      </c>
      <c r="AS31">
        <f t="shared" si="9"/>
        <v>19.798765384301966</v>
      </c>
      <c r="AT31">
        <f t="shared" si="9"/>
        <v>7.2285056035894177</v>
      </c>
      <c r="AU31">
        <f t="shared" si="9"/>
        <v>-307.76279940245826</v>
      </c>
      <c r="AW31">
        <v>28</v>
      </c>
      <c r="AX31">
        <f>IF(Z31&gt;0, (R31*SUMPRODUCT(K31:$K$98, X31:$X$98)-K31*$AZ$3)/Z31, 0)</f>
        <v>2156.1851370098602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12.5</v>
      </c>
      <c r="R32">
        <f t="shared" si="0"/>
        <v>100000</v>
      </c>
      <c r="S32">
        <f t="shared" si="1"/>
        <v>1858.0279498345453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779.32357592790959</v>
      </c>
      <c r="AC32">
        <f t="shared" si="2"/>
        <v>605.63913083679108</v>
      </c>
      <c r="AE32">
        <f t="shared" si="3"/>
        <v>0</v>
      </c>
      <c r="AF32">
        <f t="shared" si="4"/>
        <v>0</v>
      </c>
      <c r="AG32">
        <f t="shared" si="4"/>
        <v>-4.0744753791965449</v>
      </c>
      <c r="AH32">
        <f t="shared" si="5"/>
        <v>-3186.3905696433681</v>
      </c>
      <c r="AI32">
        <f t="shared" si="6"/>
        <v>-3190.4650450225645</v>
      </c>
      <c r="AJ32">
        <f t="shared" si="7"/>
        <v>173.6844450911185</v>
      </c>
      <c r="AK32">
        <f t="shared" si="22"/>
        <v>54.552650314953674</v>
      </c>
      <c r="AL32">
        <f t="shared" si="8"/>
        <v>-2962.2279496164924</v>
      </c>
      <c r="AN32">
        <f t="shared" si="9"/>
        <v>0</v>
      </c>
      <c r="AO32">
        <f t="shared" si="9"/>
        <v>0</v>
      </c>
      <c r="AP32">
        <f t="shared" si="9"/>
        <v>-0.38962192006243107</v>
      </c>
      <c r="AQ32">
        <f t="shared" si="9"/>
        <v>-304.69876395671935</v>
      </c>
      <c r="AR32">
        <f t="shared" si="9"/>
        <v>-305.08838587678179</v>
      </c>
      <c r="AS32">
        <f t="shared" si="9"/>
        <v>16.608584095733015</v>
      </c>
      <c r="AT32">
        <f t="shared" si="9"/>
        <v>5.2166000238288195</v>
      </c>
      <c r="AU32">
        <f t="shared" si="9"/>
        <v>-283.26320175721997</v>
      </c>
      <c r="AW32">
        <v>29</v>
      </c>
      <c r="AX32">
        <f>IF(Z32&gt;0, (R32*SUMPRODUCT(K32:$K$98, X32:$X$98)-K32*$AZ$3)/Z32, 0)</f>
        <v>1858.0279498345453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12.5</v>
      </c>
      <c r="R33">
        <f t="shared" si="0"/>
        <v>100000</v>
      </c>
      <c r="S33">
        <f t="shared" si="1"/>
        <v>1530.7212991270201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605.63913083679108</v>
      </c>
      <c r="AC33">
        <f t="shared" si="2"/>
        <v>444.35264562178872</v>
      </c>
      <c r="AE33">
        <f t="shared" si="3"/>
        <v>0</v>
      </c>
      <c r="AF33">
        <f t="shared" si="4"/>
        <v>0</v>
      </c>
      <c r="AG33">
        <f t="shared" si="4"/>
        <v>-3.6286214044581939</v>
      </c>
      <c r="AH33">
        <f t="shared" si="5"/>
        <v>-3240.8737675710877</v>
      </c>
      <c r="AI33">
        <f t="shared" si="6"/>
        <v>-3244.5023889755457</v>
      </c>
      <c r="AJ33">
        <f t="shared" si="7"/>
        <v>161.28648521500236</v>
      </c>
      <c r="AK33">
        <f t="shared" si="22"/>
        <v>42.394739158575376</v>
      </c>
      <c r="AL33">
        <f t="shared" si="8"/>
        <v>-3040.8211646019681</v>
      </c>
      <c r="AN33">
        <f t="shared" si="9"/>
        <v>0</v>
      </c>
      <c r="AO33">
        <f t="shared" si="9"/>
        <v>0</v>
      </c>
      <c r="AP33">
        <f t="shared" si="9"/>
        <v>-0.30980992012299641</v>
      </c>
      <c r="AQ33">
        <f t="shared" si="9"/>
        <v>-276.70421660036288</v>
      </c>
      <c r="AR33">
        <f t="shared" si="9"/>
        <v>-277.01402652048586</v>
      </c>
      <c r="AS33">
        <f t="shared" si="9"/>
        <v>13.770561194393796</v>
      </c>
      <c r="AT33">
        <f t="shared" si="9"/>
        <v>3.6196420867209897</v>
      </c>
      <c r="AU33">
        <f t="shared" si="9"/>
        <v>-259.62382323937112</v>
      </c>
      <c r="AW33">
        <v>30</v>
      </c>
      <c r="AX33">
        <f>IF(Z33&gt;0, (R33*SUMPRODUCT(K33:$K$98, X33:$X$98)-K33*$AZ$3)/Z33, 0)</f>
        <v>1530.7212991270201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12.5</v>
      </c>
      <c r="R34">
        <f t="shared" si="0"/>
        <v>100000</v>
      </c>
      <c r="S34">
        <f t="shared" si="1"/>
        <v>1160.7146590667332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444.35264562178872</v>
      </c>
      <c r="AC34">
        <f t="shared" si="2"/>
        <v>295.69510646938647</v>
      </c>
      <c r="AE34">
        <f t="shared" si="3"/>
        <v>0</v>
      </c>
      <c r="AF34">
        <f t="shared" si="4"/>
        <v>0</v>
      </c>
      <c r="AG34">
        <f t="shared" si="4"/>
        <v>-3.1844078146124497</v>
      </c>
      <c r="AH34">
        <f t="shared" si="5"/>
        <v>-3263.4190064092973</v>
      </c>
      <c r="AI34">
        <f t="shared" si="6"/>
        <v>-3266.6034142239096</v>
      </c>
      <c r="AJ34">
        <f t="shared" si="7"/>
        <v>148.65753915240225</v>
      </c>
      <c r="AK34">
        <f t="shared" si="22"/>
        <v>31.104685193525214</v>
      </c>
      <c r="AL34">
        <f t="shared" si="8"/>
        <v>-3086.8411898779823</v>
      </c>
      <c r="AN34">
        <f t="shared" si="9"/>
        <v>0</v>
      </c>
      <c r="AO34">
        <f t="shared" si="9"/>
        <v>0</v>
      </c>
      <c r="AP34">
        <f t="shared" si="9"/>
        <v>-0.24275284032506234</v>
      </c>
      <c r="AQ34">
        <f t="shared" si="9"/>
        <v>-248.77599826926152</v>
      </c>
      <c r="AR34">
        <f t="shared" si="9"/>
        <v>-249.01875110958659</v>
      </c>
      <c r="AS34">
        <f t="shared" si="9"/>
        <v>11.332417820162801</v>
      </c>
      <c r="AT34">
        <f t="shared" si="9"/>
        <v>2.3711632170655572</v>
      </c>
      <c r="AU34">
        <f t="shared" ref="AU34:AU79" si="23">AL34*$K34</f>
        <v>-235.31517007235823</v>
      </c>
      <c r="AW34">
        <v>31</v>
      </c>
      <c r="AX34">
        <f>IF(Z34&gt;0, (R34*SUMPRODUCT(K34:$K$98, X34:$X$98)-K34*$AZ$3)/Z34, 0)</f>
        <v>1160.7146590667332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12.5</v>
      </c>
      <c r="R35">
        <f t="shared" si="0"/>
        <v>100000</v>
      </c>
      <c r="S35">
        <f t="shared" si="1"/>
        <v>733.7239268403855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295.69510646938647</v>
      </c>
      <c r="AC35">
        <f t="shared" si="2"/>
        <v>161.2464987786617</v>
      </c>
      <c r="AE35">
        <f t="shared" si="3"/>
        <v>0</v>
      </c>
      <c r="AF35">
        <f t="shared" ref="AF35:AG66" si="24">-$Z35*P35</f>
        <v>0</v>
      </c>
      <c r="AG35">
        <f t="shared" si="24"/>
        <v>-2.7470567075724399</v>
      </c>
      <c r="AH35">
        <f t="shared" si="5"/>
        <v>-3244.0562311510816</v>
      </c>
      <c r="AI35">
        <f t="shared" ref="AI35:AI66" si="25">SUM(AE35:AH35)</f>
        <v>-3246.8032878586541</v>
      </c>
      <c r="AJ35">
        <f t="shared" si="7"/>
        <v>134.44860769072477</v>
      </c>
      <c r="AK35">
        <f t="shared" si="22"/>
        <v>20.698657452857056</v>
      </c>
      <c r="AL35">
        <f t="shared" si="8"/>
        <v>-3091.6560227150726</v>
      </c>
      <c r="AN35">
        <f t="shared" ref="AN35:AT66" si="26">AE35*$K35</f>
        <v>0</v>
      </c>
      <c r="AO35">
        <f t="shared" si="26"/>
        <v>0</v>
      </c>
      <c r="AP35">
        <f t="shared" si="26"/>
        <v>-0.18697573152858998</v>
      </c>
      <c r="AQ35">
        <f t="shared" si="26"/>
        <v>-220.80351864136358</v>
      </c>
      <c r="AR35">
        <f t="shared" si="26"/>
        <v>-220.99049437289219</v>
      </c>
      <c r="AS35">
        <f t="shared" si="26"/>
        <v>9.1511131556467031</v>
      </c>
      <c r="AT35">
        <f t="shared" si="26"/>
        <v>1.4088339014769296</v>
      </c>
      <c r="AU35">
        <f t="shared" si="23"/>
        <v>-210.43054731576856</v>
      </c>
      <c r="AW35">
        <v>32</v>
      </c>
      <c r="AX35">
        <f>IF(Z35&gt;0, (R35*SUMPRODUCT(K35:$K$98, X35:$X$98)-K35*$AZ$3)/Z35, 0)</f>
        <v>733.7239268403855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12.5</v>
      </c>
      <c r="R36">
        <f t="shared" si="0"/>
        <v>100000</v>
      </c>
      <c r="S36">
        <f t="shared" si="1"/>
        <v>228.86136366221575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161.2464987786617</v>
      </c>
      <c r="AC36">
        <f t="shared" si="2"/>
        <v>42.521007439563164</v>
      </c>
      <c r="AE36">
        <f t="shared" si="3"/>
        <v>0</v>
      </c>
      <c r="AF36">
        <f t="shared" si="24"/>
        <v>0</v>
      </c>
      <c r="AG36">
        <f t="shared" si="24"/>
        <v>-2.3224216813591001</v>
      </c>
      <c r="AH36">
        <f t="shared" si="5"/>
        <v>-3177.3156731009249</v>
      </c>
      <c r="AI36">
        <f t="shared" si="25"/>
        <v>-3179.638094782284</v>
      </c>
      <c r="AJ36">
        <f t="shared" si="7"/>
        <v>118.72549133909854</v>
      </c>
      <c r="AK36">
        <f t="shared" si="22"/>
        <v>11.28725491450632</v>
      </c>
      <c r="AL36">
        <f t="shared" si="8"/>
        <v>-3049.6253485286793</v>
      </c>
      <c r="AN36">
        <f t="shared" si="26"/>
        <v>0</v>
      </c>
      <c r="AO36">
        <f t="shared" si="26"/>
        <v>0</v>
      </c>
      <c r="AP36">
        <f t="shared" si="26"/>
        <v>-0.14113693146851064</v>
      </c>
      <c r="AQ36">
        <f t="shared" si="26"/>
        <v>-193.09007834694398</v>
      </c>
      <c r="AR36">
        <f t="shared" si="26"/>
        <v>-193.23121527841249</v>
      </c>
      <c r="AS36">
        <f t="shared" si="26"/>
        <v>7.2151201778677567</v>
      </c>
      <c r="AT36">
        <f t="shared" si="26"/>
        <v>0.68594283980505366</v>
      </c>
      <c r="AU36">
        <f t="shared" si="23"/>
        <v>-185.33015226073971</v>
      </c>
      <c r="AW36">
        <v>33</v>
      </c>
      <c r="AX36">
        <f>IF(Z36&gt;0, (R36*SUMPRODUCT(K36:$K$98, X36:$X$98)-K36*$AZ$3)/Z36, 0)</f>
        <v>228.86136366221575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12.5</v>
      </c>
      <c r="R37">
        <f t="shared" si="0"/>
        <v>100000</v>
      </c>
      <c r="S37">
        <f t="shared" si="1"/>
        <v>-387.16986766092759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42.521007439563164</v>
      </c>
      <c r="AC37">
        <f t="shared" si="2"/>
        <v>-59.427975101786728</v>
      </c>
      <c r="AE37">
        <f t="shared" si="3"/>
        <v>0</v>
      </c>
      <c r="AF37">
        <f t="shared" si="24"/>
        <v>0</v>
      </c>
      <c r="AG37">
        <f t="shared" si="24"/>
        <v>-1.9186660709425374</v>
      </c>
      <c r="AH37">
        <f t="shared" si="5"/>
        <v>-3044.2511488237728</v>
      </c>
      <c r="AI37">
        <f t="shared" si="25"/>
        <v>-3046.1698148947153</v>
      </c>
      <c r="AJ37">
        <f t="shared" si="7"/>
        <v>101.94898254134989</v>
      </c>
      <c r="AK37">
        <f t="shared" si="22"/>
        <v>2.9764705207694218</v>
      </c>
      <c r="AL37">
        <f t="shared" si="8"/>
        <v>-2941.244361832596</v>
      </c>
      <c r="AN37">
        <f t="shared" si="26"/>
        <v>0</v>
      </c>
      <c r="AO37">
        <f t="shared" si="26"/>
        <v>0</v>
      </c>
      <c r="AP37">
        <f t="shared" si="26"/>
        <v>-0.10410724808870252</v>
      </c>
      <c r="AQ37">
        <f t="shared" si="26"/>
        <v>-165.18174496056221</v>
      </c>
      <c r="AR37">
        <f t="shared" si="26"/>
        <v>-165.28585220865091</v>
      </c>
      <c r="AS37">
        <f t="shared" si="26"/>
        <v>5.5317744857025648</v>
      </c>
      <c r="AT37">
        <f t="shared" si="26"/>
        <v>0.16150395299492021</v>
      </c>
      <c r="AU37">
        <f t="shared" si="23"/>
        <v>-159.59257376995342</v>
      </c>
      <c r="AW37">
        <v>34</v>
      </c>
      <c r="AX37">
        <f>IF(Z37&gt;0, (R37*SUMPRODUCT(K37:$K$98, X37:$X$98)-K37*$AZ$3)/Z37, 0)</f>
        <v>-387.16986766092759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12.5</v>
      </c>
      <c r="R38">
        <f t="shared" si="0"/>
        <v>100000</v>
      </c>
      <c r="S38">
        <f t="shared" si="1"/>
        <v>-1159.6380489337823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-59.427975101786728</v>
      </c>
      <c r="AC38">
        <f t="shared" si="2"/>
        <v>-143.2337416644973</v>
      </c>
      <c r="AE38">
        <f t="shared" si="3"/>
        <v>0</v>
      </c>
      <c r="AF38">
        <f t="shared" si="24"/>
        <v>0</v>
      </c>
      <c r="AG38">
        <f t="shared" si="24"/>
        <v>-1.5439487971720156</v>
      </c>
      <c r="AH38">
        <f t="shared" si="5"/>
        <v>-2844.2449044887708</v>
      </c>
      <c r="AI38">
        <f t="shared" si="25"/>
        <v>-2845.7888532859429</v>
      </c>
      <c r="AJ38">
        <f t="shared" si="7"/>
        <v>83.805766562710573</v>
      </c>
      <c r="AK38">
        <f t="shared" si="22"/>
        <v>-4.1599582571250711</v>
      </c>
      <c r="AL38">
        <f t="shared" si="8"/>
        <v>-2766.1430449803574</v>
      </c>
      <c r="AN38">
        <f t="shared" si="26"/>
        <v>0</v>
      </c>
      <c r="AO38">
        <f t="shared" si="26"/>
        <v>0</v>
      </c>
      <c r="AP38">
        <f t="shared" si="26"/>
        <v>-7.4799111968675391E-2</v>
      </c>
      <c r="AQ38">
        <f t="shared" si="26"/>
        <v>-137.79407287785031</v>
      </c>
      <c r="AR38">
        <f t="shared" si="26"/>
        <v>-137.86887198981898</v>
      </c>
      <c r="AS38">
        <f t="shared" si="26"/>
        <v>4.0601067394377193</v>
      </c>
      <c r="AT38">
        <f t="shared" si="26"/>
        <v>-0.20153594732523156</v>
      </c>
      <c r="AU38">
        <f t="shared" si="23"/>
        <v>-134.0103011977065</v>
      </c>
      <c r="AW38">
        <v>35</v>
      </c>
      <c r="AX38">
        <f>IF(Z38&gt;0, (R38*SUMPRODUCT(K38:$K$98, X38:$X$98)-K38*$AZ$3)/Z38, 0)</f>
        <v>-1159.6380489337823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12.5</v>
      </c>
      <c r="R39">
        <f t="shared" si="0"/>
        <v>100000</v>
      </c>
      <c r="S39">
        <f t="shared" si="1"/>
        <v>-2159.2505248644293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-143.2337416644973</v>
      </c>
      <c r="AC39">
        <f t="shared" si="2"/>
        <v>-208.37069097283705</v>
      </c>
      <c r="AE39">
        <f t="shared" si="3"/>
        <v>0</v>
      </c>
      <c r="AF39">
        <f t="shared" si="24"/>
        <v>0</v>
      </c>
      <c r="AG39">
        <f t="shared" si="24"/>
        <v>-1.2062674558451236</v>
      </c>
      <c r="AH39">
        <f t="shared" si="5"/>
        <v>-2577.9348268413723</v>
      </c>
      <c r="AI39">
        <f t="shared" si="25"/>
        <v>-2579.1410942972175</v>
      </c>
      <c r="AJ39">
        <f t="shared" si="7"/>
        <v>65.136949308339751</v>
      </c>
      <c r="AK39">
        <f t="shared" si="22"/>
        <v>-10.026361916514812</v>
      </c>
      <c r="AL39">
        <f t="shared" si="8"/>
        <v>-2524.0305069053925</v>
      </c>
      <c r="AN39">
        <f t="shared" si="26"/>
        <v>0</v>
      </c>
      <c r="AO39">
        <f t="shared" si="26"/>
        <v>0</v>
      </c>
      <c r="AP39">
        <f t="shared" si="26"/>
        <v>-5.2178205245071024E-2</v>
      </c>
      <c r="AQ39">
        <f t="shared" si="26"/>
        <v>-111.51093553220768</v>
      </c>
      <c r="AR39">
        <f t="shared" si="26"/>
        <v>-111.56311373745275</v>
      </c>
      <c r="AS39">
        <f t="shared" si="26"/>
        <v>2.8175584888569785</v>
      </c>
      <c r="AT39">
        <f t="shared" si="26"/>
        <v>-0.43369948132667135</v>
      </c>
      <c r="AU39">
        <f t="shared" si="23"/>
        <v>-109.17925472992245</v>
      </c>
      <c r="AW39">
        <v>36</v>
      </c>
      <c r="AX39">
        <f>IF(Z39&gt;0, (R39*SUMPRODUCT(K39:$K$98, X39:$X$98)-K39*$AZ$3)/Z39, 0)</f>
        <v>-2159.2505248644293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12.5</v>
      </c>
      <c r="R40">
        <f t="shared" si="0"/>
        <v>100000</v>
      </c>
      <c r="S40">
        <f t="shared" si="1"/>
        <v>-3497.4964349302322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-208.37069097283705</v>
      </c>
      <c r="AC40">
        <f t="shared" si="2"/>
        <v>-255.00919474655331</v>
      </c>
      <c r="AE40">
        <f t="shared" si="3"/>
        <v>0</v>
      </c>
      <c r="AF40">
        <f t="shared" si="24"/>
        <v>0</v>
      </c>
      <c r="AG40">
        <f t="shared" si="24"/>
        <v>-0.91139905176072111</v>
      </c>
      <c r="AH40">
        <f t="shared" si="5"/>
        <v>-2262.4458362076107</v>
      </c>
      <c r="AI40">
        <f t="shared" si="25"/>
        <v>-2263.3572352593715</v>
      </c>
      <c r="AJ40">
        <f t="shared" si="7"/>
        <v>46.638503773716252</v>
      </c>
      <c r="AK40">
        <f t="shared" si="22"/>
        <v>-14.585948368098595</v>
      </c>
      <c r="AL40">
        <f t="shared" si="8"/>
        <v>-2231.3046798537539</v>
      </c>
      <c r="AN40">
        <f t="shared" si="26"/>
        <v>0</v>
      </c>
      <c r="AO40">
        <f t="shared" si="26"/>
        <v>0</v>
      </c>
      <c r="AP40">
        <f t="shared" si="26"/>
        <v>-3.5199466035629276E-2</v>
      </c>
      <c r="AQ40">
        <f t="shared" si="26"/>
        <v>-87.378723090825162</v>
      </c>
      <c r="AR40">
        <f t="shared" si="26"/>
        <v>-87.413922556860783</v>
      </c>
      <c r="AS40">
        <f t="shared" si="26"/>
        <v>1.801242196120358</v>
      </c>
      <c r="AT40">
        <f t="shared" si="26"/>
        <v>-0.56332908530951764</v>
      </c>
      <c r="AU40">
        <f t="shared" si="23"/>
        <v>-86.176009446049946</v>
      </c>
      <c r="AW40">
        <v>37</v>
      </c>
      <c r="AX40">
        <f>IF(Z40&gt;0, (R40*SUMPRODUCT(K40:$K$98, X40:$X$98)-K40*$AZ$3)/Z40, 0)</f>
        <v>-3497.4964349302322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12.5</v>
      </c>
      <c r="R41">
        <f t="shared" si="0"/>
        <v>100000</v>
      </c>
      <c r="S41">
        <f t="shared" si="1"/>
        <v>-5369.5115263927146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-255.00919474655331</v>
      </c>
      <c r="AC41">
        <f t="shared" si="2"/>
        <v>-284.46610376729689</v>
      </c>
      <c r="AE41">
        <f t="shared" si="3"/>
        <v>0</v>
      </c>
      <c r="AF41">
        <f t="shared" si="24"/>
        <v>0</v>
      </c>
      <c r="AG41">
        <f t="shared" si="24"/>
        <v>-0.66222528429509619</v>
      </c>
      <c r="AH41">
        <f t="shared" si="5"/>
        <v>-1920.4782155841419</v>
      </c>
      <c r="AI41">
        <f t="shared" si="25"/>
        <v>-1921.1404408684371</v>
      </c>
      <c r="AJ41">
        <f t="shared" si="7"/>
        <v>29.456909020743581</v>
      </c>
      <c r="AK41">
        <f t="shared" si="22"/>
        <v>-17.850643632258734</v>
      </c>
      <c r="AL41">
        <f t="shared" si="8"/>
        <v>-1909.5341754799522</v>
      </c>
      <c r="AN41">
        <f t="shared" si="26"/>
        <v>0</v>
      </c>
      <c r="AO41">
        <f t="shared" si="26"/>
        <v>0</v>
      </c>
      <c r="AP41">
        <f t="shared" si="26"/>
        <v>-2.2835747843470422E-2</v>
      </c>
      <c r="AQ41">
        <f t="shared" si="26"/>
        <v>-66.224527075615072</v>
      </c>
      <c r="AR41">
        <f t="shared" si="26"/>
        <v>-66.247362823458545</v>
      </c>
      <c r="AS41">
        <f t="shared" si="26"/>
        <v>1.0157729742405892</v>
      </c>
      <c r="AT41">
        <f t="shared" si="26"/>
        <v>-0.61555003485530602</v>
      </c>
      <c r="AU41">
        <f t="shared" si="23"/>
        <v>-65.847139884073272</v>
      </c>
      <c r="AW41">
        <v>38</v>
      </c>
      <c r="AX41">
        <f>IF(Z41&gt;0, (R41*SUMPRODUCT(K41:$K$98, X41:$X$98)-K41*$AZ$3)/Z41, 0)</f>
        <v>-5369.5115263927146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12.5</v>
      </c>
      <c r="R42">
        <f t="shared" si="0"/>
        <v>100000</v>
      </c>
      <c r="S42">
        <f t="shared" si="1"/>
        <v>-8130.8558528313388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-284.46610376729689</v>
      </c>
      <c r="AC42">
        <f t="shared" si="2"/>
        <v>-298.97472542319616</v>
      </c>
      <c r="AE42">
        <f t="shared" si="3"/>
        <v>0</v>
      </c>
      <c r="AF42">
        <f t="shared" si="24"/>
        <v>0</v>
      </c>
      <c r="AG42">
        <f t="shared" si="24"/>
        <v>-0.45962985144898172</v>
      </c>
      <c r="AH42">
        <f t="shared" si="5"/>
        <v>-1567.7854400253075</v>
      </c>
      <c r="AI42">
        <f t="shared" si="25"/>
        <v>-1568.2450698767564</v>
      </c>
      <c r="AJ42">
        <f t="shared" si="7"/>
        <v>14.508621655899276</v>
      </c>
      <c r="AK42">
        <f t="shared" si="22"/>
        <v>-19.912627263710785</v>
      </c>
      <c r="AL42">
        <f t="shared" si="8"/>
        <v>-1573.6490754845679</v>
      </c>
      <c r="AN42">
        <f t="shared" si="26"/>
        <v>0</v>
      </c>
      <c r="AO42">
        <f t="shared" si="26"/>
        <v>0</v>
      </c>
      <c r="AP42">
        <f t="shared" si="26"/>
        <v>-1.4151409052630164E-2</v>
      </c>
      <c r="AQ42">
        <f t="shared" si="26"/>
        <v>-48.270087329213773</v>
      </c>
      <c r="AR42">
        <f t="shared" si="26"/>
        <v>-48.284238738266403</v>
      </c>
      <c r="AS42">
        <f t="shared" si="26"/>
        <v>0.44670170833164219</v>
      </c>
      <c r="AT42">
        <f t="shared" si="26"/>
        <v>-0.61308405629656004</v>
      </c>
      <c r="AU42">
        <f t="shared" si="23"/>
        <v>-48.450621086231315</v>
      </c>
      <c r="AW42">
        <v>39</v>
      </c>
      <c r="AX42">
        <f>IF(Z42&gt;0, (R42*SUMPRODUCT(K42:$K$98, X42:$X$98)-K42*$AZ$3)/Z42, 0)</f>
        <v>-8130.8558528313388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12.5</v>
      </c>
      <c r="R43">
        <f t="shared" si="0"/>
        <v>100000</v>
      </c>
      <c r="S43">
        <f t="shared" si="1"/>
        <v>-12455.321503333453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-298.97472542319616</v>
      </c>
      <c r="AC43">
        <f t="shared" si="2"/>
        <v>-301.0698971990924</v>
      </c>
      <c r="AE43">
        <f t="shared" si="3"/>
        <v>0</v>
      </c>
      <c r="AF43">
        <f t="shared" si="24"/>
        <v>0</v>
      </c>
      <c r="AG43">
        <f t="shared" si="24"/>
        <v>-0.3021498653392008</v>
      </c>
      <c r="AH43">
        <f t="shared" si="5"/>
        <v>-1223.069500762329</v>
      </c>
      <c r="AI43">
        <f t="shared" si="25"/>
        <v>-1223.3716506276683</v>
      </c>
      <c r="AJ43">
        <f t="shared" si="7"/>
        <v>2.0951717758962332</v>
      </c>
      <c r="AK43">
        <f t="shared" si="22"/>
        <v>-20.928230779623732</v>
      </c>
      <c r="AL43">
        <f t="shared" si="8"/>
        <v>-1242.2047096313959</v>
      </c>
      <c r="AN43">
        <f t="shared" si="26"/>
        <v>0</v>
      </c>
      <c r="AO43">
        <f t="shared" si="26"/>
        <v>0</v>
      </c>
      <c r="AP43">
        <f t="shared" si="26"/>
        <v>-8.3060748427173023E-3</v>
      </c>
      <c r="AQ43">
        <f t="shared" si="26"/>
        <v>-33.62207955900346</v>
      </c>
      <c r="AR43">
        <f t="shared" si="26"/>
        <v>-33.630385633846181</v>
      </c>
      <c r="AS43">
        <f t="shared" si="26"/>
        <v>5.7596099072910037E-2</v>
      </c>
      <c r="AT43">
        <f t="shared" si="26"/>
        <v>-0.57531533560694181</v>
      </c>
      <c r="AU43">
        <f t="shared" si="23"/>
        <v>-34.148104870380216</v>
      </c>
      <c r="AW43">
        <v>40</v>
      </c>
      <c r="AX43">
        <f>IF(Z43&gt;0, (R43*SUMPRODUCT(K43:$K$98, X43:$X$98)-K43*$AZ$3)/Z43, 0)</f>
        <v>-12455.321503333453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12.5</v>
      </c>
      <c r="R44">
        <f t="shared" si="0"/>
        <v>100000</v>
      </c>
      <c r="S44">
        <f t="shared" si="1"/>
        <v>-19653.371707926111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-301.0698971990924</v>
      </c>
      <c r="AC44">
        <f t="shared" si="2"/>
        <v>-293.46437358549082</v>
      </c>
      <c r="AE44">
        <f t="shared" si="3"/>
        <v>0</v>
      </c>
      <c r="AF44">
        <f t="shared" si="24"/>
        <v>0</v>
      </c>
      <c r="AG44">
        <f t="shared" si="24"/>
        <v>-0.18665014453164927</v>
      </c>
      <c r="AH44">
        <f t="shared" si="5"/>
        <v>-899.82577723327631</v>
      </c>
      <c r="AI44">
        <f t="shared" si="25"/>
        <v>-900.01242737780797</v>
      </c>
      <c r="AJ44">
        <f t="shared" si="7"/>
        <v>-7.6055236136015765</v>
      </c>
      <c r="AK44">
        <f t="shared" si="22"/>
        <v>-21.074892803936471</v>
      </c>
      <c r="AL44">
        <f t="shared" si="8"/>
        <v>-928.69284379534599</v>
      </c>
      <c r="AN44">
        <f t="shared" si="26"/>
        <v>0</v>
      </c>
      <c r="AO44">
        <f t="shared" si="26"/>
        <v>0</v>
      </c>
      <c r="AP44">
        <f t="shared" si="26"/>
        <v>-4.5812473724854159E-3</v>
      </c>
      <c r="AQ44">
        <f t="shared" si="26"/>
        <v>-22.085835979331879</v>
      </c>
      <c r="AR44">
        <f t="shared" si="26"/>
        <v>-22.090417226704364</v>
      </c>
      <c r="AS44">
        <f t="shared" si="26"/>
        <v>-0.18667429997773136</v>
      </c>
      <c r="AT44">
        <f t="shared" si="26"/>
        <v>-0.51727416298396922</v>
      </c>
      <c r="AU44">
        <f t="shared" si="23"/>
        <v>-22.794365689666062</v>
      </c>
      <c r="AW44">
        <v>41</v>
      </c>
      <c r="AX44">
        <f>IF(Z44&gt;0, (R44*SUMPRODUCT(K44:$K$98, X44:$X$98)-K44*$AZ$3)/Z44, 0)</f>
        <v>-19653.371707926111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12.5</v>
      </c>
      <c r="R45">
        <f t="shared" si="0"/>
        <v>100000</v>
      </c>
      <c r="S45">
        <f t="shared" si="1"/>
        <v>-32390.146352503052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-293.46437358549082</v>
      </c>
      <c r="AC45">
        <f t="shared" si="2"/>
        <v>-278.73984958928241</v>
      </c>
      <c r="AE45">
        <f t="shared" si="3"/>
        <v>0</v>
      </c>
      <c r="AF45">
        <f t="shared" si="24"/>
        <v>0</v>
      </c>
      <c r="AG45">
        <f t="shared" si="24"/>
        <v>-0.10757123731232458</v>
      </c>
      <c r="AH45">
        <f t="shared" si="5"/>
        <v>-617.6992461920654</v>
      </c>
      <c r="AI45">
        <f t="shared" si="25"/>
        <v>-617.8068174293777</v>
      </c>
      <c r="AJ45">
        <f t="shared" si="7"/>
        <v>-14.724523996208404</v>
      </c>
      <c r="AK45">
        <f t="shared" si="22"/>
        <v>-20.542506150984359</v>
      </c>
      <c r="AL45">
        <f t="shared" si="8"/>
        <v>-653.07384757657042</v>
      </c>
      <c r="AN45">
        <f t="shared" si="26"/>
        <v>0</v>
      </c>
      <c r="AO45">
        <f t="shared" si="26"/>
        <v>0</v>
      </c>
      <c r="AP45">
        <f t="shared" si="26"/>
        <v>-2.3574014900246435E-3</v>
      </c>
      <c r="AQ45">
        <f t="shared" si="26"/>
        <v>-13.536751642378286</v>
      </c>
      <c r="AR45">
        <f t="shared" si="26"/>
        <v>-13.539109043868311</v>
      </c>
      <c r="AS45">
        <f t="shared" si="26"/>
        <v>-0.32268490793484955</v>
      </c>
      <c r="AT45">
        <f t="shared" si="26"/>
        <v>-0.45018478748707852</v>
      </c>
      <c r="AU45">
        <f t="shared" si="23"/>
        <v>-14.311978739290238</v>
      </c>
      <c r="AW45">
        <v>42</v>
      </c>
      <c r="AX45">
        <f>IF(Z45&gt;0, (R45*SUMPRODUCT(K45:$K$98, X45:$X$98)-K45*$AZ$3)/Z45, 0)</f>
        <v>-32390.146352503052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12.5</v>
      </c>
      <c r="R46">
        <f t="shared" si="0"/>
        <v>100000</v>
      </c>
      <c r="S46">
        <f t="shared" si="1"/>
        <v>-52979.52644809203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-278.73984958928241</v>
      </c>
      <c r="AC46">
        <f t="shared" si="2"/>
        <v>-259.41020839635695</v>
      </c>
      <c r="AE46">
        <f t="shared" si="3"/>
        <v>0</v>
      </c>
      <c r="AF46">
        <f t="shared" si="24"/>
        <v>0</v>
      </c>
      <c r="AG46">
        <f t="shared" si="24"/>
        <v>-6.1205296127580612E-2</v>
      </c>
      <c r="AH46">
        <f t="shared" si="5"/>
        <v>-362.32183049296577</v>
      </c>
      <c r="AI46">
        <f t="shared" si="25"/>
        <v>-362.38303578909336</v>
      </c>
      <c r="AJ46">
        <f t="shared" si="7"/>
        <v>-19.329641192925465</v>
      </c>
      <c r="AK46">
        <f t="shared" si="22"/>
        <v>-19.51178947124977</v>
      </c>
      <c r="AL46">
        <f t="shared" si="8"/>
        <v>-401.22446645326858</v>
      </c>
      <c r="AN46">
        <f t="shared" si="26"/>
        <v>0</v>
      </c>
      <c r="AO46">
        <f t="shared" si="26"/>
        <v>0</v>
      </c>
      <c r="AP46">
        <f t="shared" si="26"/>
        <v>-1.197590577894016E-3</v>
      </c>
      <c r="AQ46">
        <f t="shared" si="26"/>
        <v>-7.0894716277364207</v>
      </c>
      <c r="AR46">
        <f t="shared" si="26"/>
        <v>-7.0906692183143152</v>
      </c>
      <c r="AS46">
        <f t="shared" si="26"/>
        <v>-0.37821884103732123</v>
      </c>
      <c r="AT46">
        <f t="shared" si="26"/>
        <v>-0.38178289636753482</v>
      </c>
      <c r="AU46">
        <f t="shared" si="23"/>
        <v>-7.8506709557191705</v>
      </c>
      <c r="AW46">
        <v>43</v>
      </c>
      <c r="AX46">
        <f>IF(Z46&gt;0, (R46*SUMPRODUCT(K46:$K$98, X46:$X$98)-K46*$AZ$3)/Z46, 0)</f>
        <v>-52979.52644809203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12.5</v>
      </c>
      <c r="R47">
        <f t="shared" si="0"/>
        <v>100000</v>
      </c>
      <c r="S47">
        <f t="shared" si="1"/>
        <v>-86330.331799205407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-259.41020839635695</v>
      </c>
      <c r="AC47">
        <f t="shared" si="2"/>
        <v>-237.15468642114359</v>
      </c>
      <c r="AE47">
        <f t="shared" si="3"/>
        <v>0</v>
      </c>
      <c r="AF47">
        <f t="shared" si="24"/>
        <v>0</v>
      </c>
      <c r="AG47">
        <f t="shared" si="24"/>
        <v>-3.4338262328925513E-2</v>
      </c>
      <c r="AH47">
        <f t="shared" si="5"/>
        <v>-210.03984669903434</v>
      </c>
      <c r="AI47">
        <f t="shared" si="25"/>
        <v>-210.07418496136327</v>
      </c>
      <c r="AJ47">
        <f t="shared" si="7"/>
        <v>-22.255521975213355</v>
      </c>
      <c r="AK47">
        <f t="shared" si="22"/>
        <v>-18.158714587744988</v>
      </c>
      <c r="AL47">
        <f t="shared" si="8"/>
        <v>-250.48842152432161</v>
      </c>
      <c r="AN47">
        <f t="shared" si="26"/>
        <v>0</v>
      </c>
      <c r="AO47">
        <f t="shared" si="26"/>
        <v>0</v>
      </c>
      <c r="AP47">
        <f t="shared" si="26"/>
        <v>-5.9990110024626595E-4</v>
      </c>
      <c r="AQ47">
        <f t="shared" si="26"/>
        <v>-3.669467427423271</v>
      </c>
      <c r="AR47">
        <f t="shared" si="26"/>
        <v>-3.6700673285235172</v>
      </c>
      <c r="AS47">
        <f t="shared" si="26"/>
        <v>-0.38881152434550736</v>
      </c>
      <c r="AT47">
        <f t="shared" si="26"/>
        <v>-0.31723890847760922</v>
      </c>
      <c r="AU47">
        <f t="shared" si="23"/>
        <v>-4.3761177613466336</v>
      </c>
      <c r="AW47">
        <v>44</v>
      </c>
      <c r="AX47">
        <f>IF(Z47&gt;0, (R47*SUMPRODUCT(K47:$K$98, X47:$X$98)-K47*$AZ$3)/Z47, 0)</f>
        <v>-86330.331799205407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12.5</v>
      </c>
      <c r="R48">
        <f t="shared" si="0"/>
        <v>100000</v>
      </c>
      <c r="S48">
        <f t="shared" si="1"/>
        <v>-141463.85974988269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-237.15468642114359</v>
      </c>
      <c r="AC48">
        <f t="shared" si="2"/>
        <v>-214.62326670307601</v>
      </c>
      <c r="AE48">
        <f t="shared" si="3"/>
        <v>0</v>
      </c>
      <c r="AF48">
        <f t="shared" si="24"/>
        <v>0</v>
      </c>
      <c r="AG48">
        <f t="shared" si="24"/>
        <v>-1.896449622208668E-2</v>
      </c>
      <c r="AH48">
        <f t="shared" si="5"/>
        <v>-120.24306786839659</v>
      </c>
      <c r="AI48">
        <f t="shared" si="25"/>
        <v>-120.26203236461868</v>
      </c>
      <c r="AJ48">
        <f t="shared" si="7"/>
        <v>-22.531419718067582</v>
      </c>
      <c r="AK48">
        <f t="shared" si="22"/>
        <v>-16.600828049480054</v>
      </c>
      <c r="AL48">
        <f t="shared" si="8"/>
        <v>-159.3942801321663</v>
      </c>
      <c r="AN48">
        <f t="shared" si="26"/>
        <v>0</v>
      </c>
      <c r="AO48">
        <f t="shared" si="26"/>
        <v>0</v>
      </c>
      <c r="AP48">
        <f t="shared" si="26"/>
        <v>-2.9581802426889006E-4</v>
      </c>
      <c r="AQ48">
        <f t="shared" si="26"/>
        <v>-1.8756135861617593</v>
      </c>
      <c r="AR48">
        <f t="shared" si="26"/>
        <v>-1.8759094041860283</v>
      </c>
      <c r="AS48">
        <f t="shared" si="26"/>
        <v>-0.35145674247910424</v>
      </c>
      <c r="AT48">
        <f t="shared" si="26"/>
        <v>-0.25894830515484257</v>
      </c>
      <c r="AU48">
        <f t="shared" si="23"/>
        <v>-2.4863144518199749</v>
      </c>
      <c r="AW48">
        <v>45</v>
      </c>
      <c r="AX48">
        <f>IF(Z48&gt;0, (R48*SUMPRODUCT(K48:$K$98, X48:$X$98)-K48*$AZ$3)/Z48, 0)</f>
        <v>-141463.85974988269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12.5</v>
      </c>
      <c r="R49">
        <f t="shared" si="0"/>
        <v>100000</v>
      </c>
      <c r="S49">
        <f t="shared" si="1"/>
        <v>-234571.90839105705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-214.62326670307601</v>
      </c>
      <c r="AC49">
        <f t="shared" si="2"/>
        <v>-193.10523105219235</v>
      </c>
      <c r="AE49">
        <f t="shared" si="3"/>
        <v>0</v>
      </c>
      <c r="AF49">
        <f t="shared" si="24"/>
        <v>0</v>
      </c>
      <c r="AG49">
        <f t="shared" si="24"/>
        <v>-1.0290300337789425E-2</v>
      </c>
      <c r="AH49">
        <f t="shared" si="5"/>
        <v>-67.876407376611098</v>
      </c>
      <c r="AI49">
        <f t="shared" si="25"/>
        <v>-67.886697676948884</v>
      </c>
      <c r="AJ49">
        <f t="shared" si="7"/>
        <v>-21.518035650883661</v>
      </c>
      <c r="AK49">
        <f t="shared" si="22"/>
        <v>-15.023628669215322</v>
      </c>
      <c r="AL49">
        <f t="shared" si="8"/>
        <v>-104.42836199704787</v>
      </c>
      <c r="AN49">
        <f t="shared" si="26"/>
        <v>0</v>
      </c>
      <c r="AO49">
        <f t="shared" si="26"/>
        <v>0</v>
      </c>
      <c r="AP49">
        <f t="shared" si="26"/>
        <v>-1.4331556147502008E-4</v>
      </c>
      <c r="AQ49">
        <f t="shared" si="26"/>
        <v>-0.94533153695841876</v>
      </c>
      <c r="AR49">
        <f t="shared" si="26"/>
        <v>-0.94547485251989372</v>
      </c>
      <c r="AS49">
        <f t="shared" si="26"/>
        <v>-0.2996870120321844</v>
      </c>
      <c r="AT49">
        <f t="shared" si="26"/>
        <v>-0.20923779748330826</v>
      </c>
      <c r="AU49">
        <f t="shared" si="23"/>
        <v>-1.4543996620353865</v>
      </c>
      <c r="AW49">
        <v>46</v>
      </c>
      <c r="AX49">
        <f>IF(Z49&gt;0, (R49*SUMPRODUCT(K49:$K$98, X49:$X$98)-K49*$AZ$3)/Z49, 0)</f>
        <v>-234571.90839105705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12.5</v>
      </c>
      <c r="R50">
        <f t="shared" si="0"/>
        <v>100000</v>
      </c>
      <c r="S50">
        <f t="shared" si="1"/>
        <v>-394649.80845325073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-193.10523105219235</v>
      </c>
      <c r="AC50">
        <f t="shared" si="2"/>
        <v>-173.1633757703602</v>
      </c>
      <c r="AE50">
        <f t="shared" si="3"/>
        <v>0</v>
      </c>
      <c r="AF50">
        <f t="shared" si="24"/>
        <v>0</v>
      </c>
      <c r="AG50">
        <f t="shared" si="24"/>
        <v>-5.4847161984266082E-3</v>
      </c>
      <c r="AH50">
        <f t="shared" si="5"/>
        <v>-37.621449087879384</v>
      </c>
      <c r="AI50">
        <f t="shared" si="25"/>
        <v>-37.626933804077808</v>
      </c>
      <c r="AJ50">
        <f t="shared" si="7"/>
        <v>-19.941855281832147</v>
      </c>
      <c r="AK50">
        <f t="shared" si="22"/>
        <v>-13.517366173653466</v>
      </c>
      <c r="AL50">
        <f t="shared" si="8"/>
        <v>-71.086155259563427</v>
      </c>
      <c r="AN50">
        <f t="shared" si="26"/>
        <v>0</v>
      </c>
      <c r="AO50">
        <f t="shared" si="26"/>
        <v>0</v>
      </c>
      <c r="AP50">
        <f t="shared" si="26"/>
        <v>-6.8202679404904699E-5</v>
      </c>
      <c r="AQ50">
        <f t="shared" si="26"/>
        <v>-0.4678243209055471</v>
      </c>
      <c r="AR50">
        <f t="shared" si="26"/>
        <v>-0.46789252358495192</v>
      </c>
      <c r="AS50">
        <f t="shared" si="26"/>
        <v>-0.24797781932927898</v>
      </c>
      <c r="AT50">
        <f t="shared" si="26"/>
        <v>-0.16808902378665655</v>
      </c>
      <c r="AU50">
        <f t="shared" si="23"/>
        <v>-0.88395936670088759</v>
      </c>
      <c r="AW50">
        <v>47</v>
      </c>
      <c r="AX50">
        <f>IF(Z50&gt;0, (R50*SUMPRODUCT(K50:$K$98, X50:$X$98)-K50*$AZ$3)/Z50, 0)</f>
        <v>-394649.80845325073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12.5</v>
      </c>
      <c r="R51">
        <f t="shared" si="0"/>
        <v>100000</v>
      </c>
      <c r="S51">
        <f t="shared" si="1"/>
        <v>-675850.80248682236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-173.1633757703602</v>
      </c>
      <c r="AC51">
        <f t="shared" si="2"/>
        <v>-154.98192614591704</v>
      </c>
      <c r="AE51">
        <f t="shared" si="3"/>
        <v>0</v>
      </c>
      <c r="AF51">
        <f t="shared" si="24"/>
        <v>0</v>
      </c>
      <c r="AG51">
        <f t="shared" si="24"/>
        <v>-2.8664226922505368E-3</v>
      </c>
      <c r="AH51">
        <f t="shared" si="5"/>
        <v>-20.507570753534441</v>
      </c>
      <c r="AI51">
        <f t="shared" si="25"/>
        <v>-20.510437176226691</v>
      </c>
      <c r="AJ51">
        <f t="shared" si="7"/>
        <v>-18.181449624443161</v>
      </c>
      <c r="AK51">
        <f t="shared" si="22"/>
        <v>-12.121436303925215</v>
      </c>
      <c r="AL51">
        <f t="shared" si="8"/>
        <v>-50.813323104595064</v>
      </c>
      <c r="AN51">
        <f t="shared" si="26"/>
        <v>0</v>
      </c>
      <c r="AO51">
        <f t="shared" si="26"/>
        <v>0</v>
      </c>
      <c r="AP51">
        <f t="shared" si="26"/>
        <v>-3.1825078748342863E-5</v>
      </c>
      <c r="AQ51">
        <f t="shared" si="26"/>
        <v>-0.22768974580508308</v>
      </c>
      <c r="AR51">
        <f t="shared" si="26"/>
        <v>-0.22772157088383144</v>
      </c>
      <c r="AS51">
        <f t="shared" si="26"/>
        <v>-0.20186348217981459</v>
      </c>
      <c r="AT51">
        <f t="shared" si="26"/>
        <v>-0.13458087181572054</v>
      </c>
      <c r="AU51">
        <f t="shared" si="23"/>
        <v>-0.56416592487936656</v>
      </c>
      <c r="AW51">
        <v>48</v>
      </c>
      <c r="AX51">
        <f>IF(Z51&gt;0, (R51*SUMPRODUCT(K51:$K$98, X51:$X$98)-K51*$AZ$3)/Z51, 0)</f>
        <v>-675850.80248682236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12.5</v>
      </c>
      <c r="R52">
        <f t="shared" si="0"/>
        <v>100000</v>
      </c>
      <c r="S52">
        <f t="shared" si="1"/>
        <v>-1180725.8831782334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-154.98192614591704</v>
      </c>
      <c r="AC52">
        <f t="shared" si="2"/>
        <v>-138.55847844051794</v>
      </c>
      <c r="AE52">
        <f t="shared" si="3"/>
        <v>0</v>
      </c>
      <c r="AF52">
        <f t="shared" si="24"/>
        <v>0</v>
      </c>
      <c r="AG52">
        <f t="shared" si="24"/>
        <v>-1.4668781341901247E-3</v>
      </c>
      <c r="AH52">
        <f t="shared" si="5"/>
        <v>-10.967042649103254</v>
      </c>
      <c r="AI52">
        <f t="shared" si="25"/>
        <v>-10.968509527237444</v>
      </c>
      <c r="AJ52">
        <f t="shared" si="7"/>
        <v>-16.423447705399099</v>
      </c>
      <c r="AK52">
        <f t="shared" si="22"/>
        <v>-10.848734830214195</v>
      </c>
      <c r="AL52">
        <f t="shared" si="8"/>
        <v>-38.240692062850741</v>
      </c>
      <c r="AN52">
        <f t="shared" si="26"/>
        <v>0</v>
      </c>
      <c r="AO52">
        <f t="shared" si="26"/>
        <v>0</v>
      </c>
      <c r="AP52">
        <f t="shared" si="26"/>
        <v>-1.45413680180256E-5</v>
      </c>
      <c r="AQ52">
        <f t="shared" si="26"/>
        <v>-0.10871782700479116</v>
      </c>
      <c r="AR52">
        <f t="shared" si="26"/>
        <v>-0.10873236837280918</v>
      </c>
      <c r="AS52">
        <f t="shared" si="26"/>
        <v>-0.16280793314903458</v>
      </c>
      <c r="AT52">
        <f t="shared" si="26"/>
        <v>-0.1075450250563692</v>
      </c>
      <c r="AU52">
        <f t="shared" si="23"/>
        <v>-0.37908532657821298</v>
      </c>
      <c r="AW52">
        <v>49</v>
      </c>
      <c r="AX52">
        <f>IF(Z52&gt;0, (R52*SUMPRODUCT(K52:$K$98, X52:$X$98)-K52*$AZ$3)/Z52, 0)</f>
        <v>-1180725.8831782334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12.5</v>
      </c>
      <c r="R53">
        <f t="shared" si="0"/>
        <v>100000</v>
      </c>
      <c r="S53">
        <f t="shared" si="1"/>
        <v>-2107778.721715183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-138.55847844051794</v>
      </c>
      <c r="AC53">
        <f t="shared" si="2"/>
        <v>-123.80010925751895</v>
      </c>
      <c r="AE53">
        <f t="shared" si="3"/>
        <v>0</v>
      </c>
      <c r="AF53">
        <f t="shared" si="24"/>
        <v>0</v>
      </c>
      <c r="AG53">
        <f t="shared" si="24"/>
        <v>-7.3418587528947246E-4</v>
      </c>
      <c r="AH53">
        <f t="shared" si="5"/>
        <v>-5.7441878204700094</v>
      </c>
      <c r="AI53">
        <f t="shared" si="25"/>
        <v>-5.7449220063452993</v>
      </c>
      <c r="AJ53">
        <f t="shared" si="7"/>
        <v>-14.75836918299899</v>
      </c>
      <c r="AK53">
        <f t="shared" si="22"/>
        <v>-9.6990934908362565</v>
      </c>
      <c r="AL53">
        <f t="shared" si="8"/>
        <v>-30.202384680180543</v>
      </c>
      <c r="AN53">
        <f t="shared" si="26"/>
        <v>0</v>
      </c>
      <c r="AO53">
        <f t="shared" si="26"/>
        <v>0</v>
      </c>
      <c r="AP53">
        <f t="shared" si="26"/>
        <v>-6.4982921634374355E-6</v>
      </c>
      <c r="AQ53">
        <f t="shared" si="26"/>
        <v>-5.0841907962824395E-2</v>
      </c>
      <c r="AR53">
        <f t="shared" si="26"/>
        <v>-5.0848406254987835E-2</v>
      </c>
      <c r="AS53">
        <f t="shared" si="26"/>
        <v>-0.13062658658365783</v>
      </c>
      <c r="AT53">
        <f t="shared" si="26"/>
        <v>-8.5846847978514967E-2</v>
      </c>
      <c r="AU53">
        <f t="shared" si="23"/>
        <v>-0.26732184081716059</v>
      </c>
      <c r="AW53">
        <v>50</v>
      </c>
      <c r="AX53">
        <f>IF(Z53&gt;0, (R53*SUMPRODUCT(K53:$K$98, X53:$X$98)-K53*$AZ$3)/Z53, 0)</f>
        <v>-2107778.721715183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12.5</v>
      </c>
      <c r="R54">
        <f t="shared" si="0"/>
        <v>100000</v>
      </c>
      <c r="S54">
        <f t="shared" si="1"/>
        <v>-3854296.2389451545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-123.80010925751895</v>
      </c>
      <c r="AC54">
        <f t="shared" si="2"/>
        <v>-110.57676633512132</v>
      </c>
      <c r="AE54">
        <f t="shared" si="3"/>
        <v>0</v>
      </c>
      <c r="AF54">
        <f t="shared" si="24"/>
        <v>0</v>
      </c>
      <c r="AG54">
        <f t="shared" si="24"/>
        <v>-3.5861529407695458E-4</v>
      </c>
      <c r="AH54">
        <f t="shared" si="5"/>
        <v>-2.9458297796769854</v>
      </c>
      <c r="AI54">
        <f t="shared" si="25"/>
        <v>-2.9461883949710623</v>
      </c>
      <c r="AJ54">
        <f t="shared" si="7"/>
        <v>-13.223342922397634</v>
      </c>
      <c r="AK54">
        <f t="shared" si="22"/>
        <v>-8.6660076480263282</v>
      </c>
      <c r="AL54">
        <f t="shared" si="8"/>
        <v>-24.835538965395024</v>
      </c>
      <c r="AN54">
        <f t="shared" si="26"/>
        <v>0</v>
      </c>
      <c r="AO54">
        <f t="shared" si="26"/>
        <v>0</v>
      </c>
      <c r="AP54">
        <f t="shared" si="26"/>
        <v>-2.8340270612551768E-6</v>
      </c>
      <c r="AQ54">
        <f t="shared" si="26"/>
        <v>-2.3279992379980456E-2</v>
      </c>
      <c r="AR54">
        <f t="shared" si="26"/>
        <v>-2.3282826407041709E-2</v>
      </c>
      <c r="AS54">
        <f t="shared" si="26"/>
        <v>-0.10450003750896987</v>
      </c>
      <c r="AT54">
        <f t="shared" si="26"/>
        <v>-6.8484809747909756E-2</v>
      </c>
      <c r="AU54">
        <f t="shared" si="23"/>
        <v>-0.19626767366392131</v>
      </c>
      <c r="AW54">
        <v>51</v>
      </c>
      <c r="AX54">
        <f>IF(Z54&gt;0, (R54*SUMPRODUCT(K54:$K$98, X54:$X$98)-K54*$AZ$3)/Z54, 0)</f>
        <v>-3854296.2389451545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12.5</v>
      </c>
      <c r="R55">
        <f t="shared" si="0"/>
        <v>100000</v>
      </c>
      <c r="S55">
        <f t="shared" si="1"/>
        <v>-7230251.1604607869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-110.57676633512132</v>
      </c>
      <c r="AC55">
        <f t="shared" si="2"/>
        <v>-98.748095586108008</v>
      </c>
      <c r="AE55">
        <f t="shared" si="3"/>
        <v>0</v>
      </c>
      <c r="AF55">
        <f t="shared" si="24"/>
        <v>0</v>
      </c>
      <c r="AG55">
        <f t="shared" si="24"/>
        <v>-1.7072037574247757E-4</v>
      </c>
      <c r="AH55">
        <f t="shared" si="5"/>
        <v>-1.4744701231496595</v>
      </c>
      <c r="AI55">
        <f t="shared" si="25"/>
        <v>-1.4746408435254019</v>
      </c>
      <c r="AJ55">
        <f t="shared" si="7"/>
        <v>-11.828670749013313</v>
      </c>
      <c r="AK55">
        <f t="shared" si="22"/>
        <v>-7.7403736434584935</v>
      </c>
      <c r="AL55">
        <f t="shared" si="8"/>
        <v>-21.043685235997209</v>
      </c>
      <c r="AN55">
        <f t="shared" si="26"/>
        <v>0</v>
      </c>
      <c r="AO55">
        <f t="shared" si="26"/>
        <v>0</v>
      </c>
      <c r="AP55">
        <f t="shared" si="26"/>
        <v>-1.2045990626826982E-6</v>
      </c>
      <c r="AQ55">
        <f t="shared" si="26"/>
        <v>-1.0403827431700019E-2</v>
      </c>
      <c r="AR55">
        <f t="shared" si="26"/>
        <v>-1.0405032030762701E-2</v>
      </c>
      <c r="AS55">
        <f t="shared" si="26"/>
        <v>-8.3462829993633789E-2</v>
      </c>
      <c r="AT55">
        <f t="shared" si="26"/>
        <v>-5.4615899216323087E-2</v>
      </c>
      <c r="AU55">
        <f t="shared" si="23"/>
        <v>-0.14848376124071958</v>
      </c>
      <c r="AW55">
        <v>52</v>
      </c>
      <c r="AX55">
        <f>IF(Z55&gt;0, (R55*SUMPRODUCT(K55:$K$98, X55:$X$98)-K55*$AZ$3)/Z55, 0)</f>
        <v>-7230251.1604607869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12.5</v>
      </c>
      <c r="R56">
        <f t="shared" si="0"/>
        <v>100000</v>
      </c>
      <c r="S56">
        <f t="shared" si="1"/>
        <v>-13946619.462107675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-98.748095586108008</v>
      </c>
      <c r="AC56">
        <f t="shared" si="2"/>
        <v>-88.176400537295692</v>
      </c>
      <c r="AE56">
        <f t="shared" si="3"/>
        <v>0</v>
      </c>
      <c r="AF56">
        <f t="shared" si="24"/>
        <v>0</v>
      </c>
      <c r="AG56">
        <f t="shared" si="24"/>
        <v>-7.903026319107914E-5</v>
      </c>
      <c r="AH56">
        <f t="shared" si="5"/>
        <v>-0.71986327035178921</v>
      </c>
      <c r="AI56">
        <f t="shared" si="25"/>
        <v>-0.71994230061498032</v>
      </c>
      <c r="AJ56">
        <f t="shared" si="7"/>
        <v>-10.571695048812316</v>
      </c>
      <c r="AK56">
        <f t="shared" si="22"/>
        <v>-6.912366691027561</v>
      </c>
      <c r="AL56">
        <f t="shared" si="8"/>
        <v>-18.204004040454855</v>
      </c>
      <c r="AN56">
        <f t="shared" si="26"/>
        <v>0</v>
      </c>
      <c r="AO56">
        <f t="shared" si="26"/>
        <v>0</v>
      </c>
      <c r="AP56">
        <f t="shared" si="26"/>
        <v>-4.9788904260584877E-7</v>
      </c>
      <c r="AQ56">
        <f t="shared" si="26"/>
        <v>-4.5351238881237181E-3</v>
      </c>
      <c r="AR56">
        <f t="shared" si="26"/>
        <v>-4.5356217771663244E-3</v>
      </c>
      <c r="AS56">
        <f t="shared" si="26"/>
        <v>-6.6601462706102912E-2</v>
      </c>
      <c r="AT56">
        <f t="shared" si="26"/>
        <v>-4.3547768854257776E-2</v>
      </c>
      <c r="AU56">
        <f t="shared" si="23"/>
        <v>-0.11468485333752701</v>
      </c>
      <c r="AW56">
        <v>53</v>
      </c>
      <c r="AX56">
        <f>IF(Z56&gt;0, (R56*SUMPRODUCT(K56:$K$98, X56:$X$98)-K56*$AZ$3)/Z56, 0)</f>
        <v>-13946619.462107675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12.5</v>
      </c>
      <c r="R57">
        <f t="shared" si="0"/>
        <v>100000</v>
      </c>
      <c r="S57">
        <f t="shared" si="1"/>
        <v>-27733538.936786935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-88.176400537295692</v>
      </c>
      <c r="AC57">
        <f t="shared" si="2"/>
        <v>-78.732633093108802</v>
      </c>
      <c r="AE57">
        <f t="shared" si="3"/>
        <v>0</v>
      </c>
      <c r="AF57">
        <f t="shared" si="24"/>
        <v>0</v>
      </c>
      <c r="AG57">
        <f t="shared" si="24"/>
        <v>-3.5486200153072839E-5</v>
      </c>
      <c r="AH57">
        <f t="shared" si="5"/>
        <v>-0.34203008324876411</v>
      </c>
      <c r="AI57">
        <f t="shared" si="25"/>
        <v>-0.34206556944891719</v>
      </c>
      <c r="AJ57">
        <f t="shared" si="7"/>
        <v>-9.4437674441868893</v>
      </c>
      <c r="AK57">
        <f t="shared" si="22"/>
        <v>-6.1723480376106989</v>
      </c>
      <c r="AL57">
        <f t="shared" si="8"/>
        <v>-15.958181051246505</v>
      </c>
      <c r="AN57">
        <f t="shared" si="26"/>
        <v>0</v>
      </c>
      <c r="AO57">
        <f t="shared" si="26"/>
        <v>0</v>
      </c>
      <c r="AP57">
        <f t="shared" si="26"/>
        <v>-1.9960922819002507E-7</v>
      </c>
      <c r="AQ57">
        <f t="shared" si="26"/>
        <v>-1.9239129757640154E-3</v>
      </c>
      <c r="AR57">
        <f t="shared" si="26"/>
        <v>-1.9241125849922057E-3</v>
      </c>
      <c r="AS57">
        <f t="shared" si="26"/>
        <v>-5.3121019512059491E-2</v>
      </c>
      <c r="AT57">
        <f t="shared" si="26"/>
        <v>-3.4719345057884439E-2</v>
      </c>
      <c r="AU57">
        <f t="shared" si="23"/>
        <v>-8.9764477154936129E-2</v>
      </c>
      <c r="AW57">
        <v>54</v>
      </c>
      <c r="AX57">
        <f>IF(Z57&gt;0, (R57*SUMPRODUCT(K57:$K$98, X57:$X$98)-K57*$AZ$3)/Z57, 0)</f>
        <v>-27733538.936786935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12.5</v>
      </c>
      <c r="R58">
        <f t="shared" si="0"/>
        <v>100000</v>
      </c>
      <c r="S58">
        <f t="shared" si="1"/>
        <v>-56943692.558592878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-78.732633093108802</v>
      </c>
      <c r="AC58">
        <f t="shared" si="2"/>
        <v>-70.298572570303321</v>
      </c>
      <c r="AE58">
        <f t="shared" si="3"/>
        <v>0</v>
      </c>
      <c r="AF58">
        <f t="shared" si="24"/>
        <v>0</v>
      </c>
      <c r="AG58">
        <f t="shared" si="24"/>
        <v>-1.5431597735334948E-5</v>
      </c>
      <c r="AH58">
        <f t="shared" si="5"/>
        <v>-0.1575979233296573</v>
      </c>
      <c r="AI58">
        <f t="shared" si="25"/>
        <v>-0.15761335492739265</v>
      </c>
      <c r="AJ58">
        <f t="shared" si="7"/>
        <v>-8.4340605228054812</v>
      </c>
      <c r="AK58">
        <f t="shared" si="22"/>
        <v>-5.5112843165176164</v>
      </c>
      <c r="AL58">
        <f t="shared" si="8"/>
        <v>-14.10295819425049</v>
      </c>
      <c r="AN58">
        <f t="shared" si="26"/>
        <v>0</v>
      </c>
      <c r="AO58">
        <f t="shared" si="26"/>
        <v>0</v>
      </c>
      <c r="AP58">
        <f t="shared" si="26"/>
        <v>-7.750219251231186E-8</v>
      </c>
      <c r="AQ58">
        <f t="shared" si="26"/>
        <v>-7.9150485924525378E-4</v>
      </c>
      <c r="AR58">
        <f t="shared" si="26"/>
        <v>-7.915823614377662E-4</v>
      </c>
      <c r="AS58">
        <f t="shared" si="26"/>
        <v>-4.2358425453394716E-2</v>
      </c>
      <c r="AT58">
        <f t="shared" si="26"/>
        <v>-2.7679351510750242E-2</v>
      </c>
      <c r="AU58">
        <f t="shared" si="23"/>
        <v>-7.0829359325582722E-2</v>
      </c>
      <c r="AW58">
        <v>55</v>
      </c>
      <c r="AX58">
        <f>IF(Z58&gt;0, (R58*SUMPRODUCT(K58:$K$98, X58:$X$98)-K58*$AZ$3)/Z58, 0)</f>
        <v>-56943692.558592878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12.5</v>
      </c>
      <c r="R59">
        <f t="shared" si="0"/>
        <v>100000</v>
      </c>
      <c r="S59">
        <f t="shared" si="1"/>
        <v>-121036112.35784045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-70.298572570303321</v>
      </c>
      <c r="AC59">
        <f t="shared" si="2"/>
        <v>-62.76723511464359</v>
      </c>
      <c r="AE59">
        <f t="shared" si="3"/>
        <v>0</v>
      </c>
      <c r="AF59">
        <f t="shared" si="24"/>
        <v>0</v>
      </c>
      <c r="AG59">
        <f t="shared" si="24"/>
        <v>-6.4822838708948411E-6</v>
      </c>
      <c r="AH59">
        <f t="shared" si="5"/>
        <v>-7.035998309669407E-2</v>
      </c>
      <c r="AI59">
        <f t="shared" si="25"/>
        <v>-7.0366465380564971E-2</v>
      </c>
      <c r="AJ59">
        <f t="shared" si="7"/>
        <v>-7.531337455659731</v>
      </c>
      <c r="AK59">
        <f t="shared" si="22"/>
        <v>-4.9209000799212328</v>
      </c>
      <c r="AL59">
        <f t="shared" si="8"/>
        <v>-12.522604000961529</v>
      </c>
      <c r="AN59">
        <f t="shared" si="26"/>
        <v>0</v>
      </c>
      <c r="AO59">
        <f t="shared" si="26"/>
        <v>0</v>
      </c>
      <c r="AP59">
        <f t="shared" si="26"/>
        <v>-2.9067863889796552E-8</v>
      </c>
      <c r="AQ59">
        <f t="shared" si="26"/>
        <v>-3.1550830736154723E-4</v>
      </c>
      <c r="AR59">
        <f t="shared" si="26"/>
        <v>-3.1553737522543705E-4</v>
      </c>
      <c r="AS59">
        <f t="shared" si="26"/>
        <v>-3.377203103557129E-2</v>
      </c>
      <c r="AT59">
        <f t="shared" si="26"/>
        <v>-2.2066305115189831E-2</v>
      </c>
      <c r="AU59">
        <f t="shared" si="23"/>
        <v>-5.615387352598656E-2</v>
      </c>
      <c r="AW59">
        <v>56</v>
      </c>
      <c r="AX59">
        <f>IF(Z59&gt;0, (R59*SUMPRODUCT(K59:$K$98, X59:$X$98)-K59*$AZ$3)/Z59, 0)</f>
        <v>-121036112.35784045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12.5</v>
      </c>
      <c r="R60">
        <f t="shared" si="0"/>
        <v>100000</v>
      </c>
      <c r="S60">
        <f t="shared" si="1"/>
        <v>-266724093.0345034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-62.76723511464359</v>
      </c>
      <c r="AC60">
        <f t="shared" si="2"/>
        <v>-56.042435479630434</v>
      </c>
      <c r="AE60">
        <f t="shared" si="3"/>
        <v>0</v>
      </c>
      <c r="AF60">
        <f t="shared" si="24"/>
        <v>0</v>
      </c>
      <c r="AG60">
        <f t="shared" si="24"/>
        <v>-2.6264235657359977E-6</v>
      </c>
      <c r="AH60">
        <f t="shared" si="5"/>
        <v>-3.0328299731599159E-2</v>
      </c>
      <c r="AI60">
        <f t="shared" si="25"/>
        <v>-3.0330926155164896E-2</v>
      </c>
      <c r="AJ60">
        <f t="shared" si="7"/>
        <v>-6.7247996350131558</v>
      </c>
      <c r="AK60">
        <f t="shared" si="22"/>
        <v>-4.3937064580250516</v>
      </c>
      <c r="AL60">
        <f t="shared" si="8"/>
        <v>-11.148837019193373</v>
      </c>
      <c r="AN60">
        <f t="shared" si="26"/>
        <v>0</v>
      </c>
      <c r="AO60">
        <f t="shared" si="26"/>
        <v>0</v>
      </c>
      <c r="AP60">
        <f t="shared" si="26"/>
        <v>-1.0515545722978618E-8</v>
      </c>
      <c r="AQ60">
        <f t="shared" si="26"/>
        <v>-1.2142695743687525E-4</v>
      </c>
      <c r="AR60">
        <f t="shared" si="26"/>
        <v>-1.2143747298259823E-4</v>
      </c>
      <c r="AS60">
        <f t="shared" si="26"/>
        <v>-2.6924422611184745E-2</v>
      </c>
      <c r="AT60">
        <f t="shared" si="26"/>
        <v>-1.7591306198839144E-2</v>
      </c>
      <c r="AU60">
        <f t="shared" si="23"/>
        <v>-4.4637166283006492E-2</v>
      </c>
      <c r="AW60">
        <v>57</v>
      </c>
      <c r="AX60">
        <f>IF(Z60&gt;0, (R60*SUMPRODUCT(K60:$K$98, X60:$X$98)-K60*$AZ$3)/Z60, 0)</f>
        <v>-266724093.0345034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12.5</v>
      </c>
      <c r="R61">
        <f t="shared" si="0"/>
        <v>100000</v>
      </c>
      <c r="S61">
        <f t="shared" si="1"/>
        <v>-609824589.2314558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-56.042435479630434</v>
      </c>
      <c r="AC61">
        <f t="shared" si="2"/>
        <v>-50.037989814337408</v>
      </c>
      <c r="AE61">
        <f t="shared" si="3"/>
        <v>0</v>
      </c>
      <c r="AF61">
        <f t="shared" si="24"/>
        <v>0</v>
      </c>
      <c r="AG61">
        <f t="shared" si="24"/>
        <v>-1.0256635821580847E-6</v>
      </c>
      <c r="AH61">
        <f t="shared" si="5"/>
        <v>-1.2595965983364425E-2</v>
      </c>
      <c r="AI61">
        <f t="shared" si="25"/>
        <v>-1.2596991646946583E-2</v>
      </c>
      <c r="AJ61">
        <f t="shared" si="7"/>
        <v>-6.0044456652930265</v>
      </c>
      <c r="AK61">
        <f t="shared" si="22"/>
        <v>-3.9229704835741308</v>
      </c>
      <c r="AL61">
        <f t="shared" si="8"/>
        <v>-9.9400131405141039</v>
      </c>
      <c r="AN61">
        <f t="shared" si="26"/>
        <v>0</v>
      </c>
      <c r="AO61">
        <f t="shared" si="26"/>
        <v>0</v>
      </c>
      <c r="AP61">
        <f t="shared" si="26"/>
        <v>-3.6665191903934606E-9</v>
      </c>
      <c r="AQ61">
        <f t="shared" si="26"/>
        <v>-4.502777694648683E-5</v>
      </c>
      <c r="AR61">
        <f t="shared" si="26"/>
        <v>-4.5031443465677222E-5</v>
      </c>
      <c r="AS61">
        <f t="shared" si="26"/>
        <v>-2.146455781646198E-2</v>
      </c>
      <c r="AT61">
        <f t="shared" si="26"/>
        <v>-1.4023746978621618E-2</v>
      </c>
      <c r="AU61">
        <f t="shared" si="23"/>
        <v>-3.5533336238549276E-2</v>
      </c>
      <c r="AW61">
        <v>58</v>
      </c>
      <c r="AX61">
        <f>IF(Z61&gt;0, (R61*SUMPRODUCT(K61:$K$98, X61:$X$98)-K61*$AZ$3)/Z61, 0)</f>
        <v>-609824589.2314558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12.5</v>
      </c>
      <c r="R62">
        <f t="shared" si="0"/>
        <v>100000</v>
      </c>
      <c r="S62">
        <f t="shared" si="1"/>
        <v>-1449975021.0069492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-50.037989814337408</v>
      </c>
      <c r="AC62">
        <f t="shared" si="2"/>
        <v>-44.676814224033585</v>
      </c>
      <c r="AE62">
        <f t="shared" si="3"/>
        <v>0</v>
      </c>
      <c r="AF62">
        <f t="shared" si="24"/>
        <v>0</v>
      </c>
      <c r="AG62">
        <f t="shared" si="24"/>
        <v>-3.8515158517185468E-7</v>
      </c>
      <c r="AH62">
        <f t="shared" si="5"/>
        <v>-5.0420428893171937E-3</v>
      </c>
      <c r="AI62">
        <f t="shared" si="25"/>
        <v>-5.0424280409023655E-3</v>
      </c>
      <c r="AJ62">
        <f t="shared" si="7"/>
        <v>-5.361175590303823</v>
      </c>
      <c r="AK62">
        <f t="shared" si="22"/>
        <v>-3.5026592870036191</v>
      </c>
      <c r="AL62">
        <f t="shared" si="8"/>
        <v>-8.8688773053483452</v>
      </c>
      <c r="AN62">
        <f t="shared" si="26"/>
        <v>0</v>
      </c>
      <c r="AO62">
        <f t="shared" si="26"/>
        <v>0</v>
      </c>
      <c r="AP62">
        <f t="shared" si="26"/>
        <v>-1.2293136215912636E-9</v>
      </c>
      <c r="AQ62">
        <f t="shared" si="26"/>
        <v>-1.6093019587909362E-5</v>
      </c>
      <c r="AR62">
        <f t="shared" si="26"/>
        <v>-1.6094248901530953E-5</v>
      </c>
      <c r="AS62">
        <f t="shared" si="26"/>
        <v>-1.7111616398936439E-2</v>
      </c>
      <c r="AT62">
        <f t="shared" si="26"/>
        <v>-1.1179667795954713E-2</v>
      </c>
      <c r="AU62">
        <f t="shared" si="23"/>
        <v>-2.8307378443792684E-2</v>
      </c>
      <c r="AW62">
        <v>59</v>
      </c>
      <c r="AX62">
        <f>IF(Z62&gt;0, (R62*SUMPRODUCT(K62:$K$98, X62:$X$98)-K62*$AZ$3)/Z62, 0)</f>
        <v>-1449975021.0069492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12.5</v>
      </c>
      <c r="R63">
        <f t="shared" si="0"/>
        <v>100000</v>
      </c>
      <c r="S63">
        <f t="shared" si="1"/>
        <v>-3593681507.6609092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-44.676814224033585</v>
      </c>
      <c r="AC63">
        <f t="shared" si="2"/>
        <v>-39.890026193766779</v>
      </c>
      <c r="AE63">
        <f t="shared" si="3"/>
        <v>0</v>
      </c>
      <c r="AF63">
        <f t="shared" si="24"/>
        <v>0</v>
      </c>
      <c r="AG63">
        <f t="shared" si="24"/>
        <v>-1.3875056160628849E-7</v>
      </c>
      <c r="AH63">
        <f t="shared" si="5"/>
        <v>-1.9403960617107813E-3</v>
      </c>
      <c r="AI63">
        <f t="shared" si="25"/>
        <v>-1.9405348122723876E-3</v>
      </c>
      <c r="AJ63">
        <f t="shared" si="7"/>
        <v>-4.7867880302668055</v>
      </c>
      <c r="AK63">
        <f t="shared" si="22"/>
        <v>-3.1273769956823512</v>
      </c>
      <c r="AL63">
        <f t="shared" si="8"/>
        <v>-7.9161055607614284</v>
      </c>
      <c r="AN63">
        <f t="shared" si="26"/>
        <v>0</v>
      </c>
      <c r="AO63">
        <f t="shared" si="26"/>
        <v>0</v>
      </c>
      <c r="AP63">
        <f t="shared" si="26"/>
        <v>-3.9541007533700936E-10</v>
      </c>
      <c r="AQ63">
        <f t="shared" si="26"/>
        <v>-5.5297228642707182E-6</v>
      </c>
      <c r="AR63">
        <f t="shared" si="26"/>
        <v>-5.5301182743460551E-6</v>
      </c>
      <c r="AS63">
        <f t="shared" si="26"/>
        <v>-1.3641344537695254E-2</v>
      </c>
      <c r="AT63">
        <f t="shared" si="26"/>
        <v>-8.9123702214546074E-3</v>
      </c>
      <c r="AU63">
        <f t="shared" si="23"/>
        <v>-2.2559244877424205E-2</v>
      </c>
      <c r="AW63">
        <v>60</v>
      </c>
      <c r="AX63">
        <f>IF(Z63&gt;0, (R63*SUMPRODUCT(K63:$K$98, X63:$X$98)-K63*$AZ$3)/Z63, 0)</f>
        <v>-3593681507.6609092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12.5</v>
      </c>
      <c r="R64">
        <f t="shared" si="0"/>
        <v>100000</v>
      </c>
      <c r="S64">
        <f t="shared" si="1"/>
        <v>-9305276226.4954281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-39.890026193766779</v>
      </c>
      <c r="AC64">
        <f t="shared" si="2"/>
        <v>-35.616099470555362</v>
      </c>
      <c r="AE64">
        <f t="shared" si="3"/>
        <v>0</v>
      </c>
      <c r="AF64">
        <f t="shared" si="24"/>
        <v>0</v>
      </c>
      <c r="AG64">
        <f t="shared" si="24"/>
        <v>-4.7843957830536601E-8</v>
      </c>
      <c r="AH64">
        <f t="shared" si="5"/>
        <v>-7.1615278527751213E-4</v>
      </c>
      <c r="AI64">
        <f t="shared" si="25"/>
        <v>-7.1620062923534271E-4</v>
      </c>
      <c r="AJ64">
        <f t="shared" si="7"/>
        <v>-4.2739267232114173</v>
      </c>
      <c r="AK64">
        <f t="shared" si="22"/>
        <v>-2.7923018335636747</v>
      </c>
      <c r="AL64">
        <f t="shared" si="8"/>
        <v>-7.0669447574043271</v>
      </c>
      <c r="AN64">
        <f t="shared" si="26"/>
        <v>0</v>
      </c>
      <c r="AO64">
        <f t="shared" si="26"/>
        <v>0</v>
      </c>
      <c r="AP64">
        <f t="shared" si="26"/>
        <v>-1.217368494068944E-10</v>
      </c>
      <c r="AQ64">
        <f t="shared" si="26"/>
        <v>-1.822219308913697E-6</v>
      </c>
      <c r="AR64">
        <f t="shared" si="26"/>
        <v>-1.8223410457631041E-6</v>
      </c>
      <c r="AS64">
        <f t="shared" si="26"/>
        <v>-1.0874818837575555E-2</v>
      </c>
      <c r="AT64">
        <f t="shared" si="26"/>
        <v>-7.1048893784070892E-3</v>
      </c>
      <c r="AU64">
        <f t="shared" si="23"/>
        <v>-1.7981530557028405E-2</v>
      </c>
      <c r="AW64">
        <v>61</v>
      </c>
      <c r="AX64">
        <f>IF(Z64&gt;0, (R64*SUMPRODUCT(K64:$K$98, X64:$X$98)-K64*$AZ$3)/Z64, 0)</f>
        <v>-9305276226.4954281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12.5</v>
      </c>
      <c r="R65">
        <f t="shared" si="0"/>
        <v>100000</v>
      </c>
      <c r="S65">
        <f t="shared" si="1"/>
        <v>-25228290640.355324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-35.616099470555362</v>
      </c>
      <c r="AC65">
        <f t="shared" si="2"/>
        <v>-31.800090352654774</v>
      </c>
      <c r="AE65">
        <f t="shared" si="3"/>
        <v>0</v>
      </c>
      <c r="AF65">
        <f t="shared" si="24"/>
        <v>0</v>
      </c>
      <c r="AG65">
        <f t="shared" si="24"/>
        <v>-1.5756165769405698E-8</v>
      </c>
      <c r="AH65">
        <f t="shared" si="5"/>
        <v>-2.5287481986260428E-4</v>
      </c>
      <c r="AI65">
        <f t="shared" si="25"/>
        <v>-2.5289057602837368E-4</v>
      </c>
      <c r="AJ65">
        <f t="shared" si="7"/>
        <v>-3.8160091179005882</v>
      </c>
      <c r="AK65">
        <f t="shared" si="22"/>
        <v>-2.4931269629388755</v>
      </c>
      <c r="AL65">
        <f t="shared" si="8"/>
        <v>-6.3093889714154923</v>
      </c>
      <c r="AN65">
        <f t="shared" si="26"/>
        <v>0</v>
      </c>
      <c r="AO65">
        <f t="shared" si="26"/>
        <v>0</v>
      </c>
      <c r="AP65">
        <f t="shared" si="26"/>
        <v>-3.5795421244617116E-11</v>
      </c>
      <c r="AQ65">
        <f t="shared" si="26"/>
        <v>-5.744900651346734E-7</v>
      </c>
      <c r="AR65">
        <f t="shared" si="26"/>
        <v>-5.7452586055591806E-7</v>
      </c>
      <c r="AS65">
        <f t="shared" si="26"/>
        <v>-8.6693460736357517E-3</v>
      </c>
      <c r="AT65">
        <f t="shared" si="26"/>
        <v>-5.6639750533721426E-3</v>
      </c>
      <c r="AU65">
        <f t="shared" si="23"/>
        <v>-1.4333895652868451E-2</v>
      </c>
      <c r="AW65">
        <v>62</v>
      </c>
      <c r="AX65">
        <f>IF(Z65&gt;0, (R65*SUMPRODUCT(K65:$K$98, X65:$X$98)-K65*$AZ$3)/Z65, 0)</f>
        <v>-25228290640.355324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12.5</v>
      </c>
      <c r="R66">
        <f t="shared" si="0"/>
        <v>100000</v>
      </c>
      <c r="S66">
        <f t="shared" si="1"/>
        <v>-71794602524.635574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-31.800090352654774</v>
      </c>
      <c r="AC66">
        <f t="shared" si="2"/>
        <v>-28.392938302037784</v>
      </c>
      <c r="AE66">
        <f t="shared" si="3"/>
        <v>0</v>
      </c>
      <c r="AF66">
        <f t="shared" si="24"/>
        <v>0</v>
      </c>
      <c r="AG66">
        <f t="shared" si="24"/>
        <v>-4.9434319056740797E-9</v>
      </c>
      <c r="AH66">
        <f t="shared" si="5"/>
        <v>-8.5241377648300495E-5</v>
      </c>
      <c r="AI66">
        <f t="shared" si="25"/>
        <v>-8.5246321080206168E-5</v>
      </c>
      <c r="AJ66">
        <f t="shared" si="7"/>
        <v>-3.4071520506169897</v>
      </c>
      <c r="AK66">
        <f t="shared" si="22"/>
        <v>-2.2260063246858346</v>
      </c>
      <c r="AL66">
        <f t="shared" si="8"/>
        <v>-5.6332436216239046</v>
      </c>
      <c r="AN66">
        <f t="shared" si="26"/>
        <v>0</v>
      </c>
      <c r="AO66">
        <f t="shared" si="26"/>
        <v>0</v>
      </c>
      <c r="AP66">
        <f t="shared" si="26"/>
        <v>-1.0027379918587533E-11</v>
      </c>
      <c r="AQ66">
        <f t="shared" si="26"/>
        <v>-1.7290572516680644E-7</v>
      </c>
      <c r="AR66">
        <f t="shared" si="26"/>
        <v>-1.7291575254672502E-7</v>
      </c>
      <c r="AS66">
        <f t="shared" si="26"/>
        <v>-6.9111517471731956E-3</v>
      </c>
      <c r="AT66">
        <f t="shared" si="26"/>
        <v>-4.5152864537657501E-3</v>
      </c>
      <c r="AU66">
        <f t="shared" si="23"/>
        <v>-1.1426611116691493E-2</v>
      </c>
      <c r="AW66">
        <v>63</v>
      </c>
      <c r="AX66">
        <f>IF(Z66&gt;0, (R66*SUMPRODUCT(K66:$K$98, X66:$X$98)-K66*$AZ$3)/Z66, 0)</f>
        <v>-71794602524.635574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12.5</v>
      </c>
      <c r="R67">
        <f t="shared" ref="R67:R79" si="27">$C$6</f>
        <v>100000</v>
      </c>
      <c r="S67">
        <f t="shared" ref="S67:S79" si="28">AX67</f>
        <v>-215067373349.83405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-28.392938302037784</v>
      </c>
      <c r="AC67">
        <f t="shared" ref="AC67:AC79" si="29">S67*Z67</f>
        <v>-25.350837916812214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-1.4734242066773127E-9</v>
      </c>
      <c r="AH67">
        <f t="shared" ref="AH67:AH79" si="32">-X67*R67</f>
        <v>-2.7364587039520206E-5</v>
      </c>
      <c r="AI67">
        <f t="shared" ref="AI67:AI79" si="33">SUM(AE67:AH67)</f>
        <v>-2.7366060463726882E-5</v>
      </c>
      <c r="AJ67">
        <f t="shared" ref="AJ67:AJ79" si="34">AB67-AC67</f>
        <v>-3.0421003852255701</v>
      </c>
      <c r="AK67">
        <f t="shared" si="22"/>
        <v>-1.987505681142645</v>
      </c>
      <c r="AL67">
        <f t="shared" ref="AL67:AL79" si="35">SUM(AI67:AK67)</f>
        <v>-5.0296334324286791</v>
      </c>
      <c r="AN67">
        <f t="shared" ref="AN67:AT79" si="36">AE67*$K67</f>
        <v>0</v>
      </c>
      <c r="AO67">
        <f t="shared" si="36"/>
        <v>0</v>
      </c>
      <c r="AP67">
        <f t="shared" si="36"/>
        <v>-2.6685091204117582E-12</v>
      </c>
      <c r="AQ67">
        <f t="shared" si="36"/>
        <v>-4.9559827889574909E-8</v>
      </c>
      <c r="AR67">
        <f t="shared" si="36"/>
        <v>-4.9562496398695315E-8</v>
      </c>
      <c r="AS67">
        <f t="shared" si="36"/>
        <v>-5.5095284755019716E-3</v>
      </c>
      <c r="AT67">
        <f t="shared" si="36"/>
        <v>-3.5995587780925224E-3</v>
      </c>
      <c r="AU67">
        <f t="shared" si="23"/>
        <v>-9.1091368160908931E-3</v>
      </c>
      <c r="AW67">
        <v>64</v>
      </c>
      <c r="AX67">
        <f>IF(Z67&gt;0, (R67*SUMPRODUCT(K67:$K$98, X67:$X$98)-K67*$AZ$3)/Z67, 0)</f>
        <v>-215067373349.83405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12.5</v>
      </c>
      <c r="R68">
        <f t="shared" si="27"/>
        <v>100000</v>
      </c>
      <c r="S68">
        <f t="shared" si="28"/>
        <v>-680102714491.34558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-25.350837916812214</v>
      </c>
      <c r="AC68">
        <f t="shared" si="29"/>
        <v>-22.634676753754817</v>
      </c>
      <c r="AE68">
        <f t="shared" si="30"/>
        <v>0</v>
      </c>
      <c r="AF68">
        <f t="shared" si="31"/>
        <v>0</v>
      </c>
      <c r="AG68">
        <f t="shared" si="31"/>
        <v>-4.160157773132011E-10</v>
      </c>
      <c r="AH68">
        <f t="shared" si="32"/>
        <v>-8.3413934983787078E-6</v>
      </c>
      <c r="AI68">
        <f t="shared" si="33"/>
        <v>-8.3418095141560208E-6</v>
      </c>
      <c r="AJ68">
        <f t="shared" si="34"/>
        <v>-2.7161611630573965</v>
      </c>
      <c r="AK68">
        <f t="shared" si="22"/>
        <v>-1.7745586541768552</v>
      </c>
      <c r="AL68">
        <f t="shared" si="35"/>
        <v>-4.4907281590437655</v>
      </c>
      <c r="AN68">
        <f t="shared" si="36"/>
        <v>0</v>
      </c>
      <c r="AO68">
        <f t="shared" si="36"/>
        <v>0</v>
      </c>
      <c r="AP68">
        <f t="shared" si="36"/>
        <v>-6.727174135816264E-13</v>
      </c>
      <c r="AQ68">
        <f t="shared" si="36"/>
        <v>-1.3488432328544422E-8</v>
      </c>
      <c r="AR68">
        <f t="shared" si="36"/>
        <v>-1.3489105045958002E-8</v>
      </c>
      <c r="AS68">
        <f t="shared" si="36"/>
        <v>-4.392162538362587E-3</v>
      </c>
      <c r="AT68">
        <f t="shared" si="36"/>
        <v>-2.8695462364351646E-3</v>
      </c>
      <c r="AU68">
        <f t="shared" si="23"/>
        <v>-7.2617222639027963E-3</v>
      </c>
      <c r="AW68">
        <v>65</v>
      </c>
      <c r="AX68">
        <f>IF(Z68&gt;0, (R68*SUMPRODUCT(K68:$K$98, X68:$X$98)-K68*$AZ$3)/Z68, 0)</f>
        <v>-680102714491.34558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12.5</v>
      </c>
      <c r="R69">
        <f t="shared" si="27"/>
        <v>100000</v>
      </c>
      <c r="S69">
        <f t="shared" si="28"/>
        <v>-2276801319502.5703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-22.634676753754817</v>
      </c>
      <c r="AC69">
        <f t="shared" si="29"/>
        <v>-20.209532827406441</v>
      </c>
      <c r="AE69">
        <f t="shared" si="30"/>
        <v>0</v>
      </c>
      <c r="AF69">
        <f t="shared" si="31"/>
        <v>0</v>
      </c>
      <c r="AG69">
        <f t="shared" si="31"/>
        <v>-1.109535373941948E-10</v>
      </c>
      <c r="AH69">
        <f t="shared" si="32"/>
        <v>-2.4072166571669944E-6</v>
      </c>
      <c r="AI69">
        <f t="shared" si="33"/>
        <v>-2.4073276107043886E-6</v>
      </c>
      <c r="AJ69">
        <f t="shared" si="34"/>
        <v>-2.4251439263483761</v>
      </c>
      <c r="AK69">
        <f t="shared" si="22"/>
        <v>-1.5844273727628373</v>
      </c>
      <c r="AL69">
        <f t="shared" si="35"/>
        <v>-4.0095737064388235</v>
      </c>
      <c r="AN69">
        <f t="shared" si="36"/>
        <v>0</v>
      </c>
      <c r="AO69">
        <f t="shared" si="36"/>
        <v>0</v>
      </c>
      <c r="AP69">
        <f t="shared" si="36"/>
        <v>-1.6019390878808918E-13</v>
      </c>
      <c r="AQ69">
        <f t="shared" si="36"/>
        <v>-3.4755218685939301E-9</v>
      </c>
      <c r="AR69">
        <f t="shared" si="36"/>
        <v>-3.4756820625027183E-9</v>
      </c>
      <c r="AS69">
        <f t="shared" si="36"/>
        <v>-3.5014051292047094E-3</v>
      </c>
      <c r="AT69">
        <f t="shared" si="36"/>
        <v>-2.2875846953123065E-3</v>
      </c>
      <c r="AU69">
        <f t="shared" si="23"/>
        <v>-5.7889933001990775E-3</v>
      </c>
      <c r="AW69">
        <v>66</v>
      </c>
      <c r="AX69">
        <f>IF(Z69&gt;0, (R69*SUMPRODUCT(K69:$K$98, X69:$X$98)-K69*$AZ$3)/Z69, 0)</f>
        <v>-2276801319502.5703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12.5</v>
      </c>
      <c r="R70">
        <f t="shared" si="27"/>
        <v>100000</v>
      </c>
      <c r="S70">
        <f t="shared" si="28"/>
        <v>-8179005357601.21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-20.209532827406441</v>
      </c>
      <c r="AC70">
        <f t="shared" si="29"/>
        <v>-18.044225741741954</v>
      </c>
      <c r="AE70">
        <f t="shared" si="30"/>
        <v>0</v>
      </c>
      <c r="AF70">
        <f t="shared" si="31"/>
        <v>0</v>
      </c>
      <c r="AG70">
        <f t="shared" si="31"/>
        <v>-2.757704780840564E-11</v>
      </c>
      <c r="AH70">
        <f t="shared" si="32"/>
        <v>-6.5813563369477769E-7</v>
      </c>
      <c r="AI70">
        <f t="shared" si="33"/>
        <v>-6.5816321074258612E-7</v>
      </c>
      <c r="AJ70">
        <f t="shared" si="34"/>
        <v>-2.1653070856644874</v>
      </c>
      <c r="AK70">
        <f t="shared" si="22"/>
        <v>-1.4146672979184511</v>
      </c>
      <c r="AL70">
        <f t="shared" si="35"/>
        <v>-3.5799750417461489</v>
      </c>
      <c r="AN70">
        <f t="shared" si="36"/>
        <v>0</v>
      </c>
      <c r="AO70">
        <f t="shared" si="36"/>
        <v>0</v>
      </c>
      <c r="AP70">
        <f t="shared" si="36"/>
        <v>-3.5549589889284567E-14</v>
      </c>
      <c r="AQ70">
        <f t="shared" si="36"/>
        <v>-8.4840306445863975E-10</v>
      </c>
      <c r="AR70">
        <f t="shared" si="36"/>
        <v>-8.4843861404852904E-10</v>
      </c>
      <c r="AS70">
        <f t="shared" si="36"/>
        <v>-2.791298742872391E-3</v>
      </c>
      <c r="AT70">
        <f t="shared" si="36"/>
        <v>-1.8236485145249795E-3</v>
      </c>
      <c r="AU70">
        <f t="shared" si="23"/>
        <v>-4.6149481058359839E-3</v>
      </c>
      <c r="AW70">
        <v>67</v>
      </c>
      <c r="AX70">
        <f>IF(Z70&gt;0, (R70*SUMPRODUCT(K70:$K$98, X70:$X$98)-K70*$AZ$3)/Z70, 0)</f>
        <v>-8179005357601.21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12.5</v>
      </c>
      <c r="R71">
        <f t="shared" si="27"/>
        <v>100000</v>
      </c>
      <c r="S71">
        <f t="shared" si="28"/>
        <v>-31683938576451.918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-18.044225741741954</v>
      </c>
      <c r="AC71">
        <f t="shared" si="29"/>
        <v>-16.110915841572496</v>
      </c>
      <c r="AE71">
        <f t="shared" si="30"/>
        <v>0</v>
      </c>
      <c r="AF71">
        <f t="shared" si="31"/>
        <v>0</v>
      </c>
      <c r="AG71">
        <f t="shared" si="31"/>
        <v>-6.3561052403166281E-12</v>
      </c>
      <c r="AH71">
        <f t="shared" si="32"/>
        <v>-1.6756137672003964E-7</v>
      </c>
      <c r="AI71">
        <f t="shared" si="33"/>
        <v>-1.6756773282527997E-7</v>
      </c>
      <c r="AJ71">
        <f t="shared" si="34"/>
        <v>-1.9333099001694585</v>
      </c>
      <c r="AK71">
        <f t="shared" si="22"/>
        <v>-1.2630958019219369</v>
      </c>
      <c r="AL71">
        <f t="shared" si="35"/>
        <v>-3.1964058696591282</v>
      </c>
      <c r="AN71">
        <f t="shared" si="36"/>
        <v>0</v>
      </c>
      <c r="AO71">
        <f t="shared" si="36"/>
        <v>0</v>
      </c>
      <c r="AP71">
        <f t="shared" si="36"/>
        <v>-7.3157672432967087E-15</v>
      </c>
      <c r="AQ71">
        <f t="shared" si="36"/>
        <v>-1.9286024769928144E-10</v>
      </c>
      <c r="AR71">
        <f t="shared" si="36"/>
        <v>-1.9286756346652477E-10</v>
      </c>
      <c r="AS71">
        <f t="shared" si="36"/>
        <v>-2.225206270828894E-3</v>
      </c>
      <c r="AT71">
        <f t="shared" si="36"/>
        <v>-1.4538014308249213E-3</v>
      </c>
      <c r="AU71">
        <f t="shared" si="23"/>
        <v>-3.6790078945213786E-3</v>
      </c>
      <c r="AW71">
        <v>68</v>
      </c>
      <c r="AX71">
        <f>IF(Z71&gt;0, (R71*SUMPRODUCT(K71:$K$98, X71:$X$98)-K71*$AZ$3)/Z71, 0)</f>
        <v>-31683938576451.918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12.5</v>
      </c>
      <c r="R72">
        <f t="shared" si="27"/>
        <v>100000</v>
      </c>
      <c r="S72">
        <f t="shared" si="28"/>
        <v>-133097102867591.94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-16.110915841572496</v>
      </c>
      <c r="AC72">
        <f t="shared" si="29"/>
        <v>-14.384746287285116</v>
      </c>
      <c r="AE72">
        <f t="shared" si="30"/>
        <v>0</v>
      </c>
      <c r="AF72">
        <f t="shared" si="31"/>
        <v>0</v>
      </c>
      <c r="AG72">
        <f t="shared" si="31"/>
        <v>-1.3509635049678159E-12</v>
      </c>
      <c r="AH72">
        <f t="shared" si="32"/>
        <v>-3.9532645463565167E-8</v>
      </c>
      <c r="AI72">
        <f t="shared" si="33"/>
        <v>-3.9533996427070135E-8</v>
      </c>
      <c r="AJ72">
        <f t="shared" si="34"/>
        <v>-1.7261695542873792</v>
      </c>
      <c r="AK72">
        <f t="shared" ref="AK72:AK79" si="49">G72*SUM(AB72:AB72, AE72:AF72)</f>
        <v>-1.1277641089100747</v>
      </c>
      <c r="AL72">
        <f t="shared" si="35"/>
        <v>-2.8539337027314504</v>
      </c>
      <c r="AN72">
        <f t="shared" si="36"/>
        <v>0</v>
      </c>
      <c r="AO72">
        <f t="shared" si="36"/>
        <v>0</v>
      </c>
      <c r="AP72">
        <f t="shared" si="36"/>
        <v>-1.3883353909992227E-15</v>
      </c>
      <c r="AQ72">
        <f t="shared" si="36"/>
        <v>-4.0626242378175798E-11</v>
      </c>
      <c r="AR72">
        <f t="shared" si="36"/>
        <v>-4.0627630713566801E-11</v>
      </c>
      <c r="AS72">
        <f t="shared" si="36"/>
        <v>-1.7739208159732003E-3</v>
      </c>
      <c r="AT72">
        <f t="shared" si="36"/>
        <v>-1.1589615998811595E-3</v>
      </c>
      <c r="AU72">
        <f t="shared" si="23"/>
        <v>-2.9328824564819906E-3</v>
      </c>
      <c r="AW72">
        <v>69</v>
      </c>
      <c r="AX72">
        <f>IF(Z72&gt;0, (R72*SUMPRODUCT(K72:$K$98, X72:$X$98)-K72*$AZ$3)/Z72, 0)</f>
        <v>-133097102867591.94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12.5</v>
      </c>
      <c r="R73">
        <f t="shared" si="27"/>
        <v>100000</v>
      </c>
      <c r="S73">
        <f t="shared" si="28"/>
        <v>-610202237284375.63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-14.384746287285116</v>
      </c>
      <c r="AC73">
        <f t="shared" si="29"/>
        <v>-12.843523470825533</v>
      </c>
      <c r="AE73">
        <f t="shared" si="30"/>
        <v>0</v>
      </c>
      <c r="AF73">
        <f t="shared" si="31"/>
        <v>0</v>
      </c>
      <c r="AG73">
        <f t="shared" si="31"/>
        <v>-2.6309972919764959E-13</v>
      </c>
      <c r="AH73">
        <f t="shared" si="32"/>
        <v>-8.594833125763905E-9</v>
      </c>
      <c r="AI73">
        <f t="shared" si="33"/>
        <v>-8.5950962254931021E-9</v>
      </c>
      <c r="AJ73">
        <f t="shared" si="34"/>
        <v>-1.5412228164595838</v>
      </c>
      <c r="AK73">
        <f t="shared" si="49"/>
        <v>-1.0069322401099583</v>
      </c>
      <c r="AL73">
        <f t="shared" si="35"/>
        <v>-2.5481550651646385</v>
      </c>
      <c r="AN73">
        <f t="shared" si="36"/>
        <v>0</v>
      </c>
      <c r="AO73">
        <f t="shared" si="36"/>
        <v>0</v>
      </c>
      <c r="AP73">
        <f t="shared" si="36"/>
        <v>-2.4140883264863301E-16</v>
      </c>
      <c r="AQ73">
        <f t="shared" si="36"/>
        <v>-7.8862438894482963E-12</v>
      </c>
      <c r="AR73">
        <f t="shared" si="36"/>
        <v>-7.8864852982809442E-12</v>
      </c>
      <c r="AS73">
        <f t="shared" si="36"/>
        <v>-1.4141588138748655E-3</v>
      </c>
      <c r="AT73">
        <f t="shared" si="36"/>
        <v>-9.2391709175271026E-4</v>
      </c>
      <c r="AU73">
        <f t="shared" si="23"/>
        <v>-2.3380759135140611E-3</v>
      </c>
      <c r="AW73">
        <v>70</v>
      </c>
      <c r="AX73">
        <f>IF(Z73&gt;0, (R73*SUMPRODUCT(K73:$K$98, X73:$X$98)-K73*$AZ$3)/Z73, 0)</f>
        <v>-610202237284375.63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12.5</v>
      </c>
      <c r="R74">
        <f t="shared" si="27"/>
        <v>100000</v>
      </c>
      <c r="S74">
        <f t="shared" si="28"/>
        <v>-3076033982159587.5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-12.843523470825533</v>
      </c>
      <c r="AC74">
        <f t="shared" si="29"/>
        <v>-11.467431670386802</v>
      </c>
      <c r="AE74">
        <f t="shared" si="30"/>
        <v>0</v>
      </c>
      <c r="AF74">
        <f t="shared" si="31"/>
        <v>0</v>
      </c>
      <c r="AG74">
        <f t="shared" si="31"/>
        <v>-4.6599906474114583E-14</v>
      </c>
      <c r="AH74">
        <f t="shared" si="32"/>
        <v>-1.7109506034524684E-9</v>
      </c>
      <c r="AI74">
        <f t="shared" si="33"/>
        <v>-1.7109972033589426E-9</v>
      </c>
      <c r="AJ74">
        <f t="shared" si="34"/>
        <v>-1.376091800438731</v>
      </c>
      <c r="AK74">
        <f t="shared" si="49"/>
        <v>-0.89904664295778736</v>
      </c>
      <c r="AL74">
        <f t="shared" si="35"/>
        <v>-2.2751384451075154</v>
      </c>
      <c r="AN74">
        <f t="shared" si="36"/>
        <v>0</v>
      </c>
      <c r="AO74">
        <f t="shared" si="36"/>
        <v>0</v>
      </c>
      <c r="AP74">
        <f t="shared" si="36"/>
        <v>-3.8176822373450796E-17</v>
      </c>
      <c r="AQ74">
        <f t="shared" si="36"/>
        <v>-1.4016907375991557E-12</v>
      </c>
      <c r="AR74">
        <f t="shared" si="36"/>
        <v>-1.4017289144215292E-12</v>
      </c>
      <c r="AS74">
        <f t="shared" si="36"/>
        <v>-1.1273587483291128E-3</v>
      </c>
      <c r="AT74">
        <f t="shared" si="36"/>
        <v>-7.365410489120264E-4</v>
      </c>
      <c r="AU74">
        <f t="shared" si="23"/>
        <v>-1.863899798642868E-3</v>
      </c>
      <c r="AW74">
        <v>71</v>
      </c>
      <c r="AX74">
        <f>IF(Z74&gt;0, (R74*SUMPRODUCT(K74:$K$98, X74:$X$98)-K74*$AZ$3)/Z74, 0)</f>
        <v>-3076033982159587.5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12.5</v>
      </c>
      <c r="R75">
        <f t="shared" si="27"/>
        <v>100000</v>
      </c>
      <c r="S75">
        <f t="shared" si="28"/>
        <v>-1.7210820151387776E+16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-11.467431670386802</v>
      </c>
      <c r="AC75">
        <f t="shared" si="29"/>
        <v>-10.238778277132296</v>
      </c>
      <c r="AE75">
        <f t="shared" si="30"/>
        <v>0</v>
      </c>
      <c r="AF75">
        <f t="shared" si="31"/>
        <v>0</v>
      </c>
      <c r="AG75">
        <f t="shared" si="31"/>
        <v>-7.4362945715770426E-15</v>
      </c>
      <c r="AH75">
        <f t="shared" si="32"/>
        <v>-3.0958090270237115E-10</v>
      </c>
      <c r="AI75">
        <f t="shared" si="33"/>
        <v>-3.0958833899694271E-10</v>
      </c>
      <c r="AJ75">
        <f t="shared" si="34"/>
        <v>-1.2286533932545058</v>
      </c>
      <c r="AK75">
        <f t="shared" si="49"/>
        <v>-0.80272021692707618</v>
      </c>
      <c r="AL75">
        <f t="shared" si="35"/>
        <v>-2.0313736104911704</v>
      </c>
      <c r="AN75">
        <f t="shared" si="36"/>
        <v>0</v>
      </c>
      <c r="AO75">
        <f t="shared" si="36"/>
        <v>0</v>
      </c>
      <c r="AP75">
        <f t="shared" si="36"/>
        <v>-5.4394287774071278E-18</v>
      </c>
      <c r="AQ75">
        <f t="shared" si="36"/>
        <v>-2.2644924227871643E-13</v>
      </c>
      <c r="AR75">
        <f t="shared" si="36"/>
        <v>-2.2645468170749382E-13</v>
      </c>
      <c r="AS75">
        <f t="shared" si="36"/>
        <v>-8.9872349197567497E-4</v>
      </c>
      <c r="AT75">
        <f t="shared" si="36"/>
        <v>-5.8716601475802539E-4</v>
      </c>
      <c r="AU75">
        <f t="shared" si="23"/>
        <v>-1.4858895069601551E-3</v>
      </c>
      <c r="AW75">
        <v>72</v>
      </c>
      <c r="AX75">
        <f>IF(Z75&gt;0, (R75*SUMPRODUCT(K75:$K$98, X75:$X$98)-K75*$AZ$3)/Z75, 0)</f>
        <v>-1.7210820151387776E+16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12.5</v>
      </c>
      <c r="R76">
        <f t="shared" si="27"/>
        <v>100000</v>
      </c>
      <c r="S76">
        <f t="shared" si="28"/>
        <v>-1.081889461926669E+17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-10.238778277132296</v>
      </c>
      <c r="AC76">
        <f t="shared" si="29"/>
        <v>-9.1417663188683189</v>
      </c>
      <c r="AE76">
        <f t="shared" si="30"/>
        <v>0</v>
      </c>
      <c r="AF76">
        <f t="shared" si="31"/>
        <v>0</v>
      </c>
      <c r="AG76">
        <f t="shared" si="31"/>
        <v>-1.0562269345183751E-15</v>
      </c>
      <c r="AH76">
        <f t="shared" si="32"/>
        <v>-5.0445637530743179E-11</v>
      </c>
      <c r="AI76">
        <f t="shared" si="33"/>
        <v>-5.0446693757677694E-11</v>
      </c>
      <c r="AJ76">
        <f t="shared" si="34"/>
        <v>-1.0970119582639768</v>
      </c>
      <c r="AK76">
        <f t="shared" si="49"/>
        <v>-0.71671447939926081</v>
      </c>
      <c r="AL76">
        <f t="shared" si="35"/>
        <v>-1.8137264377136844</v>
      </c>
      <c r="AN76">
        <f t="shared" si="36"/>
        <v>0</v>
      </c>
      <c r="AO76">
        <f t="shared" si="36"/>
        <v>0</v>
      </c>
      <c r="AP76">
        <f t="shared" si="36"/>
        <v>-6.8982022754740241E-19</v>
      </c>
      <c r="AQ76">
        <f t="shared" si="36"/>
        <v>-3.2945970248428323E-14</v>
      </c>
      <c r="AR76">
        <f t="shared" si="36"/>
        <v>-3.2946660068655874E-14</v>
      </c>
      <c r="AS76">
        <f t="shared" si="36"/>
        <v>-7.1645686541495115E-4</v>
      </c>
      <c r="AT76">
        <f t="shared" si="36"/>
        <v>-4.6808515207118586E-4</v>
      </c>
      <c r="AU76">
        <f t="shared" si="23"/>
        <v>-1.1845420175190839E-3</v>
      </c>
      <c r="AW76">
        <v>73</v>
      </c>
      <c r="AX76">
        <f>IF(Z76&gt;0, (R76*SUMPRODUCT(K76:$K$98, X76:$X$98)-K76*$AZ$3)/Z76, 0)</f>
        <v>-1.081889461926669E+17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12.5</v>
      </c>
      <c r="R77">
        <f t="shared" si="27"/>
        <v>100000</v>
      </c>
      <c r="S77">
        <f t="shared" si="28"/>
        <v>-7.7591044444545331E+17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-9.1417663188683189</v>
      </c>
      <c r="AC77">
        <f t="shared" si="29"/>
        <v>-8.1622913561324548</v>
      </c>
      <c r="AE77">
        <f t="shared" si="30"/>
        <v>0</v>
      </c>
      <c r="AF77">
        <f t="shared" si="31"/>
        <v>0</v>
      </c>
      <c r="AG77">
        <f t="shared" si="31"/>
        <v>-1.3149538414136958E-16</v>
      </c>
      <c r="AH77">
        <f t="shared" si="32"/>
        <v>-7.3133542482545739E-12</v>
      </c>
      <c r="AI77">
        <f t="shared" si="33"/>
        <v>-7.3134857436387155E-12</v>
      </c>
      <c r="AJ77">
        <f t="shared" si="34"/>
        <v>-0.9794749627358641</v>
      </c>
      <c r="AK77">
        <f t="shared" si="49"/>
        <v>-0.63992364232078236</v>
      </c>
      <c r="AL77">
        <f t="shared" si="35"/>
        <v>-1.6193986050639599</v>
      </c>
      <c r="AN77">
        <f t="shared" si="36"/>
        <v>0</v>
      </c>
      <c r="AO77">
        <f t="shared" si="36"/>
        <v>0</v>
      </c>
      <c r="AP77">
        <f t="shared" si="36"/>
        <v>-7.6678069873573752E-20</v>
      </c>
      <c r="AQ77">
        <f t="shared" si="36"/>
        <v>-4.264589907239469E-15</v>
      </c>
      <c r="AR77">
        <f t="shared" si="36"/>
        <v>-4.2646665853093429E-15</v>
      </c>
      <c r="AS77">
        <f t="shared" si="36"/>
        <v>-5.7115502663829384E-4</v>
      </c>
      <c r="AT77">
        <f t="shared" si="36"/>
        <v>-3.7315461740369571E-4</v>
      </c>
      <c r="AU77">
        <f t="shared" si="23"/>
        <v>-9.4430964404625432E-4</v>
      </c>
      <c r="AW77">
        <v>74</v>
      </c>
      <c r="AX77">
        <f>IF(Z77&gt;0, (R77*SUMPRODUCT(K77:$K$98, X77:$X$98)-K77*$AZ$3)/Z77, 0)</f>
        <v>-7.7591044444545331E+17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12.5</v>
      </c>
      <c r="R78">
        <f t="shared" si="27"/>
        <v>100000</v>
      </c>
      <c r="S78">
        <f t="shared" si="28"/>
        <v>-6.4773344873919703E+18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-8.1622913561324548</v>
      </c>
      <c r="AC78">
        <f t="shared" si="29"/>
        <v>-7.2877601394039822</v>
      </c>
      <c r="AE78">
        <f t="shared" si="30"/>
        <v>0</v>
      </c>
      <c r="AF78">
        <f t="shared" si="31"/>
        <v>0</v>
      </c>
      <c r="AG78">
        <f t="shared" si="31"/>
        <v>-1.4063964416206798E-17</v>
      </c>
      <c r="AH78">
        <f t="shared" si="32"/>
        <v>-9.2893172706999277E-13</v>
      </c>
      <c r="AI78">
        <f t="shared" si="33"/>
        <v>-9.2894579103440905E-13</v>
      </c>
      <c r="AJ78">
        <f t="shared" si="34"/>
        <v>-0.87453121672847267</v>
      </c>
      <c r="AK78">
        <f t="shared" si="49"/>
        <v>-0.57136039492927193</v>
      </c>
      <c r="AL78">
        <f t="shared" si="35"/>
        <v>-1.4458916116586735</v>
      </c>
      <c r="AN78">
        <f t="shared" si="36"/>
        <v>0</v>
      </c>
      <c r="AO78">
        <f t="shared" si="36"/>
        <v>0</v>
      </c>
      <c r="AP78">
        <f t="shared" si="36"/>
        <v>-7.3223485945303464E-21</v>
      </c>
      <c r="AQ78">
        <f t="shared" si="36"/>
        <v>-4.8364470534974311E-16</v>
      </c>
      <c r="AR78">
        <f t="shared" si="36"/>
        <v>-4.8365202769833769E-16</v>
      </c>
      <c r="AS78">
        <f t="shared" si="36"/>
        <v>-4.5532129036854964E-4</v>
      </c>
      <c r="AT78">
        <f t="shared" si="36"/>
        <v>-2.9747657637412071E-4</v>
      </c>
      <c r="AU78">
        <f t="shared" si="23"/>
        <v>-7.5279786674315396E-4</v>
      </c>
      <c r="AW78">
        <v>75</v>
      </c>
      <c r="AX78">
        <f>IF(Z78&gt;0, (R78*SUMPRODUCT(K78:$K$98, X78:$X$98)-K78*$AZ$3)/Z78, 0)</f>
        <v>-6.4773344873919703E+18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-7.2877601394039822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-1.1251171532965439E-13</v>
      </c>
      <c r="AI79">
        <f t="shared" si="33"/>
        <v>-1.1251171532965439E-13</v>
      </c>
      <c r="AJ79">
        <f t="shared" si="34"/>
        <v>-7.2877601394039822</v>
      </c>
      <c r="AK79">
        <f t="shared" si="49"/>
        <v>-0.51014320975827876</v>
      </c>
      <c r="AL79">
        <f t="shared" si="35"/>
        <v>-7.7979033491623735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-5.2302489960931037E-17</v>
      </c>
      <c r="AR79">
        <f t="shared" si="36"/>
        <v>-5.2302489960931037E-17</v>
      </c>
      <c r="AS79">
        <f t="shared" si="36"/>
        <v>-3.3878072200041092E-3</v>
      </c>
      <c r="AT79">
        <f t="shared" si="36"/>
        <v>-2.3714650540028766E-4</v>
      </c>
      <c r="AU79">
        <f t="shared" si="23"/>
        <v>-3.6249537254044494E-3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24554.876470070634</v>
      </c>
      <c r="AO81" s="8">
        <f t="shared" si="50"/>
        <v>-2455.4876470070635</v>
      </c>
      <c r="AP81" s="8">
        <f t="shared" si="50"/>
        <v>-211.88171663032998</v>
      </c>
      <c r="AQ81" s="8">
        <f t="shared" si="50"/>
        <v>-13997.530703603696</v>
      </c>
      <c r="AR81" s="8">
        <f t="shared" si="50"/>
        <v>7889.9764028295458</v>
      </c>
      <c r="AS81" s="8">
        <f t="shared" si="50"/>
        <v>-2418.6267928013003</v>
      </c>
      <c r="AT81" s="8">
        <f t="shared" si="50"/>
        <v>654.77970438701493</v>
      </c>
      <c r="AU81" s="8">
        <f t="shared" si="50"/>
        <v>6126.129314415266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414A-481D-441E-B506-F8DA20C44CE1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43519.174748298996</v>
      </c>
      <c r="K3">
        <v>1</v>
      </c>
      <c r="L3" s="2">
        <v>0</v>
      </c>
      <c r="O3">
        <f>$C$3</f>
        <v>43519.174748298996</v>
      </c>
      <c r="P3" s="2">
        <f>O3*C5</f>
        <v>4351.9174748299001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43519.174748298996</v>
      </c>
      <c r="AF3">
        <f t="shared" ref="AF3:AG34" si="4">-$Z3*P3</f>
        <v>-4351.9174748299001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39067.257273469098</v>
      </c>
      <c r="AJ3">
        <f t="shared" ref="AJ3:AJ66" si="7">AB3-AC3</f>
        <v>0</v>
      </c>
      <c r="AL3">
        <f t="shared" ref="AL3:AL66" si="8">SUM(AI3:AK3)</f>
        <v>39067.257273469098</v>
      </c>
      <c r="AN3">
        <f t="shared" ref="AN3:AU34" si="9">AE3*$K3</f>
        <v>43519.174748298996</v>
      </c>
      <c r="AO3">
        <f t="shared" si="9"/>
        <v>-4351.9174748299001</v>
      </c>
      <c r="AP3">
        <f t="shared" si="9"/>
        <v>-100</v>
      </c>
      <c r="AQ3">
        <f t="shared" si="9"/>
        <v>0</v>
      </c>
      <c r="AR3">
        <f t="shared" si="9"/>
        <v>39067.257273469098</v>
      </c>
      <c r="AS3">
        <f t="shared" si="9"/>
        <v>0</v>
      </c>
      <c r="AT3">
        <f t="shared" si="9"/>
        <v>0</v>
      </c>
      <c r="AU3">
        <f t="shared" si="9"/>
        <v>39067.257273469098</v>
      </c>
      <c r="AW3">
        <v>0</v>
      </c>
      <c r="AX3">
        <f>IF(Z3&gt;0, (R3*SUMPRODUCT(K3:$K$98, X3:$X$98)-K3*$AZ$3)/Z3, 0)</f>
        <v>0</v>
      </c>
      <c r="AZ3">
        <f>C6*ABS(SUMPRODUCT(X4:X69, K4:K69))/1</f>
        <v>28878.749270206543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100000</v>
      </c>
      <c r="S4">
        <f t="shared" si="1"/>
        <v>1978.9296013585536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1937.1042751449313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-1113.5328</v>
      </c>
      <c r="AI4">
        <f t="shared" si="6"/>
        <v>-1113.5328</v>
      </c>
      <c r="AJ4">
        <f t="shared" si="7"/>
        <v>-1937.1042751449313</v>
      </c>
      <c r="AK4">
        <f>G4*SUM(AB4, AE4:AF4)</f>
        <v>0</v>
      </c>
      <c r="AL4">
        <f t="shared" si="8"/>
        <v>-3050.6370751449313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-1038.8401903162608</v>
      </c>
      <c r="AR4">
        <f t="shared" si="9"/>
        <v>-1038.8401903162608</v>
      </c>
      <c r="AS4">
        <f t="shared" si="9"/>
        <v>-1807.1688358474962</v>
      </c>
      <c r="AT4">
        <f t="shared" si="9"/>
        <v>0</v>
      </c>
      <c r="AU4">
        <f t="shared" si="9"/>
        <v>-2846.009026163757</v>
      </c>
      <c r="AW4">
        <v>1</v>
      </c>
      <c r="AX4">
        <f>IF(Z4&gt;0, (R4*SUMPRODUCT(K4:$K$98, X4:$X$98)-K4*$AZ$3)/Z4, 0)</f>
        <v>1978.9296013585536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12.5</v>
      </c>
      <c r="R5">
        <f t="shared" si="0"/>
        <v>100000</v>
      </c>
      <c r="S5">
        <f t="shared" si="1"/>
        <v>3288.9212432139625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1937.1042751449313</v>
      </c>
      <c r="AC5">
        <f t="shared" si="2"/>
        <v>3145.4590385872434</v>
      </c>
      <c r="AE5">
        <f t="shared" si="3"/>
        <v>0</v>
      </c>
      <c r="AF5">
        <f t="shared" si="4"/>
        <v>0</v>
      </c>
      <c r="AG5">
        <f t="shared" si="4"/>
        <v>-11.954752052353317</v>
      </c>
      <c r="AH5">
        <f t="shared" si="5"/>
        <v>-1269.5861091734591</v>
      </c>
      <c r="AI5">
        <f t="shared" si="6"/>
        <v>-1281.5408612258125</v>
      </c>
      <c r="AJ5">
        <f t="shared" si="7"/>
        <v>-1208.3547634423121</v>
      </c>
      <c r="AK5">
        <f>G5*SUM(AB5, AE5:AF5)</f>
        <v>79.421275280942183</v>
      </c>
      <c r="AL5">
        <f t="shared" si="8"/>
        <v>-2410.4743493871824</v>
      </c>
      <c r="AN5">
        <f t="shared" si="9"/>
        <v>0</v>
      </c>
      <c r="AO5">
        <f t="shared" si="9"/>
        <v>0</v>
      </c>
      <c r="AP5">
        <f t="shared" si="9"/>
        <v>-10.22260432925226</v>
      </c>
      <c r="AQ5">
        <f t="shared" si="9"/>
        <v>-1085.633261079664</v>
      </c>
      <c r="AR5">
        <f t="shared" si="9"/>
        <v>-1095.8558654089161</v>
      </c>
      <c r="AS5">
        <f t="shared" si="9"/>
        <v>-1033.2738464120926</v>
      </c>
      <c r="AT5">
        <f t="shared" si="9"/>
        <v>67.913769266496203</v>
      </c>
      <c r="AU5">
        <f t="shared" si="9"/>
        <v>-2061.2159425545128</v>
      </c>
      <c r="AW5">
        <v>2</v>
      </c>
      <c r="AX5">
        <f>IF(Z5&gt;0, (R5*SUMPRODUCT(K5:$K$98, X5:$X$98)-K5*$AZ$3)/Z5, 0)</f>
        <v>3288.9212432139625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12.5</v>
      </c>
      <c r="R6">
        <f t="shared" si="0"/>
        <v>100000</v>
      </c>
      <c r="S6">
        <f t="shared" si="1"/>
        <v>4800.5608494203652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3145.4590385872434</v>
      </c>
      <c r="AC6">
        <f t="shared" si="2"/>
        <v>4476.9189930974608</v>
      </c>
      <c r="AE6">
        <f t="shared" si="3"/>
        <v>0</v>
      </c>
      <c r="AF6">
        <f t="shared" si="4"/>
        <v>0</v>
      </c>
      <c r="AG6">
        <f t="shared" si="4"/>
        <v>-11.657281132156719</v>
      </c>
      <c r="AH6">
        <f t="shared" si="5"/>
        <v>-1423.3871973845285</v>
      </c>
      <c r="AI6">
        <f t="shared" si="6"/>
        <v>-1435.0444785166851</v>
      </c>
      <c r="AJ6">
        <f t="shared" si="7"/>
        <v>-1331.4599545102174</v>
      </c>
      <c r="AK6">
        <f>G6*SUM(AB6, AE6:AF6)</f>
        <v>184.00935375735375</v>
      </c>
      <c r="AL6">
        <f t="shared" si="8"/>
        <v>-2582.4950792695486</v>
      </c>
      <c r="AN6">
        <f t="shared" si="9"/>
        <v>0</v>
      </c>
      <c r="AO6">
        <f t="shared" si="9"/>
        <v>0</v>
      </c>
      <c r="AP6">
        <f t="shared" si="9"/>
        <v>-8.992543581748107</v>
      </c>
      <c r="AQ6">
        <f t="shared" si="9"/>
        <v>-1098.0151598878492</v>
      </c>
      <c r="AR6">
        <f t="shared" si="9"/>
        <v>-1107.0077034695973</v>
      </c>
      <c r="AS6">
        <f t="shared" si="9"/>
        <v>-1027.1015627526788</v>
      </c>
      <c r="AT6">
        <f t="shared" si="9"/>
        <v>141.94666100552124</v>
      </c>
      <c r="AU6">
        <f t="shared" si="9"/>
        <v>-1992.1626052167549</v>
      </c>
      <c r="AW6">
        <v>3</v>
      </c>
      <c r="AX6">
        <f>IF(Z6&gt;0, (R6*SUMPRODUCT(K6:$K$98, X6:$X$98)-K6*$AZ$3)/Z6, 0)</f>
        <v>4800.5608494203652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12.5</v>
      </c>
      <c r="R7">
        <f t="shared" si="0"/>
        <v>100000</v>
      </c>
      <c r="S7">
        <f t="shared" si="1"/>
        <v>5936.8903199193292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4476.9189930974608</v>
      </c>
      <c r="AC7">
        <f t="shared" si="2"/>
        <v>5387.5345869428274</v>
      </c>
      <c r="AE7">
        <f t="shared" si="3"/>
        <v>0</v>
      </c>
      <c r="AF7">
        <f t="shared" si="4"/>
        <v>0</v>
      </c>
      <c r="AG7">
        <f t="shared" si="4"/>
        <v>-11.343342845804909</v>
      </c>
      <c r="AH7">
        <f t="shared" si="5"/>
        <v>-1578.9238002419329</v>
      </c>
      <c r="AI7">
        <f t="shared" si="6"/>
        <v>-1590.2671430877378</v>
      </c>
      <c r="AJ7">
        <f t="shared" si="7"/>
        <v>-910.61559384536667</v>
      </c>
      <c r="AK7">
        <f>G7*SUM(AB7, AE7:AF7)</f>
        <v>219.81672256108533</v>
      </c>
      <c r="AL7">
        <f t="shared" si="8"/>
        <v>-2281.0660143720193</v>
      </c>
      <c r="AN7">
        <f t="shared" si="9"/>
        <v>0</v>
      </c>
      <c r="AO7">
        <f t="shared" si="9"/>
        <v>0</v>
      </c>
      <c r="AP7">
        <f t="shared" si="9"/>
        <v>-7.9613942671461411</v>
      </c>
      <c r="AQ7">
        <f t="shared" si="9"/>
        <v>-1108.1772862182006</v>
      </c>
      <c r="AR7">
        <f t="shared" si="9"/>
        <v>-1116.1386804853466</v>
      </c>
      <c r="AS7">
        <f t="shared" si="9"/>
        <v>-639.12110098087646</v>
      </c>
      <c r="AT7">
        <f t="shared" si="9"/>
        <v>154.27970560441062</v>
      </c>
      <c r="AU7">
        <f t="shared" si="9"/>
        <v>-1600.9800758618126</v>
      </c>
      <c r="AW7">
        <v>4</v>
      </c>
      <c r="AX7">
        <f>IF(Z7&gt;0, (R7*SUMPRODUCT(K7:$K$98, X7:$X$98)-K7*$AZ$3)/Z7, 0)</f>
        <v>5936.8903199193292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12.5</v>
      </c>
      <c r="R8">
        <f t="shared" si="0"/>
        <v>100000</v>
      </c>
      <c r="S8">
        <f t="shared" si="1"/>
        <v>6388.7055258183809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5387.5345869428274</v>
      </c>
      <c r="AC8">
        <f t="shared" si="2"/>
        <v>5628.3353357588639</v>
      </c>
      <c r="AE8">
        <f t="shared" si="3"/>
        <v>0</v>
      </c>
      <c r="AF8">
        <f t="shared" si="4"/>
        <v>0</v>
      </c>
      <c r="AG8">
        <f t="shared" si="4"/>
        <v>-11.012276495240961</v>
      </c>
      <c r="AH8">
        <f t="shared" si="5"/>
        <v>-1741.063376847193</v>
      </c>
      <c r="AI8">
        <f t="shared" si="6"/>
        <v>-1752.075653342434</v>
      </c>
      <c r="AJ8">
        <f t="shared" si="7"/>
        <v>-240.8007488160365</v>
      </c>
      <c r="AK8">
        <f t="shared" ref="AK8:AK69" si="22">G8*SUM(AB8:AB8, AE8:AF8)</f>
        <v>114.75448670188223</v>
      </c>
      <c r="AL8">
        <f t="shared" si="8"/>
        <v>-1878.1219154565883</v>
      </c>
      <c r="AN8">
        <f t="shared" si="9"/>
        <v>0</v>
      </c>
      <c r="AO8">
        <f t="shared" si="9"/>
        <v>0</v>
      </c>
      <c r="AP8">
        <f t="shared" si="9"/>
        <v>-7.2146301993101707</v>
      </c>
      <c r="AQ8">
        <f t="shared" si="9"/>
        <v>-1140.6477509843755</v>
      </c>
      <c r="AR8">
        <f t="shared" si="9"/>
        <v>-1147.8623811836856</v>
      </c>
      <c r="AS8">
        <f t="shared" si="9"/>
        <v>-157.75923853487171</v>
      </c>
      <c r="AT8">
        <f t="shared" si="9"/>
        <v>75.180748106308897</v>
      </c>
      <c r="AU8">
        <f t="shared" si="9"/>
        <v>-1230.4408716122484</v>
      </c>
      <c r="AW8">
        <v>5</v>
      </c>
      <c r="AX8">
        <f>IF(Z8&gt;0, (R8*SUMPRODUCT(K8:$K$98, X8:$X$98)-K8*$AZ$3)/Z8, 0)</f>
        <v>6388.7055258183809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12.5</v>
      </c>
      <c r="R9">
        <f t="shared" si="0"/>
        <v>100000</v>
      </c>
      <c r="S9">
        <f t="shared" si="1"/>
        <v>6436.1096284328914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5628.3353357588639</v>
      </c>
      <c r="AC9">
        <f t="shared" si="2"/>
        <v>5489.310764304053</v>
      </c>
      <c r="AE9">
        <f t="shared" si="3"/>
        <v>0</v>
      </c>
      <c r="AF9">
        <f t="shared" si="4"/>
        <v>0</v>
      </c>
      <c r="AG9">
        <f t="shared" si="4"/>
        <v>-10.661158450544891</v>
      </c>
      <c r="AH9">
        <f t="shared" si="5"/>
        <v>-1927.9622379492725</v>
      </c>
      <c r="AI9">
        <f t="shared" si="6"/>
        <v>-1938.6233963998175</v>
      </c>
      <c r="AJ9">
        <f t="shared" si="7"/>
        <v>139.02457145481094</v>
      </c>
      <c r="AK9">
        <f t="shared" si="22"/>
        <v>33.207178480977298</v>
      </c>
      <c r="AL9">
        <f t="shared" si="8"/>
        <v>-1766.3916464640292</v>
      </c>
      <c r="AN9">
        <f t="shared" si="9"/>
        <v>0</v>
      </c>
      <c r="AO9">
        <f t="shared" si="9"/>
        <v>0</v>
      </c>
      <c r="AP9">
        <f t="shared" si="9"/>
        <v>-6.6148283104019088</v>
      </c>
      <c r="AQ9">
        <f t="shared" si="9"/>
        <v>-1196.2245240169805</v>
      </c>
      <c r="AR9">
        <f t="shared" si="9"/>
        <v>-1202.8393523273824</v>
      </c>
      <c r="AS9">
        <f t="shared" si="9"/>
        <v>86.259263040385136</v>
      </c>
      <c r="AT9">
        <f t="shared" si="9"/>
        <v>20.603744456430146</v>
      </c>
      <c r="AU9">
        <f t="shared" si="9"/>
        <v>-1095.9763448305671</v>
      </c>
      <c r="AW9">
        <v>6</v>
      </c>
      <c r="AX9">
        <f>IF(Z9&gt;0, (R9*SUMPRODUCT(K9:$K$98, X9:$X$98)-K9*$AZ$3)/Z9, 0)</f>
        <v>6436.1096284328914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12.5</v>
      </c>
      <c r="R10">
        <f t="shared" si="0"/>
        <v>100000</v>
      </c>
      <c r="S10">
        <f t="shared" si="1"/>
        <v>6331.902978179327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5489.310764304053</v>
      </c>
      <c r="AC10">
        <f t="shared" si="2"/>
        <v>5212.7053986081191</v>
      </c>
      <c r="AE10">
        <f t="shared" si="3"/>
        <v>0</v>
      </c>
      <c r="AF10">
        <f t="shared" si="4"/>
        <v>0</v>
      </c>
      <c r="AG10">
        <f t="shared" si="4"/>
        <v>-10.290558416189951</v>
      </c>
      <c r="AH10">
        <f t="shared" si="5"/>
        <v>-2111.90759879593</v>
      </c>
      <c r="AI10">
        <f t="shared" si="6"/>
        <v>-2122.1981572121199</v>
      </c>
      <c r="AJ10">
        <f t="shared" si="7"/>
        <v>276.60536569593387</v>
      </c>
      <c r="AK10">
        <f t="shared" si="22"/>
        <v>22.506174133646621</v>
      </c>
      <c r="AL10">
        <f t="shared" si="8"/>
        <v>-1823.0866173825393</v>
      </c>
      <c r="AN10">
        <f t="shared" si="9"/>
        <v>0</v>
      </c>
      <c r="AO10">
        <f t="shared" si="9"/>
        <v>0</v>
      </c>
      <c r="AP10">
        <f t="shared" si="9"/>
        <v>-6.057191544127595</v>
      </c>
      <c r="AQ10">
        <f t="shared" si="9"/>
        <v>-1243.1034674736152</v>
      </c>
      <c r="AR10">
        <f t="shared" si="9"/>
        <v>-1249.1606590177425</v>
      </c>
      <c r="AS10">
        <f t="shared" si="9"/>
        <v>162.81445713555968</v>
      </c>
      <c r="AT10">
        <f t="shared" si="9"/>
        <v>13.24750340452964</v>
      </c>
      <c r="AU10">
        <f t="shared" si="9"/>
        <v>-1073.0986984776532</v>
      </c>
      <c r="AW10">
        <v>7</v>
      </c>
      <c r="AX10">
        <f>IF(Z10&gt;0, (R10*SUMPRODUCT(K10:$K$98, X10:$X$98)-K10*$AZ$3)/Z10, 0)</f>
        <v>6331.902978179327</v>
      </c>
    </row>
    <row r="11" spans="1:52" x14ac:dyDescent="0.25">
      <c r="A11" t="s">
        <v>33</v>
      </c>
      <c r="C11" s="12">
        <f>AU71</f>
        <v>8776.4825363741365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12.5</v>
      </c>
      <c r="R11">
        <f t="shared" si="0"/>
        <v>100000</v>
      </c>
      <c r="S11">
        <f t="shared" si="1"/>
        <v>6078.7163900609166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5212.7053986081191</v>
      </c>
      <c r="AC11">
        <f t="shared" si="2"/>
        <v>4815.973746634867</v>
      </c>
      <c r="AE11">
        <f t="shared" si="3"/>
        <v>0</v>
      </c>
      <c r="AF11">
        <f t="shared" si="4"/>
        <v>0</v>
      </c>
      <c r="AG11">
        <f t="shared" si="4"/>
        <v>-9.9033526109831485</v>
      </c>
      <c r="AH11">
        <f t="shared" si="5"/>
        <v>-2274.4017683592292</v>
      </c>
      <c r="AI11">
        <f t="shared" si="6"/>
        <v>-2284.3051209702126</v>
      </c>
      <c r="AJ11">
        <f t="shared" si="7"/>
        <v>396.73165197325216</v>
      </c>
      <c r="AK11">
        <f t="shared" si="22"/>
        <v>12.510492956659485</v>
      </c>
      <c r="AL11">
        <f t="shared" si="8"/>
        <v>-1875.062976040301</v>
      </c>
      <c r="AN11">
        <f t="shared" si="9"/>
        <v>0</v>
      </c>
      <c r="AO11">
        <f t="shared" si="9"/>
        <v>0</v>
      </c>
      <c r="AP11">
        <f t="shared" si="9"/>
        <v>-5.5390306474967144</v>
      </c>
      <c r="AQ11">
        <f t="shared" si="9"/>
        <v>-1272.0925523434269</v>
      </c>
      <c r="AR11">
        <f t="shared" si="9"/>
        <v>-1277.6315829909236</v>
      </c>
      <c r="AS11">
        <f t="shared" si="9"/>
        <v>221.89543939642556</v>
      </c>
      <c r="AT11">
        <f t="shared" si="9"/>
        <v>6.9972267598931186</v>
      </c>
      <c r="AU11">
        <f t="shared" si="9"/>
        <v>-1048.7389168346051</v>
      </c>
      <c r="AW11">
        <v>8</v>
      </c>
      <c r="AX11">
        <f>IF(Z11&gt;0, (R11*SUMPRODUCT(K11:$K$98, X11:$X$98)-K11*$AZ$3)/Z11, 0)</f>
        <v>6078.7163900609166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12.5</v>
      </c>
      <c r="R12">
        <f t="shared" si="0"/>
        <v>100000</v>
      </c>
      <c r="S12">
        <f t="shared" si="1"/>
        <v>5719.5873123191377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4815.973746634867</v>
      </c>
      <c r="AC12">
        <f t="shared" si="2"/>
        <v>4346.6528393660446</v>
      </c>
      <c r="AE12">
        <f t="shared" si="3"/>
        <v>0</v>
      </c>
      <c r="AF12">
        <f t="shared" si="4"/>
        <v>0</v>
      </c>
      <c r="AG12">
        <f t="shared" si="4"/>
        <v>-9.499489652872338</v>
      </c>
      <c r="AH12">
        <f t="shared" si="5"/>
        <v>-2438.6354560078307</v>
      </c>
      <c r="AI12">
        <f t="shared" si="6"/>
        <v>-2448.1349456607031</v>
      </c>
      <c r="AJ12">
        <f t="shared" si="7"/>
        <v>469.32090726882234</v>
      </c>
      <c r="AK12">
        <f t="shared" si="22"/>
        <v>11.076739617260193</v>
      </c>
      <c r="AL12">
        <f t="shared" si="8"/>
        <v>-1967.7372987746205</v>
      </c>
      <c r="AN12">
        <f t="shared" si="9"/>
        <v>0</v>
      </c>
      <c r="AO12">
        <f t="shared" si="9"/>
        <v>0</v>
      </c>
      <c r="AP12">
        <f t="shared" si="9"/>
        <v>-5.0490797367544245</v>
      </c>
      <c r="AQ12">
        <f t="shared" si="9"/>
        <v>-1296.1606692773239</v>
      </c>
      <c r="AR12">
        <f t="shared" si="9"/>
        <v>-1301.2097490140784</v>
      </c>
      <c r="AS12">
        <f t="shared" si="9"/>
        <v>249.44905142453743</v>
      </c>
      <c r="AT12">
        <f t="shared" si="9"/>
        <v>5.8874048601024356</v>
      </c>
      <c r="AU12">
        <f t="shared" si="9"/>
        <v>-1045.8732927294384</v>
      </c>
      <c r="AW12">
        <v>9</v>
      </c>
      <c r="AX12">
        <f>IF(Z12&gt;0, (R12*SUMPRODUCT(K12:$K$98, X12:$X$98)-K12*$AZ$3)/Z12, 0)</f>
        <v>5719.5873123191377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12.5</v>
      </c>
      <c r="R13">
        <f t="shared" si="0"/>
        <v>100000</v>
      </c>
      <c r="S13">
        <f t="shared" si="1"/>
        <v>5243.8109059848966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4346.6528393660446</v>
      </c>
      <c r="AC13">
        <f t="shared" si="2"/>
        <v>3809.2058929053073</v>
      </c>
      <c r="AE13">
        <f t="shared" si="3"/>
        <v>0</v>
      </c>
      <c r="AF13">
        <f t="shared" si="4"/>
        <v>0</v>
      </c>
      <c r="AG13">
        <f t="shared" si="4"/>
        <v>-9.0802423113640565</v>
      </c>
      <c r="AH13">
        <f t="shared" si="5"/>
        <v>-2594.0195598364717</v>
      </c>
      <c r="AI13">
        <f t="shared" si="6"/>
        <v>-2603.0998021478358</v>
      </c>
      <c r="AJ13">
        <f t="shared" si="7"/>
        <v>537.44694646073731</v>
      </c>
      <c r="AK13">
        <f t="shared" si="22"/>
        <v>8.6933056787320897</v>
      </c>
      <c r="AL13">
        <f t="shared" si="8"/>
        <v>-2056.9595500083665</v>
      </c>
      <c r="AN13">
        <f t="shared" si="9"/>
        <v>0</v>
      </c>
      <c r="AO13">
        <f t="shared" si="9"/>
        <v>0</v>
      </c>
      <c r="AP13">
        <f t="shared" si="9"/>
        <v>-4.5876856633543897</v>
      </c>
      <c r="AQ13">
        <f t="shared" si="9"/>
        <v>-1310.5978824187252</v>
      </c>
      <c r="AR13">
        <f t="shared" si="9"/>
        <v>-1315.1855680820797</v>
      </c>
      <c r="AS13">
        <f t="shared" si="9"/>
        <v>271.53875045886571</v>
      </c>
      <c r="AT13">
        <f t="shared" si="9"/>
        <v>4.3921904792742597</v>
      </c>
      <c r="AU13">
        <f t="shared" si="9"/>
        <v>-1039.2546271439398</v>
      </c>
      <c r="AW13">
        <v>10</v>
      </c>
      <c r="AX13">
        <f>IF(Z13&gt;0, (R13*SUMPRODUCT(K13:$K$98, X13:$X$98)-K13*$AZ$3)/Z13, 0)</f>
        <v>5243.8109059848966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12.5</v>
      </c>
      <c r="R14">
        <f t="shared" si="0"/>
        <v>100000</v>
      </c>
      <c r="S14">
        <f t="shared" si="1"/>
        <v>4651.4739003447921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3809.2058929053073</v>
      </c>
      <c r="AC14">
        <f t="shared" si="2"/>
        <v>3217.181496998699</v>
      </c>
      <c r="AE14">
        <f t="shared" si="3"/>
        <v>0</v>
      </c>
      <c r="AF14">
        <f t="shared" si="4"/>
        <v>0</v>
      </c>
      <c r="AG14">
        <f t="shared" si="4"/>
        <v>-8.6455969815294029</v>
      </c>
      <c r="AH14">
        <f t="shared" si="5"/>
        <v>-2750.7432537680938</v>
      </c>
      <c r="AI14">
        <f t="shared" si="6"/>
        <v>-2759.3888507496231</v>
      </c>
      <c r="AJ14">
        <f t="shared" si="7"/>
        <v>592.02439590660833</v>
      </c>
      <c r="AK14">
        <f t="shared" si="22"/>
        <v>6.8565706072295534</v>
      </c>
      <c r="AL14">
        <f t="shared" si="8"/>
        <v>-2160.5078842357852</v>
      </c>
      <c r="AN14">
        <f t="shared" si="9"/>
        <v>0</v>
      </c>
      <c r="AO14">
        <f t="shared" si="9"/>
        <v>0</v>
      </c>
      <c r="AP14">
        <f t="shared" si="9"/>
        <v>-4.1529627504906532</v>
      </c>
      <c r="AQ14">
        <f t="shared" si="9"/>
        <v>-1321.3355067866576</v>
      </c>
      <c r="AR14">
        <f t="shared" si="9"/>
        <v>-1325.4884695371481</v>
      </c>
      <c r="AS14">
        <f t="shared" si="9"/>
        <v>284.38235888563707</v>
      </c>
      <c r="AT14">
        <f t="shared" si="9"/>
        <v>3.2935935353877879</v>
      </c>
      <c r="AU14">
        <f t="shared" si="9"/>
        <v>-1037.8125171161234</v>
      </c>
      <c r="AW14">
        <v>11</v>
      </c>
      <c r="AX14">
        <f>IF(Z14&gt;0, (R14*SUMPRODUCT(K14:$K$98, X14:$X$98)-K14*$AZ$3)/Z14, 0)</f>
        <v>4651.4739003447921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12.5</v>
      </c>
      <c r="R15">
        <f t="shared" si="0"/>
        <v>100000</v>
      </c>
      <c r="S15">
        <f t="shared" si="1"/>
        <v>3977.9702556535653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3217.181496998699</v>
      </c>
      <c r="AC15">
        <f t="shared" si="2"/>
        <v>2607.8080991953047</v>
      </c>
      <c r="AE15">
        <f t="shared" si="3"/>
        <v>0</v>
      </c>
      <c r="AF15">
        <f t="shared" si="4"/>
        <v>0</v>
      </c>
      <c r="AG15">
        <f t="shared" si="4"/>
        <v>-8.1945311666453495</v>
      </c>
      <c r="AH15">
        <f t="shared" si="5"/>
        <v>-2916.8787605500761</v>
      </c>
      <c r="AI15">
        <f t="shared" si="6"/>
        <v>-2925.0732917167215</v>
      </c>
      <c r="AJ15">
        <f t="shared" si="7"/>
        <v>609.37339780339425</v>
      </c>
      <c r="AK15">
        <f t="shared" si="22"/>
        <v>13.190444137694668</v>
      </c>
      <c r="AL15">
        <f t="shared" si="8"/>
        <v>-2302.5094497756327</v>
      </c>
      <c r="AN15">
        <f t="shared" si="9"/>
        <v>0</v>
      </c>
      <c r="AO15">
        <f t="shared" si="9"/>
        <v>0</v>
      </c>
      <c r="AP15">
        <f t="shared" si="9"/>
        <v>-3.7342668296398402</v>
      </c>
      <c r="AQ15">
        <f t="shared" si="9"/>
        <v>-1329.2284061276218</v>
      </c>
      <c r="AR15">
        <f t="shared" si="9"/>
        <v>-1332.9626729572617</v>
      </c>
      <c r="AS15">
        <f t="shared" si="9"/>
        <v>277.69286857367592</v>
      </c>
      <c r="AT15">
        <f t="shared" si="9"/>
        <v>6.0109159401458481</v>
      </c>
      <c r="AU15">
        <f t="shared" si="9"/>
        <v>-1049.2588884434399</v>
      </c>
      <c r="AW15">
        <v>12</v>
      </c>
      <c r="AX15">
        <f>IF(Z15&gt;0, (R15*SUMPRODUCT(K15:$K$98, X15:$X$98)-K15*$AZ$3)/Z15, 0)</f>
        <v>3977.9702556535653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12.5</v>
      </c>
      <c r="R16">
        <f t="shared" si="0"/>
        <v>100000</v>
      </c>
      <c r="S16">
        <f t="shared" si="1"/>
        <v>3217.3698880054226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2607.8080991953047</v>
      </c>
      <c r="AC16">
        <f t="shared" si="2"/>
        <v>1989.4324484776589</v>
      </c>
      <c r="AE16">
        <f t="shared" si="3"/>
        <v>0</v>
      </c>
      <c r="AF16">
        <f t="shared" si="4"/>
        <v>0</v>
      </c>
      <c r="AG16">
        <f t="shared" si="4"/>
        <v>-7.7292653538780263</v>
      </c>
      <c r="AH16">
        <f t="shared" si="5"/>
        <v>-3066.5640088069563</v>
      </c>
      <c r="AI16">
        <f t="shared" si="6"/>
        <v>-3074.2932741608342</v>
      </c>
      <c r="AJ16">
        <f t="shared" si="7"/>
        <v>618.37565071764584</v>
      </c>
      <c r="AK16">
        <f t="shared" si="22"/>
        <v>18.515437504286666</v>
      </c>
      <c r="AL16">
        <f t="shared" si="8"/>
        <v>-2437.4021859389018</v>
      </c>
      <c r="AN16">
        <f t="shared" si="9"/>
        <v>0</v>
      </c>
      <c r="AO16">
        <f t="shared" si="9"/>
        <v>0</v>
      </c>
      <c r="AP16">
        <f t="shared" si="9"/>
        <v>-3.3319876277488234</v>
      </c>
      <c r="AQ16">
        <f t="shared" si="9"/>
        <v>-1321.9565986200785</v>
      </c>
      <c r="AR16">
        <f t="shared" si="9"/>
        <v>-1325.2885862478272</v>
      </c>
      <c r="AS16">
        <f t="shared" si="9"/>
        <v>266.57384928032565</v>
      </c>
      <c r="AT16">
        <f t="shared" si="9"/>
        <v>7.9817687531825019</v>
      </c>
      <c r="AU16">
        <f t="shared" si="9"/>
        <v>-1050.732968214319</v>
      </c>
      <c r="AW16">
        <v>13</v>
      </c>
      <c r="AX16">
        <f>IF(Z16&gt;0, (R16*SUMPRODUCT(K16:$K$98, X16:$X$98)-K16*$AZ$3)/Z16, 0)</f>
        <v>3217.3698880054226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12.5</v>
      </c>
      <c r="R17">
        <f t="shared" si="0"/>
        <v>100000</v>
      </c>
      <c r="S17">
        <f t="shared" si="1"/>
        <v>2437.2313488761588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1989.4324484776589</v>
      </c>
      <c r="AC17">
        <f t="shared" si="2"/>
        <v>1414.1037860430718</v>
      </c>
      <c r="AE17">
        <f t="shared" si="3"/>
        <v>0</v>
      </c>
      <c r="AF17">
        <f t="shared" si="4"/>
        <v>0</v>
      </c>
      <c r="AG17">
        <f t="shared" si="4"/>
        <v>-7.2526136403461177</v>
      </c>
      <c r="AH17">
        <f t="shared" si="5"/>
        <v>-3194.8724799450356</v>
      </c>
      <c r="AI17">
        <f t="shared" si="6"/>
        <v>-3202.1250935853818</v>
      </c>
      <c r="AJ17">
        <f t="shared" si="7"/>
        <v>575.32866243458716</v>
      </c>
      <c r="AK17">
        <f t="shared" si="22"/>
        <v>27.454167788991693</v>
      </c>
      <c r="AL17">
        <f t="shared" si="8"/>
        <v>-2599.3422633618034</v>
      </c>
      <c r="AN17">
        <f t="shared" si="9"/>
        <v>0</v>
      </c>
      <c r="AO17">
        <f t="shared" si="9"/>
        <v>0</v>
      </c>
      <c r="AP17">
        <f t="shared" si="9"/>
        <v>-2.9390009011489151</v>
      </c>
      <c r="AQ17">
        <f t="shared" si="9"/>
        <v>-1294.668868803305</v>
      </c>
      <c r="AR17">
        <f t="shared" si="9"/>
        <v>-1297.6078697044541</v>
      </c>
      <c r="AS17">
        <f t="shared" si="9"/>
        <v>233.14235959649946</v>
      </c>
      <c r="AT17">
        <f t="shared" si="9"/>
        <v>11.125344306675272</v>
      </c>
      <c r="AU17">
        <f t="shared" si="9"/>
        <v>-1053.3401658012795</v>
      </c>
      <c r="AW17">
        <v>14</v>
      </c>
      <c r="AX17">
        <f>IF(Z17&gt;0, (R17*SUMPRODUCT(K17:$K$98, X17:$X$98)-K17*$AZ$3)/Z17, 0)</f>
        <v>2437.2313488761588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12.5</v>
      </c>
      <c r="R18">
        <f t="shared" si="0"/>
        <v>100000</v>
      </c>
      <c r="S18">
        <f t="shared" si="1"/>
        <v>1665.3805203243362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1414.1037860430718</v>
      </c>
      <c r="AC18">
        <f t="shared" si="2"/>
        <v>901.35771265658695</v>
      </c>
      <c r="AE18">
        <f t="shared" si="3"/>
        <v>0</v>
      </c>
      <c r="AF18">
        <f t="shared" si="4"/>
        <v>0</v>
      </c>
      <c r="AG18">
        <f t="shared" si="4"/>
        <v>-6.7654036243999487</v>
      </c>
      <c r="AH18">
        <f t="shared" si="5"/>
        <v>-3317.4710363416557</v>
      </c>
      <c r="AI18">
        <f t="shared" si="6"/>
        <v>-3324.2364399660555</v>
      </c>
      <c r="AJ18">
        <f t="shared" si="7"/>
        <v>512.7460733864848</v>
      </c>
      <c r="AK18">
        <f t="shared" si="22"/>
        <v>30.544641778530352</v>
      </c>
      <c r="AL18">
        <f t="shared" si="8"/>
        <v>-2780.9457248010408</v>
      </c>
      <c r="AN18">
        <f t="shared" si="9"/>
        <v>0</v>
      </c>
      <c r="AO18">
        <f t="shared" si="9"/>
        <v>0</v>
      </c>
      <c r="AP18">
        <f t="shared" si="9"/>
        <v>-2.5583866700413274</v>
      </c>
      <c r="AQ18">
        <f t="shared" si="9"/>
        <v>-1254.5258418898043</v>
      </c>
      <c r="AR18">
        <f t="shared" si="9"/>
        <v>-1257.0842285598455</v>
      </c>
      <c r="AS18">
        <f t="shared" si="9"/>
        <v>193.89866327219522</v>
      </c>
      <c r="AT18">
        <f t="shared" si="9"/>
        <v>11.55067882210952</v>
      </c>
      <c r="AU18">
        <f t="shared" si="9"/>
        <v>-1051.6348864655411</v>
      </c>
      <c r="AW18">
        <v>15</v>
      </c>
      <c r="AX18">
        <f>IF(Z18&gt;0, (R18*SUMPRODUCT(K18:$K$98, X18:$X$98)-K18*$AZ$3)/Z18, 0)</f>
        <v>1665.3805203243362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12.5</v>
      </c>
      <c r="R19">
        <f t="shared" si="0"/>
        <v>100000</v>
      </c>
      <c r="S19">
        <f t="shared" si="1"/>
        <v>764.01474150291835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901.35771265658695</v>
      </c>
      <c r="AC19">
        <f t="shared" si="2"/>
        <v>383.16246110536667</v>
      </c>
      <c r="AE19">
        <f t="shared" si="3"/>
        <v>0</v>
      </c>
      <c r="AF19">
        <f t="shared" si="4"/>
        <v>0</v>
      </c>
      <c r="AG19">
        <f t="shared" si="4"/>
        <v>-6.2688983649653682</v>
      </c>
      <c r="AH19">
        <f t="shared" si="5"/>
        <v>-3430.8097855246479</v>
      </c>
      <c r="AI19">
        <f t="shared" si="6"/>
        <v>-3437.0786838896133</v>
      </c>
      <c r="AJ19">
        <f t="shared" si="7"/>
        <v>518.19525155122028</v>
      </c>
      <c r="AK19">
        <f t="shared" si="22"/>
        <v>20.100276992241888</v>
      </c>
      <c r="AL19">
        <f t="shared" si="8"/>
        <v>-2898.783155346151</v>
      </c>
      <c r="AN19">
        <f t="shared" si="9"/>
        <v>0</v>
      </c>
      <c r="AO19">
        <f t="shared" si="9"/>
        <v>0</v>
      </c>
      <c r="AP19">
        <f t="shared" si="9"/>
        <v>-2.2107895074958481</v>
      </c>
      <c r="AQ19">
        <f t="shared" si="9"/>
        <v>-1209.9092750395666</v>
      </c>
      <c r="AR19">
        <f t="shared" si="9"/>
        <v>-1212.1200645470626</v>
      </c>
      <c r="AS19">
        <f t="shared" si="9"/>
        <v>182.74672171526558</v>
      </c>
      <c r="AT19">
        <f t="shared" si="9"/>
        <v>7.0885630752212814</v>
      </c>
      <c r="AU19">
        <f t="shared" si="9"/>
        <v>-1022.2847797565756</v>
      </c>
      <c r="AW19">
        <v>16</v>
      </c>
      <c r="AX19">
        <f>IF(Z19&gt;0, (R19*SUMPRODUCT(K19:$K$98, X19:$X$98)-K19*$AZ$3)/Z19, 0)</f>
        <v>764.01474150291835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12.5</v>
      </c>
      <c r="R20">
        <f t="shared" si="0"/>
        <v>100000</v>
      </c>
      <c r="S20">
        <f t="shared" si="1"/>
        <v>-655.3679509387897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383.16246110536667</v>
      </c>
      <c r="AC20">
        <f t="shared" si="2"/>
        <v>-302.2170110629595</v>
      </c>
      <c r="AE20">
        <f t="shared" si="3"/>
        <v>0</v>
      </c>
      <c r="AF20">
        <f t="shared" si="4"/>
        <v>0</v>
      </c>
      <c r="AG20">
        <f t="shared" si="4"/>
        <v>-5.7642620956297357</v>
      </c>
      <c r="AH20">
        <f t="shared" si="5"/>
        <v>-3535.5782854878357</v>
      </c>
      <c r="AI20">
        <f t="shared" si="6"/>
        <v>-3541.3425475834656</v>
      </c>
      <c r="AJ20">
        <f t="shared" si="7"/>
        <v>685.37947216832617</v>
      </c>
      <c r="AK20">
        <f t="shared" si="22"/>
        <v>1.6475985827530768</v>
      </c>
      <c r="AL20">
        <f t="shared" si="8"/>
        <v>-2854.3154768323861</v>
      </c>
      <c r="AN20">
        <f t="shared" si="9"/>
        <v>0</v>
      </c>
      <c r="AO20">
        <f t="shared" si="9"/>
        <v>0</v>
      </c>
      <c r="AP20">
        <f t="shared" si="9"/>
        <v>-1.9281271896405323</v>
      </c>
      <c r="AQ20">
        <f t="shared" si="9"/>
        <v>-1182.6396007426865</v>
      </c>
      <c r="AR20">
        <f t="shared" si="9"/>
        <v>-1184.5677279323272</v>
      </c>
      <c r="AS20">
        <f t="shared" si="9"/>
        <v>229.25723598015102</v>
      </c>
      <c r="AT20">
        <f t="shared" si="9"/>
        <v>0.55111644340876498</v>
      </c>
      <c r="AU20">
        <f t="shared" si="9"/>
        <v>-954.75937550876733</v>
      </c>
      <c r="AW20">
        <v>17</v>
      </c>
      <c r="AX20">
        <f>IF(Z20&gt;0, (R20*SUMPRODUCT(K20:$K$98, X20:$X$98)-K20*$AZ$3)/Z20, 0)</f>
        <v>-655.3679509387897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12.5</v>
      </c>
      <c r="R21">
        <f t="shared" si="0"/>
        <v>100000</v>
      </c>
      <c r="S21">
        <f t="shared" si="1"/>
        <v>-2405.4670075052927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-302.2170110629595</v>
      </c>
      <c r="AC21">
        <f t="shared" si="2"/>
        <v>-1010.866301361293</v>
      </c>
      <c r="AE21">
        <f t="shared" si="3"/>
        <v>0</v>
      </c>
      <c r="AF21">
        <f t="shared" si="4"/>
        <v>0</v>
      </c>
      <c r="AG21">
        <f t="shared" si="4"/>
        <v>-5.2529628249280247</v>
      </c>
      <c r="AH21">
        <f t="shared" si="5"/>
        <v>-3629.253197963305</v>
      </c>
      <c r="AI21">
        <f t="shared" si="6"/>
        <v>-3634.506160788233</v>
      </c>
      <c r="AJ21">
        <f t="shared" si="7"/>
        <v>708.64929029833354</v>
      </c>
      <c r="AK21">
        <f t="shared" si="22"/>
        <v>-0.48354721770073522</v>
      </c>
      <c r="AL21">
        <f t="shared" si="8"/>
        <v>-2926.3404177076</v>
      </c>
      <c r="AN21">
        <f t="shared" si="9"/>
        <v>0</v>
      </c>
      <c r="AO21">
        <f t="shared" si="9"/>
        <v>0</v>
      </c>
      <c r="AP21">
        <f t="shared" si="9"/>
        <v>-1.6708817258614621</v>
      </c>
      <c r="AQ21">
        <f t="shared" si="9"/>
        <v>-1154.4061987692148</v>
      </c>
      <c r="AR21">
        <f t="shared" si="9"/>
        <v>-1156.0770804950764</v>
      </c>
      <c r="AS21">
        <f t="shared" si="9"/>
        <v>225.40977133612284</v>
      </c>
      <c r="AT21">
        <f t="shared" si="9"/>
        <v>-0.15380847658261945</v>
      </c>
      <c r="AU21">
        <f t="shared" si="9"/>
        <v>-930.8211176355361</v>
      </c>
      <c r="AW21">
        <v>18</v>
      </c>
      <c r="AX21">
        <f>IF(Z21&gt;0, (R21*SUMPRODUCT(K21:$K$98, X21:$X$98)-K21*$AZ$3)/Z21, 0)</f>
        <v>-2405.4670075052927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12.5</v>
      </c>
      <c r="R22">
        <f t="shared" si="0"/>
        <v>100000</v>
      </c>
      <c r="S22">
        <f t="shared" si="1"/>
        <v>-4106.5075218940065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-1010.866301361293</v>
      </c>
      <c r="AC22">
        <f t="shared" si="2"/>
        <v>-1556.3126777239149</v>
      </c>
      <c r="AE22">
        <f t="shared" si="3"/>
        <v>0</v>
      </c>
      <c r="AF22">
        <f t="shared" si="4"/>
        <v>0</v>
      </c>
      <c r="AG22">
        <f t="shared" si="4"/>
        <v>-4.7373366218933386</v>
      </c>
      <c r="AH22">
        <f t="shared" si="5"/>
        <v>-3704.7725982832467</v>
      </c>
      <c r="AI22">
        <f t="shared" si="6"/>
        <v>-3709.5099349051402</v>
      </c>
      <c r="AJ22">
        <f t="shared" si="7"/>
        <v>545.44637636262189</v>
      </c>
      <c r="AK22">
        <f t="shared" si="22"/>
        <v>-21.228192328587156</v>
      </c>
      <c r="AL22">
        <f t="shared" si="8"/>
        <v>-3185.2917508711057</v>
      </c>
      <c r="AN22">
        <f t="shared" si="9"/>
        <v>0</v>
      </c>
      <c r="AO22">
        <f t="shared" si="9"/>
        <v>0</v>
      </c>
      <c r="AP22">
        <f t="shared" si="9"/>
        <v>-1.4069742742275457</v>
      </c>
      <c r="AQ22">
        <f t="shared" si="9"/>
        <v>-1100.3059638106145</v>
      </c>
      <c r="AR22">
        <f t="shared" si="9"/>
        <v>-1101.7129380848419</v>
      </c>
      <c r="AS22">
        <f t="shared" si="9"/>
        <v>161.9958809695334</v>
      </c>
      <c r="AT22">
        <f t="shared" si="9"/>
        <v>-6.3047072392207841</v>
      </c>
      <c r="AU22">
        <f t="shared" si="9"/>
        <v>-946.02176435452941</v>
      </c>
      <c r="AW22">
        <v>19</v>
      </c>
      <c r="AX22">
        <f>IF(Z22&gt;0, (R22*SUMPRODUCT(K22:$K$98, X22:$X$98)-K22*$AZ$3)/Z22, 0)</f>
        <v>-4106.5075218940065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12.5</v>
      </c>
      <c r="R23">
        <f t="shared" si="0"/>
        <v>100000</v>
      </c>
      <c r="S23">
        <f t="shared" si="1"/>
        <v>-5148.3955667091304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-1556.3126777239149</v>
      </c>
      <c r="AC23">
        <f t="shared" si="2"/>
        <v>-1737.6651871986303</v>
      </c>
      <c r="AE23">
        <f t="shared" si="3"/>
        <v>0</v>
      </c>
      <c r="AF23">
        <f t="shared" si="4"/>
        <v>0</v>
      </c>
      <c r="AG23">
        <f t="shared" si="4"/>
        <v>-4.2189483225483562</v>
      </c>
      <c r="AH23">
        <f t="shared" si="5"/>
        <v>-3768.1194650083917</v>
      </c>
      <c r="AI23">
        <f t="shared" si="6"/>
        <v>-3772.3384133309401</v>
      </c>
      <c r="AJ23">
        <f t="shared" si="7"/>
        <v>181.35250947471536</v>
      </c>
      <c r="AK23">
        <f t="shared" si="22"/>
        <v>-108.94188744067405</v>
      </c>
      <c r="AL23">
        <f t="shared" si="8"/>
        <v>-3699.9277912968987</v>
      </c>
      <c r="AN23">
        <f t="shared" si="9"/>
        <v>0</v>
      </c>
      <c r="AO23">
        <f t="shared" si="9"/>
        <v>0</v>
      </c>
      <c r="AP23">
        <f t="shared" si="9"/>
        <v>-1.1187629983541512</v>
      </c>
      <c r="AQ23">
        <f t="shared" si="9"/>
        <v>-999.21409520443592</v>
      </c>
      <c r="AR23">
        <f t="shared" si="9"/>
        <v>-1000.33285820279</v>
      </c>
      <c r="AS23">
        <f t="shared" si="9"/>
        <v>48.090296857779705</v>
      </c>
      <c r="AT23">
        <f t="shared" si="9"/>
        <v>-28.888752201133887</v>
      </c>
      <c r="AU23">
        <f t="shared" si="9"/>
        <v>-981.13131354614416</v>
      </c>
      <c r="AW23">
        <v>20</v>
      </c>
      <c r="AX23">
        <f>IF(Z23&gt;0, (R23*SUMPRODUCT(K23:$K$98, X23:$X$98)-K23*$AZ$3)/Z23, 0)</f>
        <v>-5148.3955667091304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12.5</v>
      </c>
      <c r="R24">
        <f t="shared" si="0"/>
        <v>100000</v>
      </c>
      <c r="S24">
        <f t="shared" si="1"/>
        <v>-6469.9597045008841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-1737.6651871986303</v>
      </c>
      <c r="AC24">
        <f t="shared" si="2"/>
        <v>-1916.3851267460086</v>
      </c>
      <c r="AE24">
        <f t="shared" si="3"/>
        <v>0</v>
      </c>
      <c r="AF24">
        <f t="shared" si="4"/>
        <v>0</v>
      </c>
      <c r="AG24">
        <f t="shared" si="4"/>
        <v>-3.7024672762120501</v>
      </c>
      <c r="AH24">
        <f t="shared" si="5"/>
        <v>-3794.3325048865827</v>
      </c>
      <c r="AI24">
        <f t="shared" si="6"/>
        <v>-3798.0349721627949</v>
      </c>
      <c r="AJ24">
        <f t="shared" si="7"/>
        <v>178.71993954737832</v>
      </c>
      <c r="AK24">
        <f t="shared" si="22"/>
        <v>-121.63656310390414</v>
      </c>
      <c r="AL24">
        <f t="shared" si="8"/>
        <v>-3740.9515957193207</v>
      </c>
      <c r="AN24">
        <f t="shared" si="9"/>
        <v>0</v>
      </c>
      <c r="AO24">
        <f t="shared" si="9"/>
        <v>0</v>
      </c>
      <c r="AP24">
        <f t="shared" si="9"/>
        <v>-0.87661136025997222</v>
      </c>
      <c r="AQ24">
        <f t="shared" si="9"/>
        <v>-898.36174913886191</v>
      </c>
      <c r="AR24">
        <f t="shared" si="9"/>
        <v>-899.23836049912188</v>
      </c>
      <c r="AS24">
        <f t="shared" si="9"/>
        <v>42.314466982269295</v>
      </c>
      <c r="AT24">
        <f t="shared" si="9"/>
        <v>-28.799172304623628</v>
      </c>
      <c r="AU24">
        <f t="shared" si="9"/>
        <v>-885.72306582147621</v>
      </c>
      <c r="AW24">
        <v>21</v>
      </c>
      <c r="AX24">
        <f>IF(Z24&gt;0, (R24*SUMPRODUCT(K24:$K$98, X24:$X$98)-K24*$AZ$3)/Z24, 0)</f>
        <v>-6469.9597045008841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12.5</v>
      </c>
      <c r="R25">
        <f t="shared" si="0"/>
        <v>100000</v>
      </c>
      <c r="S25">
        <f t="shared" si="1"/>
        <v>-8148.8162602981456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-1916.3851267460086</v>
      </c>
      <c r="AC25">
        <f t="shared" si="2"/>
        <v>-2082.1628083339256</v>
      </c>
      <c r="AE25">
        <f t="shared" si="3"/>
        <v>0</v>
      </c>
      <c r="AF25">
        <f t="shared" si="4"/>
        <v>0</v>
      </c>
      <c r="AG25">
        <f t="shared" si="4"/>
        <v>-3.1939651444812185</v>
      </c>
      <c r="AH25">
        <f t="shared" si="5"/>
        <v>-3771.8196717496885</v>
      </c>
      <c r="AI25">
        <f t="shared" si="6"/>
        <v>-3775.0136368941698</v>
      </c>
      <c r="AJ25">
        <f t="shared" si="7"/>
        <v>165.77768158791696</v>
      </c>
      <c r="AK25">
        <f t="shared" si="22"/>
        <v>-134.14695887222061</v>
      </c>
      <c r="AL25">
        <f t="shared" si="8"/>
        <v>-3743.3829141784736</v>
      </c>
      <c r="AN25">
        <f t="shared" si="9"/>
        <v>0</v>
      </c>
      <c r="AO25">
        <f t="shared" si="9"/>
        <v>0</v>
      </c>
      <c r="AP25">
        <f t="shared" si="9"/>
        <v>-0.67519313113453505</v>
      </c>
      <c r="AQ25">
        <f t="shared" si="9"/>
        <v>-797.34956990495164</v>
      </c>
      <c r="AR25">
        <f t="shared" si="9"/>
        <v>-798.02476303608626</v>
      </c>
      <c r="AS25">
        <f t="shared" si="9"/>
        <v>35.044825738619707</v>
      </c>
      <c r="AT25">
        <f t="shared" si="9"/>
        <v>-28.358200886948641</v>
      </c>
      <c r="AU25">
        <f t="shared" si="9"/>
        <v>-791.33813818441524</v>
      </c>
      <c r="AW25">
        <v>22</v>
      </c>
      <c r="AX25">
        <f>IF(Z25&gt;0, (R25*SUMPRODUCT(K25:$K$98, X25:$X$98)-K25*$AZ$3)/Z25, 0)</f>
        <v>-8148.8162602981456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12.5</v>
      </c>
      <c r="R26">
        <f t="shared" si="0"/>
        <v>100000</v>
      </c>
      <c r="S26">
        <f t="shared" si="1"/>
        <v>-10301.922289301219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-2082.1628083339256</v>
      </c>
      <c r="AC26">
        <f t="shared" si="2"/>
        <v>-2225.4194607826753</v>
      </c>
      <c r="AE26">
        <f t="shared" si="3"/>
        <v>0</v>
      </c>
      <c r="AF26">
        <f t="shared" si="4"/>
        <v>0</v>
      </c>
      <c r="AG26">
        <f t="shared" si="4"/>
        <v>-2.7002478254638747</v>
      </c>
      <c r="AH26">
        <f t="shared" si="5"/>
        <v>-3694.2213405802531</v>
      </c>
      <c r="AI26">
        <f t="shared" si="6"/>
        <v>-3696.9215884057171</v>
      </c>
      <c r="AJ26">
        <f t="shared" si="7"/>
        <v>143.25665244874972</v>
      </c>
      <c r="AK26">
        <f t="shared" si="22"/>
        <v>-145.7513965833748</v>
      </c>
      <c r="AL26">
        <f t="shared" si="8"/>
        <v>-3699.4163325403424</v>
      </c>
      <c r="AN26">
        <f t="shared" si="9"/>
        <v>0</v>
      </c>
      <c r="AO26">
        <f t="shared" si="9"/>
        <v>0</v>
      </c>
      <c r="AP26">
        <f t="shared" si="9"/>
        <v>-0.50966339801362259</v>
      </c>
      <c r="AQ26">
        <f t="shared" si="9"/>
        <v>-697.27281462808867</v>
      </c>
      <c r="AR26">
        <f t="shared" si="9"/>
        <v>-697.78247802610235</v>
      </c>
      <c r="AS26">
        <f t="shared" si="9"/>
        <v>27.039248615094618</v>
      </c>
      <c r="AT26">
        <f t="shared" si="9"/>
        <v>-27.510123829153589</v>
      </c>
      <c r="AU26">
        <f t="shared" si="9"/>
        <v>-698.25335324016135</v>
      </c>
      <c r="AW26">
        <v>23</v>
      </c>
      <c r="AX26">
        <f>IF(Z26&gt;0, (R26*SUMPRODUCT(K26:$K$98, X26:$X$98)-K26*$AZ$3)/Z26, 0)</f>
        <v>-10301.922289301219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12.5</v>
      </c>
      <c r="R27">
        <f t="shared" si="0"/>
        <v>100000</v>
      </c>
      <c r="S27">
        <f t="shared" si="1"/>
        <v>-13104.456363416282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-2225.4194607826753</v>
      </c>
      <c r="AC27">
        <f t="shared" si="2"/>
        <v>-2338.6807419677261</v>
      </c>
      <c r="AE27">
        <f t="shared" si="3"/>
        <v>0</v>
      </c>
      <c r="AF27">
        <f t="shared" si="4"/>
        <v>0</v>
      </c>
      <c r="AG27">
        <f t="shared" si="4"/>
        <v>-2.2308067167294157</v>
      </c>
      <c r="AH27">
        <f t="shared" si="5"/>
        <v>-3539.5090438385632</v>
      </c>
      <c r="AI27">
        <f t="shared" si="6"/>
        <v>-3541.7398505552928</v>
      </c>
      <c r="AJ27">
        <f t="shared" si="7"/>
        <v>113.26128118505085</v>
      </c>
      <c r="AK27">
        <f t="shared" si="22"/>
        <v>-155.77936225478729</v>
      </c>
      <c r="AL27">
        <f t="shared" si="8"/>
        <v>-3584.2579316250294</v>
      </c>
      <c r="AN27">
        <f t="shared" si="9"/>
        <v>0</v>
      </c>
      <c r="AO27">
        <f t="shared" si="9"/>
        <v>0</v>
      </c>
      <c r="AP27">
        <f t="shared" si="9"/>
        <v>-0.37594450486245401</v>
      </c>
      <c r="AQ27">
        <f t="shared" si="9"/>
        <v>-596.49227562527017</v>
      </c>
      <c r="AR27">
        <f t="shared" si="9"/>
        <v>-596.86822013013273</v>
      </c>
      <c r="AS27">
        <f t="shared" si="9"/>
        <v>19.087245863069466</v>
      </c>
      <c r="AT27">
        <f t="shared" si="9"/>
        <v>-26.252563600187688</v>
      </c>
      <c r="AU27">
        <f t="shared" si="9"/>
        <v>-604.03353786725097</v>
      </c>
      <c r="AW27">
        <v>24</v>
      </c>
      <c r="AX27">
        <f>IF(Z27&gt;0, (R27*SUMPRODUCT(K27:$K$98, X27:$X$98)-K27*$AZ$3)/Z27, 0)</f>
        <v>-13104.456363416282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12.5</v>
      </c>
      <c r="R28">
        <f t="shared" si="0"/>
        <v>100000</v>
      </c>
      <c r="S28">
        <f t="shared" si="1"/>
        <v>-16807.534309711296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-2338.6807419677261</v>
      </c>
      <c r="AC28">
        <f t="shared" si="2"/>
        <v>-2413.7341484474291</v>
      </c>
      <c r="AE28">
        <f t="shared" si="3"/>
        <v>0</v>
      </c>
      <c r="AF28">
        <f t="shared" si="4"/>
        <v>0</v>
      </c>
      <c r="AG28">
        <f t="shared" si="4"/>
        <v>-1.7951280836094943</v>
      </c>
      <c r="AH28">
        <f t="shared" si="5"/>
        <v>-3306.9645276210194</v>
      </c>
      <c r="AI28">
        <f t="shared" si="6"/>
        <v>-3308.759655704629</v>
      </c>
      <c r="AJ28">
        <f t="shared" si="7"/>
        <v>75.053406479702971</v>
      </c>
      <c r="AK28">
        <f t="shared" si="22"/>
        <v>-163.70765193774085</v>
      </c>
      <c r="AL28">
        <f t="shared" si="8"/>
        <v>-3397.4139011626671</v>
      </c>
      <c r="AN28">
        <f t="shared" si="9"/>
        <v>0</v>
      </c>
      <c r="AO28">
        <f t="shared" si="9"/>
        <v>0</v>
      </c>
      <c r="AP28">
        <f t="shared" si="9"/>
        <v>-0.27010910027374441</v>
      </c>
      <c r="AQ28">
        <f t="shared" si="9"/>
        <v>-497.59191076596977</v>
      </c>
      <c r="AR28">
        <f t="shared" si="9"/>
        <v>-497.86201986624354</v>
      </c>
      <c r="AS28">
        <f t="shared" si="9"/>
        <v>11.293126257570275</v>
      </c>
      <c r="AT28">
        <f t="shared" si="9"/>
        <v>-24.632741795180848</v>
      </c>
      <c r="AU28">
        <f t="shared" si="9"/>
        <v>-511.20163540385414</v>
      </c>
      <c r="AW28">
        <v>25</v>
      </c>
      <c r="AX28">
        <f>IF(Z28&gt;0, (R28*SUMPRODUCT(K28:$K$98, X28:$X$98)-K28*$AZ$3)/Z28, 0)</f>
        <v>-16807.534309711296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12.5</v>
      </c>
      <c r="R29">
        <f t="shared" si="0"/>
        <v>100000</v>
      </c>
      <c r="S29">
        <f t="shared" si="1"/>
        <v>-21798.013538120718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-2413.7341484474291</v>
      </c>
      <c r="AC29">
        <f t="shared" si="2"/>
        <v>-2445.7556403334274</v>
      </c>
      <c r="AE29">
        <f t="shared" si="3"/>
        <v>0</v>
      </c>
      <c r="AF29">
        <f t="shared" si="4"/>
        <v>0</v>
      </c>
      <c r="AG29">
        <f t="shared" si="4"/>
        <v>-1.402510621011549</v>
      </c>
      <c r="AH29">
        <f t="shared" si="5"/>
        <v>-2997.3294540948032</v>
      </c>
      <c r="AI29">
        <f t="shared" si="6"/>
        <v>-2998.7319647158147</v>
      </c>
      <c r="AJ29">
        <f t="shared" si="7"/>
        <v>32.02149188599833</v>
      </c>
      <c r="AK29">
        <f t="shared" si="22"/>
        <v>-168.96139039132007</v>
      </c>
      <c r="AL29">
        <f t="shared" si="8"/>
        <v>-3135.6718632211364</v>
      </c>
      <c r="AN29">
        <f t="shared" si="9"/>
        <v>0</v>
      </c>
      <c r="AO29">
        <f t="shared" si="9"/>
        <v>0</v>
      </c>
      <c r="AP29">
        <f t="shared" si="9"/>
        <v>-0.18842213098127636</v>
      </c>
      <c r="AQ29">
        <f t="shared" si="9"/>
        <v>-402.68016122841038</v>
      </c>
      <c r="AR29">
        <f t="shared" si="9"/>
        <v>-402.86858335939166</v>
      </c>
      <c r="AS29">
        <f t="shared" si="9"/>
        <v>4.3019693740413905</v>
      </c>
      <c r="AT29">
        <f t="shared" si="9"/>
        <v>-22.699339851081046</v>
      </c>
      <c r="AU29">
        <f t="shared" si="9"/>
        <v>-421.26595383643132</v>
      </c>
      <c r="AW29">
        <v>26</v>
      </c>
      <c r="AX29">
        <f>IF(Z29&gt;0, (R29*SUMPRODUCT(K29:$K$98, X29:$X$98)-K29*$AZ$3)/Z29, 0)</f>
        <v>-21798.013538120718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12.5</v>
      </c>
      <c r="R30">
        <f t="shared" si="0"/>
        <v>100000</v>
      </c>
      <c r="S30">
        <f t="shared" si="1"/>
        <v>-28696.967384684438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-2445.7556403334274</v>
      </c>
      <c r="AC30">
        <f t="shared" si="2"/>
        <v>-2432.7479275618634</v>
      </c>
      <c r="AE30">
        <f t="shared" si="3"/>
        <v>0</v>
      </c>
      <c r="AF30">
        <f t="shared" si="4"/>
        <v>0</v>
      </c>
      <c r="AG30">
        <f t="shared" si="4"/>
        <v>-1.059671173155138</v>
      </c>
      <c r="AH30">
        <f t="shared" si="5"/>
        <v>-2630.5147331703638</v>
      </c>
      <c r="AI30">
        <f t="shared" si="6"/>
        <v>-2631.5744043435188</v>
      </c>
      <c r="AJ30">
        <f t="shared" si="7"/>
        <v>-13.007712771564002</v>
      </c>
      <c r="AK30">
        <f t="shared" si="22"/>
        <v>-171.20289482333993</v>
      </c>
      <c r="AL30">
        <f t="shared" si="8"/>
        <v>-2815.7850119384229</v>
      </c>
      <c r="AN30">
        <f t="shared" si="9"/>
        <v>0</v>
      </c>
      <c r="AO30">
        <f t="shared" si="9"/>
        <v>0</v>
      </c>
      <c r="AP30">
        <f t="shared" si="9"/>
        <v>-0.12710974570101469</v>
      </c>
      <c r="AQ30">
        <f t="shared" si="9"/>
        <v>-315.53567490233678</v>
      </c>
      <c r="AR30">
        <f t="shared" si="9"/>
        <v>-315.66278464803776</v>
      </c>
      <c r="AS30">
        <f t="shared" si="9"/>
        <v>-1.560302011068559</v>
      </c>
      <c r="AT30">
        <f t="shared" si="9"/>
        <v>-20.536140810057088</v>
      </c>
      <c r="AU30">
        <f t="shared" si="9"/>
        <v>-337.75922746916342</v>
      </c>
      <c r="AW30">
        <v>27</v>
      </c>
      <c r="AX30">
        <f>IF(Z30&gt;0, (R30*SUMPRODUCT(K30:$K$98, X30:$X$98)-K30*$AZ$3)/Z30, 0)</f>
        <v>-28696.967384684438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12.5</v>
      </c>
      <c r="R31">
        <f t="shared" si="0"/>
        <v>100000</v>
      </c>
      <c r="S31">
        <f t="shared" si="1"/>
        <v>-38591.825156757121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-2432.7479275618634</v>
      </c>
      <c r="AC31">
        <f t="shared" si="2"/>
        <v>-2377.1337149642227</v>
      </c>
      <c r="AE31">
        <f t="shared" si="3"/>
        <v>0</v>
      </c>
      <c r="AF31">
        <f t="shared" si="4"/>
        <v>0</v>
      </c>
      <c r="AG31">
        <f t="shared" si="4"/>
        <v>-0.76996025236837162</v>
      </c>
      <c r="AH31">
        <f t="shared" si="5"/>
        <v>-2232.9136724417208</v>
      </c>
      <c r="AI31">
        <f t="shared" si="6"/>
        <v>-2233.6836326940893</v>
      </c>
      <c r="AJ31">
        <f t="shared" si="7"/>
        <v>-55.614212597640744</v>
      </c>
      <c r="AK31">
        <f t="shared" si="22"/>
        <v>-170.29235492933046</v>
      </c>
      <c r="AL31">
        <f t="shared" si="8"/>
        <v>-2459.5902002210605</v>
      </c>
      <c r="AN31">
        <f t="shared" si="9"/>
        <v>0</v>
      </c>
      <c r="AO31">
        <f t="shared" si="9"/>
        <v>0</v>
      </c>
      <c r="AP31">
        <f t="shared" si="9"/>
        <v>-8.246278788257555E-2</v>
      </c>
      <c r="AQ31">
        <f t="shared" si="9"/>
        <v>-239.14518439657078</v>
      </c>
      <c r="AR31">
        <f t="shared" si="9"/>
        <v>-239.22764718445336</v>
      </c>
      <c r="AS31">
        <f t="shared" si="9"/>
        <v>-5.9562854090052211</v>
      </c>
      <c r="AT31">
        <f t="shared" si="9"/>
        <v>-18.238321133287755</v>
      </c>
      <c r="AU31">
        <f t="shared" si="9"/>
        <v>-263.42225372674636</v>
      </c>
      <c r="AW31">
        <v>28</v>
      </c>
      <c r="AX31">
        <f>IF(Z31&gt;0, (R31*SUMPRODUCT(K31:$K$98, X31:$X$98)-K31*$AZ$3)/Z31, 0)</f>
        <v>-38591.825156757121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12.5</v>
      </c>
      <c r="R32">
        <f t="shared" si="0"/>
        <v>100000</v>
      </c>
      <c r="S32">
        <f t="shared" si="1"/>
        <v>-53444.805289875512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-2377.1337149642227</v>
      </c>
      <c r="AC32">
        <f t="shared" si="2"/>
        <v>-2284.8950712358137</v>
      </c>
      <c r="AE32">
        <f t="shared" si="3"/>
        <v>0</v>
      </c>
      <c r="AF32">
        <f t="shared" si="4"/>
        <v>0</v>
      </c>
      <c r="AG32">
        <f t="shared" si="4"/>
        <v>-0.53440532219243109</v>
      </c>
      <c r="AH32">
        <f t="shared" si="5"/>
        <v>-1822.8426212180543</v>
      </c>
      <c r="AI32">
        <f t="shared" si="6"/>
        <v>-1823.3770265402468</v>
      </c>
      <c r="AJ32">
        <f t="shared" si="7"/>
        <v>-92.238643728408988</v>
      </c>
      <c r="AK32">
        <f t="shared" si="22"/>
        <v>-166.39936004749561</v>
      </c>
      <c r="AL32">
        <f t="shared" si="8"/>
        <v>-2082.0150303161513</v>
      </c>
      <c r="AN32">
        <f t="shared" si="9"/>
        <v>0</v>
      </c>
      <c r="AO32">
        <f t="shared" si="9"/>
        <v>0</v>
      </c>
      <c r="AP32">
        <f t="shared" si="9"/>
        <v>-5.1102536730816057E-2</v>
      </c>
      <c r="AQ32">
        <f t="shared" si="9"/>
        <v>-174.30942046596999</v>
      </c>
      <c r="AR32">
        <f t="shared" si="9"/>
        <v>-174.36052300270083</v>
      </c>
      <c r="AS32">
        <f t="shared" si="9"/>
        <v>-8.8203251041619897</v>
      </c>
      <c r="AT32">
        <f t="shared" si="9"/>
        <v>-15.911947459515526</v>
      </c>
      <c r="AU32">
        <f t="shared" si="9"/>
        <v>-199.09279556637833</v>
      </c>
      <c r="AW32">
        <v>29</v>
      </c>
      <c r="AX32">
        <f>IF(Z32&gt;0, (R32*SUMPRODUCT(K32:$K$98, X32:$X$98)-K32*$AZ$3)/Z32, 0)</f>
        <v>-53444.805289875512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12.5</v>
      </c>
      <c r="R33">
        <f t="shared" si="0"/>
        <v>100000</v>
      </c>
      <c r="S33">
        <f t="shared" si="1"/>
        <v>-76974.529843986165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-2284.8950712358137</v>
      </c>
      <c r="AC33">
        <f t="shared" si="2"/>
        <v>-2163.326073733052</v>
      </c>
      <c r="AE33">
        <f t="shared" si="3"/>
        <v>0</v>
      </c>
      <c r="AF33">
        <f t="shared" si="4"/>
        <v>0</v>
      </c>
      <c r="AG33">
        <f t="shared" si="4"/>
        <v>-0.35130550295625929</v>
      </c>
      <c r="AH33">
        <f t="shared" si="5"/>
        <v>-1422.0461281139799</v>
      </c>
      <c r="AI33">
        <f t="shared" si="6"/>
        <v>-1422.397433616936</v>
      </c>
      <c r="AJ33">
        <f t="shared" si="7"/>
        <v>-121.5689975027617</v>
      </c>
      <c r="AK33">
        <f t="shared" si="22"/>
        <v>-159.94265498650697</v>
      </c>
      <c r="AL33">
        <f t="shared" si="8"/>
        <v>-1703.9090861062048</v>
      </c>
      <c r="AN33">
        <f t="shared" si="9"/>
        <v>0</v>
      </c>
      <c r="AO33">
        <f t="shared" si="9"/>
        <v>0</v>
      </c>
      <c r="AP33">
        <f t="shared" si="9"/>
        <v>-2.9994291957801768E-2</v>
      </c>
      <c r="AQ33">
        <f t="shared" si="9"/>
        <v>-121.41360264835649</v>
      </c>
      <c r="AR33">
        <f t="shared" si="9"/>
        <v>-121.44359694031428</v>
      </c>
      <c r="AS33">
        <f t="shared" si="9"/>
        <v>-10.379501526251683</v>
      </c>
      <c r="AT33">
        <f t="shared" si="9"/>
        <v>-13.655825626985878</v>
      </c>
      <c r="AU33">
        <f t="shared" si="9"/>
        <v>-145.47892409355185</v>
      </c>
      <c r="AW33">
        <v>30</v>
      </c>
      <c r="AX33">
        <f>IF(Z33&gt;0, (R33*SUMPRODUCT(K33:$K$98, X33:$X$98)-K33*$AZ$3)/Z33, 0)</f>
        <v>-76974.529843986165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12.5</v>
      </c>
      <c r="R34">
        <f t="shared" si="0"/>
        <v>100000</v>
      </c>
      <c r="S34">
        <f t="shared" si="1"/>
        <v>-116383.50360700292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-2163.326073733052</v>
      </c>
      <c r="AC34">
        <f t="shared" si="2"/>
        <v>-2020.5625174807547</v>
      </c>
      <c r="AE34">
        <f t="shared" si="3"/>
        <v>0</v>
      </c>
      <c r="AF34">
        <f t="shared" si="4"/>
        <v>0</v>
      </c>
      <c r="AG34">
        <f t="shared" si="4"/>
        <v>-0.21701556222087898</v>
      </c>
      <c r="AH34">
        <f t="shared" si="5"/>
        <v>-1046.2150856465419</v>
      </c>
      <c r="AI34">
        <f t="shared" si="6"/>
        <v>-1046.4321012087628</v>
      </c>
      <c r="AJ34">
        <f t="shared" si="7"/>
        <v>-142.76355625229735</v>
      </c>
      <c r="AK34">
        <f t="shared" si="22"/>
        <v>-151.43282516131364</v>
      </c>
      <c r="AL34">
        <f t="shared" si="8"/>
        <v>-1340.6284826223737</v>
      </c>
      <c r="AN34">
        <f t="shared" si="9"/>
        <v>0</v>
      </c>
      <c r="AO34">
        <f t="shared" si="9"/>
        <v>0</v>
      </c>
      <c r="AP34">
        <f t="shared" si="9"/>
        <v>-1.6543466537834159E-2</v>
      </c>
      <c r="AQ34">
        <f t="shared" si="9"/>
        <v>-79.754760827496384</v>
      </c>
      <c r="AR34">
        <f t="shared" si="9"/>
        <v>-79.771304294034223</v>
      </c>
      <c r="AS34">
        <f t="shared" si="9"/>
        <v>-10.883109448520727</v>
      </c>
      <c r="AT34">
        <f t="shared" si="9"/>
        <v>-11.543982607275233</v>
      </c>
      <c r="AU34">
        <f t="shared" ref="AU34:AU69" si="23">AL34*$K34</f>
        <v>-102.19839634983018</v>
      </c>
      <c r="AW34">
        <v>31</v>
      </c>
      <c r="AX34">
        <f>IF(Z34&gt;0, (R34*SUMPRODUCT(K34:$K$98, X34:$X$98)-K34*$AZ$3)/Z34, 0)</f>
        <v>-116383.50360700292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12.5</v>
      </c>
      <c r="R35">
        <f t="shared" si="0"/>
        <v>100000</v>
      </c>
      <c r="S35">
        <f t="shared" si="1"/>
        <v>-186337.74462606994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-2020.5625174807547</v>
      </c>
      <c r="AC35">
        <f t="shared" si="2"/>
        <v>-1864.4448150040967</v>
      </c>
      <c r="AE35">
        <f t="shared" si="3"/>
        <v>0</v>
      </c>
      <c r="AF35">
        <f t="shared" ref="AF35:AG69" si="24">-$Z35*P35</f>
        <v>0</v>
      </c>
      <c r="AG35">
        <f t="shared" si="24"/>
        <v>-0.12507160175368248</v>
      </c>
      <c r="AH35">
        <f t="shared" si="5"/>
        <v>-718.19043875990155</v>
      </c>
      <c r="AI35">
        <f t="shared" ref="AI35:AI66" si="25">SUM(AE35:AH35)</f>
        <v>-718.31551036165524</v>
      </c>
      <c r="AJ35">
        <f t="shared" si="7"/>
        <v>-156.117702476658</v>
      </c>
      <c r="AK35">
        <f t="shared" si="22"/>
        <v>-141.43937622365283</v>
      </c>
      <c r="AL35">
        <f t="shared" si="8"/>
        <v>-1015.8725890619661</v>
      </c>
      <c r="AN35">
        <f t="shared" ref="AN35:AT69" si="26">AE35*$K35</f>
        <v>0</v>
      </c>
      <c r="AO35">
        <f t="shared" si="26"/>
        <v>0</v>
      </c>
      <c r="AP35">
        <f t="shared" si="26"/>
        <v>-8.5128764058215525E-3</v>
      </c>
      <c r="AQ35">
        <f t="shared" si="26"/>
        <v>-48.882930699540552</v>
      </c>
      <c r="AR35">
        <f t="shared" si="26"/>
        <v>-48.891443575946369</v>
      </c>
      <c r="AS35">
        <f t="shared" si="26"/>
        <v>-10.62599892629488</v>
      </c>
      <c r="AT35">
        <f t="shared" si="26"/>
        <v>-9.6269329873917684</v>
      </c>
      <c r="AU35">
        <f t="shared" si="23"/>
        <v>-69.14437548963302</v>
      </c>
      <c r="AW35">
        <v>32</v>
      </c>
      <c r="AX35">
        <f>IF(Z35&gt;0, (R35*SUMPRODUCT(K35:$K$98, X35:$X$98)-K35*$AZ$3)/Z35, 0)</f>
        <v>-186337.74462606994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12.5</v>
      </c>
      <c r="R36">
        <f t="shared" si="0"/>
        <v>100000</v>
      </c>
      <c r="S36">
        <f t="shared" si="1"/>
        <v>-299091.15447940299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-1864.4448150040967</v>
      </c>
      <c r="AC36">
        <f t="shared" si="2"/>
        <v>-1702.7273320392133</v>
      </c>
      <c r="AE36">
        <f t="shared" si="3"/>
        <v>0</v>
      </c>
      <c r="AF36">
        <f t="shared" si="24"/>
        <v>0</v>
      </c>
      <c r="AG36">
        <f t="shared" si="24"/>
        <v>-7.1162558075437504E-2</v>
      </c>
      <c r="AH36">
        <f t="shared" si="5"/>
        <v>-421.26662128566528</v>
      </c>
      <c r="AI36">
        <f t="shared" si="25"/>
        <v>-421.33778384374074</v>
      </c>
      <c r="AJ36">
        <f t="shared" si="7"/>
        <v>-161.7174829648834</v>
      </c>
      <c r="AK36">
        <f t="shared" si="22"/>
        <v>-130.51113705028678</v>
      </c>
      <c r="AL36">
        <f t="shared" si="8"/>
        <v>-713.56640385891092</v>
      </c>
      <c r="AN36">
        <f t="shared" si="26"/>
        <v>0</v>
      </c>
      <c r="AO36">
        <f t="shared" si="26"/>
        <v>0</v>
      </c>
      <c r="AP36">
        <f t="shared" si="26"/>
        <v>-4.3246517903412348E-3</v>
      </c>
      <c r="AQ36">
        <f t="shared" si="26"/>
        <v>-25.600983118436819</v>
      </c>
      <c r="AR36">
        <f t="shared" si="26"/>
        <v>-25.60530777022716</v>
      </c>
      <c r="AS36">
        <f t="shared" si="26"/>
        <v>-9.8278058173818863</v>
      </c>
      <c r="AT36">
        <f t="shared" si="26"/>
        <v>-7.9313509487063634</v>
      </c>
      <c r="AU36">
        <f t="shared" si="23"/>
        <v>-43.36446453631541</v>
      </c>
      <c r="AW36">
        <v>33</v>
      </c>
      <c r="AX36">
        <f>IF(Z36&gt;0, (R36*SUMPRODUCT(K36:$K$98, X36:$X$98)-K36*$AZ$3)/Z36, 0)</f>
        <v>-299091.15447940299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12.5</v>
      </c>
      <c r="R37">
        <f t="shared" si="0"/>
        <v>100000</v>
      </c>
      <c r="S37">
        <f t="shared" si="1"/>
        <v>-482250.04429874255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-1702.7273320392133</v>
      </c>
      <c r="AC37">
        <f t="shared" si="2"/>
        <v>-1540.2922315287001</v>
      </c>
      <c r="AE37">
        <f t="shared" si="3"/>
        <v>0</v>
      </c>
      <c r="AF37">
        <f t="shared" si="24"/>
        <v>0</v>
      </c>
      <c r="AG37">
        <f t="shared" si="24"/>
        <v>-3.9924626491442204E-2</v>
      </c>
      <c r="AH37">
        <f t="shared" si="5"/>
        <v>-244.21044802592743</v>
      </c>
      <c r="AI37">
        <f t="shared" si="25"/>
        <v>-244.25037265241889</v>
      </c>
      <c r="AJ37">
        <f t="shared" si="7"/>
        <v>-162.43510051051317</v>
      </c>
      <c r="AK37">
        <f t="shared" si="22"/>
        <v>-119.19091324274494</v>
      </c>
      <c r="AL37">
        <f t="shared" si="8"/>
        <v>-525.87638640567695</v>
      </c>
      <c r="AN37">
        <f t="shared" si="26"/>
        <v>0</v>
      </c>
      <c r="AO37">
        <f t="shared" si="26"/>
        <v>0</v>
      </c>
      <c r="AP37">
        <f t="shared" si="26"/>
        <v>-2.1663191203206726E-3</v>
      </c>
      <c r="AQ37">
        <f t="shared" si="26"/>
        <v>-13.250913269133351</v>
      </c>
      <c r="AR37">
        <f t="shared" si="26"/>
        <v>-13.253079588253673</v>
      </c>
      <c r="AS37">
        <f t="shared" si="26"/>
        <v>-8.81376471042406</v>
      </c>
      <c r="AT37">
        <f t="shared" si="26"/>
        <v>-6.4673254834728846</v>
      </c>
      <c r="AU37">
        <f t="shared" si="23"/>
        <v>-28.534169782150617</v>
      </c>
      <c r="AW37">
        <v>34</v>
      </c>
      <c r="AX37">
        <f>IF(Z37&gt;0, (R37*SUMPRODUCT(K37:$K$98, X37:$X$98)-K37*$AZ$3)/Z37, 0)</f>
        <v>-482250.04429874255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12.5</v>
      </c>
      <c r="R38">
        <f t="shared" si="0"/>
        <v>100000</v>
      </c>
      <c r="S38">
        <f t="shared" si="1"/>
        <v>-785526.58378806571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-1540.2922315287001</v>
      </c>
      <c r="AC38">
        <f t="shared" si="2"/>
        <v>-1385.6537844148424</v>
      </c>
      <c r="AE38">
        <f t="shared" si="3"/>
        <v>0</v>
      </c>
      <c r="AF38">
        <f t="shared" si="24"/>
        <v>0</v>
      </c>
      <c r="AG38">
        <f t="shared" si="24"/>
        <v>-2.2049759565945678E-2</v>
      </c>
      <c r="AH38">
        <f t="shared" si="5"/>
        <v>-139.80496528465682</v>
      </c>
      <c r="AI38">
        <f t="shared" si="25"/>
        <v>-139.82701504422278</v>
      </c>
      <c r="AJ38">
        <f t="shared" si="7"/>
        <v>-154.63844711385764</v>
      </c>
      <c r="AK38">
        <f t="shared" si="22"/>
        <v>-107.82045620700902</v>
      </c>
      <c r="AL38">
        <f t="shared" si="8"/>
        <v>-402.2859183650894</v>
      </c>
      <c r="AN38">
        <f t="shared" si="26"/>
        <v>0</v>
      </c>
      <c r="AO38">
        <f t="shared" si="26"/>
        <v>0</v>
      </c>
      <c r="AP38">
        <f t="shared" si="26"/>
        <v>-1.068236484057307E-3</v>
      </c>
      <c r="AQ38">
        <f t="shared" si="26"/>
        <v>-6.7730790498091542</v>
      </c>
      <c r="AR38">
        <f t="shared" si="26"/>
        <v>-6.7741472862932124</v>
      </c>
      <c r="AS38">
        <f t="shared" si="26"/>
        <v>-7.4917112157592074</v>
      </c>
      <c r="AT38">
        <f t="shared" si="26"/>
        <v>-5.223537458699286</v>
      </c>
      <c r="AU38">
        <f t="shared" si="23"/>
        <v>-19.489395960751704</v>
      </c>
      <c r="AW38">
        <v>35</v>
      </c>
      <c r="AX38">
        <f>IF(Z38&gt;0, (R38*SUMPRODUCT(K38:$K$98, X38:$X$98)-K38*$AZ$3)/Z38, 0)</f>
        <v>-785526.58378806571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12.5</v>
      </c>
      <c r="R39">
        <f t="shared" si="0"/>
        <v>100000</v>
      </c>
      <c r="S39">
        <f t="shared" si="1"/>
        <v>-1298149.6996987073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-1385.6537844148424</v>
      </c>
      <c r="AC39">
        <f t="shared" si="2"/>
        <v>-1242.5256488369812</v>
      </c>
      <c r="AE39">
        <f t="shared" si="3"/>
        <v>0</v>
      </c>
      <c r="AF39">
        <f t="shared" si="24"/>
        <v>0</v>
      </c>
      <c r="AG39">
        <f t="shared" si="24"/>
        <v>-1.1964391020594194E-2</v>
      </c>
      <c r="AH39">
        <f t="shared" si="5"/>
        <v>-78.918967597536195</v>
      </c>
      <c r="AI39">
        <f t="shared" si="25"/>
        <v>-78.930931988556793</v>
      </c>
      <c r="AJ39">
        <f t="shared" si="7"/>
        <v>-143.12813557786126</v>
      </c>
      <c r="AK39">
        <f t="shared" si="22"/>
        <v>-96.995764909038982</v>
      </c>
      <c r="AL39">
        <f t="shared" si="8"/>
        <v>-319.05483247545703</v>
      </c>
      <c r="AN39">
        <f t="shared" si="26"/>
        <v>0</v>
      </c>
      <c r="AO39">
        <f t="shared" si="26"/>
        <v>0</v>
      </c>
      <c r="AP39">
        <f t="shared" si="26"/>
        <v>-5.175307078706449E-4</v>
      </c>
      <c r="AQ39">
        <f t="shared" si="26"/>
        <v>-3.4137123314400823</v>
      </c>
      <c r="AR39">
        <f t="shared" si="26"/>
        <v>-3.4142298621479532</v>
      </c>
      <c r="AS39">
        <f t="shared" si="26"/>
        <v>-6.1911387879512336</v>
      </c>
      <c r="AT39">
        <f t="shared" si="26"/>
        <v>-4.1956407799965545</v>
      </c>
      <c r="AU39">
        <f t="shared" si="23"/>
        <v>-13.801009430095741</v>
      </c>
      <c r="AW39">
        <v>36</v>
      </c>
      <c r="AX39">
        <f>IF(Z39&gt;0, (R39*SUMPRODUCT(K39:$K$98, X39:$X$98)-K39*$AZ$3)/Z39, 0)</f>
        <v>-1298149.6996987073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12.5</v>
      </c>
      <c r="R40">
        <f t="shared" si="0"/>
        <v>100000</v>
      </c>
      <c r="S40">
        <f t="shared" si="1"/>
        <v>-2179900.9048359753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-1242.5256488369812</v>
      </c>
      <c r="AC40">
        <f t="shared" si="2"/>
        <v>-1112.0989909651437</v>
      </c>
      <c r="AE40">
        <f t="shared" si="3"/>
        <v>0</v>
      </c>
      <c r="AF40">
        <f t="shared" si="24"/>
        <v>0</v>
      </c>
      <c r="AG40">
        <f t="shared" si="24"/>
        <v>-6.3770042740132187E-3</v>
      </c>
      <c r="AH40">
        <f t="shared" si="5"/>
        <v>-43.741942691000268</v>
      </c>
      <c r="AI40">
        <f t="shared" si="25"/>
        <v>-43.748319695274283</v>
      </c>
      <c r="AJ40">
        <f t="shared" si="7"/>
        <v>-130.42665787183751</v>
      </c>
      <c r="AK40">
        <f t="shared" si="22"/>
        <v>-86.976795418588694</v>
      </c>
      <c r="AL40">
        <f t="shared" si="8"/>
        <v>-261.15177298570052</v>
      </c>
      <c r="AN40">
        <f t="shared" si="26"/>
        <v>0</v>
      </c>
      <c r="AO40">
        <f t="shared" si="26"/>
        <v>0</v>
      </c>
      <c r="AP40">
        <f t="shared" si="26"/>
        <v>-2.4628854388047212E-4</v>
      </c>
      <c r="AQ40">
        <f t="shared" si="26"/>
        <v>-1.6893730831843543</v>
      </c>
      <c r="AR40">
        <f t="shared" si="26"/>
        <v>-1.6896193717282348</v>
      </c>
      <c r="AS40">
        <f t="shared" si="26"/>
        <v>-5.0372542137620009</v>
      </c>
      <c r="AT40">
        <f t="shared" si="26"/>
        <v>-3.3591616650356855</v>
      </c>
      <c r="AU40">
        <f t="shared" si="23"/>
        <v>-10.086035250525923</v>
      </c>
      <c r="AW40">
        <v>37</v>
      </c>
      <c r="AX40">
        <f>IF(Z40&gt;0, (R40*SUMPRODUCT(K40:$K$98, X40:$X$98)-K40*$AZ$3)/Z40, 0)</f>
        <v>-2179900.9048359753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12.5</v>
      </c>
      <c r="R41">
        <f t="shared" si="0"/>
        <v>100000</v>
      </c>
      <c r="S41">
        <f t="shared" si="1"/>
        <v>-3729232.3641049536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-1112.0989909651437</v>
      </c>
      <c r="AC41">
        <f t="shared" si="2"/>
        <v>-994.28803350968781</v>
      </c>
      <c r="AE41">
        <f t="shared" si="3"/>
        <v>0</v>
      </c>
      <c r="AF41">
        <f t="shared" si="24"/>
        <v>0</v>
      </c>
      <c r="AG41">
        <f t="shared" si="24"/>
        <v>-3.332750337174032E-3</v>
      </c>
      <c r="AH41">
        <f t="shared" si="5"/>
        <v>-23.843871152792438</v>
      </c>
      <c r="AI41">
        <f t="shared" si="25"/>
        <v>-23.847203903129611</v>
      </c>
      <c r="AJ41">
        <f t="shared" si="7"/>
        <v>-117.81095745545588</v>
      </c>
      <c r="AK41">
        <f t="shared" si="22"/>
        <v>-77.846929367560065</v>
      </c>
      <c r="AL41">
        <f t="shared" si="8"/>
        <v>-219.50509072614557</v>
      </c>
      <c r="AN41">
        <f t="shared" si="26"/>
        <v>0</v>
      </c>
      <c r="AO41">
        <f t="shared" si="26"/>
        <v>0</v>
      </c>
      <c r="AP41">
        <f t="shared" si="26"/>
        <v>-1.1492440432255296E-4</v>
      </c>
      <c r="AQ41">
        <f t="shared" si="26"/>
        <v>-0.82221661143148606</v>
      </c>
      <c r="AR41">
        <f t="shared" si="26"/>
        <v>-0.82233153583580854</v>
      </c>
      <c r="AS41">
        <f t="shared" si="26"/>
        <v>-4.0625167619721667</v>
      </c>
      <c r="AT41">
        <f t="shared" si="26"/>
        <v>-2.6844230982788795</v>
      </c>
      <c r="AU41">
        <f t="shared" si="23"/>
        <v>-7.5692713960868554</v>
      </c>
      <c r="AW41">
        <v>38</v>
      </c>
      <c r="AX41">
        <f>IF(Z41&gt;0, (R41*SUMPRODUCT(K41:$K$98, X41:$X$98)-K41*$AZ$3)/Z41, 0)</f>
        <v>-3729232.3641049536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12.5</v>
      </c>
      <c r="R42">
        <f t="shared" si="0"/>
        <v>100000</v>
      </c>
      <c r="S42">
        <f t="shared" si="1"/>
        <v>-6511313.3021902787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-994.28803350968781</v>
      </c>
      <c r="AC42">
        <f t="shared" si="2"/>
        <v>-888.41352642590471</v>
      </c>
      <c r="AE42">
        <f t="shared" si="3"/>
        <v>0</v>
      </c>
      <c r="AF42">
        <f t="shared" si="24"/>
        <v>0</v>
      </c>
      <c r="AG42">
        <f t="shared" si="24"/>
        <v>-1.7055190811642018E-3</v>
      </c>
      <c r="AH42">
        <f t="shared" si="5"/>
        <v>-12.751230021104719</v>
      </c>
      <c r="AI42">
        <f t="shared" si="25"/>
        <v>-12.752935540185884</v>
      </c>
      <c r="AJ42">
        <f t="shared" si="7"/>
        <v>-105.8745070837831</v>
      </c>
      <c r="AK42">
        <f t="shared" si="22"/>
        <v>-69.600162345678157</v>
      </c>
      <c r="AL42">
        <f t="shared" si="8"/>
        <v>-188.22760496964713</v>
      </c>
      <c r="AN42">
        <f t="shared" si="26"/>
        <v>0</v>
      </c>
      <c r="AO42">
        <f t="shared" si="26"/>
        <v>0</v>
      </c>
      <c r="AP42">
        <f t="shared" si="26"/>
        <v>-5.2510728118579505E-5</v>
      </c>
      <c r="AQ42">
        <f t="shared" si="26"/>
        <v>-0.39259389133227418</v>
      </c>
      <c r="AR42">
        <f t="shared" si="26"/>
        <v>-0.39264640206039275</v>
      </c>
      <c r="AS42">
        <f t="shared" si="26"/>
        <v>-3.2597392298713888</v>
      </c>
      <c r="AT42">
        <f t="shared" si="26"/>
        <v>-2.1428990401257391</v>
      </c>
      <c r="AU42">
        <f t="shared" si="23"/>
        <v>-5.7952846720575204</v>
      </c>
      <c r="AW42">
        <v>39</v>
      </c>
      <c r="AX42">
        <f>IF(Z42&gt;0, (R42*SUMPRODUCT(K42:$K$98, X42:$X$98)-K42*$AZ$3)/Z42, 0)</f>
        <v>-6511313.3021902787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12.5</v>
      </c>
      <c r="R43">
        <f t="shared" si="0"/>
        <v>100000</v>
      </c>
      <c r="S43">
        <f t="shared" si="1"/>
        <v>-11620128.048427673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-888.41352642590471</v>
      </c>
      <c r="AC43">
        <f t="shared" si="2"/>
        <v>-793.54118844650964</v>
      </c>
      <c r="AE43">
        <f t="shared" si="3"/>
        <v>0</v>
      </c>
      <c r="AF43">
        <f t="shared" si="24"/>
        <v>0</v>
      </c>
      <c r="AG43">
        <f t="shared" si="24"/>
        <v>-8.5362784422358864E-4</v>
      </c>
      <c r="AH43">
        <f t="shared" si="5"/>
        <v>-6.6786883690317689</v>
      </c>
      <c r="AI43">
        <f t="shared" si="25"/>
        <v>-6.6795419968759928</v>
      </c>
      <c r="AJ43">
        <f t="shared" si="7"/>
        <v>-94.87233797939507</v>
      </c>
      <c r="AK43">
        <f t="shared" si="22"/>
        <v>-62.188946849813334</v>
      </c>
      <c r="AL43">
        <f t="shared" si="8"/>
        <v>-163.7408268260844</v>
      </c>
      <c r="AN43">
        <f t="shared" si="26"/>
        <v>0</v>
      </c>
      <c r="AO43">
        <f t="shared" si="26"/>
        <v>0</v>
      </c>
      <c r="AP43">
        <f t="shared" si="26"/>
        <v>-2.3466158934040277E-5</v>
      </c>
      <c r="AQ43">
        <f t="shared" si="26"/>
        <v>-0.18359659165191855</v>
      </c>
      <c r="AR43">
        <f t="shared" si="26"/>
        <v>-0.18362005781085258</v>
      </c>
      <c r="AS43">
        <f t="shared" si="26"/>
        <v>-2.6080327352646009</v>
      </c>
      <c r="AT43">
        <f t="shared" si="26"/>
        <v>-1.7095690125310192</v>
      </c>
      <c r="AU43">
        <f t="shared" si="23"/>
        <v>-4.5012218056064723</v>
      </c>
      <c r="AW43">
        <v>40</v>
      </c>
      <c r="AX43">
        <f>IF(Z43&gt;0, (R43*SUMPRODUCT(K43:$K$98, X43:$X$98)-K43*$AZ$3)/Z43, 0)</f>
        <v>-11620128.048427673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12.5</v>
      </c>
      <c r="R44">
        <f t="shared" si="0"/>
        <v>100000</v>
      </c>
      <c r="S44">
        <f t="shared" si="1"/>
        <v>-21245196.458006974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-793.54118844650964</v>
      </c>
      <c r="AC44">
        <f t="shared" si="2"/>
        <v>-708.66681015358358</v>
      </c>
      <c r="AE44">
        <f t="shared" si="3"/>
        <v>0</v>
      </c>
      <c r="AF44">
        <f t="shared" si="24"/>
        <v>0</v>
      </c>
      <c r="AG44">
        <f t="shared" si="24"/>
        <v>-4.1695708224817238E-4</v>
      </c>
      <c r="AH44">
        <f t="shared" si="5"/>
        <v>-3.4250758682654427</v>
      </c>
      <c r="AI44">
        <f t="shared" si="25"/>
        <v>-3.4254928253476908</v>
      </c>
      <c r="AJ44">
        <f t="shared" si="7"/>
        <v>-84.874378292926053</v>
      </c>
      <c r="AK44">
        <f t="shared" si="22"/>
        <v>-55.547883191255679</v>
      </c>
      <c r="AL44">
        <f t="shared" si="8"/>
        <v>-143.84775430952942</v>
      </c>
      <c r="AN44">
        <f t="shared" si="26"/>
        <v>0</v>
      </c>
      <c r="AO44">
        <f t="shared" si="26"/>
        <v>0</v>
      </c>
      <c r="AP44">
        <f t="shared" si="26"/>
        <v>-1.0234031922566906E-5</v>
      </c>
      <c r="AQ44">
        <f t="shared" si="26"/>
        <v>-8.406701136732099E-2</v>
      </c>
      <c r="AR44">
        <f t="shared" si="26"/>
        <v>-8.407724539924355E-2</v>
      </c>
      <c r="AS44">
        <f t="shared" si="26"/>
        <v>-2.0832050439686043</v>
      </c>
      <c r="AT44">
        <f t="shared" si="26"/>
        <v>-1.3633988580915153</v>
      </c>
      <c r="AU44">
        <f t="shared" si="23"/>
        <v>-3.5306811474593629</v>
      </c>
      <c r="AW44">
        <v>41</v>
      </c>
      <c r="AX44">
        <f>IF(Z44&gt;0, (R44*SUMPRODUCT(K44:$K$98, X44:$X$98)-K44*$AZ$3)/Z44, 0)</f>
        <v>-21245196.458006974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12.5</v>
      </c>
      <c r="R45">
        <f t="shared" si="0"/>
        <v>100000</v>
      </c>
      <c r="S45">
        <f t="shared" si="1"/>
        <v>-39850417.144331239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-708.66681015358358</v>
      </c>
      <c r="AC45">
        <f t="shared" si="2"/>
        <v>-632.80625673229201</v>
      </c>
      <c r="AE45">
        <f t="shared" si="3"/>
        <v>0</v>
      </c>
      <c r="AF45">
        <f t="shared" si="24"/>
        <v>0</v>
      </c>
      <c r="AG45">
        <f t="shared" si="24"/>
        <v>-1.984942386049494E-4</v>
      </c>
      <c r="AH45">
        <f t="shared" si="5"/>
        <v>-1.7143461825659301</v>
      </c>
      <c r="AI45">
        <f t="shared" si="25"/>
        <v>-1.7145446768045349</v>
      </c>
      <c r="AJ45">
        <f t="shared" si="7"/>
        <v>-75.86055342129157</v>
      </c>
      <c r="AK45">
        <f t="shared" si="22"/>
        <v>-49.606676710750854</v>
      </c>
      <c r="AL45">
        <f t="shared" si="8"/>
        <v>-127.18177480884697</v>
      </c>
      <c r="AN45">
        <f t="shared" si="26"/>
        <v>0</v>
      </c>
      <c r="AO45">
        <f t="shared" si="26"/>
        <v>0</v>
      </c>
      <c r="AP45">
        <f t="shared" si="26"/>
        <v>-4.3499603196904331E-6</v>
      </c>
      <c r="AQ45">
        <f t="shared" si="26"/>
        <v>-3.7569543180628218E-2</v>
      </c>
      <c r="AR45">
        <f t="shared" si="26"/>
        <v>-3.7573893140947903E-2</v>
      </c>
      <c r="AS45">
        <f t="shared" si="26"/>
        <v>-1.6624683896701595</v>
      </c>
      <c r="AT45">
        <f t="shared" si="26"/>
        <v>-1.0871200937622436</v>
      </c>
      <c r="AU45">
        <f t="shared" si="23"/>
        <v>-2.7871623765733511</v>
      </c>
      <c r="AW45">
        <v>42</v>
      </c>
      <c r="AX45">
        <f>IF(Z45&gt;0, (R45*SUMPRODUCT(K45:$K$98, X45:$X$98)-K45*$AZ$3)/Z45, 0)</f>
        <v>-39850417.144331239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12.5</v>
      </c>
      <c r="R46">
        <f t="shared" si="0"/>
        <v>100000</v>
      </c>
      <c r="S46">
        <f t="shared" si="1"/>
        <v>-76865287.39476046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-632.80625673229201</v>
      </c>
      <c r="AC46">
        <f t="shared" si="2"/>
        <v>-565.03612946059843</v>
      </c>
      <c r="AE46">
        <f t="shared" si="3"/>
        <v>0</v>
      </c>
      <c r="AF46">
        <f t="shared" si="24"/>
        <v>0</v>
      </c>
      <c r="AG46">
        <f t="shared" si="24"/>
        <v>-9.1887402722947841E-5</v>
      </c>
      <c r="AH46">
        <f t="shared" si="5"/>
        <v>-0.83697514796761641</v>
      </c>
      <c r="AI46">
        <f t="shared" si="25"/>
        <v>-0.83706703537033933</v>
      </c>
      <c r="AJ46">
        <f t="shared" si="7"/>
        <v>-67.770127271693582</v>
      </c>
      <c r="AK46">
        <f t="shared" si="22"/>
        <v>-44.296437971260445</v>
      </c>
      <c r="AL46">
        <f t="shared" si="8"/>
        <v>-112.90363227832437</v>
      </c>
      <c r="AN46">
        <f t="shared" si="26"/>
        <v>0</v>
      </c>
      <c r="AO46">
        <f t="shared" si="26"/>
        <v>0</v>
      </c>
      <c r="AP46">
        <f t="shared" si="26"/>
        <v>-1.7979406144653384E-6</v>
      </c>
      <c r="AQ46">
        <f t="shared" si="26"/>
        <v>-1.6376908773516777E-2</v>
      </c>
      <c r="AR46">
        <f t="shared" si="26"/>
        <v>-1.637870671413124E-2</v>
      </c>
      <c r="AS46">
        <f t="shared" si="26"/>
        <v>-1.3260431861007769</v>
      </c>
      <c r="AT46">
        <f t="shared" si="26"/>
        <v>-0.86673866650476095</v>
      </c>
      <c r="AU46">
        <f t="shared" si="23"/>
        <v>-2.209160559319669</v>
      </c>
      <c r="AW46">
        <v>43</v>
      </c>
      <c r="AX46">
        <f>IF(Z46&gt;0, (R46*SUMPRODUCT(K46:$K$98, X46:$X$98)-K46*$AZ$3)/Z46, 0)</f>
        <v>-76865287.39476046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12.5</v>
      </c>
      <c r="R47">
        <f t="shared" si="0"/>
        <v>100000</v>
      </c>
      <c r="S47">
        <f t="shared" si="1"/>
        <v>-152847266.924243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-565.03612946059843</v>
      </c>
      <c r="AC47">
        <f t="shared" si="2"/>
        <v>-504.50991992752012</v>
      </c>
      <c r="AE47">
        <f t="shared" si="3"/>
        <v>0</v>
      </c>
      <c r="AF47">
        <f t="shared" si="24"/>
        <v>0</v>
      </c>
      <c r="AG47">
        <f t="shared" si="24"/>
        <v>-4.1259318049956915E-5</v>
      </c>
      <c r="AH47">
        <f t="shared" si="5"/>
        <v>-0.39767368516609158</v>
      </c>
      <c r="AI47">
        <f t="shared" si="25"/>
        <v>-0.39771494448414152</v>
      </c>
      <c r="AJ47">
        <f t="shared" si="7"/>
        <v>-60.526209533078315</v>
      </c>
      <c r="AK47">
        <f t="shared" si="22"/>
        <v>-39.552529062241895</v>
      </c>
      <c r="AL47">
        <f t="shared" si="8"/>
        <v>-100.47645353980435</v>
      </c>
      <c r="AN47">
        <f t="shared" si="26"/>
        <v>0</v>
      </c>
      <c r="AO47">
        <f t="shared" si="26"/>
        <v>0</v>
      </c>
      <c r="AP47">
        <f t="shared" si="26"/>
        <v>-7.2081429329433041E-7</v>
      </c>
      <c r="AQ47">
        <f t="shared" si="26"/>
        <v>-6.9474942845073918E-3</v>
      </c>
      <c r="AR47">
        <f t="shared" si="26"/>
        <v>-6.9482150988006862E-3</v>
      </c>
      <c r="AS47">
        <f t="shared" si="26"/>
        <v>-1.0574134283447267</v>
      </c>
      <c r="AT47">
        <f t="shared" si="26"/>
        <v>-0.69099611024795227</v>
      </c>
      <c r="AU47">
        <f t="shared" si="23"/>
        <v>-1.7553577536914797</v>
      </c>
      <c r="AW47">
        <v>44</v>
      </c>
      <c r="AX47">
        <f>IF(Z47&gt;0, (R47*SUMPRODUCT(K47:$K$98, X47:$X$98)-K47*$AZ$3)/Z47, 0)</f>
        <v>-152847266.924243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12.5</v>
      </c>
      <c r="R48">
        <f t="shared" si="0"/>
        <v>100000</v>
      </c>
      <c r="S48">
        <f t="shared" si="1"/>
        <v>-313829493.0405407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-504.50991992752012</v>
      </c>
      <c r="AC48">
        <f t="shared" si="2"/>
        <v>-450.46098667015139</v>
      </c>
      <c r="AE48">
        <f t="shared" si="3"/>
        <v>0</v>
      </c>
      <c r="AF48">
        <f t="shared" si="24"/>
        <v>0</v>
      </c>
      <c r="AG48">
        <f t="shared" si="24"/>
        <v>-1.7942106966503328E-5</v>
      </c>
      <c r="AH48">
        <f t="shared" si="5"/>
        <v>-0.18323694322363215</v>
      </c>
      <c r="AI48">
        <f t="shared" si="25"/>
        <v>-0.18325488533059867</v>
      </c>
      <c r="AJ48">
        <f t="shared" si="7"/>
        <v>-54.048933257368731</v>
      </c>
      <c r="AK48">
        <f t="shared" si="22"/>
        <v>-35.31569439492641</v>
      </c>
      <c r="AL48">
        <f t="shared" si="8"/>
        <v>-89.547882537625739</v>
      </c>
      <c r="AN48">
        <f t="shared" si="26"/>
        <v>0</v>
      </c>
      <c r="AO48">
        <f t="shared" si="26"/>
        <v>0</v>
      </c>
      <c r="AP48">
        <f t="shared" si="26"/>
        <v>-2.7987026767790947E-7</v>
      </c>
      <c r="AQ48">
        <f t="shared" si="26"/>
        <v>-2.858224646872346E-3</v>
      </c>
      <c r="AR48">
        <f t="shared" si="26"/>
        <v>-2.8585045171400239E-3</v>
      </c>
      <c r="AS48">
        <f t="shared" si="26"/>
        <v>-0.84308322577084915</v>
      </c>
      <c r="AT48">
        <f t="shared" si="26"/>
        <v>-0.55087247344984047</v>
      </c>
      <c r="AU48">
        <f t="shared" si="23"/>
        <v>-1.3968142037378297</v>
      </c>
      <c r="AW48">
        <v>45</v>
      </c>
      <c r="AX48">
        <f>IF(Z48&gt;0, (R48*SUMPRODUCT(K48:$K$98, X48:$X$98)-K48*$AZ$3)/Z48, 0)</f>
        <v>-313829493.0405407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12.5</v>
      </c>
      <c r="R49">
        <f t="shared" si="0"/>
        <v>100000</v>
      </c>
      <c r="S49">
        <f t="shared" si="1"/>
        <v>-667054202.87995648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-450.46098667015139</v>
      </c>
      <c r="AC49">
        <f t="shared" si="2"/>
        <v>-402.19966565225059</v>
      </c>
      <c r="AE49">
        <f t="shared" si="3"/>
        <v>0</v>
      </c>
      <c r="AF49">
        <f t="shared" si="24"/>
        <v>0</v>
      </c>
      <c r="AG49">
        <f t="shared" si="24"/>
        <v>-7.5368625202379301E-6</v>
      </c>
      <c r="AH49">
        <f t="shared" si="5"/>
        <v>-8.1806587012802912E-2</v>
      </c>
      <c r="AI49">
        <f t="shared" si="25"/>
        <v>-8.181412387532315E-2</v>
      </c>
      <c r="AJ49">
        <f t="shared" si="7"/>
        <v>-48.261321017900798</v>
      </c>
      <c r="AK49">
        <f t="shared" si="22"/>
        <v>-31.532269066910601</v>
      </c>
      <c r="AL49">
        <f t="shared" si="8"/>
        <v>-79.875404208686717</v>
      </c>
      <c r="AN49">
        <f t="shared" si="26"/>
        <v>0</v>
      </c>
      <c r="AO49">
        <f t="shared" si="26"/>
        <v>0</v>
      </c>
      <c r="AP49">
        <f t="shared" si="26"/>
        <v>-1.0496775102678615E-7</v>
      </c>
      <c r="AQ49">
        <f t="shared" si="26"/>
        <v>-1.139340598936642E-3</v>
      </c>
      <c r="AR49">
        <f t="shared" si="26"/>
        <v>-1.1394455666876688E-3</v>
      </c>
      <c r="AS49">
        <f t="shared" si="26"/>
        <v>-0.67214737103508793</v>
      </c>
      <c r="AT49">
        <f t="shared" si="26"/>
        <v>-0.43915772111239376</v>
      </c>
      <c r="AU49">
        <f t="shared" si="23"/>
        <v>-1.1124445377141694</v>
      </c>
      <c r="AW49">
        <v>46</v>
      </c>
      <c r="AX49">
        <f>IF(Z49&gt;0, (R49*SUMPRODUCT(K49:$K$98, X49:$X$98)-K49*$AZ$3)/Z49, 0)</f>
        <v>-667054202.87995648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12.5</v>
      </c>
      <c r="R50">
        <f t="shared" si="0"/>
        <v>100000</v>
      </c>
      <c r="S50">
        <f t="shared" si="1"/>
        <v>-1469966787.4770193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-402.19966565225059</v>
      </c>
      <c r="AC50">
        <f t="shared" si="2"/>
        <v>-359.10778781200338</v>
      </c>
      <c r="AE50">
        <f t="shared" si="3"/>
        <v>0</v>
      </c>
      <c r="AF50">
        <f t="shared" si="24"/>
        <v>0</v>
      </c>
      <c r="AG50">
        <f t="shared" si="24"/>
        <v>-3.053706645545703E-6</v>
      </c>
      <c r="AH50">
        <f t="shared" si="5"/>
        <v>-3.5262297995918776E-2</v>
      </c>
      <c r="AI50">
        <f t="shared" si="25"/>
        <v>-3.526535170256432E-2</v>
      </c>
      <c r="AJ50">
        <f t="shared" si="7"/>
        <v>-43.091877840247207</v>
      </c>
      <c r="AK50">
        <f t="shared" si="22"/>
        <v>-28.153976595657543</v>
      </c>
      <c r="AL50">
        <f t="shared" si="8"/>
        <v>-71.281119787607309</v>
      </c>
      <c r="AN50">
        <f t="shared" si="26"/>
        <v>0</v>
      </c>
      <c r="AO50">
        <f t="shared" si="26"/>
        <v>0</v>
      </c>
      <c r="AP50">
        <f t="shared" si="26"/>
        <v>-3.7972972129811726E-8</v>
      </c>
      <c r="AQ50">
        <f t="shared" si="26"/>
        <v>-4.384881766509223E-4</v>
      </c>
      <c r="AR50">
        <f t="shared" si="26"/>
        <v>-4.3852614962305208E-4</v>
      </c>
      <c r="AS50">
        <f t="shared" si="26"/>
        <v>-0.53584933531051215</v>
      </c>
      <c r="AT50">
        <f t="shared" si="26"/>
        <v>-0.35009589744637282</v>
      </c>
      <c r="AU50">
        <f t="shared" si="23"/>
        <v>-0.886383758906508</v>
      </c>
      <c r="AW50">
        <v>47</v>
      </c>
      <c r="AX50">
        <f>IF(Z50&gt;0, (R50*SUMPRODUCT(K50:$K$98, X50:$X$98)-K50*$AZ$3)/Z50, 0)</f>
        <v>-1469966787.4770193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12.5</v>
      </c>
      <c r="R51">
        <f t="shared" si="0"/>
        <v>100000</v>
      </c>
      <c r="S51">
        <f t="shared" si="1"/>
        <v>-3360855378.701416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-359.10778781200338</v>
      </c>
      <c r="AC51">
        <f t="shared" si="2"/>
        <v>-320.63231810299601</v>
      </c>
      <c r="AE51">
        <f t="shared" si="3"/>
        <v>0</v>
      </c>
      <c r="AF51">
        <f t="shared" si="24"/>
        <v>0</v>
      </c>
      <c r="AG51">
        <f t="shared" si="24"/>
        <v>-1.1925249749473136E-6</v>
      </c>
      <c r="AH51">
        <f t="shared" si="5"/>
        <v>-1.4645156833143462E-2</v>
      </c>
      <c r="AI51">
        <f t="shared" si="25"/>
        <v>-1.4646349358118409E-2</v>
      </c>
      <c r="AJ51">
        <f t="shared" si="7"/>
        <v>-38.475469709007371</v>
      </c>
      <c r="AK51">
        <f t="shared" si="22"/>
        <v>-25.137545146840239</v>
      </c>
      <c r="AL51">
        <f t="shared" si="8"/>
        <v>-63.627661205205726</v>
      </c>
      <c r="AN51">
        <f t="shared" si="26"/>
        <v>0</v>
      </c>
      <c r="AO51">
        <f t="shared" si="26"/>
        <v>0</v>
      </c>
      <c r="AP51">
        <f t="shared" si="26"/>
        <v>-1.3240266810498262E-8</v>
      </c>
      <c r="AQ51">
        <f t="shared" si="26"/>
        <v>-1.6260102557682542E-4</v>
      </c>
      <c r="AR51">
        <f t="shared" si="26"/>
        <v>-1.6261426584363592E-4</v>
      </c>
      <c r="AS51">
        <f t="shared" si="26"/>
        <v>-0.42718223543201533</v>
      </c>
      <c r="AT51">
        <f t="shared" si="26"/>
        <v>-0.27909503926306867</v>
      </c>
      <c r="AU51">
        <f t="shared" si="23"/>
        <v>-0.70643988896092769</v>
      </c>
      <c r="AW51">
        <v>48</v>
      </c>
      <c r="AX51">
        <f>IF(Z51&gt;0, (R51*SUMPRODUCT(K51:$K$98, X51:$X$98)-K51*$AZ$3)/Z51, 0)</f>
        <v>-3360855378.701416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12.5</v>
      </c>
      <c r="R52">
        <f t="shared" si="0"/>
        <v>100000</v>
      </c>
      <c r="S52">
        <f t="shared" si="1"/>
        <v>-7991075867.0891123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-320.63231810299601</v>
      </c>
      <c r="AC52">
        <f t="shared" si="2"/>
        <v>-286.27899124225013</v>
      </c>
      <c r="AE52">
        <f t="shared" si="3"/>
        <v>0</v>
      </c>
      <c r="AF52">
        <f t="shared" si="24"/>
        <v>0</v>
      </c>
      <c r="AG52">
        <f t="shared" si="24"/>
        <v>-4.4781046382827707E-7</v>
      </c>
      <c r="AH52">
        <f t="shared" si="5"/>
        <v>-5.8623140909565066E-3</v>
      </c>
      <c r="AI52">
        <f t="shared" si="25"/>
        <v>-5.8627619014203353E-3</v>
      </c>
      <c r="AJ52">
        <f t="shared" si="7"/>
        <v>-34.353326860745881</v>
      </c>
      <c r="AK52">
        <f t="shared" si="22"/>
        <v>-22.444262267209723</v>
      </c>
      <c r="AL52">
        <f t="shared" si="8"/>
        <v>-56.803451889857023</v>
      </c>
      <c r="AN52">
        <f t="shared" si="26"/>
        <v>0</v>
      </c>
      <c r="AO52">
        <f t="shared" si="26"/>
        <v>0</v>
      </c>
      <c r="AP52">
        <f t="shared" si="26"/>
        <v>-4.4392077331256438E-9</v>
      </c>
      <c r="AQ52">
        <f t="shared" si="26"/>
        <v>-5.8113939152089691E-5</v>
      </c>
      <c r="AR52">
        <f t="shared" si="26"/>
        <v>-5.8118378359822824E-5</v>
      </c>
      <c r="AS52">
        <f t="shared" si="26"/>
        <v>-0.34054933186486719</v>
      </c>
      <c r="AT52">
        <f t="shared" si="26"/>
        <v>-0.22249310962752464</v>
      </c>
      <c r="AU52">
        <f t="shared" si="23"/>
        <v>-0.56310055987075158</v>
      </c>
      <c r="AW52">
        <v>49</v>
      </c>
      <c r="AX52">
        <f>IF(Z52&gt;0, (R52*SUMPRODUCT(K52:$K$98, X52:$X$98)-K52*$AZ$3)/Z52, 0)</f>
        <v>-7991075867.0891123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12.5</v>
      </c>
      <c r="R53">
        <f t="shared" si="0"/>
        <v>100000</v>
      </c>
      <c r="S53">
        <f t="shared" si="1"/>
        <v>-19805428999.839188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-286.27899124225013</v>
      </c>
      <c r="AC53">
        <f t="shared" si="2"/>
        <v>-255.60629090817898</v>
      </c>
      <c r="AE53">
        <f t="shared" si="3"/>
        <v>0</v>
      </c>
      <c r="AF53">
        <f t="shared" si="24"/>
        <v>0</v>
      </c>
      <c r="AG53">
        <f t="shared" si="24"/>
        <v>-1.6132337433226919E-7</v>
      </c>
      <c r="AH53">
        <f t="shared" si="5"/>
        <v>-2.2560718788618007E-3</v>
      </c>
      <c r="AI53">
        <f t="shared" si="25"/>
        <v>-2.2562332022361331E-3</v>
      </c>
      <c r="AJ53">
        <f t="shared" si="7"/>
        <v>-30.672700334071152</v>
      </c>
      <c r="AK53">
        <f t="shared" si="22"/>
        <v>-20.039529386957511</v>
      </c>
      <c r="AL53">
        <f t="shared" si="8"/>
        <v>-50.714485954230895</v>
      </c>
      <c r="AN53">
        <f t="shared" si="26"/>
        <v>0</v>
      </c>
      <c r="AO53">
        <f t="shared" si="26"/>
        <v>0</v>
      </c>
      <c r="AP53">
        <f t="shared" si="26"/>
        <v>-1.4278760385976346E-9</v>
      </c>
      <c r="AQ53">
        <f t="shared" si="26"/>
        <v>-1.9968532089750257E-5</v>
      </c>
      <c r="AR53">
        <f t="shared" si="26"/>
        <v>-1.9969959965788855E-5</v>
      </c>
      <c r="AS53">
        <f t="shared" si="26"/>
        <v>-0.27148461298546783</v>
      </c>
      <c r="AT53">
        <f t="shared" si="26"/>
        <v>-0.17737022892587848</v>
      </c>
      <c r="AU53">
        <f t="shared" si="23"/>
        <v>-0.44887481187131206</v>
      </c>
      <c r="AW53">
        <v>50</v>
      </c>
      <c r="AX53">
        <f>IF(Z53&gt;0, (R53*SUMPRODUCT(K53:$K$98, X53:$X$98)-K53*$AZ$3)/Z53, 0)</f>
        <v>-19805428999.839188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12.5</v>
      </c>
      <c r="R54">
        <f t="shared" si="0"/>
        <v>100000</v>
      </c>
      <c r="S54">
        <f t="shared" si="1"/>
        <v>-51283057979.064857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-255.60629090817898</v>
      </c>
      <c r="AC54">
        <f t="shared" si="2"/>
        <v>-228.21991940527346</v>
      </c>
      <c r="AE54">
        <f t="shared" si="3"/>
        <v>0</v>
      </c>
      <c r="AF54">
        <f t="shared" si="24"/>
        <v>0</v>
      </c>
      <c r="AG54">
        <f t="shared" si="24"/>
        <v>-5.5627513354029868E-8</v>
      </c>
      <c r="AH54">
        <f t="shared" si="5"/>
        <v>-8.3266101787933316E-4</v>
      </c>
      <c r="AI54">
        <f t="shared" si="25"/>
        <v>-8.3271664539268716E-4</v>
      </c>
      <c r="AJ54">
        <f t="shared" si="7"/>
        <v>-27.386371502905519</v>
      </c>
      <c r="AK54">
        <f t="shared" si="22"/>
        <v>-17.892440363572529</v>
      </c>
      <c r="AL54">
        <f t="shared" si="8"/>
        <v>-45.279644583123442</v>
      </c>
      <c r="AN54">
        <f t="shared" si="26"/>
        <v>0</v>
      </c>
      <c r="AO54">
        <f t="shared" si="26"/>
        <v>0</v>
      </c>
      <c r="AP54">
        <f t="shared" si="26"/>
        <v>-4.3960723594187978E-10</v>
      </c>
      <c r="AQ54">
        <f t="shared" si="26"/>
        <v>-6.5802655282625216E-6</v>
      </c>
      <c r="AR54">
        <f t="shared" si="26"/>
        <v>-6.5807051354984628E-6</v>
      </c>
      <c r="AS54">
        <f t="shared" si="26"/>
        <v>-0.21642612356674021</v>
      </c>
      <c r="AT54">
        <f t="shared" si="26"/>
        <v>-0.14139848751508546</v>
      </c>
      <c r="AU54">
        <f t="shared" si="23"/>
        <v>-0.35783119178696121</v>
      </c>
      <c r="AW54">
        <v>51</v>
      </c>
      <c r="AX54">
        <f>IF(Z54&gt;0, (R54*SUMPRODUCT(K54:$K$98, X54:$X$98)-K54*$AZ$3)/Z54, 0)</f>
        <v>-51283057979.064857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12.5</v>
      </c>
      <c r="R55">
        <f t="shared" si="0"/>
        <v>100000</v>
      </c>
      <c r="S55">
        <f t="shared" si="1"/>
        <v>-139037663449.34689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-228.21991940527346</v>
      </c>
      <c r="AC55">
        <f t="shared" si="2"/>
        <v>-203.76779074318387</v>
      </c>
      <c r="AE55">
        <f t="shared" si="3"/>
        <v>0</v>
      </c>
      <c r="AF55">
        <f t="shared" si="24"/>
        <v>0</v>
      </c>
      <c r="AG55">
        <f t="shared" si="24"/>
        <v>-1.8319477766668145E-8</v>
      </c>
      <c r="AH55">
        <f t="shared" si="5"/>
        <v>-2.9401408363057137E-4</v>
      </c>
      <c r="AI55">
        <f t="shared" si="25"/>
        <v>-2.9403240310833806E-4</v>
      </c>
      <c r="AJ55">
        <f t="shared" si="7"/>
        <v>-24.452128662089592</v>
      </c>
      <c r="AK55">
        <f t="shared" si="22"/>
        <v>-15.975394358369144</v>
      </c>
      <c r="AL55">
        <f t="shared" si="8"/>
        <v>-40.42781705286184</v>
      </c>
      <c r="AN55">
        <f t="shared" si="26"/>
        <v>0</v>
      </c>
      <c r="AO55">
        <f t="shared" si="26"/>
        <v>0</v>
      </c>
      <c r="AP55">
        <f t="shared" si="26"/>
        <v>-1.2926181570647898E-10</v>
      </c>
      <c r="AQ55">
        <f t="shared" si="26"/>
        <v>-2.0745566427943179E-6</v>
      </c>
      <c r="AR55">
        <f t="shared" si="26"/>
        <v>-2.0746859046100242E-6</v>
      </c>
      <c r="AS55">
        <f t="shared" si="26"/>
        <v>-0.17253366002064774</v>
      </c>
      <c r="AT55">
        <f t="shared" si="26"/>
        <v>-0.11272201684411932</v>
      </c>
      <c r="AU55">
        <f t="shared" si="23"/>
        <v>-0.28525775155067168</v>
      </c>
      <c r="AW55">
        <v>52</v>
      </c>
      <c r="AX55">
        <f>IF(Z55&gt;0, (R55*SUMPRODUCT(K55:$K$98, X55:$X$98)-K55*$AZ$3)/Z55, 0)</f>
        <v>-139037663449.34689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12.5</v>
      </c>
      <c r="R56">
        <f t="shared" si="0"/>
        <v>100000</v>
      </c>
      <c r="S56">
        <f t="shared" si="1"/>
        <v>-395673010543.98157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-203.76779074318387</v>
      </c>
      <c r="AC56">
        <f t="shared" si="2"/>
        <v>-181.9355292084949</v>
      </c>
      <c r="AE56">
        <f t="shared" si="3"/>
        <v>0</v>
      </c>
      <c r="AF56">
        <f t="shared" si="24"/>
        <v>0</v>
      </c>
      <c r="AG56">
        <f t="shared" si="24"/>
        <v>-5.7476604532100006E-9</v>
      </c>
      <c r="AH56">
        <f t="shared" si="5"/>
        <v>-9.9108980286331696E-5</v>
      </c>
      <c r="AI56">
        <f t="shared" si="25"/>
        <v>-9.9114727946784909E-5</v>
      </c>
      <c r="AJ56">
        <f t="shared" si="7"/>
        <v>-21.832261534688968</v>
      </c>
      <c r="AK56">
        <f t="shared" si="22"/>
        <v>-14.263745352022871</v>
      </c>
      <c r="AL56">
        <f t="shared" si="8"/>
        <v>-36.096106001439786</v>
      </c>
      <c r="AN56">
        <f t="shared" si="26"/>
        <v>0</v>
      </c>
      <c r="AO56">
        <f t="shared" si="26"/>
        <v>0</v>
      </c>
      <c r="AP56">
        <f t="shared" si="26"/>
        <v>-3.6210143364361863E-11</v>
      </c>
      <c r="AQ56">
        <f t="shared" si="26"/>
        <v>-6.2438454986663485E-7</v>
      </c>
      <c r="AR56">
        <f t="shared" si="26"/>
        <v>-6.2442076000999915E-7</v>
      </c>
      <c r="AS56">
        <f t="shared" si="26"/>
        <v>-0.13754280138413849</v>
      </c>
      <c r="AT56">
        <f t="shared" si="26"/>
        <v>-8.9861304145244611E-2</v>
      </c>
      <c r="AU56">
        <f t="shared" si="23"/>
        <v>-0.2274047299501431</v>
      </c>
      <c r="AW56">
        <v>53</v>
      </c>
      <c r="AX56">
        <f>IF(Z56&gt;0, (R56*SUMPRODUCT(K56:$K$98, X56:$X$98)-K56*$AZ$3)/Z56, 0)</f>
        <v>-395673010543.98157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12.5</v>
      </c>
      <c r="R57">
        <f t="shared" si="0"/>
        <v>100000</v>
      </c>
      <c r="S57">
        <f t="shared" si="1"/>
        <v>-1185275102517.0171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-181.9355292084949</v>
      </c>
      <c r="AC57">
        <f t="shared" si="2"/>
        <v>-162.44243732462442</v>
      </c>
      <c r="AE57">
        <f t="shared" si="3"/>
        <v>0</v>
      </c>
      <c r="AF57">
        <f t="shared" si="24"/>
        <v>0</v>
      </c>
      <c r="AG57">
        <f t="shared" si="24"/>
        <v>-1.7131301098334283E-9</v>
      </c>
      <c r="AH57">
        <f t="shared" si="5"/>
        <v>-3.181642991075578E-5</v>
      </c>
      <c r="AI57">
        <f t="shared" si="25"/>
        <v>-3.1818143040865617E-5</v>
      </c>
      <c r="AJ57">
        <f t="shared" si="7"/>
        <v>-19.493091883870477</v>
      </c>
      <c r="AK57">
        <f t="shared" si="22"/>
        <v>-12.735487044594644</v>
      </c>
      <c r="AL57">
        <f t="shared" si="8"/>
        <v>-32.228610746608162</v>
      </c>
      <c r="AN57">
        <f t="shared" si="26"/>
        <v>0</v>
      </c>
      <c r="AO57">
        <f t="shared" si="26"/>
        <v>0</v>
      </c>
      <c r="AP57">
        <f t="shared" si="26"/>
        <v>-9.6363256008781947E-12</v>
      </c>
      <c r="AQ57">
        <f t="shared" si="26"/>
        <v>-1.789668375552476E-7</v>
      </c>
      <c r="AR57">
        <f t="shared" si="26"/>
        <v>-1.7897647388084851E-7</v>
      </c>
      <c r="AS57">
        <f t="shared" si="26"/>
        <v>-0.10964828607155608</v>
      </c>
      <c r="AT57">
        <f t="shared" si="26"/>
        <v>-7.1636882186031176E-2</v>
      </c>
      <c r="AU57">
        <f t="shared" si="23"/>
        <v>-0.18128534723406114</v>
      </c>
      <c r="AW57">
        <v>54</v>
      </c>
      <c r="AX57">
        <f>IF(Z57&gt;0, (R57*SUMPRODUCT(K57:$K$98, X57:$X$98)-K57*$AZ$3)/Z57, 0)</f>
        <v>-1185275102517.0171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12.5</v>
      </c>
      <c r="R58">
        <f t="shared" si="0"/>
        <v>100000</v>
      </c>
      <c r="S58">
        <f t="shared" si="1"/>
        <v>-3748168778124.5376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-162.44243732462442</v>
      </c>
      <c r="AC58">
        <f t="shared" si="2"/>
        <v>-145.03789062122075</v>
      </c>
      <c r="AE58">
        <f t="shared" si="3"/>
        <v>0</v>
      </c>
      <c r="AF58">
        <f t="shared" si="24"/>
        <v>0</v>
      </c>
      <c r="AG58">
        <f t="shared" si="24"/>
        <v>-4.8369583657660496E-10</v>
      </c>
      <c r="AH58">
        <f t="shared" si="5"/>
        <v>-9.6984237772679118E-6</v>
      </c>
      <c r="AI58">
        <f t="shared" si="25"/>
        <v>-9.6989074731044882E-6</v>
      </c>
      <c r="AJ58">
        <f t="shared" si="7"/>
        <v>-17.404546703403668</v>
      </c>
      <c r="AK58">
        <f t="shared" si="22"/>
        <v>-11.37097061272371</v>
      </c>
      <c r="AL58">
        <f t="shared" si="8"/>
        <v>-28.77552701503485</v>
      </c>
      <c r="AN58">
        <f t="shared" si="26"/>
        <v>0</v>
      </c>
      <c r="AO58">
        <f t="shared" si="26"/>
        <v>0</v>
      </c>
      <c r="AP58">
        <f t="shared" si="26"/>
        <v>-2.4292680827161349E-12</v>
      </c>
      <c r="AQ58">
        <f t="shared" si="26"/>
        <v>-4.8708443515909578E-8</v>
      </c>
      <c r="AR58">
        <f t="shared" si="26"/>
        <v>-4.8710872783992293E-8</v>
      </c>
      <c r="AS58">
        <f t="shared" si="26"/>
        <v>-8.7410944241246818E-2</v>
      </c>
      <c r="AT58">
        <f t="shared" si="26"/>
        <v>-5.7108484072341287E-2</v>
      </c>
      <c r="AU58">
        <f t="shared" si="23"/>
        <v>-0.14451947702446089</v>
      </c>
      <c r="AW58">
        <v>55</v>
      </c>
      <c r="AX58">
        <f>IF(Z58&gt;0, (R58*SUMPRODUCT(K58:$K$98, X58:$X$98)-K58*$AZ$3)/Z58, 0)</f>
        <v>-3748168778124.5376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12.5</v>
      </c>
      <c r="R59">
        <f t="shared" si="0"/>
        <v>100000</v>
      </c>
      <c r="S59">
        <f t="shared" si="1"/>
        <v>-12547862897452.854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-145.03789062122075</v>
      </c>
      <c r="AC59">
        <f t="shared" si="2"/>
        <v>-129.49811666781264</v>
      </c>
      <c r="AE59">
        <f t="shared" si="3"/>
        <v>0</v>
      </c>
      <c r="AF59">
        <f t="shared" si="24"/>
        <v>0</v>
      </c>
      <c r="AG59">
        <f t="shared" si="24"/>
        <v>-1.29004155653968E-10</v>
      </c>
      <c r="AH59">
        <f t="shared" si="5"/>
        <v>-2.7988377804549668E-6</v>
      </c>
      <c r="AI59">
        <f t="shared" si="25"/>
        <v>-2.798966784610621E-6</v>
      </c>
      <c r="AJ59">
        <f t="shared" si="7"/>
        <v>-15.539773953408115</v>
      </c>
      <c r="AK59">
        <f t="shared" si="22"/>
        <v>-10.152652343485453</v>
      </c>
      <c r="AL59">
        <f t="shared" si="8"/>
        <v>-25.692429095860355</v>
      </c>
      <c r="AN59">
        <f t="shared" si="26"/>
        <v>0</v>
      </c>
      <c r="AO59">
        <f t="shared" si="26"/>
        <v>0</v>
      </c>
      <c r="AP59">
        <f t="shared" si="26"/>
        <v>-5.7848056525331126E-13</v>
      </c>
      <c r="AQ59">
        <f t="shared" si="26"/>
        <v>-1.2550551205751888E-8</v>
      </c>
      <c r="AR59">
        <f t="shared" si="26"/>
        <v>-1.2551129686317142E-8</v>
      </c>
      <c r="AS59">
        <f t="shared" si="26"/>
        <v>-6.9683470078195933E-2</v>
      </c>
      <c r="AT59">
        <f t="shared" si="26"/>
        <v>-4.5526533906655363E-2</v>
      </c>
      <c r="AU59">
        <f t="shared" si="23"/>
        <v>-0.11521001653598099</v>
      </c>
      <c r="AW59">
        <v>56</v>
      </c>
      <c r="AX59">
        <f>IF(Z59&gt;0, (R59*SUMPRODUCT(K59:$K$98, X59:$X$98)-K59*$AZ$3)/Z59, 0)</f>
        <v>-12547862897452.854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12.5</v>
      </c>
      <c r="R60">
        <f t="shared" si="0"/>
        <v>100000</v>
      </c>
      <c r="S60">
        <f t="shared" si="1"/>
        <v>-45075974340932.68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-129.49811666781264</v>
      </c>
      <c r="AC60">
        <f t="shared" si="2"/>
        <v>-115.6233184641877</v>
      </c>
      <c r="AE60">
        <f t="shared" si="3"/>
        <v>0</v>
      </c>
      <c r="AF60">
        <f t="shared" si="24"/>
        <v>0</v>
      </c>
      <c r="AG60">
        <f t="shared" si="24"/>
        <v>-3.2063455131792969E-11</v>
      </c>
      <c r="AH60">
        <f t="shared" si="5"/>
        <v>-7.6520527172508292E-7</v>
      </c>
      <c r="AI60">
        <f t="shared" si="25"/>
        <v>-7.6523733518021474E-7</v>
      </c>
      <c r="AJ60">
        <f t="shared" si="7"/>
        <v>-13.874798203624934</v>
      </c>
      <c r="AK60">
        <f t="shared" si="22"/>
        <v>-9.0648681667468853</v>
      </c>
      <c r="AL60">
        <f t="shared" si="8"/>
        <v>-22.939667135609156</v>
      </c>
      <c r="AN60">
        <f t="shared" si="26"/>
        <v>0</v>
      </c>
      <c r="AO60">
        <f t="shared" si="26"/>
        <v>0</v>
      </c>
      <c r="AP60">
        <f t="shared" si="26"/>
        <v>-1.2837408743724827E-13</v>
      </c>
      <c r="AQ60">
        <f t="shared" si="26"/>
        <v>-3.0636912976504297E-9</v>
      </c>
      <c r="AR60">
        <f t="shared" si="26"/>
        <v>-3.063819671737867E-9</v>
      </c>
      <c r="AS60">
        <f t="shared" si="26"/>
        <v>-5.5551235836720038E-2</v>
      </c>
      <c r="AT60">
        <f t="shared" si="26"/>
        <v>-3.6293474108197901E-2</v>
      </c>
      <c r="AU60">
        <f t="shared" si="23"/>
        <v>-9.1844713008737616E-2</v>
      </c>
      <c r="AW60">
        <v>57</v>
      </c>
      <c r="AX60">
        <f>IF(Z60&gt;0, (R60*SUMPRODUCT(K60:$K$98, X60:$X$98)-K60*$AZ$3)/Z60, 0)</f>
        <v>-45075974340932.68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12.5</v>
      </c>
      <c r="R61">
        <f t="shared" si="0"/>
        <v>100000</v>
      </c>
      <c r="S61">
        <f t="shared" si="1"/>
        <v>-174615902523678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-115.6233184641877</v>
      </c>
      <c r="AC61">
        <f t="shared" si="2"/>
        <v>-103.23510577423755</v>
      </c>
      <c r="AE61">
        <f t="shared" si="3"/>
        <v>0</v>
      </c>
      <c r="AF61">
        <f t="shared" si="24"/>
        <v>0</v>
      </c>
      <c r="AG61">
        <f t="shared" si="24"/>
        <v>-7.3901563576260491E-12</v>
      </c>
      <c r="AH61">
        <f t="shared" si="5"/>
        <v>-1.9482131378279195E-7</v>
      </c>
      <c r="AI61">
        <f t="shared" si="25"/>
        <v>-1.9482870393914957E-7</v>
      </c>
      <c r="AJ61">
        <f t="shared" si="7"/>
        <v>-12.388212689950151</v>
      </c>
      <c r="AK61">
        <f t="shared" si="22"/>
        <v>-8.0936322924931403</v>
      </c>
      <c r="AL61">
        <f t="shared" si="8"/>
        <v>-20.481845177271996</v>
      </c>
      <c r="AN61">
        <f t="shared" si="26"/>
        <v>0</v>
      </c>
      <c r="AO61">
        <f t="shared" si="26"/>
        <v>0</v>
      </c>
      <c r="AP61">
        <f t="shared" si="26"/>
        <v>-2.6418165348360627E-14</v>
      </c>
      <c r="AQ61">
        <f t="shared" si="26"/>
        <v>-6.9644286694794217E-10</v>
      </c>
      <c r="AR61">
        <f t="shared" si="26"/>
        <v>-6.9646928511329044E-10</v>
      </c>
      <c r="AS61">
        <f t="shared" si="26"/>
        <v>-4.4285105128532516E-2</v>
      </c>
      <c r="AT61">
        <f t="shared" si="26"/>
        <v>-2.8932935356810265E-2</v>
      </c>
      <c r="AU61">
        <f t="shared" si="23"/>
        <v>-7.3218041181812063E-2</v>
      </c>
      <c r="AW61">
        <v>58</v>
      </c>
      <c r="AX61">
        <f>IF(Z61&gt;0, (R61*SUMPRODUCT(K61:$K$98, X61:$X$98)-K61*$AZ$3)/Z61, 0)</f>
        <v>-174615902523678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12.5</v>
      </c>
      <c r="R62">
        <f t="shared" si="0"/>
        <v>100000</v>
      </c>
      <c r="S62">
        <f t="shared" si="1"/>
        <v>-733522149852505.38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-103.23510577423755</v>
      </c>
      <c r="AC62">
        <f t="shared" si="2"/>
        <v>-92.174201584743088</v>
      </c>
      <c r="AE62">
        <f t="shared" si="3"/>
        <v>0</v>
      </c>
      <c r="AF62">
        <f t="shared" si="24"/>
        <v>0</v>
      </c>
      <c r="AG62">
        <f t="shared" si="24"/>
        <v>-1.570746732107497E-12</v>
      </c>
      <c r="AH62">
        <f t="shared" si="5"/>
        <v>-4.596406449553833E-8</v>
      </c>
      <c r="AI62">
        <f t="shared" si="25"/>
        <v>-4.5965635242270437E-8</v>
      </c>
      <c r="AJ62">
        <f t="shared" si="7"/>
        <v>-11.060904189494465</v>
      </c>
      <c r="AK62">
        <f t="shared" si="22"/>
        <v>-7.226457404196629</v>
      </c>
      <c r="AL62">
        <f t="shared" si="8"/>
        <v>-18.28736163965673</v>
      </c>
      <c r="AN62">
        <f t="shared" si="26"/>
        <v>0</v>
      </c>
      <c r="AO62">
        <f t="shared" si="26"/>
        <v>0</v>
      </c>
      <c r="AP62">
        <f t="shared" si="26"/>
        <v>-5.013455554098586E-15</v>
      </c>
      <c r="AQ62">
        <f t="shared" si="26"/>
        <v>-1.4670652481633288E-10</v>
      </c>
      <c r="AR62">
        <f t="shared" si="26"/>
        <v>-1.4671153827188698E-10</v>
      </c>
      <c r="AS62">
        <f t="shared" si="26"/>
        <v>-3.5303814681677335E-2</v>
      </c>
      <c r="AT62">
        <f t="shared" si="26"/>
        <v>-2.3065158926618735E-2</v>
      </c>
      <c r="AU62">
        <f t="shared" si="23"/>
        <v>-5.836897375500761E-2</v>
      </c>
      <c r="AW62">
        <v>59</v>
      </c>
      <c r="AX62">
        <f>IF(Z62&gt;0, (R62*SUMPRODUCT(K62:$K$98, X62:$X$98)-K62*$AZ$3)/Z62, 0)</f>
        <v>-733522149852505.38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12.5</v>
      </c>
      <c r="R63">
        <f t="shared" si="0"/>
        <v>100000</v>
      </c>
      <c r="S63">
        <f t="shared" si="1"/>
        <v>-3362934634139913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-92.174201584743088</v>
      </c>
      <c r="AC63">
        <f t="shared" si="2"/>
        <v>-82.298394272219326</v>
      </c>
      <c r="AE63">
        <f t="shared" si="3"/>
        <v>0</v>
      </c>
      <c r="AF63">
        <f t="shared" si="24"/>
        <v>0</v>
      </c>
      <c r="AG63">
        <f t="shared" si="24"/>
        <v>-3.0590244542943497E-13</v>
      </c>
      <c r="AH63">
        <f t="shared" si="5"/>
        <v>-9.993094554855896E-9</v>
      </c>
      <c r="AI63">
        <f t="shared" si="25"/>
        <v>-9.9934004573013247E-9</v>
      </c>
      <c r="AJ63">
        <f t="shared" si="7"/>
        <v>-9.8758073125237615</v>
      </c>
      <c r="AK63">
        <f t="shared" si="22"/>
        <v>-6.4521941109320169</v>
      </c>
      <c r="AL63">
        <f t="shared" si="8"/>
        <v>-16.328001433449177</v>
      </c>
      <c r="AN63">
        <f t="shared" si="26"/>
        <v>0</v>
      </c>
      <c r="AO63">
        <f t="shared" si="26"/>
        <v>0</v>
      </c>
      <c r="AP63">
        <f t="shared" si="26"/>
        <v>-8.7175797771723204E-16</v>
      </c>
      <c r="AQ63">
        <f t="shared" si="26"/>
        <v>-2.8478229025102143E-11</v>
      </c>
      <c r="AR63">
        <f t="shared" si="26"/>
        <v>-2.8479100783079858E-11</v>
      </c>
      <c r="AS63">
        <f t="shared" si="26"/>
        <v>-2.8143984919783024E-2</v>
      </c>
      <c r="AT63">
        <f t="shared" si="26"/>
        <v>-1.8387403481161895E-2</v>
      </c>
      <c r="AU63">
        <f t="shared" si="23"/>
        <v>-4.6531388429424017E-2</v>
      </c>
      <c r="AW63">
        <v>60</v>
      </c>
      <c r="AX63">
        <f>IF(Z63&gt;0, (R63*SUMPRODUCT(K63:$K$98, X63:$X$98)-K63*$AZ$3)/Z63, 0)</f>
        <v>-3362934634139913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12.5</v>
      </c>
      <c r="R64">
        <f t="shared" si="0"/>
        <v>100000</v>
      </c>
      <c r="S64">
        <f t="shared" si="1"/>
        <v>-1.6952578313101456E+16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-82.298394272219326</v>
      </c>
      <c r="AC64">
        <f t="shared" si="2"/>
        <v>-73.480709171649181</v>
      </c>
      <c r="AE64">
        <f t="shared" si="3"/>
        <v>0</v>
      </c>
      <c r="AF64">
        <f t="shared" si="24"/>
        <v>0</v>
      </c>
      <c r="AG64">
        <f t="shared" si="24"/>
        <v>-5.41810719102099E-14</v>
      </c>
      <c r="AH64">
        <f t="shared" si="5"/>
        <v>-1.9892987925194457E-9</v>
      </c>
      <c r="AI64">
        <f t="shared" si="25"/>
        <v>-1.9893529735913558E-9</v>
      </c>
      <c r="AJ64">
        <f t="shared" si="7"/>
        <v>-8.8176851005701451</v>
      </c>
      <c r="AK64">
        <f t="shared" si="22"/>
        <v>-5.7608875990553532</v>
      </c>
      <c r="AL64">
        <f t="shared" si="8"/>
        <v>-14.578572701614851</v>
      </c>
      <c r="AN64">
        <f t="shared" si="26"/>
        <v>0</v>
      </c>
      <c r="AO64">
        <f t="shared" si="26"/>
        <v>0</v>
      </c>
      <c r="AP64">
        <f t="shared" si="26"/>
        <v>-1.3786135785839025E-16</v>
      </c>
      <c r="AQ64">
        <f t="shared" si="26"/>
        <v>-5.0616834081333049E-12</v>
      </c>
      <c r="AR64">
        <f t="shared" si="26"/>
        <v>-5.0618212694911624E-12</v>
      </c>
      <c r="AS64">
        <f t="shared" si="26"/>
        <v>-2.243621246820008E-2</v>
      </c>
      <c r="AT64">
        <f t="shared" si="26"/>
        <v>-1.4658325479265252E-2</v>
      </c>
      <c r="AU64">
        <f t="shared" si="23"/>
        <v>-3.7094537952527151E-2</v>
      </c>
      <c r="AW64">
        <v>61</v>
      </c>
      <c r="AX64">
        <f>IF(Z64&gt;0, (R64*SUMPRODUCT(K64:$K$98, X64:$X$98)-K64*$AZ$3)/Z64, 0)</f>
        <v>-1.6952578313101456E+16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12.5</v>
      </c>
      <c r="R65">
        <f t="shared" si="0"/>
        <v>100000</v>
      </c>
      <c r="S65">
        <f t="shared" si="1"/>
        <v>-9.4851935362641712E+16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-73.480709171649181</v>
      </c>
      <c r="AC65">
        <f t="shared" si="2"/>
        <v>-65.607776046119753</v>
      </c>
      <c r="AE65">
        <f t="shared" si="3"/>
        <v>0</v>
      </c>
      <c r="AF65">
        <f t="shared" si="24"/>
        <v>0</v>
      </c>
      <c r="AG65">
        <f t="shared" si="24"/>
        <v>-8.646077672965433E-15</v>
      </c>
      <c r="AH65">
        <f t="shared" si="5"/>
        <v>-3.5994546814513895E-10</v>
      </c>
      <c r="AI65">
        <f t="shared" si="25"/>
        <v>-3.5995411422281192E-10</v>
      </c>
      <c r="AJ65">
        <f t="shared" si="7"/>
        <v>-7.8729331255294284</v>
      </c>
      <c r="AK65">
        <f t="shared" si="22"/>
        <v>-5.1436496420154434</v>
      </c>
      <c r="AL65">
        <f t="shared" si="8"/>
        <v>-13.016582767904826</v>
      </c>
      <c r="AN65">
        <f t="shared" si="26"/>
        <v>0</v>
      </c>
      <c r="AO65">
        <f t="shared" si="26"/>
        <v>0</v>
      </c>
      <c r="AP65">
        <f t="shared" si="26"/>
        <v>-1.9642468665722227E-17</v>
      </c>
      <c r="AQ65">
        <f t="shared" si="26"/>
        <v>-8.177369955299818E-13</v>
      </c>
      <c r="AR65">
        <f t="shared" si="26"/>
        <v>-8.1775663799864755E-13</v>
      </c>
      <c r="AS65">
        <f t="shared" si="26"/>
        <v>-1.7886011215129251E-2</v>
      </c>
      <c r="AT65">
        <f t="shared" si="26"/>
        <v>-1.1685527327224329E-2</v>
      </c>
      <c r="AU65">
        <f t="shared" si="23"/>
        <v>-2.9571538543171336E-2</v>
      </c>
      <c r="AW65">
        <v>62</v>
      </c>
      <c r="AX65">
        <f>IF(Z65&gt;0, (R65*SUMPRODUCT(K65:$K$98, X65:$X$98)-K65*$AZ$3)/Z65, 0)</f>
        <v>-9.4851935362641712E+16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12.5</v>
      </c>
      <c r="R66">
        <f t="shared" si="0"/>
        <v>100000</v>
      </c>
      <c r="S66">
        <f t="shared" si="1"/>
        <v>-5.9624880400551974E+17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-65.607776046119753</v>
      </c>
      <c r="AC66">
        <f t="shared" si="2"/>
        <v>-58.578371469750493</v>
      </c>
      <c r="AE66">
        <f t="shared" si="3"/>
        <v>0</v>
      </c>
      <c r="AF66">
        <f t="shared" si="24"/>
        <v>0</v>
      </c>
      <c r="AG66">
        <f t="shared" si="24"/>
        <v>-1.2280605654097087E-15</v>
      </c>
      <c r="AH66">
        <f t="shared" si="5"/>
        <v>-5.865245064660855E-11</v>
      </c>
      <c r="AI66">
        <f t="shared" si="25"/>
        <v>-5.8653678707173963E-11</v>
      </c>
      <c r="AJ66">
        <f t="shared" si="7"/>
        <v>-7.0294045763692594</v>
      </c>
      <c r="AK66">
        <f t="shared" si="22"/>
        <v>-4.5925443232283829</v>
      </c>
      <c r="AL66">
        <f t="shared" si="8"/>
        <v>-11.621948899656296</v>
      </c>
      <c r="AN66">
        <f t="shared" si="26"/>
        <v>0</v>
      </c>
      <c r="AO66">
        <f t="shared" si="26"/>
        <v>0</v>
      </c>
      <c r="AP66">
        <f t="shared" si="26"/>
        <v>-2.4910285177114042E-18</v>
      </c>
      <c r="AQ66">
        <f t="shared" si="26"/>
        <v>-1.1897208599448733E-13</v>
      </c>
      <c r="AR66">
        <f t="shared" si="26"/>
        <v>-1.1897457702300505E-13</v>
      </c>
      <c r="AS66">
        <f t="shared" si="26"/>
        <v>-1.4258618634517425E-2</v>
      </c>
      <c r="AT66">
        <f t="shared" si="26"/>
        <v>-9.3156308412189973E-3</v>
      </c>
      <c r="AU66">
        <f t="shared" si="23"/>
        <v>-2.3574249475855399E-2</v>
      </c>
      <c r="AW66">
        <v>63</v>
      </c>
      <c r="AX66">
        <f>IF(Z66&gt;0, (R66*SUMPRODUCT(K66:$K$98, X66:$X$98)-K66*$AZ$3)/Z66, 0)</f>
        <v>-5.9624880400551974E+17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12.5</v>
      </c>
      <c r="R67">
        <f t="shared" ref="R67:R69" si="27">$C$6</f>
        <v>100000</v>
      </c>
      <c r="S67">
        <f t="shared" ref="S67:S69" si="28">AX67</f>
        <v>-4.2761824640764436E+18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-58.578371469750493</v>
      </c>
      <c r="AC67">
        <f t="shared" ref="AC67:AC69" si="29">S67*Z67</f>
        <v>-52.302117383705898</v>
      </c>
      <c r="AE67">
        <f t="shared" ref="AE67:AE69" si="30">$Z67*O67</f>
        <v>0</v>
      </c>
      <c r="AF67">
        <f t="shared" si="24"/>
        <v>0</v>
      </c>
      <c r="AG67">
        <f t="shared" si="24"/>
        <v>-1.5288787903430223E-16</v>
      </c>
      <c r="AH67">
        <f t="shared" ref="AH67:AH69" si="31">-X67*R67</f>
        <v>-8.5031366457704746E-12</v>
      </c>
      <c r="AI67">
        <f t="shared" ref="AI67:AI69" si="32">SUM(AE67:AH67)</f>
        <v>-8.5032895336495089E-12</v>
      </c>
      <c r="AJ67">
        <f t="shared" ref="AJ67:AJ69" si="33">AB67-AC67</f>
        <v>-6.2762540860445952</v>
      </c>
      <c r="AK67">
        <f t="shared" si="22"/>
        <v>-4.1004860028825352</v>
      </c>
      <c r="AL67">
        <f t="shared" ref="AL67:AL69" si="34">SUM(AI67:AK67)</f>
        <v>-10.376740088935634</v>
      </c>
      <c r="AN67">
        <f t="shared" si="26"/>
        <v>0</v>
      </c>
      <c r="AO67">
        <f t="shared" si="26"/>
        <v>0</v>
      </c>
      <c r="AP67">
        <f t="shared" si="26"/>
        <v>-2.7689425608357432E-19</v>
      </c>
      <c r="AQ67">
        <f t="shared" si="26"/>
        <v>-1.5399976183719189E-14</v>
      </c>
      <c r="AR67">
        <f t="shared" si="26"/>
        <v>-1.5400253077975273E-14</v>
      </c>
      <c r="AS67">
        <f t="shared" si="26"/>
        <v>-1.1366883477773293E-2</v>
      </c>
      <c r="AT67">
        <f t="shared" si="26"/>
        <v>-7.4263638721453378E-3</v>
      </c>
      <c r="AU67">
        <f t="shared" si="23"/>
        <v>-1.8793247349934029E-2</v>
      </c>
      <c r="AW67">
        <v>64</v>
      </c>
      <c r="AX67">
        <f>IF(Z67&gt;0, (R67*SUMPRODUCT(K67:$K$98, X67:$X$98)-K67*$AZ$3)/Z67, 0)</f>
        <v>-4.2761824640764436E+18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12.5</v>
      </c>
      <c r="R68">
        <f t="shared" si="27"/>
        <v>100000</v>
      </c>
      <c r="S68">
        <f t="shared" si="28"/>
        <v>-3.5697759125718675E+19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-52.302117383705898</v>
      </c>
      <c r="AC68">
        <f t="shared" si="29"/>
        <v>-46.698319092594559</v>
      </c>
      <c r="AE68">
        <f t="shared" si="30"/>
        <v>0</v>
      </c>
      <c r="AF68">
        <f t="shared" si="24"/>
        <v>0</v>
      </c>
      <c r="AG68">
        <f t="shared" si="24"/>
        <v>-1.6351978470180241E-17</v>
      </c>
      <c r="AH68">
        <f t="shared" si="31"/>
        <v>-1.0800561741902317E-12</v>
      </c>
      <c r="AI68">
        <f t="shared" si="32"/>
        <v>-1.0800725261687019E-12</v>
      </c>
      <c r="AJ68">
        <f t="shared" si="33"/>
        <v>-5.6037982911113389</v>
      </c>
      <c r="AK68">
        <f t="shared" si="22"/>
        <v>-3.6611482168594134</v>
      </c>
      <c r="AL68">
        <f t="shared" si="34"/>
        <v>-9.2649465079718318</v>
      </c>
      <c r="AN68">
        <f t="shared" si="26"/>
        <v>0</v>
      </c>
      <c r="AO68">
        <f t="shared" si="26"/>
        <v>0</v>
      </c>
      <c r="AP68">
        <f t="shared" si="26"/>
        <v>-2.6441931444153976E-20</v>
      </c>
      <c r="AQ68">
        <f t="shared" si="26"/>
        <v>-1.7465025021806149E-15</v>
      </c>
      <c r="AR68">
        <f t="shared" si="26"/>
        <v>-1.7465289441120589E-15</v>
      </c>
      <c r="AS68">
        <f t="shared" si="26"/>
        <v>-9.0616099153168692E-3</v>
      </c>
      <c r="AT68">
        <f t="shared" si="26"/>
        <v>-5.9202518113403626E-3</v>
      </c>
      <c r="AU68">
        <f t="shared" si="23"/>
        <v>-1.4981861726658977E-2</v>
      </c>
      <c r="AW68">
        <v>65</v>
      </c>
      <c r="AX68">
        <f>IF(Z68&gt;0, (R68*SUMPRODUCT(K68:$K$98, X68:$X$98)-K68*$AZ$3)/Z68, 0)</f>
        <v>-3.5697759125718675E+19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-46.698319092594559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-1.3081582776144194E-13</v>
      </c>
      <c r="AI69">
        <f t="shared" si="32"/>
        <v>-1.3081582776144194E-13</v>
      </c>
      <c r="AJ69">
        <f t="shared" si="33"/>
        <v>-46.698319092594559</v>
      </c>
      <c r="AK69">
        <f t="shared" si="22"/>
        <v>-3.2688823364816195</v>
      </c>
      <c r="AL69">
        <f t="shared" si="34"/>
        <v>-49.967201429076304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-1.8887093888681412E-16</v>
      </c>
      <c r="AR69">
        <f t="shared" si="26"/>
        <v>-1.8887093888681412E-16</v>
      </c>
      <c r="AS69">
        <f t="shared" si="26"/>
        <v>-6.7422692822298222E-2</v>
      </c>
      <c r="AT69">
        <f t="shared" si="26"/>
        <v>-4.7195884975608764E-3</v>
      </c>
      <c r="AU69">
        <f t="shared" si="23"/>
        <v>-7.214228131985928E-2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43519.174748298996</v>
      </c>
      <c r="AO71" s="8">
        <f t="shared" si="47"/>
        <v>-4351.9174748299001</v>
      </c>
      <c r="AP71" s="8">
        <f t="shared" si="47"/>
        <v>-190.51132955820341</v>
      </c>
      <c r="AQ71" s="8">
        <f t="shared" si="47"/>
        <v>-28878.74927020655</v>
      </c>
      <c r="AR71" s="8">
        <f t="shared" si="47"/>
        <v>10097.996673704345</v>
      </c>
      <c r="AS71" s="8">
        <f t="shared" si="47"/>
        <v>-1536.0326072870257</v>
      </c>
      <c r="AT71" s="8">
        <f t="shared" si="47"/>
        <v>214.51846995682257</v>
      </c>
      <c r="AU71" s="8">
        <f t="shared" si="47"/>
        <v>8776.4825363741365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743AC-D459-415D-BD0E-E1EC8E54FDB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12115.635805022988</v>
      </c>
      <c r="K3">
        <v>1</v>
      </c>
      <c r="L3" s="2">
        <v>0</v>
      </c>
      <c r="O3">
        <f>$C$3</f>
        <v>12115.635805022988</v>
      </c>
      <c r="P3">
        <f>O3*C5</f>
        <v>1211.5635805022989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12115.635805022988</v>
      </c>
      <c r="AF3">
        <f t="shared" ref="AF3:AG34" si="4">-$Z3*P3</f>
        <v>-1211.5635805022989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10804.072224520689</v>
      </c>
      <c r="AJ3">
        <f t="shared" ref="AJ3:AJ66" si="7">AB3-AC3</f>
        <v>0</v>
      </c>
      <c r="AL3">
        <f t="shared" ref="AL3:AL66" si="8">SUM(AI3:AK3)</f>
        <v>10804.072224520689</v>
      </c>
      <c r="AN3">
        <f t="shared" ref="AN3:AU34" si="9">AE3*$K3</f>
        <v>12115.635805022988</v>
      </c>
      <c r="AO3">
        <f t="shared" si="9"/>
        <v>-1211.5635805022989</v>
      </c>
      <c r="AP3">
        <f t="shared" si="9"/>
        <v>-100</v>
      </c>
      <c r="AQ3">
        <f t="shared" si="9"/>
        <v>0</v>
      </c>
      <c r="AR3">
        <f t="shared" si="9"/>
        <v>10804.072224520689</v>
      </c>
      <c r="AS3">
        <f t="shared" si="9"/>
        <v>0</v>
      </c>
      <c r="AT3">
        <f t="shared" si="9"/>
        <v>0</v>
      </c>
      <c r="AU3">
        <f t="shared" si="9"/>
        <v>10804.072224520689</v>
      </c>
      <c r="AW3">
        <v>0</v>
      </c>
      <c r="AX3">
        <f>IF(Z3&gt;0, (R3*SUMPRODUCT(K3:$K$98, X3:$X$98)-K3*$AZ$3)/Z3, 0)</f>
        <v>0</v>
      </c>
      <c r="AZ3">
        <f>C6*SUMPRODUCT(X4:X98, K4:K98)/1</f>
        <v>8723.3418145998348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250000</v>
      </c>
      <c r="S4">
        <f t="shared" si="1"/>
        <v>592.1148920306897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585.13693112205237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-446.20224999999999</v>
      </c>
      <c r="AI4">
        <f t="shared" si="6"/>
        <v>-446.20224999999999</v>
      </c>
      <c r="AJ4">
        <f t="shared" si="7"/>
        <v>-585.13693112205237</v>
      </c>
      <c r="AK4">
        <f>G4*SUM(AB4, AE4:AF4)</f>
        <v>0</v>
      </c>
      <c r="AL4">
        <f t="shared" si="8"/>
        <v>-1031.3391811220524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-416.27227353297883</v>
      </c>
      <c r="AR4">
        <f t="shared" si="9"/>
        <v>-416.27227353297883</v>
      </c>
      <c r="AS4">
        <f t="shared" si="9"/>
        <v>-545.88761183137638</v>
      </c>
      <c r="AT4">
        <f t="shared" si="9"/>
        <v>0</v>
      </c>
      <c r="AU4">
        <f t="shared" si="9"/>
        <v>-962.1598853643552</v>
      </c>
      <c r="AW4">
        <v>1</v>
      </c>
      <c r="AX4">
        <f>IF(Z4&gt;0, (R4*SUMPRODUCT(K4:$K$98, X4:$X$98)-K4*$AZ$3)/Z4, 0)</f>
        <v>592.1148920306897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12.5</v>
      </c>
      <c r="R5">
        <f t="shared" si="0"/>
        <v>250000</v>
      </c>
      <c r="S5">
        <f t="shared" si="1"/>
        <v>868.01475944567937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585.13693112205237</v>
      </c>
      <c r="AC5">
        <f t="shared" si="2"/>
        <v>847.67001450610132</v>
      </c>
      <c r="AE5">
        <f t="shared" si="3"/>
        <v>0</v>
      </c>
      <c r="AF5">
        <f t="shared" si="4"/>
        <v>0</v>
      </c>
      <c r="AG5">
        <f t="shared" si="4"/>
        <v>-12.207021903743746</v>
      </c>
      <c r="AH5">
        <f t="shared" si="5"/>
        <v>-442.82169762507749</v>
      </c>
      <c r="AI5">
        <f t="shared" si="6"/>
        <v>-455.02871952882123</v>
      </c>
      <c r="AJ5">
        <f t="shared" si="7"/>
        <v>-262.53308338404895</v>
      </c>
      <c r="AK5">
        <f>G5*SUM(AB5, AE5:AF5)</f>
        <v>23.990614176004147</v>
      </c>
      <c r="AL5">
        <f t="shared" si="8"/>
        <v>-693.57118873686613</v>
      </c>
      <c r="AN5">
        <f t="shared" si="9"/>
        <v>0</v>
      </c>
      <c r="AO5">
        <f t="shared" si="9"/>
        <v>0</v>
      </c>
      <c r="AP5">
        <f t="shared" si="9"/>
        <v>-10.438322301793228</v>
      </c>
      <c r="AQ5">
        <f t="shared" si="9"/>
        <v>-378.66038403848324</v>
      </c>
      <c r="AR5">
        <f t="shared" si="9"/>
        <v>-389.09870634027646</v>
      </c>
      <c r="AS5">
        <f t="shared" si="9"/>
        <v>-224.49414450594293</v>
      </c>
      <c r="AT5">
        <f t="shared" si="9"/>
        <v>20.514566530785</v>
      </c>
      <c r="AU5">
        <f t="shared" si="9"/>
        <v>-593.07828431543442</v>
      </c>
      <c r="AW5">
        <v>2</v>
      </c>
      <c r="AX5">
        <f>IF(Z5&gt;0, (R5*SUMPRODUCT(K5:$K$98, X5:$X$98)-K5*$AZ$3)/Z5, 0)</f>
        <v>868.01475944567937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12.5</v>
      </c>
      <c r="R6">
        <f t="shared" si="0"/>
        <v>250000</v>
      </c>
      <c r="S6">
        <f t="shared" si="1"/>
        <v>1242.5802220460021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847.67001450610132</v>
      </c>
      <c r="AC6">
        <f t="shared" si="2"/>
        <v>1199.1357907128504</v>
      </c>
      <c r="AE6">
        <f t="shared" si="3"/>
        <v>0</v>
      </c>
      <c r="AF6">
        <f t="shared" si="4"/>
        <v>0</v>
      </c>
      <c r="AG6">
        <f t="shared" si="4"/>
        <v>-12.062961503789095</v>
      </c>
      <c r="AH6">
        <f t="shared" si="5"/>
        <v>-439.80361834428845</v>
      </c>
      <c r="AI6">
        <f t="shared" si="6"/>
        <v>-451.86657984807755</v>
      </c>
      <c r="AJ6">
        <f t="shared" si="7"/>
        <v>-351.46577620674907</v>
      </c>
      <c r="AK6">
        <f>G6*SUM(AB6, AE6:AF6)</f>
        <v>49.588695848606932</v>
      </c>
      <c r="AL6">
        <f t="shared" si="8"/>
        <v>-753.74366020621972</v>
      </c>
      <c r="AN6">
        <f t="shared" si="9"/>
        <v>0</v>
      </c>
      <c r="AO6">
        <f t="shared" si="9"/>
        <v>0</v>
      </c>
      <c r="AP6">
        <f t="shared" si="9"/>
        <v>-9.3054894891862148</v>
      </c>
      <c r="AQ6">
        <f t="shared" si="9"/>
        <v>-339.26892218990503</v>
      </c>
      <c r="AR6">
        <f t="shared" si="9"/>
        <v>-348.57441167909121</v>
      </c>
      <c r="AS6">
        <f t="shared" si="9"/>
        <v>-271.12422478288295</v>
      </c>
      <c r="AT6">
        <f t="shared" si="9"/>
        <v>38.253217326169768</v>
      </c>
      <c r="AU6">
        <f t="shared" si="9"/>
        <v>-581.4454191358044</v>
      </c>
      <c r="AW6">
        <v>3</v>
      </c>
      <c r="AX6">
        <f>IF(Z6&gt;0, (R6*SUMPRODUCT(K6:$K$98, X6:$X$98)-K6*$AZ$3)/Z6, 0)</f>
        <v>1242.5802220460021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12.5</v>
      </c>
      <c r="R7">
        <f t="shared" si="0"/>
        <v>250000</v>
      </c>
      <c r="S7">
        <f t="shared" si="1"/>
        <v>1537.9094867785468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1199.1357907128504</v>
      </c>
      <c r="AC7">
        <f t="shared" si="2"/>
        <v>1466.6096495272795</v>
      </c>
      <c r="AE7">
        <f t="shared" si="3"/>
        <v>0</v>
      </c>
      <c r="AF7">
        <f t="shared" si="4"/>
        <v>0</v>
      </c>
      <c r="AG7">
        <f t="shared" si="4"/>
        <v>-11.920480871401779</v>
      </c>
      <c r="AH7">
        <f t="shared" si="5"/>
        <v>-437.02034698849241</v>
      </c>
      <c r="AI7">
        <f t="shared" si="6"/>
        <v>-448.94082785989417</v>
      </c>
      <c r="AJ7">
        <f t="shared" si="7"/>
        <v>-267.47385881442915</v>
      </c>
      <c r="AK7">
        <f>G7*SUM(AB7, AE7:AF7)</f>
        <v>58.87756732400095</v>
      </c>
      <c r="AL7">
        <f t="shared" si="8"/>
        <v>-657.53711935032243</v>
      </c>
      <c r="AN7">
        <f t="shared" si="9"/>
        <v>0</v>
      </c>
      <c r="AO7">
        <f t="shared" si="9"/>
        <v>0</v>
      </c>
      <c r="AP7">
        <f t="shared" si="9"/>
        <v>-8.3664621056835493</v>
      </c>
      <c r="AQ7">
        <f t="shared" si="9"/>
        <v>-306.72539236766011</v>
      </c>
      <c r="AR7">
        <f t="shared" si="9"/>
        <v>-315.09185447334363</v>
      </c>
      <c r="AS7">
        <f t="shared" si="9"/>
        <v>-187.72815695720502</v>
      </c>
      <c r="AT7">
        <f t="shared" si="9"/>
        <v>41.323579241913535</v>
      </c>
      <c r="AU7">
        <f t="shared" si="9"/>
        <v>-461.4964321886352</v>
      </c>
      <c r="AW7">
        <v>4</v>
      </c>
      <c r="AX7">
        <f>IF(Z7&gt;0, (R7*SUMPRODUCT(K7:$K$98, X7:$X$98)-K7*$AZ$3)/Z7, 0)</f>
        <v>1537.9094867785468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12.5</v>
      </c>
      <c r="R8">
        <f t="shared" si="0"/>
        <v>250000</v>
      </c>
      <c r="S8">
        <f t="shared" si="1"/>
        <v>1663.231016803004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1466.6096495272795</v>
      </c>
      <c r="AC8">
        <f t="shared" si="2"/>
        <v>1567.3671571247878</v>
      </c>
      <c r="AE8">
        <f t="shared" si="3"/>
        <v>0</v>
      </c>
      <c r="AF8">
        <f t="shared" si="4"/>
        <v>0</v>
      </c>
      <c r="AG8">
        <f t="shared" si="4"/>
        <v>-11.779535894970849</v>
      </c>
      <c r="AH8">
        <f t="shared" si="5"/>
        <v>-434.80335433825877</v>
      </c>
      <c r="AI8">
        <f t="shared" si="6"/>
        <v>-446.58289023322959</v>
      </c>
      <c r="AJ8">
        <f t="shared" si="7"/>
        <v>-100.75750759750827</v>
      </c>
      <c r="AK8">
        <f>G8*SUM(AB8, AE8:AF8)</f>
        <v>31.238785534931054</v>
      </c>
      <c r="AL8">
        <f t="shared" si="8"/>
        <v>-516.10161229580683</v>
      </c>
      <c r="AN8">
        <f t="shared" si="9"/>
        <v>0</v>
      </c>
      <c r="AO8">
        <f t="shared" si="9"/>
        <v>0</v>
      </c>
      <c r="AP8">
        <f t="shared" si="9"/>
        <v>-7.7172958232970039</v>
      </c>
      <c r="AQ8">
        <f t="shared" si="9"/>
        <v>-284.85894014065281</v>
      </c>
      <c r="AR8">
        <f t="shared" si="9"/>
        <v>-292.57623596394978</v>
      </c>
      <c r="AS8">
        <f t="shared" si="9"/>
        <v>-66.010706999080028</v>
      </c>
      <c r="AT8">
        <f t="shared" si="9"/>
        <v>20.465912348594351</v>
      </c>
      <c r="AU8">
        <f t="shared" si="9"/>
        <v>-338.12103061443548</v>
      </c>
      <c r="AW8">
        <v>5</v>
      </c>
      <c r="AX8">
        <f>IF(Z8&gt;0, (R8*SUMPRODUCT(K8:$K$98, X8:$X$98)-K8*$AZ$3)/Z8, 0)</f>
        <v>1663.231016803004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12.5</v>
      </c>
      <c r="R9">
        <f t="shared" si="0"/>
        <v>250000</v>
      </c>
      <c r="S9">
        <f t="shared" si="1"/>
        <v>1702.1720054332309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1567.3671571247878</v>
      </c>
      <c r="AC9">
        <f t="shared" si="2"/>
        <v>1585.0663812145012</v>
      </c>
      <c r="AE9">
        <f t="shared" si="3"/>
        <v>0</v>
      </c>
      <c r="AF9">
        <f t="shared" si="4"/>
        <v>0</v>
      </c>
      <c r="AG9">
        <f t="shared" si="4"/>
        <v>-11.640027977159949</v>
      </c>
      <c r="AH9">
        <f t="shared" si="5"/>
        <v>-434.25117722379292</v>
      </c>
      <c r="AI9">
        <f t="shared" si="6"/>
        <v>-445.89120520095287</v>
      </c>
      <c r="AJ9">
        <f t="shared" si="7"/>
        <v>-17.699224089713425</v>
      </c>
      <c r="AK9">
        <f t="shared" ref="AK9:AK72" si="22">G9*SUM(AB9:AB9, AE9:AF9)</f>
        <v>9.2474662270362487</v>
      </c>
      <c r="AL9">
        <f t="shared" si="8"/>
        <v>-454.34296306363007</v>
      </c>
      <c r="AN9">
        <f t="shared" si="9"/>
        <v>0</v>
      </c>
      <c r="AO9">
        <f t="shared" si="9"/>
        <v>0</v>
      </c>
      <c r="AP9">
        <f t="shared" si="9"/>
        <v>-7.2221782421076952</v>
      </c>
      <c r="AQ9">
        <f t="shared" si="9"/>
        <v>-269.43572729457827</v>
      </c>
      <c r="AR9">
        <f t="shared" si="9"/>
        <v>-276.65790553668597</v>
      </c>
      <c r="AS9">
        <f t="shared" si="9"/>
        <v>-10.981670437024601</v>
      </c>
      <c r="AT9">
        <f t="shared" si="9"/>
        <v>5.7376880459888948</v>
      </c>
      <c r="AU9">
        <f t="shared" si="9"/>
        <v>-281.9018879277217</v>
      </c>
      <c r="AW9">
        <v>6</v>
      </c>
      <c r="AX9">
        <f>IF(Z9&gt;0, (R9*SUMPRODUCT(K9:$K$98, X9:$X$98)-K9*$AZ$3)/Z9, 0)</f>
        <v>1702.1720054332309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12.5</v>
      </c>
      <c r="R10">
        <f t="shared" si="0"/>
        <v>250000</v>
      </c>
      <c r="S10">
        <f t="shared" si="1"/>
        <v>1731.6889937526219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1585.0663812145012</v>
      </c>
      <c r="AC10">
        <f t="shared" si="2"/>
        <v>1593.4180394548421</v>
      </c>
      <c r="AE10">
        <f t="shared" si="3"/>
        <v>0</v>
      </c>
      <c r="AF10">
        <f t="shared" si="4"/>
        <v>0</v>
      </c>
      <c r="AG10">
        <f t="shared" si="4"/>
        <v>-11.501906846461626</v>
      </c>
      <c r="AH10">
        <f t="shared" si="5"/>
        <v>-434.41701853446739</v>
      </c>
      <c r="AI10">
        <f t="shared" si="6"/>
        <v>-445.91892538092901</v>
      </c>
      <c r="AJ10">
        <f t="shared" si="7"/>
        <v>-8.3516582403408393</v>
      </c>
      <c r="AK10">
        <f t="shared" si="22"/>
        <v>6.4987721629794555</v>
      </c>
      <c r="AL10">
        <f t="shared" si="8"/>
        <v>-447.77181145829041</v>
      </c>
      <c r="AN10">
        <f t="shared" si="9"/>
        <v>0</v>
      </c>
      <c r="AO10">
        <f t="shared" si="9"/>
        <v>0</v>
      </c>
      <c r="AP10">
        <f t="shared" si="9"/>
        <v>-6.7702111075062037</v>
      </c>
      <c r="AQ10">
        <f t="shared" si="9"/>
        <v>-255.70498556737655</v>
      </c>
      <c r="AR10">
        <f t="shared" si="9"/>
        <v>-262.47519667488274</v>
      </c>
      <c r="AS10">
        <f t="shared" si="9"/>
        <v>-4.915923084722742</v>
      </c>
      <c r="AT10">
        <f t="shared" si="9"/>
        <v>3.8252839351147165</v>
      </c>
      <c r="AU10">
        <f t="shared" si="9"/>
        <v>-263.56583582449076</v>
      </c>
      <c r="AW10">
        <v>7</v>
      </c>
      <c r="AX10">
        <f>IF(Z10&gt;0, (R10*SUMPRODUCT(K10:$K$98, X10:$X$98)-K10*$AZ$3)/Z10, 0)</f>
        <v>1731.6889937526219</v>
      </c>
    </row>
    <row r="11" spans="1:52" x14ac:dyDescent="0.25">
      <c r="A11" t="s">
        <v>33</v>
      </c>
      <c r="C11" s="12">
        <f>AU100</f>
        <v>1074.3059191992993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12.5</v>
      </c>
      <c r="R11">
        <f t="shared" si="0"/>
        <v>250000</v>
      </c>
      <c r="S11">
        <f t="shared" si="1"/>
        <v>1752.4769100796602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1593.4180394548421</v>
      </c>
      <c r="AC11">
        <f t="shared" si="2"/>
        <v>1593.3747717746082</v>
      </c>
      <c r="AE11">
        <f t="shared" si="3"/>
        <v>0</v>
      </c>
      <c r="AF11">
        <f t="shared" si="4"/>
        <v>0</v>
      </c>
      <c r="AG11">
        <f t="shared" si="4"/>
        <v>-11.365162378246257</v>
      </c>
      <c r="AH11">
        <f t="shared" si="5"/>
        <v>-434.50799501505469</v>
      </c>
      <c r="AI11">
        <f t="shared" si="6"/>
        <v>-445.87315739330097</v>
      </c>
      <c r="AJ11">
        <f t="shared" si="7"/>
        <v>4.3267680233839201E-2</v>
      </c>
      <c r="AK11">
        <f t="shared" si="22"/>
        <v>3.8242032946916207</v>
      </c>
      <c r="AL11">
        <f t="shared" si="8"/>
        <v>-442.00568641837549</v>
      </c>
      <c r="AN11">
        <f t="shared" si="9"/>
        <v>0</v>
      </c>
      <c r="AO11">
        <f t="shared" si="9"/>
        <v>0</v>
      </c>
      <c r="AP11">
        <f t="shared" si="9"/>
        <v>-6.3566334755229068</v>
      </c>
      <c r="AQ11">
        <f t="shared" si="9"/>
        <v>-243.02407432222174</v>
      </c>
      <c r="AR11">
        <f t="shared" si="9"/>
        <v>-249.38070779774466</v>
      </c>
      <c r="AS11">
        <f t="shared" si="9"/>
        <v>2.4199987244272317E-2</v>
      </c>
      <c r="AT11">
        <f t="shared" si="9"/>
        <v>2.1389099311745023</v>
      </c>
      <c r="AU11">
        <f t="shared" si="9"/>
        <v>-247.21759787932589</v>
      </c>
      <c r="AW11">
        <v>8</v>
      </c>
      <c r="AX11">
        <f>IF(Z11&gt;0, (R11*SUMPRODUCT(K11:$K$98, X11:$X$98)-K11*$AZ$3)/Z11, 0)</f>
        <v>1752.4769100796602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12.5</v>
      </c>
      <c r="R12">
        <f t="shared" si="0"/>
        <v>250000</v>
      </c>
      <c r="S12">
        <f t="shared" si="1"/>
        <v>1773.0208886589394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1593.3747717746082</v>
      </c>
      <c r="AC12">
        <f t="shared" si="2"/>
        <v>1592.8422054305056</v>
      </c>
      <c r="AE12">
        <f t="shared" si="3"/>
        <v>0</v>
      </c>
      <c r="AF12">
        <f t="shared" si="4"/>
        <v>0</v>
      </c>
      <c r="AG12">
        <f t="shared" si="4"/>
        <v>-11.229719680821727</v>
      </c>
      <c r="AH12">
        <f t="shared" si="5"/>
        <v>-435.8214728413422</v>
      </c>
      <c r="AI12">
        <f t="shared" si="6"/>
        <v>-447.05119252216394</v>
      </c>
      <c r="AJ12">
        <f t="shared" si="7"/>
        <v>0.53256634410263359</v>
      </c>
      <c r="AK12">
        <f t="shared" si="22"/>
        <v>3.664761975081599</v>
      </c>
      <c r="AL12">
        <f t="shared" si="8"/>
        <v>-442.85386420297971</v>
      </c>
      <c r="AN12">
        <f t="shared" si="9"/>
        <v>0</v>
      </c>
      <c r="AO12">
        <f t="shared" si="9"/>
        <v>0</v>
      </c>
      <c r="AP12">
        <f t="shared" si="9"/>
        <v>-5.9687153901710053</v>
      </c>
      <c r="AQ12">
        <f t="shared" si="9"/>
        <v>-231.64374590379498</v>
      </c>
      <c r="AR12">
        <f t="shared" si="9"/>
        <v>-237.61246129396599</v>
      </c>
      <c r="AS12">
        <f t="shared" si="9"/>
        <v>0.28306467344516067</v>
      </c>
      <c r="AT12">
        <f t="shared" si="9"/>
        <v>1.9478599487518482</v>
      </c>
      <c r="AU12">
        <f t="shared" si="9"/>
        <v>-235.381536671769</v>
      </c>
      <c r="AW12">
        <v>9</v>
      </c>
      <c r="AX12">
        <f>IF(Z12&gt;0, (R12*SUMPRODUCT(K12:$K$98, X12:$X$98)-K12*$AZ$3)/Z12, 0)</f>
        <v>1773.0208886589394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12.5</v>
      </c>
      <c r="R13">
        <f t="shared" si="0"/>
        <v>250000</v>
      </c>
      <c r="S13">
        <f t="shared" si="1"/>
        <v>1791.6876239308513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1592.8422054305056</v>
      </c>
      <c r="AC13">
        <f t="shared" si="2"/>
        <v>1590.3814854822285</v>
      </c>
      <c r="AE13">
        <f t="shared" si="3"/>
        <v>0</v>
      </c>
      <c r="AF13">
        <f t="shared" si="4"/>
        <v>0</v>
      </c>
      <c r="AG13">
        <f t="shared" si="4"/>
        <v>-11.095554996865403</v>
      </c>
      <c r="AH13">
        <f t="shared" si="5"/>
        <v>-437.34974296216598</v>
      </c>
      <c r="AI13">
        <f t="shared" si="6"/>
        <v>-448.44529795903139</v>
      </c>
      <c r="AJ13">
        <f t="shared" si="7"/>
        <v>2.4607199482770739</v>
      </c>
      <c r="AK13">
        <f t="shared" si="22"/>
        <v>3.1856844108610112</v>
      </c>
      <c r="AL13">
        <f t="shared" si="8"/>
        <v>-442.79889359989329</v>
      </c>
      <c r="AN13">
        <f t="shared" si="9"/>
        <v>0</v>
      </c>
      <c r="AO13">
        <f t="shared" si="9"/>
        <v>0</v>
      </c>
      <c r="AP13">
        <f t="shared" si="9"/>
        <v>-5.6058987018852804</v>
      </c>
      <c r="AQ13">
        <f t="shared" si="9"/>
        <v>-220.96581532281226</v>
      </c>
      <c r="AR13">
        <f t="shared" si="9"/>
        <v>-226.57171402469754</v>
      </c>
      <c r="AS13">
        <f t="shared" si="9"/>
        <v>1.2432498210000988</v>
      </c>
      <c r="AT13">
        <f t="shared" si="9"/>
        <v>1.6095295916704613</v>
      </c>
      <c r="AU13">
        <f t="shared" si="9"/>
        <v>-223.71893461202697</v>
      </c>
      <c r="AW13">
        <v>10</v>
      </c>
      <c r="AX13">
        <f>IF(Z13&gt;0, (R13*SUMPRODUCT(K13:$K$98, X13:$X$98)-K13*$AZ$3)/Z13, 0)</f>
        <v>1791.6876239308513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12.5</v>
      </c>
      <c r="R14">
        <f t="shared" si="0"/>
        <v>250000</v>
      </c>
      <c r="S14">
        <f t="shared" si="1"/>
        <v>1808.9600137397515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1590.3814854822285</v>
      </c>
      <c r="AC14">
        <f t="shared" si="2"/>
        <v>1586.4736210804713</v>
      </c>
      <c r="AE14">
        <f t="shared" si="3"/>
        <v>0</v>
      </c>
      <c r="AF14">
        <f t="shared" si="4"/>
        <v>0</v>
      </c>
      <c r="AG14">
        <f t="shared" si="4"/>
        <v>-10.96260841195072</v>
      </c>
      <c r="AH14">
        <f t="shared" si="5"/>
        <v>-439.82069892054659</v>
      </c>
      <c r="AI14">
        <f t="shared" si="6"/>
        <v>-450.78330733249732</v>
      </c>
      <c r="AJ14">
        <f t="shared" si="7"/>
        <v>3.9078644017572515</v>
      </c>
      <c r="AK14">
        <f t="shared" si="22"/>
        <v>2.8626866738680112</v>
      </c>
      <c r="AL14">
        <f t="shared" si="8"/>
        <v>-444.01275625687208</v>
      </c>
      <c r="AN14">
        <f t="shared" si="9"/>
        <v>0</v>
      </c>
      <c r="AO14">
        <f t="shared" si="9"/>
        <v>0</v>
      </c>
      <c r="AP14">
        <f t="shared" si="9"/>
        <v>-5.2659526554744716</v>
      </c>
      <c r="AQ14">
        <f t="shared" si="9"/>
        <v>-211.27042856775367</v>
      </c>
      <c r="AR14">
        <f t="shared" si="9"/>
        <v>-216.53638122322815</v>
      </c>
      <c r="AS14">
        <f t="shared" si="9"/>
        <v>1.8771653743678627</v>
      </c>
      <c r="AT14">
        <f t="shared" si="9"/>
        <v>1.3751081791458593</v>
      </c>
      <c r="AU14">
        <f t="shared" si="9"/>
        <v>-213.28410766971444</v>
      </c>
      <c r="AW14">
        <v>11</v>
      </c>
      <c r="AX14">
        <f>IF(Z14&gt;0, (R14*SUMPRODUCT(K14:$K$98, X14:$X$98)-K14*$AZ$3)/Z14, 0)</f>
        <v>1808.9600137397515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12.5</v>
      </c>
      <c r="R15">
        <f t="shared" si="0"/>
        <v>250000</v>
      </c>
      <c r="S15">
        <f t="shared" si="1"/>
        <v>1835.3613277029579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1586.4736210804713</v>
      </c>
      <c r="AC15">
        <f t="shared" si="2"/>
        <v>1590.2640588124855</v>
      </c>
      <c r="AE15">
        <f t="shared" si="3"/>
        <v>0</v>
      </c>
      <c r="AF15">
        <f t="shared" si="4"/>
        <v>0</v>
      </c>
      <c r="AG15">
        <f t="shared" si="4"/>
        <v>-10.830728769922764</v>
      </c>
      <c r="AH15">
        <f t="shared" si="5"/>
        <v>-445.07115816895555</v>
      </c>
      <c r="AI15">
        <f t="shared" si="6"/>
        <v>-455.90188693887831</v>
      </c>
      <c r="AJ15">
        <f t="shared" si="7"/>
        <v>-3.7904377320141975</v>
      </c>
      <c r="AK15">
        <f t="shared" si="22"/>
        <v>6.5045418464299329</v>
      </c>
      <c r="AL15">
        <f t="shared" si="8"/>
        <v>-453.18778282446254</v>
      </c>
      <c r="AN15">
        <f t="shared" si="9"/>
        <v>0</v>
      </c>
      <c r="AO15">
        <f t="shared" si="9"/>
        <v>0</v>
      </c>
      <c r="AP15">
        <f t="shared" si="9"/>
        <v>-4.9355881823933148</v>
      </c>
      <c r="AQ15">
        <f t="shared" si="9"/>
        <v>-202.81995747904483</v>
      </c>
      <c r="AR15">
        <f t="shared" si="9"/>
        <v>-207.75554566143816</v>
      </c>
      <c r="AS15">
        <f t="shared" si="9"/>
        <v>-1.7273112524228045</v>
      </c>
      <c r="AT15">
        <f t="shared" si="9"/>
        <v>2.9641347827189013</v>
      </c>
      <c r="AU15">
        <f t="shared" si="9"/>
        <v>-206.51872213114206</v>
      </c>
      <c r="AW15">
        <v>12</v>
      </c>
      <c r="AX15">
        <f>IF(Z15&gt;0, (R15*SUMPRODUCT(K15:$K$98, X15:$X$98)-K15*$AZ$3)/Z15, 0)</f>
        <v>1835.3613277029579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12.5</v>
      </c>
      <c r="R16">
        <f t="shared" si="0"/>
        <v>250000</v>
      </c>
      <c r="S16">
        <f t="shared" si="1"/>
        <v>1871.7228752512813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1590.2640588124855</v>
      </c>
      <c r="AC16">
        <f t="shared" si="2"/>
        <v>1602.1698675801376</v>
      </c>
      <c r="AE16">
        <f t="shared" si="3"/>
        <v>0</v>
      </c>
      <c r="AF16">
        <f t="shared" si="4"/>
        <v>0</v>
      </c>
      <c r="AG16">
        <f t="shared" si="4"/>
        <v>-10.699833618298356</v>
      </c>
      <c r="AH16">
        <f t="shared" si="5"/>
        <v>-451.7572785036175</v>
      </c>
      <c r="AI16">
        <f t="shared" si="6"/>
        <v>-462.45711212191588</v>
      </c>
      <c r="AJ16">
        <f t="shared" si="7"/>
        <v>-11.905808767652161</v>
      </c>
      <c r="AK16">
        <f t="shared" si="22"/>
        <v>11.290874817568648</v>
      </c>
      <c r="AL16">
        <f t="shared" si="8"/>
        <v>-463.07204607199941</v>
      </c>
      <c r="AN16">
        <f t="shared" si="9"/>
        <v>0</v>
      </c>
      <c r="AO16">
        <f t="shared" si="9"/>
        <v>0</v>
      </c>
      <c r="AP16">
        <f t="shared" si="9"/>
        <v>-4.6125616863772718</v>
      </c>
      <c r="AQ16">
        <f t="shared" si="9"/>
        <v>-194.74679595057503</v>
      </c>
      <c r="AR16">
        <f t="shared" si="9"/>
        <v>-199.35935763695232</v>
      </c>
      <c r="AS16">
        <f t="shared" si="9"/>
        <v>-5.1324421786420782</v>
      </c>
      <c r="AT16">
        <f t="shared" si="9"/>
        <v>4.867352002570823</v>
      </c>
      <c r="AU16">
        <f t="shared" si="9"/>
        <v>-199.62444781302358</v>
      </c>
      <c r="AW16">
        <v>13</v>
      </c>
      <c r="AX16">
        <f>IF(Z16&gt;0, (R16*SUMPRODUCT(K16:$K$98, X16:$X$98)-K16*$AZ$3)/Z16, 0)</f>
        <v>1871.7228752512813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12.5</v>
      </c>
      <c r="R17">
        <f t="shared" si="0"/>
        <v>250000</v>
      </c>
      <c r="S17">
        <f t="shared" si="1"/>
        <v>1931.1357923990024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1602.1698675801376</v>
      </c>
      <c r="AC17">
        <f t="shared" si="2"/>
        <v>1632.9553699550543</v>
      </c>
      <c r="AE17">
        <f t="shared" si="3"/>
        <v>0</v>
      </c>
      <c r="AF17">
        <f t="shared" si="4"/>
        <v>0</v>
      </c>
      <c r="AG17">
        <f t="shared" si="4"/>
        <v>-10.569915489516625</v>
      </c>
      <c r="AH17">
        <f t="shared" si="5"/>
        <v>-458.39585197496717</v>
      </c>
      <c r="AI17">
        <f t="shared" si="6"/>
        <v>-468.9657674644838</v>
      </c>
      <c r="AJ17">
        <f t="shared" si="7"/>
        <v>-30.785502374916632</v>
      </c>
      <c r="AK17">
        <f t="shared" si="22"/>
        <v>22.1099441726059</v>
      </c>
      <c r="AL17">
        <f t="shared" si="8"/>
        <v>-477.64132566679456</v>
      </c>
      <c r="AN17">
        <f t="shared" si="9"/>
        <v>0</v>
      </c>
      <c r="AO17">
        <f t="shared" si="9"/>
        <v>0</v>
      </c>
      <c r="AP17">
        <f t="shared" si="9"/>
        <v>-4.2832822330343676</v>
      </c>
      <c r="AQ17">
        <f t="shared" si="9"/>
        <v>-185.75728542090923</v>
      </c>
      <c r="AR17">
        <f t="shared" si="9"/>
        <v>-190.04056765394358</v>
      </c>
      <c r="AS17">
        <f t="shared" si="9"/>
        <v>-12.475312171445564</v>
      </c>
      <c r="AT17">
        <f t="shared" si="9"/>
        <v>8.9596866826260229</v>
      </c>
      <c r="AU17">
        <f t="shared" si="9"/>
        <v>-193.55619314276314</v>
      </c>
      <c r="AW17">
        <v>14</v>
      </c>
      <c r="AX17">
        <f>IF(Z17&gt;0, (R17*SUMPRODUCT(K17:$K$98, X17:$X$98)-K17*$AZ$3)/Z17, 0)</f>
        <v>1931.1357923990024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12.5</v>
      </c>
      <c r="R18">
        <f t="shared" si="0"/>
        <v>250000</v>
      </c>
      <c r="S18">
        <f t="shared" si="1"/>
        <v>2015.3725069859784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1632.9553699550543</v>
      </c>
      <c r="AC18">
        <f t="shared" si="2"/>
        <v>1683.3918252404083</v>
      </c>
      <c r="AE18">
        <f t="shared" si="3"/>
        <v>0</v>
      </c>
      <c r="AF18">
        <f t="shared" si="4"/>
        <v>0</v>
      </c>
      <c r="AG18">
        <f t="shared" si="4"/>
        <v>-10.440947141317485</v>
      </c>
      <c r="AH18">
        <f t="shared" si="5"/>
        <v>-465.38386607947643</v>
      </c>
      <c r="AI18">
        <f t="shared" si="6"/>
        <v>-475.82481322079394</v>
      </c>
      <c r="AJ18">
        <f t="shared" si="7"/>
        <v>-50.436455285353986</v>
      </c>
      <c r="AK18">
        <f t="shared" si="22"/>
        <v>35.271835991029171</v>
      </c>
      <c r="AL18">
        <f t="shared" si="8"/>
        <v>-490.98943251511872</v>
      </c>
      <c r="AN18">
        <f t="shared" si="9"/>
        <v>0</v>
      </c>
      <c r="AO18">
        <f t="shared" si="9"/>
        <v>0</v>
      </c>
      <c r="AP18">
        <f t="shared" si="9"/>
        <v>-3.9483202292046471</v>
      </c>
      <c r="AQ18">
        <f t="shared" si="9"/>
        <v>-175.98829952080393</v>
      </c>
      <c r="AR18">
        <f t="shared" si="9"/>
        <v>-179.93661975000859</v>
      </c>
      <c r="AS18">
        <f t="shared" si="9"/>
        <v>-19.072913021893768</v>
      </c>
      <c r="AT18">
        <f t="shared" si="9"/>
        <v>13.33830175362769</v>
      </c>
      <c r="AU18">
        <f t="shared" si="9"/>
        <v>-185.67123101827465</v>
      </c>
      <c r="AW18">
        <v>15</v>
      </c>
      <c r="AX18">
        <f>IF(Z18&gt;0, (R18*SUMPRODUCT(K18:$K$98, X18:$X$98)-K18*$AZ$3)/Z18, 0)</f>
        <v>2015.3725069859784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12.5</v>
      </c>
      <c r="R19">
        <f t="shared" si="0"/>
        <v>250000</v>
      </c>
      <c r="S19">
        <f t="shared" si="1"/>
        <v>2096.6912459357095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1683.3918252404083</v>
      </c>
      <c r="AC19">
        <f t="shared" si="2"/>
        <v>1729.8253268845262</v>
      </c>
      <c r="AE19">
        <f t="shared" si="3"/>
        <v>0</v>
      </c>
      <c r="AF19">
        <f t="shared" si="4"/>
        <v>0</v>
      </c>
      <c r="AG19">
        <f t="shared" si="4"/>
        <v>-10.312828189639704</v>
      </c>
      <c r="AH19">
        <f t="shared" si="5"/>
        <v>-474.1896052921029</v>
      </c>
      <c r="AI19">
        <f t="shared" si="6"/>
        <v>-484.50243348174263</v>
      </c>
      <c r="AJ19">
        <f t="shared" si="7"/>
        <v>-46.433501644117996</v>
      </c>
      <c r="AK19">
        <f t="shared" si="22"/>
        <v>37.539637702861107</v>
      </c>
      <c r="AL19">
        <f t="shared" si="8"/>
        <v>-493.39629742299951</v>
      </c>
      <c r="AN19">
        <f t="shared" si="9"/>
        <v>0</v>
      </c>
      <c r="AO19">
        <f t="shared" si="9"/>
        <v>0</v>
      </c>
      <c r="AP19">
        <f t="shared" si="9"/>
        <v>-3.6369216769697648</v>
      </c>
      <c r="AQ19">
        <f t="shared" si="9"/>
        <v>-167.22769183851176</v>
      </c>
      <c r="AR19">
        <f t="shared" si="9"/>
        <v>-170.86461351548155</v>
      </c>
      <c r="AS19">
        <f t="shared" si="9"/>
        <v>-16.375237283285323</v>
      </c>
      <c r="AT19">
        <f t="shared" si="9"/>
        <v>13.238727495168023</v>
      </c>
      <c r="AU19">
        <f t="shared" si="9"/>
        <v>-174.00112330359883</v>
      </c>
      <c r="AW19">
        <v>16</v>
      </c>
      <c r="AX19">
        <f>IF(Z19&gt;0, (R19*SUMPRODUCT(K19:$K$98, X19:$X$98)-K19*$AZ$3)/Z19, 0)</f>
        <v>2096.6912459357095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12.5</v>
      </c>
      <c r="R20">
        <f t="shared" si="0"/>
        <v>250000</v>
      </c>
      <c r="S20">
        <f t="shared" si="1"/>
        <v>2112.1059476907321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1729.8253268845262</v>
      </c>
      <c r="AC20">
        <f t="shared" si="2"/>
        <v>1721.0412268919783</v>
      </c>
      <c r="AE20">
        <f t="shared" si="3"/>
        <v>0</v>
      </c>
      <c r="AF20">
        <f t="shared" si="4"/>
        <v>0</v>
      </c>
      <c r="AG20">
        <f t="shared" si="4"/>
        <v>-10.185575851282911</v>
      </c>
      <c r="AH20">
        <f t="shared" si="5"/>
        <v>-482.48112920789015</v>
      </c>
      <c r="AI20">
        <f t="shared" si="6"/>
        <v>-492.66670505917307</v>
      </c>
      <c r="AJ20">
        <f t="shared" si="7"/>
        <v>8.7840999925479082</v>
      </c>
      <c r="AK20">
        <f t="shared" si="22"/>
        <v>7.4382489056034631</v>
      </c>
      <c r="AL20">
        <f t="shared" si="8"/>
        <v>-476.44435616102169</v>
      </c>
      <c r="AN20">
        <f t="shared" si="9"/>
        <v>0</v>
      </c>
      <c r="AO20">
        <f t="shared" si="9"/>
        <v>0</v>
      </c>
      <c r="AP20">
        <f t="shared" si="9"/>
        <v>-3.4070424653129963</v>
      </c>
      <c r="AQ20">
        <f t="shared" si="9"/>
        <v>-161.38839079151342</v>
      </c>
      <c r="AR20">
        <f t="shared" si="9"/>
        <v>-164.79543325682641</v>
      </c>
      <c r="AS20">
        <f t="shared" si="9"/>
        <v>2.9382532839708593</v>
      </c>
      <c r="AT20">
        <f t="shared" si="9"/>
        <v>2.4880704104488061</v>
      </c>
      <c r="AU20">
        <f t="shared" si="9"/>
        <v>-159.36910956240675</v>
      </c>
      <c r="AW20">
        <v>17</v>
      </c>
      <c r="AX20">
        <f>IF(Z20&gt;0, (R20*SUMPRODUCT(K20:$K$98, X20:$X$98)-K20*$AZ$3)/Z20, 0)</f>
        <v>2112.1059476907321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12.5</v>
      </c>
      <c r="R21">
        <f t="shared" si="0"/>
        <v>250000</v>
      </c>
      <c r="S21">
        <f t="shared" si="1"/>
        <v>2116.0328364325742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1721.0412268919783</v>
      </c>
      <c r="AC21">
        <f t="shared" si="2"/>
        <v>1702.8300719331855</v>
      </c>
      <c r="AE21">
        <f t="shared" si="3"/>
        <v>0</v>
      </c>
      <c r="AF21">
        <f t="shared" si="4"/>
        <v>0</v>
      </c>
      <c r="AG21">
        <f t="shared" si="4"/>
        <v>-10.059095271437231</v>
      </c>
      <c r="AH21">
        <f t="shared" si="5"/>
        <v>-492.49642665702072</v>
      </c>
      <c r="AI21">
        <f t="shared" si="6"/>
        <v>-502.55552192845795</v>
      </c>
      <c r="AJ21">
        <f t="shared" si="7"/>
        <v>18.211154958792804</v>
      </c>
      <c r="AK21">
        <f t="shared" si="22"/>
        <v>2.7536659630271654</v>
      </c>
      <c r="AL21">
        <f t="shared" si="8"/>
        <v>-481.59070100663797</v>
      </c>
      <c r="AN21">
        <f t="shared" si="9"/>
        <v>0</v>
      </c>
      <c r="AO21">
        <f t="shared" si="9"/>
        <v>0</v>
      </c>
      <c r="AP21">
        <f t="shared" si="9"/>
        <v>-3.1996340023545109</v>
      </c>
      <c r="AQ21">
        <f t="shared" si="9"/>
        <v>-156.65507386577804</v>
      </c>
      <c r="AR21">
        <f t="shared" si="9"/>
        <v>-159.85470786813255</v>
      </c>
      <c r="AS21">
        <f t="shared" si="9"/>
        <v>5.7926711156375212</v>
      </c>
      <c r="AT21">
        <f t="shared" si="9"/>
        <v>0.87589619231920579</v>
      </c>
      <c r="AU21">
        <f t="shared" si="9"/>
        <v>-153.18614056017583</v>
      </c>
      <c r="AW21">
        <v>18</v>
      </c>
      <c r="AX21">
        <f>IF(Z21&gt;0, (R21*SUMPRODUCT(K21:$K$98, X21:$X$98)-K21*$AZ$3)/Z21, 0)</f>
        <v>2116.0328364325742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12.5</v>
      </c>
      <c r="R22">
        <f t="shared" si="0"/>
        <v>250000</v>
      </c>
      <c r="S22">
        <f t="shared" si="1"/>
        <v>2177.1668919987887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1702.8300719331855</v>
      </c>
      <c r="AC22">
        <f t="shared" si="2"/>
        <v>1730.1221847169052</v>
      </c>
      <c r="AE22">
        <f t="shared" si="3"/>
        <v>0</v>
      </c>
      <c r="AF22">
        <f t="shared" si="4"/>
        <v>0</v>
      </c>
      <c r="AG22">
        <f t="shared" si="4"/>
        <v>-9.9333346416574795</v>
      </c>
      <c r="AH22">
        <f t="shared" si="5"/>
        <v>-503.39354130760159</v>
      </c>
      <c r="AI22">
        <f t="shared" si="6"/>
        <v>-513.32687594925903</v>
      </c>
      <c r="AJ22">
        <f t="shared" si="7"/>
        <v>-27.292112783719631</v>
      </c>
      <c r="AK22">
        <f t="shared" si="22"/>
        <v>35.759431510596897</v>
      </c>
      <c r="AL22">
        <f t="shared" si="8"/>
        <v>-504.8595572223818</v>
      </c>
      <c r="AN22">
        <f t="shared" si="9"/>
        <v>0</v>
      </c>
      <c r="AO22">
        <f t="shared" si="9"/>
        <v>0</v>
      </c>
      <c r="AP22">
        <f t="shared" si="9"/>
        <v>-2.9501695601524935</v>
      </c>
      <c r="AQ22">
        <f t="shared" si="9"/>
        <v>-149.50631947050255</v>
      </c>
      <c r="AR22">
        <f t="shared" si="9"/>
        <v>-152.45648903065504</v>
      </c>
      <c r="AS22">
        <f t="shared" si="9"/>
        <v>-8.1056727948252636</v>
      </c>
      <c r="AT22">
        <f t="shared" si="9"/>
        <v>10.62044017811502</v>
      </c>
      <c r="AU22">
        <f t="shared" si="9"/>
        <v>-149.94172164736528</v>
      </c>
      <c r="AW22">
        <v>19</v>
      </c>
      <c r="AX22">
        <f>IF(Z22&gt;0, (R22*SUMPRODUCT(K22:$K$98, X22:$X$98)-K22*$AZ$3)/Z22, 0)</f>
        <v>2177.1668919987887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12.5</v>
      </c>
      <c r="R23">
        <f t="shared" si="0"/>
        <v>250000</v>
      </c>
      <c r="S23">
        <f t="shared" si="1"/>
        <v>2368.1668552240671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1730.1221847169052</v>
      </c>
      <c r="AC23">
        <f t="shared" si="2"/>
        <v>1858.2021630072136</v>
      </c>
      <c r="AE23">
        <f t="shared" si="3"/>
        <v>0</v>
      </c>
      <c r="AF23">
        <f t="shared" si="4"/>
        <v>0</v>
      </c>
      <c r="AG23">
        <f t="shared" si="4"/>
        <v>-9.8082307783133249</v>
      </c>
      <c r="AH23">
        <f t="shared" si="5"/>
        <v>-515.4103385516031</v>
      </c>
      <c r="AI23">
        <f t="shared" si="6"/>
        <v>-525.21856932991648</v>
      </c>
      <c r="AJ23">
        <f t="shared" si="7"/>
        <v>-128.07997829030842</v>
      </c>
      <c r="AK23">
        <f t="shared" si="22"/>
        <v>121.10855293018338</v>
      </c>
      <c r="AL23">
        <f t="shared" si="8"/>
        <v>-532.18999469004154</v>
      </c>
      <c r="AN23">
        <f t="shared" si="9"/>
        <v>0</v>
      </c>
      <c r="AO23">
        <f t="shared" si="9"/>
        <v>0</v>
      </c>
      <c r="AP23">
        <f t="shared" si="9"/>
        <v>-2.6009054473241928</v>
      </c>
      <c r="AQ23">
        <f t="shared" si="9"/>
        <v>-136.67434906915966</v>
      </c>
      <c r="AR23">
        <f t="shared" si="9"/>
        <v>-139.27525451648387</v>
      </c>
      <c r="AS23">
        <f t="shared" si="9"/>
        <v>-33.963710760659048</v>
      </c>
      <c r="AT23">
        <f t="shared" si="9"/>
        <v>32.11505746073319</v>
      </c>
      <c r="AU23">
        <f t="shared" si="9"/>
        <v>-141.12390781640971</v>
      </c>
      <c r="AW23">
        <v>20</v>
      </c>
      <c r="AX23">
        <f>IF(Z23&gt;0, (R23*SUMPRODUCT(K23:$K$98, X23:$X$98)-K23*$AZ$3)/Z23, 0)</f>
        <v>2368.1668552240671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12.5</v>
      </c>
      <c r="R24">
        <f t="shared" si="0"/>
        <v>250000</v>
      </c>
      <c r="S24">
        <f t="shared" si="1"/>
        <v>2542.1120726446156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1858.2021630072136</v>
      </c>
      <c r="AC24">
        <f t="shared" si="2"/>
        <v>1969.3727226530655</v>
      </c>
      <c r="AE24">
        <f t="shared" si="3"/>
        <v>0</v>
      </c>
      <c r="AF24">
        <f t="shared" si="4"/>
        <v>0</v>
      </c>
      <c r="AG24">
        <f t="shared" si="4"/>
        <v>-9.6837426241218161</v>
      </c>
      <c r="AH24">
        <f t="shared" si="5"/>
        <v>-528.11692816750497</v>
      </c>
      <c r="AI24">
        <f t="shared" si="6"/>
        <v>-537.80067079162677</v>
      </c>
      <c r="AJ24">
        <f t="shared" si="7"/>
        <v>-111.17055964585188</v>
      </c>
      <c r="AK24">
        <f t="shared" si="22"/>
        <v>130.07415141050495</v>
      </c>
      <c r="AL24">
        <f t="shared" si="8"/>
        <v>-518.89707902697364</v>
      </c>
      <c r="AN24">
        <f t="shared" si="9"/>
        <v>0</v>
      </c>
      <c r="AO24">
        <f t="shared" si="9"/>
        <v>0</v>
      </c>
      <c r="AP24">
        <f t="shared" si="9"/>
        <v>-2.2927626798159761</v>
      </c>
      <c r="AQ24">
        <f t="shared" si="9"/>
        <v>-125.03913316173224</v>
      </c>
      <c r="AR24">
        <f t="shared" si="9"/>
        <v>-127.33189584154822</v>
      </c>
      <c r="AS24">
        <f t="shared" si="9"/>
        <v>-26.3211983366173</v>
      </c>
      <c r="AT24">
        <f t="shared" si="9"/>
        <v>30.796890369624393</v>
      </c>
      <c r="AU24">
        <f t="shared" si="9"/>
        <v>-122.85620380854111</v>
      </c>
      <c r="AW24">
        <v>21</v>
      </c>
      <c r="AX24">
        <f>IF(Z24&gt;0, (R24*SUMPRODUCT(K24:$K$98, X24:$X$98)-K24*$AZ$3)/Z24, 0)</f>
        <v>2542.1120726446156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12.5</v>
      </c>
      <c r="R25">
        <f t="shared" si="0"/>
        <v>250000</v>
      </c>
      <c r="S25">
        <f t="shared" si="1"/>
        <v>2700.9465704345084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1969.3727226530655</v>
      </c>
      <c r="AC25">
        <f t="shared" si="2"/>
        <v>2065.623686558306</v>
      </c>
      <c r="AE25">
        <f t="shared" si="3"/>
        <v>0</v>
      </c>
      <c r="AF25">
        <f t="shared" si="4"/>
        <v>0</v>
      </c>
      <c r="AG25">
        <f t="shared" si="4"/>
        <v>-9.5597211602097865</v>
      </c>
      <c r="AH25">
        <f t="shared" si="5"/>
        <v>-543.68075341620306</v>
      </c>
      <c r="AI25">
        <f t="shared" si="6"/>
        <v>-553.24047457641279</v>
      </c>
      <c r="AJ25">
        <f t="shared" si="7"/>
        <v>-96.250963905240496</v>
      </c>
      <c r="AK25">
        <f t="shared" si="22"/>
        <v>137.85609058571458</v>
      </c>
      <c r="AL25">
        <f t="shared" si="8"/>
        <v>-511.63534789593871</v>
      </c>
      <c r="AN25">
        <f t="shared" si="9"/>
        <v>0</v>
      </c>
      <c r="AO25">
        <f t="shared" si="9"/>
        <v>0</v>
      </c>
      <c r="AP25">
        <f t="shared" si="9"/>
        <v>-2.0208918291071449</v>
      </c>
      <c r="AQ25">
        <f t="shared" si="9"/>
        <v>-114.93222174667592</v>
      </c>
      <c r="AR25">
        <f t="shared" si="9"/>
        <v>-116.95311357578306</v>
      </c>
      <c r="AS25">
        <f t="shared" si="9"/>
        <v>-20.347119255884103</v>
      </c>
      <c r="AT25">
        <f t="shared" si="9"/>
        <v>29.142298440346071</v>
      </c>
      <c r="AU25">
        <f t="shared" si="9"/>
        <v>-108.15793439132109</v>
      </c>
      <c r="AW25">
        <v>22</v>
      </c>
      <c r="AX25">
        <f>IF(Z25&gt;0, (R25*SUMPRODUCT(K25:$K$98, X25:$X$98)-K25*$AZ$3)/Z25, 0)</f>
        <v>2700.9465704345084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12.5</v>
      </c>
      <c r="R26">
        <f t="shared" si="0"/>
        <v>250000</v>
      </c>
      <c r="S26">
        <f t="shared" si="1"/>
        <v>2845.8378885389211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2065.623686558306</v>
      </c>
      <c r="AC26">
        <f t="shared" si="2"/>
        <v>2148.2719086214311</v>
      </c>
      <c r="AE26">
        <f t="shared" si="3"/>
        <v>0</v>
      </c>
      <c r="AF26">
        <f t="shared" si="4"/>
        <v>0</v>
      </c>
      <c r="AG26">
        <f t="shared" si="4"/>
        <v>-9.4360254903889373</v>
      </c>
      <c r="AH26">
        <f t="shared" si="5"/>
        <v>-561.96916437504831</v>
      </c>
      <c r="AI26">
        <f t="shared" si="6"/>
        <v>-571.40518986543725</v>
      </c>
      <c r="AJ26">
        <f t="shared" si="7"/>
        <v>-82.648222063125104</v>
      </c>
      <c r="AK26">
        <f t="shared" si="22"/>
        <v>144.59365805908143</v>
      </c>
      <c r="AL26">
        <f t="shared" si="8"/>
        <v>-509.45975386948089</v>
      </c>
      <c r="AN26">
        <f t="shared" si="9"/>
        <v>0</v>
      </c>
      <c r="AO26">
        <f t="shared" si="9"/>
        <v>0</v>
      </c>
      <c r="AP26">
        <f t="shared" si="9"/>
        <v>-1.7810205307168852</v>
      </c>
      <c r="AQ26">
        <f t="shared" si="9"/>
        <v>-106.06993594932716</v>
      </c>
      <c r="AR26">
        <f t="shared" si="9"/>
        <v>-107.85095648004405</v>
      </c>
      <c r="AS26">
        <f t="shared" si="9"/>
        <v>-15.599595451665824</v>
      </c>
      <c r="AT26">
        <f t="shared" si="9"/>
        <v>27.291604275230323</v>
      </c>
      <c r="AU26">
        <f t="shared" si="9"/>
        <v>-96.15894765647954</v>
      </c>
      <c r="AW26">
        <v>23</v>
      </c>
      <c r="AX26">
        <f>IF(Z26&gt;0, (R26*SUMPRODUCT(K26:$K$98, X26:$X$98)-K26*$AZ$3)/Z26, 0)</f>
        <v>2845.8378885389211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12.5</v>
      </c>
      <c r="R27">
        <f t="shared" si="0"/>
        <v>250000</v>
      </c>
      <c r="S27">
        <f t="shared" si="1"/>
        <v>2980.063778659101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2148.2719086214311</v>
      </c>
      <c r="AC27">
        <f t="shared" si="2"/>
        <v>2218.6130832165654</v>
      </c>
      <c r="AE27">
        <f t="shared" si="3"/>
        <v>0</v>
      </c>
      <c r="AF27">
        <f t="shared" si="4"/>
        <v>0</v>
      </c>
      <c r="AG27">
        <f t="shared" si="4"/>
        <v>-9.3060637623955689</v>
      </c>
      <c r="AH27">
        <f t="shared" si="5"/>
        <v>-712.02946178957245</v>
      </c>
      <c r="AI27">
        <f t="shared" si="6"/>
        <v>-721.33552555196798</v>
      </c>
      <c r="AJ27">
        <f t="shared" si="7"/>
        <v>-70.341174595134362</v>
      </c>
      <c r="AK27">
        <f t="shared" si="22"/>
        <v>150.37903360350018</v>
      </c>
      <c r="AL27">
        <f t="shared" si="8"/>
        <v>-641.29766654360219</v>
      </c>
      <c r="AN27">
        <f t="shared" si="9"/>
        <v>0</v>
      </c>
      <c r="AO27">
        <f t="shared" si="9"/>
        <v>0</v>
      </c>
      <c r="AP27">
        <f t="shared" si="9"/>
        <v>-1.5682952302122659</v>
      </c>
      <c r="AQ27">
        <f t="shared" si="9"/>
        <v>-119.99406378532477</v>
      </c>
      <c r="AR27">
        <f t="shared" si="9"/>
        <v>-121.56235901553703</v>
      </c>
      <c r="AS27">
        <f t="shared" si="9"/>
        <v>-11.854177171109338</v>
      </c>
      <c r="AT27">
        <f t="shared" si="9"/>
        <v>25.34247853289904</v>
      </c>
      <c r="AU27">
        <f t="shared" si="9"/>
        <v>-108.07405765374733</v>
      </c>
      <c r="AW27">
        <v>24</v>
      </c>
      <c r="AX27">
        <f>IF(Z27&gt;0, (R27*SUMPRODUCT(K27:$K$98, X27:$X$98)-K27*$AZ$3)/Z27, 0)</f>
        <v>2980.063778659101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12.5</v>
      </c>
      <c r="R28">
        <f t="shared" si="0"/>
        <v>250000</v>
      </c>
      <c r="S28">
        <f t="shared" si="1"/>
        <v>3075.6314392300205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2218.6130832165654</v>
      </c>
      <c r="AC28">
        <f t="shared" si="2"/>
        <v>2256.1289395602244</v>
      </c>
      <c r="AE28">
        <f t="shared" si="3"/>
        <v>0</v>
      </c>
      <c r="AF28">
        <f t="shared" si="4"/>
        <v>0</v>
      </c>
      <c r="AG28">
        <f t="shared" si="4"/>
        <v>-9.1693729569766109</v>
      </c>
      <c r="AH28">
        <f t="shared" si="5"/>
        <v>-872.60335590002239</v>
      </c>
      <c r="AI28">
        <f t="shared" si="6"/>
        <v>-881.77272885699904</v>
      </c>
      <c r="AJ28">
        <f t="shared" si="7"/>
        <v>-37.515856343658925</v>
      </c>
      <c r="AK28">
        <f t="shared" si="22"/>
        <v>155.3029158251596</v>
      </c>
      <c r="AL28">
        <f t="shared" si="8"/>
        <v>-763.98566937549833</v>
      </c>
      <c r="AN28">
        <f t="shared" si="9"/>
        <v>0</v>
      </c>
      <c r="AO28">
        <f t="shared" si="9"/>
        <v>0</v>
      </c>
      <c r="AP28">
        <f t="shared" si="9"/>
        <v>-1.3796960239758218</v>
      </c>
      <c r="AQ28">
        <f t="shared" si="9"/>
        <v>-131.29876887897763</v>
      </c>
      <c r="AR28">
        <f t="shared" si="9"/>
        <v>-132.67846490295346</v>
      </c>
      <c r="AS28">
        <f t="shared" si="9"/>
        <v>-5.6449310194119482</v>
      </c>
      <c r="AT28">
        <f t="shared" si="9"/>
        <v>23.368099048997053</v>
      </c>
      <c r="AU28">
        <f t="shared" si="9"/>
        <v>-114.95529687336835</v>
      </c>
      <c r="AW28">
        <v>25</v>
      </c>
      <c r="AX28">
        <f>IF(Z28&gt;0, (R28*SUMPRODUCT(K28:$K$98, X28:$X$98)-K28*$AZ$3)/Z28, 0)</f>
        <v>3075.6314392300205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12.5</v>
      </c>
      <c r="R29">
        <f t="shared" si="0"/>
        <v>250000</v>
      </c>
      <c r="S29">
        <f t="shared" si="1"/>
        <v>3137.5264028769902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2256.1289395602244</v>
      </c>
      <c r="AC29">
        <f t="shared" si="2"/>
        <v>2265.4640279392688</v>
      </c>
      <c r="AE29">
        <f t="shared" si="3"/>
        <v>0</v>
      </c>
      <c r="AF29">
        <f t="shared" si="4"/>
        <v>0</v>
      </c>
      <c r="AG29">
        <f t="shared" si="4"/>
        <v>-9.0256771459434013</v>
      </c>
      <c r="AH29">
        <f t="shared" si="5"/>
        <v>-1040.0416292688462</v>
      </c>
      <c r="AI29">
        <f t="shared" si="6"/>
        <v>-1049.0673064147895</v>
      </c>
      <c r="AJ29">
        <f t="shared" si="7"/>
        <v>-9.3350883790444641</v>
      </c>
      <c r="AK29">
        <f t="shared" si="22"/>
        <v>157.92902576921571</v>
      </c>
      <c r="AL29">
        <f t="shared" si="8"/>
        <v>-900.47336902461825</v>
      </c>
      <c r="AN29">
        <f t="shared" si="9"/>
        <v>0</v>
      </c>
      <c r="AO29">
        <f t="shared" si="9"/>
        <v>0</v>
      </c>
      <c r="AP29">
        <f t="shared" si="9"/>
        <v>-1.2125664475617943</v>
      </c>
      <c r="AQ29">
        <f t="shared" si="9"/>
        <v>-139.72575833667139</v>
      </c>
      <c r="AR29">
        <f t="shared" si="9"/>
        <v>-140.93832478423317</v>
      </c>
      <c r="AS29">
        <f t="shared" si="9"/>
        <v>-1.2541347059528776</v>
      </c>
      <c r="AT29">
        <f t="shared" si="9"/>
        <v>21.217182339603468</v>
      </c>
      <c r="AU29">
        <f t="shared" si="9"/>
        <v>-120.97527715058257</v>
      </c>
      <c r="AW29">
        <v>26</v>
      </c>
      <c r="AX29">
        <f>IF(Z29&gt;0, (R29*SUMPRODUCT(K29:$K$98, X29:$X$98)-K29*$AZ$3)/Z29, 0)</f>
        <v>3137.5264028769902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12.5</v>
      </c>
      <c r="R30">
        <f t="shared" si="0"/>
        <v>250000</v>
      </c>
      <c r="S30">
        <f t="shared" si="1"/>
        <v>3171.2000121863689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2265.4640279392688</v>
      </c>
      <c r="AC30">
        <f t="shared" si="2"/>
        <v>2251.3042135829733</v>
      </c>
      <c r="AE30">
        <f t="shared" si="3"/>
        <v>0</v>
      </c>
      <c r="AF30">
        <f t="shared" si="4"/>
        <v>0</v>
      </c>
      <c r="AG30">
        <f t="shared" si="4"/>
        <v>-8.8740232598527502</v>
      </c>
      <c r="AH30">
        <f t="shared" si="5"/>
        <v>-1227.9422926243424</v>
      </c>
      <c r="AI30">
        <f t="shared" si="6"/>
        <v>-1236.8163158841951</v>
      </c>
      <c r="AJ30">
        <f t="shared" si="7"/>
        <v>14.159814356295556</v>
      </c>
      <c r="AK30">
        <f t="shared" si="22"/>
        <v>158.58248195574882</v>
      </c>
      <c r="AL30">
        <f t="shared" si="8"/>
        <v>-1064.0740195721507</v>
      </c>
      <c r="AN30">
        <f t="shared" si="9"/>
        <v>0</v>
      </c>
      <c r="AO30">
        <f t="shared" si="9"/>
        <v>0</v>
      </c>
      <c r="AP30">
        <f t="shared" si="9"/>
        <v>-1.0644574170553893</v>
      </c>
      <c r="AQ30">
        <f t="shared" si="9"/>
        <v>-147.29421400250752</v>
      </c>
      <c r="AR30">
        <f t="shared" si="9"/>
        <v>-148.35867141956291</v>
      </c>
      <c r="AS30">
        <f t="shared" si="9"/>
        <v>1.6984989755296507</v>
      </c>
      <c r="AT30">
        <f t="shared" si="9"/>
        <v>19.022296222339438</v>
      </c>
      <c r="AU30">
        <f t="shared" si="9"/>
        <v>-127.63787622169383</v>
      </c>
      <c r="AW30">
        <v>27</v>
      </c>
      <c r="AX30">
        <f>IF(Z30&gt;0, (R30*SUMPRODUCT(K30:$K$98, X30:$X$98)-K30*$AZ$3)/Z30, 0)</f>
        <v>3171.2000121863689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12.5</v>
      </c>
      <c r="R31">
        <f t="shared" si="0"/>
        <v>250000</v>
      </c>
      <c r="S31">
        <f t="shared" si="1"/>
        <v>3179.1554711056501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2251.3042135829733</v>
      </c>
      <c r="AC31">
        <f t="shared" si="2"/>
        <v>2216.1224495629444</v>
      </c>
      <c r="AE31">
        <f t="shared" si="3"/>
        <v>0</v>
      </c>
      <c r="AF31">
        <f t="shared" si="4"/>
        <v>0</v>
      </c>
      <c r="AG31">
        <f t="shared" si="4"/>
        <v>-8.7134872362510585</v>
      </c>
      <c r="AH31">
        <f t="shared" si="5"/>
        <v>-1435.9158200632899</v>
      </c>
      <c r="AI31">
        <f t="shared" si="6"/>
        <v>-1444.6293072995409</v>
      </c>
      <c r="AJ31">
        <f t="shared" si="7"/>
        <v>35.181764020028822</v>
      </c>
      <c r="AK31">
        <f t="shared" si="22"/>
        <v>157.59129495080813</v>
      </c>
      <c r="AL31">
        <f t="shared" si="8"/>
        <v>-1251.8562483287039</v>
      </c>
      <c r="AN31">
        <f t="shared" si="9"/>
        <v>0</v>
      </c>
      <c r="AO31">
        <f t="shared" si="9"/>
        <v>0</v>
      </c>
      <c r="AP31">
        <f t="shared" si="9"/>
        <v>-0.9332149906054249</v>
      </c>
      <c r="AQ31">
        <f t="shared" si="9"/>
        <v>-153.78666797784641</v>
      </c>
      <c r="AR31">
        <f t="shared" si="9"/>
        <v>-154.71988296845183</v>
      </c>
      <c r="AS31">
        <f t="shared" si="9"/>
        <v>3.7679689760536528</v>
      </c>
      <c r="AT31">
        <f t="shared" si="9"/>
        <v>16.878036869689605</v>
      </c>
      <c r="AU31">
        <f t="shared" si="9"/>
        <v>-134.07387712270858</v>
      </c>
      <c r="AW31">
        <v>28</v>
      </c>
      <c r="AX31">
        <f>IF(Z31&gt;0, (R31*SUMPRODUCT(K31:$K$98, X31:$X$98)-K31*$AZ$3)/Z31, 0)</f>
        <v>3179.1554711056501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12.5</v>
      </c>
      <c r="R32">
        <f t="shared" si="0"/>
        <v>250000</v>
      </c>
      <c r="S32">
        <f t="shared" si="1"/>
        <v>3163.8857602006215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2216.1224495629444</v>
      </c>
      <c r="AC32">
        <f t="shared" si="2"/>
        <v>2162.4361833551684</v>
      </c>
      <c r="AE32">
        <f t="shared" si="3"/>
        <v>0</v>
      </c>
      <c r="AF32">
        <f t="shared" si="4"/>
        <v>0</v>
      </c>
      <c r="AG32">
        <f t="shared" si="4"/>
        <v>-8.5434349849046409</v>
      </c>
      <c r="AH32">
        <f t="shared" si="5"/>
        <v>-1658.3475796781518</v>
      </c>
      <c r="AI32">
        <f t="shared" si="6"/>
        <v>-1666.8910146630565</v>
      </c>
      <c r="AJ32">
        <f t="shared" si="7"/>
        <v>53.686266207776043</v>
      </c>
      <c r="AK32">
        <f t="shared" si="22"/>
        <v>155.12857146940613</v>
      </c>
      <c r="AL32">
        <f t="shared" si="8"/>
        <v>-1458.0761769858743</v>
      </c>
      <c r="AN32">
        <f t="shared" si="9"/>
        <v>0</v>
      </c>
      <c r="AO32">
        <f t="shared" si="9"/>
        <v>0</v>
      </c>
      <c r="AP32">
        <f t="shared" si="9"/>
        <v>-0.81696641480344123</v>
      </c>
      <c r="AQ32">
        <f t="shared" si="9"/>
        <v>-158.57957356279289</v>
      </c>
      <c r="AR32">
        <f t="shared" si="9"/>
        <v>-159.39653997759632</v>
      </c>
      <c r="AS32">
        <f t="shared" si="9"/>
        <v>5.1337519985164946</v>
      </c>
      <c r="AT32">
        <f t="shared" si="9"/>
        <v>14.834177715505223</v>
      </c>
      <c r="AU32">
        <f t="shared" si="9"/>
        <v>-139.42861026357463</v>
      </c>
      <c r="AW32">
        <v>29</v>
      </c>
      <c r="AX32">
        <f>IF(Z32&gt;0, (R32*SUMPRODUCT(K32:$K$98, X32:$X$98)-K32*$AZ$3)/Z32, 0)</f>
        <v>3163.8857602006215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12.5</v>
      </c>
      <c r="R33">
        <f t="shared" si="0"/>
        <v>250000</v>
      </c>
      <c r="S33">
        <f t="shared" si="1"/>
        <v>3128.7596220704249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2162.4361833551684</v>
      </c>
      <c r="AC33">
        <f t="shared" si="2"/>
        <v>2093.2319685156522</v>
      </c>
      <c r="AE33">
        <f t="shared" si="3"/>
        <v>0</v>
      </c>
      <c r="AF33">
        <f t="shared" si="4"/>
        <v>0</v>
      </c>
      <c r="AG33">
        <f t="shared" si="4"/>
        <v>-8.3628666842520065</v>
      </c>
      <c r="AH33">
        <f t="shared" si="5"/>
        <v>-1902.6790160717646</v>
      </c>
      <c r="AI33">
        <f t="shared" si="6"/>
        <v>-1911.0418827560165</v>
      </c>
      <c r="AJ33">
        <f t="shared" si="7"/>
        <v>69.204214839516226</v>
      </c>
      <c r="AK33">
        <f t="shared" si="22"/>
        <v>151.37053283486179</v>
      </c>
      <c r="AL33">
        <f t="shared" si="8"/>
        <v>-1690.4671350816386</v>
      </c>
      <c r="AN33">
        <f t="shared" si="9"/>
        <v>0</v>
      </c>
      <c r="AO33">
        <f t="shared" si="9"/>
        <v>0</v>
      </c>
      <c r="AP33">
        <f t="shared" si="9"/>
        <v>-0.71401746576927361</v>
      </c>
      <c r="AQ33">
        <f t="shared" si="9"/>
        <v>-162.44980346107809</v>
      </c>
      <c r="AR33">
        <f t="shared" si="9"/>
        <v>-163.16382092684736</v>
      </c>
      <c r="AS33">
        <f t="shared" si="9"/>
        <v>5.9086220031837495</v>
      </c>
      <c r="AT33">
        <f t="shared" si="9"/>
        <v>12.923942031793809</v>
      </c>
      <c r="AU33">
        <f t="shared" si="9"/>
        <v>-144.33125689186983</v>
      </c>
      <c r="AW33">
        <v>30</v>
      </c>
      <c r="AX33">
        <f>IF(Z33&gt;0, (R33*SUMPRODUCT(K33:$K$98, X33:$X$98)-K33*$AZ$3)/Z33, 0)</f>
        <v>3128.7596220704249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12.5</v>
      </c>
      <c r="R34">
        <f t="shared" si="0"/>
        <v>250000</v>
      </c>
      <c r="S34">
        <f t="shared" si="1"/>
        <v>3075.874674264217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2093.2319685156522</v>
      </c>
      <c r="AC34">
        <f t="shared" si="2"/>
        <v>2010.5815924860713</v>
      </c>
      <c r="AE34">
        <f t="shared" si="3"/>
        <v>0</v>
      </c>
      <c r="AF34">
        <f t="shared" si="4"/>
        <v>0</v>
      </c>
      <c r="AG34">
        <f t="shared" si="4"/>
        <v>-8.1707717535948721</v>
      </c>
      <c r="AH34">
        <f t="shared" si="5"/>
        <v>-2169.3252762922984</v>
      </c>
      <c r="AI34">
        <f t="shared" si="6"/>
        <v>-2177.4960480458935</v>
      </c>
      <c r="AJ34">
        <f t="shared" si="7"/>
        <v>82.650376029580912</v>
      </c>
      <c r="AK34">
        <f t="shared" si="22"/>
        <v>146.52623779609567</v>
      </c>
      <c r="AL34">
        <f t="shared" si="8"/>
        <v>-1948.3194342202169</v>
      </c>
      <c r="AN34">
        <f t="shared" si="9"/>
        <v>0</v>
      </c>
      <c r="AO34">
        <f t="shared" si="9"/>
        <v>0</v>
      </c>
      <c r="AP34">
        <f t="shared" si="9"/>
        <v>-0.62287187015785528</v>
      </c>
      <c r="AQ34">
        <f t="shared" si="9"/>
        <v>-165.37136669255278</v>
      </c>
      <c r="AR34">
        <f t="shared" si="9"/>
        <v>-165.99423856271065</v>
      </c>
      <c r="AS34">
        <f t="shared" si="9"/>
        <v>6.3005791667286823</v>
      </c>
      <c r="AT34">
        <f t="shared" si="9"/>
        <v>11.169945081759774</v>
      </c>
      <c r="AU34">
        <f t="shared" ref="AU34:AU97" si="23">AL34*$K34</f>
        <v>-148.52371431422219</v>
      </c>
      <c r="AW34">
        <v>31</v>
      </c>
      <c r="AX34">
        <f>IF(Z34&gt;0, (R34*SUMPRODUCT(K34:$K$98, X34:$X$98)-K34*$AZ$3)/Z34, 0)</f>
        <v>3075.874674264217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12.5</v>
      </c>
      <c r="R35">
        <f t="shared" si="0"/>
        <v>250000</v>
      </c>
      <c r="S35">
        <f t="shared" si="1"/>
        <v>3006.6988497678467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2010.5815924860713</v>
      </c>
      <c r="AC35">
        <f t="shared" si="2"/>
        <v>1916.4597145716411</v>
      </c>
      <c r="AE35">
        <f t="shared" si="3"/>
        <v>0</v>
      </c>
      <c r="AF35">
        <f t="shared" ref="AF35:AG66" si="24">-$Z35*P35</f>
        <v>0</v>
      </c>
      <c r="AG35">
        <f t="shared" si="24"/>
        <v>-7.967457876266919</v>
      </c>
      <c r="AH35">
        <f t="shared" si="5"/>
        <v>-2432.1231958400695</v>
      </c>
      <c r="AI35">
        <f t="shared" ref="AI35:AI66" si="25">SUM(AE35:AH35)</f>
        <v>-2440.0906537163364</v>
      </c>
      <c r="AJ35">
        <f t="shared" si="7"/>
        <v>94.121877914430115</v>
      </c>
      <c r="AK35">
        <f t="shared" si="22"/>
        <v>140.74071147402501</v>
      </c>
      <c r="AL35">
        <f t="shared" si="8"/>
        <v>-2205.2280643278814</v>
      </c>
      <c r="AN35">
        <f t="shared" ref="AN35:AT66" si="26">AE35*$K35</f>
        <v>0</v>
      </c>
      <c r="AO35">
        <f t="shared" si="26"/>
        <v>0</v>
      </c>
      <c r="AP35">
        <f t="shared" si="26"/>
        <v>-0.54229723788799844</v>
      </c>
      <c r="AQ35">
        <f t="shared" si="26"/>
        <v>-165.54008967354287</v>
      </c>
      <c r="AR35">
        <f t="shared" si="26"/>
        <v>-166.08238691143086</v>
      </c>
      <c r="AS35">
        <f t="shared" si="26"/>
        <v>6.4063136837997501</v>
      </c>
      <c r="AT35">
        <f t="shared" si="26"/>
        <v>9.5793790536506851</v>
      </c>
      <c r="AU35">
        <f t="shared" si="23"/>
        <v>-150.09669417398044</v>
      </c>
      <c r="AW35">
        <v>32</v>
      </c>
      <c r="AX35">
        <f>IF(Z35&gt;0, (R35*SUMPRODUCT(K35:$K$98, X35:$X$98)-K35*$AZ$3)/Z35, 0)</f>
        <v>3006.6988497678467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12.5</v>
      </c>
      <c r="R36">
        <f t="shared" si="0"/>
        <v>250000</v>
      </c>
      <c r="S36">
        <f t="shared" si="1"/>
        <v>2925.5791729611301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1916.4597145716411</v>
      </c>
      <c r="AC36">
        <f t="shared" si="2"/>
        <v>1814.5352398785651</v>
      </c>
      <c r="AE36">
        <f t="shared" si="3"/>
        <v>0</v>
      </c>
      <c r="AF36">
        <f t="shared" si="24"/>
        <v>0</v>
      </c>
      <c r="AG36">
        <f t="shared" si="24"/>
        <v>-7.7528889691693941</v>
      </c>
      <c r="AH36">
        <f t="shared" si="5"/>
        <v>-2697.8865666971028</v>
      </c>
      <c r="AI36">
        <f t="shared" si="25"/>
        <v>-2705.6394556662722</v>
      </c>
      <c r="AJ36">
        <f t="shared" si="7"/>
        <v>101.92447469307604</v>
      </c>
      <c r="AK36">
        <f t="shared" si="22"/>
        <v>134.1521800200149</v>
      </c>
      <c r="AL36">
        <f t="shared" si="8"/>
        <v>-2469.5628009531815</v>
      </c>
      <c r="AN36">
        <f t="shared" si="26"/>
        <v>0</v>
      </c>
      <c r="AO36">
        <f t="shared" si="26"/>
        <v>0</v>
      </c>
      <c r="AP36">
        <f t="shared" si="26"/>
        <v>-0.47115429894035743</v>
      </c>
      <c r="AQ36">
        <f t="shared" si="26"/>
        <v>-163.95447671282244</v>
      </c>
      <c r="AR36">
        <f t="shared" si="26"/>
        <v>-164.42563101176279</v>
      </c>
      <c r="AS36">
        <f t="shared" si="26"/>
        <v>6.1940980465279765</v>
      </c>
      <c r="AT36">
        <f t="shared" si="26"/>
        <v>8.1526224069506252</v>
      </c>
      <c r="AU36">
        <f t="shared" si="23"/>
        <v>-150.07891055828421</v>
      </c>
      <c r="AW36">
        <v>33</v>
      </c>
      <c r="AX36">
        <f>IF(Z36&gt;0, (R36*SUMPRODUCT(K36:$K$98, X36:$X$98)-K36*$AZ$3)/Z36, 0)</f>
        <v>2925.5791729611301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12.5</v>
      </c>
      <c r="R37">
        <f t="shared" si="0"/>
        <v>250000</v>
      </c>
      <c r="S37">
        <f t="shared" si="1"/>
        <v>2835.5721136352176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1814.5352398785651</v>
      </c>
      <c r="AC37">
        <f t="shared" si="2"/>
        <v>1707.3804193983019</v>
      </c>
      <c r="AE37">
        <f t="shared" si="3"/>
        <v>0</v>
      </c>
      <c r="AF37">
        <f t="shared" si="24"/>
        <v>0</v>
      </c>
      <c r="AG37">
        <f t="shared" si="24"/>
        <v>-7.5266134618307747</v>
      </c>
      <c r="AH37">
        <f t="shared" si="5"/>
        <v>-2974.9323529385042</v>
      </c>
      <c r="AI37">
        <f t="shared" si="25"/>
        <v>-2982.4589664003352</v>
      </c>
      <c r="AJ37">
        <f t="shared" si="7"/>
        <v>107.1548204802632</v>
      </c>
      <c r="AK37">
        <f t="shared" si="22"/>
        <v>127.01746679149957</v>
      </c>
      <c r="AL37">
        <f t="shared" si="8"/>
        <v>-2748.2866791285728</v>
      </c>
      <c r="AN37">
        <f t="shared" si="26"/>
        <v>0</v>
      </c>
      <c r="AO37">
        <f t="shared" si="26"/>
        <v>0</v>
      </c>
      <c r="AP37">
        <f t="shared" si="26"/>
        <v>-0.40839572180147865</v>
      </c>
      <c r="AQ37">
        <f t="shared" si="26"/>
        <v>-161.42049166603104</v>
      </c>
      <c r="AR37">
        <f t="shared" si="26"/>
        <v>-161.82888738783254</v>
      </c>
      <c r="AS37">
        <f t="shared" si="26"/>
        <v>5.8142444110449087</v>
      </c>
      <c r="AT37">
        <f t="shared" si="26"/>
        <v>6.8919960211550597</v>
      </c>
      <c r="AU37">
        <f t="shared" si="23"/>
        <v>-149.12264695563258</v>
      </c>
      <c r="AW37">
        <v>34</v>
      </c>
      <c r="AX37">
        <f>IF(Z37&gt;0, (R37*SUMPRODUCT(K37:$K$98, X37:$X$98)-K37*$AZ$3)/Z37, 0)</f>
        <v>2835.5721136352176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12.5</v>
      </c>
      <c r="R38">
        <f t="shared" si="0"/>
        <v>250000</v>
      </c>
      <c r="S38">
        <f t="shared" si="1"/>
        <v>2739.0460702305536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1707.3804193983019</v>
      </c>
      <c r="AC38">
        <f t="shared" si="2"/>
        <v>1596.6739065113416</v>
      </c>
      <c r="AE38">
        <f t="shared" si="3"/>
        <v>0</v>
      </c>
      <c r="AF38">
        <f t="shared" si="24"/>
        <v>0</v>
      </c>
      <c r="AG38">
        <f t="shared" si="24"/>
        <v>-7.2866331268797575</v>
      </c>
      <c r="AH38">
        <f t="shared" si="5"/>
        <v>-3294.2840066541721</v>
      </c>
      <c r="AI38">
        <f t="shared" si="25"/>
        <v>-3301.5706397810518</v>
      </c>
      <c r="AJ38">
        <f t="shared" si="7"/>
        <v>110.70651288696035</v>
      </c>
      <c r="AK38">
        <f t="shared" si="22"/>
        <v>119.51662935788114</v>
      </c>
      <c r="AL38">
        <f t="shared" si="8"/>
        <v>-3071.3474975362101</v>
      </c>
      <c r="AN38">
        <f t="shared" si="26"/>
        <v>0</v>
      </c>
      <c r="AO38">
        <f t="shared" si="26"/>
        <v>0</v>
      </c>
      <c r="AP38">
        <f t="shared" si="26"/>
        <v>-0.35301279947265934</v>
      </c>
      <c r="AQ38">
        <f t="shared" si="26"/>
        <v>-159.59694953723834</v>
      </c>
      <c r="AR38">
        <f t="shared" si="26"/>
        <v>-159.949962336711</v>
      </c>
      <c r="AS38">
        <f t="shared" si="26"/>
        <v>5.3633571710803132</v>
      </c>
      <c r="AT38">
        <f t="shared" si="26"/>
        <v>5.7901776003409964</v>
      </c>
      <c r="AU38">
        <f t="shared" si="23"/>
        <v>-148.79642756528969</v>
      </c>
      <c r="AW38">
        <v>35</v>
      </c>
      <c r="AX38">
        <f>IF(Z38&gt;0, (R38*SUMPRODUCT(K38:$K$98, X38:$X$98)-K38*$AZ$3)/Z38, 0)</f>
        <v>2739.0460702305536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12.5</v>
      </c>
      <c r="R39">
        <f t="shared" si="0"/>
        <v>250000</v>
      </c>
      <c r="S39">
        <f t="shared" si="1"/>
        <v>2634.5197572743996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1596.6739065113416</v>
      </c>
      <c r="AC39">
        <f t="shared" si="2"/>
        <v>1482.3572951697004</v>
      </c>
      <c r="AE39">
        <f t="shared" si="3"/>
        <v>0</v>
      </c>
      <c r="AF39">
        <f t="shared" si="24"/>
        <v>0</v>
      </c>
      <c r="AG39">
        <f t="shared" si="24"/>
        <v>-7.0333373429665684</v>
      </c>
      <c r="AH39">
        <f t="shared" si="5"/>
        <v>-3608.5890528878199</v>
      </c>
      <c r="AI39">
        <f t="shared" si="25"/>
        <v>-3615.6223902307866</v>
      </c>
      <c r="AJ39">
        <f t="shared" si="7"/>
        <v>114.31661134164119</v>
      </c>
      <c r="AK39">
        <f t="shared" si="22"/>
        <v>111.76717345579392</v>
      </c>
      <c r="AL39">
        <f t="shared" si="8"/>
        <v>-3389.5386054333517</v>
      </c>
      <c r="AN39">
        <f t="shared" si="26"/>
        <v>0</v>
      </c>
      <c r="AO39">
        <f t="shared" si="26"/>
        <v>0</v>
      </c>
      <c r="AP39">
        <f t="shared" si="26"/>
        <v>-0.30423345806176727</v>
      </c>
      <c r="AQ39">
        <f t="shared" si="26"/>
        <v>-156.09282944202403</v>
      </c>
      <c r="AR39">
        <f t="shared" si="26"/>
        <v>-156.39706290008579</v>
      </c>
      <c r="AS39">
        <f t="shared" si="26"/>
        <v>4.9448698798942079</v>
      </c>
      <c r="AT39">
        <f t="shared" si="26"/>
        <v>4.8345916056833698</v>
      </c>
      <c r="AU39">
        <f t="shared" si="23"/>
        <v>-146.61760141450821</v>
      </c>
      <c r="AW39">
        <v>36</v>
      </c>
      <c r="AX39">
        <f>IF(Z39&gt;0, (R39*SUMPRODUCT(K39:$K$98, X39:$X$98)-K39*$AZ$3)/Z39, 0)</f>
        <v>2634.5197572743996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12.5</v>
      </c>
      <c r="R40">
        <f t="shared" si="0"/>
        <v>250000</v>
      </c>
      <c r="S40">
        <f t="shared" si="1"/>
        <v>2523.924401886301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1482.3572951697004</v>
      </c>
      <c r="AC40">
        <f t="shared" si="2"/>
        <v>1366.693339116604</v>
      </c>
      <c r="AE40">
        <f t="shared" si="3"/>
        <v>0</v>
      </c>
      <c r="AF40">
        <f t="shared" si="24"/>
        <v>0</v>
      </c>
      <c r="AG40">
        <f t="shared" si="24"/>
        <v>-6.7686919331616107</v>
      </c>
      <c r="AH40">
        <f t="shared" si="5"/>
        <v>-3886.2407275058431</v>
      </c>
      <c r="AI40">
        <f t="shared" si="25"/>
        <v>-3893.0094194390049</v>
      </c>
      <c r="AJ40">
        <f t="shared" si="7"/>
        <v>115.6639560530964</v>
      </c>
      <c r="AK40">
        <f t="shared" si="22"/>
        <v>103.76501066187903</v>
      </c>
      <c r="AL40">
        <f t="shared" si="8"/>
        <v>-3673.5804527240293</v>
      </c>
      <c r="AN40">
        <f t="shared" si="26"/>
        <v>0</v>
      </c>
      <c r="AO40">
        <f t="shared" si="26"/>
        <v>0</v>
      </c>
      <c r="AP40">
        <f t="shared" si="26"/>
        <v>-0.26141605188932249</v>
      </c>
      <c r="AQ40">
        <f t="shared" si="26"/>
        <v>-150.09188151979222</v>
      </c>
      <c r="AR40">
        <f t="shared" si="26"/>
        <v>-150.35329757168157</v>
      </c>
      <c r="AS40">
        <f t="shared" si="26"/>
        <v>4.4670986707438081</v>
      </c>
      <c r="AT40">
        <f t="shared" si="26"/>
        <v>4.0075452804381912</v>
      </c>
      <c r="AU40">
        <f t="shared" si="23"/>
        <v>-141.87865362049956</v>
      </c>
      <c r="AW40">
        <v>37</v>
      </c>
      <c r="AX40">
        <f>IF(Z40&gt;0, (R40*SUMPRODUCT(K40:$K$98, X40:$X$98)-K40*$AZ$3)/Z40, 0)</f>
        <v>2523.924401886301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12.5</v>
      </c>
      <c r="R41">
        <f t="shared" si="0"/>
        <v>250000</v>
      </c>
      <c r="S41">
        <f t="shared" si="1"/>
        <v>2411.7586680839609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1366.693339116604</v>
      </c>
      <c r="AC41">
        <f t="shared" si="2"/>
        <v>1252.6986659797833</v>
      </c>
      <c r="AE41">
        <f t="shared" si="3"/>
        <v>0</v>
      </c>
      <c r="AF41">
        <f t="shared" si="24"/>
        <v>0</v>
      </c>
      <c r="AG41">
        <f t="shared" si="24"/>
        <v>-6.4926617791271317</v>
      </c>
      <c r="AH41">
        <f t="shared" si="5"/>
        <v>-4166.8646940572353</v>
      </c>
      <c r="AI41">
        <f t="shared" si="25"/>
        <v>-4173.3573558363623</v>
      </c>
      <c r="AJ41">
        <f t="shared" si="7"/>
        <v>113.99467313682067</v>
      </c>
      <c r="AK41">
        <f t="shared" si="22"/>
        <v>95.668533738162282</v>
      </c>
      <c r="AL41">
        <f t="shared" si="8"/>
        <v>-3963.6941489613791</v>
      </c>
      <c r="AN41">
        <f t="shared" si="26"/>
        <v>0</v>
      </c>
      <c r="AO41">
        <f t="shared" si="26"/>
        <v>0</v>
      </c>
      <c r="AP41">
        <f t="shared" si="26"/>
        <v>-0.22388874411357645</v>
      </c>
      <c r="AQ41">
        <f t="shared" si="26"/>
        <v>-143.68746362899202</v>
      </c>
      <c r="AR41">
        <f t="shared" si="26"/>
        <v>-143.91135237310561</v>
      </c>
      <c r="AS41">
        <f t="shared" si="26"/>
        <v>3.9309184849717531</v>
      </c>
      <c r="AT41">
        <f t="shared" si="26"/>
        <v>3.2989717620411825</v>
      </c>
      <c r="AU41">
        <f t="shared" si="23"/>
        <v>-136.68146212609267</v>
      </c>
      <c r="AW41">
        <v>38</v>
      </c>
      <c r="AX41">
        <f>IF(Z41&gt;0, (R41*SUMPRODUCT(K41:$K$98, X41:$X$98)-K41*$AZ$3)/Z41, 0)</f>
        <v>2411.7586680839609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12.5</v>
      </c>
      <c r="R42">
        <f t="shared" si="0"/>
        <v>250000</v>
      </c>
      <c r="S42">
        <f t="shared" si="1"/>
        <v>2298.6210457924581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1252.6986659797833</v>
      </c>
      <c r="AC42">
        <f t="shared" si="2"/>
        <v>1141.2408526927297</v>
      </c>
      <c r="AE42">
        <f t="shared" si="3"/>
        <v>0</v>
      </c>
      <c r="AF42">
        <f t="shared" si="24"/>
        <v>0</v>
      </c>
      <c r="AG42">
        <f t="shared" si="24"/>
        <v>-6.2061167867455227</v>
      </c>
      <c r="AH42">
        <f t="shared" si="5"/>
        <v>-4432.3674918067672</v>
      </c>
      <c r="AI42">
        <f t="shared" si="25"/>
        <v>-4438.5736085935132</v>
      </c>
      <c r="AJ42">
        <f t="shared" si="7"/>
        <v>111.45781328705357</v>
      </c>
      <c r="AK42">
        <f t="shared" si="22"/>
        <v>87.688906618584838</v>
      </c>
      <c r="AL42">
        <f t="shared" si="8"/>
        <v>-4239.4268886878745</v>
      </c>
      <c r="AN42">
        <f t="shared" si="26"/>
        <v>0</v>
      </c>
      <c r="AO42">
        <f t="shared" si="26"/>
        <v>0</v>
      </c>
      <c r="AP42">
        <f t="shared" si="26"/>
        <v>-0.19107831443227988</v>
      </c>
      <c r="AQ42">
        <f t="shared" si="26"/>
        <v>-136.46686621941535</v>
      </c>
      <c r="AR42">
        <f t="shared" si="26"/>
        <v>-136.65794453384765</v>
      </c>
      <c r="AS42">
        <f t="shared" si="26"/>
        <v>3.4316420114237269</v>
      </c>
      <c r="AT42">
        <f t="shared" si="26"/>
        <v>2.6998280965117498</v>
      </c>
      <c r="AU42">
        <f t="shared" si="23"/>
        <v>-130.52647442591217</v>
      </c>
      <c r="AW42">
        <v>39</v>
      </c>
      <c r="AX42">
        <f>IF(Z42&gt;0, (R42*SUMPRODUCT(K42:$K$98, X42:$X$98)-K42*$AZ$3)/Z42, 0)</f>
        <v>2298.6210457924581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12.5</v>
      </c>
      <c r="R43">
        <f t="shared" si="0"/>
        <v>250000</v>
      </c>
      <c r="S43">
        <f t="shared" si="1"/>
        <v>2186.3727454884151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1141.2408526927297</v>
      </c>
      <c r="AC43">
        <f t="shared" si="2"/>
        <v>1033.5504599929025</v>
      </c>
      <c r="AE43">
        <f t="shared" si="3"/>
        <v>0</v>
      </c>
      <c r="AF43">
        <f t="shared" si="24"/>
        <v>0</v>
      </c>
      <c r="AG43">
        <f t="shared" si="24"/>
        <v>-5.9090476573907393</v>
      </c>
      <c r="AH43">
        <f t="shared" si="5"/>
        <v>-4700.1592297465504</v>
      </c>
      <c r="AI43">
        <f t="shared" si="25"/>
        <v>-4706.0682774039415</v>
      </c>
      <c r="AJ43">
        <f t="shared" si="7"/>
        <v>107.69039269982727</v>
      </c>
      <c r="AK43">
        <f t="shared" si="22"/>
        <v>79.886859688491086</v>
      </c>
      <c r="AL43">
        <f t="shared" si="8"/>
        <v>-4518.4910250156227</v>
      </c>
      <c r="AN43">
        <f t="shared" si="26"/>
        <v>0</v>
      </c>
      <c r="AO43">
        <f t="shared" si="26"/>
        <v>0</v>
      </c>
      <c r="AP43">
        <f t="shared" si="26"/>
        <v>-0.16243923205582539</v>
      </c>
      <c r="AQ43">
        <f t="shared" si="26"/>
        <v>-129.20698902558252</v>
      </c>
      <c r="AR43">
        <f t="shared" si="26"/>
        <v>-129.36942825763836</v>
      </c>
      <c r="AS43">
        <f t="shared" si="26"/>
        <v>2.9604000008479643</v>
      </c>
      <c r="AT43">
        <f t="shared" si="26"/>
        <v>2.1960831747429364</v>
      </c>
      <c r="AU43">
        <f t="shared" si="23"/>
        <v>-124.21294508204744</v>
      </c>
      <c r="AW43">
        <v>40</v>
      </c>
      <c r="AX43">
        <f>IF(Z43&gt;0, (R43*SUMPRODUCT(K43:$K$98, X43:$X$98)-K43*$AZ$3)/Z43, 0)</f>
        <v>2186.3727454884151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12.5</v>
      </c>
      <c r="R44">
        <f t="shared" si="0"/>
        <v>250000</v>
      </c>
      <c r="S44">
        <f t="shared" si="1"/>
        <v>2075.6948419727455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1033.5504599929025</v>
      </c>
      <c r="AC44">
        <f t="shared" si="2"/>
        <v>930.03675089552371</v>
      </c>
      <c r="AE44">
        <f t="shared" si="3"/>
        <v>0</v>
      </c>
      <c r="AF44">
        <f t="shared" si="24"/>
        <v>0</v>
      </c>
      <c r="AG44">
        <f t="shared" si="24"/>
        <v>-5.600755540320745</v>
      </c>
      <c r="AH44">
        <f t="shared" si="5"/>
        <v>-4984.0328099217604</v>
      </c>
      <c r="AI44">
        <f t="shared" si="25"/>
        <v>-4989.6335654620816</v>
      </c>
      <c r="AJ44">
        <f t="shared" si="7"/>
        <v>103.51370909737875</v>
      </c>
      <c r="AK44">
        <f t="shared" si="22"/>
        <v>72.348532199503182</v>
      </c>
      <c r="AL44">
        <f t="shared" si="8"/>
        <v>-4813.7713241652</v>
      </c>
      <c r="AN44">
        <f t="shared" si="26"/>
        <v>0</v>
      </c>
      <c r="AO44">
        <f t="shared" si="26"/>
        <v>0</v>
      </c>
      <c r="AP44">
        <f t="shared" si="26"/>
        <v>-0.13746813144672804</v>
      </c>
      <c r="AQ44">
        <f t="shared" si="26"/>
        <v>-122.33093776663797</v>
      </c>
      <c r="AR44">
        <f t="shared" si="26"/>
        <v>-122.46840589808471</v>
      </c>
      <c r="AS44">
        <f t="shared" si="26"/>
        <v>2.540699387126244</v>
      </c>
      <c r="AT44">
        <f t="shared" si="26"/>
        <v>1.7757635488246239</v>
      </c>
      <c r="AU44">
        <f t="shared" si="23"/>
        <v>-118.15194296213386</v>
      </c>
      <c r="AW44">
        <v>41</v>
      </c>
      <c r="AX44">
        <f>IF(Z44&gt;0, (R44*SUMPRODUCT(K44:$K$98, X44:$X$98)-K44*$AZ$3)/Z44, 0)</f>
        <v>2075.6948419727455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12.5</v>
      </c>
      <c r="R45">
        <f t="shared" si="0"/>
        <v>250000</v>
      </c>
      <c r="S45">
        <f t="shared" si="1"/>
        <v>1965.4653607442096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930.03675089552371</v>
      </c>
      <c r="AC45">
        <f t="shared" si="2"/>
        <v>830.64624163620988</v>
      </c>
      <c r="AE45">
        <f t="shared" si="3"/>
        <v>0</v>
      </c>
      <c r="AF45">
        <f t="shared" si="24"/>
        <v>0</v>
      </c>
      <c r="AG45">
        <f t="shared" si="24"/>
        <v>-5.2827580825546292</v>
      </c>
      <c r="AH45">
        <f t="shared" si="5"/>
        <v>-5239.7980472581539</v>
      </c>
      <c r="AI45">
        <f t="shared" si="25"/>
        <v>-5245.0808053407081</v>
      </c>
      <c r="AJ45">
        <f t="shared" si="7"/>
        <v>99.390509259313831</v>
      </c>
      <c r="AK45">
        <f t="shared" si="22"/>
        <v>65.10257256268666</v>
      </c>
      <c r="AL45">
        <f t="shared" si="8"/>
        <v>-5080.5877235187072</v>
      </c>
      <c r="AN45">
        <f t="shared" si="26"/>
        <v>0</v>
      </c>
      <c r="AO45">
        <f t="shared" si="26"/>
        <v>0</v>
      </c>
      <c r="AP45">
        <f t="shared" si="26"/>
        <v>-0.11577055434526631</v>
      </c>
      <c r="AQ45">
        <f t="shared" si="26"/>
        <v>-114.82909402790118</v>
      </c>
      <c r="AR45">
        <f t="shared" si="26"/>
        <v>-114.94486458224642</v>
      </c>
      <c r="AS45">
        <f t="shared" si="26"/>
        <v>2.1781225211896871</v>
      </c>
      <c r="AT45">
        <f t="shared" si="26"/>
        <v>1.4267094568980236</v>
      </c>
      <c r="AU45">
        <f t="shared" si="23"/>
        <v>-111.34003260415871</v>
      </c>
      <c r="AW45">
        <v>42</v>
      </c>
      <c r="AX45">
        <f>IF(Z45&gt;0, (R45*SUMPRODUCT(K45:$K$98, X45:$X$98)-K45*$AZ$3)/Z45, 0)</f>
        <v>1965.4653607442096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12.5</v>
      </c>
      <c r="R46">
        <f t="shared" si="0"/>
        <v>250000</v>
      </c>
      <c r="S46">
        <f t="shared" si="1"/>
        <v>1856.7249459406303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830.64624163620988</v>
      </c>
      <c r="AC46">
        <f t="shared" si="2"/>
        <v>736.29967306127742</v>
      </c>
      <c r="AE46">
        <f t="shared" si="3"/>
        <v>0</v>
      </c>
      <c r="AF46">
        <f t="shared" si="24"/>
        <v>0</v>
      </c>
      <c r="AG46">
        <f t="shared" si="24"/>
        <v>-4.9569786485543679</v>
      </c>
      <c r="AH46">
        <f t="shared" si="5"/>
        <v>-5459.0370634942929</v>
      </c>
      <c r="AI46">
        <f t="shared" si="25"/>
        <v>-5463.9940421428473</v>
      </c>
      <c r="AJ46">
        <f t="shared" si="7"/>
        <v>94.346568574932462</v>
      </c>
      <c r="AK46">
        <f t="shared" si="22"/>
        <v>58.145236914534699</v>
      </c>
      <c r="AL46">
        <f t="shared" si="8"/>
        <v>-5311.5022366533804</v>
      </c>
      <c r="AN46">
        <f t="shared" si="26"/>
        <v>0</v>
      </c>
      <c r="AO46">
        <f t="shared" si="26"/>
        <v>0</v>
      </c>
      <c r="AP46">
        <f t="shared" si="26"/>
        <v>-9.6992111793009067E-2</v>
      </c>
      <c r="AQ46">
        <f t="shared" si="26"/>
        <v>-106.81577845791907</v>
      </c>
      <c r="AR46">
        <f t="shared" si="26"/>
        <v>-106.91277056971208</v>
      </c>
      <c r="AS46">
        <f t="shared" si="26"/>
        <v>1.8460585722263232</v>
      </c>
      <c r="AT46">
        <f t="shared" si="26"/>
        <v>1.13771507179888</v>
      </c>
      <c r="AU46">
        <f t="shared" si="23"/>
        <v>-103.92899692568687</v>
      </c>
      <c r="AW46">
        <v>43</v>
      </c>
      <c r="AX46">
        <f>IF(Z46&gt;0, (R46*SUMPRODUCT(K46:$K$98, X46:$X$98)-K46*$AZ$3)/Z46, 0)</f>
        <v>1856.7249459406303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12.5</v>
      </c>
      <c r="R47">
        <f t="shared" si="0"/>
        <v>250000</v>
      </c>
      <c r="S47">
        <f t="shared" si="1"/>
        <v>1751.1198690539914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736.29967306127742</v>
      </c>
      <c r="AC47">
        <f t="shared" si="2"/>
        <v>647.77186375779434</v>
      </c>
      <c r="AE47">
        <f t="shared" si="3"/>
        <v>0</v>
      </c>
      <c r="AF47">
        <f t="shared" si="24"/>
        <v>0</v>
      </c>
      <c r="AG47">
        <f t="shared" si="24"/>
        <v>-4.6239828809359329</v>
      </c>
      <c r="AH47">
        <f t="shared" si="5"/>
        <v>-5668.5196226578291</v>
      </c>
      <c r="AI47">
        <f t="shared" si="25"/>
        <v>-5673.1436055387649</v>
      </c>
      <c r="AJ47">
        <f t="shared" si="7"/>
        <v>88.527809303483082</v>
      </c>
      <c r="AK47">
        <f t="shared" si="22"/>
        <v>51.540977114289426</v>
      </c>
      <c r="AL47">
        <f t="shared" si="8"/>
        <v>-5533.0748191209923</v>
      </c>
      <c r="AN47">
        <f t="shared" si="26"/>
        <v>0</v>
      </c>
      <c r="AO47">
        <f t="shared" si="26"/>
        <v>0</v>
      </c>
      <c r="AP47">
        <f t="shared" si="26"/>
        <v>-8.0782550707485495E-2</v>
      </c>
      <c r="AQ47">
        <f t="shared" si="26"/>
        <v>-99.030962190985946</v>
      </c>
      <c r="AR47">
        <f t="shared" si="26"/>
        <v>-99.111744741693428</v>
      </c>
      <c r="AS47">
        <f t="shared" si="26"/>
        <v>1.5466108824852969</v>
      </c>
      <c r="AT47">
        <f t="shared" si="26"/>
        <v>0.90043836762771179</v>
      </c>
      <c r="AU47">
        <f t="shared" si="23"/>
        <v>-96.664695491580417</v>
      </c>
      <c r="AW47">
        <v>44</v>
      </c>
      <c r="AX47">
        <f>IF(Z47&gt;0, (R47*SUMPRODUCT(K47:$K$98, X47:$X$98)-K47*$AZ$3)/Z47, 0)</f>
        <v>1751.1198690539914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12.5</v>
      </c>
      <c r="R48">
        <f t="shared" si="0"/>
        <v>250000</v>
      </c>
      <c r="S48">
        <f t="shared" si="1"/>
        <v>1648.5347378542779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647.77186375779434</v>
      </c>
      <c r="AC48">
        <f t="shared" si="2"/>
        <v>565.06944545469787</v>
      </c>
      <c r="AE48">
        <f t="shared" si="3"/>
        <v>0</v>
      </c>
      <c r="AF48">
        <f t="shared" si="24"/>
        <v>0</v>
      </c>
      <c r="AG48">
        <f t="shared" si="24"/>
        <v>-4.2846340486445298</v>
      </c>
      <c r="AH48">
        <f t="shared" si="5"/>
        <v>-5862.1800696408918</v>
      </c>
      <c r="AI48">
        <f t="shared" si="25"/>
        <v>-5866.4647036895367</v>
      </c>
      <c r="AJ48">
        <f t="shared" si="7"/>
        <v>82.702418303096465</v>
      </c>
      <c r="AK48">
        <f t="shared" si="22"/>
        <v>45.344030463045605</v>
      </c>
      <c r="AL48">
        <f t="shared" si="8"/>
        <v>-5738.4182549233947</v>
      </c>
      <c r="AN48">
        <f t="shared" si="26"/>
        <v>0</v>
      </c>
      <c r="AO48">
        <f t="shared" si="26"/>
        <v>0</v>
      </c>
      <c r="AP48">
        <f t="shared" si="26"/>
        <v>-6.683393875283121E-2</v>
      </c>
      <c r="AQ48">
        <f t="shared" si="26"/>
        <v>-91.441317807851789</v>
      </c>
      <c r="AR48">
        <f t="shared" si="26"/>
        <v>-91.508151746604639</v>
      </c>
      <c r="AS48">
        <f t="shared" si="26"/>
        <v>1.2900351107765622</v>
      </c>
      <c r="AT48">
        <f t="shared" si="26"/>
        <v>0.70729964808369716</v>
      </c>
      <c r="AU48">
        <f t="shared" si="23"/>
        <v>-89.510816987744377</v>
      </c>
      <c r="AW48">
        <v>45</v>
      </c>
      <c r="AX48">
        <f>IF(Z48&gt;0, (R48*SUMPRODUCT(K48:$K$98, X48:$X$98)-K48*$AZ$3)/Z48, 0)</f>
        <v>1648.5347378542779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12.5</v>
      </c>
      <c r="R49">
        <f t="shared" si="0"/>
        <v>250000</v>
      </c>
      <c r="S49">
        <f t="shared" si="1"/>
        <v>1548.9876460250891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565.06944545469787</v>
      </c>
      <c r="AC49">
        <f t="shared" si="2"/>
        <v>488.20718468960456</v>
      </c>
      <c r="AE49">
        <f t="shared" si="3"/>
        <v>0</v>
      </c>
      <c r="AF49">
        <f t="shared" si="24"/>
        <v>0</v>
      </c>
      <c r="AG49">
        <f t="shared" si="24"/>
        <v>-3.9397278759970256</v>
      </c>
      <c r="AH49">
        <f t="shared" si="5"/>
        <v>-6041.1966432211875</v>
      </c>
      <c r="AI49">
        <f t="shared" si="25"/>
        <v>-6045.1363710971846</v>
      </c>
      <c r="AJ49">
        <f t="shared" si="7"/>
        <v>76.862260765093311</v>
      </c>
      <c r="AK49">
        <f t="shared" si="22"/>
        <v>39.554861181828855</v>
      </c>
      <c r="AL49">
        <f t="shared" si="8"/>
        <v>-5928.7192491502628</v>
      </c>
      <c r="AN49">
        <f t="shared" si="26"/>
        <v>0</v>
      </c>
      <c r="AO49">
        <f t="shared" si="26"/>
        <v>0</v>
      </c>
      <c r="AP49">
        <f t="shared" si="26"/>
        <v>-5.4869565908957252E-2</v>
      </c>
      <c r="AQ49">
        <f t="shared" si="26"/>
        <v>-84.137241915549623</v>
      </c>
      <c r="AR49">
        <f t="shared" si="26"/>
        <v>-84.192111481458582</v>
      </c>
      <c r="AS49">
        <f t="shared" si="26"/>
        <v>1.0704797426889416</v>
      </c>
      <c r="AT49">
        <f t="shared" si="26"/>
        <v>0.5508903485083374</v>
      </c>
      <c r="AU49">
        <f t="shared" si="23"/>
        <v>-82.570741390261318</v>
      </c>
      <c r="AW49">
        <v>46</v>
      </c>
      <c r="AX49">
        <f>IF(Z49&gt;0, (R49*SUMPRODUCT(K49:$K$98, X49:$X$98)-K49*$AZ$3)/Z49, 0)</f>
        <v>1548.9876460250891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12.5</v>
      </c>
      <c r="R50">
        <f t="shared" si="0"/>
        <v>250000</v>
      </c>
      <c r="S50">
        <f t="shared" si="1"/>
        <v>1452.1443514109833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488.20718468960456</v>
      </c>
      <c r="AC50">
        <f t="shared" si="2"/>
        <v>417.0869579908034</v>
      </c>
      <c r="AE50">
        <f t="shared" si="3"/>
        <v>0</v>
      </c>
      <c r="AF50">
        <f t="shared" si="24"/>
        <v>0</v>
      </c>
      <c r="AG50">
        <f t="shared" si="24"/>
        <v>-3.5902677098314877</v>
      </c>
      <c r="AH50">
        <f t="shared" si="5"/>
        <v>-6201.2577481113494</v>
      </c>
      <c r="AI50">
        <f t="shared" si="25"/>
        <v>-6204.8480158211805</v>
      </c>
      <c r="AJ50">
        <f t="shared" si="7"/>
        <v>71.120226698801162</v>
      </c>
      <c r="AK50">
        <f t="shared" si="22"/>
        <v>34.174502928272325</v>
      </c>
      <c r="AL50">
        <f t="shared" si="8"/>
        <v>-6099.5532861941074</v>
      </c>
      <c r="AN50">
        <f t="shared" si="26"/>
        <v>0</v>
      </c>
      <c r="AO50">
        <f t="shared" si="26"/>
        <v>0</v>
      </c>
      <c r="AP50">
        <f t="shared" si="26"/>
        <v>-4.4645131804935075E-2</v>
      </c>
      <c r="AQ50">
        <f t="shared" si="26"/>
        <v>-77.11290407750694</v>
      </c>
      <c r="AR50">
        <f t="shared" si="26"/>
        <v>-77.157549209311881</v>
      </c>
      <c r="AS50">
        <f t="shared" si="26"/>
        <v>0.88438304649818711</v>
      </c>
      <c r="AT50">
        <f t="shared" si="26"/>
        <v>0.42496139867867089</v>
      </c>
      <c r="AU50">
        <f t="shared" si="23"/>
        <v>-75.848204764135019</v>
      </c>
      <c r="AW50">
        <v>47</v>
      </c>
      <c r="AX50">
        <f>IF(Z50&gt;0, (R50*SUMPRODUCT(K50:$K$98, X50:$X$98)-K50*$AZ$3)/Z50, 0)</f>
        <v>1452.1443514109833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12.5</v>
      </c>
      <c r="R51">
        <f t="shared" si="0"/>
        <v>250000</v>
      </c>
      <c r="S51">
        <f t="shared" si="1"/>
        <v>1357.368191129588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417.0869579908034</v>
      </c>
      <c r="AC51">
        <f t="shared" si="2"/>
        <v>351.59638892825092</v>
      </c>
      <c r="AE51">
        <f t="shared" si="3"/>
        <v>0</v>
      </c>
      <c r="AF51">
        <f t="shared" si="24"/>
        <v>0</v>
      </c>
      <c r="AG51">
        <f t="shared" si="24"/>
        <v>-3.2378501944602811</v>
      </c>
      <c r="AH51">
        <f t="shared" si="5"/>
        <v>-6330.2967654578315</v>
      </c>
      <c r="AI51">
        <f t="shared" si="25"/>
        <v>-6333.5346156522919</v>
      </c>
      <c r="AJ51">
        <f t="shared" si="7"/>
        <v>65.490569062552481</v>
      </c>
      <c r="AK51">
        <f t="shared" si="22"/>
        <v>29.196087059356241</v>
      </c>
      <c r="AL51">
        <f t="shared" si="8"/>
        <v>-6238.8479595303825</v>
      </c>
      <c r="AN51">
        <f t="shared" si="26"/>
        <v>0</v>
      </c>
      <c r="AO51">
        <f t="shared" si="26"/>
        <v>0</v>
      </c>
      <c r="AP51">
        <f t="shared" si="26"/>
        <v>-3.59489330351105E-2</v>
      </c>
      <c r="AQ51">
        <f t="shared" si="26"/>
        <v>-70.283490849320629</v>
      </c>
      <c r="AR51">
        <f t="shared" si="26"/>
        <v>-70.319439782355744</v>
      </c>
      <c r="AS51">
        <f t="shared" si="26"/>
        <v>0.72712322691427689</v>
      </c>
      <c r="AT51">
        <f t="shared" si="26"/>
        <v>0.32415587984267658</v>
      </c>
      <c r="AU51">
        <f t="shared" si="23"/>
        <v>-69.268160675598779</v>
      </c>
      <c r="AW51">
        <v>48</v>
      </c>
      <c r="AX51">
        <f>IF(Z51&gt;0, (R51*SUMPRODUCT(K51:$K$98, X51:$X$98)-K51*$AZ$3)/Z51, 0)</f>
        <v>1357.368191129588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12.5</v>
      </c>
      <c r="R52">
        <f t="shared" si="0"/>
        <v>250000</v>
      </c>
      <c r="S52">
        <f t="shared" si="1"/>
        <v>1264.4591877945245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351.59638892825092</v>
      </c>
      <c r="AC52">
        <f t="shared" si="2"/>
        <v>291.68998291371071</v>
      </c>
      <c r="AE52">
        <f t="shared" si="3"/>
        <v>0</v>
      </c>
      <c r="AF52">
        <f t="shared" si="24"/>
        <v>0</v>
      </c>
      <c r="AG52">
        <f t="shared" si="24"/>
        <v>-2.8835448558691494</v>
      </c>
      <c r="AH52">
        <f t="shared" si="5"/>
        <v>-6438.53673293057</v>
      </c>
      <c r="AI52">
        <f t="shared" si="25"/>
        <v>-6441.4202777864393</v>
      </c>
      <c r="AJ52">
        <f t="shared" si="7"/>
        <v>59.90640601454021</v>
      </c>
      <c r="AK52">
        <f t="shared" si="22"/>
        <v>24.611747224977567</v>
      </c>
      <c r="AL52">
        <f t="shared" si="8"/>
        <v>-6356.9021245469212</v>
      </c>
      <c r="AN52">
        <f t="shared" si="26"/>
        <v>0</v>
      </c>
      <c r="AO52">
        <f t="shared" si="26"/>
        <v>0</v>
      </c>
      <c r="AP52">
        <f t="shared" si="26"/>
        <v>-2.8584983284128208E-2</v>
      </c>
      <c r="AQ52">
        <f t="shared" si="26"/>
        <v>-63.826114759567822</v>
      </c>
      <c r="AR52">
        <f t="shared" si="26"/>
        <v>-63.854699742851949</v>
      </c>
      <c r="AS52">
        <f t="shared" si="26"/>
        <v>0.5938605779106827</v>
      </c>
      <c r="AT52">
        <f t="shared" si="26"/>
        <v>0.24397969103453315</v>
      </c>
      <c r="AU52">
        <f t="shared" si="23"/>
        <v>-63.016859473906734</v>
      </c>
      <c r="AW52">
        <v>49</v>
      </c>
      <c r="AX52">
        <f>IF(Z52&gt;0, (R52*SUMPRODUCT(K52:$K$98, X52:$X$98)-K52*$AZ$3)/Z52, 0)</f>
        <v>1264.4591877945245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12.5</v>
      </c>
      <c r="R53">
        <f t="shared" si="0"/>
        <v>250000</v>
      </c>
      <c r="S53">
        <f t="shared" si="1"/>
        <v>1171.3351407623368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291.68998291371071</v>
      </c>
      <c r="AC53">
        <f t="shared" si="2"/>
        <v>237.12912247091111</v>
      </c>
      <c r="AE53">
        <f t="shared" si="3"/>
        <v>0</v>
      </c>
      <c r="AF53">
        <f t="shared" si="24"/>
        <v>0</v>
      </c>
      <c r="AG53">
        <f t="shared" si="24"/>
        <v>-2.5305430766443688</v>
      </c>
      <c r="AH53">
        <f t="shared" si="5"/>
        <v>-6483.3266133217776</v>
      </c>
      <c r="AI53">
        <f t="shared" si="25"/>
        <v>-6485.8571563984224</v>
      </c>
      <c r="AJ53">
        <f t="shared" si="7"/>
        <v>54.560860442799594</v>
      </c>
      <c r="AK53">
        <f t="shared" si="22"/>
        <v>20.41829880395975</v>
      </c>
      <c r="AL53">
        <f t="shared" si="8"/>
        <v>-6410.8779971516624</v>
      </c>
      <c r="AN53">
        <f t="shared" si="26"/>
        <v>0</v>
      </c>
      <c r="AO53">
        <f t="shared" si="26"/>
        <v>0</v>
      </c>
      <c r="AP53">
        <f t="shared" si="26"/>
        <v>-2.2397881514290084E-2</v>
      </c>
      <c r="AQ53">
        <f t="shared" si="26"/>
        <v>-57.384038487178984</v>
      </c>
      <c r="AR53">
        <f t="shared" si="26"/>
        <v>-57.406436368693278</v>
      </c>
      <c r="AS53">
        <f t="shared" si="26"/>
        <v>0.48291914047795648</v>
      </c>
      <c r="AT53">
        <f t="shared" si="26"/>
        <v>0.18072272373284404</v>
      </c>
      <c r="AU53">
        <f t="shared" si="23"/>
        <v>-56.742794504482475</v>
      </c>
      <c r="AW53">
        <v>50</v>
      </c>
      <c r="AX53">
        <f>IF(Z53&gt;0, (R53*SUMPRODUCT(K53:$K$98, X53:$X$98)-K53*$AZ$3)/Z53, 0)</f>
        <v>1171.3351407623368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12.5</v>
      </c>
      <c r="R54">
        <f t="shared" si="0"/>
        <v>250000</v>
      </c>
      <c r="S54">
        <f t="shared" si="1"/>
        <v>1076.6038152661456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237.12912247091111</v>
      </c>
      <c r="AC54">
        <f t="shared" si="2"/>
        <v>188.0176324808466</v>
      </c>
      <c r="AE54">
        <f t="shared" si="3"/>
        <v>0</v>
      </c>
      <c r="AF54">
        <f t="shared" si="24"/>
        <v>0</v>
      </c>
      <c r="AG54">
        <f t="shared" si="24"/>
        <v>-2.182994684474147</v>
      </c>
      <c r="AH54">
        <f t="shared" si="5"/>
        <v>-6444.8592280755638</v>
      </c>
      <c r="AI54">
        <f t="shared" si="25"/>
        <v>-6447.0422227600384</v>
      </c>
      <c r="AJ54">
        <f t="shared" si="7"/>
        <v>49.111489990064513</v>
      </c>
      <c r="AK54">
        <f t="shared" si="22"/>
        <v>16.599038572963778</v>
      </c>
      <c r="AL54">
        <f t="shared" si="8"/>
        <v>-6381.3316941970097</v>
      </c>
      <c r="AN54">
        <f t="shared" si="26"/>
        <v>0</v>
      </c>
      <c r="AO54">
        <f t="shared" si="26"/>
        <v>0</v>
      </c>
      <c r="AP54">
        <f t="shared" si="26"/>
        <v>-1.7251539776907434E-2</v>
      </c>
      <c r="AQ54">
        <f t="shared" si="26"/>
        <v>-50.931752660908174</v>
      </c>
      <c r="AR54">
        <f t="shared" si="26"/>
        <v>-50.949004200685081</v>
      </c>
      <c r="AS54">
        <f t="shared" si="26"/>
        <v>0.38811309486577139</v>
      </c>
      <c r="AT54">
        <f t="shared" si="26"/>
        <v>0.1311771284815956</v>
      </c>
      <c r="AU54">
        <f t="shared" si="23"/>
        <v>-50.429713977337713</v>
      </c>
      <c r="AW54">
        <v>51</v>
      </c>
      <c r="AX54">
        <f>IF(Z54&gt;0, (R54*SUMPRODUCT(K54:$K$98, X54:$X$98)-K54*$AZ$3)/Z54, 0)</f>
        <v>1076.6038152661456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12.5</v>
      </c>
      <c r="R55">
        <f t="shared" si="0"/>
        <v>250000</v>
      </c>
      <c r="S55">
        <f t="shared" si="1"/>
        <v>978.51574734548353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188.0176324808466</v>
      </c>
      <c r="AC55">
        <f t="shared" si="2"/>
        <v>144.47208383521905</v>
      </c>
      <c r="AE55">
        <f t="shared" si="3"/>
        <v>0</v>
      </c>
      <c r="AF55">
        <f t="shared" si="24"/>
        <v>0</v>
      </c>
      <c r="AG55">
        <f t="shared" si="24"/>
        <v>-1.845551339198459</v>
      </c>
      <c r="AH55">
        <f t="shared" si="5"/>
        <v>-6312.2679686189285</v>
      </c>
      <c r="AI55">
        <f t="shared" si="25"/>
        <v>-6314.1135199581267</v>
      </c>
      <c r="AJ55">
        <f t="shared" si="7"/>
        <v>43.545548645627548</v>
      </c>
      <c r="AK55">
        <f t="shared" si="22"/>
        <v>13.161234273659263</v>
      </c>
      <c r="AL55">
        <f t="shared" si="8"/>
        <v>-6257.4067370388402</v>
      </c>
      <c r="AN55">
        <f t="shared" si="26"/>
        <v>0</v>
      </c>
      <c r="AO55">
        <f t="shared" si="26"/>
        <v>0</v>
      </c>
      <c r="AP55">
        <f t="shared" si="26"/>
        <v>-1.3022167996424533E-2</v>
      </c>
      <c r="AQ55">
        <f t="shared" si="26"/>
        <v>-44.539218270408618</v>
      </c>
      <c r="AR55">
        <f t="shared" si="26"/>
        <v>-44.552240438405043</v>
      </c>
      <c r="AS55">
        <f t="shared" si="26"/>
        <v>0.30725639429034646</v>
      </c>
      <c r="AT55">
        <f t="shared" si="26"/>
        <v>9.2865367715171079E-2</v>
      </c>
      <c r="AU55">
        <f t="shared" si="23"/>
        <v>-44.152118676399525</v>
      </c>
      <c r="AW55">
        <v>52</v>
      </c>
      <c r="AX55">
        <f>IF(Z55&gt;0, (R55*SUMPRODUCT(K55:$K$98, X55:$X$98)-K55*$AZ$3)/Z55, 0)</f>
        <v>978.51574734548353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12.5</v>
      </c>
      <c r="R56">
        <f t="shared" si="0"/>
        <v>250000</v>
      </c>
      <c r="S56">
        <f t="shared" si="1"/>
        <v>873.34949966268005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144.47208383521905</v>
      </c>
      <c r="AC56">
        <f t="shared" si="2"/>
        <v>106.52769057845398</v>
      </c>
      <c r="AE56">
        <f t="shared" si="3"/>
        <v>0</v>
      </c>
      <c r="AF56">
        <f t="shared" si="24"/>
        <v>0</v>
      </c>
      <c r="AG56">
        <f t="shared" si="24"/>
        <v>-1.5247001718613071</v>
      </c>
      <c r="AH56">
        <f t="shared" si="5"/>
        <v>-6047.9130789033479</v>
      </c>
      <c r="AI56">
        <f t="shared" si="25"/>
        <v>-6049.4377790752096</v>
      </c>
      <c r="AJ56">
        <f t="shared" si="7"/>
        <v>37.944393256765068</v>
      </c>
      <c r="AK56">
        <f t="shared" si="22"/>
        <v>10.113045868465335</v>
      </c>
      <c r="AL56">
        <f t="shared" si="8"/>
        <v>-6001.3803399499793</v>
      </c>
      <c r="AN56">
        <f t="shared" si="26"/>
        <v>0</v>
      </c>
      <c r="AO56">
        <f t="shared" si="26"/>
        <v>0</v>
      </c>
      <c r="AP56">
        <f t="shared" si="26"/>
        <v>-9.6055799155517589E-3</v>
      </c>
      <c r="AQ56">
        <f t="shared" si="26"/>
        <v>-38.101728768612773</v>
      </c>
      <c r="AR56">
        <f t="shared" si="26"/>
        <v>-38.111334348528324</v>
      </c>
      <c r="AS56">
        <f t="shared" si="26"/>
        <v>0.23904890187690916</v>
      </c>
      <c r="AT56">
        <f t="shared" si="26"/>
        <v>6.3711982245398938E-2</v>
      </c>
      <c r="AU56">
        <f t="shared" si="23"/>
        <v>-37.808573464406017</v>
      </c>
      <c r="AW56">
        <v>53</v>
      </c>
      <c r="AX56">
        <f>IF(Z56&gt;0, (R56*SUMPRODUCT(K56:$K$98, X56:$X$98)-K56*$AZ$3)/Z56, 0)</f>
        <v>873.34949966268005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12.5</v>
      </c>
      <c r="R57">
        <f t="shared" si="0"/>
        <v>250000</v>
      </c>
      <c r="S57">
        <f t="shared" si="1"/>
        <v>757.11850963480435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106.52769057845398</v>
      </c>
      <c r="AC57">
        <f t="shared" si="2"/>
        <v>74.314198429165828</v>
      </c>
      <c r="AE57">
        <f t="shared" si="3"/>
        <v>0</v>
      </c>
      <c r="AF57">
        <f t="shared" si="24"/>
        <v>0</v>
      </c>
      <c r="AG57">
        <f t="shared" si="24"/>
        <v>-1.2269248057515334</v>
      </c>
      <c r="AH57">
        <f t="shared" si="5"/>
        <v>-5650.5672878232108</v>
      </c>
      <c r="AI57">
        <f t="shared" si="25"/>
        <v>-5651.7942126289627</v>
      </c>
      <c r="AJ57">
        <f t="shared" si="7"/>
        <v>32.213492149288157</v>
      </c>
      <c r="AK57">
        <f t="shared" si="22"/>
        <v>7.4569383404917797</v>
      </c>
      <c r="AL57">
        <f t="shared" si="8"/>
        <v>-5612.1237821391833</v>
      </c>
      <c r="AN57">
        <f t="shared" si="26"/>
        <v>0</v>
      </c>
      <c r="AO57">
        <f t="shared" si="26"/>
        <v>0</v>
      </c>
      <c r="AP57">
        <f t="shared" si="26"/>
        <v>-6.9014296393200341E-3</v>
      </c>
      <c r="AQ57">
        <f t="shared" si="26"/>
        <v>-31.784337863532176</v>
      </c>
      <c r="AR57">
        <f t="shared" si="26"/>
        <v>-31.7912392931715</v>
      </c>
      <c r="AS57">
        <f t="shared" si="26"/>
        <v>0.1812003054000709</v>
      </c>
      <c r="AT57">
        <f t="shared" si="26"/>
        <v>4.1945142066085087E-2</v>
      </c>
      <c r="AU57">
        <f t="shared" si="23"/>
        <v>-31.568093845705345</v>
      </c>
      <c r="AW57">
        <v>54</v>
      </c>
      <c r="AX57">
        <f>IF(Z57&gt;0, (R57*SUMPRODUCT(K57:$K$98, X57:$X$98)-K57*$AZ$3)/Z57, 0)</f>
        <v>757.11850963480435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12.5</v>
      </c>
      <c r="R58">
        <f t="shared" si="0"/>
        <v>250000</v>
      </c>
      <c r="S58">
        <f t="shared" si="1"/>
        <v>623.15067030580974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74.314198429165828</v>
      </c>
      <c r="AC58">
        <f t="shared" si="2"/>
        <v>47.787214690030659</v>
      </c>
      <c r="AE58">
        <f t="shared" si="3"/>
        <v>0</v>
      </c>
      <c r="AF58">
        <f t="shared" si="24"/>
        <v>0</v>
      </c>
      <c r="AG58">
        <f t="shared" si="24"/>
        <v>-0.95858066450003154</v>
      </c>
      <c r="AH58">
        <f t="shared" si="5"/>
        <v>-5121.497863879732</v>
      </c>
      <c r="AI58">
        <f t="shared" si="25"/>
        <v>-5122.456444544232</v>
      </c>
      <c r="AJ58">
        <f t="shared" si="7"/>
        <v>26.526983739135169</v>
      </c>
      <c r="AK58">
        <f t="shared" si="22"/>
        <v>5.2019938900416083</v>
      </c>
      <c r="AL58">
        <f t="shared" si="8"/>
        <v>-5090.7274669150556</v>
      </c>
      <c r="AN58">
        <f t="shared" si="26"/>
        <v>0</v>
      </c>
      <c r="AO58">
        <f t="shared" si="26"/>
        <v>0</v>
      </c>
      <c r="AP58">
        <f t="shared" si="26"/>
        <v>-4.8142845914489326E-3</v>
      </c>
      <c r="AQ58">
        <f t="shared" si="26"/>
        <v>-25.721725009000536</v>
      </c>
      <c r="AR58">
        <f t="shared" si="26"/>
        <v>-25.726539293591987</v>
      </c>
      <c r="AS58">
        <f t="shared" si="26"/>
        <v>0.13322660658875685</v>
      </c>
      <c r="AT58">
        <f t="shared" si="26"/>
        <v>2.6126000614357249E-2</v>
      </c>
      <c r="AU58">
        <f t="shared" si="23"/>
        <v>-25.567186686388872</v>
      </c>
      <c r="AW58">
        <v>55</v>
      </c>
      <c r="AX58">
        <f>IF(Z58&gt;0, (R58*SUMPRODUCT(K58:$K$98, X58:$X$98)-K58*$AZ$3)/Z58, 0)</f>
        <v>623.15067030580974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12.5</v>
      </c>
      <c r="R59">
        <f t="shared" si="0"/>
        <v>250000</v>
      </c>
      <c r="S59">
        <f t="shared" si="1"/>
        <v>461.84398106766611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47.787214690030659</v>
      </c>
      <c r="AC59">
        <f t="shared" si="2"/>
        <v>26.759555863527403</v>
      </c>
      <c r="AE59">
        <f t="shared" si="3"/>
        <v>0</v>
      </c>
      <c r="AF59">
        <f t="shared" si="24"/>
        <v>0</v>
      </c>
      <c r="AG59">
        <f t="shared" si="24"/>
        <v>-0.72425854185828353</v>
      </c>
      <c r="AH59">
        <f t="shared" si="5"/>
        <v>-4494.7263199349536</v>
      </c>
      <c r="AI59">
        <f t="shared" si="25"/>
        <v>-4495.4505784768116</v>
      </c>
      <c r="AJ59">
        <f t="shared" si="7"/>
        <v>21.027658826503256</v>
      </c>
      <c r="AK59">
        <f t="shared" si="22"/>
        <v>3.3451050283021466</v>
      </c>
      <c r="AL59">
        <f t="shared" si="8"/>
        <v>-4471.0778146220064</v>
      </c>
      <c r="AN59">
        <f t="shared" si="26"/>
        <v>0</v>
      </c>
      <c r="AO59">
        <f t="shared" si="26"/>
        <v>0</v>
      </c>
      <c r="AP59">
        <f t="shared" si="26"/>
        <v>-3.2477208858878487E-3</v>
      </c>
      <c r="AQ59">
        <f t="shared" si="26"/>
        <v>-20.155256309643786</v>
      </c>
      <c r="AR59">
        <f t="shared" si="26"/>
        <v>-20.158504030529674</v>
      </c>
      <c r="AS59">
        <f t="shared" si="26"/>
        <v>9.4292248976362583E-2</v>
      </c>
      <c r="AT59">
        <f t="shared" si="26"/>
        <v>1.5000123351021671E-2</v>
      </c>
      <c r="AU59">
        <f t="shared" si="23"/>
        <v>-20.049211658202289</v>
      </c>
      <c r="AW59">
        <v>56</v>
      </c>
      <c r="AX59">
        <f>IF(Z59&gt;0, (R59*SUMPRODUCT(K59:$K$98, X59:$X$98)-K59*$AZ$3)/Z59, 0)</f>
        <v>461.84398106766611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12.5</v>
      </c>
      <c r="R60">
        <f t="shared" si="0"/>
        <v>250000</v>
      </c>
      <c r="S60">
        <f t="shared" si="1"/>
        <v>256.42428290464767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26.759555863527403</v>
      </c>
      <c r="AC60">
        <f t="shared" si="2"/>
        <v>10.795430073970449</v>
      </c>
      <c r="AE60">
        <f t="shared" si="3"/>
        <v>0</v>
      </c>
      <c r="AF60">
        <f t="shared" si="24"/>
        <v>0</v>
      </c>
      <c r="AG60">
        <f t="shared" si="24"/>
        <v>-0.52624842856559584</v>
      </c>
      <c r="AH60">
        <f t="shared" si="5"/>
        <v>-3815.3505574820974</v>
      </c>
      <c r="AI60">
        <f t="shared" si="25"/>
        <v>-3815.8768059106628</v>
      </c>
      <c r="AJ60">
        <f t="shared" si="7"/>
        <v>15.964125789556954</v>
      </c>
      <c r="AK60">
        <f t="shared" si="22"/>
        <v>1.8731689104469185</v>
      </c>
      <c r="AL60">
        <f t="shared" si="8"/>
        <v>-3798.0395112106589</v>
      </c>
      <c r="AN60">
        <f t="shared" si="26"/>
        <v>0</v>
      </c>
      <c r="AO60">
        <f t="shared" si="26"/>
        <v>0</v>
      </c>
      <c r="AP60">
        <f t="shared" si="26"/>
        <v>-2.1069676210723636E-3</v>
      </c>
      <c r="AQ60">
        <f t="shared" si="26"/>
        <v>-15.275713239784332</v>
      </c>
      <c r="AR60">
        <f t="shared" si="26"/>
        <v>-15.277820207405403</v>
      </c>
      <c r="AS60">
        <f t="shared" si="26"/>
        <v>6.3916383045560271E-2</v>
      </c>
      <c r="AT60">
        <f t="shared" si="26"/>
        <v>7.4997017166752566E-3</v>
      </c>
      <c r="AU60">
        <f t="shared" si="23"/>
        <v>-15.206404122643168</v>
      </c>
      <c r="AW60">
        <v>57</v>
      </c>
      <c r="AX60">
        <f>IF(Z60&gt;0, (R60*SUMPRODUCT(K60:$K$98, X60:$X$98)-K60*$AZ$3)/Z60, 0)</f>
        <v>256.42428290464767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12.5</v>
      </c>
      <c r="R61">
        <f t="shared" si="0"/>
        <v>250000</v>
      </c>
      <c r="S61">
        <f t="shared" si="1"/>
        <v>-25.263420603324544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10.795430073970449</v>
      </c>
      <c r="AC61">
        <f t="shared" si="2"/>
        <v>-0.73820234430775145</v>
      </c>
      <c r="AE61">
        <f t="shared" si="3"/>
        <v>0</v>
      </c>
      <c r="AF61">
        <f t="shared" si="24"/>
        <v>0</v>
      </c>
      <c r="AG61">
        <f t="shared" si="24"/>
        <v>-0.36525257005904394</v>
      </c>
      <c r="AH61">
        <f t="shared" si="5"/>
        <v>-3114.6674844179183</v>
      </c>
      <c r="AI61">
        <f t="shared" si="25"/>
        <v>-3115.0327369879774</v>
      </c>
      <c r="AJ61">
        <f t="shared" si="7"/>
        <v>11.5336324182782</v>
      </c>
      <c r="AK61">
        <f t="shared" si="22"/>
        <v>0.75568010517793149</v>
      </c>
      <c r="AL61">
        <f t="shared" si="8"/>
        <v>-3102.7434244645215</v>
      </c>
      <c r="AN61">
        <f t="shared" si="26"/>
        <v>0</v>
      </c>
      <c r="AO61">
        <f t="shared" si="26"/>
        <v>0</v>
      </c>
      <c r="AP61">
        <f t="shared" si="26"/>
        <v>-1.305696702854763E-3</v>
      </c>
      <c r="AQ61">
        <f t="shared" si="26"/>
        <v>-11.134243529719738</v>
      </c>
      <c r="AR61">
        <f t="shared" si="26"/>
        <v>-11.135549226422592</v>
      </c>
      <c r="AS61">
        <f t="shared" si="26"/>
        <v>4.1230170722824103E-2</v>
      </c>
      <c r="AT61">
        <f t="shared" si="26"/>
        <v>2.7013883066839615E-3</v>
      </c>
      <c r="AU61">
        <f t="shared" si="23"/>
        <v>-11.091617667393084</v>
      </c>
      <c r="AW61">
        <v>58</v>
      </c>
      <c r="AX61">
        <f>IF(Z61&gt;0, (R61*SUMPRODUCT(K61:$K$98, X61:$X$98)-K61*$AZ$3)/Z61, 0)</f>
        <v>-25.263420603324544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12.5</v>
      </c>
      <c r="R62">
        <f t="shared" si="0"/>
        <v>250000</v>
      </c>
      <c r="S62">
        <f t="shared" si="1"/>
        <v>-444.13795104918438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-0.73820234430775145</v>
      </c>
      <c r="AC62">
        <f t="shared" si="2"/>
        <v>-8.531302283397018</v>
      </c>
      <c r="AE62">
        <f t="shared" si="3"/>
        <v>0</v>
      </c>
      <c r="AF62">
        <f t="shared" si="24"/>
        <v>0</v>
      </c>
      <c r="AG62">
        <f t="shared" si="24"/>
        <v>-0.24010845794768199</v>
      </c>
      <c r="AH62">
        <f t="shared" si="5"/>
        <v>-2429.8317282154312</v>
      </c>
      <c r="AI62">
        <f t="shared" si="25"/>
        <v>-2430.071836673379</v>
      </c>
      <c r="AJ62">
        <f t="shared" si="7"/>
        <v>7.7930999390892666</v>
      </c>
      <c r="AK62">
        <f t="shared" si="22"/>
        <v>-5.1674164101542609E-2</v>
      </c>
      <c r="AL62">
        <f t="shared" si="8"/>
        <v>-2422.3304108983916</v>
      </c>
      <c r="AN62">
        <f t="shared" si="26"/>
        <v>0</v>
      </c>
      <c r="AO62">
        <f t="shared" si="26"/>
        <v>0</v>
      </c>
      <c r="AP62">
        <f t="shared" si="26"/>
        <v>-7.6636994206489976E-4</v>
      </c>
      <c r="AQ62">
        <f t="shared" si="26"/>
        <v>-7.7554535841701382</v>
      </c>
      <c r="AR62">
        <f t="shared" si="26"/>
        <v>-7.7562199541122041</v>
      </c>
      <c r="AS62">
        <f t="shared" si="26"/>
        <v>2.4873749137679941E-2</v>
      </c>
      <c r="AT62">
        <f t="shared" si="26"/>
        <v>-1.6493182492296975E-4</v>
      </c>
      <c r="AU62">
        <f t="shared" si="23"/>
        <v>-7.7315111367994476</v>
      </c>
      <c r="AW62">
        <v>59</v>
      </c>
      <c r="AX62">
        <f>IF(Z62&gt;0, (R62*SUMPRODUCT(K62:$K$98, X62:$X$98)-K62*$AZ$3)/Z62, 0)</f>
        <v>-444.13795104918438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12.5</v>
      </c>
      <c r="R63">
        <f t="shared" si="0"/>
        <v>250000</v>
      </c>
      <c r="S63">
        <f t="shared" si="1"/>
        <v>-1121.1547067259253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-8.531302283397018</v>
      </c>
      <c r="AC63">
        <f t="shared" si="2"/>
        <v>-13.303591947361371</v>
      </c>
      <c r="AE63">
        <f t="shared" si="3"/>
        <v>0</v>
      </c>
      <c r="AF63">
        <f t="shared" si="24"/>
        <v>0</v>
      </c>
      <c r="AG63">
        <f t="shared" si="24"/>
        <v>-0.14832466772372849</v>
      </c>
      <c r="AH63">
        <f t="shared" si="5"/>
        <v>-1787.6541128895333</v>
      </c>
      <c r="AI63">
        <f t="shared" si="25"/>
        <v>-1787.802437557257</v>
      </c>
      <c r="AJ63">
        <f t="shared" si="7"/>
        <v>4.7722896639643526</v>
      </c>
      <c r="AK63">
        <f t="shared" si="22"/>
        <v>-0.59719115983779136</v>
      </c>
      <c r="AL63">
        <f t="shared" si="8"/>
        <v>-1783.6273390531305</v>
      </c>
      <c r="AN63">
        <f t="shared" si="26"/>
        <v>0</v>
      </c>
      <c r="AO63">
        <f t="shared" si="26"/>
        <v>0</v>
      </c>
      <c r="AP63">
        <f t="shared" si="26"/>
        <v>-4.2269427496370045E-4</v>
      </c>
      <c r="AQ63">
        <f t="shared" si="26"/>
        <v>-5.0944402622304681</v>
      </c>
      <c r="AR63">
        <f t="shared" si="26"/>
        <v>-5.0948629565054313</v>
      </c>
      <c r="AS63">
        <f t="shared" si="26"/>
        <v>1.3600027226647651E-2</v>
      </c>
      <c r="AT63">
        <f t="shared" si="26"/>
        <v>-1.7018698790719337E-3</v>
      </c>
      <c r="AU63">
        <f t="shared" si="23"/>
        <v>-5.0829647991578559</v>
      </c>
      <c r="AW63">
        <v>60</v>
      </c>
      <c r="AX63">
        <f>IF(Z63&gt;0, (R63*SUMPRODUCT(K63:$K$98, X63:$X$98)-K63*$AZ$3)/Z63, 0)</f>
        <v>-1121.1547067259253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12.5</v>
      </c>
      <c r="R64">
        <f t="shared" si="0"/>
        <v>250000</v>
      </c>
      <c r="S64">
        <f t="shared" si="1"/>
        <v>-2300.8141989076389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-13.303591947361371</v>
      </c>
      <c r="AC64">
        <f t="shared" si="2"/>
        <v>-15.7344929951224</v>
      </c>
      <c r="AE64">
        <f t="shared" si="3"/>
        <v>0</v>
      </c>
      <c r="AF64">
        <f t="shared" si="24"/>
        <v>0</v>
      </c>
      <c r="AG64">
        <f t="shared" si="24"/>
        <v>-8.5483287843237679E-2</v>
      </c>
      <c r="AH64">
        <f t="shared" si="5"/>
        <v>-1227.1626640650704</v>
      </c>
      <c r="AI64">
        <f t="shared" si="25"/>
        <v>-1227.2481473529137</v>
      </c>
      <c r="AJ64">
        <f t="shared" si="7"/>
        <v>2.4309010477610293</v>
      </c>
      <c r="AK64">
        <f t="shared" si="22"/>
        <v>-0.93125143631529606</v>
      </c>
      <c r="AL64">
        <f t="shared" si="8"/>
        <v>-1225.7484977414681</v>
      </c>
      <c r="AN64">
        <f t="shared" si="26"/>
        <v>0</v>
      </c>
      <c r="AO64">
        <f t="shared" si="26"/>
        <v>0</v>
      </c>
      <c r="AP64">
        <f t="shared" si="26"/>
        <v>-2.1750847151563331E-4</v>
      </c>
      <c r="AQ64">
        <f t="shared" si="26"/>
        <v>-3.1224615020813236</v>
      </c>
      <c r="AR64">
        <f t="shared" si="26"/>
        <v>-3.1226790105528393</v>
      </c>
      <c r="AS64">
        <f t="shared" si="26"/>
        <v>6.1853209515511185E-3</v>
      </c>
      <c r="AT64">
        <f t="shared" si="26"/>
        <v>-2.3695283794082761E-3</v>
      </c>
      <c r="AU64">
        <f t="shared" si="23"/>
        <v>-3.1188632179806968</v>
      </c>
      <c r="AW64">
        <v>61</v>
      </c>
      <c r="AX64">
        <f>IF(Z64&gt;0, (R64*SUMPRODUCT(K64:$K$98, X64:$X$98)-K64*$AZ$3)/Z64, 0)</f>
        <v>-2300.8141989076389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12.5</v>
      </c>
      <c r="R65">
        <f t="shared" si="0"/>
        <v>250000</v>
      </c>
      <c r="S65">
        <f t="shared" si="1"/>
        <v>-4235.0778050022318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-15.7344929951224</v>
      </c>
      <c r="AC65">
        <f t="shared" si="2"/>
        <v>-16.478794484284581</v>
      </c>
      <c r="AE65">
        <f t="shared" si="3"/>
        <v>0</v>
      </c>
      <c r="AF65">
        <f t="shared" si="24"/>
        <v>0</v>
      </c>
      <c r="AG65">
        <f t="shared" si="24"/>
        <v>-4.8637815062160049E-2</v>
      </c>
      <c r="AH65">
        <f t="shared" si="5"/>
        <v>-719.81279805290501</v>
      </c>
      <c r="AI65">
        <f t="shared" si="25"/>
        <v>-719.8614358679672</v>
      </c>
      <c r="AJ65">
        <f t="shared" si="7"/>
        <v>0.74430148916218108</v>
      </c>
      <c r="AK65">
        <f t="shared" si="22"/>
        <v>-1.1014145096585681</v>
      </c>
      <c r="AL65">
        <f t="shared" si="8"/>
        <v>-720.2185488884636</v>
      </c>
      <c r="AN65">
        <f t="shared" si="26"/>
        <v>0</v>
      </c>
      <c r="AO65">
        <f t="shared" si="26"/>
        <v>0</v>
      </c>
      <c r="AP65">
        <f t="shared" si="26"/>
        <v>-1.104971288096235E-4</v>
      </c>
      <c r="AQ65">
        <f t="shared" si="26"/>
        <v>-1.6352964738160471</v>
      </c>
      <c r="AR65">
        <f t="shared" si="26"/>
        <v>-1.6354069709448569</v>
      </c>
      <c r="AS65">
        <f t="shared" si="26"/>
        <v>1.6909307586296749E-3</v>
      </c>
      <c r="AT65">
        <f t="shared" si="26"/>
        <v>-2.5022328982293343E-3</v>
      </c>
      <c r="AU65">
        <f t="shared" si="23"/>
        <v>-1.6362182730844566</v>
      </c>
      <c r="AW65">
        <v>62</v>
      </c>
      <c r="AX65">
        <f>IF(Z65&gt;0, (R65*SUMPRODUCT(K65:$K$98, X65:$X$98)-K65*$AZ$3)/Z65, 0)</f>
        <v>-4235.0778050022318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12.5</v>
      </c>
      <c r="R66">
        <f t="shared" si="0"/>
        <v>250000</v>
      </c>
      <c r="S66">
        <f t="shared" si="1"/>
        <v>-7325.1249811735624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-16.478794484284581</v>
      </c>
      <c r="AC66">
        <f t="shared" si="2"/>
        <v>-15.99073380370853</v>
      </c>
      <c r="AE66">
        <f t="shared" si="3"/>
        <v>0</v>
      </c>
      <c r="AF66">
        <f t="shared" si="24"/>
        <v>0</v>
      </c>
      <c r="AG66">
        <f t="shared" si="24"/>
        <v>-2.728747605809902E-2</v>
      </c>
      <c r="AH66">
        <f t="shared" si="5"/>
        <v>-417.27921706878868</v>
      </c>
      <c r="AI66">
        <f t="shared" si="25"/>
        <v>-417.3065045448468</v>
      </c>
      <c r="AJ66">
        <f t="shared" si="7"/>
        <v>-0.48806068057605145</v>
      </c>
      <c r="AK66">
        <f t="shared" si="22"/>
        <v>-1.1535156138999207</v>
      </c>
      <c r="AL66">
        <f t="shared" si="8"/>
        <v>-418.94808083932276</v>
      </c>
      <c r="AN66">
        <f t="shared" si="26"/>
        <v>0</v>
      </c>
      <c r="AO66">
        <f t="shared" si="26"/>
        <v>0</v>
      </c>
      <c r="AP66">
        <f t="shared" si="26"/>
        <v>-5.535059340857038E-5</v>
      </c>
      <c r="AQ66">
        <f t="shared" si="26"/>
        <v>-0.84641951614157929</v>
      </c>
      <c r="AR66">
        <f t="shared" si="26"/>
        <v>-0.84647486673498795</v>
      </c>
      <c r="AS66">
        <f t="shared" si="26"/>
        <v>-9.8999439273011049E-4</v>
      </c>
      <c r="AT66">
        <f t="shared" si="26"/>
        <v>-2.3398196886905455E-3</v>
      </c>
      <c r="AU66">
        <f t="shared" si="23"/>
        <v>-0.84980468081640859</v>
      </c>
      <c r="AW66">
        <v>63</v>
      </c>
      <c r="AX66">
        <f>IF(Z66&gt;0, (R66*SUMPRODUCT(K66:$K$98, X66:$X$98)-K66*$AZ$3)/Z66, 0)</f>
        <v>-7325.1249811735624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12.5</v>
      </c>
      <c r="R67">
        <f t="shared" ref="R67:R98" si="27">$C$6</f>
        <v>250000</v>
      </c>
      <c r="S67">
        <f t="shared" ref="S67:S98" si="28">AX67</f>
        <v>-12392.872954741277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-15.99073380370853</v>
      </c>
      <c r="AC67">
        <f t="shared" ref="AC67:AC98" si="29">S67*Z67</f>
        <v>-14.941298717714309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-1.507045498275488E-2</v>
      </c>
      <c r="AH67">
        <f t="shared" ref="AH67:AH98" si="32">-X67*R67</f>
        <v>-238.88292629526305</v>
      </c>
      <c r="AI67">
        <f t="shared" ref="AI67:AI98" si="33">SUM(AE67:AH67)</f>
        <v>-238.8979967502458</v>
      </c>
      <c r="AJ67">
        <f t="shared" ref="AJ67:AJ98" si="34">AB67-AC67</f>
        <v>-1.0494350859942205</v>
      </c>
      <c r="AK67">
        <f t="shared" si="22"/>
        <v>-1.1193513662595971</v>
      </c>
      <c r="AL67">
        <f t="shared" ref="AL67:AL98" si="35">SUM(AI67:AK67)</f>
        <v>-241.06678320249961</v>
      </c>
      <c r="AN67">
        <f t="shared" ref="AN67:AU98" si="36">AE67*$K67</f>
        <v>0</v>
      </c>
      <c r="AO67">
        <f t="shared" si="36"/>
        <v>0</v>
      </c>
      <c r="AP67">
        <f t="shared" si="36"/>
        <v>-2.7294004257555713E-5</v>
      </c>
      <c r="AQ67">
        <f t="shared" si="36"/>
        <v>-0.43263933403611204</v>
      </c>
      <c r="AR67">
        <f t="shared" si="36"/>
        <v>-0.43266662804036959</v>
      </c>
      <c r="AS67">
        <f t="shared" si="36"/>
        <v>-1.9006251462169597E-3</v>
      </c>
      <c r="AT67">
        <f t="shared" si="36"/>
        <v>-2.0272500724994977E-3</v>
      </c>
      <c r="AU67">
        <f t="shared" si="23"/>
        <v>-0.436594503259086</v>
      </c>
      <c r="AW67">
        <v>64</v>
      </c>
      <c r="AX67">
        <f>IF(Z67&gt;0, (R67*SUMPRODUCT(K67:$K$98, X67:$X$98)-K67*$AZ$3)/Z67, 0)</f>
        <v>-12392.872954741277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12.5</v>
      </c>
      <c r="R68">
        <f t="shared" si="27"/>
        <v>250000</v>
      </c>
      <c r="S68">
        <f t="shared" si="28"/>
        <v>-20913.245769802677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-14.941298717714309</v>
      </c>
      <c r="AC68">
        <f t="shared" si="29"/>
        <v>-13.681210728414886</v>
      </c>
      <c r="AE68">
        <f t="shared" si="30"/>
        <v>0</v>
      </c>
      <c r="AF68">
        <f t="shared" si="31"/>
        <v>0</v>
      </c>
      <c r="AG68">
        <f t="shared" si="31"/>
        <v>-8.1773597454738688E-3</v>
      </c>
      <c r="AH68">
        <f t="shared" si="32"/>
        <v>-134.84781374906925</v>
      </c>
      <c r="AI68">
        <f t="shared" si="33"/>
        <v>-134.85599110881472</v>
      </c>
      <c r="AJ68">
        <f t="shared" si="34"/>
        <v>-1.2600879892994232</v>
      </c>
      <c r="AK68">
        <f t="shared" si="22"/>
        <v>-1.0458909102400018</v>
      </c>
      <c r="AL68">
        <f t="shared" si="35"/>
        <v>-137.16197000835413</v>
      </c>
      <c r="AN68">
        <f t="shared" si="36"/>
        <v>0</v>
      </c>
      <c r="AO68">
        <f t="shared" si="36"/>
        <v>0</v>
      </c>
      <c r="AP68">
        <f t="shared" si="36"/>
        <v>-1.3223181902930985E-5</v>
      </c>
      <c r="AQ68">
        <f t="shared" si="36"/>
        <v>-0.21805536578031165</v>
      </c>
      <c r="AR68">
        <f t="shared" si="36"/>
        <v>-0.21806858896221457</v>
      </c>
      <c r="AS68">
        <f t="shared" si="36"/>
        <v>-2.0376225597054567E-3</v>
      </c>
      <c r="AT68">
        <f t="shared" si="36"/>
        <v>-1.6912556359502775E-3</v>
      </c>
      <c r="AU68">
        <f t="shared" si="23"/>
        <v>-0.22179746715787027</v>
      </c>
      <c r="AW68">
        <v>65</v>
      </c>
      <c r="AX68">
        <f>IF(Z68&gt;0, (R68*SUMPRODUCT(K68:$K$98, X68:$X$98)-K68*$AZ$3)/Z68, 0)</f>
        <v>-20913.245769802677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12.5</v>
      </c>
      <c r="R69">
        <f t="shared" si="27"/>
        <v>250000</v>
      </c>
      <c r="S69">
        <f t="shared" si="28"/>
        <v>-35527.821209056274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-13.681210728414886</v>
      </c>
      <c r="AC69">
        <f t="shared" si="29"/>
        <v>-12.387902412645612</v>
      </c>
      <c r="AE69">
        <f t="shared" si="30"/>
        <v>0</v>
      </c>
      <c r="AF69">
        <f t="shared" si="31"/>
        <v>0</v>
      </c>
      <c r="AG69">
        <f t="shared" si="31"/>
        <v>-4.3585217130792751E-3</v>
      </c>
      <c r="AH69">
        <f t="shared" si="32"/>
        <v>-74.741288698797078</v>
      </c>
      <c r="AI69">
        <f t="shared" si="33"/>
        <v>-74.745647220510151</v>
      </c>
      <c r="AJ69">
        <f t="shared" si="34"/>
        <v>-1.2933083157692735</v>
      </c>
      <c r="AK69">
        <f t="shared" si="22"/>
        <v>-0.95768475098904216</v>
      </c>
      <c r="AL69">
        <f t="shared" si="35"/>
        <v>-76.996640287268463</v>
      </c>
      <c r="AN69">
        <f t="shared" si="36"/>
        <v>0</v>
      </c>
      <c r="AO69">
        <f t="shared" si="36"/>
        <v>0</v>
      </c>
      <c r="AP69">
        <f t="shared" si="36"/>
        <v>-6.2928018894552028E-6</v>
      </c>
      <c r="AQ69">
        <f t="shared" si="36"/>
        <v>-0.10791092799485438</v>
      </c>
      <c r="AR69">
        <f t="shared" si="36"/>
        <v>-0.10791722079674383</v>
      </c>
      <c r="AS69">
        <f t="shared" si="36"/>
        <v>-1.8672691221655461E-3</v>
      </c>
      <c r="AT69">
        <f t="shared" si="36"/>
        <v>-1.3826982649740138E-3</v>
      </c>
      <c r="AU69">
        <f t="shared" si="23"/>
        <v>-0.11116718818388339</v>
      </c>
      <c r="AW69">
        <v>66</v>
      </c>
      <c r="AX69">
        <f>IF(Z69&gt;0, (R69*SUMPRODUCT(K69:$K$98, X69:$X$98)-K69*$AZ$3)/Z69, 0)</f>
        <v>-35527.821209056274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12.5</v>
      </c>
      <c r="R70">
        <f t="shared" si="27"/>
        <v>250000</v>
      </c>
      <c r="S70">
        <f t="shared" si="28"/>
        <v>-61167.203963372114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-12.387902412645612</v>
      </c>
      <c r="AC70">
        <f t="shared" si="29"/>
        <v>-11.146381482114055</v>
      </c>
      <c r="AE70">
        <f t="shared" si="30"/>
        <v>0</v>
      </c>
      <c r="AF70">
        <f t="shared" si="31"/>
        <v>0</v>
      </c>
      <c r="AG70">
        <f t="shared" si="31"/>
        <v>-2.2778508661252285E-3</v>
      </c>
      <c r="AH70">
        <f t="shared" si="32"/>
        <v>-40.741712596465078</v>
      </c>
      <c r="AI70">
        <f t="shared" si="33"/>
        <v>-40.7439904473312</v>
      </c>
      <c r="AJ70">
        <f t="shared" si="34"/>
        <v>-1.2415209305315571</v>
      </c>
      <c r="AK70">
        <f t="shared" si="22"/>
        <v>-0.86715316888519289</v>
      </c>
      <c r="AL70">
        <f t="shared" si="35"/>
        <v>-42.852664546747953</v>
      </c>
      <c r="AN70">
        <f t="shared" si="36"/>
        <v>0</v>
      </c>
      <c r="AO70">
        <f t="shared" si="36"/>
        <v>0</v>
      </c>
      <c r="AP70">
        <f t="shared" si="36"/>
        <v>-2.9363790019257015E-6</v>
      </c>
      <c r="AQ70">
        <f t="shared" si="36"/>
        <v>-5.2520167650069012E-2</v>
      </c>
      <c r="AR70">
        <f t="shared" si="36"/>
        <v>-5.2523104029070934E-2</v>
      </c>
      <c r="AS70">
        <f t="shared" si="36"/>
        <v>-1.6004454220769433E-3</v>
      </c>
      <c r="AT70">
        <f t="shared" si="36"/>
        <v>-1.1178477021628799E-3</v>
      </c>
      <c r="AU70">
        <f t="shared" si="23"/>
        <v>-5.5241397153310765E-2</v>
      </c>
      <c r="AW70">
        <v>67</v>
      </c>
      <c r="AX70">
        <f>IF(Z70&gt;0, (R70*SUMPRODUCT(K70:$K$98, X70:$X$98)-K70*$AZ$3)/Z70, 0)</f>
        <v>-61167.203963372114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12.5</v>
      </c>
      <c r="R71">
        <f t="shared" si="27"/>
        <v>250000</v>
      </c>
      <c r="S71">
        <f t="shared" si="28"/>
        <v>-107169.82453045678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-11.146381482114055</v>
      </c>
      <c r="AC71">
        <f t="shared" si="29"/>
        <v>-9.9940517760798251</v>
      </c>
      <c r="AE71">
        <f t="shared" si="30"/>
        <v>0</v>
      </c>
      <c r="AF71">
        <f t="shared" si="31"/>
        <v>0</v>
      </c>
      <c r="AG71">
        <f t="shared" si="31"/>
        <v>-1.1656793108352527E-3</v>
      </c>
      <c r="AH71">
        <f t="shared" si="32"/>
        <v>-21.787860932574475</v>
      </c>
      <c r="AI71">
        <f t="shared" si="33"/>
        <v>-21.789026611885308</v>
      </c>
      <c r="AJ71">
        <f t="shared" si="34"/>
        <v>-1.1523297060342301</v>
      </c>
      <c r="AK71">
        <f t="shared" si="22"/>
        <v>-0.78024670374798399</v>
      </c>
      <c r="AL71">
        <f t="shared" si="35"/>
        <v>-23.721603021667523</v>
      </c>
      <c r="AN71">
        <f t="shared" si="36"/>
        <v>0</v>
      </c>
      <c r="AO71">
        <f t="shared" si="36"/>
        <v>0</v>
      </c>
      <c r="AP71">
        <f t="shared" si="36"/>
        <v>-1.3416767337811435E-6</v>
      </c>
      <c r="AQ71">
        <f t="shared" si="36"/>
        <v>-2.507745125127793E-2</v>
      </c>
      <c r="AR71">
        <f t="shared" si="36"/>
        <v>-2.5078792928011708E-2</v>
      </c>
      <c r="AS71">
        <f t="shared" si="36"/>
        <v>-1.3263115694514523E-3</v>
      </c>
      <c r="AT71">
        <f t="shared" si="36"/>
        <v>-8.980504666227623E-4</v>
      </c>
      <c r="AU71">
        <f t="shared" si="23"/>
        <v>-2.7303154964085925E-2</v>
      </c>
      <c r="AW71">
        <v>68</v>
      </c>
      <c r="AX71">
        <f>IF(Z71&gt;0, (R71*SUMPRODUCT(K71:$K$98, X71:$X$98)-K71*$AZ$3)/Z71, 0)</f>
        <v>-107169.82453045678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12.5</v>
      </c>
      <c r="R72">
        <f t="shared" si="27"/>
        <v>250000</v>
      </c>
      <c r="S72">
        <f t="shared" si="28"/>
        <v>-191610.87447631848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-9.9940517760798251</v>
      </c>
      <c r="AC72">
        <f t="shared" si="29"/>
        <v>-8.9433704115415509</v>
      </c>
      <c r="AE72">
        <f t="shared" si="30"/>
        <v>0</v>
      </c>
      <c r="AF72">
        <f t="shared" si="31"/>
        <v>0</v>
      </c>
      <c r="AG72">
        <f t="shared" si="31"/>
        <v>-5.8343311907428283E-4</v>
      </c>
      <c r="AH72">
        <f t="shared" si="32"/>
        <v>-11.411787973052345</v>
      </c>
      <c r="AI72">
        <f t="shared" si="33"/>
        <v>-11.412371406171419</v>
      </c>
      <c r="AJ72">
        <f t="shared" si="34"/>
        <v>-1.0506813645382742</v>
      </c>
      <c r="AK72">
        <f t="shared" si="22"/>
        <v>-0.69958362432558785</v>
      </c>
      <c r="AL72">
        <f t="shared" si="35"/>
        <v>-13.16263639503528</v>
      </c>
      <c r="AN72">
        <f t="shared" si="36"/>
        <v>0</v>
      </c>
      <c r="AO72">
        <f t="shared" si="36"/>
        <v>0</v>
      </c>
      <c r="AP72">
        <f t="shared" si="36"/>
        <v>-5.9957270830286959E-7</v>
      </c>
      <c r="AQ72">
        <f t="shared" si="36"/>
        <v>-1.1727473806144965E-2</v>
      </c>
      <c r="AR72">
        <f t="shared" si="36"/>
        <v>-1.1728073378853269E-2</v>
      </c>
      <c r="AS72">
        <f t="shared" si="36"/>
        <v>-1.0797465051334547E-3</v>
      </c>
      <c r="AT72">
        <f t="shared" si="36"/>
        <v>-7.1893630067960772E-4</v>
      </c>
      <c r="AU72">
        <f t="shared" si="23"/>
        <v>-1.352675618466633E-2</v>
      </c>
      <c r="AW72">
        <v>69</v>
      </c>
      <c r="AX72">
        <f>IF(Z72&gt;0, (R72*SUMPRODUCT(K72:$K$98, X72:$X$98)-K72*$AZ$3)/Z72, 0)</f>
        <v>-191610.87447631848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12.5</v>
      </c>
      <c r="R73">
        <f t="shared" si="27"/>
        <v>250000</v>
      </c>
      <c r="S73">
        <f t="shared" si="28"/>
        <v>-350665.33352507727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-8.9433704115415509</v>
      </c>
      <c r="AC73">
        <f t="shared" si="29"/>
        <v>-7.9945989426784543</v>
      </c>
      <c r="AE73">
        <f t="shared" si="30"/>
        <v>0</v>
      </c>
      <c r="AF73">
        <f t="shared" si="31"/>
        <v>0</v>
      </c>
      <c r="AG73">
        <f t="shared" si="31"/>
        <v>-2.849796578946238E-4</v>
      </c>
      <c r="AH73">
        <f t="shared" si="32"/>
        <v>-5.8523825997783243</v>
      </c>
      <c r="AI73">
        <f t="shared" si="33"/>
        <v>-5.8526675794362193</v>
      </c>
      <c r="AJ73">
        <f t="shared" si="34"/>
        <v>-0.9487714688630966</v>
      </c>
      <c r="AK73">
        <f t="shared" ref="AK73:AK98" si="49">G73*SUM(AB73:AB73, AE73:AF73)</f>
        <v>-0.62603592880790859</v>
      </c>
      <c r="AL73">
        <f t="shared" si="35"/>
        <v>-7.4274749771072246</v>
      </c>
      <c r="AN73">
        <f t="shared" si="36"/>
        <v>0</v>
      </c>
      <c r="AO73">
        <f t="shared" si="36"/>
        <v>0</v>
      </c>
      <c r="AP73">
        <f t="shared" si="36"/>
        <v>-2.6148490061449484E-7</v>
      </c>
      <c r="AQ73">
        <f t="shared" si="36"/>
        <v>-5.3698909380644035E-3</v>
      </c>
      <c r="AR73">
        <f t="shared" si="36"/>
        <v>-5.3701524229650185E-3</v>
      </c>
      <c r="AS73">
        <f t="shared" si="36"/>
        <v>-8.7055130557167875E-4</v>
      </c>
      <c r="AT73">
        <f t="shared" si="36"/>
        <v>-5.744232547502373E-4</v>
      </c>
      <c r="AU73">
        <f t="shared" si="23"/>
        <v>-6.8151269832869349E-3</v>
      </c>
      <c r="AW73">
        <v>70</v>
      </c>
      <c r="AX73">
        <f>IF(Z73&gt;0, (R73*SUMPRODUCT(K73:$K$98, X73:$X$98)-K73*$AZ$3)/Z73, 0)</f>
        <v>-350665.33352507727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12.5</v>
      </c>
      <c r="R74">
        <f t="shared" si="27"/>
        <v>250000</v>
      </c>
      <c r="S74">
        <f t="shared" si="28"/>
        <v>-658085.8971486683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-7.9945989426784543</v>
      </c>
      <c r="AC74">
        <f t="shared" si="29"/>
        <v>-7.1423804919475504</v>
      </c>
      <c r="AE74">
        <f t="shared" si="30"/>
        <v>0</v>
      </c>
      <c r="AF74">
        <f t="shared" si="31"/>
        <v>0</v>
      </c>
      <c r="AG74">
        <f t="shared" si="31"/>
        <v>-1.3566580979196272E-4</v>
      </c>
      <c r="AH74">
        <f t="shared" si="32"/>
        <v>-2.9292810304742969</v>
      </c>
      <c r="AI74">
        <f t="shared" si="33"/>
        <v>-2.9294166962840889</v>
      </c>
      <c r="AJ74">
        <f t="shared" si="34"/>
        <v>-0.85221845073090385</v>
      </c>
      <c r="AK74">
        <f t="shared" si="49"/>
        <v>-0.55962192598749183</v>
      </c>
      <c r="AL74">
        <f t="shared" si="35"/>
        <v>-4.3412570730024846</v>
      </c>
      <c r="AN74">
        <f t="shared" si="36"/>
        <v>0</v>
      </c>
      <c r="AO74">
        <f t="shared" si="36"/>
        <v>0</v>
      </c>
      <c r="AP74">
        <f t="shared" si="36"/>
        <v>-1.1114377505146122E-7</v>
      </c>
      <c r="AQ74">
        <f t="shared" si="36"/>
        <v>-2.3998039919770242E-3</v>
      </c>
      <c r="AR74">
        <f t="shared" si="36"/>
        <v>-2.3999151357520757E-3</v>
      </c>
      <c r="AS74">
        <f t="shared" si="36"/>
        <v>-6.9817720417537216E-4</v>
      </c>
      <c r="AT74">
        <f t="shared" si="36"/>
        <v>-4.5846844942876765E-4</v>
      </c>
      <c r="AU74">
        <f t="shared" si="23"/>
        <v>-3.5565607893562157E-3</v>
      </c>
      <c r="AW74">
        <v>71</v>
      </c>
      <c r="AX74">
        <f>IF(Z74&gt;0, (R74*SUMPRODUCT(K74:$K$98, X74:$X$98)-K74*$AZ$3)/Z74, 0)</f>
        <v>-658085.8971486683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12.5</v>
      </c>
      <c r="R75">
        <f t="shared" si="27"/>
        <v>250000</v>
      </c>
      <c r="S75">
        <f t="shared" si="28"/>
        <v>-1269665.5503648005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-7.1423804919475504</v>
      </c>
      <c r="AC75">
        <f t="shared" si="29"/>
        <v>-6.3790764194493779</v>
      </c>
      <c r="AE75">
        <f t="shared" si="30"/>
        <v>0</v>
      </c>
      <c r="AF75">
        <f t="shared" si="31"/>
        <v>0</v>
      </c>
      <c r="AG75">
        <f t="shared" si="31"/>
        <v>-6.2802724087620374E-5</v>
      </c>
      <c r="AH75">
        <f t="shared" si="32"/>
        <v>-1.4301285521284546</v>
      </c>
      <c r="AI75">
        <f t="shared" si="33"/>
        <v>-1.4301913548525422</v>
      </c>
      <c r="AJ75">
        <f t="shared" si="34"/>
        <v>-0.76330407249817256</v>
      </c>
      <c r="AK75">
        <f t="shared" si="49"/>
        <v>-0.49996663443632855</v>
      </c>
      <c r="AL75">
        <f t="shared" si="35"/>
        <v>-2.6934620617870433</v>
      </c>
      <c r="AN75">
        <f t="shared" si="36"/>
        <v>0</v>
      </c>
      <c r="AO75">
        <f t="shared" si="36"/>
        <v>0</v>
      </c>
      <c r="AP75">
        <f t="shared" si="36"/>
        <v>-4.5938328748764906E-8</v>
      </c>
      <c r="AQ75">
        <f t="shared" si="36"/>
        <v>-1.0460965911130342E-3</v>
      </c>
      <c r="AR75">
        <f t="shared" si="36"/>
        <v>-1.0461425294417829E-3</v>
      </c>
      <c r="AS75">
        <f t="shared" si="36"/>
        <v>-5.583342749395818E-4</v>
      </c>
      <c r="AT75">
        <f t="shared" si="36"/>
        <v>-3.6571075458615316E-4</v>
      </c>
      <c r="AU75">
        <f t="shared" si="23"/>
        <v>-1.9701875589675181E-3</v>
      </c>
      <c r="AW75">
        <v>72</v>
      </c>
      <c r="AX75">
        <f>IF(Z75&gt;0, (R75*SUMPRODUCT(K75:$K$98, X75:$X$98)-K75*$AZ$3)/Z75, 0)</f>
        <v>-1269665.5503648005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12.5</v>
      </c>
      <c r="R76">
        <f t="shared" si="27"/>
        <v>250000</v>
      </c>
      <c r="S76">
        <f t="shared" si="28"/>
        <v>-2525052.3551135799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-6.3790764194493779</v>
      </c>
      <c r="AC76">
        <f t="shared" si="29"/>
        <v>-5.6964583406028586</v>
      </c>
      <c r="AE76">
        <f t="shared" si="30"/>
        <v>0</v>
      </c>
      <c r="AF76">
        <f t="shared" si="31"/>
        <v>0</v>
      </c>
      <c r="AG76">
        <f t="shared" si="31"/>
        <v>-2.8199704102504764E-5</v>
      </c>
      <c r="AH76">
        <f t="shared" si="32"/>
        <v>-0.67949985488478803</v>
      </c>
      <c r="AI76">
        <f t="shared" si="33"/>
        <v>-0.67952805458889054</v>
      </c>
      <c r="AJ76">
        <f t="shared" si="34"/>
        <v>-0.68261807884651926</v>
      </c>
      <c r="AK76">
        <f t="shared" si="49"/>
        <v>-0.4465353493614565</v>
      </c>
      <c r="AL76">
        <f t="shared" si="35"/>
        <v>-1.8086814827968665</v>
      </c>
      <c r="AN76">
        <f t="shared" si="36"/>
        <v>0</v>
      </c>
      <c r="AO76">
        <f t="shared" si="36"/>
        <v>0</v>
      </c>
      <c r="AP76">
        <f t="shared" si="36"/>
        <v>-1.8417184475256189E-8</v>
      </c>
      <c r="AQ76">
        <f t="shared" si="36"/>
        <v>-4.4378033658911282E-4</v>
      </c>
      <c r="AR76">
        <f t="shared" si="36"/>
        <v>-4.4379875377358811E-4</v>
      </c>
      <c r="AS76">
        <f t="shared" si="36"/>
        <v>-4.4581684398399958E-4</v>
      </c>
      <c r="AT76">
        <f t="shared" si="36"/>
        <v>-2.916315672681986E-4</v>
      </c>
      <c r="AU76">
        <f t="shared" si="23"/>
        <v>-1.1812471650257863E-3</v>
      </c>
      <c r="AW76">
        <v>73</v>
      </c>
      <c r="AX76">
        <f>IF(Z76&gt;0, (R76*SUMPRODUCT(K76:$K$98, X76:$X$98)-K76*$AZ$3)/Z76, 0)</f>
        <v>-2525052.3551135799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12.5</v>
      </c>
      <c r="R77">
        <f t="shared" si="27"/>
        <v>250000</v>
      </c>
      <c r="S77">
        <f t="shared" si="28"/>
        <v>-5184800.6452877037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-5.6964583406028586</v>
      </c>
      <c r="AC77">
        <f t="shared" si="29"/>
        <v>-5.0864876785844189</v>
      </c>
      <c r="AE77">
        <f t="shared" si="30"/>
        <v>0</v>
      </c>
      <c r="AF77">
        <f t="shared" si="31"/>
        <v>0</v>
      </c>
      <c r="AG77">
        <f t="shared" si="31"/>
        <v>-1.2262977948842069E-5</v>
      </c>
      <c r="AH77">
        <f t="shared" si="32"/>
        <v>-0.31309458225275294</v>
      </c>
      <c r="AI77">
        <f t="shared" si="33"/>
        <v>-0.31310684523070176</v>
      </c>
      <c r="AJ77">
        <f t="shared" si="34"/>
        <v>-0.60997066201843975</v>
      </c>
      <c r="AK77">
        <f t="shared" si="49"/>
        <v>-0.39875208384220012</v>
      </c>
      <c r="AL77">
        <f t="shared" si="35"/>
        <v>-1.3218295910913416</v>
      </c>
      <c r="AN77">
        <f t="shared" si="36"/>
        <v>0</v>
      </c>
      <c r="AO77">
        <f t="shared" si="36"/>
        <v>0</v>
      </c>
      <c r="AP77">
        <f t="shared" si="36"/>
        <v>-7.150832602675209E-9</v>
      </c>
      <c r="AQ77">
        <f t="shared" si="36"/>
        <v>-1.825728592054891E-4</v>
      </c>
      <c r="AR77">
        <f t="shared" si="36"/>
        <v>-1.8258001003809178E-4</v>
      </c>
      <c r="AS77">
        <f t="shared" si="36"/>
        <v>-3.556883258563392E-4</v>
      </c>
      <c r="AT77">
        <f t="shared" si="36"/>
        <v>-2.3252177516903448E-4</v>
      </c>
      <c r="AU77">
        <f t="shared" si="23"/>
        <v>-7.7079011106346543E-4</v>
      </c>
      <c r="AW77">
        <v>74</v>
      </c>
      <c r="AX77">
        <f>IF(Z77&gt;0, (R77*SUMPRODUCT(K77:$K$98, X77:$X$98)-K77*$AZ$3)/Z77, 0)</f>
        <v>-5184800.6452877037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12.5</v>
      </c>
      <c r="R78">
        <f t="shared" si="27"/>
        <v>250000</v>
      </c>
      <c r="S78">
        <f t="shared" si="28"/>
        <v>-11020753.273466215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-5.0864876785844189</v>
      </c>
      <c r="AC78">
        <f t="shared" si="29"/>
        <v>-4.5416573564837766</v>
      </c>
      <c r="AE78">
        <f t="shared" si="30"/>
        <v>0</v>
      </c>
      <c r="AF78">
        <f t="shared" si="31"/>
        <v>0</v>
      </c>
      <c r="AG78">
        <f t="shared" si="31"/>
        <v>-5.1512555945453857E-6</v>
      </c>
      <c r="AH78">
        <f t="shared" si="32"/>
        <v>-0.13978185149616526</v>
      </c>
      <c r="AI78">
        <f t="shared" si="33"/>
        <v>-0.13978700275175981</v>
      </c>
      <c r="AJ78">
        <f t="shared" si="34"/>
        <v>-0.54483032210064231</v>
      </c>
      <c r="AK78">
        <f t="shared" si="49"/>
        <v>-0.35605413750090936</v>
      </c>
      <c r="AL78">
        <f t="shared" si="35"/>
        <v>-1.0406714623533115</v>
      </c>
      <c r="AN78">
        <f t="shared" si="36"/>
        <v>0</v>
      </c>
      <c r="AO78">
        <f t="shared" si="36"/>
        <v>0</v>
      </c>
      <c r="AP78">
        <f t="shared" si="36"/>
        <v>-2.6819812711783923E-9</v>
      </c>
      <c r="AQ78">
        <f t="shared" si="36"/>
        <v>-7.2776879516583175E-5</v>
      </c>
      <c r="AR78">
        <f t="shared" si="36"/>
        <v>-7.2779561497854359E-5</v>
      </c>
      <c r="AS78">
        <f t="shared" si="36"/>
        <v>-2.8366379672390752E-4</v>
      </c>
      <c r="AT78">
        <f t="shared" si="36"/>
        <v>-1.8537820746347388E-4</v>
      </c>
      <c r="AU78">
        <f t="shared" si="23"/>
        <v>-5.418215656852358E-4</v>
      </c>
      <c r="AW78">
        <v>75</v>
      </c>
      <c r="AX78">
        <f>IF(Z78&gt;0, (R78*SUMPRODUCT(K78:$K$98, X78:$X$98)-K78*$AZ$3)/Z78, 0)</f>
        <v>-11020753.273466215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12.5</v>
      </c>
      <c r="R79">
        <f t="shared" si="27"/>
        <v>250000</v>
      </c>
      <c r="S79">
        <f t="shared" si="28"/>
        <v>-24286391.447331034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-4.5416573564837766</v>
      </c>
      <c r="AC79">
        <f t="shared" si="29"/>
        <v>-4.0551114771491434</v>
      </c>
      <c r="AE79">
        <f t="shared" si="30"/>
        <v>0</v>
      </c>
      <c r="AF79">
        <f t="shared" si="31"/>
        <v>0</v>
      </c>
      <c r="AG79">
        <f t="shared" si="31"/>
        <v>-2.0871315351352776E-6</v>
      </c>
      <c r="AH79">
        <f t="shared" si="32"/>
        <v>-6.0252230069293082E-2</v>
      </c>
      <c r="AI79">
        <f t="shared" si="33"/>
        <v>-6.0254317200828217E-2</v>
      </c>
      <c r="AJ79">
        <f t="shared" si="34"/>
        <v>-0.48654587933463311</v>
      </c>
      <c r="AK79">
        <f t="shared" si="49"/>
        <v>-0.3179160149538644</v>
      </c>
      <c r="AL79">
        <f t="shared" si="35"/>
        <v>-0.86471621148932565</v>
      </c>
      <c r="AN79">
        <f t="shared" si="36"/>
        <v>0</v>
      </c>
      <c r="AO79">
        <f t="shared" si="36"/>
        <v>0</v>
      </c>
      <c r="AP79">
        <f t="shared" si="36"/>
        <v>-9.7022941872066444E-10</v>
      </c>
      <c r="AQ79">
        <f t="shared" si="36"/>
        <v>-2.8009009098204716E-5</v>
      </c>
      <c r="AR79">
        <f t="shared" si="36"/>
        <v>-2.8009979327623437E-5</v>
      </c>
      <c r="AS79">
        <f t="shared" si="36"/>
        <v>-2.2617698872398999E-4</v>
      </c>
      <c r="AT79">
        <f t="shared" si="36"/>
        <v>-1.4778726936857175E-4</v>
      </c>
      <c r="AU79">
        <f t="shared" si="23"/>
        <v>-4.0197423742018511E-4</v>
      </c>
      <c r="AW79">
        <v>76</v>
      </c>
      <c r="AX79">
        <f>IF(Z79&gt;0, (R79*SUMPRODUCT(K79:$K$98, X79:$X$98)-K79*$AZ$3)/Z79, 0)</f>
        <v>-24286391.447331034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12.5</v>
      </c>
      <c r="R80">
        <f t="shared" si="27"/>
        <v>250000</v>
      </c>
      <c r="S80">
        <f t="shared" si="28"/>
        <v>-55527432.559917495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-4.0551114771491434</v>
      </c>
      <c r="AC80">
        <f t="shared" si="29"/>
        <v>-3.6206585431098932</v>
      </c>
      <c r="AE80">
        <f t="shared" si="30"/>
        <v>0</v>
      </c>
      <c r="AF80">
        <f t="shared" si="31"/>
        <v>0</v>
      </c>
      <c r="AG80">
        <f t="shared" si="31"/>
        <v>-8.1506076730699314E-7</v>
      </c>
      <c r="AH80">
        <f t="shared" si="32"/>
        <v>-2.502398904953863E-2</v>
      </c>
      <c r="AI80">
        <f t="shared" si="33"/>
        <v>-2.5024804110305936E-2</v>
      </c>
      <c r="AJ80">
        <f t="shared" si="34"/>
        <v>-0.43445293403925023</v>
      </c>
      <c r="AK80">
        <f t="shared" si="49"/>
        <v>-0.28385780340044009</v>
      </c>
      <c r="AL80">
        <f t="shared" si="35"/>
        <v>-0.74333554154999626</v>
      </c>
      <c r="AN80">
        <f t="shared" si="36"/>
        <v>0</v>
      </c>
      <c r="AO80">
        <f t="shared" si="36"/>
        <v>0</v>
      </c>
      <c r="AP80">
        <f t="shared" si="36"/>
        <v>-3.3829578383650016E-10</v>
      </c>
      <c r="AQ80">
        <f t="shared" si="36"/>
        <v>-1.0386354404224597E-5</v>
      </c>
      <c r="AR80">
        <f t="shared" si="36"/>
        <v>-1.0386692700008432E-5</v>
      </c>
      <c r="AS80">
        <f t="shared" si="36"/>
        <v>-1.8032225541475211E-4</v>
      </c>
      <c r="AT80">
        <f t="shared" si="36"/>
        <v>-1.1781685728383253E-4</v>
      </c>
      <c r="AU80">
        <f t="shared" si="23"/>
        <v>-3.0852580539859306E-4</v>
      </c>
      <c r="AW80">
        <v>77</v>
      </c>
      <c r="AX80">
        <f>IF(Z80&gt;0, (R80*SUMPRODUCT(K80:$K$98, X80:$X$98)-K80*$AZ$3)/Z80, 0)</f>
        <v>-55527432.559917495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12.5</v>
      </c>
      <c r="R81">
        <f t="shared" si="27"/>
        <v>250000</v>
      </c>
      <c r="S81">
        <f t="shared" si="28"/>
        <v>-132027372.91634688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-3.6206585431098932</v>
      </c>
      <c r="AC81">
        <f t="shared" si="29"/>
        <v>-3.2327395160282726</v>
      </c>
      <c r="AE81">
        <f t="shared" si="30"/>
        <v>0</v>
      </c>
      <c r="AF81">
        <f t="shared" si="31"/>
        <v>0</v>
      </c>
      <c r="AG81">
        <f t="shared" si="31"/>
        <v>-3.060671666621503E-7</v>
      </c>
      <c r="AH81">
        <f t="shared" si="32"/>
        <v>-1.0016859859435458E-2</v>
      </c>
      <c r="AI81">
        <f t="shared" si="33"/>
        <v>-1.0017165926602119E-2</v>
      </c>
      <c r="AJ81">
        <f t="shared" si="34"/>
        <v>-0.38791902708162063</v>
      </c>
      <c r="AK81">
        <f t="shared" si="49"/>
        <v>-0.25344609801769252</v>
      </c>
      <c r="AL81">
        <f t="shared" si="35"/>
        <v>-0.65138229102591527</v>
      </c>
      <c r="AN81">
        <f t="shared" si="36"/>
        <v>0</v>
      </c>
      <c r="AO81">
        <f t="shared" si="36"/>
        <v>0</v>
      </c>
      <c r="AP81">
        <f t="shared" si="36"/>
        <v>-1.1342409342537093E-10</v>
      </c>
      <c r="AQ81">
        <f t="shared" si="36"/>
        <v>-3.7121043100307089E-6</v>
      </c>
      <c r="AR81">
        <f t="shared" si="36"/>
        <v>-3.7122177341241339E-6</v>
      </c>
      <c r="AS81">
        <f t="shared" si="36"/>
        <v>-1.4375721659080494E-4</v>
      </c>
      <c r="AT81">
        <f t="shared" si="36"/>
        <v>-9.3923481611428433E-5</v>
      </c>
      <c r="AU81">
        <f t="shared" si="23"/>
        <v>-2.4139291593635752E-4</v>
      </c>
      <c r="AW81">
        <v>78</v>
      </c>
      <c r="AX81">
        <f>IF(Z81&gt;0, (R81*SUMPRODUCT(K81:$K$98, X81:$X$98)-K81*$AZ$3)/Z81, 0)</f>
        <v>-132027372.91634688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12.5</v>
      </c>
      <c r="R82">
        <f t="shared" si="27"/>
        <v>250000</v>
      </c>
      <c r="S82">
        <f t="shared" si="28"/>
        <v>-327222657.5100913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-3.2327395160282726</v>
      </c>
      <c r="AC82">
        <f t="shared" si="29"/>
        <v>-2.8863776804218459</v>
      </c>
      <c r="AE82">
        <f t="shared" si="30"/>
        <v>0</v>
      </c>
      <c r="AF82">
        <f t="shared" si="31"/>
        <v>0</v>
      </c>
      <c r="AG82">
        <f t="shared" si="31"/>
        <v>-1.1026046081225413E-7</v>
      </c>
      <c r="AH82">
        <f t="shared" si="32"/>
        <v>-3.8549206836654931E-3</v>
      </c>
      <c r="AI82">
        <f t="shared" si="33"/>
        <v>-3.8550309441263055E-3</v>
      </c>
      <c r="AJ82">
        <f t="shared" si="34"/>
        <v>-0.34636183560642664</v>
      </c>
      <c r="AK82">
        <f t="shared" si="49"/>
        <v>-0.2262917661219791</v>
      </c>
      <c r="AL82">
        <f t="shared" si="35"/>
        <v>-0.57650863267253205</v>
      </c>
      <c r="AN82">
        <f t="shared" si="36"/>
        <v>0</v>
      </c>
      <c r="AO82">
        <f t="shared" si="36"/>
        <v>0</v>
      </c>
      <c r="AP82">
        <f t="shared" si="36"/>
        <v>-3.6482984112958786E-11</v>
      </c>
      <c r="AQ82">
        <f t="shared" si="36"/>
        <v>-1.2755162550822032E-6</v>
      </c>
      <c r="AR82">
        <f t="shared" si="36"/>
        <v>-1.2755527380663161E-6</v>
      </c>
      <c r="AS82">
        <f t="shared" si="36"/>
        <v>-1.1460421308487883E-4</v>
      </c>
      <c r="AT82">
        <f t="shared" si="36"/>
        <v>-7.4875425401850075E-5</v>
      </c>
      <c r="AU82">
        <f t="shared" si="23"/>
        <v>-1.9075519122479525E-4</v>
      </c>
      <c r="AW82">
        <v>79</v>
      </c>
      <c r="AX82">
        <f>IF(Z82&gt;0, (R82*SUMPRODUCT(K82:$K$98, X82:$X$98)-K82*$AZ$3)/Z82, 0)</f>
        <v>-327222657.5100913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12.5</v>
      </c>
      <c r="R83">
        <f t="shared" si="27"/>
        <v>250000</v>
      </c>
      <c r="S83">
        <f t="shared" si="28"/>
        <v>-847292137.55550754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-2.8863776804218459</v>
      </c>
      <c r="AC83">
        <f t="shared" si="29"/>
        <v>-2.5771240026249433</v>
      </c>
      <c r="AE83">
        <f t="shared" si="30"/>
        <v>0</v>
      </c>
      <c r="AF83">
        <f t="shared" si="31"/>
        <v>0</v>
      </c>
      <c r="AG83">
        <f t="shared" si="31"/>
        <v>-3.8020003496965523E-8</v>
      </c>
      <c r="AH83">
        <f t="shared" si="32"/>
        <v>-1.4227570541433213E-3</v>
      </c>
      <c r="AI83">
        <f t="shared" si="33"/>
        <v>-1.4227950741468184E-3</v>
      </c>
      <c r="AJ83">
        <f t="shared" si="34"/>
        <v>-0.3092536777969026</v>
      </c>
      <c r="AK83">
        <f t="shared" si="49"/>
        <v>-0.20204643762952923</v>
      </c>
      <c r="AL83">
        <f t="shared" si="35"/>
        <v>-0.51272291050057861</v>
      </c>
      <c r="AN83">
        <f t="shared" si="36"/>
        <v>0</v>
      </c>
      <c r="AO83">
        <f t="shared" si="36"/>
        <v>0</v>
      </c>
      <c r="AP83">
        <f t="shared" si="36"/>
        <v>-1.1232196192997933E-11</v>
      </c>
      <c r="AQ83">
        <f t="shared" si="36"/>
        <v>-4.2032311670841973E-7</v>
      </c>
      <c r="AR83">
        <f t="shared" si="36"/>
        <v>-4.2033434890461277E-7</v>
      </c>
      <c r="AS83">
        <f t="shared" si="36"/>
        <v>-9.1362379351128036E-5</v>
      </c>
      <c r="AT83">
        <f t="shared" si="36"/>
        <v>-5.9690295076704064E-5</v>
      </c>
      <c r="AU83">
        <f t="shared" si="23"/>
        <v>-1.5147300877673669E-4</v>
      </c>
      <c r="AW83">
        <v>80</v>
      </c>
      <c r="AX83">
        <f>IF(Z83&gt;0, (R83*SUMPRODUCT(K83:$K$98, X83:$X$98)-K83*$AZ$3)/Z83, 0)</f>
        <v>-847292137.55550754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12.5</v>
      </c>
      <c r="R84">
        <f t="shared" si="27"/>
        <v>250000</v>
      </c>
      <c r="S84">
        <f t="shared" si="28"/>
        <v>-2297162818.9763885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-2.5771240026249433</v>
      </c>
      <c r="AC84">
        <f t="shared" si="29"/>
        <v>-2.3010039289184556</v>
      </c>
      <c r="AE84">
        <f t="shared" si="30"/>
        <v>0</v>
      </c>
      <c r="AF84">
        <f t="shared" si="31"/>
        <v>0</v>
      </c>
      <c r="AG84">
        <f t="shared" si="31"/>
        <v>-1.2520901380554833E-8</v>
      </c>
      <c r="AH84">
        <f t="shared" si="32"/>
        <v>-5.0237804162882066E-4</v>
      </c>
      <c r="AI84">
        <f t="shared" si="33"/>
        <v>-5.0239056253020126E-4</v>
      </c>
      <c r="AJ84">
        <f t="shared" si="34"/>
        <v>-0.27612007370648772</v>
      </c>
      <c r="AK84">
        <f t="shared" si="49"/>
        <v>-0.18039868018374605</v>
      </c>
      <c r="AL84">
        <f t="shared" si="35"/>
        <v>-0.45702114445276398</v>
      </c>
      <c r="AN84">
        <f t="shared" si="36"/>
        <v>0</v>
      </c>
      <c r="AO84">
        <f t="shared" si="36"/>
        <v>0</v>
      </c>
      <c r="AP84">
        <f t="shared" si="36"/>
        <v>-3.3027074069141748E-12</v>
      </c>
      <c r="AQ84">
        <f t="shared" si="36"/>
        <v>-1.3251503455935852E-7</v>
      </c>
      <c r="AR84">
        <f t="shared" si="36"/>
        <v>-1.3251833726676546E-7</v>
      </c>
      <c r="AS84">
        <f t="shared" si="36"/>
        <v>-7.2833718988024986E-5</v>
      </c>
      <c r="AT84">
        <f t="shared" si="36"/>
        <v>-4.7584757609040272E-5</v>
      </c>
      <c r="AU84">
        <f t="shared" si="23"/>
        <v>-1.2055099493433203E-4</v>
      </c>
      <c r="AW84">
        <v>81</v>
      </c>
      <c r="AX84">
        <f>IF(Z84&gt;0, (R84*SUMPRODUCT(K84:$K$98, X84:$X$98)-K84*$AZ$3)/Z84, 0)</f>
        <v>-2297162818.9763885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12.5</v>
      </c>
      <c r="R85">
        <f t="shared" si="27"/>
        <v>250000</v>
      </c>
      <c r="S85">
        <f t="shared" si="28"/>
        <v>-6537260096.8056526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-2.3010039289184556</v>
      </c>
      <c r="AC85">
        <f t="shared" si="29"/>
        <v>-2.054467906049914</v>
      </c>
      <c r="AE85">
        <f t="shared" si="30"/>
        <v>0</v>
      </c>
      <c r="AF85">
        <f t="shared" si="31"/>
        <v>0</v>
      </c>
      <c r="AG85">
        <f t="shared" si="31"/>
        <v>-3.9283810717845752E-9</v>
      </c>
      <c r="AH85">
        <f t="shared" si="32"/>
        <v>-1.6934622589929419E-4</v>
      </c>
      <c r="AI85">
        <f t="shared" si="33"/>
        <v>-1.6935015428036596E-4</v>
      </c>
      <c r="AJ85">
        <f t="shared" si="34"/>
        <v>-0.24653602286854159</v>
      </c>
      <c r="AK85">
        <f t="shared" si="49"/>
        <v>-0.16107027502429191</v>
      </c>
      <c r="AL85">
        <f t="shared" si="35"/>
        <v>-0.40777564804711386</v>
      </c>
      <c r="AN85">
        <f t="shared" si="36"/>
        <v>0</v>
      </c>
      <c r="AO85">
        <f t="shared" si="36"/>
        <v>0</v>
      </c>
      <c r="AP85">
        <f t="shared" si="36"/>
        <v>-9.2518821618956884E-13</v>
      </c>
      <c r="AQ85">
        <f t="shared" si="36"/>
        <v>-3.9883384477012776E-8</v>
      </c>
      <c r="AR85">
        <f t="shared" si="36"/>
        <v>-3.9884309665228963E-8</v>
      </c>
      <c r="AS85">
        <f t="shared" si="36"/>
        <v>-5.8062652033042089E-5</v>
      </c>
      <c r="AT85">
        <f t="shared" si="36"/>
        <v>-3.7934283285605822E-5</v>
      </c>
      <c r="AU85">
        <f t="shared" si="23"/>
        <v>-9.6036819628313137E-5</v>
      </c>
      <c r="AW85">
        <v>82</v>
      </c>
      <c r="AX85">
        <f>IF(Z85&gt;0, (R85*SUMPRODUCT(K85:$K$98, X85:$X$98)-K85*$AZ$3)/Z85, 0)</f>
        <v>-6537260096.8056526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12.5</v>
      </c>
      <c r="R86">
        <f t="shared" si="27"/>
        <v>250000</v>
      </c>
      <c r="S86">
        <f t="shared" si="28"/>
        <v>-19582967609.508926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-2.054467906049914</v>
      </c>
      <c r="AC86">
        <f t="shared" si="29"/>
        <v>-1.8343463786265346</v>
      </c>
      <c r="AE86">
        <f t="shared" si="30"/>
        <v>0</v>
      </c>
      <c r="AF86">
        <f t="shared" si="31"/>
        <v>0</v>
      </c>
      <c r="AG86">
        <f t="shared" si="31"/>
        <v>-1.1708812571235555E-9</v>
      </c>
      <c r="AH86">
        <f t="shared" si="32"/>
        <v>-5.4364320078863482E-5</v>
      </c>
      <c r="AI86">
        <f t="shared" si="33"/>
        <v>-5.4365490960120607E-5</v>
      </c>
      <c r="AJ86">
        <f t="shared" si="34"/>
        <v>-0.22012152742337943</v>
      </c>
      <c r="AK86">
        <f t="shared" si="49"/>
        <v>-0.14381275342349401</v>
      </c>
      <c r="AL86">
        <f t="shared" si="35"/>
        <v>-0.36398864633783357</v>
      </c>
      <c r="AN86">
        <f t="shared" si="36"/>
        <v>0</v>
      </c>
      <c r="AO86">
        <f t="shared" si="36"/>
        <v>0</v>
      </c>
      <c r="AP86">
        <f t="shared" si="36"/>
        <v>-2.4621318959131634E-13</v>
      </c>
      <c r="AQ86">
        <f t="shared" si="36"/>
        <v>-1.143174217295355E-8</v>
      </c>
      <c r="AR86">
        <f t="shared" si="36"/>
        <v>-1.1431988386143142E-8</v>
      </c>
      <c r="AS86">
        <f t="shared" si="36"/>
        <v>-4.628720720815468E-5</v>
      </c>
      <c r="AT86">
        <f t="shared" si="36"/>
        <v>-3.0240980038654351E-5</v>
      </c>
      <c r="AU86">
        <f t="shared" si="23"/>
        <v>-7.6539619235195178E-5</v>
      </c>
      <c r="AW86">
        <v>83</v>
      </c>
      <c r="AX86">
        <f>IF(Z86&gt;0, (R86*SUMPRODUCT(K86:$K$98, X86:$X$98)-K86*$AZ$3)/Z86, 0)</f>
        <v>-19582967609.508926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12.5</v>
      </c>
      <c r="R87">
        <f t="shared" si="27"/>
        <v>250000</v>
      </c>
      <c r="S87">
        <f t="shared" si="28"/>
        <v>-61926777995.437012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-1.8343463786265346</v>
      </c>
      <c r="AC87">
        <f t="shared" si="29"/>
        <v>-1.6378092763915229</v>
      </c>
      <c r="AE87">
        <f t="shared" si="30"/>
        <v>0</v>
      </c>
      <c r="AF87">
        <f t="shared" si="31"/>
        <v>0</v>
      </c>
      <c r="AG87">
        <f t="shared" si="31"/>
        <v>-3.3059391458090285E-10</v>
      </c>
      <c r="AH87">
        <f t="shared" si="32"/>
        <v>-1.6571570599428344E-5</v>
      </c>
      <c r="AI87">
        <f t="shared" si="33"/>
        <v>-1.6571901193342926E-5</v>
      </c>
      <c r="AJ87">
        <f t="shared" si="34"/>
        <v>-0.19653710223501175</v>
      </c>
      <c r="AK87">
        <f t="shared" si="49"/>
        <v>-0.12840424650385743</v>
      </c>
      <c r="AL87">
        <f t="shared" si="35"/>
        <v>-0.32495792064006251</v>
      </c>
      <c r="AN87">
        <f t="shared" si="36"/>
        <v>0</v>
      </c>
      <c r="AO87">
        <f t="shared" si="36"/>
        <v>0</v>
      </c>
      <c r="AP87">
        <f t="shared" si="36"/>
        <v>-6.2069077757544064E-14</v>
      </c>
      <c r="AQ87">
        <f t="shared" si="36"/>
        <v>-3.1113159036956038E-9</v>
      </c>
      <c r="AR87">
        <f t="shared" si="36"/>
        <v>-3.1113779727733616E-9</v>
      </c>
      <c r="AS87">
        <f t="shared" si="36"/>
        <v>-3.6899882734780427E-5</v>
      </c>
      <c r="AT87">
        <f t="shared" si="36"/>
        <v>-2.4107924584003141E-5</v>
      </c>
      <c r="AU87">
        <f t="shared" si="23"/>
        <v>-6.1010918696756338E-5</v>
      </c>
      <c r="AW87">
        <v>84</v>
      </c>
      <c r="AX87">
        <f>IF(Z87&gt;0, (R87*SUMPRODUCT(K87:$K$98, X87:$X$98)-K87*$AZ$3)/Z87, 0)</f>
        <v>-61926777995.437012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12.5</v>
      </c>
      <c r="R88">
        <f t="shared" si="27"/>
        <v>250000</v>
      </c>
      <c r="S88">
        <f t="shared" si="28"/>
        <v>-207314229196.04166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-1.6378092763915229</v>
      </c>
      <c r="AC88">
        <f t="shared" si="29"/>
        <v>-1.4623297137289517</v>
      </c>
      <c r="AE88">
        <f t="shared" si="30"/>
        <v>0</v>
      </c>
      <c r="AF88">
        <f t="shared" si="31"/>
        <v>0</v>
      </c>
      <c r="AG88">
        <f t="shared" si="31"/>
        <v>-8.8171089328975539E-11</v>
      </c>
      <c r="AH88">
        <f t="shared" si="32"/>
        <v>-4.7823377221223651E-6</v>
      </c>
      <c r="AI88">
        <f t="shared" si="33"/>
        <v>-4.7824258932116938E-6</v>
      </c>
      <c r="AJ88">
        <f t="shared" si="34"/>
        <v>-0.17547956266257114</v>
      </c>
      <c r="AK88">
        <f t="shared" si="49"/>
        <v>-0.11464664934740661</v>
      </c>
      <c r="AL88">
        <f t="shared" si="35"/>
        <v>-0.29013099443587098</v>
      </c>
      <c r="AN88">
        <f t="shared" si="36"/>
        <v>0</v>
      </c>
      <c r="AO88">
        <f t="shared" si="36"/>
        <v>0</v>
      </c>
      <c r="AP88">
        <f t="shared" si="36"/>
        <v>-1.4780482829951827E-14</v>
      </c>
      <c r="AQ88">
        <f t="shared" si="36"/>
        <v>-8.0168296804326028E-10</v>
      </c>
      <c r="AR88">
        <f t="shared" si="36"/>
        <v>-8.0169774852609013E-10</v>
      </c>
      <c r="AS88">
        <f t="shared" si="36"/>
        <v>-2.94163617879816E-5</v>
      </c>
      <c r="AT88">
        <f t="shared" si="36"/>
        <v>-1.9218689993364742E-5</v>
      </c>
      <c r="AU88">
        <f t="shared" si="23"/>
        <v>-4.863585347909487E-5</v>
      </c>
      <c r="AW88">
        <v>85</v>
      </c>
      <c r="AX88">
        <f>IF(Z88&gt;0, (R88*SUMPRODUCT(K88:$K$98, X88:$X$98)-K88*$AZ$3)/Z88, 0)</f>
        <v>-207314229196.04166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12.5</v>
      </c>
      <c r="R89">
        <f t="shared" si="27"/>
        <v>250000</v>
      </c>
      <c r="S89">
        <f t="shared" si="28"/>
        <v>-744739638628.53882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-1.4623297137289517</v>
      </c>
      <c r="AC89">
        <f t="shared" si="29"/>
        <v>-1.3056515308039496</v>
      </c>
      <c r="AE89">
        <f t="shared" si="30"/>
        <v>0</v>
      </c>
      <c r="AF89">
        <f t="shared" si="31"/>
        <v>0</v>
      </c>
      <c r="AG89">
        <f t="shared" si="31"/>
        <v>-2.1914563544790424E-11</v>
      </c>
      <c r="AH89">
        <f t="shared" si="32"/>
        <v>-1.3074962978179071E-6</v>
      </c>
      <c r="AI89">
        <f t="shared" si="33"/>
        <v>-1.3075182123814519E-6</v>
      </c>
      <c r="AJ89">
        <f t="shared" si="34"/>
        <v>-0.15667818292500213</v>
      </c>
      <c r="AK89">
        <f t="shared" si="49"/>
        <v>-0.10236307996102663</v>
      </c>
      <c r="AL89">
        <f t="shared" si="35"/>
        <v>-0.25904257040424111</v>
      </c>
      <c r="AN89">
        <f t="shared" si="36"/>
        <v>0</v>
      </c>
      <c r="AO89">
        <f t="shared" si="36"/>
        <v>0</v>
      </c>
      <c r="AP89">
        <f t="shared" si="36"/>
        <v>-3.2800254825261324E-15</v>
      </c>
      <c r="AQ89">
        <f t="shared" si="36"/>
        <v>-1.9569731180755421E-10</v>
      </c>
      <c r="AR89">
        <f t="shared" si="36"/>
        <v>-1.9570059183303676E-10</v>
      </c>
      <c r="AS89">
        <f t="shared" si="36"/>
        <v>-2.3450543813000789E-5</v>
      </c>
      <c r="AT89">
        <f t="shared" si="36"/>
        <v>-1.5321022025183954E-5</v>
      </c>
      <c r="AU89">
        <f t="shared" si="23"/>
        <v>-3.877176153877657E-5</v>
      </c>
      <c r="AW89">
        <v>86</v>
      </c>
      <c r="AX89">
        <f>IF(Z89&gt;0, (R89*SUMPRODUCT(K89:$K$98, X89:$X$98)-K89*$AZ$3)/Z89, 0)</f>
        <v>-744739638628.53882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12.5</v>
      </c>
      <c r="R90">
        <f t="shared" si="27"/>
        <v>250000</v>
      </c>
      <c r="S90">
        <f t="shared" si="28"/>
        <v>-2884982211947.0918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-1.3056515308039496</v>
      </c>
      <c r="AC90">
        <f t="shared" si="29"/>
        <v>-1.1657602955293924</v>
      </c>
      <c r="AE90">
        <f t="shared" si="30"/>
        <v>0</v>
      </c>
      <c r="AF90">
        <f t="shared" si="31"/>
        <v>0</v>
      </c>
      <c r="AG90">
        <f t="shared" si="31"/>
        <v>-5.0509856295726253E-12</v>
      </c>
      <c r="AH90">
        <f t="shared" si="32"/>
        <v>-3.3288864559539785E-7</v>
      </c>
      <c r="AI90">
        <f t="shared" si="33"/>
        <v>-3.3289369658102741E-7</v>
      </c>
      <c r="AJ90">
        <f t="shared" si="34"/>
        <v>-0.13989123527455716</v>
      </c>
      <c r="AK90">
        <f t="shared" si="49"/>
        <v>-9.1395607156276482E-2</v>
      </c>
      <c r="AL90">
        <f t="shared" si="35"/>
        <v>-0.23128717532453022</v>
      </c>
      <c r="AN90">
        <f t="shared" si="36"/>
        <v>0</v>
      </c>
      <c r="AO90">
        <f t="shared" si="36"/>
        <v>0</v>
      </c>
      <c r="AP90">
        <f t="shared" si="36"/>
        <v>-6.7499802548991031E-16</v>
      </c>
      <c r="AQ90">
        <f t="shared" si="36"/>
        <v>-4.4486204270574487E-11</v>
      </c>
      <c r="AR90">
        <f t="shared" si="36"/>
        <v>-4.4486879268599976E-11</v>
      </c>
      <c r="AS90">
        <f t="shared" si="36"/>
        <v>-1.8694630022469532E-5</v>
      </c>
      <c r="AT90">
        <f t="shared" si="36"/>
        <v>-1.2213824962744553E-5</v>
      </c>
      <c r="AU90">
        <f t="shared" si="23"/>
        <v>-3.0908499472093354E-5</v>
      </c>
      <c r="AW90">
        <v>87</v>
      </c>
      <c r="AX90">
        <f>IF(Z90&gt;0, (R90*SUMPRODUCT(K90:$K$98, X90:$X$98)-K90*$AZ$3)/Z90, 0)</f>
        <v>-2884982211947.0918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12.5</v>
      </c>
      <c r="R91">
        <f t="shared" si="27"/>
        <v>250000</v>
      </c>
      <c r="S91">
        <f t="shared" si="28"/>
        <v>-12119161679281.268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-1.1657602955293924</v>
      </c>
      <c r="AC91">
        <f t="shared" si="29"/>
        <v>-1.0408574067611513</v>
      </c>
      <c r="AE91">
        <f t="shared" si="30"/>
        <v>0</v>
      </c>
      <c r="AF91">
        <f t="shared" si="31"/>
        <v>0</v>
      </c>
      <c r="AG91">
        <f t="shared" si="31"/>
        <v>-1.0735658066809452E-12</v>
      </c>
      <c r="AH91">
        <f t="shared" si="32"/>
        <v>-7.8538199331919077E-8</v>
      </c>
      <c r="AI91">
        <f t="shared" si="33"/>
        <v>-7.8539272897725758E-8</v>
      </c>
      <c r="AJ91">
        <f t="shared" si="34"/>
        <v>-0.12490288876824107</v>
      </c>
      <c r="AK91">
        <f t="shared" si="49"/>
        <v>-8.1603220687057471E-2</v>
      </c>
      <c r="AL91">
        <f t="shared" si="35"/>
        <v>-0.20650618799457143</v>
      </c>
      <c r="AN91">
        <f t="shared" si="36"/>
        <v>0</v>
      </c>
      <c r="AO91">
        <f t="shared" si="36"/>
        <v>0</v>
      </c>
      <c r="AP91">
        <f t="shared" si="36"/>
        <v>-1.2809642741175309E-16</v>
      </c>
      <c r="AQ91">
        <f t="shared" si="36"/>
        <v>-9.3710722595329941E-12</v>
      </c>
      <c r="AR91">
        <f t="shared" si="36"/>
        <v>-9.3712003559604055E-12</v>
      </c>
      <c r="AS91">
        <f t="shared" si="36"/>
        <v>-1.4903244612534697E-5</v>
      </c>
      <c r="AT91">
        <f t="shared" si="36"/>
        <v>-9.7367864831890026E-6</v>
      </c>
      <c r="AU91">
        <f t="shared" si="23"/>
        <v>-2.4640040466924057E-5</v>
      </c>
      <c r="AW91">
        <v>88</v>
      </c>
      <c r="AX91">
        <f>IF(Z91&gt;0, (R91*SUMPRODUCT(K91:$K$98, X91:$X$98)-K91*$AZ$3)/Z91, 0)</f>
        <v>-12119161679281.268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12.5</v>
      </c>
      <c r="R92">
        <f t="shared" si="27"/>
        <v>250000</v>
      </c>
      <c r="S92">
        <f t="shared" si="28"/>
        <v>-55561987537097.336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-1.0408574067611513</v>
      </c>
      <c r="AC92">
        <f t="shared" si="29"/>
        <v>-0.9293369703305876</v>
      </c>
      <c r="AE92">
        <f t="shared" si="30"/>
        <v>0</v>
      </c>
      <c r="AF92">
        <f t="shared" si="31"/>
        <v>0</v>
      </c>
      <c r="AG92">
        <f t="shared" si="31"/>
        <v>-2.0907661233997722E-13</v>
      </c>
      <c r="AH92">
        <f t="shared" si="32"/>
        <v>-1.7075070725483168E-8</v>
      </c>
      <c r="AI92">
        <f t="shared" si="33"/>
        <v>-1.7075279802095509E-8</v>
      </c>
      <c r="AJ92">
        <f t="shared" si="34"/>
        <v>-0.11152043643056375</v>
      </c>
      <c r="AK92">
        <f t="shared" si="49"/>
        <v>-7.2860018473280608E-2</v>
      </c>
      <c r="AL92">
        <f t="shared" si="35"/>
        <v>-0.18438047197912416</v>
      </c>
      <c r="AN92">
        <f t="shared" si="36"/>
        <v>0</v>
      </c>
      <c r="AO92">
        <f t="shared" si="36"/>
        <v>0</v>
      </c>
      <c r="AP92">
        <f t="shared" si="36"/>
        <v>-2.227387503654654E-17</v>
      </c>
      <c r="AQ92">
        <f t="shared" si="36"/>
        <v>-1.8190843410125611E-12</v>
      </c>
      <c r="AR92">
        <f t="shared" si="36"/>
        <v>-1.8191066148875974E-12</v>
      </c>
      <c r="AS92">
        <f t="shared" si="36"/>
        <v>-1.1880775363991053E-5</v>
      </c>
      <c r="AT92">
        <f t="shared" si="36"/>
        <v>-7.7621065717067643E-6</v>
      </c>
      <c r="AU92">
        <f t="shared" si="23"/>
        <v>-1.964288375480443E-5</v>
      </c>
      <c r="AW92">
        <v>89</v>
      </c>
      <c r="AX92">
        <f>IF(Z92&gt;0, (R92*SUMPRODUCT(K92:$K$98, X92:$X$98)-K92*$AZ$3)/Z92, 0)</f>
        <v>-55561987537097.336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12.5</v>
      </c>
      <c r="R93">
        <f t="shared" si="27"/>
        <v>250000</v>
      </c>
      <c r="S93">
        <f t="shared" si="28"/>
        <v>-280088389287587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-0.9293369703305876</v>
      </c>
      <c r="AC93">
        <f t="shared" si="29"/>
        <v>-0.82976515208246471</v>
      </c>
      <c r="AE93">
        <f t="shared" si="30"/>
        <v>0</v>
      </c>
      <c r="AF93">
        <f t="shared" si="31"/>
        <v>0</v>
      </c>
      <c r="AG93">
        <f t="shared" si="31"/>
        <v>-3.7031397222185674E-14</v>
      </c>
      <c r="AH93">
        <f t="shared" si="32"/>
        <v>-3.3990889798878352E-9</v>
      </c>
      <c r="AI93">
        <f t="shared" si="33"/>
        <v>-3.3991260112850576E-9</v>
      </c>
      <c r="AJ93">
        <f t="shared" si="34"/>
        <v>-9.957181824812289E-2</v>
      </c>
      <c r="AK93">
        <f t="shared" si="49"/>
        <v>-6.5053587923141143E-2</v>
      </c>
      <c r="AL93">
        <f t="shared" si="35"/>
        <v>-0.16462540957039004</v>
      </c>
      <c r="AN93">
        <f t="shared" si="36"/>
        <v>0</v>
      </c>
      <c r="AO93">
        <f t="shared" si="36"/>
        <v>0</v>
      </c>
      <c r="AP93">
        <f t="shared" si="36"/>
        <v>-3.5224302338446018E-18</v>
      </c>
      <c r="AQ93">
        <f t="shared" si="36"/>
        <v>-3.2332168614776992E-13</v>
      </c>
      <c r="AR93">
        <f t="shared" si="36"/>
        <v>-3.2332520857800381E-13</v>
      </c>
      <c r="AS93">
        <f t="shared" si="36"/>
        <v>-9.4712813813555204E-6</v>
      </c>
      <c r="AT93">
        <f t="shared" si="36"/>
        <v>-6.1879038359173114E-6</v>
      </c>
      <c r="AU93">
        <f t="shared" si="23"/>
        <v>-1.565918554059804E-5</v>
      </c>
      <c r="AW93">
        <v>90</v>
      </c>
      <c r="AX93">
        <f>IF(Z93&gt;0, (R93*SUMPRODUCT(K93:$K$98, X93:$X$98)-K93*$AZ$3)/Z93, 0)</f>
        <v>-280088389287587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12.5</v>
      </c>
      <c r="R94">
        <f t="shared" si="27"/>
        <v>250000</v>
      </c>
      <c r="S94">
        <f t="shared" si="28"/>
        <v>-1567131872560604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-0.82976515208246471</v>
      </c>
      <c r="AC94">
        <f t="shared" si="29"/>
        <v>-0.74086174293105422</v>
      </c>
      <c r="AE94">
        <f t="shared" si="30"/>
        <v>0</v>
      </c>
      <c r="AF94">
        <f t="shared" si="31"/>
        <v>0</v>
      </c>
      <c r="AG94">
        <f t="shared" si="31"/>
        <v>-5.9093761978732559E-15</v>
      </c>
      <c r="AH94">
        <f t="shared" si="32"/>
        <v>-6.1503414104181127E-10</v>
      </c>
      <c r="AI94">
        <f t="shared" si="33"/>
        <v>-6.150400504180091E-10</v>
      </c>
      <c r="AJ94">
        <f t="shared" si="34"/>
        <v>-8.8903409151410484E-2</v>
      </c>
      <c r="AK94">
        <f t="shared" si="49"/>
        <v>-5.8083560645772532E-2</v>
      </c>
      <c r="AL94">
        <f t="shared" si="35"/>
        <v>-0.14698697041222306</v>
      </c>
      <c r="AN94">
        <f t="shared" si="36"/>
        <v>0</v>
      </c>
      <c r="AO94">
        <f t="shared" si="36"/>
        <v>0</v>
      </c>
      <c r="AP94">
        <f t="shared" si="36"/>
        <v>-5.0187540997931876E-19</v>
      </c>
      <c r="AQ94">
        <f t="shared" si="36"/>
        <v>-5.2234026291594977E-14</v>
      </c>
      <c r="AR94">
        <f t="shared" si="36"/>
        <v>-5.2234528167004953E-14</v>
      </c>
      <c r="AS94">
        <f t="shared" si="36"/>
        <v>-7.5504475298900636E-6</v>
      </c>
      <c r="AT94">
        <f t="shared" si="36"/>
        <v>-4.9329590528771646E-6</v>
      </c>
      <c r="AU94">
        <f t="shared" si="23"/>
        <v>-1.2483406635001755E-5</v>
      </c>
      <c r="AW94">
        <v>91</v>
      </c>
      <c r="AX94">
        <f>IF(Z94&gt;0, (R94*SUMPRODUCT(K94:$K$98, X94:$X$98)-K94*$AZ$3)/Z94, 0)</f>
        <v>-1567131872560604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12.5</v>
      </c>
      <c r="R95">
        <f t="shared" si="27"/>
        <v>250000</v>
      </c>
      <c r="S95">
        <f t="shared" si="28"/>
        <v>-9851148541785746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-0.74086174293105422</v>
      </c>
      <c r="AC95">
        <f t="shared" si="29"/>
        <v>-0.66148369904562976</v>
      </c>
      <c r="AE95">
        <f t="shared" si="30"/>
        <v>0</v>
      </c>
      <c r="AF95">
        <f t="shared" si="31"/>
        <v>0</v>
      </c>
      <c r="AG95">
        <f t="shared" si="31"/>
        <v>-8.3934844784824541E-16</v>
      </c>
      <c r="AH95">
        <f t="shared" si="32"/>
        <v>-1.0021867976092556E-10</v>
      </c>
      <c r="AI95">
        <f t="shared" si="33"/>
        <v>-1.002195191093734E-10</v>
      </c>
      <c r="AJ95">
        <f t="shared" si="34"/>
        <v>-7.9378043885424465E-2</v>
      </c>
      <c r="AK95">
        <f t="shared" si="49"/>
        <v>-5.1860322005173799E-2</v>
      </c>
      <c r="AL95">
        <f t="shared" si="35"/>
        <v>-0.13123836599081778</v>
      </c>
      <c r="AN95">
        <f t="shared" si="36"/>
        <v>0</v>
      </c>
      <c r="AO95">
        <f t="shared" si="36"/>
        <v>0</v>
      </c>
      <c r="AP95">
        <f t="shared" si="36"/>
        <v>-6.3647089369080492E-20</v>
      </c>
      <c r="AQ95">
        <f t="shared" si="36"/>
        <v>-7.599498496181346E-15</v>
      </c>
      <c r="AR95">
        <f t="shared" si="36"/>
        <v>-7.5995621432707155E-15</v>
      </c>
      <c r="AS95">
        <f t="shared" si="36"/>
        <v>-6.0191705436165183E-6</v>
      </c>
      <c r="AT95">
        <f t="shared" si="36"/>
        <v>-3.932524755165053E-6</v>
      </c>
      <c r="AU95">
        <f t="shared" si="23"/>
        <v>-9.951695306381134E-6</v>
      </c>
      <c r="AW95">
        <v>92</v>
      </c>
      <c r="AX95">
        <f>IF(Z95&gt;0, (R95*SUMPRODUCT(K95:$K$98, X95:$X$98)-K95*$AZ$3)/Z95, 0)</f>
        <v>-9851148541785746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12.5</v>
      </c>
      <c r="R96">
        <f t="shared" si="27"/>
        <v>250000</v>
      </c>
      <c r="S96">
        <f t="shared" si="28"/>
        <v>-7.0650554537643808E+16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-0.66148369904562976</v>
      </c>
      <c r="AC96">
        <f t="shared" si="29"/>
        <v>-0.5906104455764617</v>
      </c>
      <c r="AE96">
        <f t="shared" si="30"/>
        <v>0</v>
      </c>
      <c r="AF96">
        <f t="shared" si="31"/>
        <v>0</v>
      </c>
      <c r="AG96">
        <f t="shared" si="31"/>
        <v>-1.0449501236076188E-16</v>
      </c>
      <c r="AH96">
        <f t="shared" si="32"/>
        <v>-1.4529199020180021E-11</v>
      </c>
      <c r="AI96">
        <f t="shared" si="33"/>
        <v>-1.4529303515192383E-11</v>
      </c>
      <c r="AJ96">
        <f t="shared" si="34"/>
        <v>-7.0873253469168063E-2</v>
      </c>
      <c r="AK96">
        <f t="shared" si="49"/>
        <v>-4.6303858933194088E-2</v>
      </c>
      <c r="AL96">
        <f t="shared" si="35"/>
        <v>-0.11717711241689147</v>
      </c>
      <c r="AN96">
        <f t="shared" si="36"/>
        <v>0</v>
      </c>
      <c r="AO96">
        <f t="shared" si="36"/>
        <v>0</v>
      </c>
      <c r="AP96">
        <f t="shared" si="36"/>
        <v>-7.0747939405076087E-21</v>
      </c>
      <c r="AQ96">
        <f t="shared" si="36"/>
        <v>-9.8369373682180635E-16</v>
      </c>
      <c r="AR96">
        <f t="shared" si="36"/>
        <v>-9.8370081161574692E-16</v>
      </c>
      <c r="AS96">
        <f t="shared" si="36"/>
        <v>-4.7984459053091811E-6</v>
      </c>
      <c r="AT96">
        <f t="shared" si="36"/>
        <v>-3.1349846581356219E-6</v>
      </c>
      <c r="AU96">
        <f t="shared" si="23"/>
        <v>-7.9334305644285051E-6</v>
      </c>
      <c r="AW96">
        <v>93</v>
      </c>
      <c r="AX96">
        <f>IF(Z96&gt;0, (R96*SUMPRODUCT(K96:$K$98, X96:$X$98)-K96*$AZ$3)/Z96, 0)</f>
        <v>-7.0650554537643808E+16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12.5</v>
      </c>
      <c r="R97">
        <f t="shared" si="27"/>
        <v>250000</v>
      </c>
      <c r="S97">
        <f t="shared" si="28"/>
        <v>-5.8979393399855155E+17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-0.5906104455764617</v>
      </c>
      <c r="AC97">
        <f t="shared" si="29"/>
        <v>-0.52733075497898452</v>
      </c>
      <c r="AE97">
        <f t="shared" si="30"/>
        <v>0</v>
      </c>
      <c r="AF97">
        <f t="shared" si="31"/>
        <v>0</v>
      </c>
      <c r="AG97">
        <f t="shared" si="31"/>
        <v>-1.1176165194763591E-17</v>
      </c>
      <c r="AH97">
        <f t="shared" si="32"/>
        <v>-1.8454779408478135E-12</v>
      </c>
      <c r="AI97">
        <f t="shared" si="33"/>
        <v>-1.8454891170130085E-12</v>
      </c>
      <c r="AJ97">
        <f t="shared" si="34"/>
        <v>-6.3279690597477178E-2</v>
      </c>
      <c r="AK97">
        <f t="shared" si="49"/>
        <v>-4.1342731190352325E-2</v>
      </c>
      <c r="AL97">
        <f t="shared" si="35"/>
        <v>-0.104622421789675</v>
      </c>
      <c r="AN97">
        <f t="shared" si="36"/>
        <v>0</v>
      </c>
      <c r="AO97">
        <f t="shared" si="36"/>
        <v>0</v>
      </c>
      <c r="AP97">
        <f t="shared" si="36"/>
        <v>-6.7560526174278868E-22</v>
      </c>
      <c r="AQ97">
        <f t="shared" si="36"/>
        <v>-1.1156014478483233E-16</v>
      </c>
      <c r="AR97">
        <f t="shared" si="36"/>
        <v>-1.1156082039009407E-16</v>
      </c>
      <c r="AS97">
        <f t="shared" si="36"/>
        <v>-3.8252916974725862E-6</v>
      </c>
      <c r="AT97">
        <f t="shared" si="36"/>
        <v>-2.499190575682124E-6</v>
      </c>
      <c r="AU97">
        <f t="shared" si="23"/>
        <v>-6.3244822732662721E-6</v>
      </c>
      <c r="AW97">
        <v>94</v>
      </c>
      <c r="AX97">
        <f>IF(Z97&gt;0, (R97*SUMPRODUCT(K97:$K$98, X97:$X$98)-K97*$AZ$3)/Z97, 0)</f>
        <v>-5.8979393399855155E+17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-0.52733075497898452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-2.2352330389527184E-13</v>
      </c>
      <c r="AI98">
        <f t="shared" si="33"/>
        <v>-2.2352330389527184E-13</v>
      </c>
      <c r="AJ98">
        <f t="shared" si="34"/>
        <v>-0.52733075497898452</v>
      </c>
      <c r="AK98">
        <f t="shared" si="49"/>
        <v>-3.6913152848528918E-2</v>
      </c>
      <c r="AL98">
        <f t="shared" si="35"/>
        <v>-0.56424390782773692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-1.206437967397837E-17</v>
      </c>
      <c r="AR98">
        <f t="shared" si="36"/>
        <v>-1.206437967397837E-17</v>
      </c>
      <c r="AS98">
        <f t="shared" si="36"/>
        <v>-2.846199179667146E-5</v>
      </c>
      <c r="AT98">
        <f t="shared" si="36"/>
        <v>-1.9923394257670025E-6</v>
      </c>
      <c r="AU98">
        <f t="shared" si="36"/>
        <v>-3.0454331222450526E-5</v>
      </c>
      <c r="AW98">
        <v>95</v>
      </c>
    </row>
    <row r="100" spans="5:50" x14ac:dyDescent="0.25">
      <c r="AN100" s="8">
        <f t="shared" ref="AN100:AU100" si="50">SUM(AN3:AN98)</f>
        <v>12115.635805022988</v>
      </c>
      <c r="AO100" s="8">
        <f t="shared" si="50"/>
        <v>-1211.5635805022989</v>
      </c>
      <c r="AP100" s="8">
        <f t="shared" si="50"/>
        <v>-224.66043526022824</v>
      </c>
      <c r="AQ100" s="8">
        <f t="shared" si="50"/>
        <v>-8723.3418145998276</v>
      </c>
      <c r="AR100" s="8">
        <f t="shared" si="50"/>
        <v>1956.069974660626</v>
      </c>
      <c r="AS100" s="8">
        <f t="shared" si="50"/>
        <v>-1395.8954429490691</v>
      </c>
      <c r="AT100" s="8">
        <f t="shared" si="50"/>
        <v>514.13138748773781</v>
      </c>
      <c r="AU100" s="8">
        <f t="shared" si="50"/>
        <v>1074.3059191992993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06C7-9C9A-4E0A-9E7D-476CE6424D63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26562.391824031405</v>
      </c>
      <c r="K3">
        <v>1</v>
      </c>
      <c r="L3" s="2">
        <v>0</v>
      </c>
      <c r="O3">
        <f>$C$3</f>
        <v>26562.391824031405</v>
      </c>
      <c r="P3">
        <f>O3*C5</f>
        <v>2656.2391824031406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26562.391824031405</v>
      </c>
      <c r="AF3">
        <f t="shared" ref="AF3:AG34" si="4">-$Z3*P3</f>
        <v>-2656.2391824031406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23806.152641628265</v>
      </c>
      <c r="AJ3">
        <f t="shared" ref="AJ3:AJ66" si="7">AB3-AC3</f>
        <v>0</v>
      </c>
      <c r="AL3">
        <f t="shared" ref="AL3:AL66" si="8">SUM(AI3:AK3)</f>
        <v>23806.152641628265</v>
      </c>
      <c r="AN3">
        <f t="shared" ref="AN3:AU34" si="9">AE3*$K3</f>
        <v>26562.391824031405</v>
      </c>
      <c r="AO3">
        <f t="shared" si="9"/>
        <v>-2656.2391824031406</v>
      </c>
      <c r="AP3">
        <f t="shared" si="9"/>
        <v>-100</v>
      </c>
      <c r="AQ3">
        <f t="shared" si="9"/>
        <v>0</v>
      </c>
      <c r="AR3">
        <f t="shared" si="9"/>
        <v>23806.152641628265</v>
      </c>
      <c r="AS3">
        <f t="shared" si="9"/>
        <v>0</v>
      </c>
      <c r="AT3">
        <f t="shared" si="9"/>
        <v>0</v>
      </c>
      <c r="AU3">
        <f t="shared" si="9"/>
        <v>23806.152641628265</v>
      </c>
      <c r="AW3">
        <v>0</v>
      </c>
      <c r="AX3">
        <f>IF(Z3&gt;0, (R3*SUMPRODUCT(K3:$K$98, X3:$X$98)-K3*$AZ$3)/Z3, 0)</f>
        <v>0</v>
      </c>
      <c r="AZ3">
        <f>C6*SUMPRODUCT(X4:X89, K4:K89)/1</f>
        <v>15695.79890612827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250000</v>
      </c>
      <c r="S4">
        <f t="shared" si="1"/>
        <v>1065.5600520378905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1052.8295002804589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-486.82175000000001</v>
      </c>
      <c r="AI4">
        <f t="shared" si="6"/>
        <v>-486.82175000000001</v>
      </c>
      <c r="AJ4">
        <f t="shared" si="7"/>
        <v>-1052.8295002804589</v>
      </c>
      <c r="AK4">
        <f>G4*SUM(AB4, AE4:AF4)</f>
        <v>0</v>
      </c>
      <c r="AL4">
        <f t="shared" si="8"/>
        <v>-1539.651250280459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-454.16713312809031</v>
      </c>
      <c r="AR4">
        <f t="shared" si="9"/>
        <v>-454.16713312809031</v>
      </c>
      <c r="AS4">
        <f t="shared" si="9"/>
        <v>-982.20869510258308</v>
      </c>
      <c r="AT4">
        <f t="shared" si="9"/>
        <v>0</v>
      </c>
      <c r="AU4">
        <f t="shared" si="9"/>
        <v>-1436.3758282306735</v>
      </c>
      <c r="AW4">
        <v>1</v>
      </c>
      <c r="AX4">
        <f>IF(Z4&gt;0, (R4*SUMPRODUCT(K4:$K$98, X4:$X$98)-K4*$AZ$3)/Z4, 0)</f>
        <v>1065.5600520378905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12.5</v>
      </c>
      <c r="R5">
        <f t="shared" si="0"/>
        <v>250000</v>
      </c>
      <c r="S5">
        <f t="shared" si="1"/>
        <v>1864.3744881839664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1052.8295002804589</v>
      </c>
      <c r="AC5">
        <f t="shared" si="2"/>
        <v>1820.0282845970651</v>
      </c>
      <c r="AE5">
        <f t="shared" si="3"/>
        <v>0</v>
      </c>
      <c r="AF5">
        <f t="shared" si="4"/>
        <v>0</v>
      </c>
      <c r="AG5">
        <f t="shared" si="4"/>
        <v>-12.20267371263151</v>
      </c>
      <c r="AH5">
        <f t="shared" si="5"/>
        <v>-489.57221486979608</v>
      </c>
      <c r="AI5">
        <f t="shared" si="6"/>
        <v>-501.77488858242759</v>
      </c>
      <c r="AJ5">
        <f t="shared" si="7"/>
        <v>-767.19878431660618</v>
      </c>
      <c r="AK5">
        <f>G5*SUM(AB5, AE5:AF5)</f>
        <v>43.166009511498814</v>
      </c>
      <c r="AL5">
        <f t="shared" si="8"/>
        <v>-1225.8076633875351</v>
      </c>
      <c r="AN5">
        <f t="shared" si="9"/>
        <v>0</v>
      </c>
      <c r="AO5">
        <f t="shared" si="9"/>
        <v>0</v>
      </c>
      <c r="AP5">
        <f t="shared" si="9"/>
        <v>-10.434604128710783</v>
      </c>
      <c r="AQ5">
        <f t="shared" si="9"/>
        <v>-418.63712616477136</v>
      </c>
      <c r="AR5">
        <f t="shared" si="9"/>
        <v>-429.07173029348218</v>
      </c>
      <c r="AS5">
        <f t="shared" si="9"/>
        <v>-656.03783161760714</v>
      </c>
      <c r="AT5">
        <f t="shared" si="9"/>
        <v>36.911600824203404</v>
      </c>
      <c r="AU5">
        <f t="shared" si="9"/>
        <v>-1048.1979610868862</v>
      </c>
      <c r="AW5">
        <v>2</v>
      </c>
      <c r="AX5">
        <f>IF(Z5&gt;0, (R5*SUMPRODUCT(K5:$K$98, X5:$X$98)-K5*$AZ$3)/Z5, 0)</f>
        <v>1864.3744881839664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12.5</v>
      </c>
      <c r="R6">
        <f t="shared" si="0"/>
        <v>250000</v>
      </c>
      <c r="S6">
        <f t="shared" si="1"/>
        <v>2815.1188652733313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1820.0282845970651</v>
      </c>
      <c r="AC6">
        <f t="shared" si="2"/>
        <v>2715.0979500351277</v>
      </c>
      <c r="AE6">
        <f t="shared" si="3"/>
        <v>0</v>
      </c>
      <c r="AF6">
        <f t="shared" si="4"/>
        <v>0</v>
      </c>
      <c r="AG6">
        <f t="shared" si="4"/>
        <v>-12.055876145799566</v>
      </c>
      <c r="AH6">
        <f t="shared" si="5"/>
        <v>-495.41659411260093</v>
      </c>
      <c r="AI6">
        <f t="shared" si="6"/>
        <v>-507.47247025840051</v>
      </c>
      <c r="AJ6">
        <f t="shared" si="7"/>
        <v>-895.06966543806266</v>
      </c>
      <c r="AK6">
        <f>G6*SUM(AB6, AE6:AF6)</f>
        <v>106.47165464892831</v>
      </c>
      <c r="AL6">
        <f t="shared" si="8"/>
        <v>-1296.0704810475349</v>
      </c>
      <c r="AN6">
        <f t="shared" si="9"/>
        <v>0</v>
      </c>
      <c r="AO6">
        <f t="shared" si="9"/>
        <v>0</v>
      </c>
      <c r="AP6">
        <f t="shared" si="9"/>
        <v>-9.3000237729706754</v>
      </c>
      <c r="AQ6">
        <f t="shared" si="9"/>
        <v>-382.16932946649672</v>
      </c>
      <c r="AR6">
        <f t="shared" si="9"/>
        <v>-391.46935323946741</v>
      </c>
      <c r="AS6">
        <f t="shared" si="9"/>
        <v>-690.4657169971963</v>
      </c>
      <c r="AT6">
        <f t="shared" si="9"/>
        <v>82.13330225091542</v>
      </c>
      <c r="AU6">
        <f t="shared" si="9"/>
        <v>-999.80176798574826</v>
      </c>
      <c r="AW6">
        <v>3</v>
      </c>
      <c r="AX6">
        <f>IF(Z6&gt;0, (R6*SUMPRODUCT(K6:$K$98, X6:$X$98)-K6*$AZ$3)/Z6, 0)</f>
        <v>2815.1188652733313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12.5</v>
      </c>
      <c r="R7">
        <f t="shared" si="0"/>
        <v>250000</v>
      </c>
      <c r="S7">
        <f t="shared" si="1"/>
        <v>3594.2307912870015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2715.0979500351277</v>
      </c>
      <c r="AC7">
        <f t="shared" si="2"/>
        <v>3424.6332540441163</v>
      </c>
      <c r="AE7">
        <f t="shared" si="3"/>
        <v>0</v>
      </c>
      <c r="AF7">
        <f t="shared" si="4"/>
        <v>0</v>
      </c>
      <c r="AG7">
        <f t="shared" si="4"/>
        <v>-11.91017443268384</v>
      </c>
      <c r="AH7">
        <f t="shared" si="5"/>
        <v>-502.85903315460195</v>
      </c>
      <c r="AI7">
        <f t="shared" si="6"/>
        <v>-514.76920758728579</v>
      </c>
      <c r="AJ7">
        <f t="shared" si="7"/>
        <v>-709.53530400898853</v>
      </c>
      <c r="AK7">
        <f>G7*SUM(AB7, AE7:AF7)</f>
        <v>133.31130934672476</v>
      </c>
      <c r="AL7">
        <f t="shared" si="8"/>
        <v>-1090.9932022495495</v>
      </c>
      <c r="AN7">
        <f t="shared" si="9"/>
        <v>0</v>
      </c>
      <c r="AO7">
        <f t="shared" si="9"/>
        <v>0</v>
      </c>
      <c r="AP7">
        <f t="shared" si="9"/>
        <v>-8.3592284688941927</v>
      </c>
      <c r="AQ7">
        <f t="shared" si="9"/>
        <v>-352.93467526817216</v>
      </c>
      <c r="AR7">
        <f t="shared" si="9"/>
        <v>-361.29390373706633</v>
      </c>
      <c r="AS7">
        <f t="shared" si="9"/>
        <v>-497.99167480546322</v>
      </c>
      <c r="AT7">
        <f t="shared" si="9"/>
        <v>93.565354446751599</v>
      </c>
      <c r="AU7">
        <f t="shared" si="9"/>
        <v>-765.72022409577789</v>
      </c>
      <c r="AW7">
        <v>4</v>
      </c>
      <c r="AX7">
        <f>IF(Z7&gt;0, (R7*SUMPRODUCT(K7:$K$98, X7:$X$98)-K7*$AZ$3)/Z7, 0)</f>
        <v>3594.2307912870015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12.5</v>
      </c>
      <c r="R8">
        <f t="shared" si="0"/>
        <v>250000</v>
      </c>
      <c r="S8">
        <f t="shared" si="1"/>
        <v>4042.3886931463635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3424.6332540441163</v>
      </c>
      <c r="AC8">
        <f t="shared" si="2"/>
        <v>3804.8774214111145</v>
      </c>
      <c r="AE8">
        <f t="shared" si="3"/>
        <v>0</v>
      </c>
      <c r="AF8">
        <f t="shared" si="4"/>
        <v>0</v>
      </c>
      <c r="AG8">
        <f t="shared" si="4"/>
        <v>-11.765560261009982</v>
      </c>
      <c r="AH8">
        <f t="shared" si="5"/>
        <v>-510.24854694038135</v>
      </c>
      <c r="AI8">
        <f t="shared" si="6"/>
        <v>-522.01410720139131</v>
      </c>
      <c r="AJ8">
        <f t="shared" si="7"/>
        <v>-380.24416736699823</v>
      </c>
      <c r="AK8">
        <f t="shared" ref="AK8:AK71" si="22">G8*SUM(AB8:AB8, AE8:AF8)</f>
        <v>72.944688311139672</v>
      </c>
      <c r="AL8">
        <f t="shared" si="8"/>
        <v>-829.31358625724988</v>
      </c>
      <c r="AN8">
        <f t="shared" si="9"/>
        <v>0</v>
      </c>
      <c r="AO8">
        <f t="shared" si="9"/>
        <v>0</v>
      </c>
      <c r="AP8">
        <f t="shared" si="9"/>
        <v>-7.7081397663389222</v>
      </c>
      <c r="AQ8">
        <f t="shared" si="9"/>
        <v>-334.28642819684836</v>
      </c>
      <c r="AR8">
        <f t="shared" si="9"/>
        <v>-341.99456796318725</v>
      </c>
      <c r="AS8">
        <f t="shared" si="9"/>
        <v>-249.11479966772023</v>
      </c>
      <c r="AT8">
        <f t="shared" si="9"/>
        <v>47.789296917512651</v>
      </c>
      <c r="AU8">
        <f t="shared" si="9"/>
        <v>-543.32007071339478</v>
      </c>
      <c r="AW8">
        <v>5</v>
      </c>
      <c r="AX8">
        <f>IF(Z8&gt;0, (R8*SUMPRODUCT(K8:$K$98, X8:$X$98)-K8*$AZ$3)/Z8, 0)</f>
        <v>4042.3886931463635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12.5</v>
      </c>
      <c r="R9">
        <f t="shared" si="0"/>
        <v>250000</v>
      </c>
      <c r="S9">
        <f t="shared" si="1"/>
        <v>4318.2960546287686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3804.8774214111145</v>
      </c>
      <c r="AC9">
        <f t="shared" si="2"/>
        <v>4014.9800821777594</v>
      </c>
      <c r="AE9">
        <f t="shared" si="3"/>
        <v>0</v>
      </c>
      <c r="AF9">
        <f t="shared" si="4"/>
        <v>0</v>
      </c>
      <c r="AG9">
        <f t="shared" si="4"/>
        <v>-11.622003306935481</v>
      </c>
      <c r="AH9">
        <f t="shared" si="5"/>
        <v>-518.02702928803467</v>
      </c>
      <c r="AI9">
        <f t="shared" si="6"/>
        <v>-529.64903259497009</v>
      </c>
      <c r="AJ9">
        <f t="shared" si="7"/>
        <v>-210.10266076664493</v>
      </c>
      <c r="AK9">
        <f t="shared" si="22"/>
        <v>22.448776786325574</v>
      </c>
      <c r="AL9">
        <f t="shared" si="8"/>
        <v>-717.30291657528949</v>
      </c>
      <c r="AN9">
        <f t="shared" si="9"/>
        <v>0</v>
      </c>
      <c r="AO9">
        <f t="shared" si="9"/>
        <v>0</v>
      </c>
      <c r="AP9">
        <f t="shared" si="9"/>
        <v>-7.2109946451806293</v>
      </c>
      <c r="AQ9">
        <f t="shared" si="9"/>
        <v>-321.41533912881243</v>
      </c>
      <c r="AR9">
        <f t="shared" si="9"/>
        <v>-328.62633377399305</v>
      </c>
      <c r="AS9">
        <f t="shared" si="9"/>
        <v>-130.36041392471182</v>
      </c>
      <c r="AT9">
        <f t="shared" si="9"/>
        <v>13.92858054862603</v>
      </c>
      <c r="AU9">
        <f t="shared" si="9"/>
        <v>-445.05816715007887</v>
      </c>
      <c r="AW9">
        <v>6</v>
      </c>
      <c r="AX9">
        <f>IF(Z9&gt;0, (R9*SUMPRODUCT(K9:$K$98, X9:$X$98)-K9*$AZ$3)/Z9, 0)</f>
        <v>4318.2960546287686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12.5</v>
      </c>
      <c r="R10">
        <f t="shared" si="0"/>
        <v>250000</v>
      </c>
      <c r="S10">
        <f t="shared" si="1"/>
        <v>4566.2088897969697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4014.9800821777594</v>
      </c>
      <c r="AC10">
        <f t="shared" si="2"/>
        <v>4193.3840823207265</v>
      </c>
      <c r="AE10">
        <f t="shared" si="3"/>
        <v>0</v>
      </c>
      <c r="AF10">
        <f t="shared" si="4"/>
        <v>0</v>
      </c>
      <c r="AG10">
        <f t="shared" si="4"/>
        <v>-11.479391831182681</v>
      </c>
      <c r="AH10">
        <f t="shared" si="5"/>
        <v>-527.82885366890628</v>
      </c>
      <c r="AI10">
        <f t="shared" si="6"/>
        <v>-539.30824550008901</v>
      </c>
      <c r="AJ10">
        <f t="shared" si="7"/>
        <v>-178.40400014296711</v>
      </c>
      <c r="AK10">
        <f t="shared" si="22"/>
        <v>16.461418336928816</v>
      </c>
      <c r="AL10">
        <f t="shared" si="8"/>
        <v>-701.25082730612735</v>
      </c>
      <c r="AN10">
        <f t="shared" si="9"/>
        <v>0</v>
      </c>
      <c r="AO10">
        <f t="shared" si="9"/>
        <v>0</v>
      </c>
      <c r="AP10">
        <f t="shared" si="9"/>
        <v>-6.7569584000584753</v>
      </c>
      <c r="AQ10">
        <f t="shared" si="9"/>
        <v>-310.68872454577638</v>
      </c>
      <c r="AR10">
        <f t="shared" si="9"/>
        <v>-317.4456829458349</v>
      </c>
      <c r="AS10">
        <f t="shared" si="9"/>
        <v>-105.01152196020648</v>
      </c>
      <c r="AT10">
        <f t="shared" si="9"/>
        <v>9.6894609526651401</v>
      </c>
      <c r="AU10">
        <f t="shared" si="9"/>
        <v>-412.76774395337628</v>
      </c>
      <c r="AW10">
        <v>7</v>
      </c>
      <c r="AX10">
        <f>IF(Z10&gt;0, (R10*SUMPRODUCT(K10:$K$98, X10:$X$98)-K10*$AZ$3)/Z10, 0)</f>
        <v>4566.2088897969697</v>
      </c>
    </row>
    <row r="11" spans="1:52" x14ac:dyDescent="0.25">
      <c r="A11" t="s">
        <v>33</v>
      </c>
      <c r="C11" s="12">
        <f>AU91</f>
        <v>5762.2894863897818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12.5</v>
      </c>
      <c r="R11">
        <f t="shared" si="0"/>
        <v>250000</v>
      </c>
      <c r="S11">
        <f t="shared" si="1"/>
        <v>4787.8835948408714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4193.3840823207265</v>
      </c>
      <c r="AC11">
        <f t="shared" si="2"/>
        <v>4342.7042623023244</v>
      </c>
      <c r="AE11">
        <f t="shared" si="3"/>
        <v>0</v>
      </c>
      <c r="AF11">
        <f t="shared" si="4"/>
        <v>0</v>
      </c>
      <c r="AG11">
        <f t="shared" si="4"/>
        <v>-11.337744998076381</v>
      </c>
      <c r="AH11">
        <f t="shared" si="5"/>
        <v>-537.05829588947608</v>
      </c>
      <c r="AI11">
        <f t="shared" si="6"/>
        <v>-548.39604088755243</v>
      </c>
      <c r="AJ11">
        <f t="shared" si="7"/>
        <v>-149.3201799815979</v>
      </c>
      <c r="AK11">
        <f t="shared" si="22"/>
        <v>10.064121797569742</v>
      </c>
      <c r="AL11">
        <f t="shared" si="8"/>
        <v>-687.65209907158055</v>
      </c>
      <c r="AN11">
        <f t="shared" si="9"/>
        <v>0</v>
      </c>
      <c r="AO11">
        <f t="shared" si="9"/>
        <v>0</v>
      </c>
      <c r="AP11">
        <f t="shared" si="9"/>
        <v>-6.3412986979985169</v>
      </c>
      <c r="AQ11">
        <f t="shared" si="9"/>
        <v>-300.38134329631299</v>
      </c>
      <c r="AR11">
        <f t="shared" si="9"/>
        <v>-306.72264199431146</v>
      </c>
      <c r="AS11">
        <f t="shared" si="9"/>
        <v>-83.516066295622636</v>
      </c>
      <c r="AT11">
        <f t="shared" si="9"/>
        <v>5.6289502420680169</v>
      </c>
      <c r="AU11">
        <f t="shared" si="9"/>
        <v>-384.60975804786608</v>
      </c>
      <c r="AW11">
        <v>8</v>
      </c>
      <c r="AX11">
        <f>IF(Z11&gt;0, (R11*SUMPRODUCT(K11:$K$98, X11:$X$98)-K11*$AZ$3)/Z11, 0)</f>
        <v>4787.8835948408714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12.5</v>
      </c>
      <c r="R12">
        <f t="shared" si="0"/>
        <v>250000</v>
      </c>
      <c r="S12">
        <f t="shared" si="1"/>
        <v>4999.8347114915177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4342.7042623023244</v>
      </c>
      <c r="AC12">
        <f t="shared" si="2"/>
        <v>4478.6348309499263</v>
      </c>
      <c r="AE12">
        <f t="shared" si="3"/>
        <v>0</v>
      </c>
      <c r="AF12">
        <f t="shared" si="4"/>
        <v>0</v>
      </c>
      <c r="AG12">
        <f t="shared" si="4"/>
        <v>-11.196957223046603</v>
      </c>
      <c r="AH12">
        <f t="shared" si="5"/>
        <v>-548.20650098028852</v>
      </c>
      <c r="AI12">
        <f t="shared" si="6"/>
        <v>-559.40345820333516</v>
      </c>
      <c r="AJ12">
        <f t="shared" si="7"/>
        <v>-135.93056864760183</v>
      </c>
      <c r="AK12">
        <f t="shared" si="22"/>
        <v>9.9882198032953458</v>
      </c>
      <c r="AL12">
        <f t="shared" si="8"/>
        <v>-685.34580704764164</v>
      </c>
      <c r="AN12">
        <f t="shared" si="9"/>
        <v>0</v>
      </c>
      <c r="AO12">
        <f t="shared" si="9"/>
        <v>0</v>
      </c>
      <c r="AP12">
        <f t="shared" si="9"/>
        <v>-5.9513017955755698</v>
      </c>
      <c r="AQ12">
        <f t="shared" si="9"/>
        <v>-291.37758309149632</v>
      </c>
      <c r="AR12">
        <f t="shared" si="9"/>
        <v>-297.32888488707192</v>
      </c>
      <c r="AS12">
        <f t="shared" si="9"/>
        <v>-72.248542273698931</v>
      </c>
      <c r="AT12">
        <f t="shared" si="9"/>
        <v>5.3088450072493103</v>
      </c>
      <c r="AU12">
        <f t="shared" si="9"/>
        <v>-364.26858215352155</v>
      </c>
      <c r="AW12">
        <v>9</v>
      </c>
      <c r="AX12">
        <f>IF(Z12&gt;0, (R12*SUMPRODUCT(K12:$K$98, X12:$X$98)-K12*$AZ$3)/Z12, 0)</f>
        <v>4999.8347114915177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12.5</v>
      </c>
      <c r="R13">
        <f t="shared" si="0"/>
        <v>250000</v>
      </c>
      <c r="S13">
        <f t="shared" si="1"/>
        <v>5199.9135247739659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4478.6348309499263</v>
      </c>
      <c r="AC13">
        <f t="shared" si="2"/>
        <v>4599.6233759488514</v>
      </c>
      <c r="AE13">
        <f t="shared" si="3"/>
        <v>0</v>
      </c>
      <c r="AF13">
        <f t="shared" si="4"/>
        <v>0</v>
      </c>
      <c r="AG13">
        <f t="shared" si="4"/>
        <v>-11.056970837194816</v>
      </c>
      <c r="AH13">
        <f t="shared" si="5"/>
        <v>-560.33627242639943</v>
      </c>
      <c r="AI13">
        <f t="shared" si="6"/>
        <v>-571.39324326359429</v>
      </c>
      <c r="AJ13">
        <f t="shared" si="7"/>
        <v>-120.98854499892514</v>
      </c>
      <c r="AK13">
        <f t="shared" si="22"/>
        <v>8.9572696618998524</v>
      </c>
      <c r="AL13">
        <f t="shared" si="8"/>
        <v>-683.42451860061954</v>
      </c>
      <c r="AN13">
        <f t="shared" si="9"/>
        <v>0</v>
      </c>
      <c r="AO13">
        <f t="shared" si="9"/>
        <v>0</v>
      </c>
      <c r="AP13">
        <f t="shared" si="9"/>
        <v>-5.5864045088799035</v>
      </c>
      <c r="AQ13">
        <f t="shared" si="9"/>
        <v>-283.10331327291016</v>
      </c>
      <c r="AR13">
        <f t="shared" si="9"/>
        <v>-288.68971778179008</v>
      </c>
      <c r="AS13">
        <f t="shared" si="9"/>
        <v>-61.128039791076255</v>
      </c>
      <c r="AT13">
        <f t="shared" si="9"/>
        <v>4.525555178111107</v>
      </c>
      <c r="AU13">
        <f t="shared" si="9"/>
        <v>-345.29220239475518</v>
      </c>
      <c r="AW13">
        <v>10</v>
      </c>
      <c r="AX13">
        <f>IF(Z13&gt;0, (R13*SUMPRODUCT(K13:$K$98, X13:$X$98)-K13*$AZ$3)/Z13, 0)</f>
        <v>5199.9135247739659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12.5</v>
      </c>
      <c r="R14">
        <f t="shared" si="0"/>
        <v>250000</v>
      </c>
      <c r="S14">
        <f t="shared" si="1"/>
        <v>5389.2566764518524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4599.6233759488514</v>
      </c>
      <c r="AC14">
        <f t="shared" si="2"/>
        <v>4707.0696961812064</v>
      </c>
      <c r="AE14">
        <f t="shared" si="3"/>
        <v>0</v>
      </c>
      <c r="AF14">
        <f t="shared" si="4"/>
        <v>0</v>
      </c>
      <c r="AG14">
        <f t="shared" si="4"/>
        <v>-10.917715509702305</v>
      </c>
      <c r="AH14">
        <f t="shared" si="5"/>
        <v>-573.71238241127708</v>
      </c>
      <c r="AI14">
        <f t="shared" si="6"/>
        <v>-584.63009792097932</v>
      </c>
      <c r="AJ14">
        <f t="shared" si="7"/>
        <v>-107.44632023235499</v>
      </c>
      <c r="AK14">
        <f t="shared" si="22"/>
        <v>8.279322076707933</v>
      </c>
      <c r="AL14">
        <f t="shared" si="8"/>
        <v>-683.79709607662642</v>
      </c>
      <c r="AN14">
        <f t="shared" si="9"/>
        <v>0</v>
      </c>
      <c r="AO14">
        <f t="shared" si="9"/>
        <v>0</v>
      </c>
      <c r="AP14">
        <f t="shared" si="9"/>
        <v>-5.2443880890023813</v>
      </c>
      <c r="AQ14">
        <f t="shared" si="9"/>
        <v>-275.58607679024618</v>
      </c>
      <c r="AR14">
        <f t="shared" si="9"/>
        <v>-280.83046487924855</v>
      </c>
      <c r="AS14">
        <f t="shared" si="9"/>
        <v>-51.612464304729158</v>
      </c>
      <c r="AT14">
        <f t="shared" si="9"/>
        <v>3.977020471500222</v>
      </c>
      <c r="AU14">
        <f t="shared" si="9"/>
        <v>-328.46590871247747</v>
      </c>
      <c r="AW14">
        <v>11</v>
      </c>
      <c r="AX14">
        <f>IF(Z14&gt;0, (R14*SUMPRODUCT(K14:$K$98, X14:$X$98)-K14*$AZ$3)/Z14, 0)</f>
        <v>5389.2566764518524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12.5</v>
      </c>
      <c r="R15">
        <f t="shared" si="0"/>
        <v>250000</v>
      </c>
      <c r="S15">
        <f t="shared" si="1"/>
        <v>5587.6877094528454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4707.0696961812064</v>
      </c>
      <c r="AC15">
        <f t="shared" si="2"/>
        <v>4818.4399237248535</v>
      </c>
      <c r="AE15">
        <f t="shared" si="3"/>
        <v>0</v>
      </c>
      <c r="AF15">
        <f t="shared" si="4"/>
        <v>0</v>
      </c>
      <c r="AG15">
        <f t="shared" si="4"/>
        <v>-10.779145538979758</v>
      </c>
      <c r="AH15">
        <f t="shared" si="5"/>
        <v>-587.85631251044344</v>
      </c>
      <c r="AI15">
        <f t="shared" si="6"/>
        <v>-598.63545804942316</v>
      </c>
      <c r="AJ15">
        <f t="shared" si="7"/>
        <v>-111.37022754364716</v>
      </c>
      <c r="AK15">
        <f t="shared" si="22"/>
        <v>19.298985754342947</v>
      </c>
      <c r="AL15">
        <f t="shared" si="8"/>
        <v>-690.70669983872733</v>
      </c>
      <c r="AN15">
        <f t="shared" si="9"/>
        <v>0</v>
      </c>
      <c r="AO15">
        <f t="shared" si="9"/>
        <v>0</v>
      </c>
      <c r="AP15">
        <f t="shared" si="9"/>
        <v>-4.9120815845954837</v>
      </c>
      <c r="AQ15">
        <f t="shared" si="9"/>
        <v>-267.8874829761383</v>
      </c>
      <c r="AR15">
        <f t="shared" si="9"/>
        <v>-272.79956456073376</v>
      </c>
      <c r="AS15">
        <f t="shared" si="9"/>
        <v>-50.751670604230192</v>
      </c>
      <c r="AT15">
        <f t="shared" si="9"/>
        <v>8.7945925010908788</v>
      </c>
      <c r="AU15">
        <f t="shared" si="9"/>
        <v>-314.75664266387304</v>
      </c>
      <c r="AW15">
        <v>12</v>
      </c>
      <c r="AX15">
        <f>IF(Z15&gt;0, (R15*SUMPRODUCT(K15:$K$98, X15:$X$98)-K15*$AZ$3)/Z15, 0)</f>
        <v>5587.6877094528454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12.5</v>
      </c>
      <c r="R16">
        <f t="shared" si="0"/>
        <v>250000</v>
      </c>
      <c r="S16">
        <f t="shared" si="1"/>
        <v>5799.3394721456252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4818.4399237248535</v>
      </c>
      <c r="AC16">
        <f t="shared" si="2"/>
        <v>4936.9058037834839</v>
      </c>
      <c r="AE16">
        <f t="shared" si="3"/>
        <v>0</v>
      </c>
      <c r="AF16">
        <f t="shared" si="4"/>
        <v>0</v>
      </c>
      <c r="AG16">
        <f t="shared" si="4"/>
        <v>-10.641095049478411</v>
      </c>
      <c r="AH16">
        <f t="shared" si="5"/>
        <v>-605.18068223099635</v>
      </c>
      <c r="AI16">
        <f t="shared" si="6"/>
        <v>-615.82177728047475</v>
      </c>
      <c r="AJ16">
        <f t="shared" si="7"/>
        <v>-118.46588005863032</v>
      </c>
      <c r="AK16">
        <f t="shared" si="22"/>
        <v>34.210923458446459</v>
      </c>
      <c r="AL16">
        <f t="shared" si="8"/>
        <v>-700.07673388065859</v>
      </c>
      <c r="AN16">
        <f t="shared" si="9"/>
        <v>0</v>
      </c>
      <c r="AO16">
        <f t="shared" si="9"/>
        <v>0</v>
      </c>
      <c r="AP16">
        <f t="shared" si="9"/>
        <v>-4.5872402391738154</v>
      </c>
      <c r="AQ16">
        <f t="shared" si="9"/>
        <v>-260.88566680332053</v>
      </c>
      <c r="AR16">
        <f t="shared" si="9"/>
        <v>-265.47290704249434</v>
      </c>
      <c r="AS16">
        <f t="shared" si="9"/>
        <v>-51.069128642049385</v>
      </c>
      <c r="AT16">
        <f t="shared" si="9"/>
        <v>14.747892390602541</v>
      </c>
      <c r="AU16">
        <f t="shared" si="9"/>
        <v>-301.7941432939412</v>
      </c>
      <c r="AW16">
        <v>13</v>
      </c>
      <c r="AX16">
        <f>IF(Z16&gt;0, (R16*SUMPRODUCT(K16:$K$98, X16:$X$98)-K16*$AZ$3)/Z16, 0)</f>
        <v>5799.3394721456252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12.5</v>
      </c>
      <c r="R17">
        <f t="shared" si="0"/>
        <v>250000</v>
      </c>
      <c r="S17">
        <f t="shared" si="1"/>
        <v>6047.8203128081805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4936.9058037834839</v>
      </c>
      <c r="AC17">
        <f t="shared" si="2"/>
        <v>5081.8175568897304</v>
      </c>
      <c r="AE17">
        <f t="shared" si="3"/>
        <v>0</v>
      </c>
      <c r="AF17">
        <f t="shared" si="4"/>
        <v>0</v>
      </c>
      <c r="AG17">
        <f t="shared" si="4"/>
        <v>-10.503407207153973</v>
      </c>
      <c r="AH17">
        <f t="shared" si="5"/>
        <v>-625.53783659309329</v>
      </c>
      <c r="AI17">
        <f t="shared" si="6"/>
        <v>-636.04124380024723</v>
      </c>
      <c r="AJ17">
        <f t="shared" si="7"/>
        <v>-144.91175310624658</v>
      </c>
      <c r="AK17">
        <f t="shared" si="22"/>
        <v>68.129300092212077</v>
      </c>
      <c r="AL17">
        <f t="shared" si="8"/>
        <v>-712.82369681428167</v>
      </c>
      <c r="AN17">
        <f t="shared" si="9"/>
        <v>0</v>
      </c>
      <c r="AO17">
        <f t="shared" si="9"/>
        <v>0</v>
      </c>
      <c r="AP17">
        <f t="shared" si="9"/>
        <v>-4.2563308591585676</v>
      </c>
      <c r="AQ17">
        <f t="shared" si="9"/>
        <v>-253.48879129898157</v>
      </c>
      <c r="AR17">
        <f t="shared" si="9"/>
        <v>-257.74512215814013</v>
      </c>
      <c r="AS17">
        <f t="shared" si="9"/>
        <v>-58.723074754331279</v>
      </c>
      <c r="AT17">
        <f t="shared" si="9"/>
        <v>27.608264316159058</v>
      </c>
      <c r="AU17">
        <f t="shared" si="9"/>
        <v>-288.85993259631232</v>
      </c>
      <c r="AW17">
        <v>14</v>
      </c>
      <c r="AX17">
        <f>IF(Z17&gt;0, (R17*SUMPRODUCT(K17:$K$98, X17:$X$98)-K17*$AZ$3)/Z17, 0)</f>
        <v>6047.8203128081805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12.5</v>
      </c>
      <c r="R18">
        <f t="shared" si="0"/>
        <v>250000</v>
      </c>
      <c r="S18">
        <f t="shared" si="1"/>
        <v>6339.2204311865626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5081.8175568897304</v>
      </c>
      <c r="AC18">
        <f t="shared" si="2"/>
        <v>5253.3091843113671</v>
      </c>
      <c r="AE18">
        <f t="shared" si="3"/>
        <v>0</v>
      </c>
      <c r="AF18">
        <f t="shared" si="4"/>
        <v>0</v>
      </c>
      <c r="AG18">
        <f t="shared" si="4"/>
        <v>-10.358744504424939</v>
      </c>
      <c r="AH18">
        <f t="shared" si="5"/>
        <v>-792.57261314989296</v>
      </c>
      <c r="AI18">
        <f t="shared" si="6"/>
        <v>-802.93135765431794</v>
      </c>
      <c r="AJ18">
        <f t="shared" si="7"/>
        <v>-171.49162742163662</v>
      </c>
      <c r="AK18">
        <f t="shared" si="22"/>
        <v>109.76725922881819</v>
      </c>
      <c r="AL18">
        <f t="shared" si="8"/>
        <v>-864.65572584713641</v>
      </c>
      <c r="AN18">
        <f t="shared" si="9"/>
        <v>0</v>
      </c>
      <c r="AO18">
        <f t="shared" si="9"/>
        <v>0</v>
      </c>
      <c r="AP18">
        <f t="shared" si="9"/>
        <v>-3.9172347031748842</v>
      </c>
      <c r="AQ18">
        <f t="shared" si="9"/>
        <v>-299.7171079652108</v>
      </c>
      <c r="AR18">
        <f t="shared" si="9"/>
        <v>-303.63434266838567</v>
      </c>
      <c r="AS18">
        <f t="shared" si="9"/>
        <v>-64.850808314947017</v>
      </c>
      <c r="AT18">
        <f t="shared" si="9"/>
        <v>41.509288788795217</v>
      </c>
      <c r="AU18">
        <f t="shared" si="9"/>
        <v>-326.97586219453751</v>
      </c>
      <c r="AW18">
        <v>15</v>
      </c>
      <c r="AX18">
        <f>IF(Z18&gt;0, (R18*SUMPRODUCT(K18:$K$98, X18:$X$98)-K18*$AZ$3)/Z18, 0)</f>
        <v>6339.2204311865626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12.5</v>
      </c>
      <c r="R19">
        <f t="shared" si="0"/>
        <v>250000</v>
      </c>
      <c r="S19">
        <f t="shared" si="1"/>
        <v>6556.7834198493756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5253.3091843113671</v>
      </c>
      <c r="AC19">
        <f t="shared" si="2"/>
        <v>5353.7928179450473</v>
      </c>
      <c r="AE19">
        <f t="shared" si="3"/>
        <v>0</v>
      </c>
      <c r="AF19">
        <f t="shared" si="4"/>
        <v>0</v>
      </c>
      <c r="AG19">
        <f t="shared" si="4"/>
        <v>-10.206591546354668</v>
      </c>
      <c r="AH19">
        <f t="shared" si="5"/>
        <v>-971.31026052042387</v>
      </c>
      <c r="AI19">
        <f t="shared" si="6"/>
        <v>-981.51685206677848</v>
      </c>
      <c r="AJ19">
        <f t="shared" si="7"/>
        <v>-100.48363363368026</v>
      </c>
      <c r="AK19">
        <f t="shared" si="22"/>
        <v>117.14879481014349</v>
      </c>
      <c r="AL19">
        <f t="shared" si="8"/>
        <v>-964.85169089031524</v>
      </c>
      <c r="AN19">
        <f t="shared" si="9"/>
        <v>0</v>
      </c>
      <c r="AO19">
        <f t="shared" si="9"/>
        <v>0</v>
      </c>
      <c r="AP19">
        <f t="shared" si="9"/>
        <v>-3.5994562655669053</v>
      </c>
      <c r="AQ19">
        <f t="shared" si="9"/>
        <v>-342.54224705291978</v>
      </c>
      <c r="AR19">
        <f t="shared" si="9"/>
        <v>-346.14170331848663</v>
      </c>
      <c r="AS19">
        <f t="shared" si="9"/>
        <v>-35.436555193477673</v>
      </c>
      <c r="AT19">
        <f t="shared" si="9"/>
        <v>41.313690429160445</v>
      </c>
      <c r="AU19">
        <f t="shared" si="9"/>
        <v>-340.26456808280386</v>
      </c>
      <c r="AW19">
        <v>16</v>
      </c>
      <c r="AX19">
        <f>IF(Z19&gt;0, (R19*SUMPRODUCT(K19:$K$98, X19:$X$98)-K19*$AZ$3)/Z19, 0)</f>
        <v>6556.7834198493756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12.5</v>
      </c>
      <c r="R20">
        <f t="shared" si="0"/>
        <v>250000</v>
      </c>
      <c r="S20">
        <f t="shared" si="1"/>
        <v>6589.685082246443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5353.7928179450473</v>
      </c>
      <c r="AC20">
        <f t="shared" si="2"/>
        <v>5296.3361273719502</v>
      </c>
      <c r="AE20">
        <f t="shared" si="3"/>
        <v>0</v>
      </c>
      <c r="AF20">
        <f t="shared" si="4"/>
        <v>0</v>
      </c>
      <c r="AG20">
        <f t="shared" si="4"/>
        <v>-10.046641192386112</v>
      </c>
      <c r="AH20">
        <f t="shared" si="5"/>
        <v>-1157.6887701002061</v>
      </c>
      <c r="AI20">
        <f t="shared" si="6"/>
        <v>-1167.7354112925921</v>
      </c>
      <c r="AJ20">
        <f t="shared" si="7"/>
        <v>57.456690573097148</v>
      </c>
      <c r="AK20">
        <f t="shared" si="22"/>
        <v>23.021309117163703</v>
      </c>
      <c r="AL20">
        <f t="shared" si="8"/>
        <v>-1087.2574116023311</v>
      </c>
      <c r="AN20">
        <f t="shared" si="9"/>
        <v>0</v>
      </c>
      <c r="AO20">
        <f t="shared" si="9"/>
        <v>0</v>
      </c>
      <c r="AP20">
        <f t="shared" si="9"/>
        <v>-3.3605692673636085</v>
      </c>
      <c r="AQ20">
        <f t="shared" si="9"/>
        <v>-387.24318182271236</v>
      </c>
      <c r="AR20">
        <f t="shared" si="9"/>
        <v>-390.60375109007595</v>
      </c>
      <c r="AS20">
        <f t="shared" si="9"/>
        <v>19.219078779353897</v>
      </c>
      <c r="AT20">
        <f t="shared" si="9"/>
        <v>7.7005540888878512</v>
      </c>
      <c r="AU20">
        <f t="shared" si="9"/>
        <v>-363.68411822183413</v>
      </c>
      <c r="AW20">
        <v>17</v>
      </c>
      <c r="AX20">
        <f>IF(Z20&gt;0, (R20*SUMPRODUCT(K20:$K$98, X20:$X$98)-K20*$AZ$3)/Z20, 0)</f>
        <v>6589.685082246443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12.5</v>
      </c>
      <c r="R21">
        <f t="shared" si="0"/>
        <v>250000</v>
      </c>
      <c r="S21">
        <f t="shared" si="1"/>
        <v>6538.2637166419245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5296.3361273719502</v>
      </c>
      <c r="AC21">
        <f t="shared" si="2"/>
        <v>5166.7099401973801</v>
      </c>
      <c r="AE21">
        <f t="shared" si="3"/>
        <v>0</v>
      </c>
      <c r="AF21">
        <f t="shared" si="4"/>
        <v>0</v>
      </c>
      <c r="AG21">
        <f t="shared" si="4"/>
        <v>-9.877832564030891</v>
      </c>
      <c r="AH21">
        <f t="shared" si="5"/>
        <v>-1366.8443286271875</v>
      </c>
      <c r="AI21">
        <f t="shared" si="6"/>
        <v>-1376.7221611912184</v>
      </c>
      <c r="AJ21">
        <f t="shared" si="7"/>
        <v>129.62618717457008</v>
      </c>
      <c r="AK21">
        <f t="shared" si="22"/>
        <v>8.47413780379512</v>
      </c>
      <c r="AL21">
        <f t="shared" si="8"/>
        <v>-1238.6218362128532</v>
      </c>
      <c r="AN21">
        <f t="shared" si="9"/>
        <v>0</v>
      </c>
      <c r="AO21">
        <f t="shared" si="9"/>
        <v>0</v>
      </c>
      <c r="AP21">
        <f t="shared" si="9"/>
        <v>-3.1419772940396991</v>
      </c>
      <c r="AQ21">
        <f t="shared" si="9"/>
        <v>-434.77086873003702</v>
      </c>
      <c r="AR21">
        <f t="shared" si="9"/>
        <v>-437.91284602407671</v>
      </c>
      <c r="AS21">
        <f t="shared" si="9"/>
        <v>41.231974137577161</v>
      </c>
      <c r="AT21">
        <f t="shared" si="9"/>
        <v>2.6954849045570888</v>
      </c>
      <c r="AU21">
        <f t="shared" si="9"/>
        <v>-393.98538698194244</v>
      </c>
      <c r="AW21">
        <v>18</v>
      </c>
      <c r="AX21">
        <f>IF(Z21&gt;0, (R21*SUMPRODUCT(K21:$K$98, X21:$X$98)-K21*$AZ$3)/Z21, 0)</f>
        <v>6538.2637166419245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12.5</v>
      </c>
      <c r="R22">
        <f t="shared" si="0"/>
        <v>250000</v>
      </c>
      <c r="S22">
        <f t="shared" si="1"/>
        <v>6524.9527965228626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5166.7099401973801</v>
      </c>
      <c r="AC22">
        <f t="shared" si="2"/>
        <v>5062.9129244197056</v>
      </c>
      <c r="AE22">
        <f t="shared" si="3"/>
        <v>0</v>
      </c>
      <c r="AF22">
        <f t="shared" si="4"/>
        <v>0</v>
      </c>
      <c r="AG22">
        <f t="shared" si="4"/>
        <v>-9.6991370709948352</v>
      </c>
      <c r="AH22">
        <f t="shared" si="5"/>
        <v>-1598.3433479149614</v>
      </c>
      <c r="AI22">
        <f t="shared" si="6"/>
        <v>-1608.0424849859562</v>
      </c>
      <c r="AJ22">
        <f t="shared" si="7"/>
        <v>103.79701577767446</v>
      </c>
      <c r="AK22">
        <f t="shared" si="22"/>
        <v>108.50090874414499</v>
      </c>
      <c r="AL22">
        <f t="shared" si="8"/>
        <v>-1395.7445604641368</v>
      </c>
      <c r="AN22">
        <f t="shared" si="9"/>
        <v>0</v>
      </c>
      <c r="AO22">
        <f t="shared" si="9"/>
        <v>0</v>
      </c>
      <c r="AP22">
        <f t="shared" si="9"/>
        <v>-2.8806136085052922</v>
      </c>
      <c r="AQ22">
        <f t="shared" si="9"/>
        <v>-474.70301382136211</v>
      </c>
      <c r="AR22">
        <f t="shared" si="9"/>
        <v>-477.58362742986742</v>
      </c>
      <c r="AS22">
        <f t="shared" si="9"/>
        <v>30.827391548631802</v>
      </c>
      <c r="AT22">
        <f t="shared" si="9"/>
        <v>32.22443316099222</v>
      </c>
      <c r="AU22">
        <f t="shared" si="9"/>
        <v>-414.53180272024338</v>
      </c>
      <c r="AW22">
        <v>19</v>
      </c>
      <c r="AX22">
        <f>IF(Z22&gt;0, (R22*SUMPRODUCT(K22:$K$98, X22:$X$98)-K22*$AZ$3)/Z22, 0)</f>
        <v>6524.9527965228626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12.5</v>
      </c>
      <c r="R23">
        <f t="shared" si="0"/>
        <v>250000</v>
      </c>
      <c r="S23">
        <f t="shared" si="1"/>
        <v>6687.366290865587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5062.9129244197056</v>
      </c>
      <c r="AC23">
        <f t="shared" si="2"/>
        <v>5087.6674351743395</v>
      </c>
      <c r="AE23">
        <f t="shared" si="3"/>
        <v>0</v>
      </c>
      <c r="AF23">
        <f t="shared" si="4"/>
        <v>0</v>
      </c>
      <c r="AG23">
        <f t="shared" si="4"/>
        <v>-9.5098488962009053</v>
      </c>
      <c r="AH23">
        <f t="shared" si="5"/>
        <v>-1845.93608167965</v>
      </c>
      <c r="AI23">
        <f t="shared" si="6"/>
        <v>-1855.445930575851</v>
      </c>
      <c r="AJ23">
        <f t="shared" si="7"/>
        <v>-24.754510754633884</v>
      </c>
      <c r="AK23">
        <f t="shared" si="22"/>
        <v>354.40390470937945</v>
      </c>
      <c r="AL23">
        <f t="shared" si="8"/>
        <v>-1525.7965366211054</v>
      </c>
      <c r="AN23">
        <f t="shared" si="9"/>
        <v>0</v>
      </c>
      <c r="AO23">
        <f t="shared" si="9"/>
        <v>0</v>
      </c>
      <c r="AP23">
        <f t="shared" si="9"/>
        <v>-2.5217817929047874</v>
      </c>
      <c r="AQ23">
        <f t="shared" si="9"/>
        <v>-489.49757797996074</v>
      </c>
      <c r="AR23">
        <f t="shared" si="9"/>
        <v>-492.01935977286553</v>
      </c>
      <c r="AS23">
        <f t="shared" si="9"/>
        <v>-6.5642972033172757</v>
      </c>
      <c r="AT23">
        <f t="shared" si="9"/>
        <v>93.979339102592135</v>
      </c>
      <c r="AU23">
        <f t="shared" si="9"/>
        <v>-404.60431787359067</v>
      </c>
      <c r="AW23">
        <v>20</v>
      </c>
      <c r="AX23">
        <f>IF(Z23&gt;0, (R23*SUMPRODUCT(K23:$K$98, X23:$X$98)-K23*$AZ$3)/Z23, 0)</f>
        <v>6687.366290865587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12.5</v>
      </c>
      <c r="R24">
        <f t="shared" si="0"/>
        <v>250000</v>
      </c>
      <c r="S24">
        <f t="shared" si="1"/>
        <v>6773.2739556110191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5087.6674351743395</v>
      </c>
      <c r="AC24">
        <f t="shared" si="2"/>
        <v>5044.1140755658071</v>
      </c>
      <c r="AE24">
        <f t="shared" si="3"/>
        <v>0</v>
      </c>
      <c r="AF24">
        <f t="shared" si="4"/>
        <v>0</v>
      </c>
      <c r="AG24">
        <f t="shared" si="4"/>
        <v>-9.3088551205492607</v>
      </c>
      <c r="AH24">
        <f t="shared" si="5"/>
        <v>-2117.9057337927006</v>
      </c>
      <c r="AI24">
        <f t="shared" si="6"/>
        <v>-2127.2145889132498</v>
      </c>
      <c r="AJ24">
        <f t="shared" si="7"/>
        <v>43.553359608532446</v>
      </c>
      <c r="AK24">
        <f t="shared" si="22"/>
        <v>356.13672046220381</v>
      </c>
      <c r="AL24">
        <f t="shared" si="8"/>
        <v>-1727.5245088425136</v>
      </c>
      <c r="AN24">
        <f t="shared" si="9"/>
        <v>0</v>
      </c>
      <c r="AO24">
        <f t="shared" si="9"/>
        <v>0</v>
      </c>
      <c r="AP24">
        <f t="shared" si="9"/>
        <v>-2.2040027746136754</v>
      </c>
      <c r="AQ24">
        <f t="shared" si="9"/>
        <v>-501.44406086469428</v>
      </c>
      <c r="AR24">
        <f t="shared" si="9"/>
        <v>-503.64806363930791</v>
      </c>
      <c r="AS24">
        <f t="shared" si="9"/>
        <v>10.311872317042655</v>
      </c>
      <c r="AT24">
        <f t="shared" si="9"/>
        <v>84.320392773950289</v>
      </c>
      <c r="AU24">
        <f t="shared" si="9"/>
        <v>-409.01579854831499</v>
      </c>
      <c r="AW24">
        <v>21</v>
      </c>
      <c r="AX24">
        <f>IF(Z24&gt;0, (R24*SUMPRODUCT(K24:$K$98, X24:$X$98)-K24*$AZ$3)/Z24, 0)</f>
        <v>6773.2739556110191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12.5</v>
      </c>
      <c r="R25">
        <f t="shared" si="0"/>
        <v>250000</v>
      </c>
      <c r="S25">
        <f t="shared" si="1"/>
        <v>6790.5686324124117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5044.1140755658071</v>
      </c>
      <c r="AC25">
        <f t="shared" si="2"/>
        <v>4940.8344953898886</v>
      </c>
      <c r="AE25">
        <f t="shared" si="3"/>
        <v>0</v>
      </c>
      <c r="AF25">
        <f t="shared" si="4"/>
        <v>0</v>
      </c>
      <c r="AG25">
        <f t="shared" si="4"/>
        <v>-9.0950308487542149</v>
      </c>
      <c r="AH25">
        <f t="shared" si="5"/>
        <v>-2414.7144117910443</v>
      </c>
      <c r="AI25">
        <f t="shared" si="6"/>
        <v>-2423.8094426397984</v>
      </c>
      <c r="AJ25">
        <f t="shared" si="7"/>
        <v>103.27958017591845</v>
      </c>
      <c r="AK25">
        <f t="shared" si="22"/>
        <v>353.08798528960654</v>
      </c>
      <c r="AL25">
        <f t="shared" si="8"/>
        <v>-1967.4418771742735</v>
      </c>
      <c r="AN25">
        <f t="shared" si="9"/>
        <v>0</v>
      </c>
      <c r="AO25">
        <f t="shared" si="9"/>
        <v>0</v>
      </c>
      <c r="AP25">
        <f t="shared" si="9"/>
        <v>-1.9226579122650338</v>
      </c>
      <c r="AQ25">
        <f t="shared" si="9"/>
        <v>-510.462234476795</v>
      </c>
      <c r="AR25">
        <f t="shared" si="9"/>
        <v>-512.38489238906004</v>
      </c>
      <c r="AS25">
        <f t="shared" si="9"/>
        <v>21.832944308027244</v>
      </c>
      <c r="AT25">
        <f t="shared" si="9"/>
        <v>74.641572956926169</v>
      </c>
      <c r="AU25">
        <f t="shared" si="9"/>
        <v>-415.91037512410662</v>
      </c>
      <c r="AW25">
        <v>22</v>
      </c>
      <c r="AX25">
        <f>IF(Z25&gt;0, (R25*SUMPRODUCT(K25:$K$98, X25:$X$98)-K25*$AZ$3)/Z25, 0)</f>
        <v>6790.5686324124117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12.5</v>
      </c>
      <c r="R26">
        <f t="shared" si="0"/>
        <v>250000</v>
      </c>
      <c r="S26">
        <f t="shared" si="1"/>
        <v>6745.4449937099007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4940.8344953898886</v>
      </c>
      <c r="AC26">
        <f t="shared" si="2"/>
        <v>4785.8762615280666</v>
      </c>
      <c r="AE26">
        <f t="shared" si="3"/>
        <v>0</v>
      </c>
      <c r="AF26">
        <f t="shared" si="4"/>
        <v>0</v>
      </c>
      <c r="AG26">
        <f t="shared" si="4"/>
        <v>-8.8687185685875356</v>
      </c>
      <c r="AH26">
        <f t="shared" si="5"/>
        <v>-2707.2394335827512</v>
      </c>
      <c r="AI26">
        <f t="shared" si="6"/>
        <v>-2716.1081521513388</v>
      </c>
      <c r="AJ26">
        <f t="shared" si="7"/>
        <v>154.95823386182201</v>
      </c>
      <c r="AK26">
        <f t="shared" si="22"/>
        <v>345.85841467729222</v>
      </c>
      <c r="AL26">
        <f t="shared" si="8"/>
        <v>-2215.2915036122245</v>
      </c>
      <c r="AN26">
        <f t="shared" si="9"/>
        <v>0</v>
      </c>
      <c r="AO26">
        <f t="shared" si="9"/>
        <v>0</v>
      </c>
      <c r="AP26">
        <f t="shared" si="9"/>
        <v>-1.6739431096167383</v>
      </c>
      <c r="AQ26">
        <f t="shared" si="9"/>
        <v>-510.98304235065081</v>
      </c>
      <c r="AR26">
        <f t="shared" si="9"/>
        <v>-512.65698546026761</v>
      </c>
      <c r="AS26">
        <f t="shared" si="9"/>
        <v>29.247885796052238</v>
      </c>
      <c r="AT26">
        <f t="shared" si="9"/>
        <v>65.279702549432372</v>
      </c>
      <c r="AU26">
        <f t="shared" si="9"/>
        <v>-418.12939711478293</v>
      </c>
      <c r="AW26">
        <v>23</v>
      </c>
      <c r="AX26">
        <f>IF(Z26&gt;0, (R26*SUMPRODUCT(K26:$K$98, X26:$X$98)-K26*$AZ$3)/Z26, 0)</f>
        <v>6745.4449937099007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12.5</v>
      </c>
      <c r="R27">
        <f t="shared" si="0"/>
        <v>250000</v>
      </c>
      <c r="S27">
        <f t="shared" si="1"/>
        <v>6651.7560330492788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4785.8762615280666</v>
      </c>
      <c r="AC27">
        <f t="shared" si="2"/>
        <v>4592.3075054407891</v>
      </c>
      <c r="AE27">
        <f t="shared" si="3"/>
        <v>0</v>
      </c>
      <c r="AF27">
        <f t="shared" si="4"/>
        <v>0</v>
      </c>
      <c r="AG27">
        <f t="shared" si="4"/>
        <v>-8.6298781153125006</v>
      </c>
      <c r="AH27">
        <f t="shared" si="5"/>
        <v>-3003.0653517832166</v>
      </c>
      <c r="AI27">
        <f t="shared" si="6"/>
        <v>-3011.6952298985289</v>
      </c>
      <c r="AJ27">
        <f t="shared" si="7"/>
        <v>193.56875608727751</v>
      </c>
      <c r="AK27">
        <f t="shared" si="22"/>
        <v>335.01133830696472</v>
      </c>
      <c r="AL27">
        <f t="shared" si="8"/>
        <v>-2483.1151355042866</v>
      </c>
      <c r="AN27">
        <f t="shared" si="9"/>
        <v>0</v>
      </c>
      <c r="AO27">
        <f t="shared" si="9"/>
        <v>0</v>
      </c>
      <c r="AP27">
        <f t="shared" si="9"/>
        <v>-1.4543417099985394</v>
      </c>
      <c r="AQ27">
        <f t="shared" si="9"/>
        <v>-506.08863075369351</v>
      </c>
      <c r="AR27">
        <f t="shared" si="9"/>
        <v>-507.54297246369202</v>
      </c>
      <c r="AS27">
        <f t="shared" si="9"/>
        <v>32.620983977833077</v>
      </c>
      <c r="AT27">
        <f t="shared" si="9"/>
        <v>56.457455842597064</v>
      </c>
      <c r="AU27">
        <f t="shared" si="9"/>
        <v>-418.46453264326192</v>
      </c>
      <c r="AW27">
        <v>24</v>
      </c>
      <c r="AX27">
        <f>IF(Z27&gt;0, (R27*SUMPRODUCT(K27:$K$98, X27:$X$98)-K27*$AZ$3)/Z27, 0)</f>
        <v>6651.7560330492788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12.5</v>
      </c>
      <c r="R28">
        <f t="shared" si="0"/>
        <v>250000</v>
      </c>
      <c r="S28">
        <f t="shared" si="1"/>
        <v>6519.4869316791546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4592.3075054407891</v>
      </c>
      <c r="AC28">
        <f t="shared" si="2"/>
        <v>4369.6244874222484</v>
      </c>
      <c r="AE28">
        <f t="shared" si="3"/>
        <v>0</v>
      </c>
      <c r="AF28">
        <f t="shared" si="4"/>
        <v>0</v>
      </c>
      <c r="AG28">
        <f t="shared" si="4"/>
        <v>-8.3780068378341142</v>
      </c>
      <c r="AH28">
        <f t="shared" si="5"/>
        <v>-3311.44992650522</v>
      </c>
      <c r="AI28">
        <f t="shared" si="6"/>
        <v>-3319.8279333430542</v>
      </c>
      <c r="AJ28">
        <f t="shared" si="7"/>
        <v>222.68301801854068</v>
      </c>
      <c r="AK28">
        <f t="shared" si="22"/>
        <v>321.46152538085528</v>
      </c>
      <c r="AL28">
        <f t="shared" si="8"/>
        <v>-2775.6833899436583</v>
      </c>
      <c r="AN28">
        <f t="shared" si="9"/>
        <v>0</v>
      </c>
      <c r="AO28">
        <f t="shared" si="9"/>
        <v>0</v>
      </c>
      <c r="AP28">
        <f t="shared" si="9"/>
        <v>-1.2606208491287414</v>
      </c>
      <c r="AQ28">
        <f t="shared" si="9"/>
        <v>-498.26681918506387</v>
      </c>
      <c r="AR28">
        <f t="shared" si="9"/>
        <v>-499.52744003419258</v>
      </c>
      <c r="AS28">
        <f t="shared" si="9"/>
        <v>33.506639549801939</v>
      </c>
      <c r="AT28">
        <f t="shared" si="9"/>
        <v>48.369631217989955</v>
      </c>
      <c r="AU28">
        <f t="shared" si="9"/>
        <v>-417.6511692664007</v>
      </c>
      <c r="AW28">
        <v>25</v>
      </c>
      <c r="AX28">
        <f>IF(Z28&gt;0, (R28*SUMPRODUCT(K28:$K$98, X28:$X$98)-K28*$AZ$3)/Z28, 0)</f>
        <v>6519.4869316791546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12.5</v>
      </c>
      <c r="R29">
        <f t="shared" si="0"/>
        <v>250000</v>
      </c>
      <c r="S29">
        <f t="shared" si="1"/>
        <v>6356.2741541907772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4369.6244874222484</v>
      </c>
      <c r="AC29">
        <f t="shared" si="2"/>
        <v>4124.3983938935726</v>
      </c>
      <c r="AE29">
        <f t="shared" si="3"/>
        <v>0</v>
      </c>
      <c r="AF29">
        <f t="shared" si="4"/>
        <v>0</v>
      </c>
      <c r="AG29">
        <f t="shared" si="4"/>
        <v>-8.110880473850985</v>
      </c>
      <c r="AH29">
        <f t="shared" si="5"/>
        <v>-3666.9259120957831</v>
      </c>
      <c r="AI29">
        <f t="shared" si="6"/>
        <v>-3675.0367925696341</v>
      </c>
      <c r="AJ29">
        <f t="shared" si="7"/>
        <v>245.22609352867585</v>
      </c>
      <c r="AK29">
        <f t="shared" si="22"/>
        <v>305.87371411955741</v>
      </c>
      <c r="AL29">
        <f t="shared" si="8"/>
        <v>-3123.9369849214008</v>
      </c>
      <c r="AN29">
        <f t="shared" si="9"/>
        <v>0</v>
      </c>
      <c r="AO29">
        <f t="shared" si="9"/>
        <v>0</v>
      </c>
      <c r="AP29">
        <f t="shared" si="9"/>
        <v>-1.0896668874529989</v>
      </c>
      <c r="AQ29">
        <f t="shared" si="9"/>
        <v>-492.63797660884768</v>
      </c>
      <c r="AR29">
        <f t="shared" si="9"/>
        <v>-493.72764349630069</v>
      </c>
      <c r="AS29">
        <f t="shared" si="9"/>
        <v>32.945221535335811</v>
      </c>
      <c r="AT29">
        <f t="shared" si="9"/>
        <v>41.093005758485546</v>
      </c>
      <c r="AU29">
        <f t="shared" si="9"/>
        <v>-419.68941620247932</v>
      </c>
      <c r="AW29">
        <v>26</v>
      </c>
      <c r="AX29">
        <f>IF(Z29&gt;0, (R29*SUMPRODUCT(K29:$K$98, X29:$X$98)-K29*$AZ$3)/Z29, 0)</f>
        <v>6356.2741541907772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12.5</v>
      </c>
      <c r="R30">
        <f t="shared" si="0"/>
        <v>250000</v>
      </c>
      <c r="S30">
        <f t="shared" si="1"/>
        <v>6159.3481333841837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4124.3983938935726</v>
      </c>
      <c r="AC30">
        <f t="shared" si="2"/>
        <v>3857.6896366207857</v>
      </c>
      <c r="AE30">
        <f t="shared" si="3"/>
        <v>0</v>
      </c>
      <c r="AF30">
        <f t="shared" si="4"/>
        <v>0</v>
      </c>
      <c r="AG30">
        <f t="shared" si="4"/>
        <v>-7.8289324476395974</v>
      </c>
      <c r="AH30">
        <f t="shared" si="5"/>
        <v>-4016.7844294575561</v>
      </c>
      <c r="AI30">
        <f t="shared" si="6"/>
        <v>-4024.6133619051957</v>
      </c>
      <c r="AJ30">
        <f t="shared" si="7"/>
        <v>266.7087572727869</v>
      </c>
      <c r="AK30">
        <f t="shared" si="22"/>
        <v>288.70788757255013</v>
      </c>
      <c r="AL30">
        <f t="shared" si="8"/>
        <v>-3469.1967170598587</v>
      </c>
      <c r="AN30">
        <f t="shared" si="9"/>
        <v>0</v>
      </c>
      <c r="AO30">
        <f t="shared" si="9"/>
        <v>0</v>
      </c>
      <c r="AP30">
        <f t="shared" si="9"/>
        <v>-0.9390966157613897</v>
      </c>
      <c r="AQ30">
        <f t="shared" si="9"/>
        <v>-481.8215879591512</v>
      </c>
      <c r="AR30">
        <f t="shared" si="9"/>
        <v>-482.7606845749126</v>
      </c>
      <c r="AS30">
        <f t="shared" si="9"/>
        <v>31.992266253914956</v>
      </c>
      <c r="AT30">
        <f t="shared" si="9"/>
        <v>34.631107366975037</v>
      </c>
      <c r="AU30">
        <f t="shared" si="9"/>
        <v>-416.13731095402261</v>
      </c>
      <c r="AW30">
        <v>27</v>
      </c>
      <c r="AX30">
        <f>IF(Z30&gt;0, (R30*SUMPRODUCT(K30:$K$98, X30:$X$98)-K30*$AZ$3)/Z30, 0)</f>
        <v>6159.3481333841837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12.5</v>
      </c>
      <c r="R31">
        <f t="shared" si="0"/>
        <v>250000</v>
      </c>
      <c r="S31">
        <f t="shared" si="1"/>
        <v>5935.465756872668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3857.6896366207857</v>
      </c>
      <c r="AC31">
        <f t="shared" si="2"/>
        <v>3577.5905659259734</v>
      </c>
      <c r="AE31">
        <f t="shared" si="3"/>
        <v>0</v>
      </c>
      <c r="AF31">
        <f t="shared" si="4"/>
        <v>0</v>
      </c>
      <c r="AG31">
        <f t="shared" si="4"/>
        <v>-7.5343509516997171</v>
      </c>
      <c r="AH31">
        <f t="shared" si="5"/>
        <v>-4325.843429269682</v>
      </c>
      <c r="AI31">
        <f t="shared" si="6"/>
        <v>-4333.3777802213817</v>
      </c>
      <c r="AJ31">
        <f t="shared" si="7"/>
        <v>280.09907069481233</v>
      </c>
      <c r="AK31">
        <f t="shared" si="22"/>
        <v>270.03827456345505</v>
      </c>
      <c r="AL31">
        <f t="shared" si="8"/>
        <v>-3783.2404349631142</v>
      </c>
      <c r="AN31">
        <f t="shared" si="9"/>
        <v>0</v>
      </c>
      <c r="AO31">
        <f t="shared" si="9"/>
        <v>0</v>
      </c>
      <c r="AP31">
        <f t="shared" si="9"/>
        <v>-0.80692942583956284</v>
      </c>
      <c r="AQ31">
        <f t="shared" si="9"/>
        <v>-463.29808327616519</v>
      </c>
      <c r="AR31">
        <f t="shared" si="9"/>
        <v>-464.10501270200473</v>
      </c>
      <c r="AS31">
        <f t="shared" si="9"/>
        <v>29.998626788545184</v>
      </c>
      <c r="AT31">
        <f t="shared" si="9"/>
        <v>28.921114936786598</v>
      </c>
      <c r="AU31">
        <f t="shared" si="9"/>
        <v>-405.18527097667294</v>
      </c>
      <c r="AW31">
        <v>28</v>
      </c>
      <c r="AX31">
        <f>IF(Z31&gt;0, (R31*SUMPRODUCT(K31:$K$98, X31:$X$98)-K31*$AZ$3)/Z31, 0)</f>
        <v>5935.465756872668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12.5</v>
      </c>
      <c r="R32">
        <f t="shared" si="0"/>
        <v>250000</v>
      </c>
      <c r="S32">
        <f t="shared" si="1"/>
        <v>5698.0035013406759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3577.5905659259734</v>
      </c>
      <c r="AC32">
        <f t="shared" si="2"/>
        <v>3294.4018730643979</v>
      </c>
      <c r="AE32">
        <f t="shared" si="3"/>
        <v>0</v>
      </c>
      <c r="AF32">
        <f t="shared" si="4"/>
        <v>0</v>
      </c>
      <c r="AG32">
        <f t="shared" si="4"/>
        <v>-7.2270968951871959</v>
      </c>
      <c r="AH32">
        <f t="shared" si="5"/>
        <v>-4638.210939910492</v>
      </c>
      <c r="AI32">
        <f t="shared" si="6"/>
        <v>-4645.4380368056791</v>
      </c>
      <c r="AJ32">
        <f t="shared" si="7"/>
        <v>283.18869286157542</v>
      </c>
      <c r="AK32">
        <f t="shared" si="22"/>
        <v>250.43133961481817</v>
      </c>
      <c r="AL32">
        <f t="shared" si="8"/>
        <v>-4111.8180043292859</v>
      </c>
      <c r="AN32">
        <f t="shared" si="9"/>
        <v>0</v>
      </c>
      <c r="AO32">
        <f t="shared" si="9"/>
        <v>0</v>
      </c>
      <c r="AP32">
        <f t="shared" si="9"/>
        <v>-0.69109151650717071</v>
      </c>
      <c r="AQ32">
        <f t="shared" si="9"/>
        <v>-443.52916237742852</v>
      </c>
      <c r="AR32">
        <f t="shared" si="9"/>
        <v>-444.22025389393571</v>
      </c>
      <c r="AS32">
        <f t="shared" si="9"/>
        <v>27.079933484456248</v>
      </c>
      <c r="AT32">
        <f t="shared" si="9"/>
        <v>23.947509876418241</v>
      </c>
      <c r="AU32">
        <f t="shared" si="9"/>
        <v>-393.19281053306128</v>
      </c>
      <c r="AW32">
        <v>29</v>
      </c>
      <c r="AX32">
        <f>IF(Z32&gt;0, (R32*SUMPRODUCT(K32:$K$98, X32:$X$98)-K32*$AZ$3)/Z32, 0)</f>
        <v>5698.0035013406759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12.5</v>
      </c>
      <c r="R33">
        <f t="shared" si="0"/>
        <v>250000</v>
      </c>
      <c r="S33">
        <f t="shared" si="1"/>
        <v>5449.5227423196402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3294.4018730643979</v>
      </c>
      <c r="AC33">
        <f t="shared" si="2"/>
        <v>3011.6846664142799</v>
      </c>
      <c r="AE33">
        <f t="shared" si="3"/>
        <v>0</v>
      </c>
      <c r="AF33">
        <f t="shared" si="4"/>
        <v>0</v>
      </c>
      <c r="AG33">
        <f t="shared" si="4"/>
        <v>-6.9081385857569799</v>
      </c>
      <c r="AH33">
        <f t="shared" si="5"/>
        <v>-4933.7468095668864</v>
      </c>
      <c r="AI33">
        <f t="shared" si="6"/>
        <v>-4940.6549481526436</v>
      </c>
      <c r="AJ33">
        <f t="shared" si="7"/>
        <v>282.71720665011799</v>
      </c>
      <c r="AK33">
        <f t="shared" si="22"/>
        <v>230.60813111450787</v>
      </c>
      <c r="AL33">
        <f t="shared" si="8"/>
        <v>-4427.3296103880175</v>
      </c>
      <c r="AN33">
        <f t="shared" si="9"/>
        <v>0</v>
      </c>
      <c r="AO33">
        <f t="shared" si="9"/>
        <v>0</v>
      </c>
      <c r="AP33">
        <f t="shared" si="9"/>
        <v>-0.58981349248021753</v>
      </c>
      <c r="AQ33">
        <f t="shared" si="9"/>
        <v>-421.24088864741628</v>
      </c>
      <c r="AR33">
        <f t="shared" si="9"/>
        <v>-421.83070213989652</v>
      </c>
      <c r="AS33">
        <f t="shared" si="9"/>
        <v>24.138256777644724</v>
      </c>
      <c r="AT33">
        <f t="shared" si="9"/>
        <v>19.689209404023483</v>
      </c>
      <c r="AU33">
        <f t="shared" si="9"/>
        <v>-378.00323595822834</v>
      </c>
      <c r="AW33">
        <v>30</v>
      </c>
      <c r="AX33">
        <f>IF(Z33&gt;0, (R33*SUMPRODUCT(K33:$K$98, X33:$X$98)-K33*$AZ$3)/Z33, 0)</f>
        <v>5449.5227423196402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12.5</v>
      </c>
      <c r="R34">
        <f t="shared" si="0"/>
        <v>250000</v>
      </c>
      <c r="S34">
        <f t="shared" si="1"/>
        <v>5195.8193646323816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3011.6846664142799</v>
      </c>
      <c r="AC34">
        <f t="shared" si="2"/>
        <v>2734.0258810948194</v>
      </c>
      <c r="AE34">
        <f t="shared" si="3"/>
        <v>0</v>
      </c>
      <c r="AF34">
        <f t="shared" si="4"/>
        <v>0</v>
      </c>
      <c r="AG34">
        <f t="shared" si="4"/>
        <v>-6.5774656729436245</v>
      </c>
      <c r="AH34">
        <f t="shared" si="5"/>
        <v>-5231.830539115721</v>
      </c>
      <c r="AI34">
        <f t="shared" si="6"/>
        <v>-5238.4080047886646</v>
      </c>
      <c r="AJ34">
        <f t="shared" si="7"/>
        <v>277.65878531946055</v>
      </c>
      <c r="AK34">
        <f t="shared" si="22"/>
        <v>210.81792664899962</v>
      </c>
      <c r="AL34">
        <f t="shared" si="8"/>
        <v>-4749.9312928202044</v>
      </c>
      <c r="AN34">
        <f t="shared" si="9"/>
        <v>0</v>
      </c>
      <c r="AO34">
        <f t="shared" si="9"/>
        <v>0</v>
      </c>
      <c r="AP34">
        <f t="shared" si="9"/>
        <v>-0.50141142944091932</v>
      </c>
      <c r="AQ34">
        <f t="shared" si="9"/>
        <v>-398.83136752831723</v>
      </c>
      <c r="AR34">
        <f t="shared" si="9"/>
        <v>-399.33277895775814</v>
      </c>
      <c r="AS34">
        <f t="shared" si="9"/>
        <v>21.166402892309449</v>
      </c>
      <c r="AT34">
        <f t="shared" si="9"/>
        <v>16.071010204989598</v>
      </c>
      <c r="AU34">
        <f t="shared" ref="AU34:AU89" si="23">AL34*$K34</f>
        <v>-362.09536586045908</v>
      </c>
      <c r="AW34">
        <v>31</v>
      </c>
      <c r="AX34">
        <f>IF(Z34&gt;0, (R34*SUMPRODUCT(K34:$K$98, X34:$X$98)-K34*$AZ$3)/Z34, 0)</f>
        <v>5195.8193646323816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12.5</v>
      </c>
      <c r="R35">
        <f t="shared" si="0"/>
        <v>250000</v>
      </c>
      <c r="S35">
        <f t="shared" si="1"/>
        <v>4939.1926918474874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2734.0258810948194</v>
      </c>
      <c r="AC35">
        <f t="shared" si="2"/>
        <v>2463.3928201093217</v>
      </c>
      <c r="AE35">
        <f t="shared" si="3"/>
        <v>0</v>
      </c>
      <c r="AF35">
        <f t="shared" ref="AF35:AG66" si="24">-$Z35*P35</f>
        <v>0</v>
      </c>
      <c r="AG35">
        <f t="shared" si="24"/>
        <v>-6.2343002536004981</v>
      </c>
      <c r="AH35">
        <f t="shared" si="5"/>
        <v>-5547.8152522738037</v>
      </c>
      <c r="AI35">
        <f t="shared" ref="AI35:AI66" si="25">SUM(AE35:AH35)</f>
        <v>-5554.0495525274046</v>
      </c>
      <c r="AJ35">
        <f t="shared" si="7"/>
        <v>270.63306098549765</v>
      </c>
      <c r="AK35">
        <f t="shared" si="22"/>
        <v>191.38181167663737</v>
      </c>
      <c r="AL35">
        <f t="shared" si="8"/>
        <v>-5092.0346798652699</v>
      </c>
      <c r="AN35">
        <f t="shared" ref="AN35:AT66" si="26">AE35*$K35</f>
        <v>0</v>
      </c>
      <c r="AO35">
        <f t="shared" si="26"/>
        <v>0</v>
      </c>
      <c r="AP35">
        <f t="shared" si="26"/>
        <v>-0.42433155721634797</v>
      </c>
      <c r="AQ35">
        <f t="shared" si="26"/>
        <v>-377.60662614643519</v>
      </c>
      <c r="AR35">
        <f t="shared" si="26"/>
        <v>-378.03095770365155</v>
      </c>
      <c r="AS35">
        <f t="shared" si="26"/>
        <v>18.420374946792233</v>
      </c>
      <c r="AT35">
        <f t="shared" si="26"/>
        <v>13.026216073685658</v>
      </c>
      <c r="AU35">
        <f t="shared" si="23"/>
        <v>-346.5843666831737</v>
      </c>
      <c r="AW35">
        <v>32</v>
      </c>
      <c r="AX35">
        <f>IF(Z35&gt;0, (R35*SUMPRODUCT(K35:$K$98, X35:$X$98)-K35*$AZ$3)/Z35, 0)</f>
        <v>4939.1926918474874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12.5</v>
      </c>
      <c r="R36">
        <f t="shared" si="0"/>
        <v>250000</v>
      </c>
      <c r="S36">
        <f t="shared" si="1"/>
        <v>4677.1362134590427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2463.3928201093217</v>
      </c>
      <c r="AC36">
        <f t="shared" si="2"/>
        <v>2200.2489676618306</v>
      </c>
      <c r="AE36">
        <f t="shared" si="3"/>
        <v>0</v>
      </c>
      <c r="AF36">
        <f t="shared" si="24"/>
        <v>0</v>
      </c>
      <c r="AG36">
        <f t="shared" si="24"/>
        <v>-5.8803316475216709</v>
      </c>
      <c r="AH36">
        <f t="shared" si="5"/>
        <v>-5832.5120708564546</v>
      </c>
      <c r="AI36">
        <f t="shared" si="25"/>
        <v>-5838.392402503976</v>
      </c>
      <c r="AJ36">
        <f t="shared" si="7"/>
        <v>263.1438524474911</v>
      </c>
      <c r="AK36">
        <f t="shared" si="22"/>
        <v>172.43749740765253</v>
      </c>
      <c r="AL36">
        <f t="shared" si="8"/>
        <v>-5402.8110526488326</v>
      </c>
      <c r="AN36">
        <f t="shared" si="26"/>
        <v>0</v>
      </c>
      <c r="AO36">
        <f t="shared" si="26"/>
        <v>0</v>
      </c>
      <c r="AP36">
        <f t="shared" si="26"/>
        <v>-0.35735627660119734</v>
      </c>
      <c r="AQ36">
        <f t="shared" si="26"/>
        <v>-354.45021162220428</v>
      </c>
      <c r="AR36">
        <f t="shared" si="26"/>
        <v>-354.80756789880547</v>
      </c>
      <c r="AS36">
        <f t="shared" si="26"/>
        <v>15.991633288364412</v>
      </c>
      <c r="AT36">
        <f t="shared" si="26"/>
        <v>10.47927663161625</v>
      </c>
      <c r="AU36">
        <f t="shared" si="23"/>
        <v>-328.33665797882486</v>
      </c>
      <c r="AW36">
        <v>33</v>
      </c>
      <c r="AX36">
        <f>IF(Z36&gt;0, (R36*SUMPRODUCT(K36:$K$98, X36:$X$98)-K36*$AZ$3)/Z36, 0)</f>
        <v>4677.1362134590427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12.5</v>
      </c>
      <c r="R37">
        <f t="shared" si="0"/>
        <v>250000</v>
      </c>
      <c r="S37">
        <f t="shared" si="1"/>
        <v>4413.0647364686765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2200.2489676618306</v>
      </c>
      <c r="AC37">
        <f t="shared" si="2"/>
        <v>1947.9976611279712</v>
      </c>
      <c r="AE37">
        <f t="shared" si="3"/>
        <v>0</v>
      </c>
      <c r="AF37">
        <f t="shared" si="24"/>
        <v>0</v>
      </c>
      <c r="AG37">
        <f t="shared" si="24"/>
        <v>-5.5177007857773752</v>
      </c>
      <c r="AH37">
        <f t="shared" si="5"/>
        <v>-6076.5509053815922</v>
      </c>
      <c r="AI37">
        <f t="shared" si="25"/>
        <v>-6082.0686061673696</v>
      </c>
      <c r="AJ37">
        <f t="shared" si="7"/>
        <v>252.25130653385941</v>
      </c>
      <c r="AK37">
        <f t="shared" si="22"/>
        <v>154.01742773632816</v>
      </c>
      <c r="AL37">
        <f t="shared" si="8"/>
        <v>-5675.7998718971821</v>
      </c>
      <c r="AN37">
        <f t="shared" si="26"/>
        <v>0</v>
      </c>
      <c r="AO37">
        <f t="shared" si="26"/>
        <v>0</v>
      </c>
      <c r="AP37">
        <f t="shared" si="26"/>
        <v>-0.29939167283130524</v>
      </c>
      <c r="AQ37">
        <f t="shared" si="26"/>
        <v>-329.71500471649171</v>
      </c>
      <c r="AR37">
        <f t="shared" si="26"/>
        <v>-330.014396389323</v>
      </c>
      <c r="AS37">
        <f t="shared" si="26"/>
        <v>13.687212041603019</v>
      </c>
      <c r="AT37">
        <f t="shared" si="26"/>
        <v>8.357019911991733</v>
      </c>
      <c r="AU37">
        <f t="shared" si="23"/>
        <v>-307.97016443572829</v>
      </c>
      <c r="AW37">
        <v>34</v>
      </c>
      <c r="AX37">
        <f>IF(Z37&gt;0, (R37*SUMPRODUCT(K37:$K$98, X37:$X$98)-K37*$AZ$3)/Z37, 0)</f>
        <v>4413.0647364686765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12.5</v>
      </c>
      <c r="R38">
        <f t="shared" si="0"/>
        <v>250000</v>
      </c>
      <c r="S38">
        <f t="shared" si="1"/>
        <v>4151.7371566598749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1947.9976611279712</v>
      </c>
      <c r="AC38">
        <f t="shared" si="2"/>
        <v>1709.5316788117857</v>
      </c>
      <c r="AE38">
        <f t="shared" si="3"/>
        <v>0</v>
      </c>
      <c r="AF38">
        <f t="shared" si="24"/>
        <v>0</v>
      </c>
      <c r="AG38">
        <f t="shared" si="24"/>
        <v>-5.1470372951882792</v>
      </c>
      <c r="AH38">
        <f t="shared" si="5"/>
        <v>-6309.7296546264361</v>
      </c>
      <c r="AI38">
        <f t="shared" si="25"/>
        <v>-6314.8766919216241</v>
      </c>
      <c r="AJ38">
        <f t="shared" si="7"/>
        <v>238.46598231618555</v>
      </c>
      <c r="AK38">
        <f t="shared" si="22"/>
        <v>136.359836278958</v>
      </c>
      <c r="AL38">
        <f t="shared" si="8"/>
        <v>-5940.0508733264805</v>
      </c>
      <c r="AN38">
        <f t="shared" si="26"/>
        <v>0</v>
      </c>
      <c r="AO38">
        <f t="shared" si="26"/>
        <v>0</v>
      </c>
      <c r="AP38">
        <f t="shared" si="26"/>
        <v>-0.24935659761185916</v>
      </c>
      <c r="AQ38">
        <f t="shared" si="26"/>
        <v>-305.68512103053359</v>
      </c>
      <c r="AR38">
        <f t="shared" si="26"/>
        <v>-305.93447762814543</v>
      </c>
      <c r="AS38">
        <f t="shared" si="26"/>
        <v>11.552872572367603</v>
      </c>
      <c r="AT38">
        <f t="shared" si="26"/>
        <v>6.6061741688210018</v>
      </c>
      <c r="AU38">
        <f t="shared" si="23"/>
        <v>-287.77543088695683</v>
      </c>
      <c r="AW38">
        <v>35</v>
      </c>
      <c r="AX38">
        <f>IF(Z38&gt;0, (R38*SUMPRODUCT(K38:$K$98, X38:$X$98)-K38*$AZ$3)/Z38, 0)</f>
        <v>4151.7371566598749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12.5</v>
      </c>
      <c r="R39">
        <f t="shared" si="0"/>
        <v>250000</v>
      </c>
      <c r="S39">
        <f t="shared" si="1"/>
        <v>3892.9147006225194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1709.5316788117857</v>
      </c>
      <c r="AC39">
        <f t="shared" si="2"/>
        <v>1485.3188992100977</v>
      </c>
      <c r="AE39">
        <f t="shared" si="3"/>
        <v>0</v>
      </c>
      <c r="AF39">
        <f t="shared" si="24"/>
        <v>0</v>
      </c>
      <c r="AG39">
        <f t="shared" si="24"/>
        <v>-4.7693020957169283</v>
      </c>
      <c r="AH39">
        <f t="shared" si="5"/>
        <v>-6525.2965303893716</v>
      </c>
      <c r="AI39">
        <f t="shared" si="25"/>
        <v>-6530.0658324850883</v>
      </c>
      <c r="AJ39">
        <f t="shared" si="7"/>
        <v>224.212779601688</v>
      </c>
      <c r="AK39">
        <f t="shared" si="22"/>
        <v>119.667217516825</v>
      </c>
      <c r="AL39">
        <f t="shared" si="8"/>
        <v>-6186.1858353665748</v>
      </c>
      <c r="AN39">
        <f t="shared" si="26"/>
        <v>0</v>
      </c>
      <c r="AO39">
        <f t="shared" si="26"/>
        <v>0</v>
      </c>
      <c r="AP39">
        <f t="shared" si="26"/>
        <v>-0.20630053676754118</v>
      </c>
      <c r="AQ39">
        <f t="shared" si="26"/>
        <v>-282.2576867159728</v>
      </c>
      <c r="AR39">
        <f t="shared" si="26"/>
        <v>-282.46398725274037</v>
      </c>
      <c r="AS39">
        <f t="shared" si="26"/>
        <v>9.6985294396658439</v>
      </c>
      <c r="AT39">
        <f t="shared" si="26"/>
        <v>5.1763152578172038</v>
      </c>
      <c r="AU39">
        <f t="shared" si="23"/>
        <v>-267.5891425552573</v>
      </c>
      <c r="AW39">
        <v>36</v>
      </c>
      <c r="AX39">
        <f>IF(Z39&gt;0, (R39*SUMPRODUCT(K39:$K$98, X39:$X$98)-K39*$AZ$3)/Z39, 0)</f>
        <v>3892.9147006225194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12.5</v>
      </c>
      <c r="R40">
        <f t="shared" si="0"/>
        <v>250000</v>
      </c>
      <c r="S40">
        <f t="shared" si="1"/>
        <v>3636.5266698521823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1485.3188992100977</v>
      </c>
      <c r="AC40">
        <f t="shared" si="2"/>
        <v>1275.8043744841661</v>
      </c>
      <c r="AE40">
        <f t="shared" si="3"/>
        <v>0</v>
      </c>
      <c r="AF40">
        <f t="shared" si="24"/>
        <v>0</v>
      </c>
      <c r="AG40">
        <f t="shared" si="24"/>
        <v>-4.3853809222029749</v>
      </c>
      <c r="AH40">
        <f t="shared" si="5"/>
        <v>-6724.5630511356812</v>
      </c>
      <c r="AI40">
        <f t="shared" si="25"/>
        <v>-6728.948432057884</v>
      </c>
      <c r="AJ40">
        <f t="shared" si="7"/>
        <v>209.51452472593155</v>
      </c>
      <c r="AK40">
        <f t="shared" si="22"/>
        <v>103.97232294470685</v>
      </c>
      <c r="AL40">
        <f t="shared" si="8"/>
        <v>-6415.4615843872452</v>
      </c>
      <c r="AN40">
        <f t="shared" si="26"/>
        <v>0</v>
      </c>
      <c r="AO40">
        <f t="shared" si="26"/>
        <v>0</v>
      </c>
      <c r="AP40">
        <f t="shared" si="26"/>
        <v>-0.16936935201563796</v>
      </c>
      <c r="AQ40">
        <f t="shared" si="26"/>
        <v>-259.71173468484312</v>
      </c>
      <c r="AR40">
        <f t="shared" si="26"/>
        <v>-259.88110403685874</v>
      </c>
      <c r="AS40">
        <f t="shared" si="26"/>
        <v>8.0917347706409721</v>
      </c>
      <c r="AT40">
        <f t="shared" si="26"/>
        <v>4.0155519616433875</v>
      </c>
      <c r="AU40">
        <f t="shared" si="23"/>
        <v>-247.77381730457438</v>
      </c>
      <c r="AW40">
        <v>37</v>
      </c>
      <c r="AX40">
        <f>IF(Z40&gt;0, (R40*SUMPRODUCT(K40:$K$98, X40:$X$98)-K40*$AZ$3)/Z40, 0)</f>
        <v>3636.5266698521823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12.5</v>
      </c>
      <c r="R41">
        <f t="shared" si="0"/>
        <v>250000</v>
      </c>
      <c r="S41">
        <f t="shared" si="1"/>
        <v>3381.3070185217907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1275.8043744841661</v>
      </c>
      <c r="AC41">
        <f t="shared" si="2"/>
        <v>1081.0418915761447</v>
      </c>
      <c r="AE41">
        <f t="shared" si="3"/>
        <v>0</v>
      </c>
      <c r="AF41">
        <f t="shared" si="24"/>
        <v>0</v>
      </c>
      <c r="AG41">
        <f t="shared" si="24"/>
        <v>-3.9963906177940953</v>
      </c>
      <c r="AH41">
        <f t="shared" si="5"/>
        <v>-6902.729903736993</v>
      </c>
      <c r="AI41">
        <f t="shared" si="25"/>
        <v>-6906.7262943547876</v>
      </c>
      <c r="AJ41">
        <f t="shared" si="7"/>
        <v>194.76248290802141</v>
      </c>
      <c r="AK41">
        <f t="shared" si="22"/>
        <v>89.306306213891645</v>
      </c>
      <c r="AL41">
        <f t="shared" si="8"/>
        <v>-6622.6575052328744</v>
      </c>
      <c r="AN41">
        <f t="shared" si="26"/>
        <v>0</v>
      </c>
      <c r="AO41">
        <f t="shared" si="26"/>
        <v>0</v>
      </c>
      <c r="AP41">
        <f t="shared" si="26"/>
        <v>-0.13780894598293539</v>
      </c>
      <c r="AQ41">
        <f t="shared" si="26"/>
        <v>-238.0292677606059</v>
      </c>
      <c r="AR41">
        <f t="shared" si="26"/>
        <v>-238.16707670658886</v>
      </c>
      <c r="AS41">
        <f t="shared" si="26"/>
        <v>6.7160633315140981</v>
      </c>
      <c r="AT41">
        <f t="shared" si="26"/>
        <v>3.0795808283022499</v>
      </c>
      <c r="AU41">
        <f t="shared" si="23"/>
        <v>-228.3714325467725</v>
      </c>
      <c r="AW41">
        <v>38</v>
      </c>
      <c r="AX41">
        <f>IF(Z41&gt;0, (R41*SUMPRODUCT(K41:$K$98, X41:$X$98)-K41*$AZ$3)/Z41, 0)</f>
        <v>3381.3070185217907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12.5</v>
      </c>
      <c r="R42">
        <f t="shared" si="0"/>
        <v>250000</v>
      </c>
      <c r="S42">
        <f t="shared" si="1"/>
        <v>3124.916478285757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1081.0418915761447</v>
      </c>
      <c r="AC42">
        <f t="shared" si="2"/>
        <v>901.00302718770172</v>
      </c>
      <c r="AE42">
        <f t="shared" si="3"/>
        <v>0</v>
      </c>
      <c r="AF42">
        <f t="shared" si="24"/>
        <v>0</v>
      </c>
      <c r="AG42">
        <f t="shared" si="24"/>
        <v>-3.6041084355715611</v>
      </c>
      <c r="AH42">
        <f t="shared" si="5"/>
        <v>-7046.3655208918635</v>
      </c>
      <c r="AI42">
        <f t="shared" si="25"/>
        <v>-7049.9696293274355</v>
      </c>
      <c r="AJ42">
        <f t="shared" si="7"/>
        <v>180.03886438844302</v>
      </c>
      <c r="AK42">
        <f t="shared" si="22"/>
        <v>75.672932410330134</v>
      </c>
      <c r="AL42">
        <f t="shared" si="8"/>
        <v>-6794.2578325286622</v>
      </c>
      <c r="AN42">
        <f t="shared" si="26"/>
        <v>0</v>
      </c>
      <c r="AO42">
        <f t="shared" si="26"/>
        <v>0</v>
      </c>
      <c r="AP42">
        <f t="shared" si="26"/>
        <v>-0.11096584040618913</v>
      </c>
      <c r="AQ42">
        <f t="shared" si="26"/>
        <v>-216.94848693168163</v>
      </c>
      <c r="AR42">
        <f t="shared" si="26"/>
        <v>-217.05945277208784</v>
      </c>
      <c r="AS42">
        <f t="shared" si="26"/>
        <v>5.5431639335433145</v>
      </c>
      <c r="AT42">
        <f t="shared" si="26"/>
        <v>2.3298717813359482</v>
      </c>
      <c r="AU42">
        <f t="shared" si="23"/>
        <v>-209.18641705720856</v>
      </c>
      <c r="AW42">
        <v>39</v>
      </c>
      <c r="AX42">
        <f>IF(Z42&gt;0, (R42*SUMPRODUCT(K42:$K$98, X42:$X$98)-K42*$AZ$3)/Z42, 0)</f>
        <v>3124.916478285757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12.5</v>
      </c>
      <c r="R43">
        <f t="shared" si="0"/>
        <v>250000</v>
      </c>
      <c r="S43">
        <f t="shared" si="1"/>
        <v>2865.6337877388396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901.00302718770172</v>
      </c>
      <c r="AC43">
        <f t="shared" si="2"/>
        <v>735.83168612402233</v>
      </c>
      <c r="AE43">
        <f t="shared" si="3"/>
        <v>0</v>
      </c>
      <c r="AF43">
        <f t="shared" si="24"/>
        <v>0</v>
      </c>
      <c r="AG43">
        <f t="shared" si="24"/>
        <v>-3.2097248838652135</v>
      </c>
      <c r="AH43">
        <f t="shared" si="5"/>
        <v>-7166.8493470126441</v>
      </c>
      <c r="AI43">
        <f t="shared" si="25"/>
        <v>-7170.0590718965095</v>
      </c>
      <c r="AJ43">
        <f t="shared" si="7"/>
        <v>165.17134106367939</v>
      </c>
      <c r="AK43">
        <f t="shared" si="22"/>
        <v>63.070211903139125</v>
      </c>
      <c r="AL43">
        <f t="shared" si="8"/>
        <v>-6941.8175189296908</v>
      </c>
      <c r="AN43">
        <f t="shared" si="26"/>
        <v>0</v>
      </c>
      <c r="AO43">
        <f t="shared" si="26"/>
        <v>0</v>
      </c>
      <c r="AP43">
        <f t="shared" si="26"/>
        <v>-8.823507195671644E-2</v>
      </c>
      <c r="AQ43">
        <f t="shared" si="26"/>
        <v>-197.01609661794365</v>
      </c>
      <c r="AR43">
        <f t="shared" si="26"/>
        <v>-197.10433168990036</v>
      </c>
      <c r="AS43">
        <f t="shared" si="26"/>
        <v>4.5405465238475271</v>
      </c>
      <c r="AT43">
        <f t="shared" si="26"/>
        <v>1.7337949160606396</v>
      </c>
      <c r="AU43">
        <f t="shared" si="23"/>
        <v>-190.82999024999219</v>
      </c>
      <c r="AW43">
        <v>40</v>
      </c>
      <c r="AX43">
        <f>IF(Z43&gt;0, (R43*SUMPRODUCT(K43:$K$98, X43:$X$98)-K43*$AZ$3)/Z43, 0)</f>
        <v>2865.6337877388396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12.5</v>
      </c>
      <c r="R44">
        <f t="shared" si="0"/>
        <v>250000</v>
      </c>
      <c r="S44">
        <f t="shared" si="1"/>
        <v>2596.2385220471319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735.83168612402233</v>
      </c>
      <c r="AC44">
        <f t="shared" si="2"/>
        <v>585.04518403108</v>
      </c>
      <c r="AE44">
        <f t="shared" si="3"/>
        <v>0</v>
      </c>
      <c r="AF44">
        <f t="shared" si="24"/>
        <v>0</v>
      </c>
      <c r="AG44">
        <f t="shared" si="24"/>
        <v>-2.8167923471924121</v>
      </c>
      <c r="AH44">
        <f t="shared" si="5"/>
        <v>-7216.7057566829817</v>
      </c>
      <c r="AI44">
        <f t="shared" si="25"/>
        <v>-7219.5225490301746</v>
      </c>
      <c r="AJ44">
        <f t="shared" si="7"/>
        <v>150.78650209294233</v>
      </c>
      <c r="AK44">
        <f t="shared" si="22"/>
        <v>51.508218028681569</v>
      </c>
      <c r="AL44">
        <f t="shared" si="8"/>
        <v>-7017.2278289085507</v>
      </c>
      <c r="AN44">
        <f t="shared" si="26"/>
        <v>0</v>
      </c>
      <c r="AO44">
        <f t="shared" si="26"/>
        <v>0</v>
      </c>
      <c r="AP44">
        <f t="shared" si="26"/>
        <v>-6.9136954443794349E-2</v>
      </c>
      <c r="AQ44">
        <f t="shared" si="26"/>
        <v>-177.13093321606414</v>
      </c>
      <c r="AR44">
        <f t="shared" si="26"/>
        <v>-177.20007017050796</v>
      </c>
      <c r="AS44">
        <f t="shared" si="26"/>
        <v>3.7009897219898757</v>
      </c>
      <c r="AT44">
        <f t="shared" si="26"/>
        <v>1.264247017313672</v>
      </c>
      <c r="AU44">
        <f t="shared" si="23"/>
        <v>-172.23483343120441</v>
      </c>
      <c r="AW44">
        <v>41</v>
      </c>
      <c r="AX44">
        <f>IF(Z44&gt;0, (R44*SUMPRODUCT(K44:$K$98, X44:$X$98)-K44*$AZ$3)/Z44, 0)</f>
        <v>2596.2385220471319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12.5</v>
      </c>
      <c r="R45">
        <f t="shared" si="0"/>
        <v>250000</v>
      </c>
      <c r="S45">
        <f t="shared" si="1"/>
        <v>2310.7181129336864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585.04518403108</v>
      </c>
      <c r="AC45">
        <f t="shared" si="2"/>
        <v>449.1906744980534</v>
      </c>
      <c r="AE45">
        <f t="shared" si="3"/>
        <v>0</v>
      </c>
      <c r="AF45">
        <f t="shared" si="24"/>
        <v>0</v>
      </c>
      <c r="AG45">
        <f t="shared" si="24"/>
        <v>-2.4299300722999115</v>
      </c>
      <c r="AH45">
        <f t="shared" si="5"/>
        <v>-7173.887028411531</v>
      </c>
      <c r="AI45">
        <f t="shared" si="25"/>
        <v>-7176.3169584838306</v>
      </c>
      <c r="AJ45">
        <f t="shared" si="7"/>
        <v>135.8545095330266</v>
      </c>
      <c r="AK45">
        <f t="shared" si="22"/>
        <v>40.953162882175604</v>
      </c>
      <c r="AL45">
        <f t="shared" si="8"/>
        <v>-6999.5092860686282</v>
      </c>
      <c r="AN45">
        <f t="shared" si="26"/>
        <v>0</v>
      </c>
      <c r="AO45">
        <f t="shared" si="26"/>
        <v>0</v>
      </c>
      <c r="AP45">
        <f t="shared" si="26"/>
        <v>-5.325141660743174E-2</v>
      </c>
      <c r="AQ45">
        <f t="shared" si="26"/>
        <v>-157.21425533987241</v>
      </c>
      <c r="AR45">
        <f t="shared" si="26"/>
        <v>-157.26750675647983</v>
      </c>
      <c r="AS45">
        <f t="shared" si="26"/>
        <v>2.9772235701804188</v>
      </c>
      <c r="AT45">
        <f t="shared" si="26"/>
        <v>0.89748012211998263</v>
      </c>
      <c r="AU45">
        <f t="shared" si="23"/>
        <v>-153.39280306417942</v>
      </c>
      <c r="AW45">
        <v>42</v>
      </c>
      <c r="AX45">
        <f>IF(Z45&gt;0, (R45*SUMPRODUCT(K45:$K$98, X45:$X$98)-K45*$AZ$3)/Z45, 0)</f>
        <v>2310.7181129336864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12.5</v>
      </c>
      <c r="R46">
        <f t="shared" si="0"/>
        <v>250000</v>
      </c>
      <c r="S46">
        <f t="shared" si="1"/>
        <v>2000.8507954122922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449.1906744980534</v>
      </c>
      <c r="AC46">
        <f t="shared" si="2"/>
        <v>328.83036887517881</v>
      </c>
      <c r="AE46">
        <f t="shared" si="3"/>
        <v>0</v>
      </c>
      <c r="AF46">
        <f t="shared" si="24"/>
        <v>0</v>
      </c>
      <c r="AG46">
        <f t="shared" si="24"/>
        <v>-2.0543159041965229</v>
      </c>
      <c r="AH46">
        <f t="shared" si="5"/>
        <v>-7026.2973476077923</v>
      </c>
      <c r="AI46">
        <f t="shared" si="25"/>
        <v>-7028.3516635119886</v>
      </c>
      <c r="AJ46">
        <f t="shared" si="7"/>
        <v>120.36030562287459</v>
      </c>
      <c r="AK46">
        <f t="shared" si="22"/>
        <v>31.443347214863742</v>
      </c>
      <c r="AL46">
        <f t="shared" si="8"/>
        <v>-6876.5480106742498</v>
      </c>
      <c r="AN46">
        <f t="shared" si="26"/>
        <v>0</v>
      </c>
      <c r="AO46">
        <f t="shared" si="26"/>
        <v>0</v>
      </c>
      <c r="AP46">
        <f t="shared" si="26"/>
        <v>-4.0196347808779606E-2</v>
      </c>
      <c r="AQ46">
        <f t="shared" si="26"/>
        <v>-137.48201599150454</v>
      </c>
      <c r="AR46">
        <f t="shared" si="26"/>
        <v>-137.52221233931331</v>
      </c>
      <c r="AS46">
        <f t="shared" si="26"/>
        <v>2.3550636478571771</v>
      </c>
      <c r="AT46">
        <f t="shared" si="26"/>
        <v>0.61524506447085114</v>
      </c>
      <c r="AU46">
        <f t="shared" si="23"/>
        <v>-134.55190362698528</v>
      </c>
      <c r="AW46">
        <v>43</v>
      </c>
      <c r="AX46">
        <f>IF(Z46&gt;0, (R46*SUMPRODUCT(K46:$K$98, X46:$X$98)-K46*$AZ$3)/Z46, 0)</f>
        <v>2000.8507954122922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12.5</v>
      </c>
      <c r="R47">
        <f t="shared" si="0"/>
        <v>250000</v>
      </c>
      <c r="S47">
        <f t="shared" si="1"/>
        <v>1651.6727965890175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328.83036887517881</v>
      </c>
      <c r="AC47">
        <f t="shared" si="2"/>
        <v>224.25366513099362</v>
      </c>
      <c r="AE47">
        <f t="shared" si="3"/>
        <v>0</v>
      </c>
      <c r="AF47">
        <f t="shared" si="24"/>
        <v>0</v>
      </c>
      <c r="AG47">
        <f t="shared" si="24"/>
        <v>-1.6971707834181444</v>
      </c>
      <c r="AH47">
        <f t="shared" si="5"/>
        <v>-6732.0392347282586</v>
      </c>
      <c r="AI47">
        <f t="shared" si="25"/>
        <v>-6733.7364055116768</v>
      </c>
      <c r="AJ47">
        <f t="shared" si="7"/>
        <v>104.57670374418518</v>
      </c>
      <c r="AK47">
        <f t="shared" si="22"/>
        <v>23.018125821262519</v>
      </c>
      <c r="AL47">
        <f t="shared" si="8"/>
        <v>-6606.1415759462288</v>
      </c>
      <c r="AN47">
        <f t="shared" si="26"/>
        <v>0</v>
      </c>
      <c r="AO47">
        <f t="shared" si="26"/>
        <v>0</v>
      </c>
      <c r="AP47">
        <f t="shared" si="26"/>
        <v>-2.965014975206582E-2</v>
      </c>
      <c r="AQ47">
        <f t="shared" si="26"/>
        <v>-117.61101086389434</v>
      </c>
      <c r="AR47">
        <f t="shared" si="26"/>
        <v>-117.64066101364641</v>
      </c>
      <c r="AS47">
        <f t="shared" si="26"/>
        <v>1.8269905167396268</v>
      </c>
      <c r="AT47">
        <f t="shared" si="26"/>
        <v>0.40213447242932915</v>
      </c>
      <c r="AU47">
        <f t="shared" si="23"/>
        <v>-115.41153602447744</v>
      </c>
      <c r="AW47">
        <v>44</v>
      </c>
      <c r="AX47">
        <f>IF(Z47&gt;0, (R47*SUMPRODUCT(K47:$K$98, X47:$X$98)-K47*$AZ$3)/Z47, 0)</f>
        <v>1651.6727965890175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12.5</v>
      </c>
      <c r="R48">
        <f t="shared" si="0"/>
        <v>250000</v>
      </c>
      <c r="S48">
        <f t="shared" si="1"/>
        <v>1244.9771863262372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224.25366513099362</v>
      </c>
      <c r="AC48">
        <f t="shared" si="2"/>
        <v>136.02239734506341</v>
      </c>
      <c r="AE48">
        <f t="shared" si="3"/>
        <v>0</v>
      </c>
      <c r="AF48">
        <f t="shared" si="24"/>
        <v>0</v>
      </c>
      <c r="AG48">
        <f t="shared" si="24"/>
        <v>-1.36571174595624</v>
      </c>
      <c r="AH48">
        <f t="shared" si="5"/>
        <v>-6289.746592554462</v>
      </c>
      <c r="AI48">
        <f t="shared" si="25"/>
        <v>-6291.1123043004181</v>
      </c>
      <c r="AJ48">
        <f t="shared" si="7"/>
        <v>88.231267785930214</v>
      </c>
      <c r="AK48">
        <f t="shared" si="22"/>
        <v>15.697756559169555</v>
      </c>
      <c r="AL48">
        <f t="shared" si="8"/>
        <v>-6187.1832799553185</v>
      </c>
      <c r="AN48">
        <f t="shared" si="26"/>
        <v>0</v>
      </c>
      <c r="AO48">
        <f t="shared" si="26"/>
        <v>0</v>
      </c>
      <c r="AP48">
        <f t="shared" si="26"/>
        <v>-2.1303078430265757E-2</v>
      </c>
      <c r="AQ48">
        <f t="shared" si="26"/>
        <v>-98.110721654419919</v>
      </c>
      <c r="AR48">
        <f t="shared" si="26"/>
        <v>-98.132024732850184</v>
      </c>
      <c r="AS48">
        <f t="shared" si="26"/>
        <v>1.3762769656267404</v>
      </c>
      <c r="AT48">
        <f t="shared" si="26"/>
        <v>0.2448617288013886</v>
      </c>
      <c r="AU48">
        <f t="shared" si="23"/>
        <v>-96.510886038422058</v>
      </c>
      <c r="AW48">
        <v>45</v>
      </c>
      <c r="AX48">
        <f>IF(Z48&gt;0, (R48*SUMPRODUCT(K48:$K$98, X48:$X$98)-K48*$AZ$3)/Z48, 0)</f>
        <v>1244.9771863262372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12.5</v>
      </c>
      <c r="R49">
        <f t="shared" si="0"/>
        <v>250000</v>
      </c>
      <c r="S49">
        <f t="shared" si="1"/>
        <v>751.43861355364379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136.02239734506341</v>
      </c>
      <c r="AC49">
        <f t="shared" si="2"/>
        <v>64.143589153111151</v>
      </c>
      <c r="AE49">
        <f t="shared" si="3"/>
        <v>0</v>
      </c>
      <c r="AF49">
        <f t="shared" si="24"/>
        <v>0</v>
      </c>
      <c r="AG49">
        <f t="shared" si="24"/>
        <v>-1.0670131264909382</v>
      </c>
      <c r="AH49">
        <f t="shared" si="5"/>
        <v>-5700.8300401147872</v>
      </c>
      <c r="AI49">
        <f t="shared" si="25"/>
        <v>-5701.8970532412777</v>
      </c>
      <c r="AJ49">
        <f t="shared" si="7"/>
        <v>71.87880819195226</v>
      </c>
      <c r="AK49">
        <f t="shared" si="22"/>
        <v>9.5215678141544391</v>
      </c>
      <c r="AL49">
        <f t="shared" si="8"/>
        <v>-5620.4966772351709</v>
      </c>
      <c r="AN49">
        <f t="shared" si="26"/>
        <v>0</v>
      </c>
      <c r="AO49">
        <f t="shared" si="26"/>
        <v>0</v>
      </c>
      <c r="AP49">
        <f t="shared" si="26"/>
        <v>-1.4860556087240091E-2</v>
      </c>
      <c r="AQ49">
        <f t="shared" si="26"/>
        <v>-79.396871933110617</v>
      </c>
      <c r="AR49">
        <f t="shared" si="26"/>
        <v>-79.411732489197846</v>
      </c>
      <c r="AS49">
        <f t="shared" si="26"/>
        <v>1.0010739644162669</v>
      </c>
      <c r="AT49">
        <f t="shared" si="26"/>
        <v>0.13260923322099707</v>
      </c>
      <c r="AU49">
        <f t="shared" si="23"/>
        <v>-78.278049291560578</v>
      </c>
      <c r="AW49">
        <v>46</v>
      </c>
      <c r="AX49">
        <f>IF(Z49&gt;0, (R49*SUMPRODUCT(K49:$K$98, X49:$X$98)-K49*$AZ$3)/Z49, 0)</f>
        <v>751.43861355364379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12.5</v>
      </c>
      <c r="R50">
        <f t="shared" si="0"/>
        <v>250000</v>
      </c>
      <c r="S50">
        <f t="shared" si="1"/>
        <v>126.64692865458134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64.143589153111151</v>
      </c>
      <c r="AC50">
        <f t="shared" si="2"/>
        <v>8.1680685257751122</v>
      </c>
      <c r="AE50">
        <f t="shared" si="3"/>
        <v>0</v>
      </c>
      <c r="AF50">
        <f t="shared" si="24"/>
        <v>0</v>
      </c>
      <c r="AG50">
        <f t="shared" si="24"/>
        <v>-0.80618501890922478</v>
      </c>
      <c r="AH50">
        <f t="shared" si="5"/>
        <v>-5003.1595263360814</v>
      </c>
      <c r="AI50">
        <f t="shared" si="25"/>
        <v>-5003.9657113549911</v>
      </c>
      <c r="AJ50">
        <f t="shared" si="7"/>
        <v>55.975520627336039</v>
      </c>
      <c r="AK50">
        <f t="shared" si="22"/>
        <v>4.4900512407177811</v>
      </c>
      <c r="AL50">
        <f t="shared" si="8"/>
        <v>-4943.5001394869378</v>
      </c>
      <c r="AN50">
        <f t="shared" si="26"/>
        <v>0</v>
      </c>
      <c r="AO50">
        <f t="shared" si="26"/>
        <v>0</v>
      </c>
      <c r="AP50">
        <f t="shared" si="26"/>
        <v>-1.0024945028418435E-2</v>
      </c>
      <c r="AQ50">
        <f t="shared" si="26"/>
        <v>-62.214501688197174</v>
      </c>
      <c r="AR50">
        <f t="shared" si="26"/>
        <v>-62.224526633225594</v>
      </c>
      <c r="AS50">
        <f t="shared" si="26"/>
        <v>0.69605798180843004</v>
      </c>
      <c r="AT50">
        <f t="shared" si="26"/>
        <v>5.5833978314159281E-2</v>
      </c>
      <c r="AU50">
        <f t="shared" si="23"/>
        <v>-61.472634673103009</v>
      </c>
      <c r="AW50">
        <v>47</v>
      </c>
      <c r="AX50">
        <f>IF(Z50&gt;0, (R50*SUMPRODUCT(K50:$K$98, X50:$X$98)-K50*$AZ$3)/Z50, 0)</f>
        <v>126.64692865458134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12.5</v>
      </c>
      <c r="R51">
        <f t="shared" si="0"/>
        <v>250000</v>
      </c>
      <c r="S51">
        <f t="shared" si="1"/>
        <v>-707.06393652695726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8.1680685257751122</v>
      </c>
      <c r="AC51">
        <f t="shared" si="2"/>
        <v>-33.134512353694703</v>
      </c>
      <c r="AE51">
        <f t="shared" si="3"/>
        <v>0</v>
      </c>
      <c r="AF51">
        <f t="shared" si="24"/>
        <v>0</v>
      </c>
      <c r="AG51">
        <f t="shared" si="24"/>
        <v>-0.58577645248831445</v>
      </c>
      <c r="AH51">
        <f t="shared" si="5"/>
        <v>-4246.9343246363624</v>
      </c>
      <c r="AI51">
        <f t="shared" si="25"/>
        <v>-4247.5201010888504</v>
      </c>
      <c r="AJ51">
        <f t="shared" si="7"/>
        <v>41.302580879469815</v>
      </c>
      <c r="AK51">
        <f t="shared" si="22"/>
        <v>0.57176479680425796</v>
      </c>
      <c r="AL51">
        <f t="shared" si="8"/>
        <v>-4205.6457554125764</v>
      </c>
      <c r="AN51">
        <f t="shared" si="26"/>
        <v>0</v>
      </c>
      <c r="AO51">
        <f t="shared" si="26"/>
        <v>0</v>
      </c>
      <c r="AP51">
        <f t="shared" si="26"/>
        <v>-6.5037099307669417E-3</v>
      </c>
      <c r="AQ51">
        <f t="shared" si="26"/>
        <v>-47.152508137058497</v>
      </c>
      <c r="AR51">
        <f t="shared" si="26"/>
        <v>-47.159011846989259</v>
      </c>
      <c r="AS51">
        <f t="shared" si="26"/>
        <v>0.45857084949564664</v>
      </c>
      <c r="AT51">
        <f t="shared" si="26"/>
        <v>6.3481424889010483E-3</v>
      </c>
      <c r="AU51">
        <f t="shared" si="23"/>
        <v>-46.694092855004712</v>
      </c>
      <c r="AW51">
        <v>48</v>
      </c>
      <c r="AX51">
        <f>IF(Z51&gt;0, (R51*SUMPRODUCT(K51:$K$98, X51:$X$98)-K51*$AZ$3)/Z51, 0)</f>
        <v>-707.06393652695726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12.5</v>
      </c>
      <c r="R52">
        <f t="shared" si="0"/>
        <v>250000</v>
      </c>
      <c r="S52">
        <f t="shared" si="1"/>
        <v>-1894.3785094357224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-33.134512353694703</v>
      </c>
      <c r="AC52">
        <f t="shared" si="2"/>
        <v>-61.615662625817947</v>
      </c>
      <c r="AE52">
        <f t="shared" si="3"/>
        <v>0</v>
      </c>
      <c r="AF52">
        <f t="shared" si="24"/>
        <v>0</v>
      </c>
      <c r="AG52">
        <f t="shared" si="24"/>
        <v>-0.40656910907004651</v>
      </c>
      <c r="AH52">
        <f t="shared" si="5"/>
        <v>-3466.9915778676959</v>
      </c>
      <c r="AI52">
        <f t="shared" si="25"/>
        <v>-3467.3981469767659</v>
      </c>
      <c r="AJ52">
        <f t="shared" si="7"/>
        <v>28.481150272123244</v>
      </c>
      <c r="AK52">
        <f t="shared" si="22"/>
        <v>-2.3194158647586294</v>
      </c>
      <c r="AL52">
        <f t="shared" si="8"/>
        <v>-3441.2364125694012</v>
      </c>
      <c r="AN52">
        <f t="shared" si="26"/>
        <v>0</v>
      </c>
      <c r="AO52">
        <f t="shared" si="26"/>
        <v>0</v>
      </c>
      <c r="AP52">
        <f t="shared" si="26"/>
        <v>-4.030376417746822E-3</v>
      </c>
      <c r="AQ52">
        <f t="shared" si="26"/>
        <v>-34.368772206836283</v>
      </c>
      <c r="AR52">
        <f t="shared" si="26"/>
        <v>-34.372802583254035</v>
      </c>
      <c r="AS52">
        <f t="shared" si="26"/>
        <v>0.28233762439460747</v>
      </c>
      <c r="AT52">
        <f t="shared" si="26"/>
        <v>-2.2992693728387695E-2</v>
      </c>
      <c r="AU52">
        <f t="shared" si="23"/>
        <v>-34.113457652587812</v>
      </c>
      <c r="AW52">
        <v>49</v>
      </c>
      <c r="AX52">
        <f>IF(Z52&gt;0, (R52*SUMPRODUCT(K52:$K$98, X52:$X$98)-K52*$AZ$3)/Z52, 0)</f>
        <v>-1894.3785094357224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12.5</v>
      </c>
      <c r="R53">
        <f t="shared" si="0"/>
        <v>250000</v>
      </c>
      <c r="S53">
        <f t="shared" si="1"/>
        <v>-3709.4456120361651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-61.615662625817947</v>
      </c>
      <c r="AC53">
        <f t="shared" si="2"/>
        <v>-79.313579596104958</v>
      </c>
      <c r="AE53">
        <f t="shared" si="3"/>
        <v>0</v>
      </c>
      <c r="AF53">
        <f t="shared" si="24"/>
        <v>0</v>
      </c>
      <c r="AG53">
        <f t="shared" si="24"/>
        <v>-0.26726897996143101</v>
      </c>
      <c r="AH53">
        <f t="shared" si="5"/>
        <v>-2704.6887603583014</v>
      </c>
      <c r="AI53">
        <f t="shared" si="25"/>
        <v>-2704.9560293382629</v>
      </c>
      <c r="AJ53">
        <f t="shared" si="7"/>
        <v>17.697916970287011</v>
      </c>
      <c r="AK53">
        <f t="shared" si="22"/>
        <v>-4.3130963838072569</v>
      </c>
      <c r="AL53">
        <f t="shared" si="8"/>
        <v>-2691.5712087517827</v>
      </c>
      <c r="AN53">
        <f t="shared" si="26"/>
        <v>0</v>
      </c>
      <c r="AO53">
        <f t="shared" si="26"/>
        <v>0</v>
      </c>
      <c r="AP53">
        <f t="shared" si="26"/>
        <v>-2.3656024672614514E-3</v>
      </c>
      <c r="AQ53">
        <f t="shared" si="26"/>
        <v>-23.939248039937993</v>
      </c>
      <c r="AR53">
        <f t="shared" si="26"/>
        <v>-23.941613642405255</v>
      </c>
      <c r="AS53">
        <f t="shared" si="26"/>
        <v>0.15664457602352838</v>
      </c>
      <c r="AT53">
        <f t="shared" si="26"/>
        <v>-3.8175292353580546E-2</v>
      </c>
      <c r="AU53">
        <f t="shared" si="23"/>
        <v>-23.823144358735302</v>
      </c>
      <c r="AW53">
        <v>50</v>
      </c>
      <c r="AX53">
        <f>IF(Z53&gt;0, (R53*SUMPRODUCT(K53:$K$98, X53:$X$98)-K53*$AZ$3)/Z53, 0)</f>
        <v>-3709.4456120361651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12.5</v>
      </c>
      <c r="R54">
        <f t="shared" si="0"/>
        <v>250000</v>
      </c>
      <c r="S54">
        <f t="shared" si="1"/>
        <v>-6690.3867385514668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-79.313579596104958</v>
      </c>
      <c r="AC54">
        <f t="shared" si="2"/>
        <v>-88.368135460552566</v>
      </c>
      <c r="AE54">
        <f t="shared" si="3"/>
        <v>0</v>
      </c>
      <c r="AF54">
        <f t="shared" si="24"/>
        <v>0</v>
      </c>
      <c r="AG54">
        <f t="shared" si="24"/>
        <v>-0.16510281638757163</v>
      </c>
      <c r="AH54">
        <f t="shared" si="5"/>
        <v>-1989.8694754849009</v>
      </c>
      <c r="AI54">
        <f t="shared" si="25"/>
        <v>-1990.0345783012885</v>
      </c>
      <c r="AJ54">
        <f t="shared" si="7"/>
        <v>9.0545558644476074</v>
      </c>
      <c r="AK54">
        <f t="shared" si="22"/>
        <v>-5.5519505717273478</v>
      </c>
      <c r="AL54">
        <f t="shared" si="8"/>
        <v>-1986.5319730085682</v>
      </c>
      <c r="AN54">
        <f t="shared" si="26"/>
        <v>0</v>
      </c>
      <c r="AO54">
        <f t="shared" si="26"/>
        <v>0</v>
      </c>
      <c r="AP54">
        <f t="shared" si="26"/>
        <v>-1.3047570955839259E-3</v>
      </c>
      <c r="AQ54">
        <f t="shared" si="26"/>
        <v>-15.725330277407851</v>
      </c>
      <c r="AR54">
        <f t="shared" si="26"/>
        <v>-15.726635034503435</v>
      </c>
      <c r="AS54">
        <f t="shared" si="26"/>
        <v>7.1555387545698942E-2</v>
      </c>
      <c r="AT54">
        <f t="shared" si="26"/>
        <v>-4.3875368460024586E-2</v>
      </c>
      <c r="AU54">
        <f t="shared" si="23"/>
        <v>-15.698955015417761</v>
      </c>
      <c r="AW54">
        <v>51</v>
      </c>
      <c r="AX54">
        <f>IF(Z54&gt;0, (R54*SUMPRODUCT(K54:$K$98, X54:$X$98)-K54*$AZ$3)/Z54, 0)</f>
        <v>-6690.3867385514668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12.5</v>
      </c>
      <c r="R55">
        <f t="shared" si="0"/>
        <v>250000</v>
      </c>
      <c r="S55">
        <f t="shared" si="1"/>
        <v>-11928.630415580406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-88.368135460552566</v>
      </c>
      <c r="AC55">
        <f t="shared" si="2"/>
        <v>-90.803562009844001</v>
      </c>
      <c r="AE55">
        <f t="shared" si="3"/>
        <v>0</v>
      </c>
      <c r="AF55">
        <f t="shared" si="24"/>
        <v>0</v>
      </c>
      <c r="AG55">
        <f t="shared" si="24"/>
        <v>-9.515296271066695E-2</v>
      </c>
      <c r="AH55">
        <f t="shared" si="5"/>
        <v>-1365.9765102605791</v>
      </c>
      <c r="AI55">
        <f t="shared" si="25"/>
        <v>-1366.0716632232898</v>
      </c>
      <c r="AJ55">
        <f t="shared" si="7"/>
        <v>2.4354265492914351</v>
      </c>
      <c r="AK55">
        <f t="shared" si="22"/>
        <v>-6.1857694822386806</v>
      </c>
      <c r="AL55">
        <f t="shared" si="8"/>
        <v>-1369.822006156237</v>
      </c>
      <c r="AN55">
        <f t="shared" si="26"/>
        <v>0</v>
      </c>
      <c r="AO55">
        <f t="shared" si="26"/>
        <v>0</v>
      </c>
      <c r="AP55">
        <f t="shared" si="26"/>
        <v>-6.7139712640775211E-4</v>
      </c>
      <c r="AQ55">
        <f t="shared" si="26"/>
        <v>-9.6382989830607855</v>
      </c>
      <c r="AR55">
        <f t="shared" si="26"/>
        <v>-9.6389703801871942</v>
      </c>
      <c r="AS55">
        <f t="shared" si="26"/>
        <v>1.7184313973947478E-2</v>
      </c>
      <c r="AT55">
        <f t="shared" si="26"/>
        <v>-4.3646647846628132E-2</v>
      </c>
      <c r="AU55">
        <f t="shared" si="23"/>
        <v>-9.6654327140598735</v>
      </c>
      <c r="AW55">
        <v>52</v>
      </c>
      <c r="AX55">
        <f>IF(Z55&gt;0, (R55*SUMPRODUCT(K55:$K$98, X55:$X$98)-K55*$AZ$3)/Z55, 0)</f>
        <v>-11928.630415580406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12.5</v>
      </c>
      <c r="R56">
        <f t="shared" si="0"/>
        <v>250000</v>
      </c>
      <c r="S56">
        <f t="shared" si="1"/>
        <v>-20450.80049992265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-90.803562009844001</v>
      </c>
      <c r="AC56">
        <f t="shared" si="2"/>
        <v>-88.575875521372268</v>
      </c>
      <c r="AE56">
        <f t="shared" si="3"/>
        <v>0</v>
      </c>
      <c r="AF56">
        <f t="shared" si="24"/>
        <v>0</v>
      </c>
      <c r="AG56">
        <f t="shared" si="24"/>
        <v>-5.4139613949162578E-2</v>
      </c>
      <c r="AH56">
        <f t="shared" si="5"/>
        <v>-801.23638268795401</v>
      </c>
      <c r="AI56">
        <f t="shared" si="25"/>
        <v>-801.29052230190314</v>
      </c>
      <c r="AJ56">
        <f t="shared" si="7"/>
        <v>-2.2276864884717327</v>
      </c>
      <c r="AK56">
        <f t="shared" si="22"/>
        <v>-6.3562493406890805</v>
      </c>
      <c r="AL56">
        <f t="shared" si="8"/>
        <v>-809.87445813106388</v>
      </c>
      <c r="AN56">
        <f t="shared" si="26"/>
        <v>0</v>
      </c>
      <c r="AO56">
        <f t="shared" si="26"/>
        <v>0</v>
      </c>
      <c r="AP56">
        <f t="shared" si="26"/>
        <v>-3.4107846118424067E-4</v>
      </c>
      <c r="AQ56">
        <f t="shared" si="26"/>
        <v>-5.0477728324522317</v>
      </c>
      <c r="AR56">
        <f t="shared" si="26"/>
        <v>-5.0481139109134157</v>
      </c>
      <c r="AS56">
        <f t="shared" si="26"/>
        <v>-1.4034379340095313E-2</v>
      </c>
      <c r="AT56">
        <f t="shared" si="26"/>
        <v>-4.004424091500397E-2</v>
      </c>
      <c r="AU56">
        <f t="shared" si="23"/>
        <v>-5.1021925311685141</v>
      </c>
      <c r="AW56">
        <v>53</v>
      </c>
      <c r="AX56">
        <f>IF(Z56&gt;0, (R56*SUMPRODUCT(K56:$K$98, X56:$X$98)-K56*$AZ$3)/Z56, 0)</f>
        <v>-20450.80049992265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12.5</v>
      </c>
      <c r="R57">
        <f t="shared" si="0"/>
        <v>250000</v>
      </c>
      <c r="S57">
        <f t="shared" si="1"/>
        <v>-34169.250420600787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-88.575875521372268</v>
      </c>
      <c r="AC57">
        <f t="shared" si="2"/>
        <v>-83.029018468527596</v>
      </c>
      <c r="AE57">
        <f t="shared" si="3"/>
        <v>0</v>
      </c>
      <c r="AF57">
        <f t="shared" si="24"/>
        <v>0</v>
      </c>
      <c r="AG57">
        <f t="shared" si="24"/>
        <v>-3.0374173213670006E-2</v>
      </c>
      <c r="AH57">
        <f t="shared" si="5"/>
        <v>-464.48089192001891</v>
      </c>
      <c r="AI57">
        <f t="shared" si="25"/>
        <v>-464.51126609323256</v>
      </c>
      <c r="AJ57">
        <f t="shared" si="7"/>
        <v>-5.5468570528446719</v>
      </c>
      <c r="AK57">
        <f t="shared" si="22"/>
        <v>-6.200311286496059</v>
      </c>
      <c r="AL57">
        <f t="shared" si="8"/>
        <v>-476.25843443257332</v>
      </c>
      <c r="AN57">
        <f t="shared" si="26"/>
        <v>0</v>
      </c>
      <c r="AO57">
        <f t="shared" si="26"/>
        <v>0</v>
      </c>
      <c r="AP57">
        <f t="shared" si="26"/>
        <v>-1.708541699572699E-4</v>
      </c>
      <c r="AQ57">
        <f t="shared" si="26"/>
        <v>-2.6126965396474278</v>
      </c>
      <c r="AR57">
        <f t="shared" si="26"/>
        <v>-2.612867393817385</v>
      </c>
      <c r="AS57">
        <f t="shared" si="26"/>
        <v>-3.120096968462955E-2</v>
      </c>
      <c r="AT57">
        <f t="shared" si="26"/>
        <v>-3.4876637822497586E-2</v>
      </c>
      <c r="AU57">
        <f t="shared" si="23"/>
        <v>-2.6789450013245122</v>
      </c>
      <c r="AW57">
        <v>54</v>
      </c>
      <c r="AX57">
        <f>IF(Z57&gt;0, (R57*SUMPRODUCT(K57:$K$98, X57:$X$98)-K57*$AZ$3)/Z57, 0)</f>
        <v>-34169.250420600787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12.5</v>
      </c>
      <c r="R58">
        <f t="shared" si="0"/>
        <v>250000</v>
      </c>
      <c r="S58">
        <f t="shared" si="1"/>
        <v>-56767.033351035374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-83.029018468527596</v>
      </c>
      <c r="AC58">
        <f t="shared" si="2"/>
        <v>-76.182224039159948</v>
      </c>
      <c r="AE58">
        <f t="shared" si="3"/>
        <v>0</v>
      </c>
      <c r="AF58">
        <f t="shared" si="24"/>
        <v>0</v>
      </c>
      <c r="AG58">
        <f t="shared" si="24"/>
        <v>-1.677519053357631E-2</v>
      </c>
      <c r="AH58">
        <f t="shared" si="5"/>
        <v>-265.9048189591399</v>
      </c>
      <c r="AI58">
        <f t="shared" si="25"/>
        <v>-265.92159414967347</v>
      </c>
      <c r="AJ58">
        <f t="shared" si="7"/>
        <v>-6.8467944293676481</v>
      </c>
      <c r="AK58">
        <f t="shared" si="22"/>
        <v>-5.8120312927969326</v>
      </c>
      <c r="AL58">
        <f t="shared" si="8"/>
        <v>-278.58041987183805</v>
      </c>
      <c r="AN58">
        <f t="shared" si="26"/>
        <v>0</v>
      </c>
      <c r="AO58">
        <f t="shared" si="26"/>
        <v>0</v>
      </c>
      <c r="AP58">
        <f t="shared" si="26"/>
        <v>-8.4250125519211075E-5</v>
      </c>
      <c r="AQ58">
        <f t="shared" si="26"/>
        <v>-1.3354551370746568</v>
      </c>
      <c r="AR58">
        <f t="shared" si="26"/>
        <v>-1.335539387200176</v>
      </c>
      <c r="AS58">
        <f t="shared" si="26"/>
        <v>-3.4386690805322383E-2</v>
      </c>
      <c r="AT58">
        <f t="shared" si="26"/>
        <v>-2.9189794593369216E-2</v>
      </c>
      <c r="AU58">
        <f t="shared" si="23"/>
        <v>-1.3991158725988675</v>
      </c>
      <c r="AW58">
        <v>55</v>
      </c>
      <c r="AX58">
        <f>IF(Z58&gt;0, (R58*SUMPRODUCT(K58:$K$98, X58:$X$98)-K58*$AZ$3)/Z58, 0)</f>
        <v>-56767.033351035374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12.5</v>
      </c>
      <c r="R59">
        <f t="shared" si="0"/>
        <v>250000</v>
      </c>
      <c r="S59">
        <f t="shared" si="1"/>
        <v>-94854.073962232855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-76.182224039159948</v>
      </c>
      <c r="AC59">
        <f t="shared" si="2"/>
        <v>-69.071705096756858</v>
      </c>
      <c r="AE59">
        <f t="shared" si="3"/>
        <v>0</v>
      </c>
      <c r="AF59">
        <f t="shared" si="24"/>
        <v>0</v>
      </c>
      <c r="AG59">
        <f t="shared" si="24"/>
        <v>-9.1023640592731003E-3</v>
      </c>
      <c r="AH59">
        <f t="shared" si="5"/>
        <v>-150.10149137934897</v>
      </c>
      <c r="AI59">
        <f t="shared" si="25"/>
        <v>-150.11059374340823</v>
      </c>
      <c r="AJ59">
        <f t="shared" si="7"/>
        <v>-7.1105189424030897</v>
      </c>
      <c r="AK59">
        <f t="shared" si="22"/>
        <v>-5.3327556827411966</v>
      </c>
      <c r="AL59">
        <f t="shared" si="8"/>
        <v>-162.55386836855251</v>
      </c>
      <c r="AN59">
        <f t="shared" si="26"/>
        <v>0</v>
      </c>
      <c r="AO59">
        <f t="shared" si="26"/>
        <v>0</v>
      </c>
      <c r="AP59">
        <f t="shared" si="26"/>
        <v>-4.081683012036959E-5</v>
      </c>
      <c r="AQ59">
        <f t="shared" si="26"/>
        <v>-0.67308525945008979</v>
      </c>
      <c r="AR59">
        <f t="shared" si="26"/>
        <v>-0.67312607628021015</v>
      </c>
      <c r="AS59">
        <f t="shared" si="26"/>
        <v>-3.1884996232826368E-2</v>
      </c>
      <c r="AT59">
        <f t="shared" si="26"/>
        <v>-2.391314842588986E-2</v>
      </c>
      <c r="AU59">
        <f t="shared" si="23"/>
        <v>-0.72892422093892639</v>
      </c>
      <c r="AW59">
        <v>56</v>
      </c>
      <c r="AX59">
        <f>IF(Z59&gt;0, (R59*SUMPRODUCT(K59:$K$98, X59:$X$98)-K59*$AZ$3)/Z59, 0)</f>
        <v>-94854.073962232855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12.5</v>
      </c>
      <c r="R60">
        <f t="shared" si="0"/>
        <v>250000</v>
      </c>
      <c r="S60">
        <f t="shared" si="1"/>
        <v>-160267.77713618334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-69.071705096756858</v>
      </c>
      <c r="AC60">
        <f t="shared" si="2"/>
        <v>-62.203742070958953</v>
      </c>
      <c r="AE60">
        <f t="shared" si="3"/>
        <v>0</v>
      </c>
      <c r="AF60">
        <f t="shared" si="24"/>
        <v>0</v>
      </c>
      <c r="AG60">
        <f t="shared" si="24"/>
        <v>-4.8515477645034461E-3</v>
      </c>
      <c r="AH60">
        <f t="shared" si="5"/>
        <v>-83.195853083538452</v>
      </c>
      <c r="AI60">
        <f t="shared" si="25"/>
        <v>-83.200704631302955</v>
      </c>
      <c r="AJ60">
        <f t="shared" si="7"/>
        <v>-6.8679630257979056</v>
      </c>
      <c r="AK60">
        <f t="shared" si="22"/>
        <v>-4.8350193567729809</v>
      </c>
      <c r="AL60">
        <f t="shared" si="8"/>
        <v>-94.903687013873835</v>
      </c>
      <c r="AN60">
        <f t="shared" si="26"/>
        <v>0</v>
      </c>
      <c r="AO60">
        <f t="shared" si="26"/>
        <v>0</v>
      </c>
      <c r="AP60">
        <f t="shared" si="26"/>
        <v>-1.9424388743083177E-5</v>
      </c>
      <c r="AQ60">
        <f t="shared" si="26"/>
        <v>-0.33309547190915595</v>
      </c>
      <c r="AR60">
        <f t="shared" si="26"/>
        <v>-0.33311489629789903</v>
      </c>
      <c r="AS60">
        <f t="shared" si="26"/>
        <v>-2.7497613166315875E-2</v>
      </c>
      <c r="AT60">
        <f t="shared" si="26"/>
        <v>-1.9358213115707158E-2</v>
      </c>
      <c r="AU60">
        <f t="shared" si="23"/>
        <v>-0.37997072257992204</v>
      </c>
      <c r="AW60">
        <v>57</v>
      </c>
      <c r="AX60">
        <f>IF(Z60&gt;0, (R60*SUMPRODUCT(K60:$K$98, X60:$X$98)-K60*$AZ$3)/Z60, 0)</f>
        <v>-160267.77713618334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12.5</v>
      </c>
      <c r="R61">
        <f t="shared" si="0"/>
        <v>250000</v>
      </c>
      <c r="S61">
        <f t="shared" si="1"/>
        <v>-275110.44592280389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-62.203742070958953</v>
      </c>
      <c r="AC61">
        <f t="shared" si="2"/>
        <v>-55.803758716753826</v>
      </c>
      <c r="AE61">
        <f t="shared" si="3"/>
        <v>0</v>
      </c>
      <c r="AF61">
        <f t="shared" si="24"/>
        <v>0</v>
      </c>
      <c r="AG61">
        <f t="shared" si="24"/>
        <v>-2.5355161692230139E-3</v>
      </c>
      <c r="AH61">
        <f t="shared" si="5"/>
        <v>-45.35032235270797</v>
      </c>
      <c r="AI61">
        <f t="shared" si="25"/>
        <v>-45.352857868877194</v>
      </c>
      <c r="AJ61">
        <f t="shared" si="7"/>
        <v>-6.3999833542051263</v>
      </c>
      <c r="AK61">
        <f t="shared" si="22"/>
        <v>-4.3542619449671269</v>
      </c>
      <c r="AL61">
        <f t="shared" si="8"/>
        <v>-56.107103168049449</v>
      </c>
      <c r="AN61">
        <f t="shared" si="26"/>
        <v>0</v>
      </c>
      <c r="AO61">
        <f t="shared" si="26"/>
        <v>0</v>
      </c>
      <c r="AP61">
        <f t="shared" si="26"/>
        <v>-9.0639063858038287E-6</v>
      </c>
      <c r="AQ61">
        <f t="shared" si="26"/>
        <v>-0.16211731613485816</v>
      </c>
      <c r="AR61">
        <f t="shared" si="26"/>
        <v>-0.16212638004124397</v>
      </c>
      <c r="AS61">
        <f t="shared" si="26"/>
        <v>-2.2878517083562651E-2</v>
      </c>
      <c r="AT61">
        <f t="shared" si="26"/>
        <v>-1.5565518030415216E-2</v>
      </c>
      <c r="AU61">
        <f t="shared" si="23"/>
        <v>-0.20057041515522184</v>
      </c>
      <c r="AW61">
        <v>58</v>
      </c>
      <c r="AX61">
        <f>IF(Z61&gt;0, (R61*SUMPRODUCT(K61:$K$98, X61:$X$98)-K61*$AZ$3)/Z61, 0)</f>
        <v>-275110.44592280389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12.5</v>
      </c>
      <c r="R62">
        <f t="shared" si="0"/>
        <v>250000</v>
      </c>
      <c r="S62">
        <f t="shared" si="1"/>
        <v>-481240.11546594434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-55.803758716753826</v>
      </c>
      <c r="AC62">
        <f t="shared" si="2"/>
        <v>-49.954198509572358</v>
      </c>
      <c r="AE62">
        <f t="shared" si="3"/>
        <v>0</v>
      </c>
      <c r="AF62">
        <f t="shared" si="24"/>
        <v>0</v>
      </c>
      <c r="AG62">
        <f t="shared" si="24"/>
        <v>-1.2975383001167179E-3</v>
      </c>
      <c r="AH62">
        <f t="shared" si="5"/>
        <v>-24.252454148281316</v>
      </c>
      <c r="AI62">
        <f t="shared" si="25"/>
        <v>-24.253751686581435</v>
      </c>
      <c r="AJ62">
        <f t="shared" si="7"/>
        <v>-5.8495602071814687</v>
      </c>
      <c r="AK62">
        <f t="shared" si="22"/>
        <v>-3.9062631101727683</v>
      </c>
      <c r="AL62">
        <f t="shared" si="8"/>
        <v>-34.009575003935673</v>
      </c>
      <c r="AN62">
        <f t="shared" si="26"/>
        <v>0</v>
      </c>
      <c r="AO62">
        <f t="shared" si="26"/>
        <v>0</v>
      </c>
      <c r="AP62">
        <f t="shared" si="26"/>
        <v>-4.1414382499766392E-6</v>
      </c>
      <c r="AQ62">
        <f t="shared" si="26"/>
        <v>-7.740815146378488E-2</v>
      </c>
      <c r="AR62">
        <f t="shared" si="26"/>
        <v>-7.7412292902034857E-2</v>
      </c>
      <c r="AS62">
        <f t="shared" si="26"/>
        <v>-1.8670425670967428E-2</v>
      </c>
      <c r="AT62">
        <f t="shared" si="26"/>
        <v>-1.2467876638005205E-2</v>
      </c>
      <c r="AU62">
        <f t="shared" si="23"/>
        <v>-0.1085505952110075</v>
      </c>
      <c r="AW62">
        <v>59</v>
      </c>
      <c r="AX62">
        <f>IF(Z62&gt;0, (R62*SUMPRODUCT(K62:$K$98, X62:$X$98)-K62*$AZ$3)/Z62, 0)</f>
        <v>-481240.11546594434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12.5</v>
      </c>
      <c r="R63">
        <f t="shared" si="0"/>
        <v>250000</v>
      </c>
      <c r="S63">
        <f t="shared" si="1"/>
        <v>-859678.00577262184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-49.954198509572358</v>
      </c>
      <c r="AC63">
        <f t="shared" si="2"/>
        <v>-44.664037443789432</v>
      </c>
      <c r="AE63">
        <f t="shared" si="3"/>
        <v>0</v>
      </c>
      <c r="AF63">
        <f t="shared" si="24"/>
        <v>0</v>
      </c>
      <c r="AG63">
        <f t="shared" si="24"/>
        <v>-6.494297449724845E-4</v>
      </c>
      <c r="AH63">
        <f t="shared" si="5"/>
        <v>-12.702663442861324</v>
      </c>
      <c r="AI63">
        <f t="shared" si="25"/>
        <v>-12.703312872606297</v>
      </c>
      <c r="AJ63">
        <f t="shared" si="7"/>
        <v>-5.2901610657829252</v>
      </c>
      <c r="AK63">
        <f t="shared" si="22"/>
        <v>-3.4967938956700655</v>
      </c>
      <c r="AL63">
        <f t="shared" si="8"/>
        <v>-21.490267834059289</v>
      </c>
      <c r="AN63">
        <f t="shared" si="26"/>
        <v>0</v>
      </c>
      <c r="AO63">
        <f t="shared" si="26"/>
        <v>0</v>
      </c>
      <c r="AP63">
        <f t="shared" si="26"/>
        <v>-1.8507389189120697E-6</v>
      </c>
      <c r="AQ63">
        <f t="shared" si="26"/>
        <v>-3.619993354098848E-2</v>
      </c>
      <c r="AR63">
        <f t="shared" si="26"/>
        <v>-3.620178427990739E-2</v>
      </c>
      <c r="AS63">
        <f t="shared" si="26"/>
        <v>-1.5075852388271241E-2</v>
      </c>
      <c r="AT63">
        <f t="shared" si="26"/>
        <v>-9.9651311080691824E-3</v>
      </c>
      <c r="AU63">
        <f t="shared" si="23"/>
        <v>-6.124276777624782E-2</v>
      </c>
      <c r="AW63">
        <v>60</v>
      </c>
      <c r="AX63">
        <f>IF(Z63&gt;0, (R63*SUMPRODUCT(K63:$K$98, X63:$X$98)-K63*$AZ$3)/Z63, 0)</f>
        <v>-859678.00577262184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12.5</v>
      </c>
      <c r="R64">
        <f t="shared" si="0"/>
        <v>250000</v>
      </c>
      <c r="S64">
        <f t="shared" si="1"/>
        <v>-1572578.9545769987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-44.664037443789432</v>
      </c>
      <c r="AC64">
        <f t="shared" si="2"/>
        <v>-39.907764861931575</v>
      </c>
      <c r="AE64">
        <f t="shared" si="3"/>
        <v>0</v>
      </c>
      <c r="AF64">
        <f t="shared" si="24"/>
        <v>0</v>
      </c>
      <c r="AG64">
        <f t="shared" si="24"/>
        <v>-3.1721590787047474E-4</v>
      </c>
      <c r="AH64">
        <f t="shared" si="5"/>
        <v>-6.514390793045699</v>
      </c>
      <c r="AI64">
        <f t="shared" si="25"/>
        <v>-6.5147080089535692</v>
      </c>
      <c r="AJ64">
        <f t="shared" si="7"/>
        <v>-4.7562725818578571</v>
      </c>
      <c r="AK64">
        <f t="shared" si="22"/>
        <v>-3.1264826210652608</v>
      </c>
      <c r="AL64">
        <f t="shared" si="8"/>
        <v>-14.397463211876687</v>
      </c>
      <c r="AN64">
        <f t="shared" si="26"/>
        <v>0</v>
      </c>
      <c r="AO64">
        <f t="shared" si="26"/>
        <v>0</v>
      </c>
      <c r="AP64">
        <f t="shared" si="26"/>
        <v>-8.0714194554472866E-7</v>
      </c>
      <c r="AQ64">
        <f t="shared" si="26"/>
        <v>-1.6575581262729518E-2</v>
      </c>
      <c r="AR64">
        <f t="shared" si="26"/>
        <v>-1.6576388404675062E-2</v>
      </c>
      <c r="AS64">
        <f t="shared" si="26"/>
        <v>-1.2102126690409649E-2</v>
      </c>
      <c r="AT64">
        <f t="shared" si="26"/>
        <v>-7.9551977150805319E-3</v>
      </c>
      <c r="AU64">
        <f t="shared" si="23"/>
        <v>-3.6633712810165239E-2</v>
      </c>
      <c r="AW64">
        <v>61</v>
      </c>
      <c r="AX64">
        <f>IF(Z64&gt;0, (R64*SUMPRODUCT(K64:$K$98, X64:$X$98)-K64*$AZ$3)/Z64, 0)</f>
        <v>-1572578.9545769987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12.5</v>
      </c>
      <c r="R65">
        <f t="shared" si="0"/>
        <v>250000</v>
      </c>
      <c r="S65">
        <f t="shared" si="1"/>
        <v>-2950538.9512875057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-39.907764861931575</v>
      </c>
      <c r="AC65">
        <f t="shared" si="2"/>
        <v>-35.645347125873904</v>
      </c>
      <c r="AE65">
        <f t="shared" si="3"/>
        <v>0</v>
      </c>
      <c r="AF65">
        <f t="shared" si="24"/>
        <v>0</v>
      </c>
      <c r="AG65">
        <f t="shared" si="24"/>
        <v>-1.5101201727196146E-4</v>
      </c>
      <c r="AH65">
        <f t="shared" si="5"/>
        <v>-3.2606346303961709</v>
      </c>
      <c r="AI65">
        <f t="shared" si="25"/>
        <v>-3.2607856424134427</v>
      </c>
      <c r="AJ65">
        <f t="shared" si="7"/>
        <v>-4.2624177360576709</v>
      </c>
      <c r="AK65">
        <f t="shared" si="22"/>
        <v>-2.7935435403352105</v>
      </c>
      <c r="AL65">
        <f t="shared" si="8"/>
        <v>-10.316746918806324</v>
      </c>
      <c r="AN65">
        <f t="shared" si="26"/>
        <v>0</v>
      </c>
      <c r="AO65">
        <f t="shared" si="26"/>
        <v>0</v>
      </c>
      <c r="AP65">
        <f t="shared" si="26"/>
        <v>-3.4307450495001653E-7</v>
      </c>
      <c r="AQ65">
        <f t="shared" si="26"/>
        <v>-7.4076264383082669E-3</v>
      </c>
      <c r="AR65">
        <f t="shared" si="26"/>
        <v>-7.4079695128132167E-3</v>
      </c>
      <c r="AS65">
        <f t="shared" si="26"/>
        <v>-9.6835131475305914E-3</v>
      </c>
      <c r="AT65">
        <f t="shared" si="26"/>
        <v>-6.3464721845998716E-3</v>
      </c>
      <c r="AU65">
        <f t="shared" si="23"/>
        <v>-2.3437954844943678E-2</v>
      </c>
      <c r="AW65">
        <v>62</v>
      </c>
      <c r="AX65">
        <f>IF(Z65&gt;0, (R65*SUMPRODUCT(K65:$K$98, X65:$X$98)-K65*$AZ$3)/Z65, 0)</f>
        <v>-2950538.9512875057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12.5</v>
      </c>
      <c r="R66">
        <f t="shared" si="0"/>
        <v>250000</v>
      </c>
      <c r="S66">
        <f t="shared" si="1"/>
        <v>-5691902.2034928137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-35.645347125873904</v>
      </c>
      <c r="AC66">
        <f t="shared" si="2"/>
        <v>-31.832225004704711</v>
      </c>
      <c r="AE66">
        <f t="shared" si="3"/>
        <v>0</v>
      </c>
      <c r="AF66">
        <f t="shared" si="24"/>
        <v>0</v>
      </c>
      <c r="AG66">
        <f t="shared" si="24"/>
        <v>-6.9906825228767514E-5</v>
      </c>
      <c r="AH66">
        <f t="shared" si="5"/>
        <v>-1.5919014374094862</v>
      </c>
      <c r="AI66">
        <f t="shared" si="25"/>
        <v>-1.591971344234715</v>
      </c>
      <c r="AJ66">
        <f t="shared" si="7"/>
        <v>-3.8131221211691937</v>
      </c>
      <c r="AK66">
        <f t="shared" si="22"/>
        <v>-2.4951742988111736</v>
      </c>
      <c r="AL66">
        <f t="shared" si="8"/>
        <v>-7.9002677642150818</v>
      </c>
      <c r="AN66">
        <f t="shared" si="26"/>
        <v>0</v>
      </c>
      <c r="AO66">
        <f t="shared" si="26"/>
        <v>0</v>
      </c>
      <c r="AP66">
        <f t="shared" si="26"/>
        <v>-1.4180073860561587E-7</v>
      </c>
      <c r="AQ66">
        <f t="shared" si="26"/>
        <v>-3.2290523689683295E-3</v>
      </c>
      <c r="AR66">
        <f t="shared" si="26"/>
        <v>-3.229194169706935E-3</v>
      </c>
      <c r="AS66">
        <f t="shared" si="26"/>
        <v>-7.7346315099530256E-3</v>
      </c>
      <c r="AT66">
        <f t="shared" si="26"/>
        <v>-5.0612734502435081E-3</v>
      </c>
      <c r="AU66">
        <f t="shared" si="23"/>
        <v>-1.6025099129903467E-2</v>
      </c>
      <c r="AW66">
        <v>63</v>
      </c>
      <c r="AX66">
        <f>IF(Z66&gt;0, (R66*SUMPRODUCT(K66:$K$98, X66:$X$98)-K66*$AZ$3)/Z66, 0)</f>
        <v>-5691902.2034928137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12.5</v>
      </c>
      <c r="R67">
        <f t="shared" ref="R67:R89" si="27">$C$6</f>
        <v>250000</v>
      </c>
      <c r="S67">
        <f t="shared" ref="S67:S89" si="28">AX67</f>
        <v>-11319145.298094222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-31.832225004704711</v>
      </c>
      <c r="AC67">
        <f t="shared" ref="AC67:AC89" si="29">S67*Z67</f>
        <v>-28.42426678242412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-3.1389590417230806E-5</v>
      </c>
      <c r="AH67">
        <f t="shared" ref="AH67:AH89" si="32">-X67*R67</f>
        <v>-0.75636333118498078</v>
      </c>
      <c r="AI67">
        <f t="shared" ref="AI67:AI89" si="33">SUM(AE67:AH67)</f>
        <v>-0.75639472077539804</v>
      </c>
      <c r="AJ67">
        <f t="shared" ref="AJ67:AJ89" si="34">AB67-AC67</f>
        <v>-3.4079582222805911</v>
      </c>
      <c r="AK67">
        <f t="shared" si="22"/>
        <v>-2.2282557503293301</v>
      </c>
      <c r="AL67">
        <f t="shared" ref="AL67:AL89" si="35">SUM(AI67:AK67)</f>
        <v>-6.392608693385319</v>
      </c>
      <c r="AN67">
        <f t="shared" ref="AN67:AT89" si="36">AE67*$K67</f>
        <v>0</v>
      </c>
      <c r="AO67">
        <f t="shared" si="36"/>
        <v>0</v>
      </c>
      <c r="AP67">
        <f t="shared" si="36"/>
        <v>-5.6849485663916839E-8</v>
      </c>
      <c r="AQ67">
        <f t="shared" si="36"/>
        <v>-1.3698447727852295E-3</v>
      </c>
      <c r="AR67">
        <f t="shared" si="36"/>
        <v>-1.3699016222708934E-3</v>
      </c>
      <c r="AS67">
        <f t="shared" si="36"/>
        <v>-6.1721312551570344E-3</v>
      </c>
      <c r="AT67">
        <f t="shared" si="36"/>
        <v>-4.0355796826310681E-3</v>
      </c>
      <c r="AU67">
        <f t="shared" si="23"/>
        <v>-1.1577612560058995E-2</v>
      </c>
      <c r="AW67">
        <v>64</v>
      </c>
      <c r="AX67">
        <f>IF(Z67&gt;0, (R67*SUMPRODUCT(K67:$K$98, X67:$X$98)-K67*$AZ$3)/Z67, 0)</f>
        <v>-11319145.298094222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12.5</v>
      </c>
      <c r="R68">
        <f t="shared" si="27"/>
        <v>250000</v>
      </c>
      <c r="S68">
        <f t="shared" si="28"/>
        <v>-23241462.407910742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-28.42426678242412</v>
      </c>
      <c r="AC68">
        <f t="shared" si="29"/>
        <v>-25.37993370340266</v>
      </c>
      <c r="AE68">
        <f t="shared" si="30"/>
        <v>0</v>
      </c>
      <c r="AF68">
        <f t="shared" si="31"/>
        <v>0</v>
      </c>
      <c r="AG68">
        <f t="shared" si="31"/>
        <v>-1.3650138090473623E-5</v>
      </c>
      <c r="AH68">
        <f t="shared" si="32"/>
        <v>-0.34851112845169741</v>
      </c>
      <c r="AI68">
        <f t="shared" si="33"/>
        <v>-0.34852477858978786</v>
      </c>
      <c r="AJ68">
        <f t="shared" si="34"/>
        <v>-3.0443330790214596</v>
      </c>
      <c r="AK68">
        <f t="shared" si="22"/>
        <v>-1.9896986747696885</v>
      </c>
      <c r="AL68">
        <f t="shared" si="35"/>
        <v>-5.3825565323809359</v>
      </c>
      <c r="AN68">
        <f t="shared" si="36"/>
        <v>0</v>
      </c>
      <c r="AO68">
        <f t="shared" si="36"/>
        <v>0</v>
      </c>
      <c r="AP68">
        <f t="shared" si="36"/>
        <v>-2.207292629755768E-8</v>
      </c>
      <c r="AQ68">
        <f t="shared" si="36"/>
        <v>-5.6355916703594751E-4</v>
      </c>
      <c r="AR68">
        <f t="shared" si="36"/>
        <v>-5.6358123996224502E-4</v>
      </c>
      <c r="AS68">
        <f t="shared" si="36"/>
        <v>-4.9228322258039478E-3</v>
      </c>
      <c r="AT68">
        <f t="shared" si="36"/>
        <v>-3.2174379417589955E-3</v>
      </c>
      <c r="AU68">
        <f t="shared" si="23"/>
        <v>-8.7038514075251892E-3</v>
      </c>
      <c r="AW68">
        <v>65</v>
      </c>
      <c r="AX68">
        <f>IF(Z68&gt;0, (R68*SUMPRODUCT(K68:$K$98, X68:$X$98)-K68*$AZ$3)/Z68, 0)</f>
        <v>-23241462.407910742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12.5</v>
      </c>
      <c r="R69">
        <f t="shared" si="27"/>
        <v>250000</v>
      </c>
      <c r="S69">
        <f t="shared" si="28"/>
        <v>-49401163.789159268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-25.37993370340266</v>
      </c>
      <c r="AC69">
        <f t="shared" si="29"/>
        <v>-22.661119652039119</v>
      </c>
      <c r="AE69">
        <f t="shared" si="30"/>
        <v>0</v>
      </c>
      <c r="AF69">
        <f t="shared" si="31"/>
        <v>0</v>
      </c>
      <c r="AG69">
        <f t="shared" si="31"/>
        <v>-5.7339538975122131E-6</v>
      </c>
      <c r="AH69">
        <f t="shared" si="32"/>
        <v>-0.15559365624113347</v>
      </c>
      <c r="AI69">
        <f t="shared" si="33"/>
        <v>-0.155599390195031</v>
      </c>
      <c r="AJ69">
        <f t="shared" si="34"/>
        <v>-2.718814051363541</v>
      </c>
      <c r="AK69">
        <f t="shared" si="22"/>
        <v>-1.7765953592381865</v>
      </c>
      <c r="AL69">
        <f t="shared" si="35"/>
        <v>-4.6510088007967587</v>
      </c>
      <c r="AN69">
        <f t="shared" si="36"/>
        <v>0</v>
      </c>
      <c r="AO69">
        <f t="shared" si="36"/>
        <v>0</v>
      </c>
      <c r="AP69">
        <f t="shared" si="36"/>
        <v>-8.2786408547731346E-9</v>
      </c>
      <c r="AQ69">
        <f t="shared" si="36"/>
        <v>-2.246449870935034E-4</v>
      </c>
      <c r="AR69">
        <f t="shared" si="36"/>
        <v>-2.2465326573435819E-4</v>
      </c>
      <c r="AS69">
        <f t="shared" si="36"/>
        <v>-3.9254039157718109E-3</v>
      </c>
      <c r="AT69">
        <f t="shared" si="36"/>
        <v>-2.5650354338863568E-3</v>
      </c>
      <c r="AU69">
        <f t="shared" si="23"/>
        <v>-6.7150926153925258E-3</v>
      </c>
      <c r="AW69">
        <v>66</v>
      </c>
      <c r="AX69">
        <f>IF(Z69&gt;0, (R69*SUMPRODUCT(K69:$K$98, X69:$X$98)-K69*$AZ$3)/Z69, 0)</f>
        <v>-49401163.789159268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12.5</v>
      </c>
      <c r="R70">
        <f t="shared" si="27"/>
        <v>250000</v>
      </c>
      <c r="S70">
        <f t="shared" si="28"/>
        <v>-108864536.93193878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-22.661119652039119</v>
      </c>
      <c r="AC70">
        <f t="shared" si="29"/>
        <v>-20.233328573338202</v>
      </c>
      <c r="AE70">
        <f t="shared" si="30"/>
        <v>0</v>
      </c>
      <c r="AF70">
        <f t="shared" si="31"/>
        <v>0</v>
      </c>
      <c r="AG70">
        <f t="shared" si="31"/>
        <v>-2.3232231017971345E-6</v>
      </c>
      <c r="AH70">
        <f t="shared" si="32"/>
        <v>-6.7067825134799128E-2</v>
      </c>
      <c r="AI70">
        <f t="shared" si="33"/>
        <v>-6.7070148357900927E-2</v>
      </c>
      <c r="AJ70">
        <f t="shared" si="34"/>
        <v>-2.4277910787009169</v>
      </c>
      <c r="AK70">
        <f t="shared" si="22"/>
        <v>-1.5862783756427385</v>
      </c>
      <c r="AL70">
        <f t="shared" si="35"/>
        <v>-4.0811396027015565</v>
      </c>
      <c r="AN70">
        <f t="shared" si="36"/>
        <v>0</v>
      </c>
      <c r="AO70">
        <f t="shared" si="36"/>
        <v>0</v>
      </c>
      <c r="AP70">
        <f t="shared" si="36"/>
        <v>-2.9948683798207709E-9</v>
      </c>
      <c r="AQ70">
        <f t="shared" si="36"/>
        <v>-8.645717608618108E-5</v>
      </c>
      <c r="AR70">
        <f t="shared" si="36"/>
        <v>-8.6460170954560901E-5</v>
      </c>
      <c r="AS70">
        <f t="shared" si="36"/>
        <v>-3.1296670254302755E-3</v>
      </c>
      <c r="AT70">
        <f t="shared" si="36"/>
        <v>-2.0448724640913657E-3</v>
      </c>
      <c r="AU70">
        <f t="shared" si="23"/>
        <v>-5.260999660476203E-3</v>
      </c>
      <c r="AW70">
        <v>67</v>
      </c>
      <c r="AX70">
        <f>IF(Z70&gt;0, (R70*SUMPRODUCT(K70:$K$98, X70:$X$98)-K70*$AZ$3)/Z70, 0)</f>
        <v>-108864536.93193878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12.5</v>
      </c>
      <c r="R71">
        <f t="shared" si="27"/>
        <v>250000</v>
      </c>
      <c r="S71">
        <f t="shared" si="28"/>
        <v>-248902905.69650379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-20.233328573338202</v>
      </c>
      <c r="AC71">
        <f t="shared" si="29"/>
        <v>-18.065543848649988</v>
      </c>
      <c r="AE71">
        <f t="shared" si="30"/>
        <v>0</v>
      </c>
      <c r="AF71">
        <f t="shared" si="31"/>
        <v>0</v>
      </c>
      <c r="AG71">
        <f t="shared" si="31"/>
        <v>-9.0725858533557814E-7</v>
      </c>
      <c r="AH71">
        <f t="shared" si="32"/>
        <v>-2.7854645708871702E-2</v>
      </c>
      <c r="AI71">
        <f t="shared" si="33"/>
        <v>-2.7855552967457037E-2</v>
      </c>
      <c r="AJ71">
        <f t="shared" si="34"/>
        <v>-2.1677847246882145</v>
      </c>
      <c r="AK71">
        <f t="shared" si="22"/>
        <v>-1.4163330001336742</v>
      </c>
      <c r="AL71">
        <f t="shared" si="35"/>
        <v>-3.6119732777893456</v>
      </c>
      <c r="AN71">
        <f t="shared" si="36"/>
        <v>0</v>
      </c>
      <c r="AO71">
        <f t="shared" si="36"/>
        <v>0</v>
      </c>
      <c r="AP71">
        <f t="shared" si="36"/>
        <v>-1.0442389464695363E-9</v>
      </c>
      <c r="AQ71">
        <f t="shared" si="36"/>
        <v>-3.2060215642440761E-5</v>
      </c>
      <c r="AR71">
        <f t="shared" si="36"/>
        <v>-3.2061259881387227E-5</v>
      </c>
      <c r="AS71">
        <f t="shared" si="36"/>
        <v>-2.4950827401031203E-3</v>
      </c>
      <c r="AT71">
        <f t="shared" si="36"/>
        <v>-1.63017479670647E-3</v>
      </c>
      <c r="AU71">
        <f t="shared" si="23"/>
        <v>-4.1573187966909772E-3</v>
      </c>
      <c r="AW71">
        <v>68</v>
      </c>
      <c r="AX71">
        <f>IF(Z71&gt;0, (R71*SUMPRODUCT(K71:$K$98, X71:$X$98)-K71*$AZ$3)/Z71, 0)</f>
        <v>-248902905.69650379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12.5</v>
      </c>
      <c r="R72">
        <f t="shared" si="27"/>
        <v>250000</v>
      </c>
      <c r="S72">
        <f t="shared" si="28"/>
        <v>-591814921.19335902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-18.065543848649988</v>
      </c>
      <c r="AC72">
        <f t="shared" si="29"/>
        <v>-16.129976639343933</v>
      </c>
      <c r="AE72">
        <f t="shared" si="30"/>
        <v>0</v>
      </c>
      <c r="AF72">
        <f t="shared" si="31"/>
        <v>0</v>
      </c>
      <c r="AG72">
        <f t="shared" si="31"/>
        <v>-3.4068878761156468E-7</v>
      </c>
      <c r="AH72">
        <f t="shared" si="32"/>
        <v>-1.1149944237413154E-2</v>
      </c>
      <c r="AI72">
        <f t="shared" si="33"/>
        <v>-1.1150284926200765E-2</v>
      </c>
      <c r="AJ72">
        <f t="shared" si="34"/>
        <v>-1.9355672093060541</v>
      </c>
      <c r="AK72">
        <f t="shared" ref="AK72:AK89" si="49">G72*SUM(AB72:AB72, AE72:AF72)</f>
        <v>-1.2645880694054992</v>
      </c>
      <c r="AL72">
        <f t="shared" si="35"/>
        <v>-3.2113055636377541</v>
      </c>
      <c r="AN72">
        <f t="shared" si="36"/>
        <v>0</v>
      </c>
      <c r="AO72">
        <f t="shared" si="36"/>
        <v>0</v>
      </c>
      <c r="AP72">
        <f t="shared" si="36"/>
        <v>-3.5011330759006766E-10</v>
      </c>
      <c r="AQ72">
        <f t="shared" si="36"/>
        <v>-1.1458386651856521E-5</v>
      </c>
      <c r="AR72">
        <f t="shared" si="36"/>
        <v>-1.145873676516411E-5</v>
      </c>
      <c r="AS72">
        <f t="shared" si="36"/>
        <v>-1.9891110666244182E-3</v>
      </c>
      <c r="AT72">
        <f t="shared" si="36"/>
        <v>-1.2995705400886174E-3</v>
      </c>
      <c r="AU72">
        <f t="shared" si="23"/>
        <v>-3.3001403434781999E-3</v>
      </c>
      <c r="AW72">
        <v>69</v>
      </c>
      <c r="AX72">
        <f>IF(Z72&gt;0, (R72*SUMPRODUCT(K72:$K$98, X72:$X$98)-K72*$AZ$3)/Z72, 0)</f>
        <v>-591814921.19335902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12.5</v>
      </c>
      <c r="R73">
        <f t="shared" si="27"/>
        <v>250000</v>
      </c>
      <c r="S73">
        <f t="shared" si="28"/>
        <v>-1466780466.4365668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-16.129976639343933</v>
      </c>
      <c r="AC73">
        <f t="shared" si="29"/>
        <v>-14.401774464229076</v>
      </c>
      <c r="AE73">
        <f t="shared" si="30"/>
        <v>0</v>
      </c>
      <c r="AF73">
        <f t="shared" si="31"/>
        <v>0</v>
      </c>
      <c r="AG73">
        <f t="shared" si="31"/>
        <v>-1.2273287306601093E-7</v>
      </c>
      <c r="AH73">
        <f t="shared" si="32"/>
        <v>-4.2909805333887618E-3</v>
      </c>
      <c r="AI73">
        <f t="shared" si="33"/>
        <v>-4.2911032662618278E-3</v>
      </c>
      <c r="AJ73">
        <f t="shared" si="34"/>
        <v>-1.7282021751148573</v>
      </c>
      <c r="AK73">
        <f t="shared" si="49"/>
        <v>-1.1290983647540755</v>
      </c>
      <c r="AL73">
        <f t="shared" si="35"/>
        <v>-2.8615916431351947</v>
      </c>
      <c r="AN73">
        <f t="shared" si="36"/>
        <v>0</v>
      </c>
      <c r="AO73">
        <f t="shared" si="36"/>
        <v>0</v>
      </c>
      <c r="AP73">
        <f t="shared" si="36"/>
        <v>-1.1261432957318011E-10</v>
      </c>
      <c r="AQ73">
        <f t="shared" si="36"/>
        <v>-3.9372165248608078E-6</v>
      </c>
      <c r="AR73">
        <f t="shared" si="36"/>
        <v>-3.9373291391903811E-6</v>
      </c>
      <c r="AS73">
        <f t="shared" si="36"/>
        <v>-1.585722915594066E-3</v>
      </c>
      <c r="AT73">
        <f t="shared" si="36"/>
        <v>-1.036011397700811E-3</v>
      </c>
      <c r="AU73">
        <f t="shared" si="23"/>
        <v>-2.6256716424340673E-3</v>
      </c>
      <c r="AW73">
        <v>70</v>
      </c>
      <c r="AX73">
        <f>IF(Z73&gt;0, (R73*SUMPRODUCT(K73:$K$98, X73:$X$98)-K73*$AZ$3)/Z73, 0)</f>
        <v>-1466780466.4365668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12.5</v>
      </c>
      <c r="R74">
        <f t="shared" si="27"/>
        <v>250000</v>
      </c>
      <c r="S74">
        <f t="shared" si="28"/>
        <v>-3797999101.6928945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-14.401774464229076</v>
      </c>
      <c r="AC74">
        <f t="shared" si="29"/>
        <v>-12.858730514390677</v>
      </c>
      <c r="AE74">
        <f t="shared" si="30"/>
        <v>0</v>
      </c>
      <c r="AF74">
        <f t="shared" si="31"/>
        <v>0</v>
      </c>
      <c r="AG74">
        <f t="shared" si="31"/>
        <v>-4.2320739717457783E-8</v>
      </c>
      <c r="AH74">
        <f t="shared" si="32"/>
        <v>-1.5836960923578606E-3</v>
      </c>
      <c r="AI74">
        <f t="shared" si="33"/>
        <v>-1.5837384130975782E-3</v>
      </c>
      <c r="AJ74">
        <f t="shared" si="34"/>
        <v>-1.543043949838399</v>
      </c>
      <c r="AK74">
        <f t="shared" si="49"/>
        <v>-1.0081242124960355</v>
      </c>
      <c r="AL74">
        <f t="shared" si="35"/>
        <v>-2.5527519007475323</v>
      </c>
      <c r="AN74">
        <f t="shared" si="36"/>
        <v>0</v>
      </c>
      <c r="AO74">
        <f t="shared" si="36"/>
        <v>0</v>
      </c>
      <c r="AP74">
        <f t="shared" si="36"/>
        <v>-3.4671128874559153E-11</v>
      </c>
      <c r="AQ74">
        <f t="shared" si="36"/>
        <v>-1.2974378917489651E-6</v>
      </c>
      <c r="AR74">
        <f t="shared" si="36"/>
        <v>-1.2974725628778398E-6</v>
      </c>
      <c r="AS74">
        <f t="shared" si="36"/>
        <v>-1.2641337557218299E-3</v>
      </c>
      <c r="AT74">
        <f t="shared" si="36"/>
        <v>-8.259024942939519E-4</v>
      </c>
      <c r="AU74">
        <f t="shared" si="23"/>
        <v>-2.09133372257866E-3</v>
      </c>
      <c r="AW74">
        <v>71</v>
      </c>
      <c r="AX74">
        <f>IF(Z74&gt;0, (R74*SUMPRODUCT(K74:$K$98, X74:$X$98)-K74*$AZ$3)/Z74, 0)</f>
        <v>-3797999101.6928945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12.5</v>
      </c>
      <c r="R75">
        <f t="shared" si="27"/>
        <v>250000</v>
      </c>
      <c r="S75">
        <f t="shared" si="28"/>
        <v>-10297064521.988581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-12.858730514390677</v>
      </c>
      <c r="AC75">
        <f t="shared" si="29"/>
        <v>-11.48101048410096</v>
      </c>
      <c r="AE75">
        <f t="shared" si="30"/>
        <v>0</v>
      </c>
      <c r="AF75">
        <f t="shared" si="31"/>
        <v>0</v>
      </c>
      <c r="AG75">
        <f t="shared" si="31"/>
        <v>-1.3937237233466094E-8</v>
      </c>
      <c r="AH75">
        <f t="shared" si="32"/>
        <v>-5.5920590173634229E-4</v>
      </c>
      <c r="AI75">
        <f t="shared" si="33"/>
        <v>-5.5921983897357574E-4</v>
      </c>
      <c r="AJ75">
        <f t="shared" si="34"/>
        <v>-1.3777200302897175</v>
      </c>
      <c r="AK75">
        <f t="shared" si="49"/>
        <v>-0.90011113600734749</v>
      </c>
      <c r="AL75">
        <f t="shared" si="35"/>
        <v>-2.2783903861360386</v>
      </c>
      <c r="AN75">
        <f t="shared" si="36"/>
        <v>0</v>
      </c>
      <c r="AO75">
        <f t="shared" si="36"/>
        <v>0</v>
      </c>
      <c r="AP75">
        <f t="shared" si="36"/>
        <v>-1.0194675393176111E-11</v>
      </c>
      <c r="AQ75">
        <f t="shared" si="36"/>
        <v>-4.0904252045457701E-7</v>
      </c>
      <c r="AR75">
        <f t="shared" si="36"/>
        <v>-4.0905271512997019E-7</v>
      </c>
      <c r="AS75">
        <f t="shared" si="36"/>
        <v>-1.0077613128199178E-3</v>
      </c>
      <c r="AT75">
        <f t="shared" si="36"/>
        <v>-6.5840458160127118E-4</v>
      </c>
      <c r="AU75">
        <f t="shared" si="23"/>
        <v>-1.6665749471363189E-3</v>
      </c>
      <c r="AW75">
        <v>72</v>
      </c>
      <c r="AX75">
        <f>IF(Z75&gt;0, (R75*SUMPRODUCT(K75:$K$98, X75:$X$98)-K75*$AZ$3)/Z75, 0)</f>
        <v>-10297064521.988581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12.5</v>
      </c>
      <c r="R76">
        <f t="shared" si="27"/>
        <v>250000</v>
      </c>
      <c r="S76">
        <f t="shared" si="28"/>
        <v>-29303359367.322701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-11.48101048410096</v>
      </c>
      <c r="AC76">
        <f t="shared" si="29"/>
        <v>-10.250902564815258</v>
      </c>
      <c r="AE76">
        <f t="shared" si="30"/>
        <v>0</v>
      </c>
      <c r="AF76">
        <f t="shared" si="31"/>
        <v>0</v>
      </c>
      <c r="AG76">
        <f t="shared" si="31"/>
        <v>-4.3727505933357388E-9</v>
      </c>
      <c r="AH76">
        <f t="shared" si="32"/>
        <v>-1.885022853559139E-4</v>
      </c>
      <c r="AI76">
        <f t="shared" si="33"/>
        <v>-1.8850665810650724E-4</v>
      </c>
      <c r="AJ76">
        <f t="shared" si="34"/>
        <v>-1.2301079192857021</v>
      </c>
      <c r="AK76">
        <f t="shared" si="49"/>
        <v>-0.80367073388706722</v>
      </c>
      <c r="AL76">
        <f t="shared" si="35"/>
        <v>-2.0339671598308757</v>
      </c>
      <c r="AN76">
        <f t="shared" si="36"/>
        <v>0</v>
      </c>
      <c r="AO76">
        <f t="shared" si="36"/>
        <v>0</v>
      </c>
      <c r="AP76">
        <f t="shared" si="36"/>
        <v>-2.8558368573306077E-12</v>
      </c>
      <c r="AQ76">
        <f t="shared" si="36"/>
        <v>-1.2311055998275125E-7</v>
      </c>
      <c r="AR76">
        <f t="shared" si="36"/>
        <v>-1.2311341581960858E-7</v>
      </c>
      <c r="AS76">
        <f t="shared" si="36"/>
        <v>-8.033816380344942E-4</v>
      </c>
      <c r="AT76">
        <f t="shared" si="36"/>
        <v>-5.2487615152131868E-4</v>
      </c>
      <c r="AU76">
        <f t="shared" si="23"/>
        <v>-1.3283809029716325E-3</v>
      </c>
      <c r="AW76">
        <v>73</v>
      </c>
      <c r="AX76">
        <f>IF(Z76&gt;0, (R76*SUMPRODUCT(K76:$K$98, X76:$X$98)-K76*$AZ$3)/Z76, 0)</f>
        <v>-29303359367.322701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12.5</v>
      </c>
      <c r="R77">
        <f t="shared" si="27"/>
        <v>250000</v>
      </c>
      <c r="S77">
        <f t="shared" si="28"/>
        <v>-87780924239.422501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-10.250902564815258</v>
      </c>
      <c r="AC77">
        <f t="shared" si="29"/>
        <v>-9.1525916804899055</v>
      </c>
      <c r="AE77">
        <f t="shared" si="30"/>
        <v>0</v>
      </c>
      <c r="AF77">
        <f t="shared" si="31"/>
        <v>0</v>
      </c>
      <c r="AG77">
        <f t="shared" si="31"/>
        <v>-1.3033286787238375E-9</v>
      </c>
      <c r="AH77">
        <f t="shared" si="32"/>
        <v>-6.0513888173570878E-5</v>
      </c>
      <c r="AI77">
        <f t="shared" si="33"/>
        <v>-6.0515191502249604E-5</v>
      </c>
      <c r="AJ77">
        <f t="shared" si="34"/>
        <v>-1.0983108843253522</v>
      </c>
      <c r="AK77">
        <f t="shared" si="49"/>
        <v>-0.71756317953706805</v>
      </c>
      <c r="AL77">
        <f t="shared" si="35"/>
        <v>-1.8159345790539225</v>
      </c>
      <c r="AN77">
        <f t="shared" si="36"/>
        <v>0</v>
      </c>
      <c r="AO77">
        <f t="shared" si="36"/>
        <v>0</v>
      </c>
      <c r="AP77">
        <f t="shared" si="36"/>
        <v>-7.6000179130225465E-13</v>
      </c>
      <c r="AQ77">
        <f t="shared" si="36"/>
        <v>-3.5287080044621003E-8</v>
      </c>
      <c r="AR77">
        <f t="shared" si="36"/>
        <v>-3.528784004641231E-8</v>
      </c>
      <c r="AS77">
        <f t="shared" si="36"/>
        <v>-6.4045106435573157E-4</v>
      </c>
      <c r="AT77">
        <f t="shared" si="36"/>
        <v>-4.1842806862402144E-4</v>
      </c>
      <c r="AU77">
        <f t="shared" si="23"/>
        <v>-1.0589144208197994E-3</v>
      </c>
      <c r="AW77">
        <v>74</v>
      </c>
      <c r="AX77">
        <f>IF(Z77&gt;0, (R77*SUMPRODUCT(K77:$K$98, X77:$X$98)-K77*$AZ$3)/Z77, 0)</f>
        <v>-87780924239.422501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12.5</v>
      </c>
      <c r="R78">
        <f t="shared" si="27"/>
        <v>250000</v>
      </c>
      <c r="S78">
        <f t="shared" si="28"/>
        <v>-277587641651.15033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-9.1525916804899055</v>
      </c>
      <c r="AC78">
        <f t="shared" si="29"/>
        <v>-8.1719568877092073</v>
      </c>
      <c r="AE78">
        <f t="shared" si="30"/>
        <v>0</v>
      </c>
      <c r="AF78">
        <f t="shared" si="31"/>
        <v>0</v>
      </c>
      <c r="AG78">
        <f t="shared" si="31"/>
        <v>-3.6798994540520021E-10</v>
      </c>
      <c r="AH78">
        <f t="shared" si="32"/>
        <v>-1.8446108930627979E-5</v>
      </c>
      <c r="AI78">
        <f t="shared" si="33"/>
        <v>-1.8446476920573382E-5</v>
      </c>
      <c r="AJ78">
        <f t="shared" si="34"/>
        <v>-0.98063479278069821</v>
      </c>
      <c r="AK78">
        <f t="shared" si="49"/>
        <v>-0.64068141763429343</v>
      </c>
      <c r="AL78">
        <f t="shared" si="35"/>
        <v>-1.6213346568919123</v>
      </c>
      <c r="AN78">
        <f t="shared" si="36"/>
        <v>0</v>
      </c>
      <c r="AO78">
        <f t="shared" si="36"/>
        <v>0</v>
      </c>
      <c r="AP78">
        <f t="shared" si="36"/>
        <v>-1.9159253961379232E-13</v>
      </c>
      <c r="AQ78">
        <f t="shared" si="36"/>
        <v>-9.6038951611032983E-9</v>
      </c>
      <c r="AR78">
        <f t="shared" si="36"/>
        <v>-9.6040867536429116E-9</v>
      </c>
      <c r="AS78">
        <f t="shared" si="36"/>
        <v>-5.1056370623283861E-4</v>
      </c>
      <c r="AT78">
        <f t="shared" si="36"/>
        <v>-3.3356829832064305E-4</v>
      </c>
      <c r="AU78">
        <f t="shared" si="23"/>
        <v>-8.4414160864023529E-4</v>
      </c>
      <c r="AW78">
        <v>75</v>
      </c>
      <c r="AX78">
        <f>IF(Z78&gt;0, (R78*SUMPRODUCT(K78:$K$98, X78:$X$98)-K78*$AZ$3)/Z78, 0)</f>
        <v>-277587641651.15033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12.5</v>
      </c>
      <c r="R79">
        <f t="shared" si="27"/>
        <v>250000</v>
      </c>
      <c r="S79">
        <f t="shared" si="28"/>
        <v>-929288908386.26538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-8.1719568877092073</v>
      </c>
      <c r="AC79">
        <f t="shared" si="29"/>
        <v>-7.296390086538298</v>
      </c>
      <c r="AE79">
        <f t="shared" si="30"/>
        <v>0</v>
      </c>
      <c r="AF79">
        <f t="shared" si="31"/>
        <v>0</v>
      </c>
      <c r="AG79">
        <f t="shared" si="31"/>
        <v>-9.8144802180097462E-11</v>
      </c>
      <c r="AH79">
        <f t="shared" si="32"/>
        <v>-5.3233048754210155E-6</v>
      </c>
      <c r="AI79">
        <f t="shared" si="33"/>
        <v>-5.3234030202231958E-6</v>
      </c>
      <c r="AJ79">
        <f t="shared" si="34"/>
        <v>-0.87556680117090924</v>
      </c>
      <c r="AK79">
        <f t="shared" si="49"/>
        <v>-0.5720369821396446</v>
      </c>
      <c r="AL79">
        <f t="shared" si="35"/>
        <v>-1.4476091067135739</v>
      </c>
      <c r="AN79">
        <f t="shared" si="36"/>
        <v>0</v>
      </c>
      <c r="AO79">
        <f t="shared" si="36"/>
        <v>0</v>
      </c>
      <c r="AP79">
        <f t="shared" si="36"/>
        <v>-4.5623849176079207E-14</v>
      </c>
      <c r="AQ79">
        <f t="shared" si="36"/>
        <v>-2.4746054132222445E-9</v>
      </c>
      <c r="AR79">
        <f t="shared" si="36"/>
        <v>-2.4746510370714204E-9</v>
      </c>
      <c r="AS79">
        <f t="shared" si="36"/>
        <v>-4.0701827089019687E-4</v>
      </c>
      <c r="AT79">
        <f t="shared" si="36"/>
        <v>-2.6591860614673607E-4</v>
      </c>
      <c r="AU79">
        <f t="shared" si="23"/>
        <v>-6.7293935168796987E-4</v>
      </c>
      <c r="AW79">
        <v>76</v>
      </c>
      <c r="AX79">
        <f>IF(Z79&gt;0, (R79*SUMPRODUCT(K79:$K$98, X79:$X$98)-K79*$AZ$3)/Z79, 0)</f>
        <v>-929288908386.26538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12.5</v>
      </c>
      <c r="R80">
        <f t="shared" si="27"/>
        <v>250000</v>
      </c>
      <c r="S80">
        <f t="shared" si="28"/>
        <v>-3338305761055.1689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-7.296390086538298</v>
      </c>
      <c r="AC80">
        <f t="shared" si="29"/>
        <v>-6.5146340079639726</v>
      </c>
      <c r="AE80">
        <f t="shared" si="30"/>
        <v>0</v>
      </c>
      <c r="AF80">
        <f t="shared" si="31"/>
        <v>0</v>
      </c>
      <c r="AG80">
        <f t="shared" si="31"/>
        <v>-2.4393489071477504E-11</v>
      </c>
      <c r="AH80">
        <f t="shared" si="32"/>
        <v>-1.4553973017363797E-6</v>
      </c>
      <c r="AI80">
        <f t="shared" si="33"/>
        <v>-1.4554216952254511E-6</v>
      </c>
      <c r="AJ80">
        <f t="shared" si="34"/>
        <v>-0.78175607857432539</v>
      </c>
      <c r="AK80">
        <f t="shared" si="49"/>
        <v>-0.51074730605768093</v>
      </c>
      <c r="AL80">
        <f t="shared" si="35"/>
        <v>-1.2925048400537016</v>
      </c>
      <c r="AN80">
        <f t="shared" si="36"/>
        <v>0</v>
      </c>
      <c r="AO80">
        <f t="shared" si="36"/>
        <v>0</v>
      </c>
      <c r="AP80">
        <f t="shared" si="36"/>
        <v>-1.0124661665667415E-14</v>
      </c>
      <c r="AQ80">
        <f t="shared" si="36"/>
        <v>-6.0407124319233752E-10</v>
      </c>
      <c r="AR80">
        <f t="shared" si="36"/>
        <v>-6.040813678540032E-10</v>
      </c>
      <c r="AS80">
        <f t="shared" si="36"/>
        <v>-3.2447247613703287E-4</v>
      </c>
      <c r="AT80">
        <f t="shared" si="36"/>
        <v>-2.1198868498609129E-4</v>
      </c>
      <c r="AU80">
        <f t="shared" si="23"/>
        <v>-5.3646176520449201E-4</v>
      </c>
      <c r="AW80">
        <v>77</v>
      </c>
      <c r="AX80">
        <f>IF(Z80&gt;0, (R80*SUMPRODUCT(K80:$K$98, X80:$X$98)-K80*$AZ$3)/Z80, 0)</f>
        <v>-3338305761055.1689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12.5</v>
      </c>
      <c r="R81">
        <f t="shared" si="27"/>
        <v>250000</v>
      </c>
      <c r="S81">
        <f t="shared" si="28"/>
        <v>-12931972784326.051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-6.5146340079639726</v>
      </c>
      <c r="AC81">
        <f t="shared" si="29"/>
        <v>-5.8166375076314978</v>
      </c>
      <c r="AE81">
        <f t="shared" si="30"/>
        <v>0</v>
      </c>
      <c r="AF81">
        <f t="shared" si="31"/>
        <v>0</v>
      </c>
      <c r="AG81">
        <f t="shared" si="31"/>
        <v>-5.622341622425777E-12</v>
      </c>
      <c r="AH81">
        <f t="shared" si="32"/>
        <v>-3.7054425116673907E-7</v>
      </c>
      <c r="AI81">
        <f t="shared" si="33"/>
        <v>-3.705498735083615E-7</v>
      </c>
      <c r="AJ81">
        <f t="shared" si="34"/>
        <v>-0.69799650033247485</v>
      </c>
      <c r="AK81">
        <f t="shared" si="49"/>
        <v>-0.45602438055747813</v>
      </c>
      <c r="AL81">
        <f t="shared" si="35"/>
        <v>-1.1540212514398265</v>
      </c>
      <c r="AN81">
        <f t="shared" si="36"/>
        <v>0</v>
      </c>
      <c r="AO81">
        <f t="shared" si="36"/>
        <v>0</v>
      </c>
      <c r="AP81">
        <f t="shared" si="36"/>
        <v>-2.0835590057110004E-15</v>
      </c>
      <c r="AQ81">
        <f t="shared" si="36"/>
        <v>-1.3731837433240036E-10</v>
      </c>
      <c r="AR81">
        <f t="shared" si="36"/>
        <v>-1.3732045789140609E-10</v>
      </c>
      <c r="AS81">
        <f t="shared" si="36"/>
        <v>-2.5866747200519981E-4</v>
      </c>
      <c r="AT81">
        <f t="shared" si="36"/>
        <v>-1.6899608183615979E-4</v>
      </c>
      <c r="AU81">
        <f t="shared" si="23"/>
        <v>-4.276636911618175E-4</v>
      </c>
      <c r="AW81">
        <v>78</v>
      </c>
      <c r="AX81">
        <f>IF(Z81&gt;0, (R81*SUMPRODUCT(K81:$K$98, X81:$X$98)-K81*$AZ$3)/Z81, 0)</f>
        <v>-12931972784326.051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12.5</v>
      </c>
      <c r="R82">
        <f t="shared" si="27"/>
        <v>250000</v>
      </c>
      <c r="S82">
        <f t="shared" si="28"/>
        <v>-54324310338582.141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-5.8166375076314978</v>
      </c>
      <c r="AC82">
        <f t="shared" si="29"/>
        <v>-5.1934263462183283</v>
      </c>
      <c r="AE82">
        <f t="shared" si="30"/>
        <v>0</v>
      </c>
      <c r="AF82">
        <f t="shared" si="31"/>
        <v>0</v>
      </c>
      <c r="AG82">
        <f t="shared" si="31"/>
        <v>-1.1950051261234926E-12</v>
      </c>
      <c r="AH82">
        <f t="shared" si="32"/>
        <v>-8.742226160156053E-8</v>
      </c>
      <c r="AI82">
        <f t="shared" si="33"/>
        <v>-8.7423456606686648E-8</v>
      </c>
      <c r="AJ82">
        <f t="shared" si="34"/>
        <v>-0.62321116141316946</v>
      </c>
      <c r="AK82">
        <f t="shared" si="49"/>
        <v>-0.4071646255342049</v>
      </c>
      <c r="AL82">
        <f t="shared" si="35"/>
        <v>-1.0303758743708309</v>
      </c>
      <c r="AN82">
        <f t="shared" si="36"/>
        <v>0</v>
      </c>
      <c r="AO82">
        <f t="shared" si="36"/>
        <v>0</v>
      </c>
      <c r="AP82">
        <f t="shared" si="36"/>
        <v>-3.9540332690521793E-16</v>
      </c>
      <c r="AQ82">
        <f t="shared" si="36"/>
        <v>-2.8926280170000824E-11</v>
      </c>
      <c r="AR82">
        <f t="shared" si="36"/>
        <v>-2.8926675573327727E-11</v>
      </c>
      <c r="AS82">
        <f t="shared" si="36"/>
        <v>-2.0620812513716933E-4</v>
      </c>
      <c r="AT82">
        <f t="shared" si="36"/>
        <v>-1.3472264178196054E-4</v>
      </c>
      <c r="AU82">
        <f t="shared" si="23"/>
        <v>-3.4093079584580541E-4</v>
      </c>
      <c r="AW82">
        <v>79</v>
      </c>
      <c r="AX82">
        <f>IF(Z82&gt;0, (R82*SUMPRODUCT(K82:$K$98, X82:$X$98)-K82*$AZ$3)/Z82, 0)</f>
        <v>-54324310338582.141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12.5</v>
      </c>
      <c r="R83">
        <f t="shared" si="27"/>
        <v>250000</v>
      </c>
      <c r="S83">
        <f t="shared" si="28"/>
        <v>-249057379863476.09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-5.1934263462183283</v>
      </c>
      <c r="AC83">
        <f t="shared" si="29"/>
        <v>-4.6369878091486063</v>
      </c>
      <c r="AE83">
        <f t="shared" si="30"/>
        <v>0</v>
      </c>
      <c r="AF83">
        <f t="shared" si="31"/>
        <v>0</v>
      </c>
      <c r="AG83">
        <f t="shared" si="31"/>
        <v>-2.3272688264098162E-13</v>
      </c>
      <c r="AH83">
        <f t="shared" si="32"/>
        <v>-1.9006563844425521E-8</v>
      </c>
      <c r="AI83">
        <f t="shared" si="33"/>
        <v>-1.9006796571308163E-8</v>
      </c>
      <c r="AJ83">
        <f t="shared" si="34"/>
        <v>-0.55643853706972202</v>
      </c>
      <c r="AK83">
        <f t="shared" si="49"/>
        <v>-0.36353984423528302</v>
      </c>
      <c r="AL83">
        <f t="shared" si="35"/>
        <v>-0.91997840031180167</v>
      </c>
      <c r="AN83">
        <f t="shared" si="36"/>
        <v>0</v>
      </c>
      <c r="AO83">
        <f t="shared" si="36"/>
        <v>0</v>
      </c>
      <c r="AP83">
        <f t="shared" si="36"/>
        <v>-6.8754175822654605E-17</v>
      </c>
      <c r="AQ83">
        <f t="shared" si="36"/>
        <v>-5.6150824413355809E-12</v>
      </c>
      <c r="AR83">
        <f t="shared" si="36"/>
        <v>-5.6151511955114036E-12</v>
      </c>
      <c r="AS83">
        <f t="shared" si="36"/>
        <v>-1.6438785488830115E-4</v>
      </c>
      <c r="AT83">
        <f t="shared" si="36"/>
        <v>-1.0740006519853451E-4</v>
      </c>
      <c r="AU83">
        <f t="shared" si="23"/>
        <v>-2.7178792570198686E-4</v>
      </c>
      <c r="AW83">
        <v>80</v>
      </c>
      <c r="AX83">
        <f>IF(Z83&gt;0, (R83*SUMPRODUCT(K83:$K$98, X83:$X$98)-K83*$AZ$3)/Z83, 0)</f>
        <v>-249057379863476.09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12.5</v>
      </c>
      <c r="R84">
        <f t="shared" si="27"/>
        <v>250000</v>
      </c>
      <c r="S84">
        <f t="shared" si="28"/>
        <v>-1255500090228436.3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-4.6369878091486063</v>
      </c>
      <c r="AC84">
        <f t="shared" si="29"/>
        <v>-4.1401676867447135</v>
      </c>
      <c r="AE84">
        <f t="shared" si="30"/>
        <v>0</v>
      </c>
      <c r="AF84">
        <f t="shared" si="31"/>
        <v>0</v>
      </c>
      <c r="AG84">
        <f t="shared" si="31"/>
        <v>-4.1220304552023337E-14</v>
      </c>
      <c r="AH84">
        <f t="shared" si="32"/>
        <v>-3.7835861852509691E-9</v>
      </c>
      <c r="AI84">
        <f t="shared" si="33"/>
        <v>-3.7836274055555209E-9</v>
      </c>
      <c r="AJ84">
        <f t="shared" si="34"/>
        <v>-0.49682012240389284</v>
      </c>
      <c r="AK84">
        <f t="shared" si="49"/>
        <v>-0.32458914664040245</v>
      </c>
      <c r="AL84">
        <f t="shared" si="35"/>
        <v>-0.82140927282792275</v>
      </c>
      <c r="AN84">
        <f t="shared" si="36"/>
        <v>0</v>
      </c>
      <c r="AO84">
        <f t="shared" si="36"/>
        <v>0</v>
      </c>
      <c r="AP84">
        <f t="shared" si="36"/>
        <v>-1.0872907710194974E-17</v>
      </c>
      <c r="AQ84">
        <f t="shared" si="36"/>
        <v>-9.9801745408945853E-13</v>
      </c>
      <c r="AR84">
        <f t="shared" si="36"/>
        <v>-9.980283269971688E-13</v>
      </c>
      <c r="AS84">
        <f t="shared" si="36"/>
        <v>-1.3104899146603081E-4</v>
      </c>
      <c r="AT84">
        <f t="shared" si="36"/>
        <v>-8.5618674425315554E-5</v>
      </c>
      <c r="AU84">
        <f t="shared" si="23"/>
        <v>-2.166676668893747E-4</v>
      </c>
      <c r="AW84">
        <v>81</v>
      </c>
      <c r="AX84">
        <f>IF(Z84&gt;0, (R84*SUMPRODUCT(K84:$K$98, X84:$X$98)-K84*$AZ$3)/Z84, 0)</f>
        <v>-1255500090228436.3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12.5</v>
      </c>
      <c r="R85">
        <f t="shared" si="27"/>
        <v>250000</v>
      </c>
      <c r="S85">
        <f t="shared" si="28"/>
        <v>-7024690357225773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-4.1401676867447135</v>
      </c>
      <c r="AC85">
        <f t="shared" si="29"/>
        <v>-3.6965782917372212</v>
      </c>
      <c r="AE85">
        <f t="shared" si="30"/>
        <v>0</v>
      </c>
      <c r="AF85">
        <f t="shared" si="31"/>
        <v>0</v>
      </c>
      <c r="AG85">
        <f t="shared" si="31"/>
        <v>-6.5778313771774079E-15</v>
      </c>
      <c r="AH85">
        <f t="shared" si="32"/>
        <v>-6.8460540258651391E-10</v>
      </c>
      <c r="AI85">
        <f t="shared" si="33"/>
        <v>-6.8461198041789114E-10</v>
      </c>
      <c r="AJ85">
        <f t="shared" si="34"/>
        <v>-0.44358939500749228</v>
      </c>
      <c r="AK85">
        <f t="shared" si="49"/>
        <v>-0.28981173807212995</v>
      </c>
      <c r="AL85">
        <f t="shared" si="35"/>
        <v>-0.73340113376423421</v>
      </c>
      <c r="AN85">
        <f t="shared" si="36"/>
        <v>0</v>
      </c>
      <c r="AO85">
        <f t="shared" si="36"/>
        <v>0</v>
      </c>
      <c r="AP85">
        <f t="shared" si="36"/>
        <v>-1.5491705023112559E-18</v>
      </c>
      <c r="AQ85">
        <f t="shared" si="36"/>
        <v>-1.6123406554472174E-13</v>
      </c>
      <c r="AR85">
        <f t="shared" si="36"/>
        <v>-1.6123561471522406E-13</v>
      </c>
      <c r="AS85">
        <f t="shared" si="36"/>
        <v>-1.0447145365690163E-4</v>
      </c>
      <c r="AT85">
        <f t="shared" si="36"/>
        <v>-6.8254683055976243E-5</v>
      </c>
      <c r="AU85">
        <f t="shared" si="23"/>
        <v>-1.727261368741135E-4</v>
      </c>
      <c r="AW85">
        <v>82</v>
      </c>
      <c r="AX85">
        <f>IF(Z85&gt;0, (R85*SUMPRODUCT(K85:$K$98, X85:$X$98)-K85*$AZ$3)/Z85, 0)</f>
        <v>-7024690357225773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12.5</v>
      </c>
      <c r="R86">
        <f t="shared" si="27"/>
        <v>250000</v>
      </c>
      <c r="S86">
        <f t="shared" si="28"/>
        <v>-4.4157909988779928E+16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-3.6965782917372212</v>
      </c>
      <c r="AC86">
        <f t="shared" si="29"/>
        <v>-3.3005163319083746</v>
      </c>
      <c r="AE86">
        <f t="shared" si="30"/>
        <v>0</v>
      </c>
      <c r="AF86">
        <f t="shared" si="31"/>
        <v>0</v>
      </c>
      <c r="AG86">
        <f t="shared" si="31"/>
        <v>-9.3429363299434972E-16</v>
      </c>
      <c r="AH86">
        <f t="shared" si="32"/>
        <v>-1.1155518860822569E-10</v>
      </c>
      <c r="AI86">
        <f t="shared" si="33"/>
        <v>-1.1155612290185868E-10</v>
      </c>
      <c r="AJ86">
        <f t="shared" si="34"/>
        <v>-0.39606195982884662</v>
      </c>
      <c r="AK86">
        <f t="shared" si="49"/>
        <v>-0.25876048042160549</v>
      </c>
      <c r="AL86">
        <f t="shared" si="35"/>
        <v>-0.65482244036200821</v>
      </c>
      <c r="AN86">
        <f t="shared" si="36"/>
        <v>0</v>
      </c>
      <c r="AO86">
        <f t="shared" si="36"/>
        <v>0</v>
      </c>
      <c r="AP86">
        <f t="shared" si="36"/>
        <v>-1.964634876464876E-19</v>
      </c>
      <c r="AQ86">
        <f t="shared" si="36"/>
        <v>-2.3457851627215667E-14</v>
      </c>
      <c r="AR86">
        <f t="shared" si="36"/>
        <v>-2.3458048090703312E-14</v>
      </c>
      <c r="AS86">
        <f t="shared" si="36"/>
        <v>-8.3284003234290329E-5</v>
      </c>
      <c r="AT86">
        <f t="shared" si="36"/>
        <v>-5.4412215446422435E-5</v>
      </c>
      <c r="AU86">
        <f t="shared" si="23"/>
        <v>-1.376962187041708E-4</v>
      </c>
      <c r="AW86">
        <v>83</v>
      </c>
      <c r="AX86">
        <f>IF(Z86&gt;0, (R86*SUMPRODUCT(K86:$K$98, X86:$X$98)-K86*$AZ$3)/Z86, 0)</f>
        <v>-4.4157909988779928E+16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12.5</v>
      </c>
      <c r="R87">
        <f t="shared" si="27"/>
        <v>250000</v>
      </c>
      <c r="S87">
        <f t="shared" si="28"/>
        <v>-3.1669209074428531E+17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-3.3005163319083746</v>
      </c>
      <c r="AC87">
        <f t="shared" si="29"/>
        <v>-2.9468895820610683</v>
      </c>
      <c r="AE87">
        <f t="shared" si="30"/>
        <v>0</v>
      </c>
      <c r="AF87">
        <f t="shared" si="31"/>
        <v>0</v>
      </c>
      <c r="AG87">
        <f t="shared" si="31"/>
        <v>-1.1631525021414847E-16</v>
      </c>
      <c r="AH87">
        <f t="shared" si="32"/>
        <v>-1.6172708929005153E-11</v>
      </c>
      <c r="AI87">
        <f t="shared" si="33"/>
        <v>-1.6172825244255368E-11</v>
      </c>
      <c r="AJ87">
        <f t="shared" si="34"/>
        <v>-0.35362674984730624</v>
      </c>
      <c r="AK87">
        <f t="shared" si="49"/>
        <v>-0.23103614323358623</v>
      </c>
      <c r="AL87">
        <f t="shared" si="35"/>
        <v>-0.58466289309706532</v>
      </c>
      <c r="AN87">
        <f t="shared" si="36"/>
        <v>0</v>
      </c>
      <c r="AO87">
        <f t="shared" si="36"/>
        <v>0</v>
      </c>
      <c r="AP87">
        <f t="shared" si="36"/>
        <v>-2.1838212960097913E-20</v>
      </c>
      <c r="AQ87">
        <f t="shared" si="36"/>
        <v>-3.0364295402627329E-15</v>
      </c>
      <c r="AR87">
        <f t="shared" si="36"/>
        <v>-3.0364513784756932E-15</v>
      </c>
      <c r="AS87">
        <f t="shared" si="36"/>
        <v>-6.6393497476338484E-5</v>
      </c>
      <c r="AT87">
        <f t="shared" si="36"/>
        <v>-4.3377085017876889E-5</v>
      </c>
      <c r="AU87">
        <f t="shared" si="23"/>
        <v>-1.0977058249725182E-4</v>
      </c>
      <c r="AW87">
        <v>84</v>
      </c>
      <c r="AX87">
        <f>IF(Z87&gt;0, (R87*SUMPRODUCT(K87:$K$98, X87:$X$98)-K87*$AZ$3)/Z87, 0)</f>
        <v>-3.1669209074428531E+17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12.5</v>
      </c>
      <c r="R88">
        <f t="shared" si="27"/>
        <v>250000</v>
      </c>
      <c r="S88">
        <f t="shared" si="28"/>
        <v>-2.6437594904761421E+18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-2.9468895820610683</v>
      </c>
      <c r="AC88">
        <f t="shared" si="29"/>
        <v>-2.6311514125545283</v>
      </c>
      <c r="AE88">
        <f t="shared" si="30"/>
        <v>0</v>
      </c>
      <c r="AF88">
        <f t="shared" si="31"/>
        <v>0</v>
      </c>
      <c r="AG88">
        <f t="shared" si="31"/>
        <v>-1.2440387552427552E-17</v>
      </c>
      <c r="AH88">
        <f t="shared" si="32"/>
        <v>-2.0542342031915886E-12</v>
      </c>
      <c r="AI88">
        <f t="shared" si="33"/>
        <v>-2.0542466435791411E-12</v>
      </c>
      <c r="AJ88">
        <f t="shared" si="34"/>
        <v>-0.31573816950653999</v>
      </c>
      <c r="AK88">
        <f t="shared" si="49"/>
        <v>-0.2062822707442748</v>
      </c>
      <c r="AL88">
        <f t="shared" si="35"/>
        <v>-0.52202044025286898</v>
      </c>
      <c r="AN88">
        <f t="shared" si="36"/>
        <v>0</v>
      </c>
      <c r="AO88">
        <f t="shared" si="36"/>
        <v>0</v>
      </c>
      <c r="AP88">
        <f t="shared" si="36"/>
        <v>-2.0854334001766189E-21</v>
      </c>
      <c r="AQ88">
        <f t="shared" si="36"/>
        <v>-3.4435973968391289E-16</v>
      </c>
      <c r="AR88">
        <f t="shared" si="36"/>
        <v>-3.4436182511731304E-16</v>
      </c>
      <c r="AS88">
        <f t="shared" si="36"/>
        <v>-5.2928489697338945E-5</v>
      </c>
      <c r="AT88">
        <f t="shared" si="36"/>
        <v>-3.4579946602261781E-5</v>
      </c>
      <c r="AU88">
        <f t="shared" si="23"/>
        <v>-8.7508436299945069E-5</v>
      </c>
      <c r="AW88">
        <v>85</v>
      </c>
      <c r="AX88">
        <f>IF(Z88&gt;0, (R88*SUMPRODUCT(K88:$K$98, X88:$X$98)-K88*$AZ$3)/Z88, 0)</f>
        <v>-2.6437594904761421E+18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-2.6311514125545283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-2.4880775104855103E-13</v>
      </c>
      <c r="AI89">
        <f t="shared" si="33"/>
        <v>-2.4880775104855103E-13</v>
      </c>
      <c r="AJ89">
        <f t="shared" si="34"/>
        <v>-2.6311514125545283</v>
      </c>
      <c r="AK89">
        <f t="shared" si="49"/>
        <v>-0.18418059887881699</v>
      </c>
      <c r="AL89">
        <f t="shared" si="35"/>
        <v>-2.8153320114335942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-3.7239882146011043E-17</v>
      </c>
      <c r="AR89">
        <f t="shared" si="36"/>
        <v>-3.7239882146011043E-17</v>
      </c>
      <c r="AS89">
        <f t="shared" si="36"/>
        <v>-3.9381316739091896E-4</v>
      </c>
      <c r="AT89">
        <f t="shared" si="36"/>
        <v>-2.7566921717364329E-5</v>
      </c>
      <c r="AU89">
        <f t="shared" si="23"/>
        <v>-4.2138008910832056E-4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26562.391824031405</v>
      </c>
      <c r="AO91" s="8">
        <f t="shared" si="50"/>
        <v>-2656.2391824031406</v>
      </c>
      <c r="AP91" s="8">
        <f t="shared" si="50"/>
        <v>-221.5012916176114</v>
      </c>
      <c r="AQ91" s="8">
        <f t="shared" si="50"/>
        <v>-15695.798906128286</v>
      </c>
      <c r="AR91" s="8">
        <f t="shared" si="50"/>
        <v>7988.8524438823852</v>
      </c>
      <c r="AS91" s="8">
        <f t="shared" si="50"/>
        <v>-3352.0655119901935</v>
      </c>
      <c r="AT91" s="8">
        <f t="shared" si="50"/>
        <v>1125.5025544976033</v>
      </c>
      <c r="AU91" s="8">
        <f t="shared" si="50"/>
        <v>5762.2894863897818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839F7-4190-476C-BCC7-AA098549A57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61045.868533257817</v>
      </c>
      <c r="K3">
        <v>1</v>
      </c>
      <c r="L3" s="2">
        <v>0</v>
      </c>
      <c r="O3">
        <f>$C$3</f>
        <v>61045.868533257817</v>
      </c>
      <c r="P3">
        <f>O3*C5</f>
        <v>6104.5868533257817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61045.868533257817</v>
      </c>
      <c r="AF3">
        <f t="shared" ref="AF3:AG34" si="4">-$Z3*P3</f>
        <v>-6104.5868533257817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54841.281679932035</v>
      </c>
      <c r="AJ3">
        <f t="shared" ref="AJ3:AJ66" si="7">AB3-AC3</f>
        <v>0</v>
      </c>
      <c r="AL3">
        <f t="shared" ref="AL3:AL66" si="8">SUM(AI3:AK3)</f>
        <v>54841.281679932035</v>
      </c>
      <c r="AN3">
        <f t="shared" ref="AN3:AU34" si="9">AE3*$K3</f>
        <v>61045.868533257817</v>
      </c>
      <c r="AO3">
        <f t="shared" si="9"/>
        <v>-6104.5868533257817</v>
      </c>
      <c r="AP3">
        <f t="shared" si="9"/>
        <v>-100</v>
      </c>
      <c r="AQ3">
        <f t="shared" si="9"/>
        <v>0</v>
      </c>
      <c r="AR3">
        <f t="shared" si="9"/>
        <v>54841.281679932035</v>
      </c>
      <c r="AS3">
        <f t="shared" si="9"/>
        <v>0</v>
      </c>
      <c r="AT3">
        <f t="shared" si="9"/>
        <v>0</v>
      </c>
      <c r="AU3">
        <f t="shared" si="9"/>
        <v>54841.281679932035</v>
      </c>
      <c r="AW3">
        <v>0</v>
      </c>
      <c r="AX3">
        <f>IF(Z3&gt;0, (R3*SUMPRODUCT(K3:$K$98, X3:$X$98)-K3*$AZ$3)/Z3, 0)</f>
        <v>0</v>
      </c>
      <c r="AZ3">
        <f>C6*ABS(SUMPRODUCT(X4:X79, K4:K79))/1</f>
        <v>34993.826759009251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250000</v>
      </c>
      <c r="S4">
        <f t="shared" si="1"/>
        <v>2377.2258692474215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2347.2862617527426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-648.58674999999994</v>
      </c>
      <c r="AI4">
        <f t="shared" si="6"/>
        <v>-648.58674999999994</v>
      </c>
      <c r="AJ4">
        <f t="shared" si="7"/>
        <v>-2347.2862617527426</v>
      </c>
      <c r="AK4">
        <f>G4*SUM(AB4, AE4:AF4)</f>
        <v>0</v>
      </c>
      <c r="AL4">
        <f t="shared" si="8"/>
        <v>-2995.8730117527425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-605.08139751842521</v>
      </c>
      <c r="AR4">
        <f t="shared" si="9"/>
        <v>-605.08139751842521</v>
      </c>
      <c r="AS4">
        <f t="shared" si="9"/>
        <v>-2189.8369826968396</v>
      </c>
      <c r="AT4">
        <f t="shared" si="9"/>
        <v>0</v>
      </c>
      <c r="AU4">
        <f t="shared" si="9"/>
        <v>-2794.9183802152647</v>
      </c>
      <c r="AW4">
        <v>1</v>
      </c>
      <c r="AX4">
        <f>IF(Z4&gt;0, (R4*SUMPRODUCT(K4:$K$98, X4:$X$98)-K4*$AZ$3)/Z4, 0)</f>
        <v>2377.2258692474215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12.5</v>
      </c>
      <c r="R5">
        <f t="shared" si="0"/>
        <v>250000</v>
      </c>
      <c r="S5">
        <f t="shared" si="1"/>
        <v>4580.3322093354818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2347.2862617527426</v>
      </c>
      <c r="AC5">
        <f t="shared" si="2"/>
        <v>4465.2435308249114</v>
      </c>
      <c r="AE5">
        <f t="shared" si="3"/>
        <v>0</v>
      </c>
      <c r="AF5">
        <f t="shared" si="4"/>
        <v>0</v>
      </c>
      <c r="AG5">
        <f t="shared" si="4"/>
        <v>-12.185916126683999</v>
      </c>
      <c r="AH5">
        <f t="shared" si="5"/>
        <v>-664.57658382002217</v>
      </c>
      <c r="AI5">
        <f t="shared" si="6"/>
        <v>-676.76249994670616</v>
      </c>
      <c r="AJ5">
        <f t="shared" si="7"/>
        <v>-2117.9572690721689</v>
      </c>
      <c r="AK5">
        <f>G5*SUM(AB5, AE5:AF5)</f>
        <v>96.238736731862446</v>
      </c>
      <c r="AL5">
        <f t="shared" si="8"/>
        <v>-2698.4810322870126</v>
      </c>
      <c r="AN5">
        <f t="shared" si="9"/>
        <v>0</v>
      </c>
      <c r="AO5">
        <f t="shared" si="9"/>
        <v>0</v>
      </c>
      <c r="AP5">
        <f t="shared" si="9"/>
        <v>-10.420274582610233</v>
      </c>
      <c r="AQ5">
        <f t="shared" si="9"/>
        <v>-568.28476518179912</v>
      </c>
      <c r="AR5">
        <f t="shared" si="9"/>
        <v>-578.70503976440932</v>
      </c>
      <c r="AS5">
        <f t="shared" si="9"/>
        <v>-1811.0822418710388</v>
      </c>
      <c r="AT5">
        <f t="shared" si="9"/>
        <v>82.294515390073727</v>
      </c>
      <c r="AU5">
        <f t="shared" si="9"/>
        <v>-2307.4927662453742</v>
      </c>
      <c r="AW5">
        <v>2</v>
      </c>
      <c r="AX5">
        <f>IF(Z5&gt;0, (R5*SUMPRODUCT(K5:$K$98, X5:$X$98)-K5*$AZ$3)/Z5, 0)</f>
        <v>4580.3322093354818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12.5</v>
      </c>
      <c r="R6">
        <f t="shared" si="0"/>
        <v>250000</v>
      </c>
      <c r="S6">
        <f t="shared" si="1"/>
        <v>7092.6407089041159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4465.2435308249114</v>
      </c>
      <c r="AC6">
        <f t="shared" si="2"/>
        <v>6825.8716647204674</v>
      </c>
      <c r="AE6">
        <f t="shared" si="3"/>
        <v>0</v>
      </c>
      <c r="AF6">
        <f t="shared" si="4"/>
        <v>0</v>
      </c>
      <c r="AG6">
        <f t="shared" si="4"/>
        <v>-12.029848868826907</v>
      </c>
      <c r="AH6">
        <f t="shared" si="5"/>
        <v>-684.16193180506332</v>
      </c>
      <c r="AI6">
        <f t="shared" si="6"/>
        <v>-696.19178067389021</v>
      </c>
      <c r="AJ6">
        <f t="shared" si="7"/>
        <v>-2360.6281338955559</v>
      </c>
      <c r="AK6">
        <f>G6*SUM(AB6, AE6:AF6)</f>
        <v>261.21674655325734</v>
      </c>
      <c r="AL6">
        <f t="shared" si="8"/>
        <v>-2795.6031680161886</v>
      </c>
      <c r="AN6">
        <f t="shared" si="9"/>
        <v>0</v>
      </c>
      <c r="AO6">
        <f t="shared" si="9"/>
        <v>0</v>
      </c>
      <c r="AP6">
        <f t="shared" si="9"/>
        <v>-9.2799460704740593</v>
      </c>
      <c r="AQ6">
        <f t="shared" si="9"/>
        <v>-527.7693759789903</v>
      </c>
      <c r="AR6">
        <f t="shared" si="9"/>
        <v>-537.04932204946431</v>
      </c>
      <c r="AS6">
        <f t="shared" si="9"/>
        <v>-1821.0122183464132</v>
      </c>
      <c r="AT6">
        <f t="shared" si="9"/>
        <v>201.50521815784899</v>
      </c>
      <c r="AU6">
        <f t="shared" si="9"/>
        <v>-2156.5563222380283</v>
      </c>
      <c r="AW6">
        <v>3</v>
      </c>
      <c r="AX6">
        <f>IF(Z6&gt;0, (R6*SUMPRODUCT(K6:$K$98, X6:$X$98)-K6*$AZ$3)/Z6, 0)</f>
        <v>7092.6407089041159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12.5</v>
      </c>
      <c r="R7">
        <f t="shared" si="0"/>
        <v>250000</v>
      </c>
      <c r="S7">
        <f t="shared" si="1"/>
        <v>9192.2686935545498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6825.8716647204674</v>
      </c>
      <c r="AC7">
        <f t="shared" si="2"/>
        <v>8732.0607666965443</v>
      </c>
      <c r="AE7">
        <f t="shared" si="3"/>
        <v>0</v>
      </c>
      <c r="AF7">
        <f t="shared" si="4"/>
        <v>0</v>
      </c>
      <c r="AG7">
        <f t="shared" si="4"/>
        <v>-11.874191586701693</v>
      </c>
      <c r="AH7">
        <f t="shared" si="5"/>
        <v>-707.17586873887649</v>
      </c>
      <c r="AI7">
        <f t="shared" si="6"/>
        <v>-719.05006032557822</v>
      </c>
      <c r="AJ7">
        <f t="shared" si="7"/>
        <v>-1906.1891019760769</v>
      </c>
      <c r="AK7">
        <f>G7*SUM(AB7, AE7:AF7)</f>
        <v>335.15029873777496</v>
      </c>
      <c r="AL7">
        <f t="shared" si="8"/>
        <v>-2290.0888635638803</v>
      </c>
      <c r="AN7">
        <f t="shared" si="9"/>
        <v>0</v>
      </c>
      <c r="AO7">
        <f t="shared" si="9"/>
        <v>0</v>
      </c>
      <c r="AP7">
        <f t="shared" si="9"/>
        <v>-8.3339736892748135</v>
      </c>
      <c r="AQ7">
        <f t="shared" si="9"/>
        <v>-496.33569079012335</v>
      </c>
      <c r="AR7">
        <f t="shared" si="9"/>
        <v>-504.66966447939819</v>
      </c>
      <c r="AS7">
        <f t="shared" si="9"/>
        <v>-1337.8704315704676</v>
      </c>
      <c r="AT7">
        <f t="shared" si="9"/>
        <v>235.22727852575116</v>
      </c>
      <c r="AU7">
        <f t="shared" si="9"/>
        <v>-1607.3128175241147</v>
      </c>
      <c r="AW7">
        <v>4</v>
      </c>
      <c r="AX7">
        <f>IF(Z7&gt;0, (R7*SUMPRODUCT(K7:$K$98, X7:$X$98)-K7*$AZ$3)/Z7, 0)</f>
        <v>9192.2686935545498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12.5</v>
      </c>
      <c r="R8">
        <f t="shared" si="0"/>
        <v>250000</v>
      </c>
      <c r="S8">
        <f t="shared" si="1"/>
        <v>10535.655602238056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8732.0607666965443</v>
      </c>
      <c r="AC8">
        <f t="shared" si="2"/>
        <v>9870.3493187366876</v>
      </c>
      <c r="AE8">
        <f t="shared" si="3"/>
        <v>0</v>
      </c>
      <c r="AF8">
        <f t="shared" si="4"/>
        <v>0</v>
      </c>
      <c r="AG8">
        <f t="shared" si="4"/>
        <v>-11.710649165297271</v>
      </c>
      <c r="AH8">
        <f t="shared" si="5"/>
        <v>-896.01011074812016</v>
      </c>
      <c r="AI8">
        <f t="shared" si="6"/>
        <v>-907.7207599134174</v>
      </c>
      <c r="AJ8">
        <f t="shared" si="7"/>
        <v>-1138.2885520401433</v>
      </c>
      <c r="AK8">
        <f t="shared" ref="AK8:AK71" si="22">G8*SUM(AB8:AB8, AE8:AF8)</f>
        <v>185.9928943306364</v>
      </c>
      <c r="AL8">
        <f t="shared" si="8"/>
        <v>-1860.0164176229243</v>
      </c>
      <c r="AN8">
        <f t="shared" si="9"/>
        <v>0</v>
      </c>
      <c r="AO8">
        <f t="shared" si="9"/>
        <v>0</v>
      </c>
      <c r="AP8">
        <f t="shared" si="9"/>
        <v>-7.6721650748591594</v>
      </c>
      <c r="AQ8">
        <f t="shared" si="9"/>
        <v>-587.01591870529853</v>
      </c>
      <c r="AR8">
        <f t="shared" si="9"/>
        <v>-594.68808378015763</v>
      </c>
      <c r="AS8">
        <f t="shared" si="9"/>
        <v>-745.74325904610964</v>
      </c>
      <c r="AT8">
        <f t="shared" si="9"/>
        <v>121.85218495692639</v>
      </c>
      <c r="AU8">
        <f t="shared" si="9"/>
        <v>-1218.5791578693409</v>
      </c>
      <c r="AW8">
        <v>5</v>
      </c>
      <c r="AX8">
        <f>IF(Z8&gt;0, (R8*SUMPRODUCT(K8:$K$98, X8:$X$98)-K8*$AZ$3)/Z8, 0)</f>
        <v>10535.655602238056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12.5</v>
      </c>
      <c r="R9">
        <f t="shared" si="0"/>
        <v>250000</v>
      </c>
      <c r="S9">
        <f t="shared" si="1"/>
        <v>11371.629723380653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9870.3493187366876</v>
      </c>
      <c r="AC9">
        <f t="shared" si="2"/>
        <v>10497.050368668479</v>
      </c>
      <c r="AE9">
        <f t="shared" si="3"/>
        <v>0</v>
      </c>
      <c r="AF9">
        <f t="shared" si="4"/>
        <v>0</v>
      </c>
      <c r="AG9">
        <f t="shared" si="4"/>
        <v>-11.538638946234334</v>
      </c>
      <c r="AH9">
        <f t="shared" si="5"/>
        <v>-1098.0745481992788</v>
      </c>
      <c r="AI9">
        <f t="shared" si="6"/>
        <v>-1109.6131871455132</v>
      </c>
      <c r="AJ9">
        <f t="shared" si="7"/>
        <v>-626.7010499317912</v>
      </c>
      <c r="AK9">
        <f t="shared" si="22"/>
        <v>58.235060980546457</v>
      </c>
      <c r="AL9">
        <f t="shared" si="8"/>
        <v>-1678.0791760967579</v>
      </c>
      <c r="AN9">
        <f t="shared" si="9"/>
        <v>0</v>
      </c>
      <c r="AO9">
        <f t="shared" si="9"/>
        <v>0</v>
      </c>
      <c r="AP9">
        <f t="shared" si="9"/>
        <v>-7.1592703475067392</v>
      </c>
      <c r="AQ9">
        <f t="shared" si="9"/>
        <v>-681.31194579413966</v>
      </c>
      <c r="AR9">
        <f t="shared" si="9"/>
        <v>-688.47121614164644</v>
      </c>
      <c r="AS9">
        <f t="shared" si="9"/>
        <v>-388.84328250796568</v>
      </c>
      <c r="AT9">
        <f t="shared" si="9"/>
        <v>36.132558372435781</v>
      </c>
      <c r="AU9">
        <f t="shared" si="9"/>
        <v>-1041.1819402771764</v>
      </c>
      <c r="AW9">
        <v>6</v>
      </c>
      <c r="AX9">
        <f>IF(Z9&gt;0, (R9*SUMPRODUCT(K9:$K$98, X9:$X$98)-K9*$AZ$3)/Z9, 0)</f>
        <v>11371.629723380653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12.5</v>
      </c>
      <c r="R10">
        <f t="shared" si="0"/>
        <v>250000</v>
      </c>
      <c r="S10">
        <f t="shared" si="1"/>
        <v>12029.25943383081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10497.050368668479</v>
      </c>
      <c r="AC10">
        <f t="shared" si="2"/>
        <v>10930.087012193366</v>
      </c>
      <c r="AE10">
        <f t="shared" si="3"/>
        <v>0</v>
      </c>
      <c r="AF10">
        <f t="shared" si="4"/>
        <v>0</v>
      </c>
      <c r="AG10">
        <f t="shared" si="4"/>
        <v>-11.357813704488992</v>
      </c>
      <c r="AH10">
        <f t="shared" si="5"/>
        <v>-1308.7770456599972</v>
      </c>
      <c r="AI10">
        <f t="shared" si="6"/>
        <v>-1320.1348593644861</v>
      </c>
      <c r="AJ10">
        <f t="shared" si="7"/>
        <v>-433.03664352488704</v>
      </c>
      <c r="AK10">
        <f t="shared" si="22"/>
        <v>43.037906511540768</v>
      </c>
      <c r="AL10">
        <f t="shared" si="8"/>
        <v>-1710.1335963778324</v>
      </c>
      <c r="AN10">
        <f t="shared" si="9"/>
        <v>0</v>
      </c>
      <c r="AO10">
        <f t="shared" si="9"/>
        <v>0</v>
      </c>
      <c r="AP10">
        <f t="shared" si="9"/>
        <v>-6.6853955196805464</v>
      </c>
      <c r="AQ10">
        <f t="shared" si="9"/>
        <v>-770.36764512680043</v>
      </c>
      <c r="AR10">
        <f t="shared" si="9"/>
        <v>-777.05304064648101</v>
      </c>
      <c r="AS10">
        <f t="shared" si="9"/>
        <v>-254.89247418581724</v>
      </c>
      <c r="AT10">
        <f t="shared" si="9"/>
        <v>25.332817992512595</v>
      </c>
      <c r="AU10">
        <f t="shared" si="9"/>
        <v>-1006.6126968397857</v>
      </c>
      <c r="AW10">
        <v>7</v>
      </c>
      <c r="AX10">
        <f>IF(Z10&gt;0, (R10*SUMPRODUCT(K10:$K$98, X10:$X$98)-K10*$AZ$3)/Z10, 0)</f>
        <v>12029.25943383081</v>
      </c>
    </row>
    <row r="11" spans="1:52" x14ac:dyDescent="0.25">
      <c r="A11" t="s">
        <v>33</v>
      </c>
      <c r="C11" s="12">
        <f>AU81</f>
        <v>15325.955483256757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12.5</v>
      </c>
      <c r="R11">
        <f t="shared" si="0"/>
        <v>250000</v>
      </c>
      <c r="S11">
        <f t="shared" si="1"/>
        <v>12520.525227746817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10930.087012193366</v>
      </c>
      <c r="AC11">
        <f t="shared" si="2"/>
        <v>11185.310482810739</v>
      </c>
      <c r="AE11">
        <f t="shared" si="3"/>
        <v>0</v>
      </c>
      <c r="AF11">
        <f t="shared" si="4"/>
        <v>0</v>
      </c>
      <c r="AG11">
        <f t="shared" si="4"/>
        <v>-11.166974107866197</v>
      </c>
      <c r="AH11">
        <f t="shared" si="5"/>
        <v>-1545.2291915580829</v>
      </c>
      <c r="AI11">
        <f t="shared" si="6"/>
        <v>-1556.3961656659492</v>
      </c>
      <c r="AJ11">
        <f t="shared" si="7"/>
        <v>-255.2234706173731</v>
      </c>
      <c r="AK11">
        <f t="shared" si="22"/>
        <v>26.232208829264074</v>
      </c>
      <c r="AL11">
        <f t="shared" si="8"/>
        <v>-1785.3874274540583</v>
      </c>
      <c r="AN11">
        <f t="shared" si="9"/>
        <v>0</v>
      </c>
      <c r="AO11">
        <f t="shared" si="9"/>
        <v>0</v>
      </c>
      <c r="AP11">
        <f t="shared" si="9"/>
        <v>-6.2457850642089392</v>
      </c>
      <c r="AQ11">
        <f t="shared" si="9"/>
        <v>-864.26003250197266</v>
      </c>
      <c r="AR11">
        <f t="shared" si="9"/>
        <v>-870.50581756618169</v>
      </c>
      <c r="AS11">
        <f t="shared" si="9"/>
        <v>-142.74869140196793</v>
      </c>
      <c r="AT11">
        <f t="shared" si="9"/>
        <v>14.671900957629635</v>
      </c>
      <c r="AU11">
        <f t="shared" si="9"/>
        <v>-998.58260801052006</v>
      </c>
      <c r="AW11">
        <v>8</v>
      </c>
      <c r="AX11">
        <f>IF(Z11&gt;0, (R11*SUMPRODUCT(K11:$K$98, X11:$X$98)-K11*$AZ$3)/Z11, 0)</f>
        <v>12520.525227746817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12.5</v>
      </c>
      <c r="R12">
        <f t="shared" si="0"/>
        <v>250000</v>
      </c>
      <c r="S12">
        <f t="shared" si="1"/>
        <v>12874.889431834508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11185.310482810739</v>
      </c>
      <c r="AC12">
        <f t="shared" si="2"/>
        <v>11293.809056020531</v>
      </c>
      <c r="AE12">
        <f t="shared" si="3"/>
        <v>0</v>
      </c>
      <c r="AF12">
        <f t="shared" si="4"/>
        <v>0</v>
      </c>
      <c r="AG12">
        <f t="shared" si="4"/>
        <v>-10.964957326250321</v>
      </c>
      <c r="AH12">
        <f t="shared" si="5"/>
        <v>-1806.9408107443126</v>
      </c>
      <c r="AI12">
        <f t="shared" si="6"/>
        <v>-1817.9057680705628</v>
      </c>
      <c r="AJ12">
        <f t="shared" si="7"/>
        <v>-108.49857320979208</v>
      </c>
      <c r="AK12">
        <f t="shared" si="22"/>
        <v>25.726214110464699</v>
      </c>
      <c r="AL12">
        <f t="shared" si="8"/>
        <v>-1900.6781271698901</v>
      </c>
      <c r="AN12">
        <f t="shared" si="9"/>
        <v>0</v>
      </c>
      <c r="AO12">
        <f t="shared" si="9"/>
        <v>0</v>
      </c>
      <c r="AP12">
        <f t="shared" si="9"/>
        <v>-5.8279913841063564</v>
      </c>
      <c r="AQ12">
        <f t="shared" si="9"/>
        <v>-960.40824996162848</v>
      </c>
      <c r="AR12">
        <f t="shared" si="9"/>
        <v>-966.23624134573481</v>
      </c>
      <c r="AS12">
        <f t="shared" si="9"/>
        <v>-57.66814507710793</v>
      </c>
      <c r="AT12">
        <f t="shared" si="9"/>
        <v>13.673756287452496</v>
      </c>
      <c r="AU12">
        <f t="shared" si="9"/>
        <v>-1010.2306301353901</v>
      </c>
      <c r="AW12">
        <v>9</v>
      </c>
      <c r="AX12">
        <f>IF(Z12&gt;0, (R12*SUMPRODUCT(K12:$K$98, X12:$X$98)-K12*$AZ$3)/Z12, 0)</f>
        <v>12874.889431834508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12.5</v>
      </c>
      <c r="R13">
        <f t="shared" si="0"/>
        <v>250000</v>
      </c>
      <c r="S13">
        <f t="shared" si="1"/>
        <v>13083.443874065917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11293.809056020531</v>
      </c>
      <c r="AC13">
        <f t="shared" si="2"/>
        <v>11252.772220918541</v>
      </c>
      <c r="AE13">
        <f t="shared" si="3"/>
        <v>0</v>
      </c>
      <c r="AF13">
        <f t="shared" si="4"/>
        <v>0</v>
      </c>
      <c r="AG13">
        <f t="shared" si="4"/>
        <v>-10.75096542740541</v>
      </c>
      <c r="AH13">
        <f t="shared" si="5"/>
        <v>-2086.8465116481771</v>
      </c>
      <c r="AI13">
        <f t="shared" si="6"/>
        <v>-2097.5974770755824</v>
      </c>
      <c r="AJ13">
        <f t="shared" si="7"/>
        <v>41.036835101989709</v>
      </c>
      <c r="AK13">
        <f t="shared" si="22"/>
        <v>22.587618112041064</v>
      </c>
      <c r="AL13">
        <f t="shared" si="8"/>
        <v>-2033.9730238615516</v>
      </c>
      <c r="AN13">
        <f t="shared" si="9"/>
        <v>0</v>
      </c>
      <c r="AO13">
        <f t="shared" si="9"/>
        <v>0</v>
      </c>
      <c r="AP13">
        <f t="shared" si="9"/>
        <v>-5.43179887356081</v>
      </c>
      <c r="AQ13">
        <f t="shared" si="9"/>
        <v>-1054.3546631049387</v>
      </c>
      <c r="AR13">
        <f t="shared" si="9"/>
        <v>-1059.7864619784996</v>
      </c>
      <c r="AS13">
        <f t="shared" si="9"/>
        <v>20.73337842881363</v>
      </c>
      <c r="AT13">
        <f t="shared" si="9"/>
        <v>11.4121284684492</v>
      </c>
      <c r="AU13">
        <f t="shared" si="9"/>
        <v>-1027.6409550812368</v>
      </c>
      <c r="AW13">
        <v>10</v>
      </c>
      <c r="AX13">
        <f>IF(Z13&gt;0, (R13*SUMPRODUCT(K13:$K$98, X13:$X$98)-K13*$AZ$3)/Z13, 0)</f>
        <v>13083.443874065917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12.5</v>
      </c>
      <c r="R14">
        <f t="shared" si="0"/>
        <v>250000</v>
      </c>
      <c r="S14">
        <f t="shared" si="1"/>
        <v>13147.831448849491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11252.772220918541</v>
      </c>
      <c r="AC14">
        <f t="shared" si="2"/>
        <v>11069.149038091538</v>
      </c>
      <c r="AE14">
        <f t="shared" si="3"/>
        <v>0</v>
      </c>
      <c r="AF14">
        <f t="shared" si="4"/>
        <v>0</v>
      </c>
      <c r="AG14">
        <f t="shared" si="4"/>
        <v>-10.523740246780536</v>
      </c>
      <c r="AH14">
        <f t="shared" si="5"/>
        <v>-2394.3105270163887</v>
      </c>
      <c r="AI14">
        <f t="shared" si="6"/>
        <v>-2404.8342672631693</v>
      </c>
      <c r="AJ14">
        <f t="shared" si="7"/>
        <v>183.62318282700289</v>
      </c>
      <c r="AK14">
        <f t="shared" si="22"/>
        <v>20.254989997653375</v>
      </c>
      <c r="AL14">
        <f t="shared" si="8"/>
        <v>-2200.956094438513</v>
      </c>
      <c r="AN14">
        <f t="shared" si="9"/>
        <v>0</v>
      </c>
      <c r="AO14">
        <f t="shared" si="9"/>
        <v>0</v>
      </c>
      <c r="AP14">
        <f t="shared" si="9"/>
        <v>-5.055139782028971</v>
      </c>
      <c r="AQ14">
        <f t="shared" si="9"/>
        <v>-1150.1209752259015</v>
      </c>
      <c r="AR14">
        <f t="shared" si="9"/>
        <v>-1155.1761150079303</v>
      </c>
      <c r="AS14">
        <f t="shared" si="9"/>
        <v>88.204462923296916</v>
      </c>
      <c r="AT14">
        <f t="shared" si="9"/>
        <v>9.7296021491085902</v>
      </c>
      <c r="AU14">
        <f t="shared" si="9"/>
        <v>-1057.2420499355248</v>
      </c>
      <c r="AW14">
        <v>11</v>
      </c>
      <c r="AX14">
        <f>IF(Z14&gt;0, (R14*SUMPRODUCT(K14:$K$98, X14:$X$98)-K14*$AZ$3)/Z14, 0)</f>
        <v>13147.831448849491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12.5</v>
      </c>
      <c r="R15">
        <f t="shared" si="0"/>
        <v>250000</v>
      </c>
      <c r="S15">
        <f t="shared" si="1"/>
        <v>13107.539432131276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11069.149038091538</v>
      </c>
      <c r="AC15">
        <f t="shared" si="2"/>
        <v>10781.748205889367</v>
      </c>
      <c r="AE15">
        <f t="shared" si="3"/>
        <v>0</v>
      </c>
      <c r="AF15">
        <f t="shared" si="4"/>
        <v>0</v>
      </c>
      <c r="AG15">
        <f t="shared" si="4"/>
        <v>-10.28201008064435</v>
      </c>
      <c r="AH15">
        <f t="shared" si="5"/>
        <v>-2729.855273367602</v>
      </c>
      <c r="AI15">
        <f t="shared" si="6"/>
        <v>-2740.1372834482463</v>
      </c>
      <c r="AJ15">
        <f t="shared" si="7"/>
        <v>287.40083220217093</v>
      </c>
      <c r="AK15">
        <f t="shared" si="22"/>
        <v>45.383511056175308</v>
      </c>
      <c r="AL15">
        <f t="shared" si="8"/>
        <v>-2407.3529401899</v>
      </c>
      <c r="AN15">
        <f t="shared" si="9"/>
        <v>0</v>
      </c>
      <c r="AO15">
        <f t="shared" si="9"/>
        <v>0</v>
      </c>
      <c r="AP15">
        <f t="shared" si="9"/>
        <v>-4.685535804959418</v>
      </c>
      <c r="AQ15">
        <f t="shared" si="9"/>
        <v>-1244.0013699071967</v>
      </c>
      <c r="AR15">
        <f t="shared" si="9"/>
        <v>-1248.6869057121562</v>
      </c>
      <c r="AS15">
        <f t="shared" si="9"/>
        <v>130.96922480103379</v>
      </c>
      <c r="AT15">
        <f t="shared" si="9"/>
        <v>20.681371088011517</v>
      </c>
      <c r="AU15">
        <f t="shared" si="9"/>
        <v>-1097.036309823111</v>
      </c>
      <c r="AW15">
        <v>12</v>
      </c>
      <c r="AX15">
        <f>IF(Z15&gt;0, (R15*SUMPRODUCT(K15:$K$98, X15:$X$98)-K15*$AZ$3)/Z15, 0)</f>
        <v>13107.539432131276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12.5</v>
      </c>
      <c r="R16">
        <f t="shared" si="0"/>
        <v>250000</v>
      </c>
      <c r="S16">
        <f t="shared" si="1"/>
        <v>12964.984259581741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10781.748205889367</v>
      </c>
      <c r="AC16">
        <f t="shared" si="2"/>
        <v>10399.122719723946</v>
      </c>
      <c r="AE16">
        <f t="shared" si="3"/>
        <v>0</v>
      </c>
      <c r="AF16">
        <f t="shared" si="4"/>
        <v>0</v>
      </c>
      <c r="AG16">
        <f t="shared" si="4"/>
        <v>-10.026162114348981</v>
      </c>
      <c r="AH16">
        <f t="shared" si="5"/>
        <v>-3060.5573097785086</v>
      </c>
      <c r="AI16">
        <f t="shared" si="6"/>
        <v>-3070.5834718928577</v>
      </c>
      <c r="AJ16">
        <f t="shared" si="7"/>
        <v>382.62548616542153</v>
      </c>
      <c r="AK16">
        <f t="shared" si="22"/>
        <v>76.550412261814515</v>
      </c>
      <c r="AL16">
        <f t="shared" si="8"/>
        <v>-2611.4075734656217</v>
      </c>
      <c r="AN16">
        <f t="shared" si="9"/>
        <v>0</v>
      </c>
      <c r="AO16">
        <f t="shared" si="9"/>
        <v>0</v>
      </c>
      <c r="AP16">
        <f t="shared" si="9"/>
        <v>-4.322150500636309</v>
      </c>
      <c r="AQ16">
        <f t="shared" si="9"/>
        <v>-1319.3671873461653</v>
      </c>
      <c r="AR16">
        <f t="shared" si="9"/>
        <v>-1323.6893378468017</v>
      </c>
      <c r="AS16">
        <f t="shared" si="9"/>
        <v>164.94496276090487</v>
      </c>
      <c r="AT16">
        <f t="shared" si="9"/>
        <v>32.999905537912902</v>
      </c>
      <c r="AU16">
        <f t="shared" si="9"/>
        <v>-1125.744469547984</v>
      </c>
      <c r="AW16">
        <v>13</v>
      </c>
      <c r="AX16">
        <f>IF(Z16&gt;0, (R16*SUMPRODUCT(K16:$K$98, X16:$X$98)-K16*$AZ$3)/Z16, 0)</f>
        <v>12964.984259581741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12.5</v>
      </c>
      <c r="R17">
        <f t="shared" si="0"/>
        <v>250000</v>
      </c>
      <c r="S17">
        <f t="shared" si="1"/>
        <v>12792.547560980693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10399.122719723946</v>
      </c>
      <c r="AC17">
        <f t="shared" si="2"/>
        <v>9984.4819943117345</v>
      </c>
      <c r="AE17">
        <f t="shared" si="3"/>
        <v>0</v>
      </c>
      <c r="AF17">
        <f t="shared" si="4"/>
        <v>0</v>
      </c>
      <c r="AG17">
        <f t="shared" si="4"/>
        <v>-9.756150941316406</v>
      </c>
      <c r="AH17">
        <f t="shared" si="5"/>
        <v>-3394.9910377817164</v>
      </c>
      <c r="AI17">
        <f t="shared" si="6"/>
        <v>-3404.7471887230327</v>
      </c>
      <c r="AJ17">
        <f t="shared" si="7"/>
        <v>414.6407254122114</v>
      </c>
      <c r="AK17">
        <f t="shared" si="22"/>
        <v>143.50789353219045</v>
      </c>
      <c r="AL17">
        <f t="shared" si="8"/>
        <v>-2846.5985697786309</v>
      </c>
      <c r="AN17">
        <f t="shared" si="9"/>
        <v>0</v>
      </c>
      <c r="AO17">
        <f t="shared" si="9"/>
        <v>0</v>
      </c>
      <c r="AP17">
        <f t="shared" si="9"/>
        <v>-3.9535177013655689</v>
      </c>
      <c r="AQ17">
        <f t="shared" si="9"/>
        <v>-1375.7635818246592</v>
      </c>
      <c r="AR17">
        <f t="shared" si="9"/>
        <v>-1379.7170995260246</v>
      </c>
      <c r="AS17">
        <f t="shared" si="9"/>
        <v>168.02624902839472</v>
      </c>
      <c r="AT17">
        <f t="shared" si="9"/>
        <v>58.154184040191353</v>
      </c>
      <c r="AU17">
        <f t="shared" si="9"/>
        <v>-1153.5366664574385</v>
      </c>
      <c r="AW17">
        <v>14</v>
      </c>
      <c r="AX17">
        <f>IF(Z17&gt;0, (R17*SUMPRODUCT(K17:$K$98, X17:$X$98)-K17*$AZ$3)/Z17, 0)</f>
        <v>12792.547560980693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12.5</v>
      </c>
      <c r="R18">
        <f t="shared" si="0"/>
        <v>250000</v>
      </c>
      <c r="S18">
        <f t="shared" si="1"/>
        <v>12611.922522470695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9984.4819943117345</v>
      </c>
      <c r="AC18">
        <f t="shared" si="2"/>
        <v>9556.213422943285</v>
      </c>
      <c r="AE18">
        <f t="shared" si="3"/>
        <v>0</v>
      </c>
      <c r="AF18">
        <f t="shared" si="4"/>
        <v>0</v>
      </c>
      <c r="AG18">
        <f t="shared" si="4"/>
        <v>-9.4714083101891831</v>
      </c>
      <c r="AH18">
        <f t="shared" si="5"/>
        <v>-3743.6224342811779</v>
      </c>
      <c r="AI18">
        <f t="shared" si="6"/>
        <v>-3753.0938425913669</v>
      </c>
      <c r="AJ18">
        <f t="shared" si="7"/>
        <v>428.26857136844956</v>
      </c>
      <c r="AK18">
        <f t="shared" si="22"/>
        <v>215.66481107713346</v>
      </c>
      <c r="AL18">
        <f t="shared" si="8"/>
        <v>-3109.1604601457839</v>
      </c>
      <c r="AN18">
        <f t="shared" si="9"/>
        <v>0</v>
      </c>
      <c r="AO18">
        <f t="shared" si="9"/>
        <v>0</v>
      </c>
      <c r="AP18">
        <f t="shared" si="9"/>
        <v>-3.5816820566202141</v>
      </c>
      <c r="AQ18">
        <f t="shared" si="9"/>
        <v>-1415.678097754605</v>
      </c>
      <c r="AR18">
        <f t="shared" si="9"/>
        <v>-1419.2597798112251</v>
      </c>
      <c r="AS18">
        <f t="shared" si="9"/>
        <v>161.95288042165618</v>
      </c>
      <c r="AT18">
        <f t="shared" si="9"/>
        <v>81.555219538827842</v>
      </c>
      <c r="AU18">
        <f t="shared" si="9"/>
        <v>-1175.7516798507413</v>
      </c>
      <c r="AW18">
        <v>15</v>
      </c>
      <c r="AX18">
        <f>IF(Z18&gt;0, (R18*SUMPRODUCT(K18:$K$98, X18:$X$98)-K18*$AZ$3)/Z18, 0)</f>
        <v>12611.922522470695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12.5</v>
      </c>
      <c r="R19">
        <f t="shared" si="0"/>
        <v>250000</v>
      </c>
      <c r="S19">
        <f t="shared" si="1"/>
        <v>12313.734537139926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9556.213422943285</v>
      </c>
      <c r="AC19">
        <f t="shared" si="2"/>
        <v>9032.7839774615277</v>
      </c>
      <c r="AE19">
        <f t="shared" si="3"/>
        <v>0</v>
      </c>
      <c r="AF19">
        <f t="shared" si="4"/>
        <v>0</v>
      </c>
      <c r="AG19">
        <f t="shared" si="4"/>
        <v>-9.1694196734319338</v>
      </c>
      <c r="AH19">
        <f t="shared" si="5"/>
        <v>-4145.4910731071586</v>
      </c>
      <c r="AI19">
        <f t="shared" si="6"/>
        <v>-4154.6604927805902</v>
      </c>
      <c r="AJ19">
        <f t="shared" si="7"/>
        <v>523.42944548175728</v>
      </c>
      <c r="AK19">
        <f t="shared" si="22"/>
        <v>213.10355933163527</v>
      </c>
      <c r="AL19">
        <f t="shared" si="8"/>
        <v>-3418.1274879671978</v>
      </c>
      <c r="AN19">
        <f t="shared" si="9"/>
        <v>0</v>
      </c>
      <c r="AO19">
        <f t="shared" si="9"/>
        <v>0</v>
      </c>
      <c r="AP19">
        <f t="shared" si="9"/>
        <v>-3.2336872642792183</v>
      </c>
      <c r="AQ19">
        <f t="shared" si="9"/>
        <v>-1461.9487562698173</v>
      </c>
      <c r="AR19">
        <f t="shared" si="9"/>
        <v>-1465.1824435340964</v>
      </c>
      <c r="AS19">
        <f t="shared" si="9"/>
        <v>184.59261238825843</v>
      </c>
      <c r="AT19">
        <f t="shared" si="9"/>
        <v>75.153094778718895</v>
      </c>
      <c r="AU19">
        <f t="shared" si="9"/>
        <v>-1205.436736367119</v>
      </c>
      <c r="AW19">
        <v>16</v>
      </c>
      <c r="AX19">
        <f>IF(Z19&gt;0, (R19*SUMPRODUCT(K19:$K$98, X19:$X$98)-K19*$AZ$3)/Z19, 0)</f>
        <v>12313.734537139926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12.5</v>
      </c>
      <c r="R20">
        <f t="shared" si="0"/>
        <v>250000</v>
      </c>
      <c r="S20">
        <f t="shared" si="1"/>
        <v>11590.124810798005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9032.7839774615277</v>
      </c>
      <c r="AC20">
        <f t="shared" si="2"/>
        <v>8206.434252156334</v>
      </c>
      <c r="AE20">
        <f t="shared" si="3"/>
        <v>0</v>
      </c>
      <c r="AF20">
        <f t="shared" si="4"/>
        <v>0</v>
      </c>
      <c r="AG20">
        <f t="shared" si="4"/>
        <v>-8.8506750208923144</v>
      </c>
      <c r="AH20">
        <f t="shared" si="5"/>
        <v>-4541.0091161059636</v>
      </c>
      <c r="AI20">
        <f t="shared" si="6"/>
        <v>-4549.8597911268562</v>
      </c>
      <c r="AJ20">
        <f t="shared" si="7"/>
        <v>826.34972530519372</v>
      </c>
      <c r="AK20">
        <f t="shared" si="22"/>
        <v>38.84097110308457</v>
      </c>
      <c r="AL20">
        <f t="shared" si="8"/>
        <v>-3684.669094718578</v>
      </c>
      <c r="AN20">
        <f t="shared" si="9"/>
        <v>0</v>
      </c>
      <c r="AO20">
        <f t="shared" si="9"/>
        <v>0</v>
      </c>
      <c r="AP20">
        <f t="shared" si="9"/>
        <v>-2.9605224174995484</v>
      </c>
      <c r="AQ20">
        <f t="shared" si="9"/>
        <v>-1518.9529899772697</v>
      </c>
      <c r="AR20">
        <f t="shared" si="9"/>
        <v>-1521.9135123947692</v>
      </c>
      <c r="AS20">
        <f t="shared" si="9"/>
        <v>276.41133367632949</v>
      </c>
      <c r="AT20">
        <f t="shared" si="9"/>
        <v>12.992180302259129</v>
      </c>
      <c r="AU20">
        <f t="shared" si="9"/>
        <v>-1232.5099984161807</v>
      </c>
      <c r="AW20">
        <v>17</v>
      </c>
      <c r="AX20">
        <f>IF(Z20&gt;0, (R20*SUMPRODUCT(K20:$K$98, X20:$X$98)-K20*$AZ$3)/Z20, 0)</f>
        <v>11590.124810798005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12.5</v>
      </c>
      <c r="R21">
        <f t="shared" si="0"/>
        <v>250000</v>
      </c>
      <c r="S21">
        <f t="shared" si="1"/>
        <v>10657.04839285954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8206.434252156334</v>
      </c>
      <c r="AC21">
        <f t="shared" si="2"/>
        <v>7261.8390591163025</v>
      </c>
      <c r="AE21">
        <f t="shared" si="3"/>
        <v>0</v>
      </c>
      <c r="AF21">
        <f t="shared" si="4"/>
        <v>0</v>
      </c>
      <c r="AG21">
        <f t="shared" si="4"/>
        <v>-8.5176481228867935</v>
      </c>
      <c r="AH21">
        <f t="shared" si="5"/>
        <v>-4890.4029559319597</v>
      </c>
      <c r="AI21">
        <f t="shared" si="6"/>
        <v>-4898.9206040548461</v>
      </c>
      <c r="AJ21">
        <f t="shared" si="7"/>
        <v>944.59519304003152</v>
      </c>
      <c r="AK21">
        <f t="shared" si="22"/>
        <v>13.130294803450134</v>
      </c>
      <c r="AL21">
        <f t="shared" si="8"/>
        <v>-3941.1951162113646</v>
      </c>
      <c r="AN21">
        <f t="shared" si="9"/>
        <v>0</v>
      </c>
      <c r="AO21">
        <f t="shared" si="9"/>
        <v>0</v>
      </c>
      <c r="AP21">
        <f t="shared" si="9"/>
        <v>-2.7093248268028116</v>
      </c>
      <c r="AQ21">
        <f t="shared" si="9"/>
        <v>-1555.5573499185293</v>
      </c>
      <c r="AR21">
        <f t="shared" si="9"/>
        <v>-1558.266674745332</v>
      </c>
      <c r="AS21">
        <f t="shared" si="9"/>
        <v>300.46031144505474</v>
      </c>
      <c r="AT21">
        <f t="shared" si="9"/>
        <v>4.1765324395873975</v>
      </c>
      <c r="AU21">
        <f t="shared" si="9"/>
        <v>-1253.6298308606899</v>
      </c>
      <c r="AW21">
        <v>18</v>
      </c>
      <c r="AX21">
        <f>IF(Z21&gt;0, (R21*SUMPRODUCT(K21:$K$98, X21:$X$98)-K21*$AZ$3)/Z21, 0)</f>
        <v>10657.04839285954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12.5</v>
      </c>
      <c r="R22">
        <f t="shared" si="0"/>
        <v>250000</v>
      </c>
      <c r="S22">
        <f t="shared" si="1"/>
        <v>9859.1742881409773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7261.8390591163025</v>
      </c>
      <c r="AC22">
        <f t="shared" si="2"/>
        <v>6444.1888231488001</v>
      </c>
      <c r="AE22">
        <f t="shared" si="3"/>
        <v>0</v>
      </c>
      <c r="AF22">
        <f t="shared" si="4"/>
        <v>0</v>
      </c>
      <c r="AG22">
        <f t="shared" si="4"/>
        <v>-8.1702947868820743</v>
      </c>
      <c r="AH22">
        <f t="shared" si="5"/>
        <v>-5243.537095517042</v>
      </c>
      <c r="AI22">
        <f t="shared" si="6"/>
        <v>-5251.7073903039236</v>
      </c>
      <c r="AJ22">
        <f t="shared" si="7"/>
        <v>817.65023596750234</v>
      </c>
      <c r="AK22">
        <f t="shared" si="22"/>
        <v>152.49862024144235</v>
      </c>
      <c r="AL22">
        <f t="shared" si="8"/>
        <v>-4281.5585340949792</v>
      </c>
      <c r="AN22">
        <f t="shared" si="9"/>
        <v>0</v>
      </c>
      <c r="AO22">
        <f t="shared" si="9"/>
        <v>0</v>
      </c>
      <c r="AP22">
        <f t="shared" si="9"/>
        <v>-2.4265521949344233</v>
      </c>
      <c r="AQ22">
        <f t="shared" si="9"/>
        <v>-1557.3142438845268</v>
      </c>
      <c r="AR22">
        <f t="shared" si="9"/>
        <v>-1559.7407960794612</v>
      </c>
      <c r="AS22">
        <f t="shared" si="9"/>
        <v>242.83958247885298</v>
      </c>
      <c r="AT22">
        <f t="shared" si="9"/>
        <v>45.291616927393498</v>
      </c>
      <c r="AU22">
        <f t="shared" si="9"/>
        <v>-1271.6095966732148</v>
      </c>
      <c r="AW22">
        <v>19</v>
      </c>
      <c r="AX22">
        <f>IF(Z22&gt;0, (R22*SUMPRODUCT(K22:$K$98, X22:$X$98)-K22*$AZ$3)/Z22, 0)</f>
        <v>9859.1742881409773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12.5</v>
      </c>
      <c r="R23">
        <f t="shared" si="0"/>
        <v>250000</v>
      </c>
      <c r="S23">
        <f t="shared" si="1"/>
        <v>9604.0965951947783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6444.1888231488001</v>
      </c>
      <c r="AC23">
        <f t="shared" si="2"/>
        <v>6000.4165017255782</v>
      </c>
      <c r="AE23">
        <f t="shared" si="3"/>
        <v>0</v>
      </c>
      <c r="AF23">
        <f t="shared" si="4"/>
        <v>0</v>
      </c>
      <c r="AG23">
        <f t="shared" si="4"/>
        <v>-7.8097096929550993</v>
      </c>
      <c r="AH23">
        <f t="shared" si="5"/>
        <v>-5577.6429211630602</v>
      </c>
      <c r="AI23">
        <f t="shared" si="6"/>
        <v>-5585.4526308560153</v>
      </c>
      <c r="AJ23">
        <f t="shared" si="7"/>
        <v>443.77232142322191</v>
      </c>
      <c r="AK23">
        <f t="shared" si="22"/>
        <v>451.09321762041606</v>
      </c>
      <c r="AL23">
        <f t="shared" si="8"/>
        <v>-4690.5870918123774</v>
      </c>
      <c r="AN23">
        <f t="shared" si="9"/>
        <v>0</v>
      </c>
      <c r="AO23">
        <f t="shared" si="9"/>
        <v>0</v>
      </c>
      <c r="AP23">
        <f t="shared" si="9"/>
        <v>-2.0709460188619744</v>
      </c>
      <c r="AQ23">
        <f t="shared" si="9"/>
        <v>-1479.0559260654868</v>
      </c>
      <c r="AR23">
        <f t="shared" si="9"/>
        <v>-1481.1268720843489</v>
      </c>
      <c r="AS23">
        <f t="shared" si="9"/>
        <v>117.67768053677918</v>
      </c>
      <c r="AT23">
        <f t="shared" si="9"/>
        <v>119.6190050456476</v>
      </c>
      <c r="AU23">
        <f t="shared" si="9"/>
        <v>-1243.8301865019221</v>
      </c>
      <c r="AW23">
        <v>20</v>
      </c>
      <c r="AX23">
        <f>IF(Z23&gt;0, (R23*SUMPRODUCT(K23:$K$98, X23:$X$98)-K23*$AZ$3)/Z23, 0)</f>
        <v>9604.0965951947783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12.5</v>
      </c>
      <c r="R24">
        <f t="shared" si="0"/>
        <v>250000</v>
      </c>
      <c r="S24">
        <f t="shared" si="1"/>
        <v>9271.9247579595449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6000.4165017255782</v>
      </c>
      <c r="AC24">
        <f t="shared" si="2"/>
        <v>5515.5944350005411</v>
      </c>
      <c r="AE24">
        <f t="shared" si="3"/>
        <v>0</v>
      </c>
      <c r="AF24">
        <f t="shared" si="4"/>
        <v>0</v>
      </c>
      <c r="AG24">
        <f t="shared" si="4"/>
        <v>-7.4358811398162539</v>
      </c>
      <c r="AH24">
        <f t="shared" si="5"/>
        <v>-5914.629124185888</v>
      </c>
      <c r="AI24">
        <f t="shared" si="6"/>
        <v>-5922.0650053257041</v>
      </c>
      <c r="AJ24">
        <f t="shared" si="7"/>
        <v>484.82206672503708</v>
      </c>
      <c r="AK24">
        <f t="shared" si="22"/>
        <v>420.02915512079051</v>
      </c>
      <c r="AL24">
        <f t="shared" si="8"/>
        <v>-5017.2137834798768</v>
      </c>
      <c r="AN24">
        <f t="shared" si="9"/>
        <v>0</v>
      </c>
      <c r="AO24">
        <f t="shared" si="9"/>
        <v>0</v>
      </c>
      <c r="AP24">
        <f t="shared" si="9"/>
        <v>-1.7605497616645174</v>
      </c>
      <c r="AQ24">
        <f t="shared" si="9"/>
        <v>-1400.3718858767006</v>
      </c>
      <c r="AR24">
        <f t="shared" si="9"/>
        <v>-1402.1324356383652</v>
      </c>
      <c r="AS24">
        <f t="shared" si="9"/>
        <v>114.78846393227241</v>
      </c>
      <c r="AT24">
        <f t="shared" si="9"/>
        <v>99.447828042922353</v>
      </c>
      <c r="AU24">
        <f t="shared" si="9"/>
        <v>-1187.8961436631705</v>
      </c>
      <c r="AW24">
        <v>21</v>
      </c>
      <c r="AX24">
        <f>IF(Z24&gt;0, (R24*SUMPRODUCT(K24:$K$98, X24:$X$98)-K24*$AZ$3)/Z24, 0)</f>
        <v>9271.9247579595449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12.5</v>
      </c>
      <c r="R25">
        <f t="shared" si="0"/>
        <v>250000</v>
      </c>
      <c r="S25">
        <f t="shared" si="1"/>
        <v>8873.0513145850819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5515.5944350005411</v>
      </c>
      <c r="AC25">
        <f t="shared" si="2"/>
        <v>5002.9313521063905</v>
      </c>
      <c r="AE25">
        <f t="shared" si="3"/>
        <v>0</v>
      </c>
      <c r="AF25">
        <f t="shared" si="4"/>
        <v>0</v>
      </c>
      <c r="AG25">
        <f t="shared" si="4"/>
        <v>-7.0479297013120226</v>
      </c>
      <c r="AH25">
        <f t="shared" si="5"/>
        <v>-6271.8525421214017</v>
      </c>
      <c r="AI25">
        <f t="shared" si="6"/>
        <v>-6278.9004718227134</v>
      </c>
      <c r="AJ25">
        <f t="shared" si="7"/>
        <v>512.66308289415065</v>
      </c>
      <c r="AK25">
        <f t="shared" si="22"/>
        <v>386.09161045003793</v>
      </c>
      <c r="AL25">
        <f t="shared" si="8"/>
        <v>-5380.1457784785252</v>
      </c>
      <c r="AN25">
        <f t="shared" si="9"/>
        <v>0</v>
      </c>
      <c r="AO25">
        <f t="shared" si="9"/>
        <v>0</v>
      </c>
      <c r="AP25">
        <f t="shared" si="9"/>
        <v>-1.4899078442566691</v>
      </c>
      <c r="AQ25">
        <f t="shared" si="9"/>
        <v>-1325.8478300071956</v>
      </c>
      <c r="AR25">
        <f t="shared" si="9"/>
        <v>-1327.3377378514522</v>
      </c>
      <c r="AS25">
        <f t="shared" si="9"/>
        <v>108.37519399811995</v>
      </c>
      <c r="AT25">
        <f t="shared" si="9"/>
        <v>81.618424613985084</v>
      </c>
      <c r="AU25">
        <f t="shared" si="9"/>
        <v>-1137.3441192393473</v>
      </c>
      <c r="AW25">
        <v>22</v>
      </c>
      <c r="AX25">
        <f>IF(Z25&gt;0, (R25*SUMPRODUCT(K25:$K$98, X25:$X$98)-K25*$AZ$3)/Z25, 0)</f>
        <v>8873.0513145850819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12.5</v>
      </c>
      <c r="R26">
        <f t="shared" si="0"/>
        <v>250000</v>
      </c>
      <c r="S26">
        <f t="shared" si="1"/>
        <v>8404.4798415867244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5002.9313521063905</v>
      </c>
      <c r="AC26">
        <f t="shared" si="2"/>
        <v>4469.6806676193228</v>
      </c>
      <c r="AE26">
        <f t="shared" si="3"/>
        <v>0</v>
      </c>
      <c r="AF26">
        <f t="shared" si="4"/>
        <v>0</v>
      </c>
      <c r="AG26">
        <f t="shared" si="4"/>
        <v>-6.6477651679028078</v>
      </c>
      <c r="AH26">
        <f t="shared" si="5"/>
        <v>-6593.7047279218659</v>
      </c>
      <c r="AI26">
        <f t="shared" si="6"/>
        <v>-6600.3524930897684</v>
      </c>
      <c r="AJ26">
        <f t="shared" si="7"/>
        <v>533.2506844870677</v>
      </c>
      <c r="AK26">
        <f t="shared" si="22"/>
        <v>350.20519464744734</v>
      </c>
      <c r="AL26">
        <f t="shared" si="8"/>
        <v>-5716.8966139552531</v>
      </c>
      <c r="AN26">
        <f t="shared" si="9"/>
        <v>0</v>
      </c>
      <c r="AO26">
        <f t="shared" si="9"/>
        <v>0</v>
      </c>
      <c r="AP26">
        <f t="shared" si="9"/>
        <v>-1.2547450469987513</v>
      </c>
      <c r="AQ26">
        <f t="shared" si="9"/>
        <v>-1244.541306705371</v>
      </c>
      <c r="AR26">
        <f t="shared" si="9"/>
        <v>-1245.7960517523695</v>
      </c>
      <c r="AS26">
        <f t="shared" si="9"/>
        <v>100.64941198576111</v>
      </c>
      <c r="AT26">
        <f t="shared" si="9"/>
        <v>66.100143780461309</v>
      </c>
      <c r="AU26">
        <f t="shared" si="9"/>
        <v>-1079.0464959861472</v>
      </c>
      <c r="AW26">
        <v>23</v>
      </c>
      <c r="AX26">
        <f>IF(Z26&gt;0, (R26*SUMPRODUCT(K26:$K$98, X26:$X$98)-K26*$AZ$3)/Z26, 0)</f>
        <v>8404.4798415867244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12.5</v>
      </c>
      <c r="R27">
        <f t="shared" si="0"/>
        <v>250000</v>
      </c>
      <c r="S27">
        <f t="shared" si="1"/>
        <v>7881.0045513392433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4469.6806676193228</v>
      </c>
      <c r="AC27">
        <f t="shared" si="2"/>
        <v>3932.8153836997781</v>
      </c>
      <c r="AE27">
        <f t="shared" si="3"/>
        <v>0</v>
      </c>
      <c r="AF27">
        <f t="shared" si="4"/>
        <v>0</v>
      </c>
      <c r="AG27">
        <f t="shared" si="4"/>
        <v>-6.2378078804551995</v>
      </c>
      <c r="AH27">
        <f t="shared" si="5"/>
        <v>-6869.5927153716138</v>
      </c>
      <c r="AI27">
        <f t="shared" si="6"/>
        <v>-6875.8305232520688</v>
      </c>
      <c r="AJ27">
        <f t="shared" si="7"/>
        <v>536.86528391954471</v>
      </c>
      <c r="AK27">
        <f t="shared" si="22"/>
        <v>312.87764673335261</v>
      </c>
      <c r="AL27">
        <f t="shared" si="8"/>
        <v>-6026.0875925991713</v>
      </c>
      <c r="AN27">
        <f t="shared" si="9"/>
        <v>0</v>
      </c>
      <c r="AO27">
        <f t="shared" si="9"/>
        <v>0</v>
      </c>
      <c r="AP27">
        <f t="shared" si="9"/>
        <v>-1.0512204295686132</v>
      </c>
      <c r="AQ27">
        <f t="shared" si="9"/>
        <v>-1157.6913466413753</v>
      </c>
      <c r="AR27">
        <f t="shared" si="9"/>
        <v>-1158.742567070944</v>
      </c>
      <c r="AS27">
        <f t="shared" si="9"/>
        <v>90.474693225273739</v>
      </c>
      <c r="AT27">
        <f t="shared" si="9"/>
        <v>52.727397269158956</v>
      </c>
      <c r="AU27">
        <f t="shared" si="9"/>
        <v>-1015.5404765765112</v>
      </c>
      <c r="AW27">
        <v>24</v>
      </c>
      <c r="AX27">
        <f>IF(Z27&gt;0, (R27*SUMPRODUCT(K27:$K$98, X27:$X$98)-K27*$AZ$3)/Z27, 0)</f>
        <v>7881.0045513392433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12.5</v>
      </c>
      <c r="R28">
        <f t="shared" si="0"/>
        <v>250000</v>
      </c>
      <c r="S28">
        <f t="shared" si="1"/>
        <v>7318.9390564901069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3932.8153836997781</v>
      </c>
      <c r="AC28">
        <f t="shared" si="2"/>
        <v>3406.977628831467</v>
      </c>
      <c r="AE28">
        <f t="shared" si="3"/>
        <v>0</v>
      </c>
      <c r="AF28">
        <f t="shared" si="4"/>
        <v>0</v>
      </c>
      <c r="AG28">
        <f t="shared" si="4"/>
        <v>-5.8187696374693685</v>
      </c>
      <c r="AH28">
        <f t="shared" si="5"/>
        <v>-7133.2032836255876</v>
      </c>
      <c r="AI28">
        <f t="shared" si="6"/>
        <v>-7139.0220532630574</v>
      </c>
      <c r="AJ28">
        <f t="shared" si="7"/>
        <v>525.83775486831109</v>
      </c>
      <c r="AK28">
        <f t="shared" si="22"/>
        <v>275.2970768589845</v>
      </c>
      <c r="AL28">
        <f t="shared" si="8"/>
        <v>-6337.8872215357615</v>
      </c>
      <c r="AN28">
        <f t="shared" si="9"/>
        <v>0</v>
      </c>
      <c r="AO28">
        <f t="shared" si="9"/>
        <v>0</v>
      </c>
      <c r="AP28">
        <f t="shared" si="9"/>
        <v>-0.87553787711726072</v>
      </c>
      <c r="AQ28">
        <f t="shared" si="9"/>
        <v>-1073.3179089570544</v>
      </c>
      <c r="AR28">
        <f t="shared" si="9"/>
        <v>-1074.1934468341717</v>
      </c>
      <c r="AS28">
        <f t="shared" si="9"/>
        <v>79.121687279191804</v>
      </c>
      <c r="AT28">
        <f t="shared" si="9"/>
        <v>41.423364949455177</v>
      </c>
      <c r="AU28">
        <f t="shared" si="9"/>
        <v>-953.64839460552469</v>
      </c>
      <c r="AW28">
        <v>25</v>
      </c>
      <c r="AX28">
        <f>IF(Z28&gt;0, (R28*SUMPRODUCT(K28:$K$98, X28:$X$98)-K28*$AZ$3)/Z28, 0)</f>
        <v>7318.9390564901069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12.5</v>
      </c>
      <c r="R29">
        <f t="shared" si="0"/>
        <v>250000</v>
      </c>
      <c r="S29">
        <f t="shared" si="1"/>
        <v>6718.184783639731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3406.977628831467</v>
      </c>
      <c r="AC29">
        <f t="shared" si="2"/>
        <v>2897.8147125289361</v>
      </c>
      <c r="AE29">
        <f t="shared" si="3"/>
        <v>0</v>
      </c>
      <c r="AF29">
        <f t="shared" si="4"/>
        <v>0</v>
      </c>
      <c r="AG29">
        <f t="shared" si="4"/>
        <v>-5.391736767172878</v>
      </c>
      <c r="AH29">
        <f t="shared" si="5"/>
        <v>-7376.903478435931</v>
      </c>
      <c r="AI29">
        <f t="shared" si="6"/>
        <v>-7382.2952152031039</v>
      </c>
      <c r="AJ29">
        <f t="shared" si="7"/>
        <v>509.1629163025309</v>
      </c>
      <c r="AK29">
        <f t="shared" si="22"/>
        <v>238.48843401820272</v>
      </c>
      <c r="AL29">
        <f t="shared" si="8"/>
        <v>-6634.6438648823705</v>
      </c>
      <c r="AN29">
        <f t="shared" si="9"/>
        <v>0</v>
      </c>
      <c r="AO29">
        <f t="shared" si="9"/>
        <v>0</v>
      </c>
      <c r="AP29">
        <f t="shared" si="9"/>
        <v>-0.72435995574000434</v>
      </c>
      <c r="AQ29">
        <f t="shared" si="9"/>
        <v>-991.05978423720069</v>
      </c>
      <c r="AR29">
        <f t="shared" si="9"/>
        <v>-991.78414419294074</v>
      </c>
      <c r="AS29">
        <f t="shared" si="9"/>
        <v>68.404160559703968</v>
      </c>
      <c r="AT29">
        <f t="shared" si="9"/>
        <v>32.040041821349774</v>
      </c>
      <c r="AU29">
        <f t="shared" si="9"/>
        <v>-891.339941811887</v>
      </c>
      <c r="AW29">
        <v>26</v>
      </c>
      <c r="AX29">
        <f>IF(Z29&gt;0, (R29*SUMPRODUCT(K29:$K$98, X29:$X$98)-K29*$AZ$3)/Z29, 0)</f>
        <v>6718.184783639731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12.5</v>
      </c>
      <c r="R30">
        <f t="shared" si="0"/>
        <v>250000</v>
      </c>
      <c r="S30">
        <f t="shared" si="1"/>
        <v>6077.5651743926683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2897.8147125289361</v>
      </c>
      <c r="AC30">
        <f t="shared" si="2"/>
        <v>2410.4647431618423</v>
      </c>
      <c r="AE30">
        <f t="shared" si="3"/>
        <v>0</v>
      </c>
      <c r="AF30">
        <f t="shared" si="4"/>
        <v>0</v>
      </c>
      <c r="AG30">
        <f t="shared" si="4"/>
        <v>-4.9577106003694986</v>
      </c>
      <c r="AH30">
        <f t="shared" si="5"/>
        <v>-7602.1759826330026</v>
      </c>
      <c r="AI30">
        <f t="shared" si="6"/>
        <v>-7607.1336932333725</v>
      </c>
      <c r="AJ30">
        <f t="shared" si="7"/>
        <v>487.34996936709376</v>
      </c>
      <c r="AK30">
        <f t="shared" si="22"/>
        <v>202.84702987702553</v>
      </c>
      <c r="AL30">
        <f t="shared" si="8"/>
        <v>-6916.9366939892534</v>
      </c>
      <c r="AN30">
        <f t="shared" si="9"/>
        <v>0</v>
      </c>
      <c r="AO30">
        <f t="shared" si="9"/>
        <v>0</v>
      </c>
      <c r="AP30">
        <f t="shared" si="9"/>
        <v>-0.59468762540352049</v>
      </c>
      <c r="AQ30">
        <f t="shared" si="9"/>
        <v>-911.89670947609375</v>
      </c>
      <c r="AR30">
        <f t="shared" si="9"/>
        <v>-912.49139710149734</v>
      </c>
      <c r="AS30">
        <f t="shared" si="9"/>
        <v>58.458635322883723</v>
      </c>
      <c r="AT30">
        <f t="shared" si="9"/>
        <v>24.331920162652228</v>
      </c>
      <c r="AU30">
        <f t="shared" si="9"/>
        <v>-829.70084161596139</v>
      </c>
      <c r="AW30">
        <v>27</v>
      </c>
      <c r="AX30">
        <f>IF(Z30&gt;0, (R30*SUMPRODUCT(K30:$K$98, X30:$X$98)-K30*$AZ$3)/Z30, 0)</f>
        <v>6077.5651743926683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12.5</v>
      </c>
      <c r="R31">
        <f t="shared" si="0"/>
        <v>250000</v>
      </c>
      <c r="S31">
        <f t="shared" si="1"/>
        <v>5390.4628425246474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2410.4647431618423</v>
      </c>
      <c r="AC31">
        <f t="shared" si="2"/>
        <v>1948.3089398197728</v>
      </c>
      <c r="AE31">
        <f t="shared" si="3"/>
        <v>0</v>
      </c>
      <c r="AF31">
        <f t="shared" si="4"/>
        <v>0</v>
      </c>
      <c r="AG31">
        <f t="shared" si="4"/>
        <v>-4.5179537377797638</v>
      </c>
      <c r="AH31">
        <f t="shared" si="5"/>
        <v>-7803.5951317208019</v>
      </c>
      <c r="AI31">
        <f t="shared" si="6"/>
        <v>-7808.1130854585817</v>
      </c>
      <c r="AJ31">
        <f t="shared" si="7"/>
        <v>462.15580334206948</v>
      </c>
      <c r="AK31">
        <f t="shared" si="22"/>
        <v>168.73253202132898</v>
      </c>
      <c r="AL31">
        <f t="shared" si="8"/>
        <v>-7177.2247500951835</v>
      </c>
      <c r="AN31">
        <f t="shared" si="9"/>
        <v>0</v>
      </c>
      <c r="AO31">
        <f t="shared" si="9"/>
        <v>0</v>
      </c>
      <c r="AP31">
        <f t="shared" si="9"/>
        <v>-0.48387310850895315</v>
      </c>
      <c r="AQ31">
        <f t="shared" si="9"/>
        <v>-835.76549320460174</v>
      </c>
      <c r="AR31">
        <f t="shared" si="9"/>
        <v>-836.24936631311061</v>
      </c>
      <c r="AS31">
        <f t="shared" si="9"/>
        <v>49.49691346075501</v>
      </c>
      <c r="AT31">
        <f t="shared" si="9"/>
        <v>18.071264008973539</v>
      </c>
      <c r="AU31">
        <f t="shared" si="9"/>
        <v>-768.68118884338219</v>
      </c>
      <c r="AW31">
        <v>28</v>
      </c>
      <c r="AX31">
        <f>IF(Z31&gt;0, (R31*SUMPRODUCT(K31:$K$98, X31:$X$98)-K31*$AZ$3)/Z31, 0)</f>
        <v>5390.4628425246474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12.5</v>
      </c>
      <c r="R32">
        <f t="shared" si="0"/>
        <v>250000</v>
      </c>
      <c r="S32">
        <f t="shared" si="1"/>
        <v>4645.0698745863629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1948.3089398197728</v>
      </c>
      <c r="AC32">
        <f t="shared" si="2"/>
        <v>1514.0978270919777</v>
      </c>
      <c r="AE32">
        <f t="shared" si="3"/>
        <v>0</v>
      </c>
      <c r="AF32">
        <f t="shared" si="4"/>
        <v>0</v>
      </c>
      <c r="AG32">
        <f t="shared" si="4"/>
        <v>-4.0744753791965449</v>
      </c>
      <c r="AH32">
        <f t="shared" si="5"/>
        <v>-7965.9764241084195</v>
      </c>
      <c r="AI32">
        <f t="shared" si="6"/>
        <v>-7970.0508994876163</v>
      </c>
      <c r="AJ32">
        <f t="shared" si="7"/>
        <v>434.21111272779513</v>
      </c>
      <c r="AK32">
        <f t="shared" si="22"/>
        <v>136.38162578738411</v>
      </c>
      <c r="AL32">
        <f t="shared" si="8"/>
        <v>-7399.4581609724373</v>
      </c>
      <c r="AN32">
        <f t="shared" si="9"/>
        <v>0</v>
      </c>
      <c r="AO32">
        <f t="shared" si="9"/>
        <v>0</v>
      </c>
      <c r="AP32">
        <f t="shared" si="9"/>
        <v>-0.38962192006243107</v>
      </c>
      <c r="AQ32">
        <f t="shared" si="9"/>
        <v>-761.74690989179828</v>
      </c>
      <c r="AR32">
        <f t="shared" si="9"/>
        <v>-762.13653181186078</v>
      </c>
      <c r="AS32">
        <f t="shared" si="9"/>
        <v>41.521460239332427</v>
      </c>
      <c r="AT32">
        <f t="shared" si="9"/>
        <v>13.041500059572043</v>
      </c>
      <c r="AU32">
        <f t="shared" si="9"/>
        <v>-707.57357151295628</v>
      </c>
      <c r="AW32">
        <v>29</v>
      </c>
      <c r="AX32">
        <f>IF(Z32&gt;0, (R32*SUMPRODUCT(K32:$K$98, X32:$X$98)-K32*$AZ$3)/Z32, 0)</f>
        <v>4645.0698745863629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12.5</v>
      </c>
      <c r="R33">
        <f t="shared" si="0"/>
        <v>250000</v>
      </c>
      <c r="S33">
        <f t="shared" si="1"/>
        <v>3826.8032478175473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1514.0978270919777</v>
      </c>
      <c r="AC33">
        <f t="shared" si="2"/>
        <v>1110.8816140544709</v>
      </c>
      <c r="AE33">
        <f t="shared" si="3"/>
        <v>0</v>
      </c>
      <c r="AF33">
        <f t="shared" si="4"/>
        <v>0</v>
      </c>
      <c r="AG33">
        <f t="shared" si="4"/>
        <v>-3.6286214044581939</v>
      </c>
      <c r="AH33">
        <f t="shared" si="5"/>
        <v>-8102.184418927719</v>
      </c>
      <c r="AI33">
        <f t="shared" si="6"/>
        <v>-8105.8130403321775</v>
      </c>
      <c r="AJ33">
        <f t="shared" si="7"/>
        <v>403.2162130375068</v>
      </c>
      <c r="AK33">
        <f t="shared" si="22"/>
        <v>105.98684789643845</v>
      </c>
      <c r="AL33">
        <f t="shared" si="8"/>
        <v>-7596.6099793982321</v>
      </c>
      <c r="AN33">
        <f t="shared" si="9"/>
        <v>0</v>
      </c>
      <c r="AO33">
        <f t="shared" si="9"/>
        <v>0</v>
      </c>
      <c r="AP33">
        <f t="shared" si="9"/>
        <v>-0.30980992012299641</v>
      </c>
      <c r="AQ33">
        <f t="shared" si="9"/>
        <v>-691.76054150090727</v>
      </c>
      <c r="AR33">
        <f t="shared" si="9"/>
        <v>-692.07035142103018</v>
      </c>
      <c r="AS33">
        <f t="shared" si="9"/>
        <v>34.426402985984566</v>
      </c>
      <c r="AT33">
        <f t="shared" si="9"/>
        <v>9.0491052168024755</v>
      </c>
      <c r="AU33">
        <f t="shared" si="9"/>
        <v>-648.59484321824323</v>
      </c>
      <c r="AW33">
        <v>30</v>
      </c>
      <c r="AX33">
        <f>IF(Z33&gt;0, (R33*SUMPRODUCT(K33:$K$98, X33:$X$98)-K33*$AZ$3)/Z33, 0)</f>
        <v>3826.8032478175473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12.5</v>
      </c>
      <c r="R34">
        <f t="shared" si="0"/>
        <v>250000</v>
      </c>
      <c r="S34">
        <f t="shared" si="1"/>
        <v>2901.7866476668319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1110.8816140544709</v>
      </c>
      <c r="AC34">
        <f t="shared" si="2"/>
        <v>739.23776617346584</v>
      </c>
      <c r="AE34">
        <f t="shared" si="3"/>
        <v>0</v>
      </c>
      <c r="AF34">
        <f t="shared" si="4"/>
        <v>0</v>
      </c>
      <c r="AG34">
        <f t="shared" si="4"/>
        <v>-3.1844078146124497</v>
      </c>
      <c r="AH34">
        <f t="shared" si="5"/>
        <v>-8158.5475160232436</v>
      </c>
      <c r="AI34">
        <f t="shared" si="6"/>
        <v>-8161.7319238378559</v>
      </c>
      <c r="AJ34">
        <f t="shared" si="7"/>
        <v>371.64384788100506</v>
      </c>
      <c r="AK34">
        <f t="shared" si="22"/>
        <v>77.76171298381297</v>
      </c>
      <c r="AL34">
        <f t="shared" si="8"/>
        <v>-7712.3263629730382</v>
      </c>
      <c r="AN34">
        <f t="shared" si="9"/>
        <v>0</v>
      </c>
      <c r="AO34">
        <f t="shared" si="9"/>
        <v>0</v>
      </c>
      <c r="AP34">
        <f t="shared" si="9"/>
        <v>-0.24275284032506234</v>
      </c>
      <c r="AQ34">
        <f t="shared" si="9"/>
        <v>-621.93999567315382</v>
      </c>
      <c r="AR34">
        <f t="shared" si="9"/>
        <v>-622.18274851347894</v>
      </c>
      <c r="AS34">
        <f t="shared" si="9"/>
        <v>28.331044550406958</v>
      </c>
      <c r="AT34">
        <f t="shared" si="9"/>
        <v>5.9279080426638879</v>
      </c>
      <c r="AU34">
        <f t="shared" ref="AU34:AU79" si="23">AL34*$K34</f>
        <v>-587.92379592040811</v>
      </c>
      <c r="AW34">
        <v>31</v>
      </c>
      <c r="AX34">
        <f>IF(Z34&gt;0, (R34*SUMPRODUCT(K34:$K$98, X34:$X$98)-K34*$AZ$3)/Z34, 0)</f>
        <v>2901.7866476668319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12.5</v>
      </c>
      <c r="R35">
        <f t="shared" si="0"/>
        <v>250000</v>
      </c>
      <c r="S35">
        <f t="shared" si="1"/>
        <v>1834.3098171009603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739.23776617346584</v>
      </c>
      <c r="AC35">
        <f t="shared" si="2"/>
        <v>403.11624694665352</v>
      </c>
      <c r="AE35">
        <f t="shared" si="3"/>
        <v>0</v>
      </c>
      <c r="AF35">
        <f t="shared" ref="AF35:AG66" si="24">-$Z35*P35</f>
        <v>0</v>
      </c>
      <c r="AG35">
        <f t="shared" si="24"/>
        <v>-2.7470567075724399</v>
      </c>
      <c r="AH35">
        <f t="shared" si="5"/>
        <v>-8110.1405778777043</v>
      </c>
      <c r="AI35">
        <f t="shared" ref="AI35:AI66" si="25">SUM(AE35:AH35)</f>
        <v>-8112.8876345852768</v>
      </c>
      <c r="AJ35">
        <f t="shared" si="7"/>
        <v>336.12151922681232</v>
      </c>
      <c r="AK35">
        <f t="shared" si="22"/>
        <v>51.746643632142614</v>
      </c>
      <c r="AL35">
        <f t="shared" si="8"/>
        <v>-7725.0194717263221</v>
      </c>
      <c r="AN35">
        <f t="shared" ref="AN35:AT66" si="26">AE35*$K35</f>
        <v>0</v>
      </c>
      <c r="AO35">
        <f t="shared" si="26"/>
        <v>0</v>
      </c>
      <c r="AP35">
        <f t="shared" si="26"/>
        <v>-0.18697573152858998</v>
      </c>
      <c r="AQ35">
        <f t="shared" si="26"/>
        <v>-552.008796603409</v>
      </c>
      <c r="AR35">
        <f t="shared" si="26"/>
        <v>-552.1957723349376</v>
      </c>
      <c r="AS35">
        <f t="shared" si="26"/>
        <v>22.877782889116787</v>
      </c>
      <c r="AT35">
        <f t="shared" si="26"/>
        <v>3.5220847536923223</v>
      </c>
      <c r="AU35">
        <f t="shared" si="23"/>
        <v>-525.79590469212849</v>
      </c>
      <c r="AW35">
        <v>32</v>
      </c>
      <c r="AX35">
        <f>IF(Z35&gt;0, (R35*SUMPRODUCT(K35:$K$98, X35:$X$98)-K35*$AZ$3)/Z35, 0)</f>
        <v>1834.3098171009603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12.5</v>
      </c>
      <c r="R36">
        <f t="shared" si="0"/>
        <v>250000</v>
      </c>
      <c r="S36">
        <f t="shared" si="1"/>
        <v>572.15340915553816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403.11624694665352</v>
      </c>
      <c r="AC36">
        <f t="shared" si="2"/>
        <v>106.30251859890768</v>
      </c>
      <c r="AE36">
        <f t="shared" si="3"/>
        <v>0</v>
      </c>
      <c r="AF36">
        <f t="shared" si="24"/>
        <v>0</v>
      </c>
      <c r="AG36">
        <f t="shared" si="24"/>
        <v>-2.3224216813591001</v>
      </c>
      <c r="AH36">
        <f t="shared" si="5"/>
        <v>-7943.2891827523126</v>
      </c>
      <c r="AI36">
        <f t="shared" si="25"/>
        <v>-7945.6116044336713</v>
      </c>
      <c r="AJ36">
        <f t="shared" si="7"/>
        <v>296.81372834774584</v>
      </c>
      <c r="AK36">
        <f t="shared" si="22"/>
        <v>28.218137286265748</v>
      </c>
      <c r="AL36">
        <f t="shared" si="8"/>
        <v>-7620.5797387996599</v>
      </c>
      <c r="AN36">
        <f t="shared" si="26"/>
        <v>0</v>
      </c>
      <c r="AO36">
        <f t="shared" si="26"/>
        <v>0</v>
      </c>
      <c r="AP36">
        <f t="shared" si="26"/>
        <v>-0.14113693146851064</v>
      </c>
      <c r="AQ36">
        <f t="shared" si="26"/>
        <v>-482.72519586736001</v>
      </c>
      <c r="AR36">
        <f t="shared" si="26"/>
        <v>-482.86633279882847</v>
      </c>
      <c r="AS36">
        <f t="shared" si="26"/>
        <v>18.037800444669362</v>
      </c>
      <c r="AT36">
        <f t="shared" si="26"/>
        <v>1.7148570995126309</v>
      </c>
      <c r="AU36">
        <f t="shared" si="23"/>
        <v>-463.11367525464652</v>
      </c>
      <c r="AW36">
        <v>33</v>
      </c>
      <c r="AX36">
        <f>IF(Z36&gt;0, (R36*SUMPRODUCT(K36:$K$98, X36:$X$98)-K36*$AZ$3)/Z36, 0)</f>
        <v>572.15340915553816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12.5</v>
      </c>
      <c r="R37">
        <f t="shared" si="0"/>
        <v>250000</v>
      </c>
      <c r="S37">
        <f t="shared" si="1"/>
        <v>-967.92466915232012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106.30251859890768</v>
      </c>
      <c r="AC37">
        <f t="shared" si="2"/>
        <v>-148.56993775446699</v>
      </c>
      <c r="AE37">
        <f t="shared" si="3"/>
        <v>0</v>
      </c>
      <c r="AF37">
        <f t="shared" si="24"/>
        <v>0</v>
      </c>
      <c r="AG37">
        <f t="shared" si="24"/>
        <v>-1.9186660709425374</v>
      </c>
      <c r="AH37">
        <f t="shared" si="5"/>
        <v>-7610.6278720594328</v>
      </c>
      <c r="AI37">
        <f t="shared" si="25"/>
        <v>-7612.5465381303757</v>
      </c>
      <c r="AJ37">
        <f t="shared" si="7"/>
        <v>254.87245635337467</v>
      </c>
      <c r="AK37">
        <f t="shared" si="22"/>
        <v>7.4411763019235382</v>
      </c>
      <c r="AL37">
        <f t="shared" si="8"/>
        <v>-7350.2329054750771</v>
      </c>
      <c r="AN37">
        <f t="shared" si="26"/>
        <v>0</v>
      </c>
      <c r="AO37">
        <f t="shared" si="26"/>
        <v>0</v>
      </c>
      <c r="AP37">
        <f t="shared" si="26"/>
        <v>-0.10410724808870252</v>
      </c>
      <c r="AQ37">
        <f t="shared" si="26"/>
        <v>-412.95436240140555</v>
      </c>
      <c r="AR37">
        <f t="shared" si="26"/>
        <v>-413.05846964949427</v>
      </c>
      <c r="AS37">
        <f t="shared" si="26"/>
        <v>13.829436214256408</v>
      </c>
      <c r="AT37">
        <f t="shared" si="26"/>
        <v>0.4037598824872996</v>
      </c>
      <c r="AU37">
        <f t="shared" si="23"/>
        <v>-398.82527355275056</v>
      </c>
      <c r="AW37">
        <v>34</v>
      </c>
      <c r="AX37">
        <f>IF(Z37&gt;0, (R37*SUMPRODUCT(K37:$K$98, X37:$X$98)-K37*$AZ$3)/Z37, 0)</f>
        <v>-967.92466915232012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12.5</v>
      </c>
      <c r="R38">
        <f t="shared" si="0"/>
        <v>250000</v>
      </c>
      <c r="S38">
        <f t="shared" si="1"/>
        <v>-2899.0951223344578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-148.56993775446699</v>
      </c>
      <c r="AC38">
        <f t="shared" si="2"/>
        <v>-358.08435416124348</v>
      </c>
      <c r="AE38">
        <f t="shared" si="3"/>
        <v>0</v>
      </c>
      <c r="AF38">
        <f t="shared" si="24"/>
        <v>0</v>
      </c>
      <c r="AG38">
        <f t="shared" si="24"/>
        <v>-1.5439487971720156</v>
      </c>
      <c r="AH38">
        <f t="shared" si="5"/>
        <v>-7110.6122612219278</v>
      </c>
      <c r="AI38">
        <f t="shared" si="25"/>
        <v>-7112.1562100190995</v>
      </c>
      <c r="AJ38">
        <f t="shared" si="7"/>
        <v>209.51441640677649</v>
      </c>
      <c r="AK38">
        <f t="shared" si="22"/>
        <v>-10.399895642812691</v>
      </c>
      <c r="AL38">
        <f t="shared" si="8"/>
        <v>-6913.0416892551366</v>
      </c>
      <c r="AN38">
        <f t="shared" si="26"/>
        <v>0</v>
      </c>
      <c r="AO38">
        <f t="shared" si="26"/>
        <v>0</v>
      </c>
      <c r="AP38">
        <f t="shared" si="26"/>
        <v>-7.4799111968675391E-2</v>
      </c>
      <c r="AQ38">
        <f t="shared" si="26"/>
        <v>-344.48518219462579</v>
      </c>
      <c r="AR38">
        <f t="shared" si="26"/>
        <v>-344.55998130659447</v>
      </c>
      <c r="AS38">
        <f t="shared" si="26"/>
        <v>10.150266848594301</v>
      </c>
      <c r="AT38">
        <f t="shared" si="26"/>
        <v>-0.50383986831307948</v>
      </c>
      <c r="AU38">
        <f t="shared" si="23"/>
        <v>-334.91355432631326</v>
      </c>
      <c r="AW38">
        <v>35</v>
      </c>
      <c r="AX38">
        <f>IF(Z38&gt;0, (R38*SUMPRODUCT(K38:$K$98, X38:$X$98)-K38*$AZ$3)/Z38, 0)</f>
        <v>-2899.0951223344578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12.5</v>
      </c>
      <c r="R39">
        <f t="shared" si="0"/>
        <v>250000</v>
      </c>
      <c r="S39">
        <f t="shared" si="1"/>
        <v>-5398.1263121610746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-358.08435416124348</v>
      </c>
      <c r="AC39">
        <f t="shared" si="2"/>
        <v>-520.92672743209278</v>
      </c>
      <c r="AE39">
        <f t="shared" si="3"/>
        <v>0</v>
      </c>
      <c r="AF39">
        <f t="shared" si="24"/>
        <v>0</v>
      </c>
      <c r="AG39">
        <f t="shared" si="24"/>
        <v>-1.2062674558451236</v>
      </c>
      <c r="AH39">
        <f t="shared" si="5"/>
        <v>-6444.8370671034309</v>
      </c>
      <c r="AI39">
        <f t="shared" si="25"/>
        <v>-6446.0433345592755</v>
      </c>
      <c r="AJ39">
        <f t="shared" si="7"/>
        <v>162.84237327084929</v>
      </c>
      <c r="AK39">
        <f t="shared" si="22"/>
        <v>-25.065904791287046</v>
      </c>
      <c r="AL39">
        <f t="shared" si="8"/>
        <v>-6308.2668660797135</v>
      </c>
      <c r="AN39">
        <f t="shared" si="26"/>
        <v>0</v>
      </c>
      <c r="AO39">
        <f t="shared" si="26"/>
        <v>0</v>
      </c>
      <c r="AP39">
        <f t="shared" si="26"/>
        <v>-5.2178205245071024E-2</v>
      </c>
      <c r="AQ39">
        <f t="shared" si="26"/>
        <v>-278.77733883051923</v>
      </c>
      <c r="AR39">
        <f t="shared" si="26"/>
        <v>-278.82951703576424</v>
      </c>
      <c r="AS39">
        <f t="shared" si="26"/>
        <v>7.0438962221424433</v>
      </c>
      <c r="AT39">
        <f t="shared" si="26"/>
        <v>-1.084248703316679</v>
      </c>
      <c r="AU39">
        <f t="shared" si="23"/>
        <v>-272.86986951693854</v>
      </c>
      <c r="AW39">
        <v>36</v>
      </c>
      <c r="AX39">
        <f>IF(Z39&gt;0, (R39*SUMPRODUCT(K39:$K$98, X39:$X$98)-K39*$AZ$3)/Z39, 0)</f>
        <v>-5398.1263121610746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12.5</v>
      </c>
      <c r="R40">
        <f t="shared" si="0"/>
        <v>250000</v>
      </c>
      <c r="S40">
        <f t="shared" si="1"/>
        <v>-8743.7410873255849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-520.92672743209278</v>
      </c>
      <c r="AC40">
        <f t="shared" si="2"/>
        <v>-637.52298686638358</v>
      </c>
      <c r="AE40">
        <f t="shared" si="3"/>
        <v>0</v>
      </c>
      <c r="AF40">
        <f t="shared" si="24"/>
        <v>0</v>
      </c>
      <c r="AG40">
        <f t="shared" si="24"/>
        <v>-0.91139905176072111</v>
      </c>
      <c r="AH40">
        <f t="shared" si="5"/>
        <v>-5656.114590519026</v>
      </c>
      <c r="AI40">
        <f t="shared" si="25"/>
        <v>-5657.0259895707868</v>
      </c>
      <c r="AJ40">
        <f t="shared" si="7"/>
        <v>116.5962594342908</v>
      </c>
      <c r="AK40">
        <f t="shared" si="22"/>
        <v>-36.464870920246497</v>
      </c>
      <c r="AL40">
        <f t="shared" si="8"/>
        <v>-5576.8946010567424</v>
      </c>
      <c r="AN40">
        <f t="shared" si="26"/>
        <v>0</v>
      </c>
      <c r="AO40">
        <f t="shared" si="26"/>
        <v>0</v>
      </c>
      <c r="AP40">
        <f t="shared" si="26"/>
        <v>-3.5199466035629276E-2</v>
      </c>
      <c r="AQ40">
        <f t="shared" si="26"/>
        <v>-218.44680772706286</v>
      </c>
      <c r="AR40">
        <f t="shared" si="26"/>
        <v>-218.4820071930985</v>
      </c>
      <c r="AS40">
        <f t="shared" si="26"/>
        <v>4.5031054903009018</v>
      </c>
      <c r="AT40">
        <f t="shared" si="26"/>
        <v>-1.4083227132737945</v>
      </c>
      <c r="AU40">
        <f t="shared" si="23"/>
        <v>-215.38722441607138</v>
      </c>
      <c r="AW40">
        <v>37</v>
      </c>
      <c r="AX40">
        <f>IF(Z40&gt;0, (R40*SUMPRODUCT(K40:$K$98, X40:$X$98)-K40*$AZ$3)/Z40, 0)</f>
        <v>-8743.7410873255849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12.5</v>
      </c>
      <c r="R41">
        <f t="shared" si="0"/>
        <v>250000</v>
      </c>
      <c r="S41">
        <f t="shared" si="1"/>
        <v>-13423.778815981785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-637.52298686638358</v>
      </c>
      <c r="AC41">
        <f t="shared" si="2"/>
        <v>-711.16525941824216</v>
      </c>
      <c r="AE41">
        <f t="shared" si="3"/>
        <v>0</v>
      </c>
      <c r="AF41">
        <f t="shared" si="24"/>
        <v>0</v>
      </c>
      <c r="AG41">
        <f t="shared" si="24"/>
        <v>-0.66222528429509619</v>
      </c>
      <c r="AH41">
        <f t="shared" si="5"/>
        <v>-4801.1955389603545</v>
      </c>
      <c r="AI41">
        <f t="shared" si="25"/>
        <v>-4801.8577642446498</v>
      </c>
      <c r="AJ41">
        <f t="shared" si="7"/>
        <v>73.642272551858582</v>
      </c>
      <c r="AK41">
        <f t="shared" si="22"/>
        <v>-44.626609080646851</v>
      </c>
      <c r="AL41">
        <f t="shared" si="8"/>
        <v>-4772.8421007734378</v>
      </c>
      <c r="AN41">
        <f t="shared" si="26"/>
        <v>0</v>
      </c>
      <c r="AO41">
        <f t="shared" si="26"/>
        <v>0</v>
      </c>
      <c r="AP41">
        <f t="shared" si="26"/>
        <v>-2.2835747843470422E-2</v>
      </c>
      <c r="AQ41">
        <f t="shared" si="26"/>
        <v>-165.56131768903768</v>
      </c>
      <c r="AR41">
        <f t="shared" si="26"/>
        <v>-165.58415343688117</v>
      </c>
      <c r="AS41">
        <f t="shared" si="26"/>
        <v>2.5394324356014604</v>
      </c>
      <c r="AT41">
        <f t="shared" si="26"/>
        <v>-1.5388750871382655</v>
      </c>
      <c r="AU41">
        <f t="shared" si="23"/>
        <v>-164.58359608841795</v>
      </c>
      <c r="AW41">
        <v>38</v>
      </c>
      <c r="AX41">
        <f>IF(Z41&gt;0, (R41*SUMPRODUCT(K41:$K$98, X41:$X$98)-K41*$AZ$3)/Z41, 0)</f>
        <v>-13423.778815981785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12.5</v>
      </c>
      <c r="R42">
        <f t="shared" si="0"/>
        <v>250000</v>
      </c>
      <c r="S42">
        <f t="shared" si="1"/>
        <v>-20327.13963207835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-711.16525941824216</v>
      </c>
      <c r="AC42">
        <f t="shared" si="2"/>
        <v>-747.43681355799049</v>
      </c>
      <c r="AE42">
        <f t="shared" si="3"/>
        <v>0</v>
      </c>
      <c r="AF42">
        <f t="shared" si="24"/>
        <v>0</v>
      </c>
      <c r="AG42">
        <f t="shared" si="24"/>
        <v>-0.45962985144898172</v>
      </c>
      <c r="AH42">
        <f t="shared" si="5"/>
        <v>-3919.4636000632686</v>
      </c>
      <c r="AI42">
        <f t="shared" si="25"/>
        <v>-3919.9232299147175</v>
      </c>
      <c r="AJ42">
        <f t="shared" si="7"/>
        <v>36.271554139748332</v>
      </c>
      <c r="AK42">
        <f t="shared" si="22"/>
        <v>-49.781568159276958</v>
      </c>
      <c r="AL42">
        <f t="shared" si="8"/>
        <v>-3933.4332439342461</v>
      </c>
      <c r="AN42">
        <f t="shared" si="26"/>
        <v>0</v>
      </c>
      <c r="AO42">
        <f t="shared" si="26"/>
        <v>0</v>
      </c>
      <c r="AP42">
        <f t="shared" si="26"/>
        <v>-1.4151409052630164E-2</v>
      </c>
      <c r="AQ42">
        <f t="shared" si="26"/>
        <v>-120.67521832303443</v>
      </c>
      <c r="AR42">
        <f t="shared" si="26"/>
        <v>-120.68936973208706</v>
      </c>
      <c r="AS42">
        <f t="shared" si="26"/>
        <v>1.1167542708291098</v>
      </c>
      <c r="AT42">
        <f t="shared" si="26"/>
        <v>-1.5327101407413999</v>
      </c>
      <c r="AU42">
        <f t="shared" si="23"/>
        <v>-121.10532560199934</v>
      </c>
      <c r="AW42">
        <v>39</v>
      </c>
      <c r="AX42">
        <f>IF(Z42&gt;0, (R42*SUMPRODUCT(K42:$K$98, X42:$X$98)-K42*$AZ$3)/Z42, 0)</f>
        <v>-20327.13963207835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12.5</v>
      </c>
      <c r="R43">
        <f t="shared" si="0"/>
        <v>250000</v>
      </c>
      <c r="S43">
        <f t="shared" si="1"/>
        <v>-31138.303758333634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-747.43681355799049</v>
      </c>
      <c r="AC43">
        <f t="shared" si="2"/>
        <v>-752.67474299773107</v>
      </c>
      <c r="AE43">
        <f t="shared" si="3"/>
        <v>0</v>
      </c>
      <c r="AF43">
        <f t="shared" si="24"/>
        <v>0</v>
      </c>
      <c r="AG43">
        <f t="shared" si="24"/>
        <v>-0.3021498653392008</v>
      </c>
      <c r="AH43">
        <f t="shared" si="5"/>
        <v>-3057.6737519058224</v>
      </c>
      <c r="AI43">
        <f t="shared" si="25"/>
        <v>-3057.9759017711617</v>
      </c>
      <c r="AJ43">
        <f t="shared" si="7"/>
        <v>5.2379294397405829</v>
      </c>
      <c r="AK43">
        <f t="shared" si="22"/>
        <v>-52.320576949059337</v>
      </c>
      <c r="AL43">
        <f t="shared" si="8"/>
        <v>-3105.0585492804803</v>
      </c>
      <c r="AN43">
        <f t="shared" si="26"/>
        <v>0</v>
      </c>
      <c r="AO43">
        <f t="shared" si="26"/>
        <v>0</v>
      </c>
      <c r="AP43">
        <f t="shared" si="26"/>
        <v>-8.3060748427173023E-3</v>
      </c>
      <c r="AQ43">
        <f t="shared" si="26"/>
        <v>-84.055198897508646</v>
      </c>
      <c r="AR43">
        <f t="shared" si="26"/>
        <v>-84.063504972351367</v>
      </c>
      <c r="AS43">
        <f t="shared" si="26"/>
        <v>0.14399024768227509</v>
      </c>
      <c r="AT43">
        <f t="shared" si="26"/>
        <v>-1.4382883390173549</v>
      </c>
      <c r="AU43">
        <f t="shared" si="23"/>
        <v>-85.357803063686447</v>
      </c>
      <c r="AW43">
        <v>40</v>
      </c>
      <c r="AX43">
        <f>IF(Z43&gt;0, (R43*SUMPRODUCT(K43:$K$98, X43:$X$98)-K43*$AZ$3)/Z43, 0)</f>
        <v>-31138.303758333634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12.5</v>
      </c>
      <c r="R44">
        <f t="shared" si="0"/>
        <v>250000</v>
      </c>
      <c r="S44">
        <f t="shared" si="1"/>
        <v>-49133.429269815279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-752.67474299773107</v>
      </c>
      <c r="AC44">
        <f t="shared" si="2"/>
        <v>-733.66093396372708</v>
      </c>
      <c r="AE44">
        <f t="shared" si="3"/>
        <v>0</v>
      </c>
      <c r="AF44">
        <f t="shared" si="24"/>
        <v>0</v>
      </c>
      <c r="AG44">
        <f t="shared" si="24"/>
        <v>-0.18665014453164927</v>
      </c>
      <c r="AH44">
        <f t="shared" si="5"/>
        <v>-2249.5644430831908</v>
      </c>
      <c r="AI44">
        <f t="shared" si="25"/>
        <v>-2249.7510932277223</v>
      </c>
      <c r="AJ44">
        <f t="shared" si="7"/>
        <v>-19.013809034003998</v>
      </c>
      <c r="AK44">
        <f t="shared" si="22"/>
        <v>-52.687232009841182</v>
      </c>
      <c r="AL44">
        <f t="shared" si="8"/>
        <v>-2321.452134271567</v>
      </c>
      <c r="AN44">
        <f t="shared" si="26"/>
        <v>0</v>
      </c>
      <c r="AO44">
        <f t="shared" si="26"/>
        <v>0</v>
      </c>
      <c r="AP44">
        <f t="shared" si="26"/>
        <v>-4.5812473724854159E-3</v>
      </c>
      <c r="AQ44">
        <f t="shared" si="26"/>
        <v>-55.214589948329696</v>
      </c>
      <c r="AR44">
        <f t="shared" si="26"/>
        <v>-55.219171195702174</v>
      </c>
      <c r="AS44">
        <f t="shared" si="26"/>
        <v>-0.46668574994432976</v>
      </c>
      <c r="AT44">
        <f t="shared" si="26"/>
        <v>-1.2931854074599232</v>
      </c>
      <c r="AU44">
        <f t="shared" si="23"/>
        <v>-56.979042353106415</v>
      </c>
      <c r="AW44">
        <v>41</v>
      </c>
      <c r="AX44">
        <f>IF(Z44&gt;0, (R44*SUMPRODUCT(K44:$K$98, X44:$X$98)-K44*$AZ$3)/Z44, 0)</f>
        <v>-49133.429269815279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12.5</v>
      </c>
      <c r="R45">
        <f t="shared" si="0"/>
        <v>250000</v>
      </c>
      <c r="S45">
        <f t="shared" si="1"/>
        <v>-80975.365881257647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-733.66093396372708</v>
      </c>
      <c r="AC45">
        <f t="shared" si="2"/>
        <v>-696.84962397320612</v>
      </c>
      <c r="AE45">
        <f t="shared" si="3"/>
        <v>0</v>
      </c>
      <c r="AF45">
        <f t="shared" si="24"/>
        <v>0</v>
      </c>
      <c r="AG45">
        <f t="shared" si="24"/>
        <v>-0.10757123731232458</v>
      </c>
      <c r="AH45">
        <f t="shared" si="5"/>
        <v>-1544.2481154801637</v>
      </c>
      <c r="AI45">
        <f t="shared" si="25"/>
        <v>-1544.3556867174761</v>
      </c>
      <c r="AJ45">
        <f t="shared" si="7"/>
        <v>-36.811309990520954</v>
      </c>
      <c r="AK45">
        <f t="shared" si="22"/>
        <v>-51.3562653774609</v>
      </c>
      <c r="AL45">
        <f t="shared" si="8"/>
        <v>-1632.5232620854579</v>
      </c>
      <c r="AN45">
        <f t="shared" si="26"/>
        <v>0</v>
      </c>
      <c r="AO45">
        <f t="shared" si="26"/>
        <v>0</v>
      </c>
      <c r="AP45">
        <f t="shared" si="26"/>
        <v>-2.3574014900246435E-3</v>
      </c>
      <c r="AQ45">
        <f t="shared" si="26"/>
        <v>-33.841879105945722</v>
      </c>
      <c r="AR45">
        <f t="shared" si="26"/>
        <v>-33.844236507435745</v>
      </c>
      <c r="AS45">
        <f t="shared" si="26"/>
        <v>-0.80671226983712274</v>
      </c>
      <c r="AT45">
        <f t="shared" si="26"/>
        <v>-1.1254619687176963</v>
      </c>
      <c r="AU45">
        <f t="shared" si="23"/>
        <v>-35.776410745990567</v>
      </c>
      <c r="AW45">
        <v>42</v>
      </c>
      <c r="AX45">
        <f>IF(Z45&gt;0, (R45*SUMPRODUCT(K45:$K$98, X45:$X$98)-K45*$AZ$3)/Z45, 0)</f>
        <v>-80975.365881257647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12.5</v>
      </c>
      <c r="R46">
        <f t="shared" si="0"/>
        <v>250000</v>
      </c>
      <c r="S46">
        <f t="shared" si="1"/>
        <v>-132448.81612023007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-696.84962397320612</v>
      </c>
      <c r="AC46">
        <f t="shared" si="2"/>
        <v>-648.52552099089235</v>
      </c>
      <c r="AE46">
        <f t="shared" si="3"/>
        <v>0</v>
      </c>
      <c r="AF46">
        <f t="shared" si="24"/>
        <v>0</v>
      </c>
      <c r="AG46">
        <f t="shared" si="24"/>
        <v>-6.1205296127580612E-2</v>
      </c>
      <c r="AH46">
        <f t="shared" si="5"/>
        <v>-905.80457623241455</v>
      </c>
      <c r="AI46">
        <f t="shared" si="25"/>
        <v>-905.86578152854213</v>
      </c>
      <c r="AJ46">
        <f t="shared" si="7"/>
        <v>-48.324102982313775</v>
      </c>
      <c r="AK46">
        <f t="shared" si="22"/>
        <v>-48.779473678124432</v>
      </c>
      <c r="AL46">
        <f t="shared" si="8"/>
        <v>-1002.9693581889803</v>
      </c>
      <c r="AN46">
        <f t="shared" si="26"/>
        <v>0</v>
      </c>
      <c r="AO46">
        <f t="shared" si="26"/>
        <v>0</v>
      </c>
      <c r="AP46">
        <f t="shared" si="26"/>
        <v>-1.197590577894016E-3</v>
      </c>
      <c r="AQ46">
        <f t="shared" si="26"/>
        <v>-17.723679069341056</v>
      </c>
      <c r="AR46">
        <f t="shared" si="26"/>
        <v>-17.724876659918948</v>
      </c>
      <c r="AS46">
        <f t="shared" si="26"/>
        <v>-0.94554710259330532</v>
      </c>
      <c r="AT46">
        <f t="shared" si="26"/>
        <v>-0.95445724091883721</v>
      </c>
      <c r="AU46">
        <f t="shared" si="23"/>
        <v>-19.624881003431092</v>
      </c>
      <c r="AW46">
        <v>43</v>
      </c>
      <c r="AX46">
        <f>IF(Z46&gt;0, (R46*SUMPRODUCT(K46:$K$98, X46:$X$98)-K46*$AZ$3)/Z46, 0)</f>
        <v>-132448.81612023007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12.5</v>
      </c>
      <c r="R47">
        <f t="shared" si="0"/>
        <v>250000</v>
      </c>
      <c r="S47">
        <f t="shared" si="1"/>
        <v>-215825.82949801351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-648.52552099089235</v>
      </c>
      <c r="AC47">
        <f t="shared" si="2"/>
        <v>-592.88671605285901</v>
      </c>
      <c r="AE47">
        <f t="shared" si="3"/>
        <v>0</v>
      </c>
      <c r="AF47">
        <f t="shared" si="24"/>
        <v>0</v>
      </c>
      <c r="AG47">
        <f t="shared" si="24"/>
        <v>-3.4338262328925513E-2</v>
      </c>
      <c r="AH47">
        <f t="shared" si="5"/>
        <v>-525.09961674758586</v>
      </c>
      <c r="AI47">
        <f t="shared" si="25"/>
        <v>-525.13395500991476</v>
      </c>
      <c r="AJ47">
        <f t="shared" si="7"/>
        <v>-55.638804938033331</v>
      </c>
      <c r="AK47">
        <f t="shared" si="22"/>
        <v>-45.396786469362468</v>
      </c>
      <c r="AL47">
        <f t="shared" si="8"/>
        <v>-626.16954641731058</v>
      </c>
      <c r="AN47">
        <f t="shared" si="26"/>
        <v>0</v>
      </c>
      <c r="AO47">
        <f t="shared" si="26"/>
        <v>0</v>
      </c>
      <c r="AP47">
        <f t="shared" si="26"/>
        <v>-5.9990110024626595E-4</v>
      </c>
      <c r="AQ47">
        <f t="shared" si="26"/>
        <v>-9.1736685685581776</v>
      </c>
      <c r="AR47">
        <f t="shared" si="26"/>
        <v>-9.1742684696584238</v>
      </c>
      <c r="AS47">
        <f t="shared" si="26"/>
        <v>-0.97202881086376747</v>
      </c>
      <c r="AT47">
        <f t="shared" si="26"/>
        <v>-0.79309727119402296</v>
      </c>
      <c r="AU47">
        <f t="shared" si="23"/>
        <v>-10.939394551716214</v>
      </c>
      <c r="AW47">
        <v>44</v>
      </c>
      <c r="AX47">
        <f>IF(Z47&gt;0, (R47*SUMPRODUCT(K47:$K$98, X47:$X$98)-K47*$AZ$3)/Z47, 0)</f>
        <v>-215825.82949801351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12.5</v>
      </c>
      <c r="R48">
        <f t="shared" si="0"/>
        <v>250000</v>
      </c>
      <c r="S48">
        <f t="shared" si="1"/>
        <v>-353659.64937470673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-592.88671605285901</v>
      </c>
      <c r="AC48">
        <f t="shared" si="2"/>
        <v>-536.55816675769006</v>
      </c>
      <c r="AE48">
        <f t="shared" si="3"/>
        <v>0</v>
      </c>
      <c r="AF48">
        <f t="shared" si="24"/>
        <v>0</v>
      </c>
      <c r="AG48">
        <f t="shared" si="24"/>
        <v>-1.896449622208668E-2</v>
      </c>
      <c r="AH48">
        <f t="shared" si="5"/>
        <v>-300.60766967099153</v>
      </c>
      <c r="AI48">
        <f t="shared" si="25"/>
        <v>-300.62663416721364</v>
      </c>
      <c r="AJ48">
        <f t="shared" si="7"/>
        <v>-56.328549295168955</v>
      </c>
      <c r="AK48">
        <f t="shared" si="22"/>
        <v>-41.502070123700136</v>
      </c>
      <c r="AL48">
        <f t="shared" si="8"/>
        <v>-398.45725358608274</v>
      </c>
      <c r="AN48">
        <f t="shared" si="26"/>
        <v>0</v>
      </c>
      <c r="AO48">
        <f t="shared" si="26"/>
        <v>0</v>
      </c>
      <c r="AP48">
        <f t="shared" si="26"/>
        <v>-2.9581802426889006E-4</v>
      </c>
      <c r="AQ48">
        <f t="shared" si="26"/>
        <v>-4.6890339654043993</v>
      </c>
      <c r="AR48">
        <f t="shared" si="26"/>
        <v>-4.6893297834286685</v>
      </c>
      <c r="AS48">
        <f t="shared" si="26"/>
        <v>-0.87864185619776058</v>
      </c>
      <c r="AT48">
        <f t="shared" si="26"/>
        <v>-0.64737076288710649</v>
      </c>
      <c r="AU48">
        <f t="shared" si="23"/>
        <v>-6.215342402513536</v>
      </c>
      <c r="AW48">
        <v>45</v>
      </c>
      <c r="AX48">
        <f>IF(Z48&gt;0, (R48*SUMPRODUCT(K48:$K$98, X48:$X$98)-K48*$AZ$3)/Z48, 0)</f>
        <v>-353659.64937470673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12.5</v>
      </c>
      <c r="R49">
        <f t="shared" si="0"/>
        <v>250000</v>
      </c>
      <c r="S49">
        <f t="shared" si="1"/>
        <v>-586429.77097764262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-536.55816675769006</v>
      </c>
      <c r="AC49">
        <f t="shared" si="2"/>
        <v>-482.76307763048089</v>
      </c>
      <c r="AE49">
        <f t="shared" si="3"/>
        <v>0</v>
      </c>
      <c r="AF49">
        <f t="shared" si="24"/>
        <v>0</v>
      </c>
      <c r="AG49">
        <f t="shared" si="24"/>
        <v>-1.0290300337789425E-2</v>
      </c>
      <c r="AH49">
        <f t="shared" si="5"/>
        <v>-169.69101844152777</v>
      </c>
      <c r="AI49">
        <f t="shared" si="25"/>
        <v>-169.70130874186557</v>
      </c>
      <c r="AJ49">
        <f t="shared" si="7"/>
        <v>-53.795089127209167</v>
      </c>
      <c r="AK49">
        <f t="shared" si="22"/>
        <v>-37.559071673038311</v>
      </c>
      <c r="AL49">
        <f t="shared" si="8"/>
        <v>-261.05546954211303</v>
      </c>
      <c r="AN49">
        <f t="shared" si="26"/>
        <v>0</v>
      </c>
      <c r="AO49">
        <f t="shared" si="26"/>
        <v>0</v>
      </c>
      <c r="AP49">
        <f t="shared" si="26"/>
        <v>-1.4331556147502008E-4</v>
      </c>
      <c r="AQ49">
        <f t="shared" si="26"/>
        <v>-2.3633288423960472</v>
      </c>
      <c r="AR49">
        <f t="shared" si="26"/>
        <v>-2.3634721579575224</v>
      </c>
      <c r="AS49">
        <f t="shared" si="26"/>
        <v>-0.74921753008046121</v>
      </c>
      <c r="AT49">
        <f t="shared" si="26"/>
        <v>-0.52309449370827077</v>
      </c>
      <c r="AU49">
        <f t="shared" si="23"/>
        <v>-3.6357841817462542</v>
      </c>
      <c r="AW49">
        <v>46</v>
      </c>
      <c r="AX49">
        <f>IF(Z49&gt;0, (R49*SUMPRODUCT(K49:$K$98, X49:$X$98)-K49*$AZ$3)/Z49, 0)</f>
        <v>-586429.77097764262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12.5</v>
      </c>
      <c r="R50">
        <f t="shared" si="0"/>
        <v>250000</v>
      </c>
      <c r="S50">
        <f t="shared" si="1"/>
        <v>-986624.52113312704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-482.76307763048089</v>
      </c>
      <c r="AC50">
        <f t="shared" si="2"/>
        <v>-432.90843942590055</v>
      </c>
      <c r="AE50">
        <f t="shared" si="3"/>
        <v>0</v>
      </c>
      <c r="AF50">
        <f t="shared" si="24"/>
        <v>0</v>
      </c>
      <c r="AG50">
        <f t="shared" si="24"/>
        <v>-5.4847161984266082E-3</v>
      </c>
      <c r="AH50">
        <f t="shared" si="5"/>
        <v>-94.053622719698453</v>
      </c>
      <c r="AI50">
        <f t="shared" si="25"/>
        <v>-94.059107435896877</v>
      </c>
      <c r="AJ50">
        <f t="shared" si="7"/>
        <v>-49.85463820458034</v>
      </c>
      <c r="AK50">
        <f t="shared" si="22"/>
        <v>-33.793415434133664</v>
      </c>
      <c r="AL50">
        <f t="shared" si="8"/>
        <v>-177.70716107461087</v>
      </c>
      <c r="AN50">
        <f t="shared" si="26"/>
        <v>0</v>
      </c>
      <c r="AO50">
        <f t="shared" si="26"/>
        <v>0</v>
      </c>
      <c r="AP50">
        <f t="shared" si="26"/>
        <v>-6.8202679404904699E-5</v>
      </c>
      <c r="AQ50">
        <f t="shared" si="26"/>
        <v>-1.1695608022638675</v>
      </c>
      <c r="AR50">
        <f t="shared" si="26"/>
        <v>-1.1696290049432725</v>
      </c>
      <c r="AS50">
        <f t="shared" si="26"/>
        <v>-0.61994454832319712</v>
      </c>
      <c r="AT50">
        <f t="shared" si="26"/>
        <v>-0.42022255946664133</v>
      </c>
      <c r="AU50">
        <f t="shared" si="23"/>
        <v>-2.2097961127331107</v>
      </c>
      <c r="AW50">
        <v>47</v>
      </c>
      <c r="AX50">
        <f>IF(Z50&gt;0, (R50*SUMPRODUCT(K50:$K$98, X50:$X$98)-K50*$AZ$3)/Z50, 0)</f>
        <v>-986624.52113312704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12.5</v>
      </c>
      <c r="R51">
        <f t="shared" si="0"/>
        <v>250000</v>
      </c>
      <c r="S51">
        <f t="shared" si="1"/>
        <v>-1689627.006217056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-432.90843942590055</v>
      </c>
      <c r="AC51">
        <f t="shared" si="2"/>
        <v>-387.45481536479264</v>
      </c>
      <c r="AE51">
        <f t="shared" si="3"/>
        <v>0</v>
      </c>
      <c r="AF51">
        <f t="shared" si="24"/>
        <v>0</v>
      </c>
      <c r="AG51">
        <f t="shared" si="24"/>
        <v>-2.8664226922505368E-3</v>
      </c>
      <c r="AH51">
        <f t="shared" si="5"/>
        <v>-51.268926883836102</v>
      </c>
      <c r="AI51">
        <f t="shared" si="25"/>
        <v>-51.271793306528352</v>
      </c>
      <c r="AJ51">
        <f t="shared" si="7"/>
        <v>-45.453624061107917</v>
      </c>
      <c r="AK51">
        <f t="shared" si="22"/>
        <v>-30.303590759813041</v>
      </c>
      <c r="AL51">
        <f t="shared" si="8"/>
        <v>-127.02900812744932</v>
      </c>
      <c r="AN51">
        <f t="shared" si="26"/>
        <v>0</v>
      </c>
      <c r="AO51">
        <f t="shared" si="26"/>
        <v>0</v>
      </c>
      <c r="AP51">
        <f t="shared" si="26"/>
        <v>-3.1825078748342863E-5</v>
      </c>
      <c r="AQ51">
        <f t="shared" si="26"/>
        <v>-0.56922436451270775</v>
      </c>
      <c r="AR51">
        <f t="shared" si="26"/>
        <v>-0.56925618959145607</v>
      </c>
      <c r="AS51">
        <f t="shared" si="26"/>
        <v>-0.50465870544953662</v>
      </c>
      <c r="AT51">
        <f t="shared" si="26"/>
        <v>-0.3364521795393014</v>
      </c>
      <c r="AU51">
        <f t="shared" si="23"/>
        <v>-1.4103670745802941</v>
      </c>
      <c r="AW51">
        <v>48</v>
      </c>
      <c r="AX51">
        <f>IF(Z51&gt;0, (R51*SUMPRODUCT(K51:$K$98, X51:$X$98)-K51*$AZ$3)/Z51, 0)</f>
        <v>-1689627.006217056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12.5</v>
      </c>
      <c r="R52">
        <f t="shared" si="0"/>
        <v>250000</v>
      </c>
      <c r="S52">
        <f t="shared" si="1"/>
        <v>-2951814.7079455839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-387.45481536479264</v>
      </c>
      <c r="AC52">
        <f t="shared" si="2"/>
        <v>-346.39619610129489</v>
      </c>
      <c r="AE52">
        <f t="shared" si="3"/>
        <v>0</v>
      </c>
      <c r="AF52">
        <f t="shared" si="24"/>
        <v>0</v>
      </c>
      <c r="AG52">
        <f t="shared" si="24"/>
        <v>-1.4668781341901247E-3</v>
      </c>
      <c r="AH52">
        <f t="shared" si="5"/>
        <v>-27.417606622758136</v>
      </c>
      <c r="AI52">
        <f t="shared" si="25"/>
        <v>-27.419073500892328</v>
      </c>
      <c r="AJ52">
        <f t="shared" si="7"/>
        <v>-41.058619263497746</v>
      </c>
      <c r="AK52">
        <f t="shared" si="22"/>
        <v>-27.121837075535488</v>
      </c>
      <c r="AL52">
        <f t="shared" si="8"/>
        <v>-95.599529839925566</v>
      </c>
      <c r="AN52">
        <f t="shared" si="26"/>
        <v>0</v>
      </c>
      <c r="AO52">
        <f t="shared" si="26"/>
        <v>0</v>
      </c>
      <c r="AP52">
        <f t="shared" si="26"/>
        <v>-1.45413680180256E-5</v>
      </c>
      <c r="AQ52">
        <f t="shared" si="26"/>
        <v>-0.27179456751197789</v>
      </c>
      <c r="AR52">
        <f t="shared" si="26"/>
        <v>-0.27180910887999593</v>
      </c>
      <c r="AS52">
        <f t="shared" si="26"/>
        <v>-0.40701983287258642</v>
      </c>
      <c r="AT52">
        <f t="shared" si="26"/>
        <v>-0.26886256264092306</v>
      </c>
      <c r="AU52">
        <f t="shared" si="23"/>
        <v>-0.94769150439350547</v>
      </c>
      <c r="AW52">
        <v>49</v>
      </c>
      <c r="AX52">
        <f>IF(Z52&gt;0, (R52*SUMPRODUCT(K52:$K$98, X52:$X$98)-K52*$AZ$3)/Z52, 0)</f>
        <v>-2951814.7079455839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12.5</v>
      </c>
      <c r="R53">
        <f t="shared" si="0"/>
        <v>250000</v>
      </c>
      <c r="S53">
        <f t="shared" si="1"/>
        <v>-5269446.804287958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-346.39619610129489</v>
      </c>
      <c r="AC53">
        <f t="shared" si="2"/>
        <v>-309.50027314379741</v>
      </c>
      <c r="AE53">
        <f t="shared" si="3"/>
        <v>0</v>
      </c>
      <c r="AF53">
        <f t="shared" si="24"/>
        <v>0</v>
      </c>
      <c r="AG53">
        <f t="shared" si="24"/>
        <v>-7.3418587528947246E-4</v>
      </c>
      <c r="AH53">
        <f t="shared" si="5"/>
        <v>-14.360469551175022</v>
      </c>
      <c r="AI53">
        <f t="shared" si="25"/>
        <v>-14.361203737050312</v>
      </c>
      <c r="AJ53">
        <f t="shared" si="7"/>
        <v>-36.895922957497476</v>
      </c>
      <c r="AK53">
        <f t="shared" si="22"/>
        <v>-24.247733727090644</v>
      </c>
      <c r="AL53">
        <f t="shared" si="8"/>
        <v>-75.504860421638426</v>
      </c>
      <c r="AN53">
        <f t="shared" si="26"/>
        <v>0</v>
      </c>
      <c r="AO53">
        <f t="shared" si="26"/>
        <v>0</v>
      </c>
      <c r="AP53">
        <f t="shared" si="26"/>
        <v>-6.4982921634374355E-6</v>
      </c>
      <c r="AQ53">
        <f t="shared" si="26"/>
        <v>-0.12710476990706096</v>
      </c>
      <c r="AR53">
        <f t="shared" si="26"/>
        <v>-0.12711126819922441</v>
      </c>
      <c r="AS53">
        <f t="shared" si="26"/>
        <v>-0.32656646645914461</v>
      </c>
      <c r="AT53">
        <f t="shared" si="26"/>
        <v>-0.21461711994628743</v>
      </c>
      <c r="AU53">
        <f t="shared" si="23"/>
        <v>-0.66829485460465643</v>
      </c>
      <c r="AW53">
        <v>50</v>
      </c>
      <c r="AX53">
        <f>IF(Z53&gt;0, (R53*SUMPRODUCT(K53:$K$98, X53:$X$98)-K53*$AZ$3)/Z53, 0)</f>
        <v>-5269446.804287958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12.5</v>
      </c>
      <c r="R54">
        <f t="shared" si="0"/>
        <v>250000</v>
      </c>
      <c r="S54">
        <f t="shared" si="1"/>
        <v>-9635740.5973628871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-309.50027314379741</v>
      </c>
      <c r="AC54">
        <f t="shared" si="2"/>
        <v>-276.44191583780332</v>
      </c>
      <c r="AE54">
        <f t="shared" si="3"/>
        <v>0</v>
      </c>
      <c r="AF54">
        <f t="shared" si="24"/>
        <v>0</v>
      </c>
      <c r="AG54">
        <f t="shared" si="24"/>
        <v>-3.5861529407695458E-4</v>
      </c>
      <c r="AH54">
        <f t="shared" si="5"/>
        <v>-7.364574449192463</v>
      </c>
      <c r="AI54">
        <f t="shared" si="25"/>
        <v>-7.3649330644865403</v>
      </c>
      <c r="AJ54">
        <f t="shared" si="7"/>
        <v>-33.058357305994093</v>
      </c>
      <c r="AK54">
        <f t="shared" si="22"/>
        <v>-21.665019120065821</v>
      </c>
      <c r="AL54">
        <f t="shared" si="8"/>
        <v>-62.088309490546457</v>
      </c>
      <c r="AN54">
        <f t="shared" si="26"/>
        <v>0</v>
      </c>
      <c r="AO54">
        <f t="shared" si="26"/>
        <v>0</v>
      </c>
      <c r="AP54">
        <f t="shared" si="26"/>
        <v>-2.8340270612551768E-6</v>
      </c>
      <c r="AQ54">
        <f t="shared" si="26"/>
        <v>-5.819998094995113E-2</v>
      </c>
      <c r="AR54">
        <f t="shared" si="26"/>
        <v>-5.8202814977012393E-2</v>
      </c>
      <c r="AS54">
        <f t="shared" si="26"/>
        <v>-0.2612500937724247</v>
      </c>
      <c r="AT54">
        <f t="shared" si="26"/>
        <v>-0.1712120243697744</v>
      </c>
      <c r="AU54">
        <f t="shared" si="23"/>
        <v>-0.49066493311921155</v>
      </c>
      <c r="AW54">
        <v>51</v>
      </c>
      <c r="AX54">
        <f>IF(Z54&gt;0, (R54*SUMPRODUCT(K54:$K$98, X54:$X$98)-K54*$AZ$3)/Z54, 0)</f>
        <v>-9635740.5973628871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12.5</v>
      </c>
      <c r="R55">
        <f t="shared" si="0"/>
        <v>250000</v>
      </c>
      <c r="S55">
        <f t="shared" si="1"/>
        <v>-18075627.90115197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-276.44191583780332</v>
      </c>
      <c r="AC55">
        <f t="shared" si="2"/>
        <v>-246.87023896527003</v>
      </c>
      <c r="AE55">
        <f t="shared" si="3"/>
        <v>0</v>
      </c>
      <c r="AF55">
        <f t="shared" si="24"/>
        <v>0</v>
      </c>
      <c r="AG55">
        <f t="shared" si="24"/>
        <v>-1.7072037574247757E-4</v>
      </c>
      <c r="AH55">
        <f t="shared" si="5"/>
        <v>-3.6861753078741488</v>
      </c>
      <c r="AI55">
        <f t="shared" si="25"/>
        <v>-3.6863460282498912</v>
      </c>
      <c r="AJ55">
        <f t="shared" si="7"/>
        <v>-29.571676872533288</v>
      </c>
      <c r="AK55">
        <f t="shared" si="22"/>
        <v>-19.350934108646236</v>
      </c>
      <c r="AL55">
        <f t="shared" si="8"/>
        <v>-52.608957009429417</v>
      </c>
      <c r="AN55">
        <f t="shared" si="26"/>
        <v>0</v>
      </c>
      <c r="AO55">
        <f t="shared" si="26"/>
        <v>0</v>
      </c>
      <c r="AP55">
        <f t="shared" si="26"/>
        <v>-1.2045990626826982E-6</v>
      </c>
      <c r="AQ55">
        <f t="shared" si="26"/>
        <v>-2.6009568579250048E-2</v>
      </c>
      <c r="AR55">
        <f t="shared" si="26"/>
        <v>-2.601077317831273E-2</v>
      </c>
      <c r="AS55">
        <f t="shared" si="26"/>
        <v>-0.20865707498408453</v>
      </c>
      <c r="AT55">
        <f t="shared" si="26"/>
        <v>-0.13653974804080773</v>
      </c>
      <c r="AU55">
        <f t="shared" si="23"/>
        <v>-0.37120759620320498</v>
      </c>
      <c r="AW55">
        <v>52</v>
      </c>
      <c r="AX55">
        <f>IF(Z55&gt;0, (R55*SUMPRODUCT(K55:$K$98, X55:$X$98)-K55*$AZ$3)/Z55, 0)</f>
        <v>-18075627.90115197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12.5</v>
      </c>
      <c r="R56">
        <f t="shared" si="0"/>
        <v>250000</v>
      </c>
      <c r="S56">
        <f t="shared" si="1"/>
        <v>-34866548.655269191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-246.87023896527003</v>
      </c>
      <c r="AC56">
        <f t="shared" si="2"/>
        <v>-220.44100134323926</v>
      </c>
      <c r="AE56">
        <f t="shared" si="3"/>
        <v>0</v>
      </c>
      <c r="AF56">
        <f t="shared" si="24"/>
        <v>0</v>
      </c>
      <c r="AG56">
        <f t="shared" si="24"/>
        <v>-7.903026319107914E-5</v>
      </c>
      <c r="AH56">
        <f t="shared" si="5"/>
        <v>-1.799658175879473</v>
      </c>
      <c r="AI56">
        <f t="shared" si="25"/>
        <v>-1.799737206142664</v>
      </c>
      <c r="AJ56">
        <f t="shared" si="7"/>
        <v>-26.429237622030769</v>
      </c>
      <c r="AK56">
        <f t="shared" si="22"/>
        <v>-17.280916727568904</v>
      </c>
      <c r="AL56">
        <f t="shared" si="8"/>
        <v>-45.509891555742335</v>
      </c>
      <c r="AN56">
        <f t="shared" si="26"/>
        <v>0</v>
      </c>
      <c r="AO56">
        <f t="shared" si="26"/>
        <v>0</v>
      </c>
      <c r="AP56">
        <f t="shared" si="26"/>
        <v>-4.9788904260584877E-7</v>
      </c>
      <c r="AQ56">
        <f t="shared" si="26"/>
        <v>-1.1337809720309296E-2</v>
      </c>
      <c r="AR56">
        <f t="shared" si="26"/>
        <v>-1.1338307609351901E-2</v>
      </c>
      <c r="AS56">
        <f t="shared" si="26"/>
        <v>-0.16650365676525716</v>
      </c>
      <c r="AT56">
        <f t="shared" si="26"/>
        <v>-0.10886942213564446</v>
      </c>
      <c r="AU56">
        <f t="shared" si="23"/>
        <v>-0.28671138651025352</v>
      </c>
      <c r="AW56">
        <v>53</v>
      </c>
      <c r="AX56">
        <f>IF(Z56&gt;0, (R56*SUMPRODUCT(K56:$K$98, X56:$X$98)-K56*$AZ$3)/Z56, 0)</f>
        <v>-34866548.655269191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12.5</v>
      </c>
      <c r="R57">
        <f t="shared" si="0"/>
        <v>250000</v>
      </c>
      <c r="S57">
        <f t="shared" si="1"/>
        <v>-69333847.341967344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-220.44100134323926</v>
      </c>
      <c r="AC57">
        <f t="shared" si="2"/>
        <v>-196.83158273277203</v>
      </c>
      <c r="AE57">
        <f t="shared" si="3"/>
        <v>0</v>
      </c>
      <c r="AF57">
        <f t="shared" si="24"/>
        <v>0</v>
      </c>
      <c r="AG57">
        <f t="shared" si="24"/>
        <v>-3.5486200153072839E-5</v>
      </c>
      <c r="AH57">
        <f t="shared" si="5"/>
        <v>-0.85507520812191018</v>
      </c>
      <c r="AI57">
        <f t="shared" si="25"/>
        <v>-0.85511069432206321</v>
      </c>
      <c r="AJ57">
        <f t="shared" si="7"/>
        <v>-23.60941861046723</v>
      </c>
      <c r="AK57">
        <f t="shared" si="22"/>
        <v>-15.43087009402675</v>
      </c>
      <c r="AL57">
        <f t="shared" si="8"/>
        <v>-39.895399398816046</v>
      </c>
      <c r="AN57">
        <f t="shared" si="26"/>
        <v>0</v>
      </c>
      <c r="AO57">
        <f t="shared" si="26"/>
        <v>0</v>
      </c>
      <c r="AP57">
        <f t="shared" si="26"/>
        <v>-1.9960922819002507E-7</v>
      </c>
      <c r="AQ57">
        <f t="shared" si="26"/>
        <v>-4.8097824394100382E-3</v>
      </c>
      <c r="AR57">
        <f t="shared" si="26"/>
        <v>-4.809982048638228E-3</v>
      </c>
      <c r="AS57">
        <f t="shared" si="26"/>
        <v>-0.13280254878014877</v>
      </c>
      <c r="AT57">
        <f t="shared" si="26"/>
        <v>-8.6798362644711108E-2</v>
      </c>
      <c r="AU57">
        <f t="shared" si="23"/>
        <v>-0.2244108934734981</v>
      </c>
      <c r="AW57">
        <v>54</v>
      </c>
      <c r="AX57">
        <f>IF(Z57&gt;0, (R57*SUMPRODUCT(K57:$K$98, X57:$X$98)-K57*$AZ$3)/Z57, 0)</f>
        <v>-69333847.341967344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12.5</v>
      </c>
      <c r="R58">
        <f t="shared" si="0"/>
        <v>250000</v>
      </c>
      <c r="S58">
        <f t="shared" si="1"/>
        <v>-142359231.3964822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-196.83158273277203</v>
      </c>
      <c r="AC58">
        <f t="shared" si="2"/>
        <v>-175.74643142575829</v>
      </c>
      <c r="AE58">
        <f t="shared" si="3"/>
        <v>0</v>
      </c>
      <c r="AF58">
        <f t="shared" si="24"/>
        <v>0</v>
      </c>
      <c r="AG58">
        <f t="shared" si="24"/>
        <v>-1.5431597735334948E-5</v>
      </c>
      <c r="AH58">
        <f t="shared" si="5"/>
        <v>-0.39399480832414324</v>
      </c>
      <c r="AI58">
        <f t="shared" si="25"/>
        <v>-0.39401023992187856</v>
      </c>
      <c r="AJ58">
        <f t="shared" si="7"/>
        <v>-21.085151307013746</v>
      </c>
      <c r="AK58">
        <f t="shared" si="22"/>
        <v>-13.778210791294043</v>
      </c>
      <c r="AL58">
        <f t="shared" si="8"/>
        <v>-35.257372338229672</v>
      </c>
      <c r="AN58">
        <f t="shared" si="26"/>
        <v>0</v>
      </c>
      <c r="AO58">
        <f t="shared" si="26"/>
        <v>0</v>
      </c>
      <c r="AP58">
        <f t="shared" si="26"/>
        <v>-7.750219251231186E-8</v>
      </c>
      <c r="AQ58">
        <f t="shared" si="26"/>
        <v>-1.9787621481131344E-3</v>
      </c>
      <c r="AR58">
        <f t="shared" si="26"/>
        <v>-1.9788396503056466E-3</v>
      </c>
      <c r="AS58">
        <f t="shared" si="26"/>
        <v>-0.105896063633487</v>
      </c>
      <c r="AT58">
        <f t="shared" si="26"/>
        <v>-6.9198378776875624E-2</v>
      </c>
      <c r="AU58">
        <f t="shared" si="23"/>
        <v>-0.17707328206066827</v>
      </c>
      <c r="AW58">
        <v>55</v>
      </c>
      <c r="AX58">
        <f>IF(Z58&gt;0, (R58*SUMPRODUCT(K58:$K$98, X58:$X$98)-K58*$AZ$3)/Z58, 0)</f>
        <v>-142359231.3964822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12.5</v>
      </c>
      <c r="R59">
        <f t="shared" si="0"/>
        <v>250000</v>
      </c>
      <c r="S59">
        <f t="shared" si="1"/>
        <v>-302590280.89460111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-175.74643142575829</v>
      </c>
      <c r="AC59">
        <f t="shared" si="2"/>
        <v>-156.91808778660896</v>
      </c>
      <c r="AE59">
        <f t="shared" si="3"/>
        <v>0</v>
      </c>
      <c r="AF59">
        <f t="shared" si="24"/>
        <v>0</v>
      </c>
      <c r="AG59">
        <f t="shared" si="24"/>
        <v>-6.4822838708948411E-6</v>
      </c>
      <c r="AH59">
        <f t="shared" si="5"/>
        <v>-0.17589995774173517</v>
      </c>
      <c r="AI59">
        <f t="shared" si="25"/>
        <v>-0.17590644002560607</v>
      </c>
      <c r="AJ59">
        <f t="shared" si="7"/>
        <v>-18.828343639149324</v>
      </c>
      <c r="AK59">
        <f t="shared" si="22"/>
        <v>-12.302250199803082</v>
      </c>
      <c r="AL59">
        <f t="shared" si="8"/>
        <v>-31.306500278978014</v>
      </c>
      <c r="AN59">
        <f t="shared" si="26"/>
        <v>0</v>
      </c>
      <c r="AO59">
        <f t="shared" si="26"/>
        <v>0</v>
      </c>
      <c r="AP59">
        <f t="shared" si="26"/>
        <v>-2.9067863889796552E-8</v>
      </c>
      <c r="AQ59">
        <f t="shared" si="26"/>
        <v>-7.8877076840386793E-4</v>
      </c>
      <c r="AR59">
        <f t="shared" si="26"/>
        <v>-7.8879983626775781E-4</v>
      </c>
      <c r="AS59">
        <f t="shared" si="26"/>
        <v>-8.4430077588928204E-2</v>
      </c>
      <c r="AT59">
        <f t="shared" si="26"/>
        <v>-5.5165762787974582E-2</v>
      </c>
      <c r="AU59">
        <f t="shared" si="23"/>
        <v>-0.14038464021317054</v>
      </c>
      <c r="AW59">
        <v>56</v>
      </c>
      <c r="AX59">
        <f>IF(Z59&gt;0, (R59*SUMPRODUCT(K59:$K$98, X59:$X$98)-K59*$AZ$3)/Z59, 0)</f>
        <v>-302590280.89460111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12.5</v>
      </c>
      <c r="R60">
        <f t="shared" si="0"/>
        <v>250000</v>
      </c>
      <c r="S60">
        <f t="shared" si="1"/>
        <v>-666810232.58625853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-156.91808778660896</v>
      </c>
      <c r="AC60">
        <f t="shared" si="2"/>
        <v>-140.10608869907608</v>
      </c>
      <c r="AE60">
        <f t="shared" si="3"/>
        <v>0</v>
      </c>
      <c r="AF60">
        <f t="shared" si="24"/>
        <v>0</v>
      </c>
      <c r="AG60">
        <f t="shared" si="24"/>
        <v>-2.6264235657359977E-6</v>
      </c>
      <c r="AH60">
        <f t="shared" si="5"/>
        <v>-7.5820749328997891E-2</v>
      </c>
      <c r="AI60">
        <f t="shared" si="25"/>
        <v>-7.5823375752563621E-2</v>
      </c>
      <c r="AJ60">
        <f t="shared" si="7"/>
        <v>-16.811999087532882</v>
      </c>
      <c r="AK60">
        <f t="shared" si="22"/>
        <v>-10.984266145062628</v>
      </c>
      <c r="AL60">
        <f t="shared" si="8"/>
        <v>-27.872088608348072</v>
      </c>
      <c r="AN60">
        <f t="shared" si="26"/>
        <v>0</v>
      </c>
      <c r="AO60">
        <f t="shared" si="26"/>
        <v>0</v>
      </c>
      <c r="AP60">
        <f t="shared" si="26"/>
        <v>-1.0515545722978618E-8</v>
      </c>
      <c r="AQ60">
        <f t="shared" si="26"/>
        <v>-3.0356739359218811E-4</v>
      </c>
      <c r="AR60">
        <f t="shared" si="26"/>
        <v>-3.0357790913791103E-4</v>
      </c>
      <c r="AS60">
        <f t="shared" si="26"/>
        <v>-6.7311056527961835E-2</v>
      </c>
      <c r="AT60">
        <f t="shared" si="26"/>
        <v>-4.3978265497097858E-2</v>
      </c>
      <c r="AU60">
        <f t="shared" si="23"/>
        <v>-0.11159289993419759</v>
      </c>
      <c r="AW60">
        <v>57</v>
      </c>
      <c r="AX60">
        <f>IF(Z60&gt;0, (R60*SUMPRODUCT(K60:$K$98, X60:$X$98)-K60*$AZ$3)/Z60, 0)</f>
        <v>-666810232.58625853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12.5</v>
      </c>
      <c r="R61">
        <f t="shared" si="0"/>
        <v>250000</v>
      </c>
      <c r="S61">
        <f t="shared" si="1"/>
        <v>-1524561473.0786397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-140.10608869907608</v>
      </c>
      <c r="AC61">
        <f t="shared" si="2"/>
        <v>-125.09497453584353</v>
      </c>
      <c r="AE61">
        <f t="shared" si="3"/>
        <v>0</v>
      </c>
      <c r="AF61">
        <f t="shared" si="24"/>
        <v>0</v>
      </c>
      <c r="AG61">
        <f t="shared" si="24"/>
        <v>-1.0256635821580847E-6</v>
      </c>
      <c r="AH61">
        <f t="shared" si="5"/>
        <v>-3.148991495841106E-2</v>
      </c>
      <c r="AI61">
        <f t="shared" si="25"/>
        <v>-3.1490940621993216E-2</v>
      </c>
      <c r="AJ61">
        <f t="shared" si="7"/>
        <v>-15.011114163232548</v>
      </c>
      <c r="AK61">
        <f t="shared" si="22"/>
        <v>-9.8074262089353272</v>
      </c>
      <c r="AL61">
        <f t="shared" si="8"/>
        <v>-24.850031312789866</v>
      </c>
      <c r="AN61">
        <f t="shared" si="26"/>
        <v>0</v>
      </c>
      <c r="AO61">
        <f t="shared" si="26"/>
        <v>0</v>
      </c>
      <c r="AP61">
        <f t="shared" si="26"/>
        <v>-3.6665191903934606E-9</v>
      </c>
      <c r="AQ61">
        <f t="shared" si="26"/>
        <v>-1.1256944236621705E-4</v>
      </c>
      <c r="AR61">
        <f t="shared" si="26"/>
        <v>-1.1257310888540744E-4</v>
      </c>
      <c r="AS61">
        <f t="shared" si="26"/>
        <v>-5.3661394541154886E-2</v>
      </c>
      <c r="AT61">
        <f t="shared" si="26"/>
        <v>-3.5059367446554045E-2</v>
      </c>
      <c r="AU61">
        <f t="shared" si="23"/>
        <v>-8.8833335096594329E-2</v>
      </c>
      <c r="AW61">
        <v>58</v>
      </c>
      <c r="AX61">
        <f>IF(Z61&gt;0, (R61*SUMPRODUCT(K61:$K$98, X61:$X$98)-K61*$AZ$3)/Z61, 0)</f>
        <v>-1524561473.0786397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12.5</v>
      </c>
      <c r="R62">
        <f t="shared" si="0"/>
        <v>250000</v>
      </c>
      <c r="S62">
        <f t="shared" si="1"/>
        <v>-3624937552.5173736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-125.09497453584353</v>
      </c>
      <c r="AC62">
        <f t="shared" si="2"/>
        <v>-111.69203556008398</v>
      </c>
      <c r="AE62">
        <f t="shared" si="3"/>
        <v>0</v>
      </c>
      <c r="AF62">
        <f t="shared" si="24"/>
        <v>0</v>
      </c>
      <c r="AG62">
        <f t="shared" si="24"/>
        <v>-3.8515158517185468E-7</v>
      </c>
      <c r="AH62">
        <f t="shared" si="5"/>
        <v>-1.2605107223292984E-2</v>
      </c>
      <c r="AI62">
        <f t="shared" si="25"/>
        <v>-1.2605492374878156E-2</v>
      </c>
      <c r="AJ62">
        <f t="shared" si="7"/>
        <v>-13.402938975759554</v>
      </c>
      <c r="AK62">
        <f t="shared" si="22"/>
        <v>-8.7566482175090474</v>
      </c>
      <c r="AL62">
        <f t="shared" si="8"/>
        <v>-22.172192685643481</v>
      </c>
      <c r="AN62">
        <f t="shared" si="26"/>
        <v>0</v>
      </c>
      <c r="AO62">
        <f t="shared" si="26"/>
        <v>0</v>
      </c>
      <c r="AP62">
        <f t="shared" si="26"/>
        <v>-1.2293136215912636E-9</v>
      </c>
      <c r="AQ62">
        <f t="shared" si="26"/>
        <v>-4.0232548969773404E-5</v>
      </c>
      <c r="AR62">
        <f t="shared" si="26"/>
        <v>-4.0233778283394992E-5</v>
      </c>
      <c r="AS62">
        <f t="shared" si="26"/>
        <v>-4.2779040997341089E-2</v>
      </c>
      <c r="AT62">
        <f t="shared" si="26"/>
        <v>-2.794916948988678E-2</v>
      </c>
      <c r="AU62">
        <f t="shared" si="23"/>
        <v>-7.0768444265511266E-2</v>
      </c>
      <c r="AW62">
        <v>59</v>
      </c>
      <c r="AX62">
        <f>IF(Z62&gt;0, (R62*SUMPRODUCT(K62:$K$98, X62:$X$98)-K62*$AZ$3)/Z62, 0)</f>
        <v>-3624937552.5173736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12.5</v>
      </c>
      <c r="R63">
        <f t="shared" si="0"/>
        <v>250000</v>
      </c>
      <c r="S63">
        <f t="shared" si="1"/>
        <v>-8984203769.1522751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-111.69203556008398</v>
      </c>
      <c r="AC63">
        <f t="shared" si="2"/>
        <v>-99.725065484416973</v>
      </c>
      <c r="AE63">
        <f t="shared" si="3"/>
        <v>0</v>
      </c>
      <c r="AF63">
        <f t="shared" si="24"/>
        <v>0</v>
      </c>
      <c r="AG63">
        <f t="shared" si="24"/>
        <v>-1.3875056160628849E-7</v>
      </c>
      <c r="AH63">
        <f t="shared" si="5"/>
        <v>-4.8509901542769535E-3</v>
      </c>
      <c r="AI63">
        <f t="shared" si="25"/>
        <v>-4.8511289048385597E-3</v>
      </c>
      <c r="AJ63">
        <f t="shared" si="7"/>
        <v>-11.966970075667007</v>
      </c>
      <c r="AK63">
        <f t="shared" si="22"/>
        <v>-7.8184424892058795</v>
      </c>
      <c r="AL63">
        <f t="shared" si="8"/>
        <v>-19.790263693777725</v>
      </c>
      <c r="AN63">
        <f t="shared" si="26"/>
        <v>0</v>
      </c>
      <c r="AO63">
        <f t="shared" si="26"/>
        <v>0</v>
      </c>
      <c r="AP63">
        <f t="shared" si="26"/>
        <v>-3.9541007533700936E-10</v>
      </c>
      <c r="AQ63">
        <f t="shared" si="26"/>
        <v>-1.3824307160676795E-5</v>
      </c>
      <c r="AR63">
        <f t="shared" si="26"/>
        <v>-1.3824702570752132E-5</v>
      </c>
      <c r="AS63">
        <f t="shared" si="26"/>
        <v>-3.4103361344238116E-2</v>
      </c>
      <c r="AT63">
        <f t="shared" si="26"/>
        <v>-2.2280925553636522E-2</v>
      </c>
      <c r="AU63">
        <f t="shared" si="23"/>
        <v>-5.6398111600445389E-2</v>
      </c>
      <c r="AW63">
        <v>60</v>
      </c>
      <c r="AX63">
        <f>IF(Z63&gt;0, (R63*SUMPRODUCT(K63:$K$98, X63:$X$98)-K63*$AZ$3)/Z63, 0)</f>
        <v>-8984203769.1522751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12.5</v>
      </c>
      <c r="R64">
        <f t="shared" si="0"/>
        <v>250000</v>
      </c>
      <c r="S64">
        <f t="shared" si="1"/>
        <v>-23263190566.238575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-99.725065484416973</v>
      </c>
      <c r="AC64">
        <f t="shared" si="2"/>
        <v>-89.040248676388416</v>
      </c>
      <c r="AE64">
        <f t="shared" si="3"/>
        <v>0</v>
      </c>
      <c r="AF64">
        <f t="shared" si="24"/>
        <v>0</v>
      </c>
      <c r="AG64">
        <f t="shared" si="24"/>
        <v>-4.7843957830536601E-8</v>
      </c>
      <c r="AH64">
        <f t="shared" si="5"/>
        <v>-1.7903819631937803E-3</v>
      </c>
      <c r="AI64">
        <f t="shared" si="25"/>
        <v>-1.7904298071516108E-3</v>
      </c>
      <c r="AJ64">
        <f t="shared" si="7"/>
        <v>-10.684816808028557</v>
      </c>
      <c r="AK64">
        <f t="shared" si="22"/>
        <v>-6.9807545839091887</v>
      </c>
      <c r="AL64">
        <f t="shared" si="8"/>
        <v>-17.667361821744898</v>
      </c>
      <c r="AN64">
        <f t="shared" si="26"/>
        <v>0</v>
      </c>
      <c r="AO64">
        <f t="shared" si="26"/>
        <v>0</v>
      </c>
      <c r="AP64">
        <f t="shared" si="26"/>
        <v>-1.217368494068944E-10</v>
      </c>
      <c r="AQ64">
        <f t="shared" si="26"/>
        <v>-4.5555482722842427E-6</v>
      </c>
      <c r="AR64">
        <f t="shared" si="26"/>
        <v>-4.5556700091336493E-6</v>
      </c>
      <c r="AS64">
        <f t="shared" si="26"/>
        <v>-2.7187047093938925E-2</v>
      </c>
      <c r="AT64">
        <f t="shared" si="26"/>
        <v>-1.7762223446017727E-2</v>
      </c>
      <c r="AU64">
        <f t="shared" si="23"/>
        <v>-4.4953826209965783E-2</v>
      </c>
      <c r="AW64">
        <v>61</v>
      </c>
      <c r="AX64">
        <f>IF(Z64&gt;0, (R64*SUMPRODUCT(K64:$K$98, X64:$X$98)-K64*$AZ$3)/Z64, 0)</f>
        <v>-23263190566.238575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12.5</v>
      </c>
      <c r="R65">
        <f t="shared" si="0"/>
        <v>250000</v>
      </c>
      <c r="S65">
        <f t="shared" si="1"/>
        <v>-63070726600.888321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-89.040248676388416</v>
      </c>
      <c r="AC65">
        <f t="shared" si="2"/>
        <v>-79.50022588163695</v>
      </c>
      <c r="AE65">
        <f t="shared" si="3"/>
        <v>0</v>
      </c>
      <c r="AF65">
        <f t="shared" si="24"/>
        <v>0</v>
      </c>
      <c r="AG65">
        <f t="shared" si="24"/>
        <v>-1.5756165769405698E-8</v>
      </c>
      <c r="AH65">
        <f t="shared" si="5"/>
        <v>-6.3218704965651077E-4</v>
      </c>
      <c r="AI65">
        <f t="shared" si="25"/>
        <v>-6.3220280582228022E-4</v>
      </c>
      <c r="AJ65">
        <f t="shared" si="7"/>
        <v>-9.5400227947514651</v>
      </c>
      <c r="AK65">
        <f t="shared" si="22"/>
        <v>-6.2328174073471896</v>
      </c>
      <c r="AL65">
        <f t="shared" si="8"/>
        <v>-15.773472404904476</v>
      </c>
      <c r="AN65">
        <f t="shared" si="26"/>
        <v>0</v>
      </c>
      <c r="AO65">
        <f t="shared" si="26"/>
        <v>0</v>
      </c>
      <c r="AP65">
        <f t="shared" si="26"/>
        <v>-3.5795421244617116E-11</v>
      </c>
      <c r="AQ65">
        <f t="shared" si="26"/>
        <v>-1.4362251628366836E-6</v>
      </c>
      <c r="AR65">
        <f t="shared" si="26"/>
        <v>-1.4362609582579285E-6</v>
      </c>
      <c r="AS65">
        <f t="shared" si="26"/>
        <v>-2.1673365184089369E-2</v>
      </c>
      <c r="AT65">
        <f t="shared" si="26"/>
        <v>-1.4159937633430359E-2</v>
      </c>
      <c r="AU65">
        <f t="shared" si="23"/>
        <v>-3.5834739078477985E-2</v>
      </c>
      <c r="AW65">
        <v>62</v>
      </c>
      <c r="AX65">
        <f>IF(Z65&gt;0, (R65*SUMPRODUCT(K65:$K$98, X65:$X$98)-K65*$AZ$3)/Z65, 0)</f>
        <v>-63070726600.888321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12.5</v>
      </c>
      <c r="R66">
        <f t="shared" si="0"/>
        <v>250000</v>
      </c>
      <c r="S66">
        <f t="shared" si="1"/>
        <v>-179486506311.58896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-79.50022588163695</v>
      </c>
      <c r="AC66">
        <f t="shared" si="2"/>
        <v>-70.982345755094471</v>
      </c>
      <c r="AE66">
        <f t="shared" si="3"/>
        <v>0</v>
      </c>
      <c r="AF66">
        <f t="shared" si="24"/>
        <v>0</v>
      </c>
      <c r="AG66">
        <f t="shared" si="24"/>
        <v>-4.9434319056740797E-9</v>
      </c>
      <c r="AH66">
        <f t="shared" si="5"/>
        <v>-2.1310344412075121E-4</v>
      </c>
      <c r="AI66">
        <f t="shared" si="25"/>
        <v>-2.131083875526569E-4</v>
      </c>
      <c r="AJ66">
        <f t="shared" si="7"/>
        <v>-8.5178801265424795</v>
      </c>
      <c r="AK66">
        <f t="shared" si="22"/>
        <v>-5.5650158117145869</v>
      </c>
      <c r="AL66">
        <f t="shared" si="8"/>
        <v>-14.083109046644619</v>
      </c>
      <c r="AN66">
        <f t="shared" si="26"/>
        <v>0</v>
      </c>
      <c r="AO66">
        <f t="shared" si="26"/>
        <v>0</v>
      </c>
      <c r="AP66">
        <f t="shared" si="26"/>
        <v>-1.0027379918587533E-11</v>
      </c>
      <c r="AQ66">
        <f t="shared" si="26"/>
        <v>-4.3226431291701603E-7</v>
      </c>
      <c r="AR66">
        <f t="shared" si="26"/>
        <v>-4.3227434029693466E-7</v>
      </c>
      <c r="AS66">
        <f t="shared" si="26"/>
        <v>-1.7277879367932999E-2</v>
      </c>
      <c r="AT66">
        <f t="shared" si="26"/>
        <v>-1.1288216134414376E-2</v>
      </c>
      <c r="AU66">
        <f t="shared" si="23"/>
        <v>-2.8566527776687674E-2</v>
      </c>
      <c r="AW66">
        <v>63</v>
      </c>
      <c r="AX66">
        <f>IF(Z66&gt;0, (R66*SUMPRODUCT(K66:$K$98, X66:$X$98)-K66*$AZ$3)/Z66, 0)</f>
        <v>-179486506311.58896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12.5</v>
      </c>
      <c r="R67">
        <f t="shared" ref="R67:R79" si="27">$C$6</f>
        <v>250000</v>
      </c>
      <c r="S67">
        <f t="shared" ref="S67:S79" si="28">AX67</f>
        <v>-537668433374.58527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-70.982345755094471</v>
      </c>
      <c r="AC67">
        <f t="shared" ref="AC67:AC79" si="29">S67*Z67</f>
        <v>-63.377094792030547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-1.4734242066773127E-9</v>
      </c>
      <c r="AH67">
        <f t="shared" ref="AH67:AH79" si="32">-X67*R67</f>
        <v>-6.841146759880052E-5</v>
      </c>
      <c r="AI67">
        <f t="shared" ref="AI67:AI79" si="33">SUM(AE67:AH67)</f>
        <v>-6.8412941023007193E-5</v>
      </c>
      <c r="AJ67">
        <f t="shared" ref="AJ67:AJ79" si="34">AB67-AC67</f>
        <v>-7.6052509630639236</v>
      </c>
      <c r="AK67">
        <f t="shared" si="22"/>
        <v>-4.9687642028566135</v>
      </c>
      <c r="AL67">
        <f t="shared" ref="AL67:AL79" si="35">SUM(AI67:AK67)</f>
        <v>-12.574083578861561</v>
      </c>
      <c r="AN67">
        <f t="shared" ref="AN67:AT79" si="36">AE67*$K67</f>
        <v>0</v>
      </c>
      <c r="AO67">
        <f t="shared" si="36"/>
        <v>0</v>
      </c>
      <c r="AP67">
        <f t="shared" si="36"/>
        <v>-2.6685091204117582E-12</v>
      </c>
      <c r="AQ67">
        <f t="shared" si="36"/>
        <v>-1.2389956972393726E-7</v>
      </c>
      <c r="AR67">
        <f t="shared" si="36"/>
        <v>-1.2390223823305768E-7</v>
      </c>
      <c r="AS67">
        <f t="shared" si="36"/>
        <v>-1.3773821188754927E-2</v>
      </c>
      <c r="AT67">
        <f t="shared" si="36"/>
        <v>-8.9988969452313074E-3</v>
      </c>
      <c r="AU67">
        <f t="shared" si="23"/>
        <v>-2.2772842036224469E-2</v>
      </c>
      <c r="AW67">
        <v>64</v>
      </c>
      <c r="AX67">
        <f>IF(Z67&gt;0, (R67*SUMPRODUCT(K67:$K$98, X67:$X$98)-K67*$AZ$3)/Z67, 0)</f>
        <v>-537668433374.58527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12.5</v>
      </c>
      <c r="R68">
        <f t="shared" si="27"/>
        <v>250000</v>
      </c>
      <c r="S68">
        <f t="shared" si="28"/>
        <v>-1700256786228.364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-63.377094792030547</v>
      </c>
      <c r="AC68">
        <f t="shared" si="29"/>
        <v>-56.586691884387044</v>
      </c>
      <c r="AE68">
        <f t="shared" si="30"/>
        <v>0</v>
      </c>
      <c r="AF68">
        <f t="shared" si="31"/>
        <v>0</v>
      </c>
      <c r="AG68">
        <f t="shared" si="31"/>
        <v>-4.160157773132011E-10</v>
      </c>
      <c r="AH68">
        <f t="shared" si="32"/>
        <v>-2.0853483745946771E-5</v>
      </c>
      <c r="AI68">
        <f t="shared" si="33"/>
        <v>-2.0853899761724086E-5</v>
      </c>
      <c r="AJ68">
        <f t="shared" si="34"/>
        <v>-6.7904029076435037</v>
      </c>
      <c r="AK68">
        <f t="shared" si="22"/>
        <v>-4.4363966354421391</v>
      </c>
      <c r="AL68">
        <f t="shared" si="35"/>
        <v>-11.226820396985405</v>
      </c>
      <c r="AN68">
        <f t="shared" si="36"/>
        <v>0</v>
      </c>
      <c r="AO68">
        <f t="shared" si="36"/>
        <v>0</v>
      </c>
      <c r="AP68">
        <f t="shared" si="36"/>
        <v>-6.727174135816264E-13</v>
      </c>
      <c r="AQ68">
        <f t="shared" si="36"/>
        <v>-3.3721080821361053E-8</v>
      </c>
      <c r="AR68">
        <f t="shared" si="36"/>
        <v>-3.3721753538774642E-8</v>
      </c>
      <c r="AS68">
        <f t="shared" si="36"/>
        <v>-1.0980406345906487E-2</v>
      </c>
      <c r="AT68">
        <f t="shared" si="36"/>
        <v>-7.1738655910879136E-3</v>
      </c>
      <c r="AU68">
        <f t="shared" si="23"/>
        <v>-1.8154305658747937E-2</v>
      </c>
      <c r="AW68">
        <v>65</v>
      </c>
      <c r="AX68">
        <f>IF(Z68&gt;0, (R68*SUMPRODUCT(K68:$K$98, X68:$X$98)-K68*$AZ$3)/Z68, 0)</f>
        <v>-1700256786228.364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12.5</v>
      </c>
      <c r="R69">
        <f t="shared" si="27"/>
        <v>250000</v>
      </c>
      <c r="S69">
        <f t="shared" si="28"/>
        <v>-5692003298756.4268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-56.586691884387044</v>
      </c>
      <c r="AC69">
        <f t="shared" si="29"/>
        <v>-50.523832068516107</v>
      </c>
      <c r="AE69">
        <f t="shared" si="30"/>
        <v>0</v>
      </c>
      <c r="AF69">
        <f t="shared" si="31"/>
        <v>0</v>
      </c>
      <c r="AG69">
        <f t="shared" si="31"/>
        <v>-1.109535373941948E-10</v>
      </c>
      <c r="AH69">
        <f t="shared" si="32"/>
        <v>-6.0180416429174856E-6</v>
      </c>
      <c r="AI69">
        <f t="shared" si="33"/>
        <v>-6.0181525964548802E-6</v>
      </c>
      <c r="AJ69">
        <f t="shared" si="34"/>
        <v>-6.0628598158709366</v>
      </c>
      <c r="AK69">
        <f t="shared" si="22"/>
        <v>-3.9610684319070932</v>
      </c>
      <c r="AL69">
        <f t="shared" si="35"/>
        <v>-10.023934265930627</v>
      </c>
      <c r="AN69">
        <f t="shared" si="36"/>
        <v>0</v>
      </c>
      <c r="AO69">
        <f t="shared" si="36"/>
        <v>0</v>
      </c>
      <c r="AP69">
        <f t="shared" si="36"/>
        <v>-1.6019390878808918E-13</v>
      </c>
      <c r="AQ69">
        <f t="shared" si="36"/>
        <v>-8.6888046714848243E-9</v>
      </c>
      <c r="AR69">
        <f t="shared" si="36"/>
        <v>-8.6889648653936133E-9</v>
      </c>
      <c r="AS69">
        <f t="shared" si="36"/>
        <v>-8.7535128230117679E-3</v>
      </c>
      <c r="AT69">
        <f t="shared" si="36"/>
        <v>-5.7189617382807662E-3</v>
      </c>
      <c r="AU69">
        <f t="shared" si="23"/>
        <v>-1.4472483250257401E-2</v>
      </c>
      <c r="AW69">
        <v>66</v>
      </c>
      <c r="AX69">
        <f>IF(Z69&gt;0, (R69*SUMPRODUCT(K69:$K$98, X69:$X$98)-K69*$AZ$3)/Z69, 0)</f>
        <v>-5692003298756.4268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12.5</v>
      </c>
      <c r="R70">
        <f t="shared" si="27"/>
        <v>250000</v>
      </c>
      <c r="S70">
        <f t="shared" si="28"/>
        <v>-20447513394003.023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-50.523832068516107</v>
      </c>
      <c r="AC70">
        <f t="shared" si="29"/>
        <v>-45.110564354354885</v>
      </c>
      <c r="AE70">
        <f t="shared" si="30"/>
        <v>0</v>
      </c>
      <c r="AF70">
        <f t="shared" si="31"/>
        <v>0</v>
      </c>
      <c r="AG70">
        <f t="shared" si="31"/>
        <v>-2.757704780840564E-11</v>
      </c>
      <c r="AH70">
        <f t="shared" si="32"/>
        <v>-1.6453390842369444E-6</v>
      </c>
      <c r="AI70">
        <f t="shared" si="33"/>
        <v>-1.6453666612847528E-6</v>
      </c>
      <c r="AJ70">
        <f t="shared" si="34"/>
        <v>-5.413267714161222</v>
      </c>
      <c r="AK70">
        <f t="shared" si="22"/>
        <v>-3.536668244796128</v>
      </c>
      <c r="AL70">
        <f t="shared" si="35"/>
        <v>-8.9499376043240115</v>
      </c>
      <c r="AN70">
        <f t="shared" si="36"/>
        <v>0</v>
      </c>
      <c r="AO70">
        <f t="shared" si="36"/>
        <v>0</v>
      </c>
      <c r="AP70">
        <f t="shared" si="36"/>
        <v>-3.5549589889284567E-14</v>
      </c>
      <c r="AQ70">
        <f t="shared" si="36"/>
        <v>-2.1210076611465995E-9</v>
      </c>
      <c r="AR70">
        <f t="shared" si="36"/>
        <v>-2.1210432107364889E-9</v>
      </c>
      <c r="AS70">
        <f t="shared" si="36"/>
        <v>-6.978246857180982E-3</v>
      </c>
      <c r="AT70">
        <f t="shared" si="36"/>
        <v>-4.5591212863124488E-3</v>
      </c>
      <c r="AU70">
        <f t="shared" si="23"/>
        <v>-1.1537370264536643E-2</v>
      </c>
      <c r="AW70">
        <v>67</v>
      </c>
      <c r="AX70">
        <f>IF(Z70&gt;0, (R70*SUMPRODUCT(K70:$K$98, X70:$X$98)-K70*$AZ$3)/Z70, 0)</f>
        <v>-20447513394003.023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12.5</v>
      </c>
      <c r="R71">
        <f t="shared" si="27"/>
        <v>250000</v>
      </c>
      <c r="S71">
        <f t="shared" si="28"/>
        <v>-79209846441129.781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-45.110564354354885</v>
      </c>
      <c r="AC71">
        <f t="shared" si="29"/>
        <v>-40.277289603931237</v>
      </c>
      <c r="AE71">
        <f t="shared" si="30"/>
        <v>0</v>
      </c>
      <c r="AF71">
        <f t="shared" si="31"/>
        <v>0</v>
      </c>
      <c r="AG71">
        <f t="shared" si="31"/>
        <v>-6.3561052403166281E-12</v>
      </c>
      <c r="AH71">
        <f t="shared" si="32"/>
        <v>-4.1890344180009908E-7</v>
      </c>
      <c r="AI71">
        <f t="shared" si="33"/>
        <v>-4.189097979053394E-7</v>
      </c>
      <c r="AJ71">
        <f t="shared" si="34"/>
        <v>-4.833274750423648</v>
      </c>
      <c r="AK71">
        <f t="shared" si="22"/>
        <v>-3.1577395048048422</v>
      </c>
      <c r="AL71">
        <f t="shared" si="35"/>
        <v>-7.9910146741382881</v>
      </c>
      <c r="AN71">
        <f t="shared" si="36"/>
        <v>0</v>
      </c>
      <c r="AO71">
        <f t="shared" si="36"/>
        <v>0</v>
      </c>
      <c r="AP71">
        <f t="shared" si="36"/>
        <v>-7.3157672432967087E-15</v>
      </c>
      <c r="AQ71">
        <f t="shared" si="36"/>
        <v>-4.8215061924820357E-10</v>
      </c>
      <c r="AR71">
        <f t="shared" si="36"/>
        <v>-4.821579350154469E-10</v>
      </c>
      <c r="AS71">
        <f t="shared" si="36"/>
        <v>-5.563015677072237E-3</v>
      </c>
      <c r="AT71">
        <f t="shared" si="36"/>
        <v>-3.6345035770623032E-3</v>
      </c>
      <c r="AU71">
        <f t="shared" si="23"/>
        <v>-9.1975197362924761E-3</v>
      </c>
      <c r="AW71">
        <v>68</v>
      </c>
      <c r="AX71">
        <f>IF(Z71&gt;0, (R71*SUMPRODUCT(K71:$K$98, X71:$X$98)-K71*$AZ$3)/Z71, 0)</f>
        <v>-79209846441129.781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12.5</v>
      </c>
      <c r="R72">
        <f t="shared" si="27"/>
        <v>250000</v>
      </c>
      <c r="S72">
        <f t="shared" si="28"/>
        <v>-332742757168979.88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-40.277289603931237</v>
      </c>
      <c r="AC72">
        <f t="shared" si="29"/>
        <v>-35.961865718212792</v>
      </c>
      <c r="AE72">
        <f t="shared" si="30"/>
        <v>0</v>
      </c>
      <c r="AF72">
        <f t="shared" si="31"/>
        <v>0</v>
      </c>
      <c r="AG72">
        <f t="shared" si="31"/>
        <v>-1.3509635049678159E-12</v>
      </c>
      <c r="AH72">
        <f t="shared" si="32"/>
        <v>-9.8831613658912919E-8</v>
      </c>
      <c r="AI72">
        <f t="shared" si="33"/>
        <v>-9.8832964622417886E-8</v>
      </c>
      <c r="AJ72">
        <f t="shared" si="34"/>
        <v>-4.3154238857184453</v>
      </c>
      <c r="AK72">
        <f t="shared" ref="AK72:AK79" si="49">G72*SUM(AB72:AB72, AE72:AF72)</f>
        <v>-2.8194102722751868</v>
      </c>
      <c r="AL72">
        <f t="shared" si="35"/>
        <v>-7.134834256826597</v>
      </c>
      <c r="AN72">
        <f t="shared" si="36"/>
        <v>0</v>
      </c>
      <c r="AO72">
        <f t="shared" si="36"/>
        <v>0</v>
      </c>
      <c r="AP72">
        <f t="shared" si="36"/>
        <v>-1.3883353909992227E-15</v>
      </c>
      <c r="AQ72">
        <f t="shared" si="36"/>
        <v>-1.015656059454395E-10</v>
      </c>
      <c r="AR72">
        <f t="shared" si="36"/>
        <v>-1.0156699428083049E-10</v>
      </c>
      <c r="AS72">
        <f t="shared" si="36"/>
        <v>-4.4348020399329977E-3</v>
      </c>
      <c r="AT72">
        <f t="shared" si="36"/>
        <v>-2.8974039997028988E-3</v>
      </c>
      <c r="AU72">
        <f t="shared" si="23"/>
        <v>-7.3322061412028914E-3</v>
      </c>
      <c r="AW72">
        <v>69</v>
      </c>
      <c r="AX72">
        <f>IF(Z72&gt;0, (R72*SUMPRODUCT(K72:$K$98, X72:$X$98)-K72*$AZ$3)/Z72, 0)</f>
        <v>-332742757168979.88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12.5</v>
      </c>
      <c r="R73">
        <f t="shared" si="27"/>
        <v>250000</v>
      </c>
      <c r="S73">
        <f t="shared" si="28"/>
        <v>-1525505593210939.3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-35.961865718212792</v>
      </c>
      <c r="AC73">
        <f t="shared" si="29"/>
        <v>-32.108808677063834</v>
      </c>
      <c r="AE73">
        <f t="shared" si="30"/>
        <v>0</v>
      </c>
      <c r="AF73">
        <f t="shared" si="31"/>
        <v>0</v>
      </c>
      <c r="AG73">
        <f t="shared" si="31"/>
        <v>-2.6309972919764959E-13</v>
      </c>
      <c r="AH73">
        <f t="shared" si="32"/>
        <v>-2.1487082814409763E-8</v>
      </c>
      <c r="AI73">
        <f t="shared" si="33"/>
        <v>-2.148734591413896E-8</v>
      </c>
      <c r="AJ73">
        <f t="shared" si="34"/>
        <v>-3.8530570411489578</v>
      </c>
      <c r="AK73">
        <f t="shared" si="49"/>
        <v>-2.5173306002748959</v>
      </c>
      <c r="AL73">
        <f t="shared" si="35"/>
        <v>-6.3703876629111997</v>
      </c>
      <c r="AN73">
        <f t="shared" si="36"/>
        <v>0</v>
      </c>
      <c r="AO73">
        <f t="shared" si="36"/>
        <v>0</v>
      </c>
      <c r="AP73">
        <f t="shared" si="36"/>
        <v>-2.4140883264863301E-16</v>
      </c>
      <c r="AQ73">
        <f t="shared" si="36"/>
        <v>-1.9715609723620743E-11</v>
      </c>
      <c r="AR73">
        <f t="shared" si="36"/>
        <v>-1.9715851132453391E-11</v>
      </c>
      <c r="AS73">
        <f t="shared" si="36"/>
        <v>-3.535397034687162E-3</v>
      </c>
      <c r="AT73">
        <f t="shared" si="36"/>
        <v>-2.3097927293817756E-3</v>
      </c>
      <c r="AU73">
        <f t="shared" si="23"/>
        <v>-5.8451897837847894E-3</v>
      </c>
      <c r="AW73">
        <v>70</v>
      </c>
      <c r="AX73">
        <f>IF(Z73&gt;0, (R73*SUMPRODUCT(K73:$K$98, X73:$X$98)-K73*$AZ$3)/Z73, 0)</f>
        <v>-1525505593210939.3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12.5</v>
      </c>
      <c r="R74">
        <f t="shared" si="27"/>
        <v>250000</v>
      </c>
      <c r="S74">
        <f t="shared" si="28"/>
        <v>-7690084955398970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-32.108808677063834</v>
      </c>
      <c r="AC74">
        <f t="shared" si="29"/>
        <v>-28.668579175967007</v>
      </c>
      <c r="AE74">
        <f t="shared" si="30"/>
        <v>0</v>
      </c>
      <c r="AF74">
        <f t="shared" si="31"/>
        <v>0</v>
      </c>
      <c r="AG74">
        <f t="shared" si="31"/>
        <v>-4.6599906474114583E-14</v>
      </c>
      <c r="AH74">
        <f t="shared" si="32"/>
        <v>-4.2773765086311707E-9</v>
      </c>
      <c r="AI74">
        <f t="shared" si="33"/>
        <v>-4.2774231085376447E-9</v>
      </c>
      <c r="AJ74">
        <f t="shared" si="34"/>
        <v>-3.4402295010968267</v>
      </c>
      <c r="AK74">
        <f t="shared" si="49"/>
        <v>-2.2476166073944688</v>
      </c>
      <c r="AL74">
        <f t="shared" si="35"/>
        <v>-5.6878461127687192</v>
      </c>
      <c r="AN74">
        <f t="shared" si="36"/>
        <v>0</v>
      </c>
      <c r="AO74">
        <f t="shared" si="36"/>
        <v>0</v>
      </c>
      <c r="AP74">
        <f t="shared" si="36"/>
        <v>-3.8176822373450796E-17</v>
      </c>
      <c r="AQ74">
        <f t="shared" si="36"/>
        <v>-3.5042268439978887E-12</v>
      </c>
      <c r="AR74">
        <f t="shared" si="36"/>
        <v>-3.5042650208202623E-12</v>
      </c>
      <c r="AS74">
        <f t="shared" si="36"/>
        <v>-2.8183968708227814E-3</v>
      </c>
      <c r="AT74">
        <f t="shared" si="36"/>
        <v>-1.8413526222800665E-3</v>
      </c>
      <c r="AU74">
        <f t="shared" si="23"/>
        <v>-4.6597494966071134E-3</v>
      </c>
      <c r="AW74">
        <v>71</v>
      </c>
      <c r="AX74">
        <f>IF(Z74&gt;0, (R74*SUMPRODUCT(K74:$K$98, X74:$X$98)-K74*$AZ$3)/Z74, 0)</f>
        <v>-7690084955398970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12.5</v>
      </c>
      <c r="R75">
        <f t="shared" si="27"/>
        <v>250000</v>
      </c>
      <c r="S75">
        <f t="shared" si="28"/>
        <v>-4.302705037846944E+16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-28.668579175967007</v>
      </c>
      <c r="AC75">
        <f t="shared" si="29"/>
        <v>-25.59694569283074</v>
      </c>
      <c r="AE75">
        <f t="shared" si="30"/>
        <v>0</v>
      </c>
      <c r="AF75">
        <f t="shared" si="31"/>
        <v>0</v>
      </c>
      <c r="AG75">
        <f t="shared" si="31"/>
        <v>-7.4362945715770426E-15</v>
      </c>
      <c r="AH75">
        <f t="shared" si="32"/>
        <v>-7.7395225675592785E-10</v>
      </c>
      <c r="AI75">
        <f t="shared" si="33"/>
        <v>-7.7395969305049946E-10</v>
      </c>
      <c r="AJ75">
        <f t="shared" si="34"/>
        <v>-3.0716334831362673</v>
      </c>
      <c r="AK75">
        <f t="shared" si="49"/>
        <v>-2.0068005423176909</v>
      </c>
      <c r="AL75">
        <f t="shared" si="35"/>
        <v>-5.0784340262279173</v>
      </c>
      <c r="AN75">
        <f t="shared" si="36"/>
        <v>0</v>
      </c>
      <c r="AO75">
        <f t="shared" si="36"/>
        <v>0</v>
      </c>
      <c r="AP75">
        <f t="shared" si="36"/>
        <v>-5.4394287774071278E-18</v>
      </c>
      <c r="AQ75">
        <f t="shared" si="36"/>
        <v>-5.6612310569679105E-13</v>
      </c>
      <c r="AR75">
        <f t="shared" si="36"/>
        <v>-5.6612854512556854E-13</v>
      </c>
      <c r="AS75">
        <f t="shared" si="36"/>
        <v>-2.2468087299391893E-3</v>
      </c>
      <c r="AT75">
        <f t="shared" si="36"/>
        <v>-1.4679150368950638E-3</v>
      </c>
      <c r="AU75">
        <f t="shared" si="23"/>
        <v>-3.7147237674003812E-3</v>
      </c>
      <c r="AW75">
        <v>72</v>
      </c>
      <c r="AX75">
        <f>IF(Z75&gt;0, (R75*SUMPRODUCT(K75:$K$98, X75:$X$98)-K75*$AZ$3)/Z75, 0)</f>
        <v>-4.302705037846944E+16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12.5</v>
      </c>
      <c r="R76">
        <f t="shared" si="27"/>
        <v>250000</v>
      </c>
      <c r="S76">
        <f t="shared" si="28"/>
        <v>-2.7047236548166723E+17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-25.59694569283074</v>
      </c>
      <c r="AC76">
        <f t="shared" si="29"/>
        <v>-22.854415797170798</v>
      </c>
      <c r="AE76">
        <f t="shared" si="30"/>
        <v>0</v>
      </c>
      <c r="AF76">
        <f t="shared" si="31"/>
        <v>0</v>
      </c>
      <c r="AG76">
        <f t="shared" si="31"/>
        <v>-1.0562269345183751E-15</v>
      </c>
      <c r="AH76">
        <f t="shared" si="32"/>
        <v>-1.2611409382685796E-10</v>
      </c>
      <c r="AI76">
        <f t="shared" si="33"/>
        <v>-1.2611515005379246E-10</v>
      </c>
      <c r="AJ76">
        <f t="shared" si="34"/>
        <v>-2.742529895659942</v>
      </c>
      <c r="AK76">
        <f t="shared" si="49"/>
        <v>-1.791786198498152</v>
      </c>
      <c r="AL76">
        <f t="shared" si="35"/>
        <v>-4.5343160942842093</v>
      </c>
      <c r="AN76">
        <f t="shared" si="36"/>
        <v>0</v>
      </c>
      <c r="AO76">
        <f t="shared" si="36"/>
        <v>0</v>
      </c>
      <c r="AP76">
        <f t="shared" si="36"/>
        <v>-6.8982022754740241E-19</v>
      </c>
      <c r="AQ76">
        <f t="shared" si="36"/>
        <v>-8.2364925621070814E-14</v>
      </c>
      <c r="AR76">
        <f t="shared" si="36"/>
        <v>-8.2365615441298365E-14</v>
      </c>
      <c r="AS76">
        <f t="shared" si="36"/>
        <v>-1.791142163537378E-3</v>
      </c>
      <c r="AT76">
        <f t="shared" si="36"/>
        <v>-1.1702128801779647E-3</v>
      </c>
      <c r="AU76">
        <f t="shared" si="23"/>
        <v>-2.9613550437977082E-3</v>
      </c>
      <c r="AW76">
        <v>73</v>
      </c>
      <c r="AX76">
        <f>IF(Z76&gt;0, (R76*SUMPRODUCT(K76:$K$98, X76:$X$98)-K76*$AZ$3)/Z76, 0)</f>
        <v>-2.7047236548166723E+17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12.5</v>
      </c>
      <c r="R77">
        <f t="shared" si="27"/>
        <v>250000</v>
      </c>
      <c r="S77">
        <f t="shared" si="28"/>
        <v>-1.9397761111136335E+18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-22.854415797170798</v>
      </c>
      <c r="AC77">
        <f t="shared" si="29"/>
        <v>-20.405728390331141</v>
      </c>
      <c r="AE77">
        <f t="shared" si="30"/>
        <v>0</v>
      </c>
      <c r="AF77">
        <f t="shared" si="31"/>
        <v>0</v>
      </c>
      <c r="AG77">
        <f t="shared" si="31"/>
        <v>-1.3149538414136958E-16</v>
      </c>
      <c r="AH77">
        <f t="shared" si="32"/>
        <v>-1.8283385620636437E-11</v>
      </c>
      <c r="AI77">
        <f t="shared" si="33"/>
        <v>-1.8283517116020577E-11</v>
      </c>
      <c r="AJ77">
        <f t="shared" si="34"/>
        <v>-2.4486874068396567</v>
      </c>
      <c r="AK77">
        <f t="shared" si="49"/>
        <v>-1.5998091058019561</v>
      </c>
      <c r="AL77">
        <f t="shared" si="35"/>
        <v>-4.0484965126598969</v>
      </c>
      <c r="AN77">
        <f t="shared" si="36"/>
        <v>0</v>
      </c>
      <c r="AO77">
        <f t="shared" si="36"/>
        <v>0</v>
      </c>
      <c r="AP77">
        <f t="shared" si="36"/>
        <v>-7.6678069873573752E-20</v>
      </c>
      <c r="AQ77">
        <f t="shared" si="36"/>
        <v>-1.0661474768098673E-14</v>
      </c>
      <c r="AR77">
        <f t="shared" si="36"/>
        <v>-1.0661551446168547E-14</v>
      </c>
      <c r="AS77">
        <f t="shared" si="36"/>
        <v>-1.4278875665957327E-3</v>
      </c>
      <c r="AT77">
        <f t="shared" si="36"/>
        <v>-9.3288654350923942E-4</v>
      </c>
      <c r="AU77">
        <f t="shared" si="23"/>
        <v>-2.360774110115634E-3</v>
      </c>
      <c r="AW77">
        <v>74</v>
      </c>
      <c r="AX77">
        <f>IF(Z77&gt;0, (R77*SUMPRODUCT(K77:$K$98, X77:$X$98)-K77*$AZ$3)/Z77, 0)</f>
        <v>-1.9397761111136335E+18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12.5</v>
      </c>
      <c r="R78">
        <f t="shared" si="27"/>
        <v>250000</v>
      </c>
      <c r="S78">
        <f t="shared" si="28"/>
        <v>-1.6193336218479927E+19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-20.405728390331141</v>
      </c>
      <c r="AC78">
        <f t="shared" si="29"/>
        <v>-18.219400348509957</v>
      </c>
      <c r="AE78">
        <f t="shared" si="30"/>
        <v>0</v>
      </c>
      <c r="AF78">
        <f t="shared" si="31"/>
        <v>0</v>
      </c>
      <c r="AG78">
        <f t="shared" si="31"/>
        <v>-1.4063964416206798E-17</v>
      </c>
      <c r="AH78">
        <f t="shared" si="32"/>
        <v>-2.3223293176749819E-12</v>
      </c>
      <c r="AI78">
        <f t="shared" si="33"/>
        <v>-2.3223433816393982E-12</v>
      </c>
      <c r="AJ78">
        <f t="shared" si="34"/>
        <v>-2.1863280418211843</v>
      </c>
      <c r="AK78">
        <f t="shared" si="49"/>
        <v>-1.42840098732318</v>
      </c>
      <c r="AL78">
        <f t="shared" si="35"/>
        <v>-3.6147290291466865</v>
      </c>
      <c r="AN78">
        <f t="shared" si="36"/>
        <v>0</v>
      </c>
      <c r="AO78">
        <f t="shared" si="36"/>
        <v>0</v>
      </c>
      <c r="AP78">
        <f t="shared" si="36"/>
        <v>-7.3223485945303464E-21</v>
      </c>
      <c r="AQ78">
        <f t="shared" si="36"/>
        <v>-1.2091117633743578E-15</v>
      </c>
      <c r="AR78">
        <f t="shared" si="36"/>
        <v>-1.2091190857229523E-15</v>
      </c>
      <c r="AS78">
        <f t="shared" si="36"/>
        <v>-1.1383032259213754E-3</v>
      </c>
      <c r="AT78">
        <f t="shared" si="36"/>
        <v>-7.4369144093530183E-4</v>
      </c>
      <c r="AU78">
        <f t="shared" si="23"/>
        <v>-1.8819946668578863E-3</v>
      </c>
      <c r="AW78">
        <v>75</v>
      </c>
      <c r="AX78">
        <f>IF(Z78&gt;0, (R78*SUMPRODUCT(K78:$K$98, X78:$X$98)-K78*$AZ$3)/Z78, 0)</f>
        <v>-1.6193336218479927E+19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-18.219400348509957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-2.8127928832413597E-13</v>
      </c>
      <c r="AI79">
        <f t="shared" si="33"/>
        <v>-2.8127928832413597E-13</v>
      </c>
      <c r="AJ79">
        <f t="shared" si="34"/>
        <v>-18.219400348509957</v>
      </c>
      <c r="AK79">
        <f t="shared" si="49"/>
        <v>-1.2753580243956972</v>
      </c>
      <c r="AL79">
        <f t="shared" si="35"/>
        <v>-19.494758372905935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-1.307562249023276E-16</v>
      </c>
      <c r="AR79">
        <f t="shared" si="36"/>
        <v>-1.307562249023276E-16</v>
      </c>
      <c r="AS79">
        <f t="shared" si="36"/>
        <v>-8.4695180500102742E-3</v>
      </c>
      <c r="AT79">
        <f t="shared" si="36"/>
        <v>-5.9286626350071934E-4</v>
      </c>
      <c r="AU79">
        <f t="shared" si="23"/>
        <v>-9.062384313511123E-3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61045.868533257817</v>
      </c>
      <c r="AO81" s="8">
        <f t="shared" si="50"/>
        <v>-6104.5868533257817</v>
      </c>
      <c r="AP81" s="8">
        <f t="shared" si="50"/>
        <v>-211.88171663032998</v>
      </c>
      <c r="AQ81" s="8">
        <f t="shared" si="50"/>
        <v>-34993.826759009244</v>
      </c>
      <c r="AR81" s="8">
        <f t="shared" si="50"/>
        <v>19735.573204292454</v>
      </c>
      <c r="AS81" s="8">
        <f t="shared" si="50"/>
        <v>-6046.5669820032535</v>
      </c>
      <c r="AT81" s="8">
        <f t="shared" si="50"/>
        <v>1636.9492609675369</v>
      </c>
      <c r="AU81" s="8">
        <f t="shared" si="50"/>
        <v>15325.955483256757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63632-3564-4D76-B022-3F893216796D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108506.63283606835</v>
      </c>
      <c r="K3">
        <v>1</v>
      </c>
      <c r="L3" s="2">
        <v>0</v>
      </c>
      <c r="O3">
        <f>$C$3</f>
        <v>108506.63283606835</v>
      </c>
      <c r="P3" s="2">
        <f>O3*C5</f>
        <v>10850.663283606837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108506.63283606835</v>
      </c>
      <c r="AF3">
        <f t="shared" ref="AF3:AG34" si="4">-$Z3*P3</f>
        <v>-10850.663283606837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97555.969552461524</v>
      </c>
      <c r="AJ3">
        <f t="shared" ref="AJ3:AJ66" si="7">AB3-AC3</f>
        <v>0</v>
      </c>
      <c r="AL3">
        <f t="shared" ref="AL3:AL66" si="8">SUM(AI3:AK3)</f>
        <v>97555.969552461524</v>
      </c>
      <c r="AN3">
        <f t="shared" ref="AN3:AU34" si="9">AE3*$K3</f>
        <v>108506.63283606835</v>
      </c>
      <c r="AO3">
        <f t="shared" si="9"/>
        <v>-10850.663283606837</v>
      </c>
      <c r="AP3">
        <f t="shared" si="9"/>
        <v>-100</v>
      </c>
      <c r="AQ3">
        <f t="shared" si="9"/>
        <v>0</v>
      </c>
      <c r="AR3">
        <f t="shared" si="9"/>
        <v>97555.969552461524</v>
      </c>
      <c r="AS3">
        <f t="shared" si="9"/>
        <v>0</v>
      </c>
      <c r="AT3">
        <f t="shared" si="9"/>
        <v>0</v>
      </c>
      <c r="AU3">
        <f t="shared" si="9"/>
        <v>97555.969552461524</v>
      </c>
      <c r="AW3">
        <v>0</v>
      </c>
      <c r="AX3">
        <f>IF(Z3&gt;0, (R3*SUMPRODUCT(K3:$K$98, X3:$X$98)-K3*$AZ$3)/Z3, 0)</f>
        <v>0</v>
      </c>
      <c r="AZ3">
        <f>C6*ABS(SUMPRODUCT(X4:X69, K4:K69))/1</f>
        <v>72196.873175516361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250000</v>
      </c>
      <c r="S4">
        <f t="shared" si="1"/>
        <v>4947.3240033963893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4842.7606878623337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-2783.8319999999999</v>
      </c>
      <c r="AI4">
        <f t="shared" si="6"/>
        <v>-2783.8319999999999</v>
      </c>
      <c r="AJ4">
        <f t="shared" si="7"/>
        <v>-4842.7606878623337</v>
      </c>
      <c r="AK4">
        <f>G4*SUM(AB4, AE4:AF4)</f>
        <v>0</v>
      </c>
      <c r="AL4">
        <f t="shared" si="8"/>
        <v>-7626.5926878623341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-2597.1004757906521</v>
      </c>
      <c r="AR4">
        <f t="shared" si="9"/>
        <v>-2597.1004757906521</v>
      </c>
      <c r="AS4">
        <f t="shared" si="9"/>
        <v>-4517.9220896187462</v>
      </c>
      <c r="AT4">
        <f t="shared" si="9"/>
        <v>0</v>
      </c>
      <c r="AU4">
        <f t="shared" si="9"/>
        <v>-7115.0225654093983</v>
      </c>
      <c r="AW4">
        <v>1</v>
      </c>
      <c r="AX4">
        <f>IF(Z4&gt;0, (R4*SUMPRODUCT(K4:$K$98, X4:$X$98)-K4*$AZ$3)/Z4, 0)</f>
        <v>4947.3240033963893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12.5</v>
      </c>
      <c r="R5">
        <f t="shared" si="0"/>
        <v>250000</v>
      </c>
      <c r="S5">
        <f t="shared" si="1"/>
        <v>8222.3031080349137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4842.7606878623337</v>
      </c>
      <c r="AC5">
        <f t="shared" si="2"/>
        <v>7863.6475964681158</v>
      </c>
      <c r="AE5">
        <f t="shared" si="3"/>
        <v>0</v>
      </c>
      <c r="AF5">
        <f t="shared" si="4"/>
        <v>0</v>
      </c>
      <c r="AG5">
        <f t="shared" si="4"/>
        <v>-11.954752052353317</v>
      </c>
      <c r="AH5">
        <f t="shared" si="5"/>
        <v>-3173.9652729336481</v>
      </c>
      <c r="AI5">
        <f t="shared" si="6"/>
        <v>-3185.9200249860014</v>
      </c>
      <c r="AJ5">
        <f t="shared" si="7"/>
        <v>-3020.8869086057821</v>
      </c>
      <c r="AK5">
        <f>G5*SUM(AB5, AE5:AF5)</f>
        <v>198.5531882023557</v>
      </c>
      <c r="AL5">
        <f t="shared" si="8"/>
        <v>-6008.2537453894274</v>
      </c>
      <c r="AN5">
        <f t="shared" si="9"/>
        <v>0</v>
      </c>
      <c r="AO5">
        <f t="shared" si="9"/>
        <v>0</v>
      </c>
      <c r="AP5">
        <f t="shared" si="9"/>
        <v>-10.22260432925226</v>
      </c>
      <c r="AQ5">
        <f t="shared" si="9"/>
        <v>-2714.0831526991597</v>
      </c>
      <c r="AR5">
        <f t="shared" si="9"/>
        <v>-2724.3057570284122</v>
      </c>
      <c r="AS5">
        <f t="shared" si="9"/>
        <v>-2583.184616030233</v>
      </c>
      <c r="AT5">
        <f t="shared" si="9"/>
        <v>169.78442316624071</v>
      </c>
      <c r="AU5">
        <f t="shared" si="9"/>
        <v>-5137.7059498924045</v>
      </c>
      <c r="AW5">
        <v>2</v>
      </c>
      <c r="AX5">
        <f>IF(Z5&gt;0, (R5*SUMPRODUCT(K5:$K$98, X5:$X$98)-K5*$AZ$3)/Z5, 0)</f>
        <v>8222.3031080349137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12.5</v>
      </c>
      <c r="R6">
        <f t="shared" si="0"/>
        <v>250000</v>
      </c>
      <c r="S6">
        <f t="shared" si="1"/>
        <v>12001.402123550903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7863.6475964681158</v>
      </c>
      <c r="AC6">
        <f t="shared" si="2"/>
        <v>11192.297482743641</v>
      </c>
      <c r="AE6">
        <f t="shared" si="3"/>
        <v>0</v>
      </c>
      <c r="AF6">
        <f t="shared" si="4"/>
        <v>0</v>
      </c>
      <c r="AG6">
        <f t="shared" si="4"/>
        <v>-11.657281132156719</v>
      </c>
      <c r="AH6">
        <f t="shared" si="5"/>
        <v>-3558.4679934613209</v>
      </c>
      <c r="AI6">
        <f t="shared" si="6"/>
        <v>-3570.1252745934776</v>
      </c>
      <c r="AJ6">
        <f t="shared" si="7"/>
        <v>-3328.6498862755252</v>
      </c>
      <c r="AK6">
        <f>G6*SUM(AB6, AE6:AF6)</f>
        <v>460.02338439338479</v>
      </c>
      <c r="AL6">
        <f t="shared" si="8"/>
        <v>-6438.7517764756185</v>
      </c>
      <c r="AN6">
        <f t="shared" si="9"/>
        <v>0</v>
      </c>
      <c r="AO6">
        <f t="shared" si="9"/>
        <v>0</v>
      </c>
      <c r="AP6">
        <f t="shared" si="9"/>
        <v>-8.992543581748107</v>
      </c>
      <c r="AQ6">
        <f t="shared" si="9"/>
        <v>-2745.0378997196231</v>
      </c>
      <c r="AR6">
        <f t="shared" si="9"/>
        <v>-2754.0304433013712</v>
      </c>
      <c r="AS6">
        <f t="shared" si="9"/>
        <v>-2567.7539068816832</v>
      </c>
      <c r="AT6">
        <f t="shared" si="9"/>
        <v>354.86665251380339</v>
      </c>
      <c r="AU6">
        <f t="shared" si="9"/>
        <v>-4966.9176976692515</v>
      </c>
      <c r="AW6">
        <v>3</v>
      </c>
      <c r="AX6">
        <f>IF(Z6&gt;0, (R6*SUMPRODUCT(K6:$K$98, X6:$X$98)-K6*$AZ$3)/Z6, 0)</f>
        <v>12001.402123550903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12.5</v>
      </c>
      <c r="R7">
        <f t="shared" si="0"/>
        <v>250000</v>
      </c>
      <c r="S7">
        <f t="shared" si="1"/>
        <v>14842.225799798316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11192.297482743641</v>
      </c>
      <c r="AC7">
        <f t="shared" si="2"/>
        <v>13468.836467357061</v>
      </c>
      <c r="AE7">
        <f t="shared" si="3"/>
        <v>0</v>
      </c>
      <c r="AF7">
        <f t="shared" si="4"/>
        <v>0</v>
      </c>
      <c r="AG7">
        <f t="shared" si="4"/>
        <v>-11.343342845804909</v>
      </c>
      <c r="AH7">
        <f t="shared" si="5"/>
        <v>-3947.3095006048325</v>
      </c>
      <c r="AI7">
        <f t="shared" si="6"/>
        <v>-3958.6528434506372</v>
      </c>
      <c r="AJ7">
        <f t="shared" si="7"/>
        <v>-2276.5389846134203</v>
      </c>
      <c r="AK7">
        <f>G7*SUM(AB7, AE7:AF7)</f>
        <v>549.54180640271272</v>
      </c>
      <c r="AL7">
        <f t="shared" si="8"/>
        <v>-5685.6500216613449</v>
      </c>
      <c r="AN7">
        <f t="shared" si="9"/>
        <v>0</v>
      </c>
      <c r="AO7">
        <f t="shared" si="9"/>
        <v>0</v>
      </c>
      <c r="AP7">
        <f t="shared" si="9"/>
        <v>-7.9613942671461411</v>
      </c>
      <c r="AQ7">
        <f t="shared" si="9"/>
        <v>-2770.4432155455015</v>
      </c>
      <c r="AR7">
        <f t="shared" si="9"/>
        <v>-2778.4046098126473</v>
      </c>
      <c r="AS7">
        <f t="shared" si="9"/>
        <v>-1597.8027524521935</v>
      </c>
      <c r="AT7">
        <f t="shared" si="9"/>
        <v>385.69926401102612</v>
      </c>
      <c r="AU7">
        <f t="shared" si="9"/>
        <v>-3990.5080982538152</v>
      </c>
      <c r="AW7">
        <v>4</v>
      </c>
      <c r="AX7">
        <f>IF(Z7&gt;0, (R7*SUMPRODUCT(K7:$K$98, X7:$X$98)-K7*$AZ$3)/Z7, 0)</f>
        <v>14842.225799798316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12.5</v>
      </c>
      <c r="R8">
        <f t="shared" si="0"/>
        <v>250000</v>
      </c>
      <c r="S8">
        <f t="shared" si="1"/>
        <v>15971.763814545944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13468.836467357061</v>
      </c>
      <c r="AC8">
        <f t="shared" si="2"/>
        <v>14070.838339397153</v>
      </c>
      <c r="AE8">
        <f t="shared" si="3"/>
        <v>0</v>
      </c>
      <c r="AF8">
        <f t="shared" si="4"/>
        <v>0</v>
      </c>
      <c r="AG8">
        <f t="shared" si="4"/>
        <v>-11.012276495240961</v>
      </c>
      <c r="AH8">
        <f t="shared" si="5"/>
        <v>-4352.6584421179823</v>
      </c>
      <c r="AI8">
        <f t="shared" si="6"/>
        <v>-4363.6707186132235</v>
      </c>
      <c r="AJ8">
        <f t="shared" si="7"/>
        <v>-602.00187204009126</v>
      </c>
      <c r="AK8">
        <f t="shared" ref="AK8:AK69" si="22">G8*SUM(AB8:AB8, AE8:AF8)</f>
        <v>286.8862167547054</v>
      </c>
      <c r="AL8">
        <f t="shared" si="8"/>
        <v>-4678.7863738986089</v>
      </c>
      <c r="AN8">
        <f t="shared" si="9"/>
        <v>0</v>
      </c>
      <c r="AO8">
        <f t="shared" si="9"/>
        <v>0</v>
      </c>
      <c r="AP8">
        <f t="shared" si="9"/>
        <v>-7.2146301993101707</v>
      </c>
      <c r="AQ8">
        <f t="shared" si="9"/>
        <v>-2851.6193774609383</v>
      </c>
      <c r="AR8">
        <f t="shared" si="9"/>
        <v>-2858.8340076602485</v>
      </c>
      <c r="AS8">
        <f t="shared" si="9"/>
        <v>-394.39809633717925</v>
      </c>
      <c r="AT8">
        <f t="shared" si="9"/>
        <v>187.95187026577213</v>
      </c>
      <c r="AU8">
        <f t="shared" si="9"/>
        <v>-3065.2802337316557</v>
      </c>
      <c r="AW8">
        <v>5</v>
      </c>
      <c r="AX8">
        <f>IF(Z8&gt;0, (R8*SUMPRODUCT(K8:$K$98, X8:$X$98)-K8*$AZ$3)/Z8, 0)</f>
        <v>15971.763814545944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12.5</v>
      </c>
      <c r="R9">
        <f t="shared" si="0"/>
        <v>250000</v>
      </c>
      <c r="S9">
        <f t="shared" si="1"/>
        <v>16090.274071082222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14070.838339397153</v>
      </c>
      <c r="AC9">
        <f t="shared" si="2"/>
        <v>13723.276910760127</v>
      </c>
      <c r="AE9">
        <f t="shared" si="3"/>
        <v>0</v>
      </c>
      <c r="AF9">
        <f t="shared" si="4"/>
        <v>0</v>
      </c>
      <c r="AG9">
        <f t="shared" si="4"/>
        <v>-10.661158450544891</v>
      </c>
      <c r="AH9">
        <f t="shared" si="5"/>
        <v>-4819.9055948731811</v>
      </c>
      <c r="AI9">
        <f t="shared" si="6"/>
        <v>-4830.5667533237256</v>
      </c>
      <c r="AJ9">
        <f t="shared" si="7"/>
        <v>347.56142863702553</v>
      </c>
      <c r="AK9">
        <f t="shared" si="22"/>
        <v>83.017946202443198</v>
      </c>
      <c r="AL9">
        <f t="shared" si="8"/>
        <v>-4399.9873784842566</v>
      </c>
      <c r="AN9">
        <f t="shared" si="9"/>
        <v>0</v>
      </c>
      <c r="AO9">
        <f t="shared" si="9"/>
        <v>0</v>
      </c>
      <c r="AP9">
        <f t="shared" si="9"/>
        <v>-6.6148283104019088</v>
      </c>
      <c r="AQ9">
        <f t="shared" si="9"/>
        <v>-2990.5613100424507</v>
      </c>
      <c r="AR9">
        <f t="shared" si="9"/>
        <v>-2997.1761383528524</v>
      </c>
      <c r="AS9">
        <f t="shared" si="9"/>
        <v>215.6481576009617</v>
      </c>
      <c r="AT9">
        <f t="shared" si="9"/>
        <v>51.509361141075338</v>
      </c>
      <c r="AU9">
        <f t="shared" si="9"/>
        <v>-2730.0186196108152</v>
      </c>
      <c r="AW9">
        <v>6</v>
      </c>
      <c r="AX9">
        <f>IF(Z9&gt;0, (R9*SUMPRODUCT(K9:$K$98, X9:$X$98)-K9*$AZ$3)/Z9, 0)</f>
        <v>16090.274071082222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12.5</v>
      </c>
      <c r="R10">
        <f t="shared" si="0"/>
        <v>250000</v>
      </c>
      <c r="S10">
        <f t="shared" si="1"/>
        <v>15829.757445448306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13723.276910760127</v>
      </c>
      <c r="AC10">
        <f t="shared" si="2"/>
        <v>13031.763496520289</v>
      </c>
      <c r="AE10">
        <f t="shared" si="3"/>
        <v>0</v>
      </c>
      <c r="AF10">
        <f t="shared" si="4"/>
        <v>0</v>
      </c>
      <c r="AG10">
        <f t="shared" si="4"/>
        <v>-10.290558416189951</v>
      </c>
      <c r="AH10">
        <f t="shared" si="5"/>
        <v>-5279.7689969898247</v>
      </c>
      <c r="AI10">
        <f t="shared" si="6"/>
        <v>-5290.0595554060146</v>
      </c>
      <c r="AJ10">
        <f t="shared" si="7"/>
        <v>691.51341423983831</v>
      </c>
      <c r="AK10">
        <f t="shared" si="22"/>
        <v>56.265435334116525</v>
      </c>
      <c r="AL10">
        <f t="shared" si="8"/>
        <v>-4542.2807058320595</v>
      </c>
      <c r="AN10">
        <f t="shared" si="9"/>
        <v>0</v>
      </c>
      <c r="AO10">
        <f t="shared" si="9"/>
        <v>0</v>
      </c>
      <c r="AP10">
        <f t="shared" si="9"/>
        <v>-6.057191544127595</v>
      </c>
      <c r="AQ10">
        <f t="shared" si="9"/>
        <v>-3107.7586686840377</v>
      </c>
      <c r="AR10">
        <f t="shared" si="9"/>
        <v>-3113.8158602281651</v>
      </c>
      <c r="AS10">
        <f t="shared" si="9"/>
        <v>407.03614283890136</v>
      </c>
      <c r="AT10">
        <f t="shared" si="9"/>
        <v>33.118758511324081</v>
      </c>
      <c r="AU10">
        <f t="shared" si="9"/>
        <v>-2673.6609588779397</v>
      </c>
      <c r="AW10">
        <v>7</v>
      </c>
      <c r="AX10">
        <f>IF(Z10&gt;0, (R10*SUMPRODUCT(K10:$K$98, X10:$X$98)-K10*$AZ$3)/Z10, 0)</f>
        <v>15829.757445448306</v>
      </c>
    </row>
    <row r="11" spans="1:52" x14ac:dyDescent="0.25">
      <c r="A11" t="s">
        <v>33</v>
      </c>
      <c r="C11" s="12">
        <f>AU71</f>
        <v>21964.799704061425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12.5</v>
      </c>
      <c r="R11">
        <f t="shared" si="0"/>
        <v>250000</v>
      </c>
      <c r="S11">
        <f t="shared" si="1"/>
        <v>15196.790975152286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13031.763496520289</v>
      </c>
      <c r="AC11">
        <f t="shared" si="2"/>
        <v>12039.934366587164</v>
      </c>
      <c r="AE11">
        <f t="shared" si="3"/>
        <v>0</v>
      </c>
      <c r="AF11">
        <f t="shared" si="4"/>
        <v>0</v>
      </c>
      <c r="AG11">
        <f t="shared" si="4"/>
        <v>-9.9033526109831485</v>
      </c>
      <c r="AH11">
        <f t="shared" si="5"/>
        <v>-5686.0044208980735</v>
      </c>
      <c r="AI11">
        <f t="shared" si="6"/>
        <v>-5695.9077735090568</v>
      </c>
      <c r="AJ11">
        <f t="shared" si="7"/>
        <v>991.82912993312493</v>
      </c>
      <c r="AK11">
        <f t="shared" si="22"/>
        <v>31.276232391648691</v>
      </c>
      <c r="AL11">
        <f t="shared" si="8"/>
        <v>-4672.8024111842833</v>
      </c>
      <c r="AN11">
        <f t="shared" si="9"/>
        <v>0</v>
      </c>
      <c r="AO11">
        <f t="shared" si="9"/>
        <v>0</v>
      </c>
      <c r="AP11">
        <f t="shared" si="9"/>
        <v>-5.5390306474967144</v>
      </c>
      <c r="AQ11">
        <f t="shared" si="9"/>
        <v>-3180.2313808585673</v>
      </c>
      <c r="AR11">
        <f t="shared" si="9"/>
        <v>-3185.7704115060642</v>
      </c>
      <c r="AS11">
        <f t="shared" si="9"/>
        <v>554.73859849106077</v>
      </c>
      <c r="AT11">
        <f t="shared" si="9"/>
        <v>17.493066899732785</v>
      </c>
      <c r="AU11">
        <f t="shared" si="9"/>
        <v>-2613.5387461152704</v>
      </c>
      <c r="AW11">
        <v>8</v>
      </c>
      <c r="AX11">
        <f>IF(Z11&gt;0, (R11*SUMPRODUCT(K11:$K$98, X11:$X$98)-K11*$AZ$3)/Z11, 0)</f>
        <v>15196.790975152286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12.5</v>
      </c>
      <c r="R12">
        <f t="shared" si="0"/>
        <v>250000</v>
      </c>
      <c r="S12">
        <f t="shared" si="1"/>
        <v>14298.968280797842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12039.934366587164</v>
      </c>
      <c r="AC12">
        <f t="shared" si="2"/>
        <v>10866.63209841511</v>
      </c>
      <c r="AE12">
        <f t="shared" si="3"/>
        <v>0</v>
      </c>
      <c r="AF12">
        <f t="shared" si="4"/>
        <v>0</v>
      </c>
      <c r="AG12">
        <f t="shared" si="4"/>
        <v>-9.499489652872338</v>
      </c>
      <c r="AH12">
        <f t="shared" si="5"/>
        <v>-6096.5886400195768</v>
      </c>
      <c r="AI12">
        <f t="shared" si="6"/>
        <v>-6106.0881296724492</v>
      </c>
      <c r="AJ12">
        <f t="shared" si="7"/>
        <v>1173.302268172054</v>
      </c>
      <c r="AK12">
        <f t="shared" si="22"/>
        <v>27.691849043150476</v>
      </c>
      <c r="AL12">
        <f t="shared" si="8"/>
        <v>-4905.0940124572444</v>
      </c>
      <c r="AN12">
        <f t="shared" si="9"/>
        <v>0</v>
      </c>
      <c r="AO12">
        <f t="shared" si="9"/>
        <v>0</v>
      </c>
      <c r="AP12">
        <f t="shared" si="9"/>
        <v>-5.0490797367544245</v>
      </c>
      <c r="AQ12">
        <f t="shared" si="9"/>
        <v>-3240.4016731933098</v>
      </c>
      <c r="AR12">
        <f t="shared" si="9"/>
        <v>-3245.4507529300645</v>
      </c>
      <c r="AS12">
        <f t="shared" si="9"/>
        <v>623.62262856134259</v>
      </c>
      <c r="AT12">
        <f t="shared" si="9"/>
        <v>14.718512150256085</v>
      </c>
      <c r="AU12">
        <f t="shared" si="9"/>
        <v>-2607.1096122184654</v>
      </c>
      <c r="AW12">
        <v>9</v>
      </c>
      <c r="AX12">
        <f>IF(Z12&gt;0, (R12*SUMPRODUCT(K12:$K$98, X12:$X$98)-K12*$AZ$3)/Z12, 0)</f>
        <v>14298.968280797842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12.5</v>
      </c>
      <c r="R13">
        <f t="shared" si="0"/>
        <v>250000</v>
      </c>
      <c r="S13">
        <f t="shared" si="1"/>
        <v>13109.527264962242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10866.63209841511</v>
      </c>
      <c r="AC13">
        <f t="shared" si="2"/>
        <v>9523.0147322632693</v>
      </c>
      <c r="AE13">
        <f t="shared" si="3"/>
        <v>0</v>
      </c>
      <c r="AF13">
        <f t="shared" si="4"/>
        <v>0</v>
      </c>
      <c r="AG13">
        <f t="shared" si="4"/>
        <v>-9.0802423113640565</v>
      </c>
      <c r="AH13">
        <f t="shared" si="5"/>
        <v>-6485.0488995911783</v>
      </c>
      <c r="AI13">
        <f t="shared" si="6"/>
        <v>-6494.129141902542</v>
      </c>
      <c r="AJ13">
        <f t="shared" si="7"/>
        <v>1343.6173661518405</v>
      </c>
      <c r="AK13">
        <f t="shared" si="22"/>
        <v>21.73326419683022</v>
      </c>
      <c r="AL13">
        <f t="shared" si="8"/>
        <v>-5128.7785115538709</v>
      </c>
      <c r="AN13">
        <f t="shared" si="9"/>
        <v>0</v>
      </c>
      <c r="AO13">
        <f t="shared" si="9"/>
        <v>0</v>
      </c>
      <c r="AP13">
        <f t="shared" si="9"/>
        <v>-4.5876856633543897</v>
      </c>
      <c r="AQ13">
        <f t="shared" si="9"/>
        <v>-3276.494706046813</v>
      </c>
      <c r="AR13">
        <f t="shared" si="9"/>
        <v>-3281.082391710167</v>
      </c>
      <c r="AS13">
        <f t="shared" si="9"/>
        <v>678.8468761471629</v>
      </c>
      <c r="AT13">
        <f t="shared" si="9"/>
        <v>10.980476198185647</v>
      </c>
      <c r="AU13">
        <f t="shared" si="9"/>
        <v>-2591.2550393648185</v>
      </c>
      <c r="AW13">
        <v>10</v>
      </c>
      <c r="AX13">
        <f>IF(Z13&gt;0, (R13*SUMPRODUCT(K13:$K$98, X13:$X$98)-K13*$AZ$3)/Z13, 0)</f>
        <v>13109.527264962242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12.5</v>
      </c>
      <c r="R14">
        <f t="shared" si="0"/>
        <v>250000</v>
      </c>
      <c r="S14">
        <f t="shared" si="1"/>
        <v>11628.684750861972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9523.0147322632693</v>
      </c>
      <c r="AC14">
        <f t="shared" si="2"/>
        <v>8042.9537424967411</v>
      </c>
      <c r="AE14">
        <f t="shared" si="3"/>
        <v>0</v>
      </c>
      <c r="AF14">
        <f t="shared" si="4"/>
        <v>0</v>
      </c>
      <c r="AG14">
        <f t="shared" si="4"/>
        <v>-8.6455969815294029</v>
      </c>
      <c r="AH14">
        <f t="shared" si="5"/>
        <v>-6876.8581344202348</v>
      </c>
      <c r="AI14">
        <f t="shared" si="6"/>
        <v>-6885.5037314017645</v>
      </c>
      <c r="AJ14">
        <f t="shared" si="7"/>
        <v>1480.0609897665281</v>
      </c>
      <c r="AK14">
        <f t="shared" si="22"/>
        <v>17.141426518073885</v>
      </c>
      <c r="AL14">
        <f t="shared" si="8"/>
        <v>-5388.3013151171626</v>
      </c>
      <c r="AN14">
        <f t="shared" si="9"/>
        <v>0</v>
      </c>
      <c r="AO14">
        <f t="shared" si="9"/>
        <v>0</v>
      </c>
      <c r="AP14">
        <f t="shared" si="9"/>
        <v>-4.1529627504906532</v>
      </c>
      <c r="AQ14">
        <f t="shared" si="9"/>
        <v>-3303.338766966644</v>
      </c>
      <c r="AR14">
        <f t="shared" si="9"/>
        <v>-3307.4917297171351</v>
      </c>
      <c r="AS14">
        <f t="shared" si="9"/>
        <v>710.95589721409624</v>
      </c>
      <c r="AT14">
        <f t="shared" si="9"/>
        <v>8.2339838384694701</v>
      </c>
      <c r="AU14">
        <f t="shared" si="9"/>
        <v>-2588.3018486645692</v>
      </c>
      <c r="AW14">
        <v>11</v>
      </c>
      <c r="AX14">
        <f>IF(Z14&gt;0, (R14*SUMPRODUCT(K14:$K$98, X14:$X$98)-K14*$AZ$3)/Z14, 0)</f>
        <v>11628.684750861972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12.5</v>
      </c>
      <c r="R15">
        <f t="shared" si="0"/>
        <v>250000</v>
      </c>
      <c r="S15">
        <f t="shared" si="1"/>
        <v>9944.9256391339059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8042.9537424967411</v>
      </c>
      <c r="AC15">
        <f t="shared" si="2"/>
        <v>6519.5202479882573</v>
      </c>
      <c r="AE15">
        <f t="shared" si="3"/>
        <v>0</v>
      </c>
      <c r="AF15">
        <f t="shared" si="4"/>
        <v>0</v>
      </c>
      <c r="AG15">
        <f t="shared" si="4"/>
        <v>-8.1945311666453495</v>
      </c>
      <c r="AH15">
        <f t="shared" si="5"/>
        <v>-7292.1969013751905</v>
      </c>
      <c r="AI15">
        <f t="shared" si="6"/>
        <v>-7300.3914325418355</v>
      </c>
      <c r="AJ15">
        <f t="shared" si="7"/>
        <v>1523.4334945084838</v>
      </c>
      <c r="AK15">
        <f t="shared" si="22"/>
        <v>32.976110344236645</v>
      </c>
      <c r="AL15">
        <f t="shared" si="8"/>
        <v>-5743.9818276891147</v>
      </c>
      <c r="AN15">
        <f t="shared" si="9"/>
        <v>0</v>
      </c>
      <c r="AO15">
        <f t="shared" si="9"/>
        <v>0</v>
      </c>
      <c r="AP15">
        <f t="shared" si="9"/>
        <v>-3.7342668296398402</v>
      </c>
      <c r="AQ15">
        <f t="shared" si="9"/>
        <v>-3323.0710153190548</v>
      </c>
      <c r="AR15">
        <f t="shared" si="9"/>
        <v>-3326.8052821486945</v>
      </c>
      <c r="AS15">
        <f t="shared" si="9"/>
        <v>694.23217143418901</v>
      </c>
      <c r="AT15">
        <f t="shared" si="9"/>
        <v>15.027289850364609</v>
      </c>
      <c r="AU15">
        <f t="shared" si="9"/>
        <v>-2617.5458208641408</v>
      </c>
      <c r="AW15">
        <v>12</v>
      </c>
      <c r="AX15">
        <f>IF(Z15&gt;0, (R15*SUMPRODUCT(K15:$K$98, X15:$X$98)-K15*$AZ$3)/Z15, 0)</f>
        <v>9944.9256391339059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12.5</v>
      </c>
      <c r="R16">
        <f t="shared" si="0"/>
        <v>250000</v>
      </c>
      <c r="S16">
        <f t="shared" si="1"/>
        <v>8043.424720013556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6519.5202479882573</v>
      </c>
      <c r="AC16">
        <f t="shared" si="2"/>
        <v>4973.5811211941473</v>
      </c>
      <c r="AE16">
        <f t="shared" si="3"/>
        <v>0</v>
      </c>
      <c r="AF16">
        <f t="shared" si="4"/>
        <v>0</v>
      </c>
      <c r="AG16">
        <f t="shared" si="4"/>
        <v>-7.7292653538780263</v>
      </c>
      <c r="AH16">
        <f t="shared" si="5"/>
        <v>-7666.4100220173905</v>
      </c>
      <c r="AI16">
        <f t="shared" si="6"/>
        <v>-7674.1392873712684</v>
      </c>
      <c r="AJ16">
        <f t="shared" si="7"/>
        <v>1545.9391267941101</v>
      </c>
      <c r="AK16">
        <f t="shared" si="22"/>
        <v>46.28859376071663</v>
      </c>
      <c r="AL16">
        <f t="shared" si="8"/>
        <v>-6081.9115668164413</v>
      </c>
      <c r="AN16">
        <f t="shared" si="9"/>
        <v>0</v>
      </c>
      <c r="AO16">
        <f t="shared" si="9"/>
        <v>0</v>
      </c>
      <c r="AP16">
        <f t="shared" si="9"/>
        <v>-3.3319876277488234</v>
      </c>
      <c r="AQ16">
        <f t="shared" si="9"/>
        <v>-3304.8914965501958</v>
      </c>
      <c r="AR16">
        <f t="shared" si="9"/>
        <v>-3308.223484177945</v>
      </c>
      <c r="AS16">
        <f t="shared" si="9"/>
        <v>666.4346232008121</v>
      </c>
      <c r="AT16">
        <f t="shared" si="9"/>
        <v>19.95442188295624</v>
      </c>
      <c r="AU16">
        <f t="shared" si="9"/>
        <v>-2621.8344390941761</v>
      </c>
      <c r="AW16">
        <v>13</v>
      </c>
      <c r="AX16">
        <f>IF(Z16&gt;0, (R16*SUMPRODUCT(K16:$K$98, X16:$X$98)-K16*$AZ$3)/Z16, 0)</f>
        <v>8043.424720013556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12.5</v>
      </c>
      <c r="R17">
        <f t="shared" si="0"/>
        <v>250000</v>
      </c>
      <c r="S17">
        <f t="shared" si="1"/>
        <v>6093.0783721903854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4973.5811211941473</v>
      </c>
      <c r="AC17">
        <f t="shared" si="2"/>
        <v>3535.2594651076724</v>
      </c>
      <c r="AE17">
        <f t="shared" si="3"/>
        <v>0</v>
      </c>
      <c r="AF17">
        <f t="shared" si="4"/>
        <v>0</v>
      </c>
      <c r="AG17">
        <f t="shared" si="4"/>
        <v>-7.2526136403461177</v>
      </c>
      <c r="AH17">
        <f t="shared" si="5"/>
        <v>-7987.1811998625899</v>
      </c>
      <c r="AI17">
        <f t="shared" si="6"/>
        <v>-7994.4338135029357</v>
      </c>
      <c r="AJ17">
        <f t="shared" si="7"/>
        <v>1438.3216560864748</v>
      </c>
      <c r="AK17">
        <f t="shared" si="22"/>
        <v>68.635419472479228</v>
      </c>
      <c r="AL17">
        <f t="shared" si="8"/>
        <v>-6487.4767379439818</v>
      </c>
      <c r="AN17">
        <f t="shared" si="9"/>
        <v>0</v>
      </c>
      <c r="AO17">
        <f t="shared" si="9"/>
        <v>0</v>
      </c>
      <c r="AP17">
        <f t="shared" si="9"/>
        <v>-2.9390009011489151</v>
      </c>
      <c r="AQ17">
        <f t="shared" si="9"/>
        <v>-3236.6721720082633</v>
      </c>
      <c r="AR17">
        <f t="shared" si="9"/>
        <v>-3239.6111729094118</v>
      </c>
      <c r="AS17">
        <f t="shared" si="9"/>
        <v>582.85589899125148</v>
      </c>
      <c r="AT17">
        <f t="shared" si="9"/>
        <v>27.813360766688181</v>
      </c>
      <c r="AU17">
        <f t="shared" si="9"/>
        <v>-2628.9419131514724</v>
      </c>
      <c r="AW17">
        <v>14</v>
      </c>
      <c r="AX17">
        <f>IF(Z17&gt;0, (R17*SUMPRODUCT(K17:$K$98, X17:$X$98)-K17*$AZ$3)/Z17, 0)</f>
        <v>6093.0783721903854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12.5</v>
      </c>
      <c r="R18">
        <f t="shared" si="0"/>
        <v>250000</v>
      </c>
      <c r="S18">
        <f t="shared" si="1"/>
        <v>4163.4513008108406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3535.2594651076724</v>
      </c>
      <c r="AC18">
        <f t="shared" si="2"/>
        <v>2253.3942816414674</v>
      </c>
      <c r="AE18">
        <f t="shared" si="3"/>
        <v>0</v>
      </c>
      <c r="AF18">
        <f t="shared" si="4"/>
        <v>0</v>
      </c>
      <c r="AG18">
        <f t="shared" si="4"/>
        <v>-6.7654036243999487</v>
      </c>
      <c r="AH18">
        <f t="shared" si="5"/>
        <v>-8293.6775908541385</v>
      </c>
      <c r="AI18">
        <f t="shared" si="6"/>
        <v>-8300.4429944785388</v>
      </c>
      <c r="AJ18">
        <f t="shared" si="7"/>
        <v>1281.8651834662051</v>
      </c>
      <c r="AK18">
        <f t="shared" si="22"/>
        <v>76.361604446325728</v>
      </c>
      <c r="AL18">
        <f t="shared" si="8"/>
        <v>-6942.2162065660077</v>
      </c>
      <c r="AN18">
        <f t="shared" si="9"/>
        <v>0</v>
      </c>
      <c r="AO18">
        <f t="shared" si="9"/>
        <v>0</v>
      </c>
      <c r="AP18">
        <f t="shared" si="9"/>
        <v>-2.5583866700413274</v>
      </c>
      <c r="AQ18">
        <f t="shared" si="9"/>
        <v>-3136.3146047245109</v>
      </c>
      <c r="AR18">
        <f t="shared" si="9"/>
        <v>-3138.8729913945522</v>
      </c>
      <c r="AS18">
        <f t="shared" si="9"/>
        <v>484.74665818048544</v>
      </c>
      <c r="AT18">
        <f t="shared" si="9"/>
        <v>28.876697055273741</v>
      </c>
      <c r="AU18">
        <f t="shared" si="9"/>
        <v>-2625.2496361587928</v>
      </c>
      <c r="AW18">
        <v>15</v>
      </c>
      <c r="AX18">
        <f>IF(Z18&gt;0, (R18*SUMPRODUCT(K18:$K$98, X18:$X$98)-K18*$AZ$3)/Z18, 0)</f>
        <v>4163.4513008108406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12.5</v>
      </c>
      <c r="R19">
        <f t="shared" si="0"/>
        <v>250000</v>
      </c>
      <c r="S19">
        <f t="shared" si="1"/>
        <v>1910.0368537572924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2253.3942816414674</v>
      </c>
      <c r="AC19">
        <f t="shared" si="2"/>
        <v>957.90615276341487</v>
      </c>
      <c r="AE19">
        <f t="shared" si="3"/>
        <v>0</v>
      </c>
      <c r="AF19">
        <f t="shared" si="4"/>
        <v>0</v>
      </c>
      <c r="AG19">
        <f t="shared" si="4"/>
        <v>-6.2688983649653682</v>
      </c>
      <c r="AH19">
        <f t="shared" si="5"/>
        <v>-8577.0244638116201</v>
      </c>
      <c r="AI19">
        <f t="shared" si="6"/>
        <v>-8583.293362176586</v>
      </c>
      <c r="AJ19">
        <f t="shared" si="7"/>
        <v>1295.4881288780525</v>
      </c>
      <c r="AK19">
        <f t="shared" si="22"/>
        <v>50.250692480604727</v>
      </c>
      <c r="AL19">
        <f t="shared" si="8"/>
        <v>-7237.5545408179287</v>
      </c>
      <c r="AN19">
        <f t="shared" si="9"/>
        <v>0</v>
      </c>
      <c r="AO19">
        <f t="shared" si="9"/>
        <v>0</v>
      </c>
      <c r="AP19">
        <f t="shared" si="9"/>
        <v>-2.2107895074958481</v>
      </c>
      <c r="AQ19">
        <f t="shared" si="9"/>
        <v>-3024.7731875989166</v>
      </c>
      <c r="AR19">
        <f t="shared" si="9"/>
        <v>-3026.9839771064126</v>
      </c>
      <c r="AS19">
        <f t="shared" si="9"/>
        <v>456.86680428816459</v>
      </c>
      <c r="AT19">
        <f t="shared" si="9"/>
        <v>17.721407688053205</v>
      </c>
      <c r="AU19">
        <f t="shared" si="9"/>
        <v>-2552.3957651301948</v>
      </c>
      <c r="AW19">
        <v>16</v>
      </c>
      <c r="AX19">
        <f>IF(Z19&gt;0, (R19*SUMPRODUCT(K19:$K$98, X19:$X$98)-K19*$AZ$3)/Z19, 0)</f>
        <v>1910.0368537572924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12.5</v>
      </c>
      <c r="R20">
        <f t="shared" si="0"/>
        <v>250000</v>
      </c>
      <c r="S20">
        <f t="shared" si="1"/>
        <v>-1638.4198773469743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957.90615276341487</v>
      </c>
      <c r="AC20">
        <f t="shared" si="2"/>
        <v>-755.54252765739875</v>
      </c>
      <c r="AE20">
        <f t="shared" si="3"/>
        <v>0</v>
      </c>
      <c r="AF20">
        <f t="shared" si="4"/>
        <v>0</v>
      </c>
      <c r="AG20">
        <f t="shared" si="4"/>
        <v>-5.7642620956297357</v>
      </c>
      <c r="AH20">
        <f t="shared" si="5"/>
        <v>-8838.9457137195895</v>
      </c>
      <c r="AI20">
        <f t="shared" si="6"/>
        <v>-8844.7099758152199</v>
      </c>
      <c r="AJ20">
        <f t="shared" si="7"/>
        <v>1713.4486804208136</v>
      </c>
      <c r="AK20">
        <f t="shared" si="22"/>
        <v>4.1189964568826838</v>
      </c>
      <c r="AL20">
        <f t="shared" si="8"/>
        <v>-7127.1422989375233</v>
      </c>
      <c r="AN20">
        <f t="shared" si="9"/>
        <v>0</v>
      </c>
      <c r="AO20">
        <f t="shared" si="9"/>
        <v>0</v>
      </c>
      <c r="AP20">
        <f t="shared" si="9"/>
        <v>-1.9281271896405323</v>
      </c>
      <c r="AQ20">
        <f t="shared" si="9"/>
        <v>-2956.5990018567163</v>
      </c>
      <c r="AR20">
        <f t="shared" si="9"/>
        <v>-2958.5271290463575</v>
      </c>
      <c r="AS20">
        <f t="shared" si="9"/>
        <v>573.14308995037698</v>
      </c>
      <c r="AT20">
        <f t="shared" si="9"/>
        <v>1.3777911085219097</v>
      </c>
      <c r="AU20">
        <f t="shared" si="9"/>
        <v>-2384.0062479874582</v>
      </c>
      <c r="AW20">
        <v>17</v>
      </c>
      <c r="AX20">
        <f>IF(Z20&gt;0, (R20*SUMPRODUCT(K20:$K$98, X20:$X$98)-K20*$AZ$3)/Z20, 0)</f>
        <v>-1638.4198773469743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12.5</v>
      </c>
      <c r="R21">
        <f t="shared" si="0"/>
        <v>250000</v>
      </c>
      <c r="S21">
        <f t="shared" si="1"/>
        <v>-6013.6675187632281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-755.54252765739875</v>
      </c>
      <c r="AC21">
        <f t="shared" si="2"/>
        <v>-2527.1657534032311</v>
      </c>
      <c r="AE21">
        <f t="shared" si="3"/>
        <v>0</v>
      </c>
      <c r="AF21">
        <f t="shared" si="4"/>
        <v>0</v>
      </c>
      <c r="AG21">
        <f t="shared" si="4"/>
        <v>-5.2529628249280247</v>
      </c>
      <c r="AH21">
        <f t="shared" si="5"/>
        <v>-9073.1329949082628</v>
      </c>
      <c r="AI21">
        <f t="shared" si="6"/>
        <v>-9078.3859577331914</v>
      </c>
      <c r="AJ21">
        <f t="shared" si="7"/>
        <v>1771.6232257458323</v>
      </c>
      <c r="AK21">
        <f t="shared" si="22"/>
        <v>-1.208868044251838</v>
      </c>
      <c r="AL21">
        <f t="shared" si="8"/>
        <v>-7307.9716000316112</v>
      </c>
      <c r="AN21">
        <f t="shared" si="9"/>
        <v>0</v>
      </c>
      <c r="AO21">
        <f t="shared" si="9"/>
        <v>0</v>
      </c>
      <c r="AP21">
        <f t="shared" si="9"/>
        <v>-1.6708817258614621</v>
      </c>
      <c r="AQ21">
        <f t="shared" si="9"/>
        <v>-2886.0154969230375</v>
      </c>
      <c r="AR21">
        <f t="shared" si="9"/>
        <v>-2887.6863786488989</v>
      </c>
      <c r="AS21">
        <f t="shared" si="9"/>
        <v>563.5244283403066</v>
      </c>
      <c r="AT21">
        <f t="shared" si="9"/>
        <v>-0.38452119145654862</v>
      </c>
      <c r="AU21">
        <f t="shared" si="9"/>
        <v>-2324.5464715000489</v>
      </c>
      <c r="AW21">
        <v>18</v>
      </c>
      <c r="AX21">
        <f>IF(Z21&gt;0, (R21*SUMPRODUCT(K21:$K$98, X21:$X$98)-K21*$AZ$3)/Z21, 0)</f>
        <v>-6013.6675187632281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12.5</v>
      </c>
      <c r="R22">
        <f t="shared" si="0"/>
        <v>250000</v>
      </c>
      <c r="S22">
        <f t="shared" si="1"/>
        <v>-10266.268804735013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-2527.1657534032311</v>
      </c>
      <c r="AC22">
        <f t="shared" si="2"/>
        <v>-3890.7816943097864</v>
      </c>
      <c r="AE22">
        <f t="shared" si="3"/>
        <v>0</v>
      </c>
      <c r="AF22">
        <f t="shared" si="4"/>
        <v>0</v>
      </c>
      <c r="AG22">
        <f t="shared" si="4"/>
        <v>-4.7373366218933386</v>
      </c>
      <c r="AH22">
        <f t="shared" si="5"/>
        <v>-9261.9314957081169</v>
      </c>
      <c r="AI22">
        <f t="shared" si="6"/>
        <v>-9266.6688323300095</v>
      </c>
      <c r="AJ22">
        <f t="shared" si="7"/>
        <v>1363.6159409065554</v>
      </c>
      <c r="AK22">
        <f t="shared" si="22"/>
        <v>-53.070480821467854</v>
      </c>
      <c r="AL22">
        <f t="shared" si="8"/>
        <v>-7956.1233722449224</v>
      </c>
      <c r="AN22">
        <f t="shared" si="9"/>
        <v>0</v>
      </c>
      <c r="AO22">
        <f t="shared" si="9"/>
        <v>0</v>
      </c>
      <c r="AP22">
        <f t="shared" si="9"/>
        <v>-1.4069742742275457</v>
      </c>
      <c r="AQ22">
        <f t="shared" si="9"/>
        <v>-2750.764909526536</v>
      </c>
      <c r="AR22">
        <f t="shared" si="9"/>
        <v>-2752.1718838007632</v>
      </c>
      <c r="AS22">
        <f t="shared" si="9"/>
        <v>404.98970242383365</v>
      </c>
      <c r="AT22">
        <f t="shared" si="9"/>
        <v>-15.761768098051951</v>
      </c>
      <c r="AU22">
        <f t="shared" si="9"/>
        <v>-2362.9439494749818</v>
      </c>
      <c r="AW22">
        <v>19</v>
      </c>
      <c r="AX22">
        <f>IF(Z22&gt;0, (R22*SUMPRODUCT(K22:$K$98, X22:$X$98)-K22*$AZ$3)/Z22, 0)</f>
        <v>-10266.268804735013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12.5</v>
      </c>
      <c r="R23">
        <f t="shared" si="0"/>
        <v>250000</v>
      </c>
      <c r="S23">
        <f t="shared" si="1"/>
        <v>-12870.988916772831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-3890.7816943097864</v>
      </c>
      <c r="AC23">
        <f t="shared" si="2"/>
        <v>-4344.1629679965772</v>
      </c>
      <c r="AE23">
        <f t="shared" si="3"/>
        <v>0</v>
      </c>
      <c r="AF23">
        <f t="shared" si="4"/>
        <v>0</v>
      </c>
      <c r="AG23">
        <f t="shared" si="4"/>
        <v>-4.2189483225483562</v>
      </c>
      <c r="AH23">
        <f t="shared" si="5"/>
        <v>-9420.2986625209796</v>
      </c>
      <c r="AI23">
        <f t="shared" si="6"/>
        <v>-9424.517610843528</v>
      </c>
      <c r="AJ23">
        <f t="shared" si="7"/>
        <v>453.38127368679079</v>
      </c>
      <c r="AK23">
        <f t="shared" si="22"/>
        <v>-272.35471860168508</v>
      </c>
      <c r="AL23">
        <f t="shared" si="8"/>
        <v>-9243.4910557584226</v>
      </c>
      <c r="AN23">
        <f t="shared" si="9"/>
        <v>0</v>
      </c>
      <c r="AO23">
        <f t="shared" si="9"/>
        <v>0</v>
      </c>
      <c r="AP23">
        <f t="shared" si="9"/>
        <v>-1.1187629983541512</v>
      </c>
      <c r="AQ23">
        <f t="shared" si="9"/>
        <v>-2498.0352380110899</v>
      </c>
      <c r="AR23">
        <f t="shared" si="9"/>
        <v>-2499.1540010094441</v>
      </c>
      <c r="AS23">
        <f t="shared" si="9"/>
        <v>120.2257421444499</v>
      </c>
      <c r="AT23">
        <f t="shared" si="9"/>
        <v>-72.221880502834708</v>
      </c>
      <c r="AU23">
        <f t="shared" si="9"/>
        <v>-2451.1501393678286</v>
      </c>
      <c r="AW23">
        <v>20</v>
      </c>
      <c r="AX23">
        <f>IF(Z23&gt;0, (R23*SUMPRODUCT(K23:$K$98, X23:$X$98)-K23*$AZ$3)/Z23, 0)</f>
        <v>-12870.988916772831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12.5</v>
      </c>
      <c r="R24">
        <f t="shared" si="0"/>
        <v>250000</v>
      </c>
      <c r="S24">
        <f t="shared" si="1"/>
        <v>-16174.899261252211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-4344.1629679965772</v>
      </c>
      <c r="AC24">
        <f t="shared" si="2"/>
        <v>-4790.9628168650215</v>
      </c>
      <c r="AE24">
        <f t="shared" si="3"/>
        <v>0</v>
      </c>
      <c r="AF24">
        <f t="shared" si="4"/>
        <v>0</v>
      </c>
      <c r="AG24">
        <f t="shared" si="4"/>
        <v>-3.7024672762120501</v>
      </c>
      <c r="AH24">
        <f t="shared" si="5"/>
        <v>-9485.8312622164576</v>
      </c>
      <c r="AI24">
        <f t="shared" si="6"/>
        <v>-9489.5337294926703</v>
      </c>
      <c r="AJ24">
        <f t="shared" si="7"/>
        <v>446.79984886844431</v>
      </c>
      <c r="AK24">
        <f t="shared" si="22"/>
        <v>-304.09140775976044</v>
      </c>
      <c r="AL24">
        <f t="shared" si="8"/>
        <v>-9346.8252883839868</v>
      </c>
      <c r="AN24">
        <f t="shared" si="9"/>
        <v>0</v>
      </c>
      <c r="AO24">
        <f t="shared" si="9"/>
        <v>0</v>
      </c>
      <c r="AP24">
        <f t="shared" si="9"/>
        <v>-0.87661136025997222</v>
      </c>
      <c r="AQ24">
        <f t="shared" si="9"/>
        <v>-2245.9043728471552</v>
      </c>
      <c r="AR24">
        <f t="shared" si="9"/>
        <v>-2246.7809842074153</v>
      </c>
      <c r="AS24">
        <f t="shared" si="9"/>
        <v>105.78616745567288</v>
      </c>
      <c r="AT24">
        <f t="shared" si="9"/>
        <v>-71.997930761559104</v>
      </c>
      <c r="AU24">
        <f t="shared" si="9"/>
        <v>-2212.9927475133013</v>
      </c>
      <c r="AW24">
        <v>21</v>
      </c>
      <c r="AX24">
        <f>IF(Z24&gt;0, (R24*SUMPRODUCT(K24:$K$98, X24:$X$98)-K24*$AZ$3)/Z24, 0)</f>
        <v>-16174.899261252211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12.5</v>
      </c>
      <c r="R25">
        <f t="shared" si="0"/>
        <v>250000</v>
      </c>
      <c r="S25">
        <f t="shared" si="1"/>
        <v>-20372.040650745359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-4790.9628168650215</v>
      </c>
      <c r="AC25">
        <f t="shared" si="2"/>
        <v>-5205.407020834813</v>
      </c>
      <c r="AE25">
        <f t="shared" si="3"/>
        <v>0</v>
      </c>
      <c r="AF25">
        <f t="shared" si="4"/>
        <v>0</v>
      </c>
      <c r="AG25">
        <f t="shared" si="4"/>
        <v>-3.1939651444812185</v>
      </c>
      <c r="AH25">
        <f t="shared" si="5"/>
        <v>-9429.5491793742203</v>
      </c>
      <c r="AI25">
        <f t="shared" si="6"/>
        <v>-9432.7431445187012</v>
      </c>
      <c r="AJ25">
        <f t="shared" si="7"/>
        <v>414.44420396979149</v>
      </c>
      <c r="AK25">
        <f t="shared" si="22"/>
        <v>-335.36739718055156</v>
      </c>
      <c r="AL25">
        <f t="shared" si="8"/>
        <v>-9353.6663377294608</v>
      </c>
      <c r="AN25">
        <f t="shared" si="9"/>
        <v>0</v>
      </c>
      <c r="AO25">
        <f t="shared" si="9"/>
        <v>0</v>
      </c>
      <c r="AP25">
        <f t="shared" si="9"/>
        <v>-0.67519313113453505</v>
      </c>
      <c r="AQ25">
        <f t="shared" si="9"/>
        <v>-1993.3739247623789</v>
      </c>
      <c r="AR25">
        <f t="shared" si="9"/>
        <v>-1994.0491178935135</v>
      </c>
      <c r="AS25">
        <f t="shared" si="9"/>
        <v>87.612064346549076</v>
      </c>
      <c r="AT25">
        <f t="shared" si="9"/>
        <v>-70.895502217371615</v>
      </c>
      <c r="AU25">
        <f t="shared" si="9"/>
        <v>-1977.3325557643359</v>
      </c>
      <c r="AW25">
        <v>22</v>
      </c>
      <c r="AX25">
        <f>IF(Z25&gt;0, (R25*SUMPRODUCT(K25:$K$98, X25:$X$98)-K25*$AZ$3)/Z25, 0)</f>
        <v>-20372.040650745359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12.5</v>
      </c>
      <c r="R26">
        <f t="shared" si="0"/>
        <v>250000</v>
      </c>
      <c r="S26">
        <f t="shared" si="1"/>
        <v>-25754.805723253055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-5205.407020834813</v>
      </c>
      <c r="AC26">
        <f t="shared" si="2"/>
        <v>-5563.5486519566894</v>
      </c>
      <c r="AE26">
        <f t="shared" si="3"/>
        <v>0</v>
      </c>
      <c r="AF26">
        <f t="shared" si="4"/>
        <v>0</v>
      </c>
      <c r="AG26">
        <f t="shared" si="4"/>
        <v>-2.7002478254638747</v>
      </c>
      <c r="AH26">
        <f t="shared" si="5"/>
        <v>-9235.5533514506333</v>
      </c>
      <c r="AI26">
        <f t="shared" si="6"/>
        <v>-9238.2535992760968</v>
      </c>
      <c r="AJ26">
        <f t="shared" si="7"/>
        <v>358.14163112187634</v>
      </c>
      <c r="AK26">
        <f t="shared" si="22"/>
        <v>-364.37849145843694</v>
      </c>
      <c r="AL26">
        <f t="shared" si="8"/>
        <v>-9244.490459612658</v>
      </c>
      <c r="AN26">
        <f t="shared" si="9"/>
        <v>0</v>
      </c>
      <c r="AO26">
        <f t="shared" si="9"/>
        <v>0</v>
      </c>
      <c r="AP26">
        <f t="shared" si="9"/>
        <v>-0.50966339801362259</v>
      </c>
      <c r="AQ26">
        <f t="shared" si="9"/>
        <v>-1743.182036570222</v>
      </c>
      <c r="AR26">
        <f t="shared" si="9"/>
        <v>-1743.6916999682353</v>
      </c>
      <c r="AS26">
        <f t="shared" si="9"/>
        <v>67.59812153773693</v>
      </c>
      <c r="AT26">
        <f t="shared" si="9"/>
        <v>-68.775309572883955</v>
      </c>
      <c r="AU26">
        <f t="shared" si="9"/>
        <v>-1744.8688880033826</v>
      </c>
      <c r="AW26">
        <v>23</v>
      </c>
      <c r="AX26">
        <f>IF(Z26&gt;0, (R26*SUMPRODUCT(K26:$K$98, X26:$X$98)-K26*$AZ$3)/Z26, 0)</f>
        <v>-25754.805723253055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12.5</v>
      </c>
      <c r="R27">
        <f t="shared" si="0"/>
        <v>250000</v>
      </c>
      <c r="S27">
        <f t="shared" si="1"/>
        <v>-32761.140908540714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-5563.5486519566894</v>
      </c>
      <c r="AC27">
        <f t="shared" si="2"/>
        <v>-5846.7018549193172</v>
      </c>
      <c r="AE27">
        <f t="shared" si="3"/>
        <v>0</v>
      </c>
      <c r="AF27">
        <f t="shared" si="4"/>
        <v>0</v>
      </c>
      <c r="AG27">
        <f t="shared" si="4"/>
        <v>-2.2308067167294157</v>
      </c>
      <c r="AH27">
        <f t="shared" si="5"/>
        <v>-8848.7726095964081</v>
      </c>
      <c r="AI27">
        <f t="shared" si="6"/>
        <v>-8851.0034163131368</v>
      </c>
      <c r="AJ27">
        <f t="shared" si="7"/>
        <v>283.1532029626278</v>
      </c>
      <c r="AK27">
        <f t="shared" si="22"/>
        <v>-389.44840563696829</v>
      </c>
      <c r="AL27">
        <f t="shared" si="8"/>
        <v>-8957.2986189874773</v>
      </c>
      <c r="AN27">
        <f t="shared" si="9"/>
        <v>0</v>
      </c>
      <c r="AO27">
        <f t="shared" si="9"/>
        <v>0</v>
      </c>
      <c r="AP27">
        <f t="shared" si="9"/>
        <v>-0.37594450486245401</v>
      </c>
      <c r="AQ27">
        <f t="shared" si="9"/>
        <v>-1491.2306890631755</v>
      </c>
      <c r="AR27">
        <f t="shared" si="9"/>
        <v>-1491.6066335680378</v>
      </c>
      <c r="AS27">
        <f t="shared" si="9"/>
        <v>47.71811465767378</v>
      </c>
      <c r="AT27">
        <f t="shared" si="9"/>
        <v>-65.631409000469233</v>
      </c>
      <c r="AU27">
        <f t="shared" si="9"/>
        <v>-1509.5199279108333</v>
      </c>
      <c r="AW27">
        <v>24</v>
      </c>
      <c r="AX27">
        <f>IF(Z27&gt;0, (R27*SUMPRODUCT(K27:$K$98, X27:$X$98)-K27*$AZ$3)/Z27, 0)</f>
        <v>-32761.140908540714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12.5</v>
      </c>
      <c r="R28">
        <f t="shared" si="0"/>
        <v>250000</v>
      </c>
      <c r="S28">
        <f t="shared" si="1"/>
        <v>-42018.835774278246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-5846.7018549193172</v>
      </c>
      <c r="AC28">
        <f t="shared" si="2"/>
        <v>-6034.3353711185737</v>
      </c>
      <c r="AE28">
        <f t="shared" si="3"/>
        <v>0</v>
      </c>
      <c r="AF28">
        <f t="shared" si="4"/>
        <v>0</v>
      </c>
      <c r="AG28">
        <f t="shared" si="4"/>
        <v>-1.7951280836094943</v>
      </c>
      <c r="AH28">
        <f t="shared" si="5"/>
        <v>-8267.4113190525495</v>
      </c>
      <c r="AI28">
        <f t="shared" si="6"/>
        <v>-8269.2064471361591</v>
      </c>
      <c r="AJ28">
        <f t="shared" si="7"/>
        <v>187.63351619925652</v>
      </c>
      <c r="AK28">
        <f t="shared" si="22"/>
        <v>-409.26912984435222</v>
      </c>
      <c r="AL28">
        <f t="shared" si="8"/>
        <v>-8490.842060781255</v>
      </c>
      <c r="AN28">
        <f t="shared" si="9"/>
        <v>0</v>
      </c>
      <c r="AO28">
        <f t="shared" si="9"/>
        <v>0</v>
      </c>
      <c r="AP28">
        <f t="shared" si="9"/>
        <v>-0.27010910027374441</v>
      </c>
      <c r="AQ28">
        <f t="shared" si="9"/>
        <v>-1243.9797769149245</v>
      </c>
      <c r="AR28">
        <f t="shared" si="9"/>
        <v>-1244.2498860151984</v>
      </c>
      <c r="AS28">
        <f t="shared" si="9"/>
        <v>28.232815643925552</v>
      </c>
      <c r="AT28">
        <f t="shared" si="9"/>
        <v>-61.581854487952143</v>
      </c>
      <c r="AU28">
        <f t="shared" si="9"/>
        <v>-1277.598924859225</v>
      </c>
      <c r="AW28">
        <v>25</v>
      </c>
      <c r="AX28">
        <f>IF(Z28&gt;0, (R28*SUMPRODUCT(K28:$K$98, X28:$X$98)-K28*$AZ$3)/Z28, 0)</f>
        <v>-42018.835774278246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12.5</v>
      </c>
      <c r="R29">
        <f t="shared" si="0"/>
        <v>250000</v>
      </c>
      <c r="S29">
        <f t="shared" si="1"/>
        <v>-54495.033845301798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-6034.3353711185737</v>
      </c>
      <c r="AC29">
        <f t="shared" si="2"/>
        <v>-6114.3891008335686</v>
      </c>
      <c r="AE29">
        <f t="shared" si="3"/>
        <v>0</v>
      </c>
      <c r="AF29">
        <f t="shared" si="4"/>
        <v>0</v>
      </c>
      <c r="AG29">
        <f t="shared" si="4"/>
        <v>-1.402510621011549</v>
      </c>
      <c r="AH29">
        <f t="shared" si="5"/>
        <v>-7493.3236352370086</v>
      </c>
      <c r="AI29">
        <f t="shared" si="6"/>
        <v>-7494.7261458580206</v>
      </c>
      <c r="AJ29">
        <f t="shared" si="7"/>
        <v>80.053729714994915</v>
      </c>
      <c r="AK29">
        <f t="shared" si="22"/>
        <v>-422.40347597830021</v>
      </c>
      <c r="AL29">
        <f t="shared" si="8"/>
        <v>-7837.0758921213255</v>
      </c>
      <c r="AN29">
        <f t="shared" si="9"/>
        <v>0</v>
      </c>
      <c r="AO29">
        <f t="shared" si="9"/>
        <v>0</v>
      </c>
      <c r="AP29">
        <f t="shared" si="9"/>
        <v>-0.18842213098127636</v>
      </c>
      <c r="AQ29">
        <f t="shared" si="9"/>
        <v>-1006.7004030710261</v>
      </c>
      <c r="AR29">
        <f t="shared" si="9"/>
        <v>-1006.8888252020074</v>
      </c>
      <c r="AS29">
        <f t="shared" si="9"/>
        <v>10.754923435103354</v>
      </c>
      <c r="AT29">
        <f t="shared" si="9"/>
        <v>-56.748349627702616</v>
      </c>
      <c r="AU29">
        <f t="shared" si="9"/>
        <v>-1052.8822513946066</v>
      </c>
      <c r="AW29">
        <v>26</v>
      </c>
      <c r="AX29">
        <f>IF(Z29&gt;0, (R29*SUMPRODUCT(K29:$K$98, X29:$X$98)-K29*$AZ$3)/Z29, 0)</f>
        <v>-54495.033845301798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12.5</v>
      </c>
      <c r="R30">
        <f t="shared" si="0"/>
        <v>250000</v>
      </c>
      <c r="S30">
        <f t="shared" si="1"/>
        <v>-71742.418461711117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-6114.3891008335686</v>
      </c>
      <c r="AC30">
        <f t="shared" si="2"/>
        <v>-6081.86981890466</v>
      </c>
      <c r="AE30">
        <f t="shared" si="3"/>
        <v>0</v>
      </c>
      <c r="AF30">
        <f t="shared" si="4"/>
        <v>0</v>
      </c>
      <c r="AG30">
        <f t="shared" si="4"/>
        <v>-1.059671173155138</v>
      </c>
      <c r="AH30">
        <f t="shared" si="5"/>
        <v>-6576.286832925909</v>
      </c>
      <c r="AI30">
        <f t="shared" si="6"/>
        <v>-6577.3465040990641</v>
      </c>
      <c r="AJ30">
        <f t="shared" si="7"/>
        <v>-32.51928192890864</v>
      </c>
      <c r="AK30">
        <f t="shared" si="22"/>
        <v>-428.00723705834986</v>
      </c>
      <c r="AL30">
        <f t="shared" si="8"/>
        <v>-7037.873023086323</v>
      </c>
      <c r="AN30">
        <f t="shared" si="9"/>
        <v>0</v>
      </c>
      <c r="AO30">
        <f t="shared" si="9"/>
        <v>0</v>
      </c>
      <c r="AP30">
        <f t="shared" si="9"/>
        <v>-0.12710974570101469</v>
      </c>
      <c r="AQ30">
        <f t="shared" si="9"/>
        <v>-788.83918725584181</v>
      </c>
      <c r="AR30">
        <f t="shared" si="9"/>
        <v>-788.96629700154278</v>
      </c>
      <c r="AS30">
        <f t="shared" si="9"/>
        <v>-3.9007550276712339</v>
      </c>
      <c r="AT30">
        <f t="shared" si="9"/>
        <v>-51.340352025142721</v>
      </c>
      <c r="AU30">
        <f t="shared" si="9"/>
        <v>-844.20740405435686</v>
      </c>
      <c r="AW30">
        <v>27</v>
      </c>
      <c r="AX30">
        <f>IF(Z30&gt;0, (R30*SUMPRODUCT(K30:$K$98, X30:$X$98)-K30*$AZ$3)/Z30, 0)</f>
        <v>-71742.418461711117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12.5</v>
      </c>
      <c r="R31">
        <f t="shared" si="0"/>
        <v>250000</v>
      </c>
      <c r="S31">
        <f t="shared" si="1"/>
        <v>-96479.562891892812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-6081.86981890466</v>
      </c>
      <c r="AC31">
        <f t="shared" si="2"/>
        <v>-5942.8342874105574</v>
      </c>
      <c r="AE31">
        <f t="shared" si="3"/>
        <v>0</v>
      </c>
      <c r="AF31">
        <f t="shared" si="4"/>
        <v>0</v>
      </c>
      <c r="AG31">
        <f t="shared" si="4"/>
        <v>-0.76996025236837162</v>
      </c>
      <c r="AH31">
        <f t="shared" si="5"/>
        <v>-5582.2841811043018</v>
      </c>
      <c r="AI31">
        <f t="shared" si="6"/>
        <v>-5583.0541413566698</v>
      </c>
      <c r="AJ31">
        <f t="shared" si="7"/>
        <v>-139.03553149410254</v>
      </c>
      <c r="AK31">
        <f t="shared" si="22"/>
        <v>-425.73088732332621</v>
      </c>
      <c r="AL31">
        <f t="shared" si="8"/>
        <v>-6147.8205601740983</v>
      </c>
      <c r="AN31">
        <f t="shared" si="9"/>
        <v>0</v>
      </c>
      <c r="AO31">
        <f t="shared" si="9"/>
        <v>0</v>
      </c>
      <c r="AP31">
        <f t="shared" si="9"/>
        <v>-8.246278788257555E-2</v>
      </c>
      <c r="AQ31">
        <f t="shared" si="9"/>
        <v>-597.86296099142692</v>
      </c>
      <c r="AR31">
        <f t="shared" si="9"/>
        <v>-597.94542377930952</v>
      </c>
      <c r="AS31">
        <f t="shared" si="9"/>
        <v>-14.890713522513126</v>
      </c>
      <c r="AT31">
        <f t="shared" si="9"/>
        <v>-45.595802833219402</v>
      </c>
      <c r="AU31">
        <f t="shared" si="9"/>
        <v>-658.43194013504194</v>
      </c>
      <c r="AW31">
        <v>28</v>
      </c>
      <c r="AX31">
        <f>IF(Z31&gt;0, (R31*SUMPRODUCT(K31:$K$98, X31:$X$98)-K31*$AZ$3)/Z31, 0)</f>
        <v>-96479.562891892812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12.5</v>
      </c>
      <c r="R32">
        <f t="shared" si="0"/>
        <v>250000</v>
      </c>
      <c r="S32">
        <f t="shared" si="1"/>
        <v>-133612.0132246888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-5942.8342874105574</v>
      </c>
      <c r="AC32">
        <f t="shared" si="2"/>
        <v>-5712.2376780895347</v>
      </c>
      <c r="AE32">
        <f t="shared" si="3"/>
        <v>0</v>
      </c>
      <c r="AF32">
        <f t="shared" si="4"/>
        <v>0</v>
      </c>
      <c r="AG32">
        <f t="shared" si="4"/>
        <v>-0.53440532219243109</v>
      </c>
      <c r="AH32">
        <f t="shared" si="5"/>
        <v>-4557.106553045136</v>
      </c>
      <c r="AI32">
        <f t="shared" si="6"/>
        <v>-4557.6409583673285</v>
      </c>
      <c r="AJ32">
        <f t="shared" si="7"/>
        <v>-230.5966093210227</v>
      </c>
      <c r="AK32">
        <f t="shared" si="22"/>
        <v>-415.99840011873908</v>
      </c>
      <c r="AL32">
        <f t="shared" si="8"/>
        <v>-5204.2359678070907</v>
      </c>
      <c r="AN32">
        <f t="shared" si="9"/>
        <v>0</v>
      </c>
      <c r="AO32">
        <f t="shared" si="9"/>
        <v>0</v>
      </c>
      <c r="AP32">
        <f t="shared" si="9"/>
        <v>-5.1102536730816057E-2</v>
      </c>
      <c r="AQ32">
        <f t="shared" si="9"/>
        <v>-435.77355116492504</v>
      </c>
      <c r="AR32">
        <f t="shared" si="9"/>
        <v>-435.82465370165585</v>
      </c>
      <c r="AS32">
        <f t="shared" si="9"/>
        <v>-22.050812760404995</v>
      </c>
      <c r="AT32">
        <f t="shared" si="9"/>
        <v>-39.77986864878882</v>
      </c>
      <c r="AU32">
        <f t="shared" si="9"/>
        <v>-497.65533511084971</v>
      </c>
      <c r="AW32">
        <v>29</v>
      </c>
      <c r="AX32">
        <f>IF(Z32&gt;0, (R32*SUMPRODUCT(K32:$K$98, X32:$X$98)-K32*$AZ$3)/Z32, 0)</f>
        <v>-133612.0132246888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12.5</v>
      </c>
      <c r="R33">
        <f t="shared" si="0"/>
        <v>250000</v>
      </c>
      <c r="S33">
        <f t="shared" si="1"/>
        <v>-192436.32460996541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-5712.2376780895347</v>
      </c>
      <c r="AC33">
        <f t="shared" si="2"/>
        <v>-5408.3151843326305</v>
      </c>
      <c r="AE33">
        <f t="shared" si="3"/>
        <v>0</v>
      </c>
      <c r="AF33">
        <f t="shared" si="4"/>
        <v>0</v>
      </c>
      <c r="AG33">
        <f t="shared" si="4"/>
        <v>-0.35130550295625929</v>
      </c>
      <c r="AH33">
        <f t="shared" si="5"/>
        <v>-3555.1153202849496</v>
      </c>
      <c r="AI33">
        <f t="shared" si="6"/>
        <v>-3555.4666257879057</v>
      </c>
      <c r="AJ33">
        <f t="shared" si="7"/>
        <v>-303.92249375690426</v>
      </c>
      <c r="AK33">
        <f t="shared" si="22"/>
        <v>-399.85663746626744</v>
      </c>
      <c r="AL33">
        <f t="shared" si="8"/>
        <v>-4259.2457570110773</v>
      </c>
      <c r="AN33">
        <f t="shared" si="9"/>
        <v>0</v>
      </c>
      <c r="AO33">
        <f t="shared" si="9"/>
        <v>0</v>
      </c>
      <c r="AP33">
        <f t="shared" si="9"/>
        <v>-2.9994291957801768E-2</v>
      </c>
      <c r="AQ33">
        <f t="shared" si="9"/>
        <v>-303.5340066208912</v>
      </c>
      <c r="AR33">
        <f t="shared" si="9"/>
        <v>-303.564000912849</v>
      </c>
      <c r="AS33">
        <f t="shared" si="9"/>
        <v>-25.94875381562921</v>
      </c>
      <c r="AT33">
        <f t="shared" si="9"/>
        <v>-34.139564067464697</v>
      </c>
      <c r="AU33">
        <f t="shared" si="9"/>
        <v>-363.6523187959429</v>
      </c>
      <c r="AW33">
        <v>30</v>
      </c>
      <c r="AX33">
        <f>IF(Z33&gt;0, (R33*SUMPRODUCT(K33:$K$98, X33:$X$98)-K33*$AZ$3)/Z33, 0)</f>
        <v>-192436.32460996541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12.5</v>
      </c>
      <c r="R34">
        <f t="shared" si="0"/>
        <v>250000</v>
      </c>
      <c r="S34">
        <f t="shared" si="1"/>
        <v>-290958.75901750737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-5408.3151843326305</v>
      </c>
      <c r="AC34">
        <f t="shared" si="2"/>
        <v>-5051.406293701888</v>
      </c>
      <c r="AE34">
        <f t="shared" si="3"/>
        <v>0</v>
      </c>
      <c r="AF34">
        <f t="shared" si="4"/>
        <v>0</v>
      </c>
      <c r="AG34">
        <f t="shared" si="4"/>
        <v>-0.21701556222087898</v>
      </c>
      <c r="AH34">
        <f t="shared" si="5"/>
        <v>-2615.5377141163549</v>
      </c>
      <c r="AI34">
        <f t="shared" si="6"/>
        <v>-2615.7547296785756</v>
      </c>
      <c r="AJ34">
        <f t="shared" si="7"/>
        <v>-356.90889063074246</v>
      </c>
      <c r="AK34">
        <f t="shared" si="22"/>
        <v>-378.58206290328417</v>
      </c>
      <c r="AL34">
        <f t="shared" si="8"/>
        <v>-3351.2456832126022</v>
      </c>
      <c r="AN34">
        <f t="shared" si="9"/>
        <v>0</v>
      </c>
      <c r="AO34">
        <f t="shared" si="9"/>
        <v>0</v>
      </c>
      <c r="AP34">
        <f t="shared" si="9"/>
        <v>-1.6543466537834159E-2</v>
      </c>
      <c r="AQ34">
        <f t="shared" si="9"/>
        <v>-199.38690206874099</v>
      </c>
      <c r="AR34">
        <f t="shared" si="9"/>
        <v>-199.40344553527882</v>
      </c>
      <c r="AS34">
        <f t="shared" si="9"/>
        <v>-27.207773621301747</v>
      </c>
      <c r="AT34">
        <f t="shared" si="9"/>
        <v>-28.859956518188085</v>
      </c>
      <c r="AU34">
        <f t="shared" ref="AU34:AU69" si="23">AL34*$K34</f>
        <v>-255.47117567476863</v>
      </c>
      <c r="AW34">
        <v>31</v>
      </c>
      <c r="AX34">
        <f>IF(Z34&gt;0, (R34*SUMPRODUCT(K34:$K$98, X34:$X$98)-K34*$AZ$3)/Z34, 0)</f>
        <v>-290958.75901750737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12.5</v>
      </c>
      <c r="R35">
        <f t="shared" si="0"/>
        <v>250000</v>
      </c>
      <c r="S35">
        <f t="shared" si="1"/>
        <v>-465844.36156517488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-5051.406293701888</v>
      </c>
      <c r="AC35">
        <f t="shared" si="2"/>
        <v>-4661.1120375102419</v>
      </c>
      <c r="AE35">
        <f t="shared" si="3"/>
        <v>0</v>
      </c>
      <c r="AF35">
        <f t="shared" ref="AF35:AG69" si="24">-$Z35*P35</f>
        <v>0</v>
      </c>
      <c r="AG35">
        <f t="shared" si="24"/>
        <v>-0.12507160175368248</v>
      </c>
      <c r="AH35">
        <f t="shared" si="5"/>
        <v>-1795.4760968997539</v>
      </c>
      <c r="AI35">
        <f t="shared" ref="AI35:AI66" si="25">SUM(AE35:AH35)</f>
        <v>-1795.6011685015076</v>
      </c>
      <c r="AJ35">
        <f t="shared" si="7"/>
        <v>-390.29425619164613</v>
      </c>
      <c r="AK35">
        <f t="shared" si="22"/>
        <v>-353.5984405591322</v>
      </c>
      <c r="AL35">
        <f t="shared" si="8"/>
        <v>-2539.4938652522856</v>
      </c>
      <c r="AN35">
        <f t="shared" ref="AN35:AT69" si="26">AE35*$K35</f>
        <v>0</v>
      </c>
      <c r="AO35">
        <f t="shared" si="26"/>
        <v>0</v>
      </c>
      <c r="AP35">
        <f t="shared" si="26"/>
        <v>-8.5128764058215525E-3</v>
      </c>
      <c r="AQ35">
        <f t="shared" si="26"/>
        <v>-122.20732674885137</v>
      </c>
      <c r="AR35">
        <f t="shared" si="26"/>
        <v>-122.21583962525719</v>
      </c>
      <c r="AS35">
        <f t="shared" si="26"/>
        <v>-26.564997315737276</v>
      </c>
      <c r="AT35">
        <f t="shared" si="26"/>
        <v>-24.067332468479432</v>
      </c>
      <c r="AU35">
        <f t="shared" si="23"/>
        <v>-172.84816940947388</v>
      </c>
      <c r="AW35">
        <v>32</v>
      </c>
      <c r="AX35">
        <f>IF(Z35&gt;0, (R35*SUMPRODUCT(K35:$K$98, X35:$X$98)-K35*$AZ$3)/Z35, 0)</f>
        <v>-465844.36156517488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12.5</v>
      </c>
      <c r="R36">
        <f t="shared" si="0"/>
        <v>250000</v>
      </c>
      <c r="S36">
        <f t="shared" si="1"/>
        <v>-747727.88619850739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-4661.1120375102419</v>
      </c>
      <c r="AC36">
        <f t="shared" si="2"/>
        <v>-4256.8183300980327</v>
      </c>
      <c r="AE36">
        <f t="shared" si="3"/>
        <v>0</v>
      </c>
      <c r="AF36">
        <f t="shared" si="24"/>
        <v>0</v>
      </c>
      <c r="AG36">
        <f t="shared" si="24"/>
        <v>-7.1162558075437504E-2</v>
      </c>
      <c r="AH36">
        <f t="shared" si="5"/>
        <v>-1053.1665532141633</v>
      </c>
      <c r="AI36">
        <f t="shared" si="25"/>
        <v>-1053.2377157722387</v>
      </c>
      <c r="AJ36">
        <f t="shared" si="7"/>
        <v>-404.29370741220919</v>
      </c>
      <c r="AK36">
        <f t="shared" si="22"/>
        <v>-326.27784262571697</v>
      </c>
      <c r="AL36">
        <f t="shared" si="8"/>
        <v>-1783.809265810165</v>
      </c>
      <c r="AN36">
        <f t="shared" si="26"/>
        <v>0</v>
      </c>
      <c r="AO36">
        <f t="shared" si="26"/>
        <v>0</v>
      </c>
      <c r="AP36">
        <f t="shared" si="26"/>
        <v>-4.3246517903412348E-3</v>
      </c>
      <c r="AQ36">
        <f t="shared" si="26"/>
        <v>-64.002457796092045</v>
      </c>
      <c r="AR36">
        <f t="shared" si="26"/>
        <v>-64.006782447882387</v>
      </c>
      <c r="AS36">
        <f t="shared" si="26"/>
        <v>-24.569514543454758</v>
      </c>
      <c r="AT36">
        <f t="shared" si="26"/>
        <v>-19.82837737176591</v>
      </c>
      <c r="AU36">
        <f t="shared" si="23"/>
        <v>-108.40467436310307</v>
      </c>
      <c r="AW36">
        <v>33</v>
      </c>
      <c r="AX36">
        <f>IF(Z36&gt;0, (R36*SUMPRODUCT(K36:$K$98, X36:$X$98)-K36*$AZ$3)/Z36, 0)</f>
        <v>-747727.88619850739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12.5</v>
      </c>
      <c r="R37">
        <f t="shared" si="0"/>
        <v>250000</v>
      </c>
      <c r="S37">
        <f t="shared" si="1"/>
        <v>-1205625.1107468563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-4256.8183300980327</v>
      </c>
      <c r="AC37">
        <f t="shared" si="2"/>
        <v>-3850.73057882175</v>
      </c>
      <c r="AE37">
        <f t="shared" si="3"/>
        <v>0</v>
      </c>
      <c r="AF37">
        <f t="shared" si="24"/>
        <v>0</v>
      </c>
      <c r="AG37">
        <f t="shared" si="24"/>
        <v>-3.9924626491442204E-2</v>
      </c>
      <c r="AH37">
        <f t="shared" si="5"/>
        <v>-610.52612006481854</v>
      </c>
      <c r="AI37">
        <f t="shared" si="25"/>
        <v>-610.56604469131003</v>
      </c>
      <c r="AJ37">
        <f t="shared" si="7"/>
        <v>-406.08775127628269</v>
      </c>
      <c r="AK37">
        <f t="shared" si="22"/>
        <v>-297.97728310686233</v>
      </c>
      <c r="AL37">
        <f t="shared" si="8"/>
        <v>-1314.6310790744551</v>
      </c>
      <c r="AN37">
        <f t="shared" si="26"/>
        <v>0</v>
      </c>
      <c r="AO37">
        <f t="shared" si="26"/>
        <v>0</v>
      </c>
      <c r="AP37">
        <f t="shared" si="26"/>
        <v>-2.1663191203206726E-3</v>
      </c>
      <c r="AQ37">
        <f t="shared" si="26"/>
        <v>-33.127283172833373</v>
      </c>
      <c r="AR37">
        <f t="shared" si="26"/>
        <v>-33.1294494919537</v>
      </c>
      <c r="AS37">
        <f t="shared" si="26"/>
        <v>-22.034411776060139</v>
      </c>
      <c r="AT37">
        <f t="shared" si="26"/>
        <v>-16.168313708682209</v>
      </c>
      <c r="AU37">
        <f t="shared" si="23"/>
        <v>-71.332174976696052</v>
      </c>
      <c r="AW37">
        <v>34</v>
      </c>
      <c r="AX37">
        <f>IF(Z37&gt;0, (R37*SUMPRODUCT(K37:$K$98, X37:$X$98)-K37*$AZ$3)/Z37, 0)</f>
        <v>-1205625.1107468563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12.5</v>
      </c>
      <c r="R38">
        <f t="shared" si="0"/>
        <v>250000</v>
      </c>
      <c r="S38">
        <f t="shared" si="1"/>
        <v>-1963816.4594701643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-3850.73057882175</v>
      </c>
      <c r="AC38">
        <f t="shared" si="2"/>
        <v>-3464.1344610371061</v>
      </c>
      <c r="AE38">
        <f t="shared" si="3"/>
        <v>0</v>
      </c>
      <c r="AF38">
        <f t="shared" si="24"/>
        <v>0</v>
      </c>
      <c r="AG38">
        <f t="shared" si="24"/>
        <v>-2.2049759565945678E-2</v>
      </c>
      <c r="AH38">
        <f t="shared" si="5"/>
        <v>-349.51241321164207</v>
      </c>
      <c r="AI38">
        <f t="shared" si="25"/>
        <v>-349.53446297120803</v>
      </c>
      <c r="AJ38">
        <f t="shared" si="7"/>
        <v>-386.59611778464387</v>
      </c>
      <c r="AK38">
        <f t="shared" si="22"/>
        <v>-269.55114051752253</v>
      </c>
      <c r="AL38">
        <f t="shared" si="8"/>
        <v>-1005.6817212733745</v>
      </c>
      <c r="AN38">
        <f t="shared" si="26"/>
        <v>0</v>
      </c>
      <c r="AO38">
        <f t="shared" si="26"/>
        <v>0</v>
      </c>
      <c r="AP38">
        <f t="shared" si="26"/>
        <v>-1.068236484057307E-3</v>
      </c>
      <c r="AQ38">
        <f t="shared" si="26"/>
        <v>-16.932697624522888</v>
      </c>
      <c r="AR38">
        <f t="shared" si="26"/>
        <v>-16.933765861006947</v>
      </c>
      <c r="AS38">
        <f t="shared" si="26"/>
        <v>-18.729278039398007</v>
      </c>
      <c r="AT38">
        <f t="shared" si="26"/>
        <v>-13.058843646748214</v>
      </c>
      <c r="AU38">
        <f t="shared" si="23"/>
        <v>-48.721887547153166</v>
      </c>
      <c r="AW38">
        <v>35</v>
      </c>
      <c r="AX38">
        <f>IF(Z38&gt;0, (R38*SUMPRODUCT(K38:$K$98, X38:$X$98)-K38*$AZ$3)/Z38, 0)</f>
        <v>-1963816.4594701643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12.5</v>
      </c>
      <c r="R39">
        <f t="shared" si="0"/>
        <v>250000</v>
      </c>
      <c r="S39">
        <f t="shared" si="1"/>
        <v>-3245374.2492467682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-3464.1344610371061</v>
      </c>
      <c r="AC39">
        <f t="shared" si="2"/>
        <v>-3106.3141220924526</v>
      </c>
      <c r="AE39">
        <f t="shared" si="3"/>
        <v>0</v>
      </c>
      <c r="AF39">
        <f t="shared" si="24"/>
        <v>0</v>
      </c>
      <c r="AG39">
        <f t="shared" si="24"/>
        <v>-1.1964391020594194E-2</v>
      </c>
      <c r="AH39">
        <f t="shared" si="5"/>
        <v>-197.29741899384049</v>
      </c>
      <c r="AI39">
        <f t="shared" si="25"/>
        <v>-197.30938338486109</v>
      </c>
      <c r="AJ39">
        <f t="shared" si="7"/>
        <v>-357.82033894465349</v>
      </c>
      <c r="AK39">
        <f t="shared" si="22"/>
        <v>-242.48941227259746</v>
      </c>
      <c r="AL39">
        <f t="shared" si="8"/>
        <v>-797.61913460211213</v>
      </c>
      <c r="AN39">
        <f t="shared" si="26"/>
        <v>0</v>
      </c>
      <c r="AO39">
        <f t="shared" si="26"/>
        <v>0</v>
      </c>
      <c r="AP39">
        <f t="shared" si="26"/>
        <v>-5.175307078706449E-4</v>
      </c>
      <c r="AQ39">
        <f t="shared" si="26"/>
        <v>-8.5342808286002061</v>
      </c>
      <c r="AR39">
        <f t="shared" si="26"/>
        <v>-8.534798359308077</v>
      </c>
      <c r="AS39">
        <f t="shared" si="26"/>
        <v>-15.477846969878099</v>
      </c>
      <c r="AT39">
        <f t="shared" si="26"/>
        <v>-10.489101949991387</v>
      </c>
      <c r="AU39">
        <f t="shared" si="23"/>
        <v>-34.501747279177565</v>
      </c>
      <c r="AW39">
        <v>36</v>
      </c>
      <c r="AX39">
        <f>IF(Z39&gt;0, (R39*SUMPRODUCT(K39:$K$98, X39:$X$98)-K39*$AZ$3)/Z39, 0)</f>
        <v>-3245374.2492467682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12.5</v>
      </c>
      <c r="R40">
        <f t="shared" si="0"/>
        <v>250000</v>
      </c>
      <c r="S40">
        <f t="shared" si="1"/>
        <v>-5449752.2620899389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-3106.3141220924526</v>
      </c>
      <c r="AC40">
        <f t="shared" si="2"/>
        <v>-2780.24747741286</v>
      </c>
      <c r="AE40">
        <f t="shared" si="3"/>
        <v>0</v>
      </c>
      <c r="AF40">
        <f t="shared" si="24"/>
        <v>0</v>
      </c>
      <c r="AG40">
        <f t="shared" si="24"/>
        <v>-6.3770042740132187E-3</v>
      </c>
      <c r="AH40">
        <f t="shared" si="5"/>
        <v>-109.35485672750066</v>
      </c>
      <c r="AI40">
        <f t="shared" si="25"/>
        <v>-109.36123373177467</v>
      </c>
      <c r="AJ40">
        <f t="shared" si="7"/>
        <v>-326.06664467959263</v>
      </c>
      <c r="AK40">
        <f t="shared" si="22"/>
        <v>-217.44198854647169</v>
      </c>
      <c r="AL40">
        <f t="shared" si="8"/>
        <v>-652.86986695783901</v>
      </c>
      <c r="AN40">
        <f t="shared" si="26"/>
        <v>0</v>
      </c>
      <c r="AO40">
        <f t="shared" si="26"/>
        <v>0</v>
      </c>
      <c r="AP40">
        <f t="shared" si="26"/>
        <v>-2.4628854388047212E-4</v>
      </c>
      <c r="AQ40">
        <f t="shared" si="26"/>
        <v>-4.2234327079608853</v>
      </c>
      <c r="AR40">
        <f t="shared" si="26"/>
        <v>-4.2236789965047654</v>
      </c>
      <c r="AS40">
        <f t="shared" si="26"/>
        <v>-12.593135534404958</v>
      </c>
      <c r="AT40">
        <f t="shared" si="26"/>
        <v>-8.3979041625892119</v>
      </c>
      <c r="AU40">
        <f t="shared" si="23"/>
        <v>-25.214718693498938</v>
      </c>
      <c r="AW40">
        <v>37</v>
      </c>
      <c r="AX40">
        <f>IF(Z40&gt;0, (R40*SUMPRODUCT(K40:$K$98, X40:$X$98)-K40*$AZ$3)/Z40, 0)</f>
        <v>-5449752.2620899389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12.5</v>
      </c>
      <c r="R41">
        <f t="shared" si="0"/>
        <v>250000</v>
      </c>
      <c r="S41">
        <f t="shared" si="1"/>
        <v>-9323080.9102623835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-2780.24747741286</v>
      </c>
      <c r="AC41">
        <f t="shared" si="2"/>
        <v>-2485.7200837742193</v>
      </c>
      <c r="AE41">
        <f t="shared" si="3"/>
        <v>0</v>
      </c>
      <c r="AF41">
        <f t="shared" si="24"/>
        <v>0</v>
      </c>
      <c r="AG41">
        <f t="shared" si="24"/>
        <v>-3.332750337174032E-3</v>
      </c>
      <c r="AH41">
        <f t="shared" si="5"/>
        <v>-59.609677881981099</v>
      </c>
      <c r="AI41">
        <f t="shared" si="25"/>
        <v>-59.613010632318272</v>
      </c>
      <c r="AJ41">
        <f t="shared" si="7"/>
        <v>-294.52739363864066</v>
      </c>
      <c r="AK41">
        <f t="shared" si="22"/>
        <v>-194.61732341890021</v>
      </c>
      <c r="AL41">
        <f t="shared" si="8"/>
        <v>-548.75772768985917</v>
      </c>
      <c r="AN41">
        <f t="shared" si="26"/>
        <v>0</v>
      </c>
      <c r="AO41">
        <f t="shared" si="26"/>
        <v>0</v>
      </c>
      <c r="AP41">
        <f t="shared" si="26"/>
        <v>-1.1492440432255296E-4</v>
      </c>
      <c r="AQ41">
        <f t="shared" si="26"/>
        <v>-2.0555415285787153</v>
      </c>
      <c r="AR41">
        <f t="shared" si="26"/>
        <v>-2.0556564529830377</v>
      </c>
      <c r="AS41">
        <f t="shared" si="26"/>
        <v>-10.156291904930452</v>
      </c>
      <c r="AT41">
        <f t="shared" si="26"/>
        <v>-6.7110577456972003</v>
      </c>
      <c r="AU41">
        <f t="shared" si="23"/>
        <v>-18.923006103610689</v>
      </c>
      <c r="AW41">
        <v>38</v>
      </c>
      <c r="AX41">
        <f>IF(Z41&gt;0, (R41*SUMPRODUCT(K41:$K$98, X41:$X$98)-K41*$AZ$3)/Z41, 0)</f>
        <v>-9323080.9102623835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12.5</v>
      </c>
      <c r="R42">
        <f t="shared" si="0"/>
        <v>250000</v>
      </c>
      <c r="S42">
        <f t="shared" si="1"/>
        <v>-16278283.255475694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-2485.7200837742193</v>
      </c>
      <c r="AC42">
        <f t="shared" si="2"/>
        <v>-2221.0338160647616</v>
      </c>
      <c r="AE42">
        <f t="shared" si="3"/>
        <v>0</v>
      </c>
      <c r="AF42">
        <f t="shared" si="24"/>
        <v>0</v>
      </c>
      <c r="AG42">
        <f t="shared" si="24"/>
        <v>-1.7055190811642018E-3</v>
      </c>
      <c r="AH42">
        <f t="shared" si="5"/>
        <v>-31.878075052761798</v>
      </c>
      <c r="AI42">
        <f t="shared" si="25"/>
        <v>-31.879780571842961</v>
      </c>
      <c r="AJ42">
        <f t="shared" si="7"/>
        <v>-264.68626770945775</v>
      </c>
      <c r="AK42">
        <f t="shared" si="22"/>
        <v>-174.00040586419536</v>
      </c>
      <c r="AL42">
        <f t="shared" si="8"/>
        <v>-470.5664541454961</v>
      </c>
      <c r="AN42">
        <f t="shared" si="26"/>
        <v>0</v>
      </c>
      <c r="AO42">
        <f t="shared" si="26"/>
        <v>0</v>
      </c>
      <c r="AP42">
        <f t="shared" si="26"/>
        <v>-5.2510728118579505E-5</v>
      </c>
      <c r="AQ42">
        <f t="shared" si="26"/>
        <v>-0.98148472833068534</v>
      </c>
      <c r="AR42">
        <f t="shared" si="26"/>
        <v>-0.98153723905880386</v>
      </c>
      <c r="AS42">
        <f t="shared" si="26"/>
        <v>-8.149348074678473</v>
      </c>
      <c r="AT42">
        <f t="shared" si="26"/>
        <v>-5.3572476003143468</v>
      </c>
      <c r="AU42">
        <f t="shared" si="23"/>
        <v>-14.488132914051624</v>
      </c>
      <c r="AW42">
        <v>39</v>
      </c>
      <c r="AX42">
        <f>IF(Z42&gt;0, (R42*SUMPRODUCT(K42:$K$98, X42:$X$98)-K42*$AZ$3)/Z42, 0)</f>
        <v>-16278283.255475694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12.5</v>
      </c>
      <c r="R43">
        <f t="shared" si="0"/>
        <v>250000</v>
      </c>
      <c r="S43">
        <f t="shared" si="1"/>
        <v>-29050320.121069178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-2221.0338160647616</v>
      </c>
      <c r="AC43">
        <f t="shared" si="2"/>
        <v>-1983.8529711162737</v>
      </c>
      <c r="AE43">
        <f t="shared" si="3"/>
        <v>0</v>
      </c>
      <c r="AF43">
        <f t="shared" si="24"/>
        <v>0</v>
      </c>
      <c r="AG43">
        <f t="shared" si="24"/>
        <v>-8.5362784422358864E-4</v>
      </c>
      <c r="AH43">
        <f t="shared" si="5"/>
        <v>-16.696720922579424</v>
      </c>
      <c r="AI43">
        <f t="shared" si="25"/>
        <v>-16.697574550423646</v>
      </c>
      <c r="AJ43">
        <f t="shared" si="7"/>
        <v>-237.1808449484879</v>
      </c>
      <c r="AK43">
        <f t="shared" si="22"/>
        <v>-155.47236712453332</v>
      </c>
      <c r="AL43">
        <f t="shared" si="8"/>
        <v>-409.35078662344483</v>
      </c>
      <c r="AN43">
        <f t="shared" si="26"/>
        <v>0</v>
      </c>
      <c r="AO43">
        <f t="shared" si="26"/>
        <v>0</v>
      </c>
      <c r="AP43">
        <f t="shared" si="26"/>
        <v>-2.3466158934040277E-5</v>
      </c>
      <c r="AQ43">
        <f t="shared" si="26"/>
        <v>-0.45899147912979638</v>
      </c>
      <c r="AR43">
        <f t="shared" si="26"/>
        <v>-0.45901494528873038</v>
      </c>
      <c r="AS43">
        <f t="shared" si="26"/>
        <v>-6.5200818381615084</v>
      </c>
      <c r="AT43">
        <f t="shared" si="26"/>
        <v>-4.273922531327548</v>
      </c>
      <c r="AU43">
        <f t="shared" si="23"/>
        <v>-11.253019314777784</v>
      </c>
      <c r="AW43">
        <v>40</v>
      </c>
      <c r="AX43">
        <f>IF(Z43&gt;0, (R43*SUMPRODUCT(K43:$K$98, X43:$X$98)-K43*$AZ$3)/Z43, 0)</f>
        <v>-29050320.121069178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12.5</v>
      </c>
      <c r="R44">
        <f t="shared" si="0"/>
        <v>250000</v>
      </c>
      <c r="S44">
        <f t="shared" si="1"/>
        <v>-53112991.145017438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-1983.8529711162737</v>
      </c>
      <c r="AC44">
        <f t="shared" si="2"/>
        <v>-1771.6670253839591</v>
      </c>
      <c r="AE44">
        <f t="shared" si="3"/>
        <v>0</v>
      </c>
      <c r="AF44">
        <f t="shared" si="24"/>
        <v>0</v>
      </c>
      <c r="AG44">
        <f t="shared" si="24"/>
        <v>-4.1695708224817238E-4</v>
      </c>
      <c r="AH44">
        <f t="shared" si="5"/>
        <v>-8.5626896706636071</v>
      </c>
      <c r="AI44">
        <f t="shared" si="25"/>
        <v>-8.5631066277458547</v>
      </c>
      <c r="AJ44">
        <f t="shared" si="7"/>
        <v>-212.18594573231462</v>
      </c>
      <c r="AK44">
        <f t="shared" si="22"/>
        <v>-138.86970797813916</v>
      </c>
      <c r="AL44">
        <f t="shared" si="8"/>
        <v>-359.61876033819965</v>
      </c>
      <c r="AN44">
        <f t="shared" si="26"/>
        <v>0</v>
      </c>
      <c r="AO44">
        <f t="shared" si="26"/>
        <v>0</v>
      </c>
      <c r="AP44">
        <f t="shared" si="26"/>
        <v>-1.0234031922566906E-5</v>
      </c>
      <c r="AQ44">
        <f t="shared" si="26"/>
        <v>-0.21016752841830247</v>
      </c>
      <c r="AR44">
        <f t="shared" si="26"/>
        <v>-0.21017776245022504</v>
      </c>
      <c r="AS44">
        <f t="shared" si="26"/>
        <v>-5.2080126099214974</v>
      </c>
      <c r="AT44">
        <f t="shared" si="26"/>
        <v>-3.4084971452287873</v>
      </c>
      <c r="AU44">
        <f t="shared" si="23"/>
        <v>-8.8266875176005097</v>
      </c>
      <c r="AW44">
        <v>41</v>
      </c>
      <c r="AX44">
        <f>IF(Z44&gt;0, (R44*SUMPRODUCT(K44:$K$98, X44:$X$98)-K44*$AZ$3)/Z44, 0)</f>
        <v>-53112991.145017438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12.5</v>
      </c>
      <c r="R45">
        <f t="shared" si="0"/>
        <v>250000</v>
      </c>
      <c r="S45">
        <f t="shared" si="1"/>
        <v>-99626042.860828087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-1771.6670253839591</v>
      </c>
      <c r="AC45">
        <f t="shared" si="2"/>
        <v>-1582.0156418307299</v>
      </c>
      <c r="AE45">
        <f t="shared" si="3"/>
        <v>0</v>
      </c>
      <c r="AF45">
        <f t="shared" si="24"/>
        <v>0</v>
      </c>
      <c r="AG45">
        <f t="shared" si="24"/>
        <v>-1.984942386049494E-4</v>
      </c>
      <c r="AH45">
        <f t="shared" si="5"/>
        <v>-4.2858654564148253</v>
      </c>
      <c r="AI45">
        <f t="shared" si="25"/>
        <v>-4.2860639506534302</v>
      </c>
      <c r="AJ45">
        <f t="shared" si="7"/>
        <v>-189.65138355322915</v>
      </c>
      <c r="AK45">
        <f t="shared" si="22"/>
        <v>-124.01669177687715</v>
      </c>
      <c r="AL45">
        <f t="shared" si="8"/>
        <v>-317.95413928075976</v>
      </c>
      <c r="AN45">
        <f t="shared" si="26"/>
        <v>0</v>
      </c>
      <c r="AO45">
        <f t="shared" si="26"/>
        <v>0</v>
      </c>
      <c r="AP45">
        <f t="shared" si="26"/>
        <v>-4.3499603196904331E-6</v>
      </c>
      <c r="AQ45">
        <f t="shared" si="26"/>
        <v>-9.3923857951570544E-2</v>
      </c>
      <c r="AR45">
        <f t="shared" si="26"/>
        <v>-9.392820791189023E-2</v>
      </c>
      <c r="AS45">
        <f t="shared" si="26"/>
        <v>-4.1561709741754038</v>
      </c>
      <c r="AT45">
        <f t="shared" si="26"/>
        <v>-2.7178002344056091</v>
      </c>
      <c r="AU45">
        <f t="shared" si="23"/>
        <v>-6.9678994164929042</v>
      </c>
      <c r="AW45">
        <v>42</v>
      </c>
      <c r="AX45">
        <f>IF(Z45&gt;0, (R45*SUMPRODUCT(K45:$K$98, X45:$X$98)-K45*$AZ$3)/Z45, 0)</f>
        <v>-99626042.860828087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12.5</v>
      </c>
      <c r="R46">
        <f t="shared" si="0"/>
        <v>250000</v>
      </c>
      <c r="S46">
        <f t="shared" si="1"/>
        <v>-192163218.48690116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-1582.0156418307299</v>
      </c>
      <c r="AC46">
        <f t="shared" si="2"/>
        <v>-1412.5903236514962</v>
      </c>
      <c r="AE46">
        <f t="shared" si="3"/>
        <v>0</v>
      </c>
      <c r="AF46">
        <f t="shared" si="24"/>
        <v>0</v>
      </c>
      <c r="AG46">
        <f t="shared" si="24"/>
        <v>-9.1887402722947841E-5</v>
      </c>
      <c r="AH46">
        <f t="shared" si="5"/>
        <v>-2.0924378699190411</v>
      </c>
      <c r="AI46">
        <f t="shared" si="25"/>
        <v>-2.0925297573217643</v>
      </c>
      <c r="AJ46">
        <f t="shared" si="7"/>
        <v>-169.42531817923373</v>
      </c>
      <c r="AK46">
        <f t="shared" si="22"/>
        <v>-110.7410949281511</v>
      </c>
      <c r="AL46">
        <f t="shared" si="8"/>
        <v>-282.25894286470657</v>
      </c>
      <c r="AN46">
        <f t="shared" si="26"/>
        <v>0</v>
      </c>
      <c r="AO46">
        <f t="shared" si="26"/>
        <v>0</v>
      </c>
      <c r="AP46">
        <f t="shared" si="26"/>
        <v>-1.7979406144653384E-6</v>
      </c>
      <c r="AQ46">
        <f t="shared" si="26"/>
        <v>-4.0942271933791942E-2</v>
      </c>
      <c r="AR46">
        <f t="shared" si="26"/>
        <v>-4.0944069874406415E-2</v>
      </c>
      <c r="AS46">
        <f t="shared" si="26"/>
        <v>-3.3151079652519377</v>
      </c>
      <c r="AT46">
        <f t="shared" si="26"/>
        <v>-2.1668466662619021</v>
      </c>
      <c r="AU46">
        <f t="shared" si="23"/>
        <v>-5.5228987013882458</v>
      </c>
      <c r="AW46">
        <v>43</v>
      </c>
      <c r="AX46">
        <f>IF(Z46&gt;0, (R46*SUMPRODUCT(K46:$K$98, X46:$X$98)-K46*$AZ$3)/Z46, 0)</f>
        <v>-192163218.48690116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12.5</v>
      </c>
      <c r="R47">
        <f t="shared" si="0"/>
        <v>250000</v>
      </c>
      <c r="S47">
        <f t="shared" si="1"/>
        <v>-382118167.31060767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-1412.5903236514962</v>
      </c>
      <c r="AC47">
        <f t="shared" si="2"/>
        <v>-1261.2747998188008</v>
      </c>
      <c r="AE47">
        <f t="shared" si="3"/>
        <v>0</v>
      </c>
      <c r="AF47">
        <f t="shared" si="24"/>
        <v>0</v>
      </c>
      <c r="AG47">
        <f t="shared" si="24"/>
        <v>-4.1259318049956915E-5</v>
      </c>
      <c r="AH47">
        <f t="shared" si="5"/>
        <v>-0.99418421291522885</v>
      </c>
      <c r="AI47">
        <f t="shared" si="25"/>
        <v>-0.99422547223327884</v>
      </c>
      <c r="AJ47">
        <f t="shared" si="7"/>
        <v>-151.31552383269536</v>
      </c>
      <c r="AK47">
        <f t="shared" si="22"/>
        <v>-98.881322655604748</v>
      </c>
      <c r="AL47">
        <f t="shared" si="8"/>
        <v>-251.19107196053338</v>
      </c>
      <c r="AN47">
        <f t="shared" si="26"/>
        <v>0</v>
      </c>
      <c r="AO47">
        <f t="shared" si="26"/>
        <v>0</v>
      </c>
      <c r="AP47">
        <f t="shared" si="26"/>
        <v>-7.2081429329433041E-7</v>
      </c>
      <c r="AQ47">
        <f t="shared" si="26"/>
        <v>-1.7368735711268478E-2</v>
      </c>
      <c r="AR47">
        <f t="shared" si="26"/>
        <v>-1.7369456525561773E-2</v>
      </c>
      <c r="AS47">
        <f t="shared" si="26"/>
        <v>-2.6435335708618095</v>
      </c>
      <c r="AT47">
        <f t="shared" si="26"/>
        <v>-1.7274902756198809</v>
      </c>
      <c r="AU47">
        <f t="shared" si="23"/>
        <v>-4.3883933030072519</v>
      </c>
      <c r="AW47">
        <v>44</v>
      </c>
      <c r="AX47">
        <f>IF(Z47&gt;0, (R47*SUMPRODUCT(K47:$K$98, X47:$X$98)-K47*$AZ$3)/Z47, 0)</f>
        <v>-382118167.31060767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12.5</v>
      </c>
      <c r="R48">
        <f t="shared" si="0"/>
        <v>250000</v>
      </c>
      <c r="S48">
        <f t="shared" si="1"/>
        <v>-784573732.60135174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-1261.2747998188008</v>
      </c>
      <c r="AC48">
        <f t="shared" si="2"/>
        <v>-1126.1524666753785</v>
      </c>
      <c r="AE48">
        <f t="shared" si="3"/>
        <v>0</v>
      </c>
      <c r="AF48">
        <f t="shared" si="24"/>
        <v>0</v>
      </c>
      <c r="AG48">
        <f t="shared" si="24"/>
        <v>-1.7942106966503328E-5</v>
      </c>
      <c r="AH48">
        <f t="shared" si="5"/>
        <v>-0.45809235805908038</v>
      </c>
      <c r="AI48">
        <f t="shared" si="25"/>
        <v>-0.45811030016604687</v>
      </c>
      <c r="AJ48">
        <f t="shared" si="7"/>
        <v>-135.12233314342234</v>
      </c>
      <c r="AK48">
        <f t="shared" si="22"/>
        <v>-88.289235987316061</v>
      </c>
      <c r="AL48">
        <f t="shared" si="8"/>
        <v>-223.86967943090445</v>
      </c>
      <c r="AN48">
        <f t="shared" si="26"/>
        <v>0</v>
      </c>
      <c r="AO48">
        <f t="shared" si="26"/>
        <v>0</v>
      </c>
      <c r="AP48">
        <f t="shared" si="26"/>
        <v>-2.7987026767790947E-7</v>
      </c>
      <c r="AQ48">
        <f t="shared" si="26"/>
        <v>-7.1455616171808654E-3</v>
      </c>
      <c r="AR48">
        <f t="shared" si="26"/>
        <v>-7.1458414874485425E-3</v>
      </c>
      <c r="AS48">
        <f t="shared" si="26"/>
        <v>-2.1077080644271309</v>
      </c>
      <c r="AT48">
        <f t="shared" si="26"/>
        <v>-1.3771811836246017</v>
      </c>
      <c r="AU48">
        <f t="shared" si="23"/>
        <v>-3.4920350895391814</v>
      </c>
      <c r="AW48">
        <v>45</v>
      </c>
      <c r="AX48">
        <f>IF(Z48&gt;0, (R48*SUMPRODUCT(K48:$K$98, X48:$X$98)-K48*$AZ$3)/Z48, 0)</f>
        <v>-784573732.60135174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12.5</v>
      </c>
      <c r="R49">
        <f t="shared" si="0"/>
        <v>250000</v>
      </c>
      <c r="S49">
        <f t="shared" si="1"/>
        <v>-1667635507.1998913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-1126.1524666753785</v>
      </c>
      <c r="AC49">
        <f t="shared" si="2"/>
        <v>-1005.4991641306266</v>
      </c>
      <c r="AE49">
        <f t="shared" si="3"/>
        <v>0</v>
      </c>
      <c r="AF49">
        <f t="shared" si="24"/>
        <v>0</v>
      </c>
      <c r="AG49">
        <f t="shared" si="24"/>
        <v>-7.5368625202379301E-6</v>
      </c>
      <c r="AH49">
        <f t="shared" si="5"/>
        <v>-0.20451646753200725</v>
      </c>
      <c r="AI49">
        <f t="shared" si="25"/>
        <v>-0.20452400439452748</v>
      </c>
      <c r="AJ49">
        <f t="shared" si="7"/>
        <v>-120.65330254475191</v>
      </c>
      <c r="AK49">
        <f t="shared" si="22"/>
        <v>-78.830672667276502</v>
      </c>
      <c r="AL49">
        <f t="shared" si="8"/>
        <v>-199.68849921642294</v>
      </c>
      <c r="AN49">
        <f t="shared" si="26"/>
        <v>0</v>
      </c>
      <c r="AO49">
        <f t="shared" si="26"/>
        <v>0</v>
      </c>
      <c r="AP49">
        <f t="shared" si="26"/>
        <v>-1.0496775102678615E-7</v>
      </c>
      <c r="AQ49">
        <f t="shared" si="26"/>
        <v>-2.8483514973416048E-3</v>
      </c>
      <c r="AR49">
        <f t="shared" si="26"/>
        <v>-2.8484564650926312E-3</v>
      </c>
      <c r="AS49">
        <f t="shared" si="26"/>
        <v>-1.6803684275877186</v>
      </c>
      <c r="AT49">
        <f t="shared" si="26"/>
        <v>-1.0978943027809844</v>
      </c>
      <c r="AU49">
        <f t="shared" si="23"/>
        <v>-2.7811111868337957</v>
      </c>
      <c r="AW49">
        <v>46</v>
      </c>
      <c r="AX49">
        <f>IF(Z49&gt;0, (R49*SUMPRODUCT(K49:$K$98, X49:$X$98)-K49*$AZ$3)/Z49, 0)</f>
        <v>-1667635507.1998913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12.5</v>
      </c>
      <c r="R50">
        <f t="shared" si="0"/>
        <v>250000</v>
      </c>
      <c r="S50">
        <f t="shared" si="1"/>
        <v>-3674916968.6925488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-1005.4991641306266</v>
      </c>
      <c r="AC50">
        <f t="shared" si="2"/>
        <v>-897.76946953000856</v>
      </c>
      <c r="AE50">
        <f t="shared" si="3"/>
        <v>0</v>
      </c>
      <c r="AF50">
        <f t="shared" si="24"/>
        <v>0</v>
      </c>
      <c r="AG50">
        <f t="shared" si="24"/>
        <v>-3.053706645545703E-6</v>
      </c>
      <c r="AH50">
        <f t="shared" si="5"/>
        <v>-8.8155744989796947E-2</v>
      </c>
      <c r="AI50">
        <f t="shared" si="25"/>
        <v>-8.8158798696442497E-2</v>
      </c>
      <c r="AJ50">
        <f t="shared" si="7"/>
        <v>-107.72969460061802</v>
      </c>
      <c r="AK50">
        <f t="shared" si="22"/>
        <v>-70.38494148914387</v>
      </c>
      <c r="AL50">
        <f t="shared" si="8"/>
        <v>-178.20279488845833</v>
      </c>
      <c r="AN50">
        <f t="shared" si="26"/>
        <v>0</v>
      </c>
      <c r="AO50">
        <f t="shared" si="26"/>
        <v>0</v>
      </c>
      <c r="AP50">
        <f t="shared" si="26"/>
        <v>-3.7972972129811726E-8</v>
      </c>
      <c r="AQ50">
        <f t="shared" si="26"/>
        <v>-1.0962204416273059E-3</v>
      </c>
      <c r="AR50">
        <f t="shared" si="26"/>
        <v>-1.0962584145994356E-3</v>
      </c>
      <c r="AS50">
        <f t="shared" si="26"/>
        <v>-1.3396233382762803</v>
      </c>
      <c r="AT50">
        <f t="shared" si="26"/>
        <v>-0.87523974361593215</v>
      </c>
      <c r="AU50">
        <f t="shared" si="23"/>
        <v>-2.2159593403068119</v>
      </c>
      <c r="AW50">
        <v>47</v>
      </c>
      <c r="AX50">
        <f>IF(Z50&gt;0, (R50*SUMPRODUCT(K50:$K$98, X50:$X$98)-K50*$AZ$3)/Z50, 0)</f>
        <v>-3674916968.6925488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12.5</v>
      </c>
      <c r="R51">
        <f t="shared" si="0"/>
        <v>250000</v>
      </c>
      <c r="S51">
        <f t="shared" si="1"/>
        <v>-8402138446.7535391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-897.76946953000856</v>
      </c>
      <c r="AC51">
        <f t="shared" si="2"/>
        <v>-801.58079525748997</v>
      </c>
      <c r="AE51">
        <f t="shared" si="3"/>
        <v>0</v>
      </c>
      <c r="AF51">
        <f t="shared" si="24"/>
        <v>0</v>
      </c>
      <c r="AG51">
        <f t="shared" si="24"/>
        <v>-1.1925249749473136E-6</v>
      </c>
      <c r="AH51">
        <f t="shared" si="5"/>
        <v>-3.6612892082858652E-2</v>
      </c>
      <c r="AI51">
        <f t="shared" si="25"/>
        <v>-3.6614084607833601E-2</v>
      </c>
      <c r="AJ51">
        <f t="shared" si="7"/>
        <v>-96.188674272518597</v>
      </c>
      <c r="AK51">
        <f t="shared" si="22"/>
        <v>-62.843862867100604</v>
      </c>
      <c r="AL51">
        <f t="shared" si="8"/>
        <v>-159.06915122422703</v>
      </c>
      <c r="AN51">
        <f t="shared" si="26"/>
        <v>0</v>
      </c>
      <c r="AO51">
        <f t="shared" si="26"/>
        <v>0</v>
      </c>
      <c r="AP51">
        <f t="shared" si="26"/>
        <v>-1.3240266810498262E-8</v>
      </c>
      <c r="AQ51">
        <f t="shared" si="26"/>
        <v>-4.065025639420635E-4</v>
      </c>
      <c r="AR51">
        <f t="shared" si="26"/>
        <v>-4.0651580420887401E-4</v>
      </c>
      <c r="AS51">
        <f t="shared" si="26"/>
        <v>-1.0679555885800402</v>
      </c>
      <c r="AT51">
        <f t="shared" si="26"/>
        <v>-0.69773759815767178</v>
      </c>
      <c r="AU51">
        <f t="shared" si="23"/>
        <v>-1.7660997025419209</v>
      </c>
      <c r="AW51">
        <v>48</v>
      </c>
      <c r="AX51">
        <f>IF(Z51&gt;0, (R51*SUMPRODUCT(K51:$K$98, X51:$X$98)-K51*$AZ$3)/Z51, 0)</f>
        <v>-8402138446.7535391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12.5</v>
      </c>
      <c r="R52">
        <f t="shared" si="0"/>
        <v>250000</v>
      </c>
      <c r="S52">
        <f t="shared" si="1"/>
        <v>-19977689667.722782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-801.58079525748997</v>
      </c>
      <c r="AC52">
        <f t="shared" si="2"/>
        <v>-715.69747810562535</v>
      </c>
      <c r="AE52">
        <f t="shared" si="3"/>
        <v>0</v>
      </c>
      <c r="AF52">
        <f t="shared" si="24"/>
        <v>0</v>
      </c>
      <c r="AG52">
        <f t="shared" si="24"/>
        <v>-4.4781046382827707E-7</v>
      </c>
      <c r="AH52">
        <f t="shared" si="5"/>
        <v>-1.4655785227391267E-2</v>
      </c>
      <c r="AI52">
        <f t="shared" si="25"/>
        <v>-1.4656233037855095E-2</v>
      </c>
      <c r="AJ52">
        <f t="shared" si="7"/>
        <v>-85.883317151864617</v>
      </c>
      <c r="AK52">
        <f t="shared" si="22"/>
        <v>-56.1106556680243</v>
      </c>
      <c r="AL52">
        <f t="shared" si="8"/>
        <v>-142.00862905292678</v>
      </c>
      <c r="AN52">
        <f t="shared" si="26"/>
        <v>0</v>
      </c>
      <c r="AO52">
        <f t="shared" si="26"/>
        <v>0</v>
      </c>
      <c r="AP52">
        <f t="shared" si="26"/>
        <v>-4.4392077331256438E-9</v>
      </c>
      <c r="AQ52">
        <f t="shared" si="26"/>
        <v>-1.4528484788022423E-4</v>
      </c>
      <c r="AR52">
        <f t="shared" si="26"/>
        <v>-1.4528928708795735E-4</v>
      </c>
      <c r="AS52">
        <f t="shared" si="26"/>
        <v>-0.85137332966216706</v>
      </c>
      <c r="AT52">
        <f t="shared" si="26"/>
        <v>-0.55623277406881155</v>
      </c>
      <c r="AU52">
        <f t="shared" si="23"/>
        <v>-1.4077513930180667</v>
      </c>
      <c r="AW52">
        <v>49</v>
      </c>
      <c r="AX52">
        <f>IF(Z52&gt;0, (R52*SUMPRODUCT(K52:$K$98, X52:$X$98)-K52*$AZ$3)/Z52, 0)</f>
        <v>-19977689667.722782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12.5</v>
      </c>
      <c r="R53">
        <f t="shared" si="0"/>
        <v>250000</v>
      </c>
      <c r="S53">
        <f t="shared" si="1"/>
        <v>-49513572499.597977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-715.69747810562535</v>
      </c>
      <c r="AC53">
        <f t="shared" si="2"/>
        <v>-639.01572727044754</v>
      </c>
      <c r="AE53">
        <f t="shared" si="3"/>
        <v>0</v>
      </c>
      <c r="AF53">
        <f t="shared" si="24"/>
        <v>0</v>
      </c>
      <c r="AG53">
        <f t="shared" si="24"/>
        <v>-1.6132337433226919E-7</v>
      </c>
      <c r="AH53">
        <f t="shared" si="5"/>
        <v>-5.640179697154502E-3</v>
      </c>
      <c r="AI53">
        <f t="shared" si="25"/>
        <v>-5.6403410205288339E-3</v>
      </c>
      <c r="AJ53">
        <f t="shared" si="7"/>
        <v>-76.681750835177809</v>
      </c>
      <c r="AK53">
        <f t="shared" si="22"/>
        <v>-50.098823467393778</v>
      </c>
      <c r="AL53">
        <f t="shared" si="8"/>
        <v>-126.7862146435921</v>
      </c>
      <c r="AN53">
        <f t="shared" si="26"/>
        <v>0</v>
      </c>
      <c r="AO53">
        <f t="shared" si="26"/>
        <v>0</v>
      </c>
      <c r="AP53">
        <f t="shared" si="26"/>
        <v>-1.4278760385976346E-9</v>
      </c>
      <c r="AQ53">
        <f t="shared" si="26"/>
        <v>-4.9921330224375648E-5</v>
      </c>
      <c r="AR53">
        <f t="shared" si="26"/>
        <v>-4.9922758100414239E-5</v>
      </c>
      <c r="AS53">
        <f t="shared" si="26"/>
        <v>-0.678711532463669</v>
      </c>
      <c r="AT53">
        <f t="shared" si="26"/>
        <v>-0.4434255723146962</v>
      </c>
      <c r="AU53">
        <f t="shared" si="23"/>
        <v>-1.1221870275364656</v>
      </c>
      <c r="AW53">
        <v>50</v>
      </c>
      <c r="AX53">
        <f>IF(Z53&gt;0, (R53*SUMPRODUCT(K53:$K$98, X53:$X$98)-K53*$AZ$3)/Z53, 0)</f>
        <v>-49513572499.597977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12.5</v>
      </c>
      <c r="R54">
        <f t="shared" si="0"/>
        <v>250000</v>
      </c>
      <c r="S54">
        <f t="shared" si="1"/>
        <v>-128207644947.66211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-639.01572727044754</v>
      </c>
      <c r="AC54">
        <f t="shared" si="2"/>
        <v>-570.54979851318353</v>
      </c>
      <c r="AE54">
        <f t="shared" si="3"/>
        <v>0</v>
      </c>
      <c r="AF54">
        <f t="shared" si="24"/>
        <v>0</v>
      </c>
      <c r="AG54">
        <f t="shared" si="24"/>
        <v>-5.5627513354029868E-8</v>
      </c>
      <c r="AH54">
        <f t="shared" si="5"/>
        <v>-2.0816525446983327E-3</v>
      </c>
      <c r="AI54">
        <f t="shared" si="25"/>
        <v>-2.0817081722116866E-3</v>
      </c>
      <c r="AJ54">
        <f t="shared" si="7"/>
        <v>-68.46592875726401</v>
      </c>
      <c r="AK54">
        <f t="shared" si="22"/>
        <v>-44.731100908931332</v>
      </c>
      <c r="AL54">
        <f t="shared" si="8"/>
        <v>-113.19911137436756</v>
      </c>
      <c r="AN54">
        <f t="shared" si="26"/>
        <v>0</v>
      </c>
      <c r="AO54">
        <f t="shared" si="26"/>
        <v>0</v>
      </c>
      <c r="AP54">
        <f t="shared" si="26"/>
        <v>-4.3960723594187978E-10</v>
      </c>
      <c r="AQ54">
        <f t="shared" si="26"/>
        <v>-1.6450663820656301E-5</v>
      </c>
      <c r="AR54">
        <f t="shared" si="26"/>
        <v>-1.6451103427892243E-5</v>
      </c>
      <c r="AS54">
        <f t="shared" si="26"/>
        <v>-0.54106530891685223</v>
      </c>
      <c r="AT54">
        <f t="shared" si="26"/>
        <v>-0.35349621878771376</v>
      </c>
      <c r="AU54">
        <f t="shared" si="23"/>
        <v>-0.89457797880799395</v>
      </c>
      <c r="AW54">
        <v>51</v>
      </c>
      <c r="AX54">
        <f>IF(Z54&gt;0, (R54*SUMPRODUCT(K54:$K$98, X54:$X$98)-K54*$AZ$3)/Z54, 0)</f>
        <v>-128207644947.66211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12.5</v>
      </c>
      <c r="R55">
        <f t="shared" si="0"/>
        <v>250000</v>
      </c>
      <c r="S55">
        <f t="shared" si="1"/>
        <v>-347594158623.36725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-570.54979851318353</v>
      </c>
      <c r="AC55">
        <f t="shared" si="2"/>
        <v>-509.41947685795969</v>
      </c>
      <c r="AE55">
        <f t="shared" si="3"/>
        <v>0</v>
      </c>
      <c r="AF55">
        <f t="shared" si="24"/>
        <v>0</v>
      </c>
      <c r="AG55">
        <f t="shared" si="24"/>
        <v>-1.8319477766668145E-8</v>
      </c>
      <c r="AH55">
        <f t="shared" si="5"/>
        <v>-7.3503520907642846E-4</v>
      </c>
      <c r="AI55">
        <f t="shared" si="25"/>
        <v>-7.3505352855419515E-4</v>
      </c>
      <c r="AJ55">
        <f t="shared" si="7"/>
        <v>-61.130321655223838</v>
      </c>
      <c r="AK55">
        <f t="shared" si="22"/>
        <v>-39.938485895922852</v>
      </c>
      <c r="AL55">
        <f t="shared" si="8"/>
        <v>-101.06954260467523</v>
      </c>
      <c r="AN55">
        <f t="shared" si="26"/>
        <v>0</v>
      </c>
      <c r="AO55">
        <f t="shared" si="26"/>
        <v>0</v>
      </c>
      <c r="AP55">
        <f t="shared" si="26"/>
        <v>-1.2926181570647898E-10</v>
      </c>
      <c r="AQ55">
        <f t="shared" si="26"/>
        <v>-5.1863916069857942E-6</v>
      </c>
      <c r="AR55">
        <f t="shared" si="26"/>
        <v>-5.1865208688015008E-6</v>
      </c>
      <c r="AS55">
        <f t="shared" si="26"/>
        <v>-0.43133415005161835</v>
      </c>
      <c r="AT55">
        <f t="shared" si="26"/>
        <v>-0.28180504211029828</v>
      </c>
      <c r="AU55">
        <f t="shared" si="23"/>
        <v>-0.71314437868278535</v>
      </c>
      <c r="AW55">
        <v>52</v>
      </c>
      <c r="AX55">
        <f>IF(Z55&gt;0, (R55*SUMPRODUCT(K55:$K$98, X55:$X$98)-K55*$AZ$3)/Z55, 0)</f>
        <v>-347594158623.36725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12.5</v>
      </c>
      <c r="R56">
        <f t="shared" si="0"/>
        <v>250000</v>
      </c>
      <c r="S56">
        <f t="shared" si="1"/>
        <v>-989182526359.95398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-509.41947685795969</v>
      </c>
      <c r="AC56">
        <f t="shared" si="2"/>
        <v>-454.83882302123732</v>
      </c>
      <c r="AE56">
        <f t="shared" si="3"/>
        <v>0</v>
      </c>
      <c r="AF56">
        <f t="shared" si="24"/>
        <v>0</v>
      </c>
      <c r="AG56">
        <f t="shared" si="24"/>
        <v>-5.7476604532100006E-9</v>
      </c>
      <c r="AH56">
        <f t="shared" si="5"/>
        <v>-2.4777245071582924E-4</v>
      </c>
      <c r="AI56">
        <f t="shared" si="25"/>
        <v>-2.4777819837628245E-4</v>
      </c>
      <c r="AJ56">
        <f t="shared" si="7"/>
        <v>-54.580653836722377</v>
      </c>
      <c r="AK56">
        <f t="shared" si="22"/>
        <v>-35.659363380057179</v>
      </c>
      <c r="AL56">
        <f t="shared" si="8"/>
        <v>-90.240264994977935</v>
      </c>
      <c r="AN56">
        <f t="shared" si="26"/>
        <v>0</v>
      </c>
      <c r="AO56">
        <f t="shared" si="26"/>
        <v>0</v>
      </c>
      <c r="AP56">
        <f t="shared" si="26"/>
        <v>-3.6210143364361863E-11</v>
      </c>
      <c r="AQ56">
        <f t="shared" si="26"/>
        <v>-1.560961374666587E-6</v>
      </c>
      <c r="AR56">
        <f t="shared" si="26"/>
        <v>-1.5609975848099514E-6</v>
      </c>
      <c r="AS56">
        <f t="shared" si="26"/>
        <v>-0.34385700346034592</v>
      </c>
      <c r="AT56">
        <f t="shared" si="26"/>
        <v>-0.22465326036311153</v>
      </c>
      <c r="AU56">
        <f t="shared" si="23"/>
        <v>-0.56851182482104234</v>
      </c>
      <c r="AW56">
        <v>53</v>
      </c>
      <c r="AX56">
        <f>IF(Z56&gt;0, (R56*SUMPRODUCT(K56:$K$98, X56:$X$98)-K56*$AZ$3)/Z56, 0)</f>
        <v>-989182526359.95398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12.5</v>
      </c>
      <c r="R57">
        <f t="shared" si="0"/>
        <v>250000</v>
      </c>
      <c r="S57">
        <f t="shared" si="1"/>
        <v>-2963187756292.543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-454.83882302123732</v>
      </c>
      <c r="AC57">
        <f t="shared" si="2"/>
        <v>-406.1060933115611</v>
      </c>
      <c r="AE57">
        <f t="shared" si="3"/>
        <v>0</v>
      </c>
      <c r="AF57">
        <f t="shared" si="24"/>
        <v>0</v>
      </c>
      <c r="AG57">
        <f t="shared" si="24"/>
        <v>-1.7131301098334283E-9</v>
      </c>
      <c r="AH57">
        <f t="shared" si="5"/>
        <v>-7.954107477688945E-5</v>
      </c>
      <c r="AI57">
        <f t="shared" si="25"/>
        <v>-7.954278790699928E-5</v>
      </c>
      <c r="AJ57">
        <f t="shared" si="7"/>
        <v>-48.732729709676221</v>
      </c>
      <c r="AK57">
        <f t="shared" si="22"/>
        <v>-31.838717611486615</v>
      </c>
      <c r="AL57">
        <f t="shared" si="8"/>
        <v>-80.571526863950737</v>
      </c>
      <c r="AN57">
        <f t="shared" si="26"/>
        <v>0</v>
      </c>
      <c r="AO57">
        <f t="shared" si="26"/>
        <v>0</v>
      </c>
      <c r="AP57">
        <f t="shared" si="26"/>
        <v>-9.6363256008781947E-12</v>
      </c>
      <c r="AQ57">
        <f t="shared" si="26"/>
        <v>-4.4741709388811903E-7</v>
      </c>
      <c r="AR57">
        <f t="shared" si="26"/>
        <v>-4.4742673021371989E-7</v>
      </c>
      <c r="AS57">
        <f t="shared" si="26"/>
        <v>-0.27412071517889036</v>
      </c>
      <c r="AT57">
        <f t="shared" si="26"/>
        <v>-0.17909220546507795</v>
      </c>
      <c r="AU57">
        <f t="shared" si="23"/>
        <v>-0.45321336807069851</v>
      </c>
      <c r="AW57">
        <v>54</v>
      </c>
      <c r="AX57">
        <f>IF(Z57&gt;0, (R57*SUMPRODUCT(K57:$K$98, X57:$X$98)-K57*$AZ$3)/Z57, 0)</f>
        <v>-2963187756292.543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12.5</v>
      </c>
      <c r="R58">
        <f t="shared" si="0"/>
        <v>250000</v>
      </c>
      <c r="S58">
        <f t="shared" si="1"/>
        <v>-9370421945311.3438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-406.1060933115611</v>
      </c>
      <c r="AC58">
        <f t="shared" si="2"/>
        <v>-362.59472655305188</v>
      </c>
      <c r="AE58">
        <f t="shared" si="3"/>
        <v>0</v>
      </c>
      <c r="AF58">
        <f t="shared" si="24"/>
        <v>0</v>
      </c>
      <c r="AG58">
        <f t="shared" si="24"/>
        <v>-4.8369583657660496E-10</v>
      </c>
      <c r="AH58">
        <f t="shared" si="5"/>
        <v>-2.4246059443169782E-5</v>
      </c>
      <c r="AI58">
        <f t="shared" si="25"/>
        <v>-2.424654313900636E-5</v>
      </c>
      <c r="AJ58">
        <f t="shared" si="7"/>
        <v>-43.511366758509212</v>
      </c>
      <c r="AK58">
        <f t="shared" si="22"/>
        <v>-28.427426531809278</v>
      </c>
      <c r="AL58">
        <f t="shared" si="8"/>
        <v>-71.938817536861634</v>
      </c>
      <c r="AN58">
        <f t="shared" si="26"/>
        <v>0</v>
      </c>
      <c r="AO58">
        <f t="shared" si="26"/>
        <v>0</v>
      </c>
      <c r="AP58">
        <f t="shared" si="26"/>
        <v>-2.4292680827161349E-12</v>
      </c>
      <c r="AQ58">
        <f t="shared" si="26"/>
        <v>-1.2177110878977398E-7</v>
      </c>
      <c r="AR58">
        <f t="shared" si="26"/>
        <v>-1.217735380578567E-7</v>
      </c>
      <c r="AS58">
        <f t="shared" si="26"/>
        <v>-0.21852736060311728</v>
      </c>
      <c r="AT58">
        <f t="shared" si="26"/>
        <v>-0.14277121018085323</v>
      </c>
      <c r="AU58">
        <f t="shared" si="23"/>
        <v>-0.36129869255750857</v>
      </c>
      <c r="AW58">
        <v>55</v>
      </c>
      <c r="AX58">
        <f>IF(Z58&gt;0, (R58*SUMPRODUCT(K58:$K$98, X58:$X$98)-K58*$AZ$3)/Z58, 0)</f>
        <v>-9370421945311.3438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12.5</v>
      </c>
      <c r="R59">
        <f t="shared" si="0"/>
        <v>250000</v>
      </c>
      <c r="S59">
        <f t="shared" si="1"/>
        <v>-31369657243632.133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-362.59472655305188</v>
      </c>
      <c r="AC59">
        <f t="shared" si="2"/>
        <v>-323.74529166953158</v>
      </c>
      <c r="AE59">
        <f t="shared" si="3"/>
        <v>0</v>
      </c>
      <c r="AF59">
        <f t="shared" si="24"/>
        <v>0</v>
      </c>
      <c r="AG59">
        <f t="shared" si="24"/>
        <v>-1.29004155653968E-10</v>
      </c>
      <c r="AH59">
        <f t="shared" si="5"/>
        <v>-6.9970944511374173E-6</v>
      </c>
      <c r="AI59">
        <f t="shared" si="25"/>
        <v>-6.9972234552930715E-6</v>
      </c>
      <c r="AJ59">
        <f t="shared" si="7"/>
        <v>-38.849434883520303</v>
      </c>
      <c r="AK59">
        <f t="shared" si="22"/>
        <v>-25.381630858713635</v>
      </c>
      <c r="AL59">
        <f t="shared" si="8"/>
        <v>-64.231072739457403</v>
      </c>
      <c r="AN59">
        <f t="shared" si="26"/>
        <v>0</v>
      </c>
      <c r="AO59">
        <f t="shared" si="26"/>
        <v>0</v>
      </c>
      <c r="AP59">
        <f t="shared" si="26"/>
        <v>-5.7848056525331126E-13</v>
      </c>
      <c r="AQ59">
        <f t="shared" si="26"/>
        <v>-3.1376378014379725E-8</v>
      </c>
      <c r="AR59">
        <f t="shared" si="26"/>
        <v>-3.1376956494944978E-8</v>
      </c>
      <c r="AS59">
        <f t="shared" si="26"/>
        <v>-0.17420867519548991</v>
      </c>
      <c r="AT59">
        <f t="shared" si="26"/>
        <v>-0.11381633476663841</v>
      </c>
      <c r="AU59">
        <f t="shared" si="23"/>
        <v>-0.28802504133908485</v>
      </c>
      <c r="AW59">
        <v>56</v>
      </c>
      <c r="AX59">
        <f>IF(Z59&gt;0, (R59*SUMPRODUCT(K59:$K$98, X59:$X$98)-K59*$AZ$3)/Z59, 0)</f>
        <v>-31369657243632.133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12.5</v>
      </c>
      <c r="R60">
        <f t="shared" si="0"/>
        <v>250000</v>
      </c>
      <c r="S60">
        <f t="shared" si="1"/>
        <v>-112689935852331.7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-323.74529166953158</v>
      </c>
      <c r="AC60">
        <f t="shared" si="2"/>
        <v>-289.05829616046924</v>
      </c>
      <c r="AE60">
        <f t="shared" si="3"/>
        <v>0</v>
      </c>
      <c r="AF60">
        <f t="shared" si="24"/>
        <v>0</v>
      </c>
      <c r="AG60">
        <f t="shared" si="24"/>
        <v>-3.2063455131792969E-11</v>
      </c>
      <c r="AH60">
        <f t="shared" si="5"/>
        <v>-1.9130131793127074E-6</v>
      </c>
      <c r="AI60">
        <f t="shared" si="25"/>
        <v>-1.9130452427678393E-6</v>
      </c>
      <c r="AJ60">
        <f t="shared" si="7"/>
        <v>-34.686995509062342</v>
      </c>
      <c r="AK60">
        <f t="shared" si="22"/>
        <v>-22.662170416867212</v>
      </c>
      <c r="AL60">
        <f t="shared" si="8"/>
        <v>-57.3491678389748</v>
      </c>
      <c r="AN60">
        <f t="shared" si="26"/>
        <v>0</v>
      </c>
      <c r="AO60">
        <f t="shared" si="26"/>
        <v>0</v>
      </c>
      <c r="AP60">
        <f t="shared" si="26"/>
        <v>-1.2837408743724827E-13</v>
      </c>
      <c r="AQ60">
        <f t="shared" si="26"/>
        <v>-7.6592282441260748E-9</v>
      </c>
      <c r="AR60">
        <f t="shared" si="26"/>
        <v>-7.6593566182135117E-9</v>
      </c>
      <c r="AS60">
        <f t="shared" si="26"/>
        <v>-0.13887808959180012</v>
      </c>
      <c r="AT60">
        <f t="shared" si="26"/>
        <v>-9.0733685270494746E-2</v>
      </c>
      <c r="AU60">
        <f t="shared" si="23"/>
        <v>-0.22961178252165151</v>
      </c>
      <c r="AW60">
        <v>57</v>
      </c>
      <c r="AX60">
        <f>IF(Z60&gt;0, (R60*SUMPRODUCT(K60:$K$98, X60:$X$98)-K60*$AZ$3)/Z60, 0)</f>
        <v>-112689935852331.7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12.5</v>
      </c>
      <c r="R61">
        <f t="shared" si="0"/>
        <v>250000</v>
      </c>
      <c r="S61">
        <f t="shared" si="1"/>
        <v>-436539756309195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-289.05829616046924</v>
      </c>
      <c r="AC61">
        <f t="shared" si="2"/>
        <v>-258.0877644355939</v>
      </c>
      <c r="AE61">
        <f t="shared" si="3"/>
        <v>0</v>
      </c>
      <c r="AF61">
        <f t="shared" si="24"/>
        <v>0</v>
      </c>
      <c r="AG61">
        <f t="shared" si="24"/>
        <v>-7.3901563576260491E-12</v>
      </c>
      <c r="AH61">
        <f t="shared" si="5"/>
        <v>-4.870532844569799E-7</v>
      </c>
      <c r="AI61">
        <f t="shared" si="25"/>
        <v>-4.8706067461333754E-7</v>
      </c>
      <c r="AJ61">
        <f t="shared" si="7"/>
        <v>-30.970531724875343</v>
      </c>
      <c r="AK61">
        <f t="shared" si="22"/>
        <v>-20.234080731232847</v>
      </c>
      <c r="AL61">
        <f t="shared" si="8"/>
        <v>-51.204612943168868</v>
      </c>
      <c r="AN61">
        <f t="shared" si="26"/>
        <v>0</v>
      </c>
      <c r="AO61">
        <f t="shared" si="26"/>
        <v>0</v>
      </c>
      <c r="AP61">
        <f t="shared" si="26"/>
        <v>-2.6418165348360627E-14</v>
      </c>
      <c r="AQ61">
        <f t="shared" si="26"/>
        <v>-1.7411071673698554E-9</v>
      </c>
      <c r="AR61">
        <f t="shared" si="26"/>
        <v>-1.741133585535204E-9</v>
      </c>
      <c r="AS61">
        <f t="shared" si="26"/>
        <v>-0.11071276282133116</v>
      </c>
      <c r="AT61">
        <f t="shared" si="26"/>
        <v>-7.2332338392025644E-2</v>
      </c>
      <c r="AU61">
        <f t="shared" si="23"/>
        <v>-0.18304510295449039</v>
      </c>
      <c r="AW61">
        <v>58</v>
      </c>
      <c r="AX61">
        <f>IF(Z61&gt;0, (R61*SUMPRODUCT(K61:$K$98, X61:$X$98)-K61*$AZ$3)/Z61, 0)</f>
        <v>-436539756309195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12.5</v>
      </c>
      <c r="R62">
        <f t="shared" si="0"/>
        <v>250000</v>
      </c>
      <c r="S62">
        <f t="shared" si="1"/>
        <v>-1833805374631263.5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-258.0877644355939</v>
      </c>
      <c r="AC62">
        <f t="shared" si="2"/>
        <v>-230.43550396185771</v>
      </c>
      <c r="AE62">
        <f t="shared" si="3"/>
        <v>0</v>
      </c>
      <c r="AF62">
        <f t="shared" si="24"/>
        <v>0</v>
      </c>
      <c r="AG62">
        <f t="shared" si="24"/>
        <v>-1.570746732107497E-12</v>
      </c>
      <c r="AH62">
        <f t="shared" si="5"/>
        <v>-1.1491016123884582E-7</v>
      </c>
      <c r="AI62">
        <f t="shared" si="25"/>
        <v>-1.1491173198557794E-7</v>
      </c>
      <c r="AJ62">
        <f t="shared" si="7"/>
        <v>-27.652260473736192</v>
      </c>
      <c r="AK62">
        <f t="shared" si="22"/>
        <v>-18.066143510491575</v>
      </c>
      <c r="AL62">
        <f t="shared" si="8"/>
        <v>-45.718404099139498</v>
      </c>
      <c r="AN62">
        <f t="shared" si="26"/>
        <v>0</v>
      </c>
      <c r="AO62">
        <f t="shared" si="26"/>
        <v>0</v>
      </c>
      <c r="AP62">
        <f t="shared" si="26"/>
        <v>-5.013455554098586E-15</v>
      </c>
      <c r="AQ62">
        <f t="shared" si="26"/>
        <v>-3.6676631204083218E-10</v>
      </c>
      <c r="AR62">
        <f t="shared" si="26"/>
        <v>-3.667713254963863E-10</v>
      </c>
      <c r="AS62">
        <f t="shared" si="26"/>
        <v>-8.8259536704193425E-2</v>
      </c>
      <c r="AT62">
        <f t="shared" si="26"/>
        <v>-5.7662897316546842E-2</v>
      </c>
      <c r="AU62">
        <f t="shared" si="23"/>
        <v>-0.1459224343875116</v>
      </c>
      <c r="AW62">
        <v>59</v>
      </c>
      <c r="AX62">
        <f>IF(Z62&gt;0, (R62*SUMPRODUCT(K62:$K$98, X62:$X$98)-K62*$AZ$3)/Z62, 0)</f>
        <v>-1833805374631263.5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12.5</v>
      </c>
      <c r="R63">
        <f t="shared" si="0"/>
        <v>250000</v>
      </c>
      <c r="S63">
        <f t="shared" si="1"/>
        <v>-8407336585349784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-230.43550396185771</v>
      </c>
      <c r="AC63">
        <f t="shared" si="2"/>
        <v>-205.74598568054833</v>
      </c>
      <c r="AE63">
        <f t="shared" si="3"/>
        <v>0</v>
      </c>
      <c r="AF63">
        <f t="shared" si="24"/>
        <v>0</v>
      </c>
      <c r="AG63">
        <f t="shared" si="24"/>
        <v>-3.0590244542943497E-13</v>
      </c>
      <c r="AH63">
        <f t="shared" si="5"/>
        <v>-2.4982736387139742E-8</v>
      </c>
      <c r="AI63">
        <f t="shared" si="25"/>
        <v>-2.4983042289585172E-8</v>
      </c>
      <c r="AJ63">
        <f t="shared" si="7"/>
        <v>-24.689518281309375</v>
      </c>
      <c r="AK63">
        <f t="shared" si="22"/>
        <v>-16.130485277330042</v>
      </c>
      <c r="AL63">
        <f t="shared" si="8"/>
        <v>-40.820003583622459</v>
      </c>
      <c r="AN63">
        <f t="shared" si="26"/>
        <v>0</v>
      </c>
      <c r="AO63">
        <f t="shared" si="26"/>
        <v>0</v>
      </c>
      <c r="AP63">
        <f t="shared" si="26"/>
        <v>-8.7175797771723204E-16</v>
      </c>
      <c r="AQ63">
        <f t="shared" si="26"/>
        <v>-7.119557256275536E-11</v>
      </c>
      <c r="AR63">
        <f t="shared" si="26"/>
        <v>-7.1196444320733078E-11</v>
      </c>
      <c r="AS63">
        <f t="shared" si="26"/>
        <v>-7.0359962299457471E-2</v>
      </c>
      <c r="AT63">
        <f t="shared" si="26"/>
        <v>-4.596850870290474E-2</v>
      </c>
      <c r="AU63">
        <f t="shared" si="23"/>
        <v>-0.11632847107355865</v>
      </c>
      <c r="AW63">
        <v>60</v>
      </c>
      <c r="AX63">
        <f>IF(Z63&gt;0, (R63*SUMPRODUCT(K63:$K$98, X63:$X$98)-K63*$AZ$3)/Z63, 0)</f>
        <v>-8407336585349784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12.5</v>
      </c>
      <c r="R64">
        <f t="shared" si="0"/>
        <v>250000</v>
      </c>
      <c r="S64">
        <f t="shared" si="1"/>
        <v>-4.238144578275364E+16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-205.74598568054833</v>
      </c>
      <c r="AC64">
        <f t="shared" si="2"/>
        <v>-183.70177292912297</v>
      </c>
      <c r="AE64">
        <f t="shared" si="3"/>
        <v>0</v>
      </c>
      <c r="AF64">
        <f t="shared" si="24"/>
        <v>0</v>
      </c>
      <c r="AG64">
        <f t="shared" si="24"/>
        <v>-5.41810719102099E-14</v>
      </c>
      <c r="AH64">
        <f t="shared" si="5"/>
        <v>-4.9732469812986138E-9</v>
      </c>
      <c r="AI64">
        <f t="shared" si="25"/>
        <v>-4.9733011623705243E-9</v>
      </c>
      <c r="AJ64">
        <f t="shared" si="7"/>
        <v>-22.044212751425363</v>
      </c>
      <c r="AK64">
        <f t="shared" si="22"/>
        <v>-14.402218997638384</v>
      </c>
      <c r="AL64">
        <f t="shared" si="8"/>
        <v>-36.44643175403705</v>
      </c>
      <c r="AN64">
        <f t="shared" si="26"/>
        <v>0</v>
      </c>
      <c r="AO64">
        <f t="shared" si="26"/>
        <v>0</v>
      </c>
      <c r="AP64">
        <f t="shared" si="26"/>
        <v>-1.3786135785839025E-16</v>
      </c>
      <c r="AQ64">
        <f t="shared" si="26"/>
        <v>-1.265420852033326E-11</v>
      </c>
      <c r="AR64">
        <f t="shared" si="26"/>
        <v>-1.2654346381691119E-11</v>
      </c>
      <c r="AS64">
        <f t="shared" si="26"/>
        <v>-5.6090531170500203E-2</v>
      </c>
      <c r="AT64">
        <f t="shared" si="26"/>
        <v>-3.6645813698163131E-2</v>
      </c>
      <c r="AU64">
        <f t="shared" si="23"/>
        <v>-9.2736344881317684E-2</v>
      </c>
      <c r="AW64">
        <v>61</v>
      </c>
      <c r="AX64">
        <f>IF(Z64&gt;0, (R64*SUMPRODUCT(K64:$K$98, X64:$X$98)-K64*$AZ$3)/Z64, 0)</f>
        <v>-4.238144578275364E+16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12.5</v>
      </c>
      <c r="R65">
        <f t="shared" si="0"/>
        <v>250000</v>
      </c>
      <c r="S65">
        <f t="shared" si="1"/>
        <v>-2.3712983840660432E+17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-183.70177292912297</v>
      </c>
      <c r="AC65">
        <f t="shared" si="2"/>
        <v>-164.0194401152994</v>
      </c>
      <c r="AE65">
        <f t="shared" si="3"/>
        <v>0</v>
      </c>
      <c r="AF65">
        <f t="shared" si="24"/>
        <v>0</v>
      </c>
      <c r="AG65">
        <f t="shared" si="24"/>
        <v>-8.646077672965433E-15</v>
      </c>
      <c r="AH65">
        <f t="shared" si="5"/>
        <v>-8.9986367036284737E-10</v>
      </c>
      <c r="AI65">
        <f t="shared" si="25"/>
        <v>-8.9987231644052034E-10</v>
      </c>
      <c r="AJ65">
        <f t="shared" si="7"/>
        <v>-19.682332813823564</v>
      </c>
      <c r="AK65">
        <f t="shared" si="22"/>
        <v>-12.859124105038608</v>
      </c>
      <c r="AL65">
        <f t="shared" si="8"/>
        <v>-32.541456919762048</v>
      </c>
      <c r="AN65">
        <f t="shared" si="26"/>
        <v>0</v>
      </c>
      <c r="AO65">
        <f t="shared" si="26"/>
        <v>0</v>
      </c>
      <c r="AP65">
        <f t="shared" si="26"/>
        <v>-1.9642468665722227E-17</v>
      </c>
      <c r="AQ65">
        <f t="shared" si="26"/>
        <v>-2.0443424888249543E-12</v>
      </c>
      <c r="AR65">
        <f t="shared" si="26"/>
        <v>-2.0443621312936203E-12</v>
      </c>
      <c r="AS65">
        <f t="shared" si="26"/>
        <v>-4.471502803782311E-2</v>
      </c>
      <c r="AT65">
        <f t="shared" si="26"/>
        <v>-2.921381831806082E-2</v>
      </c>
      <c r="AU65">
        <f t="shared" si="23"/>
        <v>-7.3928846357928305E-2</v>
      </c>
      <c r="AW65">
        <v>62</v>
      </c>
      <c r="AX65">
        <f>IF(Z65&gt;0, (R65*SUMPRODUCT(K65:$K$98, X65:$X$98)-K65*$AZ$3)/Z65, 0)</f>
        <v>-2.3712983840660432E+17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12.5</v>
      </c>
      <c r="R66">
        <f t="shared" si="0"/>
        <v>250000</v>
      </c>
      <c r="S66">
        <f t="shared" si="1"/>
        <v>-1.4906220100137994E+18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-164.0194401152994</v>
      </c>
      <c r="AC66">
        <f t="shared" si="2"/>
        <v>-146.44592867437623</v>
      </c>
      <c r="AE66">
        <f t="shared" si="3"/>
        <v>0</v>
      </c>
      <c r="AF66">
        <f t="shared" si="24"/>
        <v>0</v>
      </c>
      <c r="AG66">
        <f t="shared" si="24"/>
        <v>-1.2280605654097087E-15</v>
      </c>
      <c r="AH66">
        <f t="shared" si="5"/>
        <v>-1.4663112661652139E-10</v>
      </c>
      <c r="AI66">
        <f t="shared" si="25"/>
        <v>-1.4663235467708679E-10</v>
      </c>
      <c r="AJ66">
        <f t="shared" si="7"/>
        <v>-17.57351144092317</v>
      </c>
      <c r="AK66">
        <f t="shared" si="22"/>
        <v>-11.48136080807096</v>
      </c>
      <c r="AL66">
        <f t="shared" si="8"/>
        <v>-29.054872249140761</v>
      </c>
      <c r="AN66">
        <f t="shared" si="26"/>
        <v>0</v>
      </c>
      <c r="AO66">
        <f t="shared" si="26"/>
        <v>0</v>
      </c>
      <c r="AP66">
        <f t="shared" si="26"/>
        <v>-2.4910285177114042E-18</v>
      </c>
      <c r="AQ66">
        <f t="shared" si="26"/>
        <v>-2.9743021498621835E-13</v>
      </c>
      <c r="AR66">
        <f t="shared" si="26"/>
        <v>-2.9743270601473605E-13</v>
      </c>
      <c r="AS66">
        <f t="shared" si="26"/>
        <v>-3.5646546586293605E-2</v>
      </c>
      <c r="AT66">
        <f t="shared" si="26"/>
        <v>-2.3289077103047499E-2</v>
      </c>
      <c r="AU66">
        <f t="shared" si="23"/>
        <v>-5.8935623689638533E-2</v>
      </c>
      <c r="AW66">
        <v>63</v>
      </c>
      <c r="AX66">
        <f>IF(Z66&gt;0, (R66*SUMPRODUCT(K66:$K$98, X66:$X$98)-K66*$AZ$3)/Z66, 0)</f>
        <v>-1.4906220100137994E+18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12.5</v>
      </c>
      <c r="R67">
        <f t="shared" ref="R67:R69" si="27">$C$6</f>
        <v>250000</v>
      </c>
      <c r="S67">
        <f t="shared" ref="S67:S69" si="28">AX67</f>
        <v>-1.0690456160191107E+19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-146.44592867437623</v>
      </c>
      <c r="AC67">
        <f t="shared" ref="AC67:AC69" si="29">S67*Z67</f>
        <v>-130.75529345926472</v>
      </c>
      <c r="AE67">
        <f t="shared" ref="AE67:AE69" si="30">$Z67*O67</f>
        <v>0</v>
      </c>
      <c r="AF67">
        <f t="shared" si="24"/>
        <v>0</v>
      </c>
      <c r="AG67">
        <f t="shared" si="24"/>
        <v>-1.5288787903430223E-16</v>
      </c>
      <c r="AH67">
        <f t="shared" ref="AH67:AH69" si="31">-X67*R67</f>
        <v>-2.1257841614426186E-11</v>
      </c>
      <c r="AI67">
        <f t="shared" ref="AI67:AI69" si="32">SUM(AE67:AH67)</f>
        <v>-2.1257994502305218E-11</v>
      </c>
      <c r="AJ67">
        <f t="shared" ref="AJ67:AJ69" si="33">AB67-AC67</f>
        <v>-15.690635215111513</v>
      </c>
      <c r="AK67">
        <f t="shared" si="22"/>
        <v>-10.251215007206337</v>
      </c>
      <c r="AL67">
        <f t="shared" ref="AL67:AL69" si="34">SUM(AI67:AK67)</f>
        <v>-25.941850222339106</v>
      </c>
      <c r="AN67">
        <f t="shared" si="26"/>
        <v>0</v>
      </c>
      <c r="AO67">
        <f t="shared" si="26"/>
        <v>0</v>
      </c>
      <c r="AP67">
        <f t="shared" si="26"/>
        <v>-2.7689425608357432E-19</v>
      </c>
      <c r="AQ67">
        <f t="shared" si="26"/>
        <v>-3.8499940459297972E-14</v>
      </c>
      <c r="AR67">
        <f t="shared" si="26"/>
        <v>-3.8500217353554052E-14</v>
      </c>
      <c r="AS67">
        <f t="shared" si="26"/>
        <v>-2.8417208694433274E-2</v>
      </c>
      <c r="AT67">
        <f t="shared" si="26"/>
        <v>-1.8565909680363341E-2</v>
      </c>
      <c r="AU67">
        <f t="shared" si="23"/>
        <v>-4.6983118374835112E-2</v>
      </c>
      <c r="AW67">
        <v>64</v>
      </c>
      <c r="AX67">
        <f>IF(Z67&gt;0, (R67*SUMPRODUCT(K67:$K$98, X67:$X$98)-K67*$AZ$3)/Z67, 0)</f>
        <v>-1.0690456160191107E+19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12.5</v>
      </c>
      <c r="R68">
        <f t="shared" si="27"/>
        <v>250000</v>
      </c>
      <c r="S68">
        <f t="shared" si="28"/>
        <v>-8.9244397814296691E+19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-130.75529345926472</v>
      </c>
      <c r="AC68">
        <f t="shared" si="29"/>
        <v>-116.74579773148641</v>
      </c>
      <c r="AE68">
        <f t="shared" si="30"/>
        <v>0</v>
      </c>
      <c r="AF68">
        <f t="shared" si="24"/>
        <v>0</v>
      </c>
      <c r="AG68">
        <f t="shared" si="24"/>
        <v>-1.6351978470180241E-17</v>
      </c>
      <c r="AH68">
        <f t="shared" si="31"/>
        <v>-2.7001404354755793E-12</v>
      </c>
      <c r="AI68">
        <f t="shared" si="32"/>
        <v>-2.7001567874540497E-12</v>
      </c>
      <c r="AJ68">
        <f t="shared" si="33"/>
        <v>-14.009495727778315</v>
      </c>
      <c r="AK68">
        <f t="shared" si="22"/>
        <v>-9.1528705421485306</v>
      </c>
      <c r="AL68">
        <f t="shared" si="34"/>
        <v>-23.162366269929546</v>
      </c>
      <c r="AN68">
        <f t="shared" si="26"/>
        <v>0</v>
      </c>
      <c r="AO68">
        <f t="shared" si="26"/>
        <v>0</v>
      </c>
      <c r="AP68">
        <f t="shared" si="26"/>
        <v>-2.6441931444153976E-20</v>
      </c>
      <c r="AQ68">
        <f t="shared" si="26"/>
        <v>-4.3662562554515376E-15</v>
      </c>
      <c r="AR68">
        <f t="shared" si="26"/>
        <v>-4.3662826973829815E-15</v>
      </c>
      <c r="AS68">
        <f t="shared" si="26"/>
        <v>-2.2654024788292121E-2</v>
      </c>
      <c r="AT68">
        <f t="shared" si="26"/>
        <v>-1.4800629528350902E-2</v>
      </c>
      <c r="AU68">
        <f t="shared" si="23"/>
        <v>-3.7454654316647393E-2</v>
      </c>
      <c r="AW68">
        <v>65</v>
      </c>
      <c r="AX68">
        <f>IF(Z68&gt;0, (R68*SUMPRODUCT(K68:$K$98, X68:$X$98)-K68*$AZ$3)/Z68, 0)</f>
        <v>-8.9244397814296691E+19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-116.74579773148641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-3.270395694036048E-13</v>
      </c>
      <c r="AI69">
        <f t="shared" si="32"/>
        <v>-3.270395694036048E-13</v>
      </c>
      <c r="AJ69">
        <f t="shared" si="33"/>
        <v>-116.74579773148641</v>
      </c>
      <c r="AK69">
        <f t="shared" si="22"/>
        <v>-8.1722058412040486</v>
      </c>
      <c r="AL69">
        <f t="shared" si="34"/>
        <v>-124.91800357269078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-4.7217734721703529E-16</v>
      </c>
      <c r="AR69">
        <f t="shared" si="26"/>
        <v>-4.7217734721703529E-16</v>
      </c>
      <c r="AS69">
        <f t="shared" si="26"/>
        <v>-0.16855673205574559</v>
      </c>
      <c r="AT69">
        <f t="shared" si="26"/>
        <v>-1.179897124390219E-2</v>
      </c>
      <c r="AU69">
        <f t="shared" si="23"/>
        <v>-0.18035570329964823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108506.63283606835</v>
      </c>
      <c r="AO71" s="8">
        <f t="shared" si="47"/>
        <v>-10850.663283606837</v>
      </c>
      <c r="AP71" s="8">
        <f t="shared" si="47"/>
        <v>-190.51132955820341</v>
      </c>
      <c r="AQ71" s="8">
        <f t="shared" si="47"/>
        <v>-72196.873175516317</v>
      </c>
      <c r="AR71" s="8">
        <f t="shared" si="47"/>
        <v>25268.58504738698</v>
      </c>
      <c r="AS71" s="8">
        <f t="shared" si="47"/>
        <v>-3840.0815182175661</v>
      </c>
      <c r="AT71" s="8">
        <f t="shared" si="47"/>
        <v>536.29617489205634</v>
      </c>
      <c r="AU71" s="8">
        <f t="shared" si="47"/>
        <v>21964.799704061425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AD9F1-AB7D-489B-BB50-7109D894F4AE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23981.676665278148</v>
      </c>
      <c r="K3">
        <v>1</v>
      </c>
      <c r="L3" s="2">
        <v>0</v>
      </c>
      <c r="O3">
        <f>$C$3</f>
        <v>23981.676665278148</v>
      </c>
      <c r="P3">
        <f>O3*C5</f>
        <v>2398.1676665278151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23981.676665278148</v>
      </c>
      <c r="AF3">
        <f t="shared" ref="AF3:AG34" si="4">-$Z3*P3</f>
        <v>-2398.1676665278151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21483.508998750334</v>
      </c>
      <c r="AJ3">
        <f t="shared" ref="AJ3:AJ66" si="7">AB3-AC3</f>
        <v>0</v>
      </c>
      <c r="AL3">
        <f t="shared" ref="AL3:AL66" si="8">SUM(AI3:AK3)</f>
        <v>21483.508998750334</v>
      </c>
      <c r="AN3">
        <f t="shared" ref="AN3:AU34" si="9">AE3*$K3</f>
        <v>23981.676665278148</v>
      </c>
      <c r="AO3">
        <f t="shared" si="9"/>
        <v>-2398.1676665278151</v>
      </c>
      <c r="AP3">
        <f t="shared" si="9"/>
        <v>-100</v>
      </c>
      <c r="AQ3">
        <f t="shared" si="9"/>
        <v>0</v>
      </c>
      <c r="AR3">
        <f t="shared" si="9"/>
        <v>21483.508998750334</v>
      </c>
      <c r="AS3">
        <f t="shared" si="9"/>
        <v>0</v>
      </c>
      <c r="AT3">
        <f t="shared" si="9"/>
        <v>0</v>
      </c>
      <c r="AU3">
        <f t="shared" si="9"/>
        <v>21483.508998750334</v>
      </c>
      <c r="AW3">
        <v>0</v>
      </c>
      <c r="AX3">
        <f>IF(Z3&gt;0, (R3*SUMPRODUCT(K3:$K$98, X3:$X$98)-K3*$AZ$3)/Z3, 0)</f>
        <v>0</v>
      </c>
      <c r="AZ3">
        <f>C6*SUMPRODUCT(X4:X98, K4:K98)/1</f>
        <v>17446.68362919967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500000</v>
      </c>
      <c r="S4">
        <f t="shared" si="1"/>
        <v>1184.2297840613794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1170.2738622441047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-892.40449999999998</v>
      </c>
      <c r="AI4">
        <f t="shared" si="6"/>
        <v>-892.40449999999998</v>
      </c>
      <c r="AJ4">
        <f t="shared" si="7"/>
        <v>-1170.2738622441047</v>
      </c>
      <c r="AK4">
        <f>G4*SUM(AB4, AE4:AF4)</f>
        <v>0</v>
      </c>
      <c r="AL4">
        <f t="shared" si="8"/>
        <v>-2062.6783622441048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-832.54454706595766</v>
      </c>
      <c r="AR4">
        <f t="shared" si="9"/>
        <v>-832.54454706595766</v>
      </c>
      <c r="AS4">
        <f t="shared" si="9"/>
        <v>-1091.7752236627528</v>
      </c>
      <c r="AT4">
        <f t="shared" si="9"/>
        <v>0</v>
      </c>
      <c r="AU4">
        <f t="shared" si="9"/>
        <v>-1924.3197707287104</v>
      </c>
      <c r="AW4">
        <v>1</v>
      </c>
      <c r="AX4">
        <f>IF(Z4&gt;0, (R4*SUMPRODUCT(K4:$K$98, X4:$X$98)-K4*$AZ$3)/Z4, 0)</f>
        <v>1184.2297840613794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12.5</v>
      </c>
      <c r="R5">
        <f t="shared" si="0"/>
        <v>500000</v>
      </c>
      <c r="S5">
        <f t="shared" si="1"/>
        <v>1736.0295188913587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1170.2738622441047</v>
      </c>
      <c r="AC5">
        <f t="shared" si="2"/>
        <v>1695.3400290122026</v>
      </c>
      <c r="AE5">
        <f t="shared" si="3"/>
        <v>0</v>
      </c>
      <c r="AF5">
        <f t="shared" si="4"/>
        <v>0</v>
      </c>
      <c r="AG5">
        <f t="shared" si="4"/>
        <v>-12.207021903743746</v>
      </c>
      <c r="AH5">
        <f t="shared" si="5"/>
        <v>-885.64339525015498</v>
      </c>
      <c r="AI5">
        <f t="shared" si="6"/>
        <v>-897.85041715389877</v>
      </c>
      <c r="AJ5">
        <f t="shared" si="7"/>
        <v>-525.0661667680979</v>
      </c>
      <c r="AK5">
        <f>G5*SUM(AB5, AE5:AF5)</f>
        <v>47.981228352008294</v>
      </c>
      <c r="AL5">
        <f t="shared" si="8"/>
        <v>-1374.9353555699886</v>
      </c>
      <c r="AN5">
        <f t="shared" si="9"/>
        <v>0</v>
      </c>
      <c r="AO5">
        <f t="shared" si="9"/>
        <v>0</v>
      </c>
      <c r="AP5">
        <f t="shared" si="9"/>
        <v>-10.438322301793228</v>
      </c>
      <c r="AQ5">
        <f t="shared" si="9"/>
        <v>-757.32076807696649</v>
      </c>
      <c r="AR5">
        <f t="shared" si="9"/>
        <v>-767.75909037875977</v>
      </c>
      <c r="AS5">
        <f t="shared" si="9"/>
        <v>-448.98828901188585</v>
      </c>
      <c r="AT5">
        <f t="shared" si="9"/>
        <v>41.029133061570001</v>
      </c>
      <c r="AU5">
        <f t="shared" si="9"/>
        <v>-1175.7182463290758</v>
      </c>
      <c r="AW5">
        <v>2</v>
      </c>
      <c r="AX5">
        <f>IF(Z5&gt;0, (R5*SUMPRODUCT(K5:$K$98, X5:$X$98)-K5*$AZ$3)/Z5, 0)</f>
        <v>1736.0295188913587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12.5</v>
      </c>
      <c r="R6">
        <f t="shared" si="0"/>
        <v>500000</v>
      </c>
      <c r="S6">
        <f t="shared" si="1"/>
        <v>2485.1604440920041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1695.3400290122026</v>
      </c>
      <c r="AC6">
        <f t="shared" si="2"/>
        <v>2398.2715814257008</v>
      </c>
      <c r="AE6">
        <f t="shared" si="3"/>
        <v>0</v>
      </c>
      <c r="AF6">
        <f t="shared" si="4"/>
        <v>0</v>
      </c>
      <c r="AG6">
        <f t="shared" si="4"/>
        <v>-12.062961503789095</v>
      </c>
      <c r="AH6">
        <f t="shared" si="5"/>
        <v>-879.6072366885769</v>
      </c>
      <c r="AI6">
        <f t="shared" si="6"/>
        <v>-891.670198192366</v>
      </c>
      <c r="AJ6">
        <f t="shared" si="7"/>
        <v>-702.93155241349814</v>
      </c>
      <c r="AK6">
        <f>G6*SUM(AB6, AE6:AF6)</f>
        <v>99.177391697213864</v>
      </c>
      <c r="AL6">
        <f t="shared" si="8"/>
        <v>-1495.4243589086504</v>
      </c>
      <c r="AN6">
        <f t="shared" si="9"/>
        <v>0</v>
      </c>
      <c r="AO6">
        <f t="shared" si="9"/>
        <v>0</v>
      </c>
      <c r="AP6">
        <f t="shared" si="9"/>
        <v>-9.3054894891862148</v>
      </c>
      <c r="AQ6">
        <f t="shared" si="9"/>
        <v>-678.53784437981005</v>
      </c>
      <c r="AR6">
        <f t="shared" si="9"/>
        <v>-687.84333386899618</v>
      </c>
      <c r="AS6">
        <f t="shared" si="9"/>
        <v>-542.2484495657659</v>
      </c>
      <c r="AT6">
        <f t="shared" si="9"/>
        <v>76.506434652339536</v>
      </c>
      <c r="AU6">
        <f t="shared" si="9"/>
        <v>-1153.5853487824227</v>
      </c>
      <c r="AW6">
        <v>3</v>
      </c>
      <c r="AX6">
        <f>IF(Z6&gt;0, (R6*SUMPRODUCT(K6:$K$98, X6:$X$98)-K6*$AZ$3)/Z6, 0)</f>
        <v>2485.1604440920041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12.5</v>
      </c>
      <c r="R7">
        <f t="shared" si="0"/>
        <v>500000</v>
      </c>
      <c r="S7">
        <f t="shared" si="1"/>
        <v>3075.8189735570936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2398.2715814257008</v>
      </c>
      <c r="AC7">
        <f t="shared" si="2"/>
        <v>2933.2192990545591</v>
      </c>
      <c r="AE7">
        <f t="shared" si="3"/>
        <v>0</v>
      </c>
      <c r="AF7">
        <f t="shared" si="4"/>
        <v>0</v>
      </c>
      <c r="AG7">
        <f t="shared" si="4"/>
        <v>-11.920480871401779</v>
      </c>
      <c r="AH7">
        <f t="shared" si="5"/>
        <v>-874.04069397698481</v>
      </c>
      <c r="AI7">
        <f t="shared" si="6"/>
        <v>-885.96117484838658</v>
      </c>
      <c r="AJ7">
        <f t="shared" si="7"/>
        <v>-534.9477176288583</v>
      </c>
      <c r="AK7">
        <f>G7*SUM(AB7, AE7:AF7)</f>
        <v>117.7551346480019</v>
      </c>
      <c r="AL7">
        <f t="shared" si="8"/>
        <v>-1303.1537578292432</v>
      </c>
      <c r="AN7">
        <f t="shared" si="9"/>
        <v>0</v>
      </c>
      <c r="AO7">
        <f t="shared" si="9"/>
        <v>0</v>
      </c>
      <c r="AP7">
        <f t="shared" si="9"/>
        <v>-8.3664621056835493</v>
      </c>
      <c r="AQ7">
        <f t="shared" si="9"/>
        <v>-613.45078473532021</v>
      </c>
      <c r="AR7">
        <f t="shared" si="9"/>
        <v>-621.81724684100379</v>
      </c>
      <c r="AS7">
        <f t="shared" si="9"/>
        <v>-375.45631391441003</v>
      </c>
      <c r="AT7">
        <f t="shared" si="9"/>
        <v>82.64715848382707</v>
      </c>
      <c r="AU7">
        <f t="shared" si="9"/>
        <v>-914.62640227158693</v>
      </c>
      <c r="AW7">
        <v>4</v>
      </c>
      <c r="AX7">
        <f>IF(Z7&gt;0, (R7*SUMPRODUCT(K7:$K$98, X7:$X$98)-K7*$AZ$3)/Z7, 0)</f>
        <v>3075.8189735570936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12.5</v>
      </c>
      <c r="R8">
        <f t="shared" si="0"/>
        <v>500000</v>
      </c>
      <c r="S8">
        <f t="shared" si="1"/>
        <v>3326.4620336060079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2933.2192990545591</v>
      </c>
      <c r="AC8">
        <f t="shared" si="2"/>
        <v>3134.7343142495756</v>
      </c>
      <c r="AE8">
        <f t="shared" si="3"/>
        <v>0</v>
      </c>
      <c r="AF8">
        <f t="shared" si="4"/>
        <v>0</v>
      </c>
      <c r="AG8">
        <f t="shared" si="4"/>
        <v>-11.779535894970849</v>
      </c>
      <c r="AH8">
        <f t="shared" si="5"/>
        <v>-869.60670867651754</v>
      </c>
      <c r="AI8">
        <f t="shared" si="6"/>
        <v>-881.38624457148842</v>
      </c>
      <c r="AJ8">
        <f t="shared" si="7"/>
        <v>-201.51501519501653</v>
      </c>
      <c r="AK8">
        <f t="shared" ref="AK8:AK71" si="22">G8*SUM(AB8:AB8, AE8:AF8)</f>
        <v>62.477571069862108</v>
      </c>
      <c r="AL8">
        <f t="shared" si="8"/>
        <v>-1020.423688696643</v>
      </c>
      <c r="AN8">
        <f t="shared" si="9"/>
        <v>0</v>
      </c>
      <c r="AO8">
        <f t="shared" si="9"/>
        <v>0</v>
      </c>
      <c r="AP8">
        <f t="shared" si="9"/>
        <v>-7.7172958232970039</v>
      </c>
      <c r="AQ8">
        <f t="shared" si="9"/>
        <v>-569.71788028130561</v>
      </c>
      <c r="AR8">
        <f t="shared" si="9"/>
        <v>-577.43517610460253</v>
      </c>
      <c r="AS8">
        <f t="shared" si="9"/>
        <v>-132.02141399816006</v>
      </c>
      <c r="AT8">
        <f t="shared" si="9"/>
        <v>40.931824697188702</v>
      </c>
      <c r="AU8">
        <f t="shared" si="9"/>
        <v>-668.52476540557404</v>
      </c>
      <c r="AW8">
        <v>5</v>
      </c>
      <c r="AX8">
        <f>IF(Z8&gt;0, (R8*SUMPRODUCT(K8:$K$98, X8:$X$98)-K8*$AZ$3)/Z8, 0)</f>
        <v>3326.4620336060079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12.5</v>
      </c>
      <c r="R9">
        <f t="shared" si="0"/>
        <v>500000</v>
      </c>
      <c r="S9">
        <f t="shared" si="1"/>
        <v>3404.3440108664618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3134.7343142495756</v>
      </c>
      <c r="AC9">
        <f t="shared" si="2"/>
        <v>3170.1327624290025</v>
      </c>
      <c r="AE9">
        <f t="shared" si="3"/>
        <v>0</v>
      </c>
      <c r="AF9">
        <f t="shared" si="4"/>
        <v>0</v>
      </c>
      <c r="AG9">
        <f t="shared" si="4"/>
        <v>-11.640027977159949</v>
      </c>
      <c r="AH9">
        <f t="shared" si="5"/>
        <v>-868.50235444758584</v>
      </c>
      <c r="AI9">
        <f t="shared" si="6"/>
        <v>-880.14238242474585</v>
      </c>
      <c r="AJ9">
        <f t="shared" si="7"/>
        <v>-35.39844817942685</v>
      </c>
      <c r="AK9">
        <f t="shared" si="22"/>
        <v>18.494932454072497</v>
      </c>
      <c r="AL9">
        <f t="shared" si="8"/>
        <v>-897.04589815010024</v>
      </c>
      <c r="AN9">
        <f t="shared" si="9"/>
        <v>0</v>
      </c>
      <c r="AO9">
        <f t="shared" si="9"/>
        <v>0</v>
      </c>
      <c r="AP9">
        <f t="shared" si="9"/>
        <v>-7.2221782421076952</v>
      </c>
      <c r="AQ9">
        <f t="shared" si="9"/>
        <v>-538.87145458915654</v>
      </c>
      <c r="AR9">
        <f t="shared" si="9"/>
        <v>-546.09363283126436</v>
      </c>
      <c r="AS9">
        <f t="shared" si="9"/>
        <v>-21.963340874049202</v>
      </c>
      <c r="AT9">
        <f t="shared" si="9"/>
        <v>11.47537609197779</v>
      </c>
      <c r="AU9">
        <f t="shared" si="9"/>
        <v>-556.58159761333582</v>
      </c>
      <c r="AW9">
        <v>6</v>
      </c>
      <c r="AX9">
        <f>IF(Z9&gt;0, (R9*SUMPRODUCT(K9:$K$98, X9:$X$98)-K9*$AZ$3)/Z9, 0)</f>
        <v>3404.3440108664618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12.5</v>
      </c>
      <c r="R10">
        <f t="shared" si="0"/>
        <v>500000</v>
      </c>
      <c r="S10">
        <f t="shared" si="1"/>
        <v>3463.3779875052437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3170.1327624290025</v>
      </c>
      <c r="AC10">
        <f t="shared" si="2"/>
        <v>3186.8360789096841</v>
      </c>
      <c r="AE10">
        <f t="shared" si="3"/>
        <v>0</v>
      </c>
      <c r="AF10">
        <f t="shared" si="4"/>
        <v>0</v>
      </c>
      <c r="AG10">
        <f t="shared" si="4"/>
        <v>-11.501906846461626</v>
      </c>
      <c r="AH10">
        <f t="shared" si="5"/>
        <v>-868.83403706893478</v>
      </c>
      <c r="AI10">
        <f t="shared" si="6"/>
        <v>-880.33594391539646</v>
      </c>
      <c r="AJ10">
        <f t="shared" si="7"/>
        <v>-16.703316480681679</v>
      </c>
      <c r="AK10">
        <f t="shared" si="22"/>
        <v>12.997544325958911</v>
      </c>
      <c r="AL10">
        <f t="shared" si="8"/>
        <v>-884.04171607011926</v>
      </c>
      <c r="AN10">
        <f t="shared" si="9"/>
        <v>0</v>
      </c>
      <c r="AO10">
        <f t="shared" si="9"/>
        <v>0</v>
      </c>
      <c r="AP10">
        <f t="shared" si="9"/>
        <v>-6.7702111075062037</v>
      </c>
      <c r="AQ10">
        <f t="shared" si="9"/>
        <v>-511.40997113475311</v>
      </c>
      <c r="AR10">
        <f t="shared" si="9"/>
        <v>-518.18018224225932</v>
      </c>
      <c r="AS10">
        <f t="shared" si="9"/>
        <v>-9.831846169445484</v>
      </c>
      <c r="AT10">
        <f t="shared" si="9"/>
        <v>7.6505678702294331</v>
      </c>
      <c r="AU10">
        <f t="shared" si="9"/>
        <v>-520.36146054147537</v>
      </c>
      <c r="AW10">
        <v>7</v>
      </c>
      <c r="AX10">
        <f>IF(Z10&gt;0, (R10*SUMPRODUCT(K10:$K$98, X10:$X$98)-K10*$AZ$3)/Z10, 0)</f>
        <v>3463.3779875052437</v>
      </c>
    </row>
    <row r="11" spans="1:52" x14ac:dyDescent="0.25">
      <c r="A11" t="s">
        <v>33</v>
      </c>
      <c r="C11" s="12">
        <f>AU100</f>
        <v>2148.6368233677758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12.5</v>
      </c>
      <c r="R11">
        <f t="shared" si="0"/>
        <v>500000</v>
      </c>
      <c r="S11">
        <f t="shared" si="1"/>
        <v>3504.9538201593205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3186.8360789096841</v>
      </c>
      <c r="AC11">
        <f t="shared" si="2"/>
        <v>3186.7495435492165</v>
      </c>
      <c r="AE11">
        <f t="shared" si="3"/>
        <v>0</v>
      </c>
      <c r="AF11">
        <f t="shared" si="4"/>
        <v>0</v>
      </c>
      <c r="AG11">
        <f t="shared" si="4"/>
        <v>-11.365162378246257</v>
      </c>
      <c r="AH11">
        <f t="shared" si="5"/>
        <v>-869.01599003010938</v>
      </c>
      <c r="AI11">
        <f t="shared" si="6"/>
        <v>-880.38115240835566</v>
      </c>
      <c r="AJ11">
        <f t="shared" si="7"/>
        <v>8.6535360467678402E-2</v>
      </c>
      <c r="AK11">
        <f t="shared" si="22"/>
        <v>7.6484065893832414</v>
      </c>
      <c r="AL11">
        <f t="shared" si="8"/>
        <v>-872.6462104585047</v>
      </c>
      <c r="AN11">
        <f t="shared" si="9"/>
        <v>0</v>
      </c>
      <c r="AO11">
        <f t="shared" si="9"/>
        <v>0</v>
      </c>
      <c r="AP11">
        <f t="shared" si="9"/>
        <v>-6.3566334755229068</v>
      </c>
      <c r="AQ11">
        <f t="shared" si="9"/>
        <v>-486.04814864444347</v>
      </c>
      <c r="AR11">
        <f t="shared" si="9"/>
        <v>-492.4047821199664</v>
      </c>
      <c r="AS11">
        <f t="shared" si="9"/>
        <v>4.8399974488544634E-2</v>
      </c>
      <c r="AT11">
        <f t="shared" si="9"/>
        <v>4.2778198623490047</v>
      </c>
      <c r="AU11">
        <f t="shared" si="9"/>
        <v>-488.07856228312886</v>
      </c>
      <c r="AW11">
        <v>8</v>
      </c>
      <c r="AX11">
        <f>IF(Z11&gt;0, (R11*SUMPRODUCT(K11:$K$98, X11:$X$98)-K11*$AZ$3)/Z11, 0)</f>
        <v>3504.9538201593205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12.5</v>
      </c>
      <c r="R12">
        <f t="shared" si="0"/>
        <v>500000</v>
      </c>
      <c r="S12">
        <f t="shared" si="1"/>
        <v>3546.0417773178788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3186.7495435492165</v>
      </c>
      <c r="AC12">
        <f t="shared" si="2"/>
        <v>3185.6844108610112</v>
      </c>
      <c r="AE12">
        <f t="shared" si="3"/>
        <v>0</v>
      </c>
      <c r="AF12">
        <f t="shared" si="4"/>
        <v>0</v>
      </c>
      <c r="AG12">
        <f t="shared" si="4"/>
        <v>-11.229719680821727</v>
      </c>
      <c r="AH12">
        <f t="shared" si="5"/>
        <v>-871.6429456826844</v>
      </c>
      <c r="AI12">
        <f t="shared" si="6"/>
        <v>-882.87266536350614</v>
      </c>
      <c r="AJ12">
        <f t="shared" si="7"/>
        <v>1.0651326882052672</v>
      </c>
      <c r="AK12">
        <f t="shared" si="22"/>
        <v>7.3295239501631979</v>
      </c>
      <c r="AL12">
        <f t="shared" si="8"/>
        <v>-874.47800872513767</v>
      </c>
      <c r="AN12">
        <f t="shared" si="9"/>
        <v>0</v>
      </c>
      <c r="AO12">
        <f t="shared" si="9"/>
        <v>0</v>
      </c>
      <c r="AP12">
        <f t="shared" si="9"/>
        <v>-5.9687153901710053</v>
      </c>
      <c r="AQ12">
        <f t="shared" si="9"/>
        <v>-463.28749180758996</v>
      </c>
      <c r="AR12">
        <f t="shared" si="9"/>
        <v>-469.256207197761</v>
      </c>
      <c r="AS12">
        <f t="shared" si="9"/>
        <v>0.56612934689032135</v>
      </c>
      <c r="AT12">
        <f t="shared" si="9"/>
        <v>3.8957198975036964</v>
      </c>
      <c r="AU12">
        <f t="shared" si="9"/>
        <v>-464.79435795336695</v>
      </c>
      <c r="AW12">
        <v>9</v>
      </c>
      <c r="AX12">
        <f>IF(Z12&gt;0, (R12*SUMPRODUCT(K12:$K$98, X12:$X$98)-K12*$AZ$3)/Z12, 0)</f>
        <v>3546.0417773178788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12.5</v>
      </c>
      <c r="R13">
        <f t="shared" si="0"/>
        <v>500000</v>
      </c>
      <c r="S13">
        <f t="shared" si="1"/>
        <v>3583.3752478617025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3185.6844108610112</v>
      </c>
      <c r="AC13">
        <f t="shared" si="2"/>
        <v>3180.7629709644571</v>
      </c>
      <c r="AE13">
        <f t="shared" si="3"/>
        <v>0</v>
      </c>
      <c r="AF13">
        <f t="shared" si="4"/>
        <v>0</v>
      </c>
      <c r="AG13">
        <f t="shared" si="4"/>
        <v>-11.095554996865403</v>
      </c>
      <c r="AH13">
        <f t="shared" si="5"/>
        <v>-874.69948592433195</v>
      </c>
      <c r="AI13">
        <f t="shared" si="6"/>
        <v>-885.79504092119737</v>
      </c>
      <c r="AJ13">
        <f t="shared" si="7"/>
        <v>4.9214398965541477</v>
      </c>
      <c r="AK13">
        <f t="shared" si="22"/>
        <v>6.3713688217220223</v>
      </c>
      <c r="AL13">
        <f t="shared" si="8"/>
        <v>-874.50223220292116</v>
      </c>
      <c r="AN13">
        <f t="shared" si="9"/>
        <v>0</v>
      </c>
      <c r="AO13">
        <f t="shared" si="9"/>
        <v>0</v>
      </c>
      <c r="AP13">
        <f t="shared" si="9"/>
        <v>-5.6058987018852804</v>
      </c>
      <c r="AQ13">
        <f t="shared" si="9"/>
        <v>-441.93163064562452</v>
      </c>
      <c r="AR13">
        <f t="shared" si="9"/>
        <v>-447.5375293475098</v>
      </c>
      <c r="AS13">
        <f t="shared" si="9"/>
        <v>2.4864996420001977</v>
      </c>
      <c r="AT13">
        <f t="shared" si="9"/>
        <v>3.2190591833409226</v>
      </c>
      <c r="AU13">
        <f t="shared" si="9"/>
        <v>-441.83197052216866</v>
      </c>
      <c r="AW13">
        <v>10</v>
      </c>
      <c r="AX13">
        <f>IF(Z13&gt;0, (R13*SUMPRODUCT(K13:$K$98, X13:$X$98)-K13*$AZ$3)/Z13, 0)</f>
        <v>3583.3752478617025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12.5</v>
      </c>
      <c r="R14">
        <f t="shared" si="0"/>
        <v>500000</v>
      </c>
      <c r="S14">
        <f t="shared" si="1"/>
        <v>3617.920027479503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3180.7629709644571</v>
      </c>
      <c r="AC14">
        <f t="shared" si="2"/>
        <v>3172.9472421609426</v>
      </c>
      <c r="AE14">
        <f t="shared" si="3"/>
        <v>0</v>
      </c>
      <c r="AF14">
        <f t="shared" si="4"/>
        <v>0</v>
      </c>
      <c r="AG14">
        <f t="shared" si="4"/>
        <v>-10.96260841195072</v>
      </c>
      <c r="AH14">
        <f t="shared" si="5"/>
        <v>-879.64139784109318</v>
      </c>
      <c r="AI14">
        <f t="shared" si="6"/>
        <v>-890.60400625304385</v>
      </c>
      <c r="AJ14">
        <f t="shared" si="7"/>
        <v>7.8157288035145029</v>
      </c>
      <c r="AK14">
        <f t="shared" si="22"/>
        <v>5.7253733477360225</v>
      </c>
      <c r="AL14">
        <f t="shared" si="8"/>
        <v>-877.06290410179338</v>
      </c>
      <c r="AN14">
        <f t="shared" si="9"/>
        <v>0</v>
      </c>
      <c r="AO14">
        <f t="shared" si="9"/>
        <v>0</v>
      </c>
      <c r="AP14">
        <f t="shared" si="9"/>
        <v>-5.2659526554744716</v>
      </c>
      <c r="AQ14">
        <f t="shared" si="9"/>
        <v>-422.54085713550734</v>
      </c>
      <c r="AR14">
        <f t="shared" si="9"/>
        <v>-427.80680979098179</v>
      </c>
      <c r="AS14">
        <f t="shared" si="9"/>
        <v>3.7543307487357254</v>
      </c>
      <c r="AT14">
        <f t="shared" si="9"/>
        <v>2.7502163582917185</v>
      </c>
      <c r="AU14">
        <f t="shared" si="9"/>
        <v>-421.30226268395438</v>
      </c>
      <c r="AW14">
        <v>11</v>
      </c>
      <c r="AX14">
        <f>IF(Z14&gt;0, (R14*SUMPRODUCT(K14:$K$98, X14:$X$98)-K14*$AZ$3)/Z14, 0)</f>
        <v>3617.920027479503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12.5</v>
      </c>
      <c r="R15">
        <f t="shared" si="0"/>
        <v>500000</v>
      </c>
      <c r="S15">
        <f t="shared" si="1"/>
        <v>3670.7226554059157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3172.9472421609426</v>
      </c>
      <c r="AC15">
        <f t="shared" si="2"/>
        <v>3180.5281176249709</v>
      </c>
      <c r="AE15">
        <f t="shared" si="3"/>
        <v>0</v>
      </c>
      <c r="AF15">
        <f t="shared" si="4"/>
        <v>0</v>
      </c>
      <c r="AG15">
        <f t="shared" si="4"/>
        <v>-10.830728769922764</v>
      </c>
      <c r="AH15">
        <f t="shared" si="5"/>
        <v>-890.1423163379111</v>
      </c>
      <c r="AI15">
        <f t="shared" si="6"/>
        <v>-900.97304510783385</v>
      </c>
      <c r="AJ15">
        <f t="shared" si="7"/>
        <v>-7.5808754640283951</v>
      </c>
      <c r="AK15">
        <f t="shared" si="22"/>
        <v>13.009083692859866</v>
      </c>
      <c r="AL15">
        <f t="shared" si="8"/>
        <v>-895.54483687900233</v>
      </c>
      <c r="AN15">
        <f t="shared" si="9"/>
        <v>0</v>
      </c>
      <c r="AO15">
        <f t="shared" si="9"/>
        <v>0</v>
      </c>
      <c r="AP15">
        <f t="shared" si="9"/>
        <v>-4.9355881823933148</v>
      </c>
      <c r="AQ15">
        <f t="shared" si="9"/>
        <v>-405.63991495808966</v>
      </c>
      <c r="AR15">
        <f t="shared" si="9"/>
        <v>-410.57550314048302</v>
      </c>
      <c r="AS15">
        <f t="shared" si="9"/>
        <v>-3.454622504845609</v>
      </c>
      <c r="AT15">
        <f t="shared" si="9"/>
        <v>5.9282695654378026</v>
      </c>
      <c r="AU15">
        <f t="shared" si="9"/>
        <v>-408.10185607989081</v>
      </c>
      <c r="AW15">
        <v>12</v>
      </c>
      <c r="AX15">
        <f>IF(Z15&gt;0, (R15*SUMPRODUCT(K15:$K$98, X15:$X$98)-K15*$AZ$3)/Z15, 0)</f>
        <v>3670.7226554059157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12.5</v>
      </c>
      <c r="R16">
        <f t="shared" si="0"/>
        <v>500000</v>
      </c>
      <c r="S16">
        <f t="shared" si="1"/>
        <v>3743.4457505025625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3180.5281176249709</v>
      </c>
      <c r="AC16">
        <f t="shared" si="2"/>
        <v>3204.3397351602753</v>
      </c>
      <c r="AE16">
        <f t="shared" si="3"/>
        <v>0</v>
      </c>
      <c r="AF16">
        <f t="shared" si="4"/>
        <v>0</v>
      </c>
      <c r="AG16">
        <f t="shared" si="4"/>
        <v>-10.699833618298356</v>
      </c>
      <c r="AH16">
        <f t="shared" si="5"/>
        <v>-903.514557007235</v>
      </c>
      <c r="AI16">
        <f t="shared" si="6"/>
        <v>-914.21439062553338</v>
      </c>
      <c r="AJ16">
        <f t="shared" si="7"/>
        <v>-23.811617535304322</v>
      </c>
      <c r="AK16">
        <f t="shared" si="22"/>
        <v>22.581749635137296</v>
      </c>
      <c r="AL16">
        <f t="shared" si="8"/>
        <v>-915.44425852570043</v>
      </c>
      <c r="AN16">
        <f t="shared" si="9"/>
        <v>0</v>
      </c>
      <c r="AO16">
        <f t="shared" si="9"/>
        <v>0</v>
      </c>
      <c r="AP16">
        <f t="shared" si="9"/>
        <v>-4.6125616863772718</v>
      </c>
      <c r="AQ16">
        <f t="shared" si="9"/>
        <v>-389.49359190115007</v>
      </c>
      <c r="AR16">
        <f t="shared" si="9"/>
        <v>-394.10615358752733</v>
      </c>
      <c r="AS16">
        <f t="shared" si="9"/>
        <v>-10.264884357284156</v>
      </c>
      <c r="AT16">
        <f t="shared" si="9"/>
        <v>9.734704005141646</v>
      </c>
      <c r="AU16">
        <f t="shared" si="9"/>
        <v>-394.63633393966984</v>
      </c>
      <c r="AW16">
        <v>13</v>
      </c>
      <c r="AX16">
        <f>IF(Z16&gt;0, (R16*SUMPRODUCT(K16:$K$98, X16:$X$98)-K16*$AZ$3)/Z16, 0)</f>
        <v>3743.4457505025625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12.5</v>
      </c>
      <c r="R17">
        <f t="shared" si="0"/>
        <v>500000</v>
      </c>
      <c r="S17">
        <f t="shared" si="1"/>
        <v>3862.2715847980048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3204.3397351602753</v>
      </c>
      <c r="AC17">
        <f t="shared" si="2"/>
        <v>3265.9107399101085</v>
      </c>
      <c r="AE17">
        <f t="shared" si="3"/>
        <v>0</v>
      </c>
      <c r="AF17">
        <f t="shared" si="4"/>
        <v>0</v>
      </c>
      <c r="AG17">
        <f t="shared" si="4"/>
        <v>-10.569915489516625</v>
      </c>
      <c r="AH17">
        <f t="shared" si="5"/>
        <v>-916.79170394993434</v>
      </c>
      <c r="AI17">
        <f t="shared" si="6"/>
        <v>-927.36161943945092</v>
      </c>
      <c r="AJ17">
        <f t="shared" si="7"/>
        <v>-61.571004749833264</v>
      </c>
      <c r="AK17">
        <f t="shared" si="22"/>
        <v>44.2198883452118</v>
      </c>
      <c r="AL17">
        <f t="shared" si="8"/>
        <v>-944.71273584407243</v>
      </c>
      <c r="AN17">
        <f t="shared" si="9"/>
        <v>0</v>
      </c>
      <c r="AO17">
        <f t="shared" si="9"/>
        <v>0</v>
      </c>
      <c r="AP17">
        <f t="shared" si="9"/>
        <v>-4.2832822330343676</v>
      </c>
      <c r="AQ17">
        <f t="shared" si="9"/>
        <v>-371.51457084181845</v>
      </c>
      <c r="AR17">
        <f t="shared" si="9"/>
        <v>-375.79785307485281</v>
      </c>
      <c r="AS17">
        <f t="shared" si="9"/>
        <v>-24.950624342891128</v>
      </c>
      <c r="AT17">
        <f t="shared" si="9"/>
        <v>17.919373365252046</v>
      </c>
      <c r="AU17">
        <f t="shared" si="9"/>
        <v>-382.82910405249191</v>
      </c>
      <c r="AW17">
        <v>14</v>
      </c>
      <c r="AX17">
        <f>IF(Z17&gt;0, (R17*SUMPRODUCT(K17:$K$98, X17:$X$98)-K17*$AZ$3)/Z17, 0)</f>
        <v>3862.2715847980048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12.5</v>
      </c>
      <c r="R18">
        <f t="shared" si="0"/>
        <v>500000</v>
      </c>
      <c r="S18">
        <f t="shared" si="1"/>
        <v>4030.7450139719567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3265.9107399101085</v>
      </c>
      <c r="AC18">
        <f t="shared" si="2"/>
        <v>3366.7836504808165</v>
      </c>
      <c r="AE18">
        <f t="shared" si="3"/>
        <v>0</v>
      </c>
      <c r="AF18">
        <f t="shared" si="4"/>
        <v>0</v>
      </c>
      <c r="AG18">
        <f t="shared" si="4"/>
        <v>-10.440947141317485</v>
      </c>
      <c r="AH18">
        <f t="shared" si="5"/>
        <v>-930.76773215895287</v>
      </c>
      <c r="AI18">
        <f t="shared" si="6"/>
        <v>-941.20867930027032</v>
      </c>
      <c r="AJ18">
        <f t="shared" si="7"/>
        <v>-100.87291057070797</v>
      </c>
      <c r="AK18">
        <f t="shared" si="22"/>
        <v>70.543671982058342</v>
      </c>
      <c r="AL18">
        <f t="shared" si="8"/>
        <v>-971.53791788892011</v>
      </c>
      <c r="AN18">
        <f t="shared" si="9"/>
        <v>0</v>
      </c>
      <c r="AO18">
        <f t="shared" si="9"/>
        <v>0</v>
      </c>
      <c r="AP18">
        <f t="shared" si="9"/>
        <v>-3.9483202292046471</v>
      </c>
      <c r="AQ18">
        <f t="shared" si="9"/>
        <v>-351.97659904160787</v>
      </c>
      <c r="AR18">
        <f t="shared" si="9"/>
        <v>-355.9249192708125</v>
      </c>
      <c r="AS18">
        <f t="shared" si="9"/>
        <v>-38.145826043787537</v>
      </c>
      <c r="AT18">
        <f t="shared" si="9"/>
        <v>26.676603507255379</v>
      </c>
      <c r="AU18">
        <f t="shared" si="9"/>
        <v>-367.39414180734474</v>
      </c>
      <c r="AW18">
        <v>15</v>
      </c>
      <c r="AX18">
        <f>IF(Z18&gt;0, (R18*SUMPRODUCT(K18:$K$98, X18:$X$98)-K18*$AZ$3)/Z18, 0)</f>
        <v>4030.7450139719567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12.5</v>
      </c>
      <c r="R19">
        <f t="shared" si="0"/>
        <v>500000</v>
      </c>
      <c r="S19">
        <f t="shared" si="1"/>
        <v>4193.382491871419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3366.7836504808165</v>
      </c>
      <c r="AC19">
        <f t="shared" si="2"/>
        <v>3459.6506537690525</v>
      </c>
      <c r="AE19">
        <f t="shared" si="3"/>
        <v>0</v>
      </c>
      <c r="AF19">
        <f t="shared" si="4"/>
        <v>0</v>
      </c>
      <c r="AG19">
        <f t="shared" si="4"/>
        <v>-10.312828189639704</v>
      </c>
      <c r="AH19">
        <f t="shared" si="5"/>
        <v>-948.37921058420579</v>
      </c>
      <c r="AI19">
        <f t="shared" si="6"/>
        <v>-958.69203877384552</v>
      </c>
      <c r="AJ19">
        <f t="shared" si="7"/>
        <v>-92.867003288235992</v>
      </c>
      <c r="AK19">
        <f t="shared" si="22"/>
        <v>75.079275405722214</v>
      </c>
      <c r="AL19">
        <f t="shared" si="8"/>
        <v>-976.47976665635929</v>
      </c>
      <c r="AN19">
        <f t="shared" si="9"/>
        <v>0</v>
      </c>
      <c r="AO19">
        <f t="shared" si="9"/>
        <v>0</v>
      </c>
      <c r="AP19">
        <f t="shared" si="9"/>
        <v>-3.6369216769697648</v>
      </c>
      <c r="AQ19">
        <f t="shared" si="9"/>
        <v>-334.45538367702352</v>
      </c>
      <c r="AR19">
        <f t="shared" si="9"/>
        <v>-338.09230535399331</v>
      </c>
      <c r="AS19">
        <f t="shared" si="9"/>
        <v>-32.750474566570645</v>
      </c>
      <c r="AT19">
        <f t="shared" si="9"/>
        <v>26.477454990336046</v>
      </c>
      <c r="AU19">
        <f t="shared" si="9"/>
        <v>-344.36532493022787</v>
      </c>
      <c r="AW19">
        <v>16</v>
      </c>
      <c r="AX19">
        <f>IF(Z19&gt;0, (R19*SUMPRODUCT(K19:$K$98, X19:$X$98)-K19*$AZ$3)/Z19, 0)</f>
        <v>4193.382491871419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12.5</v>
      </c>
      <c r="R20">
        <f t="shared" si="0"/>
        <v>500000</v>
      </c>
      <c r="S20">
        <f t="shared" si="1"/>
        <v>4224.2118953814643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3459.6506537690525</v>
      </c>
      <c r="AC20">
        <f t="shared" si="2"/>
        <v>3442.0824537839567</v>
      </c>
      <c r="AE20">
        <f t="shared" si="3"/>
        <v>0</v>
      </c>
      <c r="AF20">
        <f t="shared" si="4"/>
        <v>0</v>
      </c>
      <c r="AG20">
        <f t="shared" si="4"/>
        <v>-10.185575851282911</v>
      </c>
      <c r="AH20">
        <f t="shared" si="5"/>
        <v>-964.9622584157803</v>
      </c>
      <c r="AI20">
        <f t="shared" si="6"/>
        <v>-975.14783426706322</v>
      </c>
      <c r="AJ20">
        <f t="shared" si="7"/>
        <v>17.568199985095816</v>
      </c>
      <c r="AK20">
        <f t="shared" si="22"/>
        <v>14.876497811206926</v>
      </c>
      <c r="AL20">
        <f t="shared" si="8"/>
        <v>-942.70313647076046</v>
      </c>
      <c r="AN20">
        <f t="shared" si="9"/>
        <v>0</v>
      </c>
      <c r="AO20">
        <f t="shared" si="9"/>
        <v>0</v>
      </c>
      <c r="AP20">
        <f t="shared" si="9"/>
        <v>-3.4070424653129963</v>
      </c>
      <c r="AQ20">
        <f t="shared" si="9"/>
        <v>-322.77678158302683</v>
      </c>
      <c r="AR20">
        <f t="shared" si="9"/>
        <v>-326.18382404833983</v>
      </c>
      <c r="AS20">
        <f t="shared" si="9"/>
        <v>5.8765065679417186</v>
      </c>
      <c r="AT20">
        <f t="shared" si="9"/>
        <v>4.9761408208976121</v>
      </c>
      <c r="AU20">
        <f t="shared" si="9"/>
        <v>-315.3311766595005</v>
      </c>
      <c r="AW20">
        <v>17</v>
      </c>
      <c r="AX20">
        <f>IF(Z20&gt;0, (R20*SUMPRODUCT(K20:$K$98, X20:$X$98)-K20*$AZ$3)/Z20, 0)</f>
        <v>4224.2118953814643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12.5</v>
      </c>
      <c r="R21">
        <f t="shared" si="0"/>
        <v>500000</v>
      </c>
      <c r="S21">
        <f t="shared" si="1"/>
        <v>4232.0656728651484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3442.0824537839567</v>
      </c>
      <c r="AC21">
        <f t="shared" si="2"/>
        <v>3405.6601438663711</v>
      </c>
      <c r="AE21">
        <f t="shared" si="3"/>
        <v>0</v>
      </c>
      <c r="AF21">
        <f t="shared" si="4"/>
        <v>0</v>
      </c>
      <c r="AG21">
        <f t="shared" si="4"/>
        <v>-10.059095271437231</v>
      </c>
      <c r="AH21">
        <f t="shared" si="5"/>
        <v>-984.99285331404144</v>
      </c>
      <c r="AI21">
        <f t="shared" si="6"/>
        <v>-995.05194858547873</v>
      </c>
      <c r="AJ21">
        <f t="shared" si="7"/>
        <v>36.422309917585608</v>
      </c>
      <c r="AK21">
        <f t="shared" si="22"/>
        <v>5.5073319260543308</v>
      </c>
      <c r="AL21">
        <f t="shared" si="8"/>
        <v>-953.12230674183877</v>
      </c>
      <c r="AN21">
        <f t="shared" si="9"/>
        <v>0</v>
      </c>
      <c r="AO21">
        <f t="shared" si="9"/>
        <v>0</v>
      </c>
      <c r="AP21">
        <f t="shared" si="9"/>
        <v>-3.1996340023545109</v>
      </c>
      <c r="AQ21">
        <f t="shared" si="9"/>
        <v>-313.31014773155607</v>
      </c>
      <c r="AR21">
        <f t="shared" si="9"/>
        <v>-316.50978173391064</v>
      </c>
      <c r="AS21">
        <f t="shared" si="9"/>
        <v>11.585342231275042</v>
      </c>
      <c r="AT21">
        <f t="shared" si="9"/>
        <v>1.7517923846384116</v>
      </c>
      <c r="AU21">
        <f t="shared" si="9"/>
        <v>-303.17264711799714</v>
      </c>
      <c r="AW21">
        <v>18</v>
      </c>
      <c r="AX21">
        <f>IF(Z21&gt;0, (R21*SUMPRODUCT(K21:$K$98, X21:$X$98)-K21*$AZ$3)/Z21, 0)</f>
        <v>4232.0656728651484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12.5</v>
      </c>
      <c r="R22">
        <f t="shared" si="0"/>
        <v>500000</v>
      </c>
      <c r="S22">
        <f t="shared" si="1"/>
        <v>4354.3337839975775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3405.6601438663711</v>
      </c>
      <c r="AC22">
        <f t="shared" si="2"/>
        <v>3460.2443694338103</v>
      </c>
      <c r="AE22">
        <f t="shared" si="3"/>
        <v>0</v>
      </c>
      <c r="AF22">
        <f t="shared" si="4"/>
        <v>0</v>
      </c>
      <c r="AG22">
        <f t="shared" si="4"/>
        <v>-9.9333346416574795</v>
      </c>
      <c r="AH22">
        <f t="shared" si="5"/>
        <v>-1006.7870826152032</v>
      </c>
      <c r="AI22">
        <f t="shared" si="6"/>
        <v>-1016.7204172568606</v>
      </c>
      <c r="AJ22">
        <f t="shared" si="7"/>
        <v>-54.584225567439262</v>
      </c>
      <c r="AK22">
        <f t="shared" si="22"/>
        <v>71.518863021193795</v>
      </c>
      <c r="AL22">
        <f t="shared" si="8"/>
        <v>-999.78577980310615</v>
      </c>
      <c r="AN22">
        <f t="shared" si="9"/>
        <v>0</v>
      </c>
      <c r="AO22">
        <f t="shared" si="9"/>
        <v>0</v>
      </c>
      <c r="AP22">
        <f t="shared" si="9"/>
        <v>-2.9501695601524935</v>
      </c>
      <c r="AQ22">
        <f t="shared" si="9"/>
        <v>-299.01263894100509</v>
      </c>
      <c r="AR22">
        <f t="shared" si="9"/>
        <v>-301.96280850115755</v>
      </c>
      <c r="AS22">
        <f t="shared" si="9"/>
        <v>-16.211345589650527</v>
      </c>
      <c r="AT22">
        <f t="shared" si="9"/>
        <v>21.24088035623004</v>
      </c>
      <c r="AU22">
        <f t="shared" si="9"/>
        <v>-296.93327373457811</v>
      </c>
      <c r="AW22">
        <v>19</v>
      </c>
      <c r="AX22">
        <f>IF(Z22&gt;0, (R22*SUMPRODUCT(K22:$K$98, X22:$X$98)-K22*$AZ$3)/Z22, 0)</f>
        <v>4354.3337839975775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12.5</v>
      </c>
      <c r="R23">
        <f t="shared" si="0"/>
        <v>500000</v>
      </c>
      <c r="S23">
        <f t="shared" si="1"/>
        <v>4736.3337104481343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3460.2443694338103</v>
      </c>
      <c r="AC23">
        <f t="shared" si="2"/>
        <v>3716.4043260144272</v>
      </c>
      <c r="AE23">
        <f t="shared" si="3"/>
        <v>0</v>
      </c>
      <c r="AF23">
        <f t="shared" si="4"/>
        <v>0</v>
      </c>
      <c r="AG23">
        <f t="shared" si="4"/>
        <v>-9.8082307783133249</v>
      </c>
      <c r="AH23">
        <f t="shared" si="5"/>
        <v>-1030.8206771032062</v>
      </c>
      <c r="AI23">
        <f t="shared" si="6"/>
        <v>-1040.6289078815196</v>
      </c>
      <c r="AJ23">
        <f t="shared" si="7"/>
        <v>-256.15995658061684</v>
      </c>
      <c r="AK23">
        <f t="shared" si="22"/>
        <v>242.21710586036676</v>
      </c>
      <c r="AL23">
        <f t="shared" si="8"/>
        <v>-1054.5717586017697</v>
      </c>
      <c r="AN23">
        <f t="shared" si="9"/>
        <v>0</v>
      </c>
      <c r="AO23">
        <f t="shared" si="9"/>
        <v>0</v>
      </c>
      <c r="AP23">
        <f t="shared" si="9"/>
        <v>-2.6009054473241928</v>
      </c>
      <c r="AQ23">
        <f t="shared" si="9"/>
        <v>-273.34869813831932</v>
      </c>
      <c r="AR23">
        <f t="shared" si="9"/>
        <v>-275.9496035856435</v>
      </c>
      <c r="AS23">
        <f t="shared" si="9"/>
        <v>-67.927421521318095</v>
      </c>
      <c r="AT23">
        <f t="shared" si="9"/>
        <v>64.230114921466381</v>
      </c>
      <c r="AU23">
        <f t="shared" si="9"/>
        <v>-279.64691018549524</v>
      </c>
      <c r="AW23">
        <v>20</v>
      </c>
      <c r="AX23">
        <f>IF(Z23&gt;0, (R23*SUMPRODUCT(K23:$K$98, X23:$X$98)-K23*$AZ$3)/Z23, 0)</f>
        <v>4736.3337104481343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12.5</v>
      </c>
      <c r="R24">
        <f t="shared" si="0"/>
        <v>500000</v>
      </c>
      <c r="S24">
        <f t="shared" si="1"/>
        <v>5084.2241452892313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3716.4043260144272</v>
      </c>
      <c r="AC24">
        <f t="shared" si="2"/>
        <v>3938.7454453061309</v>
      </c>
      <c r="AE24">
        <f t="shared" si="3"/>
        <v>0</v>
      </c>
      <c r="AF24">
        <f t="shared" si="4"/>
        <v>0</v>
      </c>
      <c r="AG24">
        <f t="shared" si="4"/>
        <v>-9.6837426241218161</v>
      </c>
      <c r="AH24">
        <f t="shared" si="5"/>
        <v>-1056.2338563350099</v>
      </c>
      <c r="AI24">
        <f t="shared" si="6"/>
        <v>-1065.9175989591317</v>
      </c>
      <c r="AJ24">
        <f t="shared" si="7"/>
        <v>-222.34111929170376</v>
      </c>
      <c r="AK24">
        <f t="shared" si="22"/>
        <v>260.14830282100991</v>
      </c>
      <c r="AL24">
        <f t="shared" si="8"/>
        <v>-1028.1104154298255</v>
      </c>
      <c r="AN24">
        <f t="shared" si="9"/>
        <v>0</v>
      </c>
      <c r="AO24">
        <f t="shared" si="9"/>
        <v>0</v>
      </c>
      <c r="AP24">
        <f t="shared" si="9"/>
        <v>-2.2927626798159761</v>
      </c>
      <c r="AQ24">
        <f t="shared" si="9"/>
        <v>-250.07826632346448</v>
      </c>
      <c r="AR24">
        <f t="shared" si="9"/>
        <v>-252.37102900328046</v>
      </c>
      <c r="AS24">
        <f t="shared" si="9"/>
        <v>-52.6423966732346</v>
      </c>
      <c r="AT24">
        <f t="shared" si="9"/>
        <v>61.593780739248785</v>
      </c>
      <c r="AU24">
        <f t="shared" si="9"/>
        <v>-243.41964493726624</v>
      </c>
      <c r="AW24">
        <v>21</v>
      </c>
      <c r="AX24">
        <f>IF(Z24&gt;0, (R24*SUMPRODUCT(K24:$K$98, X24:$X$98)-K24*$AZ$3)/Z24, 0)</f>
        <v>5084.2241452892313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12.5</v>
      </c>
      <c r="R25">
        <f t="shared" si="0"/>
        <v>500000</v>
      </c>
      <c r="S25">
        <f t="shared" si="1"/>
        <v>5401.8931408690169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3938.7454453061309</v>
      </c>
      <c r="AC25">
        <f t="shared" si="2"/>
        <v>4131.2473731166119</v>
      </c>
      <c r="AE25">
        <f t="shared" si="3"/>
        <v>0</v>
      </c>
      <c r="AF25">
        <f t="shared" si="4"/>
        <v>0</v>
      </c>
      <c r="AG25">
        <f t="shared" si="4"/>
        <v>-9.5597211602097865</v>
      </c>
      <c r="AH25">
        <f t="shared" si="5"/>
        <v>-1087.3615068324061</v>
      </c>
      <c r="AI25">
        <f t="shared" si="6"/>
        <v>-1096.921227992616</v>
      </c>
      <c r="AJ25">
        <f t="shared" si="7"/>
        <v>-192.50192781048099</v>
      </c>
      <c r="AK25">
        <f t="shared" si="22"/>
        <v>275.71218117142917</v>
      </c>
      <c r="AL25">
        <f t="shared" si="8"/>
        <v>-1013.7109746316678</v>
      </c>
      <c r="AN25">
        <f t="shared" si="9"/>
        <v>0</v>
      </c>
      <c r="AO25">
        <f t="shared" si="9"/>
        <v>0</v>
      </c>
      <c r="AP25">
        <f t="shared" si="9"/>
        <v>-2.0208918291071449</v>
      </c>
      <c r="AQ25">
        <f t="shared" si="9"/>
        <v>-229.86444349335184</v>
      </c>
      <c r="AR25">
        <f t="shared" si="9"/>
        <v>-231.88533532245901</v>
      </c>
      <c r="AS25">
        <f t="shared" si="9"/>
        <v>-40.694238511768205</v>
      </c>
      <c r="AT25">
        <f t="shared" si="9"/>
        <v>58.284596880692142</v>
      </c>
      <c r="AU25">
        <f t="shared" si="9"/>
        <v>-214.29497695353507</v>
      </c>
      <c r="AW25">
        <v>22</v>
      </c>
      <c r="AX25">
        <f>IF(Z25&gt;0, (R25*SUMPRODUCT(K25:$K$98, X25:$X$98)-K25*$AZ$3)/Z25, 0)</f>
        <v>5401.8931408690169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12.5</v>
      </c>
      <c r="R26">
        <f t="shared" si="0"/>
        <v>500000</v>
      </c>
      <c r="S26">
        <f t="shared" si="1"/>
        <v>5691.6757770778422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4131.2473731166119</v>
      </c>
      <c r="AC26">
        <f t="shared" si="2"/>
        <v>4296.5438172428621</v>
      </c>
      <c r="AE26">
        <f t="shared" si="3"/>
        <v>0</v>
      </c>
      <c r="AF26">
        <f t="shared" si="4"/>
        <v>0</v>
      </c>
      <c r="AG26">
        <f t="shared" si="4"/>
        <v>-9.4360254903889373</v>
      </c>
      <c r="AH26">
        <f t="shared" si="5"/>
        <v>-1123.9383287500966</v>
      </c>
      <c r="AI26">
        <f t="shared" si="6"/>
        <v>-1133.3743542404854</v>
      </c>
      <c r="AJ26">
        <f t="shared" si="7"/>
        <v>-165.29644412625021</v>
      </c>
      <c r="AK26">
        <f t="shared" si="22"/>
        <v>289.18731611816287</v>
      </c>
      <c r="AL26">
        <f t="shared" si="8"/>
        <v>-1009.4834822485727</v>
      </c>
      <c r="AN26">
        <f t="shared" si="9"/>
        <v>0</v>
      </c>
      <c r="AO26">
        <f t="shared" si="9"/>
        <v>0</v>
      </c>
      <c r="AP26">
        <f t="shared" si="9"/>
        <v>-1.7810205307168852</v>
      </c>
      <c r="AQ26">
        <f t="shared" si="9"/>
        <v>-212.13987189865432</v>
      </c>
      <c r="AR26">
        <f t="shared" si="9"/>
        <v>-213.92089242937118</v>
      </c>
      <c r="AS26">
        <f t="shared" si="9"/>
        <v>-31.199190903331647</v>
      </c>
      <c r="AT26">
        <f t="shared" si="9"/>
        <v>54.583208550460647</v>
      </c>
      <c r="AU26">
        <f t="shared" si="9"/>
        <v>-190.53687478224217</v>
      </c>
      <c r="AW26">
        <v>23</v>
      </c>
      <c r="AX26">
        <f>IF(Z26&gt;0, (R26*SUMPRODUCT(K26:$K$98, X26:$X$98)-K26*$AZ$3)/Z26, 0)</f>
        <v>5691.6757770778422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12.5</v>
      </c>
      <c r="R27">
        <f t="shared" si="0"/>
        <v>500000</v>
      </c>
      <c r="S27">
        <f t="shared" si="1"/>
        <v>5960.127557318202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4296.5438172428621</v>
      </c>
      <c r="AC27">
        <f t="shared" si="2"/>
        <v>4437.2261664331309</v>
      </c>
      <c r="AE27">
        <f t="shared" si="3"/>
        <v>0</v>
      </c>
      <c r="AF27">
        <f t="shared" si="4"/>
        <v>0</v>
      </c>
      <c r="AG27">
        <f t="shared" si="4"/>
        <v>-9.3060637623955689</v>
      </c>
      <c r="AH27">
        <f t="shared" si="5"/>
        <v>-1424.0589235791449</v>
      </c>
      <c r="AI27">
        <f t="shared" si="6"/>
        <v>-1433.3649873415404</v>
      </c>
      <c r="AJ27">
        <f t="shared" si="7"/>
        <v>-140.68234919026872</v>
      </c>
      <c r="AK27">
        <f t="shared" si="22"/>
        <v>300.75806720700035</v>
      </c>
      <c r="AL27">
        <f t="shared" si="8"/>
        <v>-1273.2892693248089</v>
      </c>
      <c r="AN27">
        <f t="shared" si="9"/>
        <v>0</v>
      </c>
      <c r="AO27">
        <f t="shared" si="9"/>
        <v>0</v>
      </c>
      <c r="AP27">
        <f t="shared" si="9"/>
        <v>-1.5682952302122659</v>
      </c>
      <c r="AQ27">
        <f t="shared" si="9"/>
        <v>-239.98812757064954</v>
      </c>
      <c r="AR27">
        <f t="shared" si="9"/>
        <v>-241.55642280086181</v>
      </c>
      <c r="AS27">
        <f t="shared" si="9"/>
        <v>-23.708354342218676</v>
      </c>
      <c r="AT27">
        <f t="shared" si="9"/>
        <v>50.684957065798081</v>
      </c>
      <c r="AU27">
        <f t="shared" si="9"/>
        <v>-214.57982007728242</v>
      </c>
      <c r="AW27">
        <v>24</v>
      </c>
      <c r="AX27">
        <f>IF(Z27&gt;0, (R27*SUMPRODUCT(K27:$K$98, X27:$X$98)-K27*$AZ$3)/Z27, 0)</f>
        <v>5960.127557318202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12.5</v>
      </c>
      <c r="R28">
        <f t="shared" si="0"/>
        <v>500000</v>
      </c>
      <c r="S28">
        <f t="shared" si="1"/>
        <v>6151.2628784600411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4437.2261664331309</v>
      </c>
      <c r="AC28">
        <f t="shared" si="2"/>
        <v>4512.2578791204487</v>
      </c>
      <c r="AE28">
        <f t="shared" si="3"/>
        <v>0</v>
      </c>
      <c r="AF28">
        <f t="shared" si="4"/>
        <v>0</v>
      </c>
      <c r="AG28">
        <f t="shared" si="4"/>
        <v>-9.1693729569766109</v>
      </c>
      <c r="AH28">
        <f t="shared" si="5"/>
        <v>-1745.2067118000448</v>
      </c>
      <c r="AI28">
        <f t="shared" si="6"/>
        <v>-1754.3760847570213</v>
      </c>
      <c r="AJ28">
        <f t="shared" si="7"/>
        <v>-75.031712687317849</v>
      </c>
      <c r="AK28">
        <f t="shared" si="22"/>
        <v>310.6058316503192</v>
      </c>
      <c r="AL28">
        <f t="shared" si="8"/>
        <v>-1518.8019657940199</v>
      </c>
      <c r="AN28">
        <f t="shared" si="9"/>
        <v>0</v>
      </c>
      <c r="AO28">
        <f t="shared" si="9"/>
        <v>0</v>
      </c>
      <c r="AP28">
        <f t="shared" si="9"/>
        <v>-1.3796960239758218</v>
      </c>
      <c r="AQ28">
        <f t="shared" si="9"/>
        <v>-262.59753775795525</v>
      </c>
      <c r="AR28">
        <f t="shared" si="9"/>
        <v>-263.97723378193109</v>
      </c>
      <c r="AS28">
        <f t="shared" si="9"/>
        <v>-11.289862038823896</v>
      </c>
      <c r="AT28">
        <f t="shared" si="9"/>
        <v>46.736198097994105</v>
      </c>
      <c r="AU28">
        <f t="shared" si="9"/>
        <v>-228.53089772276087</v>
      </c>
      <c r="AW28">
        <v>25</v>
      </c>
      <c r="AX28">
        <f>IF(Z28&gt;0, (R28*SUMPRODUCT(K28:$K$98, X28:$X$98)-K28*$AZ$3)/Z28, 0)</f>
        <v>6151.2628784600411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12.5</v>
      </c>
      <c r="R29">
        <f t="shared" si="0"/>
        <v>500000</v>
      </c>
      <c r="S29">
        <f t="shared" si="1"/>
        <v>6275.0528057539805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4512.2578791204487</v>
      </c>
      <c r="AC29">
        <f t="shared" si="2"/>
        <v>4530.9280558785376</v>
      </c>
      <c r="AE29">
        <f t="shared" si="3"/>
        <v>0</v>
      </c>
      <c r="AF29">
        <f t="shared" si="4"/>
        <v>0</v>
      </c>
      <c r="AG29">
        <f t="shared" si="4"/>
        <v>-9.0256771459434013</v>
      </c>
      <c r="AH29">
        <f t="shared" si="5"/>
        <v>-2080.0832585376925</v>
      </c>
      <c r="AI29">
        <f t="shared" si="6"/>
        <v>-2089.108935683636</v>
      </c>
      <c r="AJ29">
        <f t="shared" si="7"/>
        <v>-18.670176758088928</v>
      </c>
      <c r="AK29">
        <f t="shared" si="22"/>
        <v>315.85805153843143</v>
      </c>
      <c r="AL29">
        <f t="shared" si="8"/>
        <v>-1791.9210609032934</v>
      </c>
      <c r="AN29">
        <f t="shared" si="9"/>
        <v>0</v>
      </c>
      <c r="AO29">
        <f t="shared" si="9"/>
        <v>0</v>
      </c>
      <c r="AP29">
        <f t="shared" si="9"/>
        <v>-1.2125664475617943</v>
      </c>
      <c r="AQ29">
        <f t="shared" si="9"/>
        <v>-279.45151667334278</v>
      </c>
      <c r="AR29">
        <f t="shared" si="9"/>
        <v>-280.66408312090459</v>
      </c>
      <c r="AS29">
        <f t="shared" si="9"/>
        <v>-2.5082694119057551</v>
      </c>
      <c r="AT29">
        <f t="shared" si="9"/>
        <v>42.434364679206936</v>
      </c>
      <c r="AU29">
        <f t="shared" si="9"/>
        <v>-240.73798785360339</v>
      </c>
      <c r="AW29">
        <v>26</v>
      </c>
      <c r="AX29">
        <f>IF(Z29&gt;0, (R29*SUMPRODUCT(K29:$K$98, X29:$X$98)-K29*$AZ$3)/Z29, 0)</f>
        <v>6275.0528057539805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12.5</v>
      </c>
      <c r="R30">
        <f t="shared" si="0"/>
        <v>500000</v>
      </c>
      <c r="S30">
        <f t="shared" si="1"/>
        <v>6342.4000243727378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4530.9280558785376</v>
      </c>
      <c r="AC30">
        <f t="shared" si="2"/>
        <v>4502.6084271659465</v>
      </c>
      <c r="AE30">
        <f t="shared" si="3"/>
        <v>0</v>
      </c>
      <c r="AF30">
        <f t="shared" si="4"/>
        <v>0</v>
      </c>
      <c r="AG30">
        <f t="shared" si="4"/>
        <v>-8.8740232598527502</v>
      </c>
      <c r="AH30">
        <f t="shared" si="5"/>
        <v>-2455.8845852486847</v>
      </c>
      <c r="AI30">
        <f t="shared" si="6"/>
        <v>-2464.7586085085377</v>
      </c>
      <c r="AJ30">
        <f t="shared" si="7"/>
        <v>28.319628712591111</v>
      </c>
      <c r="AK30">
        <f t="shared" si="22"/>
        <v>317.16496391149764</v>
      </c>
      <c r="AL30">
        <f t="shared" si="8"/>
        <v>-2119.274015884449</v>
      </c>
      <c r="AN30">
        <f t="shared" si="9"/>
        <v>0</v>
      </c>
      <c r="AO30">
        <f t="shared" si="9"/>
        <v>0</v>
      </c>
      <c r="AP30">
        <f t="shared" si="9"/>
        <v>-1.0644574170553893</v>
      </c>
      <c r="AQ30">
        <f t="shared" si="9"/>
        <v>-294.58842800501503</v>
      </c>
      <c r="AR30">
        <f t="shared" si="9"/>
        <v>-295.65288542207048</v>
      </c>
      <c r="AS30">
        <f t="shared" si="9"/>
        <v>3.3969979510593014</v>
      </c>
      <c r="AT30">
        <f t="shared" si="9"/>
        <v>38.044592444678877</v>
      </c>
      <c r="AU30">
        <f t="shared" si="9"/>
        <v>-254.21129502633229</v>
      </c>
      <c r="AW30">
        <v>27</v>
      </c>
      <c r="AX30">
        <f>IF(Z30&gt;0, (R30*SUMPRODUCT(K30:$K$98, X30:$X$98)-K30*$AZ$3)/Z30, 0)</f>
        <v>6342.4000243727378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12.5</v>
      </c>
      <c r="R31">
        <f t="shared" si="0"/>
        <v>500000</v>
      </c>
      <c r="S31">
        <f t="shared" si="1"/>
        <v>6358.3109422113002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4502.6084271659465</v>
      </c>
      <c r="AC31">
        <f t="shared" si="2"/>
        <v>4432.2448991258889</v>
      </c>
      <c r="AE31">
        <f t="shared" si="3"/>
        <v>0</v>
      </c>
      <c r="AF31">
        <f t="shared" si="4"/>
        <v>0</v>
      </c>
      <c r="AG31">
        <f t="shared" si="4"/>
        <v>-8.7134872362510585</v>
      </c>
      <c r="AH31">
        <f t="shared" si="5"/>
        <v>-2871.8316401265797</v>
      </c>
      <c r="AI31">
        <f t="shared" si="6"/>
        <v>-2880.545127362831</v>
      </c>
      <c r="AJ31">
        <f t="shared" si="7"/>
        <v>70.363528040057645</v>
      </c>
      <c r="AK31">
        <f t="shared" si="22"/>
        <v>315.18258990161627</v>
      </c>
      <c r="AL31">
        <f t="shared" si="8"/>
        <v>-2494.9990094211571</v>
      </c>
      <c r="AN31">
        <f t="shared" si="9"/>
        <v>0</v>
      </c>
      <c r="AO31">
        <f t="shared" si="9"/>
        <v>0</v>
      </c>
      <c r="AP31">
        <f t="shared" si="9"/>
        <v>-0.9332149906054249</v>
      </c>
      <c r="AQ31">
        <f t="shared" si="9"/>
        <v>-307.57333595569281</v>
      </c>
      <c r="AR31">
        <f t="shared" si="9"/>
        <v>-308.50655094629826</v>
      </c>
      <c r="AS31">
        <f t="shared" si="9"/>
        <v>7.5359379521073055</v>
      </c>
      <c r="AT31">
        <f t="shared" si="9"/>
        <v>33.756073739379211</v>
      </c>
      <c r="AU31">
        <f t="shared" si="9"/>
        <v>-267.21453925481177</v>
      </c>
      <c r="AW31">
        <v>28</v>
      </c>
      <c r="AX31">
        <f>IF(Z31&gt;0, (R31*SUMPRODUCT(K31:$K$98, X31:$X$98)-K31*$AZ$3)/Z31, 0)</f>
        <v>6358.3109422113002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12.5</v>
      </c>
      <c r="R32">
        <f t="shared" si="0"/>
        <v>500000</v>
      </c>
      <c r="S32">
        <f t="shared" si="1"/>
        <v>6327.7715204012429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4432.2448991258889</v>
      </c>
      <c r="AC32">
        <f t="shared" si="2"/>
        <v>4324.8723667103368</v>
      </c>
      <c r="AE32">
        <f t="shared" si="3"/>
        <v>0</v>
      </c>
      <c r="AF32">
        <f t="shared" si="4"/>
        <v>0</v>
      </c>
      <c r="AG32">
        <f t="shared" si="4"/>
        <v>-8.5434349849046409</v>
      </c>
      <c r="AH32">
        <f t="shared" si="5"/>
        <v>-3316.6951593563035</v>
      </c>
      <c r="AI32">
        <f t="shared" si="6"/>
        <v>-3325.2385943412082</v>
      </c>
      <c r="AJ32">
        <f t="shared" si="7"/>
        <v>107.37253241555209</v>
      </c>
      <c r="AK32">
        <f t="shared" si="22"/>
        <v>310.25714293881225</v>
      </c>
      <c r="AL32">
        <f t="shared" si="8"/>
        <v>-2907.6089189868439</v>
      </c>
      <c r="AN32">
        <f t="shared" si="9"/>
        <v>0</v>
      </c>
      <c r="AO32">
        <f t="shared" si="9"/>
        <v>0</v>
      </c>
      <c r="AP32">
        <f t="shared" si="9"/>
        <v>-0.81696641480344123</v>
      </c>
      <c r="AQ32">
        <f t="shared" si="9"/>
        <v>-317.15914712558578</v>
      </c>
      <c r="AR32">
        <f t="shared" si="9"/>
        <v>-317.97611354038924</v>
      </c>
      <c r="AS32">
        <f t="shared" si="9"/>
        <v>10.267503997032989</v>
      </c>
      <c r="AT32">
        <f t="shared" si="9"/>
        <v>29.668355431010447</v>
      </c>
      <c r="AU32">
        <f t="shared" si="9"/>
        <v>-278.04025411234579</v>
      </c>
      <c r="AW32">
        <v>29</v>
      </c>
      <c r="AX32">
        <f>IF(Z32&gt;0, (R32*SUMPRODUCT(K32:$K$98, X32:$X$98)-K32*$AZ$3)/Z32, 0)</f>
        <v>6327.7715204012429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12.5</v>
      </c>
      <c r="R33">
        <f t="shared" si="0"/>
        <v>500000</v>
      </c>
      <c r="S33">
        <f t="shared" si="1"/>
        <v>6257.5192441408499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4324.8723667103368</v>
      </c>
      <c r="AC33">
        <f t="shared" si="2"/>
        <v>4186.4639370313043</v>
      </c>
      <c r="AE33">
        <f t="shared" si="3"/>
        <v>0</v>
      </c>
      <c r="AF33">
        <f t="shared" si="4"/>
        <v>0</v>
      </c>
      <c r="AG33">
        <f t="shared" si="4"/>
        <v>-8.3628666842520065</v>
      </c>
      <c r="AH33">
        <f t="shared" si="5"/>
        <v>-3805.3580321435293</v>
      </c>
      <c r="AI33">
        <f t="shared" si="6"/>
        <v>-3813.7208988277812</v>
      </c>
      <c r="AJ33">
        <f t="shared" si="7"/>
        <v>138.40842967903245</v>
      </c>
      <c r="AK33">
        <f t="shared" si="22"/>
        <v>302.74106566972358</v>
      </c>
      <c r="AL33">
        <f t="shared" si="8"/>
        <v>-3372.5714034790253</v>
      </c>
      <c r="AN33">
        <f t="shared" si="9"/>
        <v>0</v>
      </c>
      <c r="AO33">
        <f t="shared" si="9"/>
        <v>0</v>
      </c>
      <c r="AP33">
        <f t="shared" si="9"/>
        <v>-0.71401746576927361</v>
      </c>
      <c r="AQ33">
        <f t="shared" si="9"/>
        <v>-324.89960692215618</v>
      </c>
      <c r="AR33">
        <f t="shared" si="9"/>
        <v>-325.61362438792548</v>
      </c>
      <c r="AS33">
        <f t="shared" si="9"/>
        <v>11.817244006367499</v>
      </c>
      <c r="AT33">
        <f t="shared" si="9"/>
        <v>25.847884063587617</v>
      </c>
      <c r="AU33">
        <f t="shared" si="9"/>
        <v>-287.94849631797035</v>
      </c>
      <c r="AW33">
        <v>30</v>
      </c>
      <c r="AX33">
        <f>IF(Z33&gt;0, (R33*SUMPRODUCT(K33:$K$98, X33:$X$98)-K33*$AZ$3)/Z33, 0)</f>
        <v>6257.5192441408499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12.5</v>
      </c>
      <c r="R34">
        <f t="shared" si="0"/>
        <v>500000</v>
      </c>
      <c r="S34">
        <f t="shared" si="1"/>
        <v>6151.749348528434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4186.4639370313043</v>
      </c>
      <c r="AC34">
        <f t="shared" si="2"/>
        <v>4021.1631849721425</v>
      </c>
      <c r="AE34">
        <f t="shared" si="3"/>
        <v>0</v>
      </c>
      <c r="AF34">
        <f t="shared" si="4"/>
        <v>0</v>
      </c>
      <c r="AG34">
        <f t="shared" si="4"/>
        <v>-8.1707717535948721</v>
      </c>
      <c r="AH34">
        <f t="shared" si="5"/>
        <v>-4338.6505525845969</v>
      </c>
      <c r="AI34">
        <f t="shared" si="6"/>
        <v>-4346.8213243381915</v>
      </c>
      <c r="AJ34">
        <f t="shared" si="7"/>
        <v>165.30075205916182</v>
      </c>
      <c r="AK34">
        <f t="shared" si="22"/>
        <v>293.05247559219134</v>
      </c>
      <c r="AL34">
        <f t="shared" si="8"/>
        <v>-3888.4680966868382</v>
      </c>
      <c r="AN34">
        <f t="shared" si="9"/>
        <v>0</v>
      </c>
      <c r="AO34">
        <f t="shared" si="9"/>
        <v>0</v>
      </c>
      <c r="AP34">
        <f t="shared" si="9"/>
        <v>-0.62287187015785528</v>
      </c>
      <c r="AQ34">
        <f t="shared" si="9"/>
        <v>-330.74273338510557</v>
      </c>
      <c r="AR34">
        <f t="shared" si="9"/>
        <v>-331.3656052552634</v>
      </c>
      <c r="AS34">
        <f t="shared" si="9"/>
        <v>12.601158333457365</v>
      </c>
      <c r="AT34">
        <f t="shared" si="9"/>
        <v>22.339890163519549</v>
      </c>
      <c r="AU34">
        <f t="shared" ref="AU34:AU97" si="23">AL34*$K34</f>
        <v>-296.42455675828649</v>
      </c>
      <c r="AW34">
        <v>31</v>
      </c>
      <c r="AX34">
        <f>IF(Z34&gt;0, (R34*SUMPRODUCT(K34:$K$98, X34:$X$98)-K34*$AZ$3)/Z34, 0)</f>
        <v>6151.749348528434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12.5</v>
      </c>
      <c r="R35">
        <f t="shared" si="0"/>
        <v>500000</v>
      </c>
      <c r="S35">
        <f t="shared" si="1"/>
        <v>6013.3976995356934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4021.1631849721425</v>
      </c>
      <c r="AC35">
        <f t="shared" si="2"/>
        <v>3832.9194291432823</v>
      </c>
      <c r="AE35">
        <f t="shared" si="3"/>
        <v>0</v>
      </c>
      <c r="AF35">
        <f t="shared" ref="AF35:AG66" si="24">-$Z35*P35</f>
        <v>0</v>
      </c>
      <c r="AG35">
        <f t="shared" si="24"/>
        <v>-7.967457876266919</v>
      </c>
      <c r="AH35">
        <f t="shared" si="5"/>
        <v>-4864.2463916801389</v>
      </c>
      <c r="AI35">
        <f t="shared" ref="AI35:AI66" si="25">SUM(AE35:AH35)</f>
        <v>-4872.2138495564059</v>
      </c>
      <c r="AJ35">
        <f t="shared" si="7"/>
        <v>188.24375582886023</v>
      </c>
      <c r="AK35">
        <f t="shared" si="22"/>
        <v>281.48142294805001</v>
      </c>
      <c r="AL35">
        <f t="shared" si="8"/>
        <v>-4402.4886707794958</v>
      </c>
      <c r="AN35">
        <f t="shared" ref="AN35:AT66" si="26">AE35*$K35</f>
        <v>0</v>
      </c>
      <c r="AO35">
        <f t="shared" si="26"/>
        <v>0</v>
      </c>
      <c r="AP35">
        <f t="shared" si="26"/>
        <v>-0.54229723788799844</v>
      </c>
      <c r="AQ35">
        <f t="shared" si="26"/>
        <v>-331.08017934708573</v>
      </c>
      <c r="AR35">
        <f t="shared" si="26"/>
        <v>-331.62247658497375</v>
      </c>
      <c r="AS35">
        <f t="shared" si="26"/>
        <v>12.8126273675995</v>
      </c>
      <c r="AT35">
        <f t="shared" si="26"/>
        <v>19.15875810730137</v>
      </c>
      <c r="AU35">
        <f t="shared" si="23"/>
        <v>-299.65109111007291</v>
      </c>
      <c r="AW35">
        <v>32</v>
      </c>
      <c r="AX35">
        <f>IF(Z35&gt;0, (R35*SUMPRODUCT(K35:$K$98, X35:$X$98)-K35*$AZ$3)/Z35, 0)</f>
        <v>6013.3976995356934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12.5</v>
      </c>
      <c r="R36">
        <f t="shared" si="0"/>
        <v>500000</v>
      </c>
      <c r="S36">
        <f t="shared" si="1"/>
        <v>5851.1583459222602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3832.9194291432823</v>
      </c>
      <c r="AC36">
        <f t="shared" si="2"/>
        <v>3629.0704797571302</v>
      </c>
      <c r="AE36">
        <f t="shared" si="3"/>
        <v>0</v>
      </c>
      <c r="AF36">
        <f t="shared" si="24"/>
        <v>0</v>
      </c>
      <c r="AG36">
        <f t="shared" si="24"/>
        <v>-7.7528889691693941</v>
      </c>
      <c r="AH36">
        <f t="shared" si="5"/>
        <v>-5395.7731333942056</v>
      </c>
      <c r="AI36">
        <f t="shared" si="25"/>
        <v>-5403.526022363375</v>
      </c>
      <c r="AJ36">
        <f t="shared" si="7"/>
        <v>203.84894938615207</v>
      </c>
      <c r="AK36">
        <f t="shared" si="22"/>
        <v>268.30436004002979</v>
      </c>
      <c r="AL36">
        <f t="shared" si="8"/>
        <v>-4931.3727129371937</v>
      </c>
      <c r="AN36">
        <f t="shared" si="26"/>
        <v>0</v>
      </c>
      <c r="AO36">
        <f t="shared" si="26"/>
        <v>0</v>
      </c>
      <c r="AP36">
        <f t="shared" si="26"/>
        <v>-0.47115429894035743</v>
      </c>
      <c r="AQ36">
        <f t="shared" si="26"/>
        <v>-327.90895342564488</v>
      </c>
      <c r="AR36">
        <f t="shared" si="26"/>
        <v>-328.38010772458523</v>
      </c>
      <c r="AS36">
        <f t="shared" si="26"/>
        <v>12.388196093055953</v>
      </c>
      <c r="AT36">
        <f t="shared" si="26"/>
        <v>16.30524481390125</v>
      </c>
      <c r="AU36">
        <f t="shared" si="23"/>
        <v>-299.68666681762807</v>
      </c>
      <c r="AW36">
        <v>33</v>
      </c>
      <c r="AX36">
        <f>IF(Z36&gt;0, (R36*SUMPRODUCT(K36:$K$98, X36:$X$98)-K36*$AZ$3)/Z36, 0)</f>
        <v>5851.1583459222602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12.5</v>
      </c>
      <c r="R37">
        <f t="shared" si="0"/>
        <v>500000</v>
      </c>
      <c r="S37">
        <f t="shared" si="1"/>
        <v>5671.1442272704353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3629.0704797571302</v>
      </c>
      <c r="AC37">
        <f t="shared" si="2"/>
        <v>3414.7608387966038</v>
      </c>
      <c r="AE37">
        <f t="shared" si="3"/>
        <v>0</v>
      </c>
      <c r="AF37">
        <f t="shared" si="24"/>
        <v>0</v>
      </c>
      <c r="AG37">
        <f t="shared" si="24"/>
        <v>-7.5266134618307747</v>
      </c>
      <c r="AH37">
        <f t="shared" si="5"/>
        <v>-5949.8647058770084</v>
      </c>
      <c r="AI37">
        <f t="shared" si="25"/>
        <v>-5957.3913193388389</v>
      </c>
      <c r="AJ37">
        <f t="shared" si="7"/>
        <v>214.30964096052639</v>
      </c>
      <c r="AK37">
        <f t="shared" si="22"/>
        <v>254.03493358299914</v>
      </c>
      <c r="AL37">
        <f t="shared" si="8"/>
        <v>-5489.0467447953133</v>
      </c>
      <c r="AN37">
        <f t="shared" si="26"/>
        <v>0</v>
      </c>
      <c r="AO37">
        <f t="shared" si="26"/>
        <v>0</v>
      </c>
      <c r="AP37">
        <f t="shared" si="26"/>
        <v>-0.40839572180147865</v>
      </c>
      <c r="AQ37">
        <f t="shared" si="26"/>
        <v>-322.84098333206208</v>
      </c>
      <c r="AR37">
        <f t="shared" si="26"/>
        <v>-323.24937905386355</v>
      </c>
      <c r="AS37">
        <f t="shared" si="26"/>
        <v>11.628488822089817</v>
      </c>
      <c r="AT37">
        <f t="shared" si="26"/>
        <v>13.783992042310119</v>
      </c>
      <c r="AU37">
        <f t="shared" si="23"/>
        <v>-297.83689818946362</v>
      </c>
      <c r="AW37">
        <v>34</v>
      </c>
      <c r="AX37">
        <f>IF(Z37&gt;0, (R37*SUMPRODUCT(K37:$K$98, X37:$X$98)-K37*$AZ$3)/Z37, 0)</f>
        <v>5671.1442272704353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12.5</v>
      </c>
      <c r="R38">
        <f t="shared" si="0"/>
        <v>500000</v>
      </c>
      <c r="S38">
        <f t="shared" si="1"/>
        <v>5478.0921404611072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3414.7608387966038</v>
      </c>
      <c r="AC38">
        <f t="shared" si="2"/>
        <v>3193.3478130226831</v>
      </c>
      <c r="AE38">
        <f t="shared" si="3"/>
        <v>0</v>
      </c>
      <c r="AF38">
        <f t="shared" si="24"/>
        <v>0</v>
      </c>
      <c r="AG38">
        <f t="shared" si="24"/>
        <v>-7.2866331268797575</v>
      </c>
      <c r="AH38">
        <f t="shared" si="5"/>
        <v>-6588.5680133083442</v>
      </c>
      <c r="AI38">
        <f t="shared" si="25"/>
        <v>-6595.8546464352239</v>
      </c>
      <c r="AJ38">
        <f t="shared" si="7"/>
        <v>221.41302577392071</v>
      </c>
      <c r="AK38">
        <f t="shared" si="22"/>
        <v>239.03325871576229</v>
      </c>
      <c r="AL38">
        <f t="shared" si="8"/>
        <v>-6135.4083619455405</v>
      </c>
      <c r="AN38">
        <f t="shared" si="26"/>
        <v>0</v>
      </c>
      <c r="AO38">
        <f t="shared" si="26"/>
        <v>0</v>
      </c>
      <c r="AP38">
        <f t="shared" si="26"/>
        <v>-0.35301279947265934</v>
      </c>
      <c r="AQ38">
        <f t="shared" si="26"/>
        <v>-319.19389907447669</v>
      </c>
      <c r="AR38">
        <f t="shared" si="26"/>
        <v>-319.54691187394934</v>
      </c>
      <c r="AS38">
        <f t="shared" si="26"/>
        <v>10.726714342160626</v>
      </c>
      <c r="AT38">
        <f t="shared" si="26"/>
        <v>11.580355200681993</v>
      </c>
      <c r="AU38">
        <f t="shared" si="23"/>
        <v>-297.23984233110673</v>
      </c>
      <c r="AW38">
        <v>35</v>
      </c>
      <c r="AX38">
        <f>IF(Z38&gt;0, (R38*SUMPRODUCT(K38:$K$98, X38:$X$98)-K38*$AZ$3)/Z38, 0)</f>
        <v>5478.0921404611072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12.5</v>
      </c>
      <c r="R39">
        <f t="shared" si="0"/>
        <v>500000</v>
      </c>
      <c r="S39">
        <f t="shared" si="1"/>
        <v>5269.0395145487992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3193.3478130226831</v>
      </c>
      <c r="AC39">
        <f t="shared" si="2"/>
        <v>2964.7145903394007</v>
      </c>
      <c r="AE39">
        <f t="shared" si="3"/>
        <v>0</v>
      </c>
      <c r="AF39">
        <f t="shared" si="24"/>
        <v>0</v>
      </c>
      <c r="AG39">
        <f t="shared" si="24"/>
        <v>-7.0333373429665684</v>
      </c>
      <c r="AH39">
        <f t="shared" si="5"/>
        <v>-7217.1781057756398</v>
      </c>
      <c r="AI39">
        <f t="shared" si="25"/>
        <v>-7224.2114431186064</v>
      </c>
      <c r="AJ39">
        <f t="shared" si="7"/>
        <v>228.63322268328238</v>
      </c>
      <c r="AK39">
        <f t="shared" si="22"/>
        <v>223.53434691158785</v>
      </c>
      <c r="AL39">
        <f t="shared" si="8"/>
        <v>-6772.0438735237358</v>
      </c>
      <c r="AN39">
        <f t="shared" si="26"/>
        <v>0</v>
      </c>
      <c r="AO39">
        <f t="shared" si="26"/>
        <v>0</v>
      </c>
      <c r="AP39">
        <f t="shared" si="26"/>
        <v>-0.30423345806176727</v>
      </c>
      <c r="AQ39">
        <f t="shared" si="26"/>
        <v>-312.18565888404805</v>
      </c>
      <c r="AR39">
        <f t="shared" si="26"/>
        <v>-312.48989234210984</v>
      </c>
      <c r="AS39">
        <f t="shared" si="26"/>
        <v>9.8897397597884158</v>
      </c>
      <c r="AT39">
        <f t="shared" si="26"/>
        <v>9.6691832113667395</v>
      </c>
      <c r="AU39">
        <f t="shared" si="23"/>
        <v>-292.93096937095464</v>
      </c>
      <c r="AW39">
        <v>36</v>
      </c>
      <c r="AX39">
        <f>IF(Z39&gt;0, (R39*SUMPRODUCT(K39:$K$98, X39:$X$98)-K39*$AZ$3)/Z39, 0)</f>
        <v>5269.0395145487992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12.5</v>
      </c>
      <c r="R40">
        <f t="shared" si="0"/>
        <v>500000</v>
      </c>
      <c r="S40">
        <f t="shared" si="1"/>
        <v>5047.848803772602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2964.7145903394007</v>
      </c>
      <c r="AC40">
        <f t="shared" si="2"/>
        <v>2733.3866782332079</v>
      </c>
      <c r="AE40">
        <f t="shared" si="3"/>
        <v>0</v>
      </c>
      <c r="AF40">
        <f t="shared" si="24"/>
        <v>0</v>
      </c>
      <c r="AG40">
        <f t="shared" si="24"/>
        <v>-6.7686919331616107</v>
      </c>
      <c r="AH40">
        <f t="shared" si="5"/>
        <v>-7772.4814550116862</v>
      </c>
      <c r="AI40">
        <f t="shared" si="25"/>
        <v>-7779.250146944848</v>
      </c>
      <c r="AJ40">
        <f t="shared" si="7"/>
        <v>231.3279121061928</v>
      </c>
      <c r="AK40">
        <f t="shared" si="22"/>
        <v>207.53002132375806</v>
      </c>
      <c r="AL40">
        <f t="shared" si="8"/>
        <v>-7340.3922135148978</v>
      </c>
      <c r="AN40">
        <f t="shared" si="26"/>
        <v>0</v>
      </c>
      <c r="AO40">
        <f t="shared" si="26"/>
        <v>0</v>
      </c>
      <c r="AP40">
        <f t="shared" si="26"/>
        <v>-0.26141605188932249</v>
      </c>
      <c r="AQ40">
        <f t="shared" si="26"/>
        <v>-300.18376303958445</v>
      </c>
      <c r="AR40">
        <f t="shared" si="26"/>
        <v>-300.44517909147379</v>
      </c>
      <c r="AS40">
        <f t="shared" si="26"/>
        <v>8.9341973414876161</v>
      </c>
      <c r="AT40">
        <f t="shared" si="26"/>
        <v>8.0150905608763825</v>
      </c>
      <c r="AU40">
        <f t="shared" si="23"/>
        <v>-283.49589118910984</v>
      </c>
      <c r="AW40">
        <v>37</v>
      </c>
      <c r="AX40">
        <f>IF(Z40&gt;0, (R40*SUMPRODUCT(K40:$K$98, X40:$X$98)-K40*$AZ$3)/Z40, 0)</f>
        <v>5047.848803772602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12.5</v>
      </c>
      <c r="R41">
        <f t="shared" si="0"/>
        <v>500000</v>
      </c>
      <c r="S41">
        <f t="shared" si="1"/>
        <v>4823.5173361679217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2733.3866782332079</v>
      </c>
      <c r="AC41">
        <f t="shared" si="2"/>
        <v>2505.3973319595666</v>
      </c>
      <c r="AE41">
        <f t="shared" si="3"/>
        <v>0</v>
      </c>
      <c r="AF41">
        <f t="shared" si="24"/>
        <v>0</v>
      </c>
      <c r="AG41">
        <f t="shared" si="24"/>
        <v>-6.4926617791271317</v>
      </c>
      <c r="AH41">
        <f t="shared" si="5"/>
        <v>-8333.7293881144706</v>
      </c>
      <c r="AI41">
        <f t="shared" si="25"/>
        <v>-8340.2220498935985</v>
      </c>
      <c r="AJ41">
        <f t="shared" si="7"/>
        <v>227.98934627364133</v>
      </c>
      <c r="AK41">
        <f t="shared" si="22"/>
        <v>191.33706747632456</v>
      </c>
      <c r="AL41">
        <f t="shared" si="8"/>
        <v>-7920.8956361436321</v>
      </c>
      <c r="AN41">
        <f t="shared" si="26"/>
        <v>0</v>
      </c>
      <c r="AO41">
        <f t="shared" si="26"/>
        <v>0</v>
      </c>
      <c r="AP41">
        <f t="shared" si="26"/>
        <v>-0.22388874411357645</v>
      </c>
      <c r="AQ41">
        <f t="shared" si="26"/>
        <v>-287.37492725798404</v>
      </c>
      <c r="AR41">
        <f t="shared" si="26"/>
        <v>-287.59881600209769</v>
      </c>
      <c r="AS41">
        <f t="shared" si="26"/>
        <v>7.8618369699435062</v>
      </c>
      <c r="AT41">
        <f t="shared" si="26"/>
        <v>6.597943524082365</v>
      </c>
      <c r="AU41">
        <f t="shared" si="23"/>
        <v>-273.1390355080718</v>
      </c>
      <c r="AW41">
        <v>38</v>
      </c>
      <c r="AX41">
        <f>IF(Z41&gt;0, (R41*SUMPRODUCT(K41:$K$98, X41:$X$98)-K41*$AZ$3)/Z41, 0)</f>
        <v>4823.5173361679217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12.5</v>
      </c>
      <c r="R42">
        <f t="shared" si="0"/>
        <v>500000</v>
      </c>
      <c r="S42">
        <f t="shared" si="1"/>
        <v>4597.2420915849161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2505.3973319595666</v>
      </c>
      <c r="AC42">
        <f t="shared" si="2"/>
        <v>2282.4817053854595</v>
      </c>
      <c r="AE42">
        <f t="shared" si="3"/>
        <v>0</v>
      </c>
      <c r="AF42">
        <f t="shared" si="24"/>
        <v>0</v>
      </c>
      <c r="AG42">
        <f t="shared" si="24"/>
        <v>-6.2061167867455227</v>
      </c>
      <c r="AH42">
        <f t="shared" si="5"/>
        <v>-8864.7349836135345</v>
      </c>
      <c r="AI42">
        <f t="shared" si="25"/>
        <v>-8870.9411004002795</v>
      </c>
      <c r="AJ42">
        <f t="shared" si="7"/>
        <v>222.91562657410714</v>
      </c>
      <c r="AK42">
        <f t="shared" si="22"/>
        <v>175.37781323716968</v>
      </c>
      <c r="AL42">
        <f t="shared" si="8"/>
        <v>-8472.647660589002</v>
      </c>
      <c r="AN42">
        <f t="shared" si="26"/>
        <v>0</v>
      </c>
      <c r="AO42">
        <f t="shared" si="26"/>
        <v>0</v>
      </c>
      <c r="AP42">
        <f t="shared" si="26"/>
        <v>-0.19107831443227988</v>
      </c>
      <c r="AQ42">
        <f t="shared" si="26"/>
        <v>-272.9337324388307</v>
      </c>
      <c r="AR42">
        <f t="shared" si="26"/>
        <v>-273.12481075326298</v>
      </c>
      <c r="AS42">
        <f t="shared" si="26"/>
        <v>6.8632840228474539</v>
      </c>
      <c r="AT42">
        <f t="shared" si="26"/>
        <v>5.3996561930234996</v>
      </c>
      <c r="AU42">
        <f t="shared" si="23"/>
        <v>-260.86187053739201</v>
      </c>
      <c r="AW42">
        <v>39</v>
      </c>
      <c r="AX42">
        <f>IF(Z42&gt;0, (R42*SUMPRODUCT(K42:$K$98, X42:$X$98)-K42*$AZ$3)/Z42, 0)</f>
        <v>4597.2420915849161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12.5</v>
      </c>
      <c r="R43">
        <f t="shared" si="0"/>
        <v>500000</v>
      </c>
      <c r="S43">
        <f t="shared" si="1"/>
        <v>4372.7454909768303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2282.4817053854595</v>
      </c>
      <c r="AC43">
        <f t="shared" si="2"/>
        <v>2067.1009199858049</v>
      </c>
      <c r="AE43">
        <f t="shared" si="3"/>
        <v>0</v>
      </c>
      <c r="AF43">
        <f t="shared" si="24"/>
        <v>0</v>
      </c>
      <c r="AG43">
        <f t="shared" si="24"/>
        <v>-5.9090476573907393</v>
      </c>
      <c r="AH43">
        <f t="shared" si="5"/>
        <v>-9400.3184594931008</v>
      </c>
      <c r="AI43">
        <f t="shared" si="25"/>
        <v>-9406.2275071504919</v>
      </c>
      <c r="AJ43">
        <f t="shared" si="7"/>
        <v>215.38078539965454</v>
      </c>
      <c r="AK43">
        <f t="shared" si="22"/>
        <v>159.77371937698217</v>
      </c>
      <c r="AL43">
        <f t="shared" si="8"/>
        <v>-9031.0730023738543</v>
      </c>
      <c r="AN43">
        <f t="shared" si="26"/>
        <v>0</v>
      </c>
      <c r="AO43">
        <f t="shared" si="26"/>
        <v>0</v>
      </c>
      <c r="AP43">
        <f t="shared" si="26"/>
        <v>-0.16243923205582539</v>
      </c>
      <c r="AQ43">
        <f t="shared" si="26"/>
        <v>-258.41397805116503</v>
      </c>
      <c r="AR43">
        <f t="shared" si="26"/>
        <v>-258.57641728322091</v>
      </c>
      <c r="AS43">
        <f t="shared" si="26"/>
        <v>5.9208000016959286</v>
      </c>
      <c r="AT43">
        <f t="shared" si="26"/>
        <v>4.3921663494858727</v>
      </c>
      <c r="AU43">
        <f t="shared" si="23"/>
        <v>-248.26345093203906</v>
      </c>
      <c r="AW43">
        <v>40</v>
      </c>
      <c r="AX43">
        <f>IF(Z43&gt;0, (R43*SUMPRODUCT(K43:$K$98, X43:$X$98)-K43*$AZ$3)/Z43, 0)</f>
        <v>4372.7454909768303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12.5</v>
      </c>
      <c r="R44">
        <f t="shared" si="0"/>
        <v>500000</v>
      </c>
      <c r="S44">
        <f t="shared" si="1"/>
        <v>4151.389683945491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2067.1009199858049</v>
      </c>
      <c r="AC44">
        <f t="shared" si="2"/>
        <v>1860.0735017910474</v>
      </c>
      <c r="AE44">
        <f t="shared" si="3"/>
        <v>0</v>
      </c>
      <c r="AF44">
        <f t="shared" si="24"/>
        <v>0</v>
      </c>
      <c r="AG44">
        <f t="shared" si="24"/>
        <v>-5.600755540320745</v>
      </c>
      <c r="AH44">
        <f t="shared" si="5"/>
        <v>-9968.0656198435208</v>
      </c>
      <c r="AI44">
        <f t="shared" si="25"/>
        <v>-9973.666375383842</v>
      </c>
      <c r="AJ44">
        <f t="shared" si="7"/>
        <v>207.0274181947575</v>
      </c>
      <c r="AK44">
        <f t="shared" si="22"/>
        <v>144.69706439900636</v>
      </c>
      <c r="AL44">
        <f t="shared" si="8"/>
        <v>-9621.9418927900788</v>
      </c>
      <c r="AN44">
        <f t="shared" si="26"/>
        <v>0</v>
      </c>
      <c r="AO44">
        <f t="shared" si="26"/>
        <v>0</v>
      </c>
      <c r="AP44">
        <f t="shared" si="26"/>
        <v>-0.13746813144672804</v>
      </c>
      <c r="AQ44">
        <f t="shared" si="26"/>
        <v>-244.66187553327595</v>
      </c>
      <c r="AR44">
        <f t="shared" si="26"/>
        <v>-244.7993436647227</v>
      </c>
      <c r="AS44">
        <f t="shared" si="26"/>
        <v>5.081398774252488</v>
      </c>
      <c r="AT44">
        <f t="shared" si="26"/>
        <v>3.5515270976492479</v>
      </c>
      <c r="AU44">
        <f t="shared" si="23"/>
        <v>-236.16641779282097</v>
      </c>
      <c r="AW44">
        <v>41</v>
      </c>
      <c r="AX44">
        <f>IF(Z44&gt;0, (R44*SUMPRODUCT(K44:$K$98, X44:$X$98)-K44*$AZ$3)/Z44, 0)</f>
        <v>4151.389683945491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12.5</v>
      </c>
      <c r="R45">
        <f t="shared" si="0"/>
        <v>500000</v>
      </c>
      <c r="S45">
        <f t="shared" si="1"/>
        <v>3930.9307214884193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1860.0735017910474</v>
      </c>
      <c r="AC45">
        <f t="shared" si="2"/>
        <v>1661.2924832724198</v>
      </c>
      <c r="AE45">
        <f t="shared" si="3"/>
        <v>0</v>
      </c>
      <c r="AF45">
        <f t="shared" si="24"/>
        <v>0</v>
      </c>
      <c r="AG45">
        <f t="shared" si="24"/>
        <v>-5.2827580825546292</v>
      </c>
      <c r="AH45">
        <f t="shared" si="5"/>
        <v>-10479.596094516308</v>
      </c>
      <c r="AI45">
        <f t="shared" si="25"/>
        <v>-10484.878852598862</v>
      </c>
      <c r="AJ45">
        <f t="shared" si="7"/>
        <v>198.78101851862766</v>
      </c>
      <c r="AK45">
        <f t="shared" si="22"/>
        <v>130.20514512537332</v>
      </c>
      <c r="AL45">
        <f t="shared" si="8"/>
        <v>-10155.89268895486</v>
      </c>
      <c r="AN45">
        <f t="shared" si="26"/>
        <v>0</v>
      </c>
      <c r="AO45">
        <f t="shared" si="26"/>
        <v>0</v>
      </c>
      <c r="AP45">
        <f t="shared" si="26"/>
        <v>-0.11577055434526631</v>
      </c>
      <c r="AQ45">
        <f t="shared" si="26"/>
        <v>-229.65818805580236</v>
      </c>
      <c r="AR45">
        <f t="shared" si="26"/>
        <v>-229.77395861014762</v>
      </c>
      <c r="AS45">
        <f t="shared" si="26"/>
        <v>4.3562450423793742</v>
      </c>
      <c r="AT45">
        <f t="shared" si="26"/>
        <v>2.8534189137960473</v>
      </c>
      <c r="AU45">
        <f t="shared" si="23"/>
        <v>-222.56429465397215</v>
      </c>
      <c r="AW45">
        <v>42</v>
      </c>
      <c r="AX45">
        <f>IF(Z45&gt;0, (R45*SUMPRODUCT(K45:$K$98, X45:$X$98)-K45*$AZ$3)/Z45, 0)</f>
        <v>3930.9307214884193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12.5</v>
      </c>
      <c r="R46">
        <f t="shared" si="0"/>
        <v>500000</v>
      </c>
      <c r="S46">
        <f t="shared" si="1"/>
        <v>3713.4498918812606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1661.2924832724198</v>
      </c>
      <c r="AC46">
        <f t="shared" si="2"/>
        <v>1472.5993461225548</v>
      </c>
      <c r="AE46">
        <f t="shared" si="3"/>
        <v>0</v>
      </c>
      <c r="AF46">
        <f t="shared" si="24"/>
        <v>0</v>
      </c>
      <c r="AG46">
        <f t="shared" si="24"/>
        <v>-4.9569786485543679</v>
      </c>
      <c r="AH46">
        <f t="shared" si="5"/>
        <v>-10918.074126988586</v>
      </c>
      <c r="AI46">
        <f t="shared" si="25"/>
        <v>-10923.031105637139</v>
      </c>
      <c r="AJ46">
        <f t="shared" si="7"/>
        <v>188.69313714986492</v>
      </c>
      <c r="AK46">
        <f t="shared" si="22"/>
        <v>116.2904738290694</v>
      </c>
      <c r="AL46">
        <f t="shared" si="8"/>
        <v>-10618.047494658205</v>
      </c>
      <c r="AN46">
        <f t="shared" si="26"/>
        <v>0</v>
      </c>
      <c r="AO46">
        <f t="shared" si="26"/>
        <v>0</v>
      </c>
      <c r="AP46">
        <f t="shared" si="26"/>
        <v>-9.6992111793009067E-2</v>
      </c>
      <c r="AQ46">
        <f t="shared" si="26"/>
        <v>-213.63155691583813</v>
      </c>
      <c r="AR46">
        <f t="shared" si="26"/>
        <v>-213.72854902763112</v>
      </c>
      <c r="AS46">
        <f t="shared" si="26"/>
        <v>3.6921171444526464</v>
      </c>
      <c r="AT46">
        <f t="shared" si="26"/>
        <v>2.27543014359776</v>
      </c>
      <c r="AU46">
        <f t="shared" si="23"/>
        <v>-207.76100173958073</v>
      </c>
      <c r="AW46">
        <v>43</v>
      </c>
      <c r="AX46">
        <f>IF(Z46&gt;0, (R46*SUMPRODUCT(K46:$K$98, X46:$X$98)-K46*$AZ$3)/Z46, 0)</f>
        <v>3713.4498918812606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12.5</v>
      </c>
      <c r="R47">
        <f t="shared" si="0"/>
        <v>500000</v>
      </c>
      <c r="S47">
        <f t="shared" si="1"/>
        <v>3502.2397381079827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1472.5993461225548</v>
      </c>
      <c r="AC47">
        <f t="shared" si="2"/>
        <v>1295.5437275155887</v>
      </c>
      <c r="AE47">
        <f t="shared" si="3"/>
        <v>0</v>
      </c>
      <c r="AF47">
        <f t="shared" si="24"/>
        <v>0</v>
      </c>
      <c r="AG47">
        <f t="shared" si="24"/>
        <v>-4.6239828809359329</v>
      </c>
      <c r="AH47">
        <f t="shared" si="5"/>
        <v>-11337.039245315658</v>
      </c>
      <c r="AI47">
        <f t="shared" si="25"/>
        <v>-11341.663228196594</v>
      </c>
      <c r="AJ47">
        <f t="shared" si="7"/>
        <v>177.05561860696616</v>
      </c>
      <c r="AK47">
        <f t="shared" si="22"/>
        <v>103.08195422857885</v>
      </c>
      <c r="AL47">
        <f t="shared" si="8"/>
        <v>-11061.525655361049</v>
      </c>
      <c r="AN47">
        <f t="shared" si="26"/>
        <v>0</v>
      </c>
      <c r="AO47">
        <f t="shared" si="26"/>
        <v>0</v>
      </c>
      <c r="AP47">
        <f t="shared" si="26"/>
        <v>-8.0782550707485495E-2</v>
      </c>
      <c r="AQ47">
        <f t="shared" si="26"/>
        <v>-198.06192438197189</v>
      </c>
      <c r="AR47">
        <f t="shared" si="26"/>
        <v>-198.14270693267937</v>
      </c>
      <c r="AS47">
        <f t="shared" si="26"/>
        <v>3.0932217649705938</v>
      </c>
      <c r="AT47">
        <f t="shared" si="26"/>
        <v>1.8008767352554236</v>
      </c>
      <c r="AU47">
        <f t="shared" si="23"/>
        <v>-193.24860843245335</v>
      </c>
      <c r="AW47">
        <v>44</v>
      </c>
      <c r="AX47">
        <f>IF(Z47&gt;0, (R47*SUMPRODUCT(K47:$K$98, X47:$X$98)-K47*$AZ$3)/Z47, 0)</f>
        <v>3502.2397381079827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12.5</v>
      </c>
      <c r="R48">
        <f t="shared" si="0"/>
        <v>500000</v>
      </c>
      <c r="S48">
        <f t="shared" si="1"/>
        <v>3297.0694757085557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1295.5437275155887</v>
      </c>
      <c r="AC48">
        <f t="shared" si="2"/>
        <v>1130.1388909093957</v>
      </c>
      <c r="AE48">
        <f t="shared" si="3"/>
        <v>0</v>
      </c>
      <c r="AF48">
        <f t="shared" si="24"/>
        <v>0</v>
      </c>
      <c r="AG48">
        <f t="shared" si="24"/>
        <v>-4.2846340486445298</v>
      </c>
      <c r="AH48">
        <f t="shared" si="5"/>
        <v>-11724.360139281784</v>
      </c>
      <c r="AI48">
        <f t="shared" si="25"/>
        <v>-11728.644773330429</v>
      </c>
      <c r="AJ48">
        <f t="shared" si="7"/>
        <v>165.40483660619293</v>
      </c>
      <c r="AK48">
        <f t="shared" si="22"/>
        <v>90.688060926091211</v>
      </c>
      <c r="AL48">
        <f t="shared" si="8"/>
        <v>-11472.551875798144</v>
      </c>
      <c r="AN48">
        <f t="shared" si="26"/>
        <v>0</v>
      </c>
      <c r="AO48">
        <f t="shared" si="26"/>
        <v>0</v>
      </c>
      <c r="AP48">
        <f t="shared" si="26"/>
        <v>-6.683393875283121E-2</v>
      </c>
      <c r="AQ48">
        <f t="shared" si="26"/>
        <v>-182.88263561570358</v>
      </c>
      <c r="AR48">
        <f t="shared" si="26"/>
        <v>-182.94946955445641</v>
      </c>
      <c r="AS48">
        <f t="shared" si="26"/>
        <v>2.5800702215531244</v>
      </c>
      <c r="AT48">
        <f t="shared" si="26"/>
        <v>1.4145992961673943</v>
      </c>
      <c r="AU48">
        <f t="shared" si="23"/>
        <v>-178.95480003673592</v>
      </c>
      <c r="AW48">
        <v>45</v>
      </c>
      <c r="AX48">
        <f>IF(Z48&gt;0, (R48*SUMPRODUCT(K48:$K$98, X48:$X$98)-K48*$AZ$3)/Z48, 0)</f>
        <v>3297.0694757085557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12.5</v>
      </c>
      <c r="R49">
        <f t="shared" si="0"/>
        <v>500000</v>
      </c>
      <c r="S49">
        <f t="shared" si="1"/>
        <v>3097.9752920501783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1130.1388909093957</v>
      </c>
      <c r="AC49">
        <f t="shared" si="2"/>
        <v>976.41436937920912</v>
      </c>
      <c r="AE49">
        <f t="shared" si="3"/>
        <v>0</v>
      </c>
      <c r="AF49">
        <f t="shared" si="24"/>
        <v>0</v>
      </c>
      <c r="AG49">
        <f t="shared" si="24"/>
        <v>-3.9397278759970256</v>
      </c>
      <c r="AH49">
        <f t="shared" si="5"/>
        <v>-12082.393286442375</v>
      </c>
      <c r="AI49">
        <f t="shared" si="25"/>
        <v>-12086.333014318372</v>
      </c>
      <c r="AJ49">
        <f t="shared" si="7"/>
        <v>153.72452153018662</v>
      </c>
      <c r="AK49">
        <f t="shared" si="22"/>
        <v>79.10972236365771</v>
      </c>
      <c r="AL49">
        <f t="shared" si="8"/>
        <v>-11853.498770424529</v>
      </c>
      <c r="AN49">
        <f t="shared" si="26"/>
        <v>0</v>
      </c>
      <c r="AO49">
        <f t="shared" si="26"/>
        <v>0</v>
      </c>
      <c r="AP49">
        <f t="shared" si="26"/>
        <v>-5.4869565908957252E-2</v>
      </c>
      <c r="AQ49">
        <f t="shared" si="26"/>
        <v>-168.27448383109925</v>
      </c>
      <c r="AR49">
        <f t="shared" si="26"/>
        <v>-168.32935339700822</v>
      </c>
      <c r="AS49">
        <f t="shared" si="26"/>
        <v>2.1409594853778833</v>
      </c>
      <c r="AT49">
        <f t="shared" si="26"/>
        <v>1.1017806970166748</v>
      </c>
      <c r="AU49">
        <f t="shared" si="23"/>
        <v>-165.08661321461366</v>
      </c>
      <c r="AW49">
        <v>46</v>
      </c>
      <c r="AX49">
        <f>IF(Z49&gt;0, (R49*SUMPRODUCT(K49:$K$98, X49:$X$98)-K49*$AZ$3)/Z49, 0)</f>
        <v>3097.9752920501783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12.5</v>
      </c>
      <c r="R50">
        <f t="shared" si="0"/>
        <v>500000</v>
      </c>
      <c r="S50">
        <f t="shared" si="1"/>
        <v>2904.2887028219666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976.41436937920912</v>
      </c>
      <c r="AC50">
        <f t="shared" si="2"/>
        <v>834.1739159816068</v>
      </c>
      <c r="AE50">
        <f t="shared" si="3"/>
        <v>0</v>
      </c>
      <c r="AF50">
        <f t="shared" si="24"/>
        <v>0</v>
      </c>
      <c r="AG50">
        <f t="shared" si="24"/>
        <v>-3.5902677098314877</v>
      </c>
      <c r="AH50">
        <f t="shared" si="5"/>
        <v>-12402.515496222699</v>
      </c>
      <c r="AI50">
        <f t="shared" si="25"/>
        <v>-12406.10576393253</v>
      </c>
      <c r="AJ50">
        <f t="shared" si="7"/>
        <v>142.24045339760232</v>
      </c>
      <c r="AK50">
        <f t="shared" si="22"/>
        <v>68.34900585654465</v>
      </c>
      <c r="AL50">
        <f t="shared" si="8"/>
        <v>-12195.516304678384</v>
      </c>
      <c r="AN50">
        <f t="shared" si="26"/>
        <v>0</v>
      </c>
      <c r="AO50">
        <f t="shared" si="26"/>
        <v>0</v>
      </c>
      <c r="AP50">
        <f t="shared" si="26"/>
        <v>-4.4645131804935075E-2</v>
      </c>
      <c r="AQ50">
        <f t="shared" si="26"/>
        <v>-154.22580815501388</v>
      </c>
      <c r="AR50">
        <f t="shared" si="26"/>
        <v>-154.27045328681882</v>
      </c>
      <c r="AS50">
        <f t="shared" si="26"/>
        <v>1.7687660929963742</v>
      </c>
      <c r="AT50">
        <f t="shared" si="26"/>
        <v>0.84992279735734177</v>
      </c>
      <c r="AU50">
        <f t="shared" si="23"/>
        <v>-151.65176439646513</v>
      </c>
      <c r="AW50">
        <v>47</v>
      </c>
      <c r="AX50">
        <f>IF(Z50&gt;0, (R50*SUMPRODUCT(K50:$K$98, X50:$X$98)-K50*$AZ$3)/Z50, 0)</f>
        <v>2904.2887028219666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12.5</v>
      </c>
      <c r="R51">
        <f t="shared" si="0"/>
        <v>500000</v>
      </c>
      <c r="S51">
        <f t="shared" si="1"/>
        <v>2714.736382259176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834.1739159816068</v>
      </c>
      <c r="AC51">
        <f t="shared" si="2"/>
        <v>703.19277785650183</v>
      </c>
      <c r="AE51">
        <f t="shared" si="3"/>
        <v>0</v>
      </c>
      <c r="AF51">
        <f t="shared" si="24"/>
        <v>0</v>
      </c>
      <c r="AG51">
        <f t="shared" si="24"/>
        <v>-3.2378501944602811</v>
      </c>
      <c r="AH51">
        <f t="shared" si="5"/>
        <v>-12660.593530915663</v>
      </c>
      <c r="AI51">
        <f t="shared" si="25"/>
        <v>-12663.831381110123</v>
      </c>
      <c r="AJ51">
        <f t="shared" si="7"/>
        <v>130.98113812510496</v>
      </c>
      <c r="AK51">
        <f t="shared" si="22"/>
        <v>58.392174118712482</v>
      </c>
      <c r="AL51">
        <f t="shared" si="8"/>
        <v>-12474.458068866305</v>
      </c>
      <c r="AN51">
        <f t="shared" si="26"/>
        <v>0</v>
      </c>
      <c r="AO51">
        <f t="shared" si="26"/>
        <v>0</v>
      </c>
      <c r="AP51">
        <f t="shared" si="26"/>
        <v>-3.59489330351105E-2</v>
      </c>
      <c r="AQ51">
        <f t="shared" si="26"/>
        <v>-140.56698169864126</v>
      </c>
      <c r="AR51">
        <f t="shared" si="26"/>
        <v>-140.60293063167637</v>
      </c>
      <c r="AS51">
        <f t="shared" si="26"/>
        <v>1.4542464538285538</v>
      </c>
      <c r="AT51">
        <f t="shared" si="26"/>
        <v>0.64831175968535315</v>
      </c>
      <c r="AU51">
        <f t="shared" si="23"/>
        <v>-138.50037241816244</v>
      </c>
      <c r="AW51">
        <v>48</v>
      </c>
      <c r="AX51">
        <f>IF(Z51&gt;0, (R51*SUMPRODUCT(K51:$K$98, X51:$X$98)-K51*$AZ$3)/Z51, 0)</f>
        <v>2714.736382259176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12.5</v>
      </c>
      <c r="R52">
        <f t="shared" si="0"/>
        <v>500000</v>
      </c>
      <c r="S52">
        <f t="shared" si="1"/>
        <v>2528.918375589049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703.19277785650183</v>
      </c>
      <c r="AC52">
        <f t="shared" si="2"/>
        <v>583.37996582742142</v>
      </c>
      <c r="AE52">
        <f t="shared" si="3"/>
        <v>0</v>
      </c>
      <c r="AF52">
        <f t="shared" si="24"/>
        <v>0</v>
      </c>
      <c r="AG52">
        <f t="shared" si="24"/>
        <v>-2.8835448558691494</v>
      </c>
      <c r="AH52">
        <f t="shared" si="5"/>
        <v>-12877.07346586114</v>
      </c>
      <c r="AI52">
        <f t="shared" si="25"/>
        <v>-12879.957010717009</v>
      </c>
      <c r="AJ52">
        <f t="shared" si="7"/>
        <v>119.81281202908042</v>
      </c>
      <c r="AK52">
        <f t="shared" si="22"/>
        <v>49.223494449955133</v>
      </c>
      <c r="AL52">
        <f t="shared" si="8"/>
        <v>-12710.920704237973</v>
      </c>
      <c r="AN52">
        <f t="shared" si="26"/>
        <v>0</v>
      </c>
      <c r="AO52">
        <f t="shared" si="26"/>
        <v>0</v>
      </c>
      <c r="AP52">
        <f t="shared" si="26"/>
        <v>-2.8584983284128208E-2</v>
      </c>
      <c r="AQ52">
        <f t="shared" si="26"/>
        <v>-127.65222951913564</v>
      </c>
      <c r="AR52">
        <f t="shared" si="26"/>
        <v>-127.68081450241978</v>
      </c>
      <c r="AS52">
        <f t="shared" si="26"/>
        <v>1.1877211558213654</v>
      </c>
      <c r="AT52">
        <f t="shared" si="26"/>
        <v>0.48795938206906631</v>
      </c>
      <c r="AU52">
        <f t="shared" si="23"/>
        <v>-126.00513396452934</v>
      </c>
      <c r="AW52">
        <v>49</v>
      </c>
      <c r="AX52">
        <f>IF(Z52&gt;0, (R52*SUMPRODUCT(K52:$K$98, X52:$X$98)-K52*$AZ$3)/Z52, 0)</f>
        <v>2528.918375589049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12.5</v>
      </c>
      <c r="R53">
        <f t="shared" si="0"/>
        <v>500000</v>
      </c>
      <c r="S53">
        <f t="shared" si="1"/>
        <v>2342.6702815246736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583.37996582742142</v>
      </c>
      <c r="AC53">
        <f t="shared" si="2"/>
        <v>474.25824494182223</v>
      </c>
      <c r="AE53">
        <f t="shared" si="3"/>
        <v>0</v>
      </c>
      <c r="AF53">
        <f t="shared" si="24"/>
        <v>0</v>
      </c>
      <c r="AG53">
        <f t="shared" si="24"/>
        <v>-2.5305430766443688</v>
      </c>
      <c r="AH53">
        <f t="shared" si="5"/>
        <v>-12966.653226643555</v>
      </c>
      <c r="AI53">
        <f t="shared" si="25"/>
        <v>-12969.183769720199</v>
      </c>
      <c r="AJ53">
        <f t="shared" si="7"/>
        <v>109.12172088559919</v>
      </c>
      <c r="AK53">
        <f t="shared" si="22"/>
        <v>40.836597607919501</v>
      </c>
      <c r="AL53">
        <f t="shared" si="8"/>
        <v>-12819.225451226679</v>
      </c>
      <c r="AN53">
        <f t="shared" si="26"/>
        <v>0</v>
      </c>
      <c r="AO53">
        <f t="shared" si="26"/>
        <v>0</v>
      </c>
      <c r="AP53">
        <f t="shared" si="26"/>
        <v>-2.2397881514290084E-2</v>
      </c>
      <c r="AQ53">
        <f t="shared" si="26"/>
        <v>-114.76807697435797</v>
      </c>
      <c r="AR53">
        <f t="shared" si="26"/>
        <v>-114.79047485587226</v>
      </c>
      <c r="AS53">
        <f t="shared" si="26"/>
        <v>0.96583828095591295</v>
      </c>
      <c r="AT53">
        <f t="shared" si="26"/>
        <v>0.36144544746568807</v>
      </c>
      <c r="AU53">
        <f t="shared" si="23"/>
        <v>-113.46319112745064</v>
      </c>
      <c r="AW53">
        <v>50</v>
      </c>
      <c r="AX53">
        <f>IF(Z53&gt;0, (R53*SUMPRODUCT(K53:$K$98, X53:$X$98)-K53*$AZ$3)/Z53, 0)</f>
        <v>2342.6702815246736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12.5</v>
      </c>
      <c r="R54">
        <f t="shared" si="0"/>
        <v>500000</v>
      </c>
      <c r="S54">
        <f t="shared" si="1"/>
        <v>2153.2076305322912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474.25824494182223</v>
      </c>
      <c r="AC54">
        <f t="shared" si="2"/>
        <v>376.0352649616932</v>
      </c>
      <c r="AE54">
        <f t="shared" si="3"/>
        <v>0</v>
      </c>
      <c r="AF54">
        <f t="shared" si="24"/>
        <v>0</v>
      </c>
      <c r="AG54">
        <f t="shared" si="24"/>
        <v>-2.182994684474147</v>
      </c>
      <c r="AH54">
        <f t="shared" si="5"/>
        <v>-12889.718456151128</v>
      </c>
      <c r="AI54">
        <f t="shared" si="25"/>
        <v>-12891.901450835601</v>
      </c>
      <c r="AJ54">
        <f t="shared" si="7"/>
        <v>98.222979980129026</v>
      </c>
      <c r="AK54">
        <f t="shared" si="22"/>
        <v>33.198077145927556</v>
      </c>
      <c r="AL54">
        <f t="shared" si="8"/>
        <v>-12760.480393709544</v>
      </c>
      <c r="AN54">
        <f t="shared" si="26"/>
        <v>0</v>
      </c>
      <c r="AO54">
        <f t="shared" si="26"/>
        <v>0</v>
      </c>
      <c r="AP54">
        <f t="shared" si="26"/>
        <v>-1.7251539776907434E-2</v>
      </c>
      <c r="AQ54">
        <f t="shared" si="26"/>
        <v>-101.86350532181635</v>
      </c>
      <c r="AR54">
        <f t="shared" si="26"/>
        <v>-101.88075686159326</v>
      </c>
      <c r="AS54">
        <f t="shared" si="26"/>
        <v>0.77622618973154278</v>
      </c>
      <c r="AT54">
        <f t="shared" si="26"/>
        <v>0.2623542569631912</v>
      </c>
      <c r="AU54">
        <f t="shared" si="23"/>
        <v>-100.84217641489852</v>
      </c>
      <c r="AW54">
        <v>51</v>
      </c>
      <c r="AX54">
        <f>IF(Z54&gt;0, (R54*SUMPRODUCT(K54:$K$98, X54:$X$98)-K54*$AZ$3)/Z54, 0)</f>
        <v>2153.2076305322912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12.5</v>
      </c>
      <c r="R55">
        <f t="shared" si="0"/>
        <v>500000</v>
      </c>
      <c r="S55">
        <f t="shared" si="1"/>
        <v>1957.0314946909671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376.0352649616932</v>
      </c>
      <c r="AC55">
        <f t="shared" si="2"/>
        <v>288.94416767043811</v>
      </c>
      <c r="AE55">
        <f t="shared" si="3"/>
        <v>0</v>
      </c>
      <c r="AF55">
        <f t="shared" si="24"/>
        <v>0</v>
      </c>
      <c r="AG55">
        <f t="shared" si="24"/>
        <v>-1.845551339198459</v>
      </c>
      <c r="AH55">
        <f t="shared" si="5"/>
        <v>-12624.535937237857</v>
      </c>
      <c r="AI55">
        <f t="shared" si="25"/>
        <v>-12626.381488577055</v>
      </c>
      <c r="AJ55">
        <f t="shared" si="7"/>
        <v>87.091097291255096</v>
      </c>
      <c r="AK55">
        <f t="shared" si="22"/>
        <v>26.322468547318525</v>
      </c>
      <c r="AL55">
        <f t="shared" si="8"/>
        <v>-12512.967922738482</v>
      </c>
      <c r="AN55">
        <f t="shared" si="26"/>
        <v>0</v>
      </c>
      <c r="AO55">
        <f t="shared" si="26"/>
        <v>0</v>
      </c>
      <c r="AP55">
        <f t="shared" si="26"/>
        <v>-1.3022167996424533E-2</v>
      </c>
      <c r="AQ55">
        <f t="shared" si="26"/>
        <v>-89.078436540817236</v>
      </c>
      <c r="AR55">
        <f t="shared" si="26"/>
        <v>-89.091458708813661</v>
      </c>
      <c r="AS55">
        <f t="shared" si="26"/>
        <v>0.61451278858069291</v>
      </c>
      <c r="AT55">
        <f t="shared" si="26"/>
        <v>0.18573073543034216</v>
      </c>
      <c r="AU55">
        <f t="shared" si="23"/>
        <v>-88.291215184802624</v>
      </c>
      <c r="AW55">
        <v>52</v>
      </c>
      <c r="AX55">
        <f>IF(Z55&gt;0, (R55*SUMPRODUCT(K55:$K$98, X55:$X$98)-K55*$AZ$3)/Z55, 0)</f>
        <v>1957.0314946909671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12.5</v>
      </c>
      <c r="R56">
        <f t="shared" si="0"/>
        <v>500000</v>
      </c>
      <c r="S56">
        <f t="shared" si="1"/>
        <v>1746.6989993253601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288.94416767043811</v>
      </c>
      <c r="AC56">
        <f t="shared" si="2"/>
        <v>213.05538115690797</v>
      </c>
      <c r="AE56">
        <f t="shared" si="3"/>
        <v>0</v>
      </c>
      <c r="AF56">
        <f t="shared" si="24"/>
        <v>0</v>
      </c>
      <c r="AG56">
        <f t="shared" si="24"/>
        <v>-1.5247001718613071</v>
      </c>
      <c r="AH56">
        <f t="shared" si="5"/>
        <v>-12095.826157806696</v>
      </c>
      <c r="AI56">
        <f t="shared" si="25"/>
        <v>-12097.350857978558</v>
      </c>
      <c r="AJ56">
        <f t="shared" si="7"/>
        <v>75.888786513530135</v>
      </c>
      <c r="AK56">
        <f t="shared" si="22"/>
        <v>20.22609173693067</v>
      </c>
      <c r="AL56">
        <f t="shared" si="8"/>
        <v>-12001.235979728097</v>
      </c>
      <c r="AN56">
        <f t="shared" si="26"/>
        <v>0</v>
      </c>
      <c r="AO56">
        <f t="shared" si="26"/>
        <v>0</v>
      </c>
      <c r="AP56">
        <f t="shared" si="26"/>
        <v>-9.6055799155517589E-3</v>
      </c>
      <c r="AQ56">
        <f t="shared" si="26"/>
        <v>-76.203457537225546</v>
      </c>
      <c r="AR56">
        <f t="shared" si="26"/>
        <v>-76.21306311714109</v>
      </c>
      <c r="AS56">
        <f t="shared" si="26"/>
        <v>0.47809780375381833</v>
      </c>
      <c r="AT56">
        <f t="shared" si="26"/>
        <v>0.12742396449079788</v>
      </c>
      <c r="AU56">
        <f t="shared" si="23"/>
        <v>-75.607541348896476</v>
      </c>
      <c r="AW56">
        <v>53</v>
      </c>
      <c r="AX56">
        <f>IF(Z56&gt;0, (R56*SUMPRODUCT(K56:$K$98, X56:$X$98)-K56*$AZ$3)/Z56, 0)</f>
        <v>1746.6989993253601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12.5</v>
      </c>
      <c r="R57">
        <f t="shared" si="0"/>
        <v>500000</v>
      </c>
      <c r="S57">
        <f t="shared" si="1"/>
        <v>1514.2370192696087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213.05538115690797</v>
      </c>
      <c r="AC57">
        <f t="shared" si="2"/>
        <v>148.62839685833166</v>
      </c>
      <c r="AE57">
        <f t="shared" si="3"/>
        <v>0</v>
      </c>
      <c r="AF57">
        <f t="shared" si="24"/>
        <v>0</v>
      </c>
      <c r="AG57">
        <f t="shared" si="24"/>
        <v>-1.2269248057515334</v>
      </c>
      <c r="AH57">
        <f t="shared" si="5"/>
        <v>-11301.134575646422</v>
      </c>
      <c r="AI57">
        <f t="shared" si="25"/>
        <v>-11302.361500452173</v>
      </c>
      <c r="AJ57">
        <f t="shared" si="7"/>
        <v>64.426984298576315</v>
      </c>
      <c r="AK57">
        <f t="shared" si="22"/>
        <v>14.913876680983559</v>
      </c>
      <c r="AL57">
        <f t="shared" si="8"/>
        <v>-11223.020639472614</v>
      </c>
      <c r="AN57">
        <f t="shared" si="26"/>
        <v>0</v>
      </c>
      <c r="AO57">
        <f t="shared" si="26"/>
        <v>0</v>
      </c>
      <c r="AP57">
        <f t="shared" si="26"/>
        <v>-6.9014296393200341E-3</v>
      </c>
      <c r="AQ57">
        <f t="shared" si="26"/>
        <v>-63.568675727064353</v>
      </c>
      <c r="AR57">
        <f t="shared" si="26"/>
        <v>-63.575577156703673</v>
      </c>
      <c r="AS57">
        <f t="shared" si="26"/>
        <v>0.3624006108001418</v>
      </c>
      <c r="AT57">
        <f t="shared" si="26"/>
        <v>8.3890284132170173E-2</v>
      </c>
      <c r="AU57">
        <f t="shared" si="23"/>
        <v>-63.129286261771362</v>
      </c>
      <c r="AW57">
        <v>54</v>
      </c>
      <c r="AX57">
        <f>IF(Z57&gt;0, (R57*SUMPRODUCT(K57:$K$98, X57:$X$98)-K57*$AZ$3)/Z57, 0)</f>
        <v>1514.2370192696087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12.5</v>
      </c>
      <c r="R58">
        <f t="shared" si="0"/>
        <v>500000</v>
      </c>
      <c r="S58">
        <f t="shared" si="1"/>
        <v>1246.3013406116195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148.62839685833166</v>
      </c>
      <c r="AC58">
        <f t="shared" si="2"/>
        <v>95.574429380061318</v>
      </c>
      <c r="AE58">
        <f t="shared" si="3"/>
        <v>0</v>
      </c>
      <c r="AF58">
        <f t="shared" si="24"/>
        <v>0</v>
      </c>
      <c r="AG58">
        <f t="shared" si="24"/>
        <v>-0.95858066450003154</v>
      </c>
      <c r="AH58">
        <f t="shared" si="5"/>
        <v>-10242.995727759464</v>
      </c>
      <c r="AI58">
        <f t="shared" si="25"/>
        <v>-10243.954308423965</v>
      </c>
      <c r="AJ58">
        <f t="shared" si="7"/>
        <v>53.053967478270337</v>
      </c>
      <c r="AK58">
        <f t="shared" si="22"/>
        <v>10.403987780083217</v>
      </c>
      <c r="AL58">
        <f t="shared" si="8"/>
        <v>-10180.496353165612</v>
      </c>
      <c r="AN58">
        <f t="shared" si="26"/>
        <v>0</v>
      </c>
      <c r="AO58">
        <f t="shared" si="26"/>
        <v>0</v>
      </c>
      <c r="AP58">
        <f t="shared" si="26"/>
        <v>-4.8142845914489326E-3</v>
      </c>
      <c r="AQ58">
        <f t="shared" si="26"/>
        <v>-51.443450018001073</v>
      </c>
      <c r="AR58">
        <f t="shared" si="26"/>
        <v>-51.448264302592527</v>
      </c>
      <c r="AS58">
        <f t="shared" si="26"/>
        <v>0.26645321317751369</v>
      </c>
      <c r="AT58">
        <f t="shared" si="26"/>
        <v>5.2252001228714498E-2</v>
      </c>
      <c r="AU58">
        <f t="shared" si="23"/>
        <v>-51.129559088186305</v>
      </c>
      <c r="AW58">
        <v>55</v>
      </c>
      <c r="AX58">
        <f>IF(Z58&gt;0, (R58*SUMPRODUCT(K58:$K$98, X58:$X$98)-K58*$AZ$3)/Z58, 0)</f>
        <v>1246.3013406116195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12.5</v>
      </c>
      <c r="R59">
        <f t="shared" si="0"/>
        <v>500000</v>
      </c>
      <c r="S59">
        <f t="shared" si="1"/>
        <v>923.68796213533221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95.574429380061318</v>
      </c>
      <c r="AC59">
        <f t="shared" si="2"/>
        <v>53.519111727054806</v>
      </c>
      <c r="AE59">
        <f t="shared" si="3"/>
        <v>0</v>
      </c>
      <c r="AF59">
        <f t="shared" si="24"/>
        <v>0</v>
      </c>
      <c r="AG59">
        <f t="shared" si="24"/>
        <v>-0.72425854185828353</v>
      </c>
      <c r="AH59">
        <f t="shared" si="5"/>
        <v>-8989.4526398699072</v>
      </c>
      <c r="AI59">
        <f t="shared" si="25"/>
        <v>-8990.1768984117662</v>
      </c>
      <c r="AJ59">
        <f t="shared" si="7"/>
        <v>42.055317653006512</v>
      </c>
      <c r="AK59">
        <f t="shared" si="22"/>
        <v>6.6902100566042932</v>
      </c>
      <c r="AL59">
        <f t="shared" si="8"/>
        <v>-8941.4313707021556</v>
      </c>
      <c r="AN59">
        <f t="shared" si="26"/>
        <v>0</v>
      </c>
      <c r="AO59">
        <f t="shared" si="26"/>
        <v>0</v>
      </c>
      <c r="AP59">
        <f t="shared" si="26"/>
        <v>-3.2477208858878487E-3</v>
      </c>
      <c r="AQ59">
        <f t="shared" si="26"/>
        <v>-40.310512619287572</v>
      </c>
      <c r="AR59">
        <f t="shared" si="26"/>
        <v>-40.313760340173459</v>
      </c>
      <c r="AS59">
        <f t="shared" si="26"/>
        <v>0.18858449795272517</v>
      </c>
      <c r="AT59">
        <f t="shared" si="26"/>
        <v>3.0000246702043341E-2</v>
      </c>
      <c r="AU59">
        <f t="shared" si="23"/>
        <v>-40.095175595518697</v>
      </c>
      <c r="AW59">
        <v>56</v>
      </c>
      <c r="AX59">
        <f>IF(Z59&gt;0, (R59*SUMPRODUCT(K59:$K$98, X59:$X$98)-K59*$AZ$3)/Z59, 0)</f>
        <v>923.68796213533221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12.5</v>
      </c>
      <c r="R60">
        <f t="shared" si="0"/>
        <v>500000</v>
      </c>
      <c r="S60">
        <f t="shared" si="1"/>
        <v>512.84856580929534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53.519111727054806</v>
      </c>
      <c r="AC60">
        <f t="shared" si="2"/>
        <v>21.590860147940898</v>
      </c>
      <c r="AE60">
        <f t="shared" si="3"/>
        <v>0</v>
      </c>
      <c r="AF60">
        <f t="shared" si="24"/>
        <v>0</v>
      </c>
      <c r="AG60">
        <f t="shared" si="24"/>
        <v>-0.52624842856559584</v>
      </c>
      <c r="AH60">
        <f t="shared" si="5"/>
        <v>-7630.7011149641949</v>
      </c>
      <c r="AI60">
        <f t="shared" si="25"/>
        <v>-7631.2273633927607</v>
      </c>
      <c r="AJ60">
        <f t="shared" si="7"/>
        <v>31.928251579113908</v>
      </c>
      <c r="AK60">
        <f t="shared" si="22"/>
        <v>3.7463378208938369</v>
      </c>
      <c r="AL60">
        <f t="shared" si="8"/>
        <v>-7595.5527739927529</v>
      </c>
      <c r="AN60">
        <f t="shared" si="26"/>
        <v>0</v>
      </c>
      <c r="AO60">
        <f t="shared" si="26"/>
        <v>0</v>
      </c>
      <c r="AP60">
        <f t="shared" si="26"/>
        <v>-2.1069676210723636E-3</v>
      </c>
      <c r="AQ60">
        <f t="shared" si="26"/>
        <v>-30.551426479568665</v>
      </c>
      <c r="AR60">
        <f t="shared" si="26"/>
        <v>-30.553533447189739</v>
      </c>
      <c r="AS60">
        <f t="shared" si="26"/>
        <v>0.12783276609112054</v>
      </c>
      <c r="AT60">
        <f t="shared" si="26"/>
        <v>1.4999403433350513E-2</v>
      </c>
      <c r="AU60">
        <f t="shared" si="23"/>
        <v>-30.410701277665268</v>
      </c>
      <c r="AW60">
        <v>57</v>
      </c>
      <c r="AX60">
        <f>IF(Z60&gt;0, (R60*SUMPRODUCT(K60:$K$98, X60:$X$98)-K60*$AZ$3)/Z60, 0)</f>
        <v>512.84856580929534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12.5</v>
      </c>
      <c r="R61">
        <f t="shared" si="0"/>
        <v>500000</v>
      </c>
      <c r="S61">
        <f t="shared" si="1"/>
        <v>-50.526841206649088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21.590860147940898</v>
      </c>
      <c r="AC61">
        <f t="shared" si="2"/>
        <v>-1.4764046886155029</v>
      </c>
      <c r="AE61">
        <f t="shared" si="3"/>
        <v>0</v>
      </c>
      <c r="AF61">
        <f t="shared" si="24"/>
        <v>0</v>
      </c>
      <c r="AG61">
        <f t="shared" si="24"/>
        <v>-0.36525257005904394</v>
      </c>
      <c r="AH61">
        <f t="shared" si="5"/>
        <v>-6229.3349688358367</v>
      </c>
      <c r="AI61">
        <f t="shared" si="25"/>
        <v>-6229.7002214058957</v>
      </c>
      <c r="AJ61">
        <f t="shared" si="7"/>
        <v>23.067264836556401</v>
      </c>
      <c r="AK61">
        <f t="shared" si="22"/>
        <v>1.511360210355863</v>
      </c>
      <c r="AL61">
        <f t="shared" si="8"/>
        <v>-6205.1215963589839</v>
      </c>
      <c r="AN61">
        <f t="shared" si="26"/>
        <v>0</v>
      </c>
      <c r="AO61">
        <f t="shared" si="26"/>
        <v>0</v>
      </c>
      <c r="AP61">
        <f t="shared" si="26"/>
        <v>-1.305696702854763E-3</v>
      </c>
      <c r="AQ61">
        <f t="shared" si="26"/>
        <v>-22.268487059439476</v>
      </c>
      <c r="AR61">
        <f t="shared" si="26"/>
        <v>-22.26979275614233</v>
      </c>
      <c r="AS61">
        <f t="shared" si="26"/>
        <v>8.2460341445648205E-2</v>
      </c>
      <c r="AT61">
        <f t="shared" si="26"/>
        <v>5.4027766133679231E-3</v>
      </c>
      <c r="AU61">
        <f t="shared" si="23"/>
        <v>-22.181929638083314</v>
      </c>
      <c r="AW61">
        <v>58</v>
      </c>
      <c r="AX61">
        <f>IF(Z61&gt;0, (R61*SUMPRODUCT(K61:$K$98, X61:$X$98)-K61*$AZ$3)/Z61, 0)</f>
        <v>-50.526841206649088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12.5</v>
      </c>
      <c r="R62">
        <f t="shared" si="0"/>
        <v>500000</v>
      </c>
      <c r="S62">
        <f t="shared" si="1"/>
        <v>-888.27590209836876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-1.4764046886155029</v>
      </c>
      <c r="AC62">
        <f t="shared" si="2"/>
        <v>-17.062604566794036</v>
      </c>
      <c r="AE62">
        <f t="shared" si="3"/>
        <v>0</v>
      </c>
      <c r="AF62">
        <f t="shared" si="24"/>
        <v>0</v>
      </c>
      <c r="AG62">
        <f t="shared" si="24"/>
        <v>-0.24010845794768199</v>
      </c>
      <c r="AH62">
        <f t="shared" si="5"/>
        <v>-4859.6634564308624</v>
      </c>
      <c r="AI62">
        <f t="shared" si="25"/>
        <v>-4859.9035648888103</v>
      </c>
      <c r="AJ62">
        <f t="shared" si="7"/>
        <v>15.586199878178533</v>
      </c>
      <c r="AK62">
        <f t="shared" si="22"/>
        <v>-0.10334832820308522</v>
      </c>
      <c r="AL62">
        <f t="shared" si="8"/>
        <v>-4844.4207133388354</v>
      </c>
      <c r="AN62">
        <f t="shared" si="26"/>
        <v>0</v>
      </c>
      <c r="AO62">
        <f t="shared" si="26"/>
        <v>0</v>
      </c>
      <c r="AP62">
        <f t="shared" si="26"/>
        <v>-7.6636994206489976E-4</v>
      </c>
      <c r="AQ62">
        <f t="shared" si="26"/>
        <v>-15.510907168340276</v>
      </c>
      <c r="AR62">
        <f t="shared" si="26"/>
        <v>-15.511673538282341</v>
      </c>
      <c r="AS62">
        <f t="shared" si="26"/>
        <v>4.9747498275359882E-2</v>
      </c>
      <c r="AT62">
        <f t="shared" si="26"/>
        <v>-3.2986364984593949E-4</v>
      </c>
      <c r="AU62">
        <f t="shared" si="23"/>
        <v>-15.46225590365683</v>
      </c>
      <c r="AW62">
        <v>59</v>
      </c>
      <c r="AX62">
        <f>IF(Z62&gt;0, (R62*SUMPRODUCT(K62:$K$98, X62:$X$98)-K62*$AZ$3)/Z62, 0)</f>
        <v>-888.27590209836876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12.5</v>
      </c>
      <c r="R63">
        <f t="shared" si="0"/>
        <v>500000</v>
      </c>
      <c r="S63">
        <f t="shared" si="1"/>
        <v>-2242.3094134518506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-17.062604566794036</v>
      </c>
      <c r="AC63">
        <f t="shared" si="2"/>
        <v>-26.607183894722741</v>
      </c>
      <c r="AE63">
        <f t="shared" si="3"/>
        <v>0</v>
      </c>
      <c r="AF63">
        <f t="shared" si="24"/>
        <v>0</v>
      </c>
      <c r="AG63">
        <f t="shared" si="24"/>
        <v>-0.14832466772372849</v>
      </c>
      <c r="AH63">
        <f t="shared" si="5"/>
        <v>-3575.3082257790666</v>
      </c>
      <c r="AI63">
        <f t="shared" si="25"/>
        <v>-3575.4565504467905</v>
      </c>
      <c r="AJ63">
        <f t="shared" si="7"/>
        <v>9.5445793279287052</v>
      </c>
      <c r="AK63">
        <f t="shared" si="22"/>
        <v>-1.1943823196755827</v>
      </c>
      <c r="AL63">
        <f t="shared" si="8"/>
        <v>-3567.1063534385376</v>
      </c>
      <c r="AN63">
        <f t="shared" si="26"/>
        <v>0</v>
      </c>
      <c r="AO63">
        <f t="shared" si="26"/>
        <v>0</v>
      </c>
      <c r="AP63">
        <f t="shared" si="26"/>
        <v>-4.2269427496370045E-4</v>
      </c>
      <c r="AQ63">
        <f t="shared" si="26"/>
        <v>-10.188880524460936</v>
      </c>
      <c r="AR63">
        <f t="shared" si="26"/>
        <v>-10.189303218735899</v>
      </c>
      <c r="AS63">
        <f t="shared" si="26"/>
        <v>2.7200054453295302E-2</v>
      </c>
      <c r="AT63">
        <f t="shared" si="26"/>
        <v>-3.4037397581438674E-3</v>
      </c>
      <c r="AU63">
        <f t="shared" si="23"/>
        <v>-10.165506904040749</v>
      </c>
      <c r="AW63">
        <v>60</v>
      </c>
      <c r="AX63">
        <f>IF(Z63&gt;0, (R63*SUMPRODUCT(K63:$K$98, X63:$X$98)-K63*$AZ$3)/Z63, 0)</f>
        <v>-2242.3094134518506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12.5</v>
      </c>
      <c r="R64">
        <f t="shared" si="0"/>
        <v>500000</v>
      </c>
      <c r="S64">
        <f t="shared" si="1"/>
        <v>-4601.6283978152778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-26.607183894722741</v>
      </c>
      <c r="AC64">
        <f t="shared" si="2"/>
        <v>-31.4689859902448</v>
      </c>
      <c r="AE64">
        <f t="shared" si="3"/>
        <v>0</v>
      </c>
      <c r="AF64">
        <f t="shared" si="24"/>
        <v>0</v>
      </c>
      <c r="AG64">
        <f t="shared" si="24"/>
        <v>-8.5483287843237679E-2</v>
      </c>
      <c r="AH64">
        <f t="shared" si="5"/>
        <v>-2454.3253281301409</v>
      </c>
      <c r="AI64">
        <f t="shared" si="25"/>
        <v>-2454.410811417984</v>
      </c>
      <c r="AJ64">
        <f t="shared" si="7"/>
        <v>4.8618020955220587</v>
      </c>
      <c r="AK64">
        <f t="shared" si="22"/>
        <v>-1.8625028726305921</v>
      </c>
      <c r="AL64">
        <f t="shared" si="8"/>
        <v>-2451.4115121950927</v>
      </c>
      <c r="AN64">
        <f t="shared" si="26"/>
        <v>0</v>
      </c>
      <c r="AO64">
        <f t="shared" si="26"/>
        <v>0</v>
      </c>
      <c r="AP64">
        <f t="shared" si="26"/>
        <v>-2.1750847151563331E-4</v>
      </c>
      <c r="AQ64">
        <f t="shared" si="26"/>
        <v>-6.2449230041626471</v>
      </c>
      <c r="AR64">
        <f t="shared" si="26"/>
        <v>-6.2451405126341619</v>
      </c>
      <c r="AS64">
        <f t="shared" si="26"/>
        <v>1.2370641903102237E-2</v>
      </c>
      <c r="AT64">
        <f t="shared" si="26"/>
        <v>-4.7390567588165523E-3</v>
      </c>
      <c r="AU64">
        <f t="shared" si="23"/>
        <v>-6.237508927489877</v>
      </c>
      <c r="AW64">
        <v>61</v>
      </c>
      <c r="AX64">
        <f>IF(Z64&gt;0, (R64*SUMPRODUCT(K64:$K$98, X64:$X$98)-K64*$AZ$3)/Z64, 0)</f>
        <v>-4601.6283978152778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12.5</v>
      </c>
      <c r="R65">
        <f t="shared" si="0"/>
        <v>500000</v>
      </c>
      <c r="S65">
        <f t="shared" si="1"/>
        <v>-8470.1556100044636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-31.4689859902448</v>
      </c>
      <c r="AC65">
        <f t="shared" si="2"/>
        <v>-32.957588968569162</v>
      </c>
      <c r="AE65">
        <f t="shared" si="3"/>
        <v>0</v>
      </c>
      <c r="AF65">
        <f t="shared" si="24"/>
        <v>0</v>
      </c>
      <c r="AG65">
        <f t="shared" si="24"/>
        <v>-4.8637815062160049E-2</v>
      </c>
      <c r="AH65">
        <f t="shared" si="5"/>
        <v>-1439.62559610581</v>
      </c>
      <c r="AI65">
        <f t="shared" si="25"/>
        <v>-1439.6742339208722</v>
      </c>
      <c r="AJ65">
        <f t="shared" si="7"/>
        <v>1.4886029783243622</v>
      </c>
      <c r="AK65">
        <f t="shared" si="22"/>
        <v>-2.2028290193171363</v>
      </c>
      <c r="AL65">
        <f t="shared" si="8"/>
        <v>-1440.388459961865</v>
      </c>
      <c r="AN65">
        <f t="shared" si="26"/>
        <v>0</v>
      </c>
      <c r="AO65">
        <f t="shared" si="26"/>
        <v>0</v>
      </c>
      <c r="AP65">
        <f t="shared" si="26"/>
        <v>-1.104971288096235E-4</v>
      </c>
      <c r="AQ65">
        <f t="shared" si="26"/>
        <v>-3.2705929476320943</v>
      </c>
      <c r="AR65">
        <f t="shared" si="26"/>
        <v>-3.2707034447609042</v>
      </c>
      <c r="AS65">
        <f t="shared" si="26"/>
        <v>3.3818615172593498E-3</v>
      </c>
      <c r="AT65">
        <f t="shared" si="26"/>
        <v>-5.0044657964586686E-3</v>
      </c>
      <c r="AU65">
        <f t="shared" si="23"/>
        <v>-3.2723260490401036</v>
      </c>
      <c r="AW65">
        <v>62</v>
      </c>
      <c r="AX65">
        <f>IF(Z65&gt;0, (R65*SUMPRODUCT(K65:$K$98, X65:$X$98)-K65*$AZ$3)/Z65, 0)</f>
        <v>-8470.1556100044636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12.5</v>
      </c>
      <c r="R66">
        <f t="shared" si="0"/>
        <v>500000</v>
      </c>
      <c r="S66">
        <f t="shared" si="1"/>
        <v>-14650.249962347125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-32.957588968569162</v>
      </c>
      <c r="AC66">
        <f t="shared" si="2"/>
        <v>-31.981467607417059</v>
      </c>
      <c r="AE66">
        <f t="shared" si="3"/>
        <v>0</v>
      </c>
      <c r="AF66">
        <f t="shared" si="24"/>
        <v>0</v>
      </c>
      <c r="AG66">
        <f t="shared" si="24"/>
        <v>-2.728747605809902E-2</v>
      </c>
      <c r="AH66">
        <f t="shared" si="5"/>
        <v>-834.55843413757736</v>
      </c>
      <c r="AI66">
        <f t="shared" si="25"/>
        <v>-834.58572161363543</v>
      </c>
      <c r="AJ66">
        <f t="shared" si="7"/>
        <v>-0.97612136115210291</v>
      </c>
      <c r="AK66">
        <f t="shared" si="22"/>
        <v>-2.3070312277998415</v>
      </c>
      <c r="AL66">
        <f t="shared" si="8"/>
        <v>-837.86887420258734</v>
      </c>
      <c r="AN66">
        <f t="shared" si="26"/>
        <v>0</v>
      </c>
      <c r="AO66">
        <f t="shared" si="26"/>
        <v>0</v>
      </c>
      <c r="AP66">
        <f t="shared" si="26"/>
        <v>-5.535059340857038E-5</v>
      </c>
      <c r="AQ66">
        <f t="shared" si="26"/>
        <v>-1.6928390322831586</v>
      </c>
      <c r="AR66">
        <f t="shared" si="26"/>
        <v>-1.6928943828765672</v>
      </c>
      <c r="AS66">
        <f t="shared" si="26"/>
        <v>-1.979988785460221E-3</v>
      </c>
      <c r="AT66">
        <f t="shared" si="26"/>
        <v>-4.679639377381091E-3</v>
      </c>
      <c r="AU66">
        <f t="shared" si="23"/>
        <v>-1.6995540110394083</v>
      </c>
      <c r="AW66">
        <v>63</v>
      </c>
      <c r="AX66">
        <f>IF(Z66&gt;0, (R66*SUMPRODUCT(K66:$K$98, X66:$X$98)-K66*$AZ$3)/Z66, 0)</f>
        <v>-14650.249962347125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12.5</v>
      </c>
      <c r="R67">
        <f t="shared" ref="R67:R98" si="27">$C$6</f>
        <v>500000</v>
      </c>
      <c r="S67">
        <f t="shared" ref="S67:S98" si="28">AX67</f>
        <v>-24785.745909482554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-31.981467607417059</v>
      </c>
      <c r="AC67">
        <f t="shared" ref="AC67:AC98" si="29">S67*Z67</f>
        <v>-29.882597435428618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-1.507045498275488E-2</v>
      </c>
      <c r="AH67">
        <f t="shared" ref="AH67:AH98" si="32">-X67*R67</f>
        <v>-477.76585259052609</v>
      </c>
      <c r="AI67">
        <f t="shared" ref="AI67:AI98" si="33">SUM(AE67:AH67)</f>
        <v>-477.78092304550887</v>
      </c>
      <c r="AJ67">
        <f t="shared" ref="AJ67:AJ98" si="34">AB67-AC67</f>
        <v>-2.0988701719884411</v>
      </c>
      <c r="AK67">
        <f t="shared" si="22"/>
        <v>-2.2387027325191942</v>
      </c>
      <c r="AL67">
        <f t="shared" ref="AL67:AL98" si="35">SUM(AI67:AK67)</f>
        <v>-482.1184959500165</v>
      </c>
      <c r="AN67">
        <f t="shared" ref="AN67:AU98" si="36">AE67*$K67</f>
        <v>0</v>
      </c>
      <c r="AO67">
        <f t="shared" si="36"/>
        <v>0</v>
      </c>
      <c r="AP67">
        <f t="shared" si="36"/>
        <v>-2.7294004257555713E-5</v>
      </c>
      <c r="AQ67">
        <f t="shared" si="36"/>
        <v>-0.86527866807222409</v>
      </c>
      <c r="AR67">
        <f t="shared" si="36"/>
        <v>-0.86530596207648169</v>
      </c>
      <c r="AS67">
        <f t="shared" si="36"/>
        <v>-3.8012502924339195E-3</v>
      </c>
      <c r="AT67">
        <f t="shared" si="36"/>
        <v>-4.0545001449989954E-3</v>
      </c>
      <c r="AU67">
        <f t="shared" si="23"/>
        <v>-0.8731617125139145</v>
      </c>
      <c r="AW67">
        <v>64</v>
      </c>
      <c r="AX67">
        <f>IF(Z67&gt;0, (R67*SUMPRODUCT(K67:$K$98, X67:$X$98)-K67*$AZ$3)/Z67, 0)</f>
        <v>-24785.745909482554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12.5</v>
      </c>
      <c r="R68">
        <f t="shared" si="27"/>
        <v>500000</v>
      </c>
      <c r="S68">
        <f t="shared" si="28"/>
        <v>-41826.491539605355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-29.882597435428618</v>
      </c>
      <c r="AC68">
        <f t="shared" si="29"/>
        <v>-27.362421456829772</v>
      </c>
      <c r="AE68">
        <f t="shared" si="30"/>
        <v>0</v>
      </c>
      <c r="AF68">
        <f t="shared" si="31"/>
        <v>0</v>
      </c>
      <c r="AG68">
        <f t="shared" si="31"/>
        <v>-8.1773597454738688E-3</v>
      </c>
      <c r="AH68">
        <f t="shared" si="32"/>
        <v>-269.69562749813849</v>
      </c>
      <c r="AI68">
        <f t="shared" si="33"/>
        <v>-269.70380485788394</v>
      </c>
      <c r="AJ68">
        <f t="shared" si="34"/>
        <v>-2.5201759785988465</v>
      </c>
      <c r="AK68">
        <f t="shared" si="22"/>
        <v>-2.0917818204800036</v>
      </c>
      <c r="AL68">
        <f t="shared" si="35"/>
        <v>-274.31576265696276</v>
      </c>
      <c r="AN68">
        <f t="shared" si="36"/>
        <v>0</v>
      </c>
      <c r="AO68">
        <f t="shared" si="36"/>
        <v>0</v>
      </c>
      <c r="AP68">
        <f t="shared" si="36"/>
        <v>-1.3223181902930985E-5</v>
      </c>
      <c r="AQ68">
        <f t="shared" si="36"/>
        <v>-0.4361107315606233</v>
      </c>
      <c r="AR68">
        <f t="shared" si="36"/>
        <v>-0.43612395474252619</v>
      </c>
      <c r="AS68">
        <f t="shared" si="36"/>
        <v>-4.0752451194109134E-3</v>
      </c>
      <c r="AT68">
        <f t="shared" si="36"/>
        <v>-3.382511271900555E-3</v>
      </c>
      <c r="AU68">
        <f t="shared" si="23"/>
        <v>-0.4435817111338376</v>
      </c>
      <c r="AW68">
        <v>65</v>
      </c>
      <c r="AX68">
        <f>IF(Z68&gt;0, (R68*SUMPRODUCT(K68:$K$98, X68:$X$98)-K68*$AZ$3)/Z68, 0)</f>
        <v>-41826.491539605355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12.5</v>
      </c>
      <c r="R69">
        <f t="shared" si="27"/>
        <v>500000</v>
      </c>
      <c r="S69">
        <f t="shared" si="28"/>
        <v>-71055.642418112548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-27.362421456829772</v>
      </c>
      <c r="AC69">
        <f t="shared" si="29"/>
        <v>-24.775804825291225</v>
      </c>
      <c r="AE69">
        <f t="shared" si="30"/>
        <v>0</v>
      </c>
      <c r="AF69">
        <f t="shared" si="31"/>
        <v>0</v>
      </c>
      <c r="AG69">
        <f t="shared" si="31"/>
        <v>-4.3585217130792751E-3</v>
      </c>
      <c r="AH69">
        <f t="shared" si="32"/>
        <v>-149.48257739759416</v>
      </c>
      <c r="AI69">
        <f t="shared" si="33"/>
        <v>-149.48693591930723</v>
      </c>
      <c r="AJ69">
        <f t="shared" si="34"/>
        <v>-2.586616631538547</v>
      </c>
      <c r="AK69">
        <f t="shared" si="22"/>
        <v>-1.9153695019780843</v>
      </c>
      <c r="AL69">
        <f t="shared" si="35"/>
        <v>-153.98892205282385</v>
      </c>
      <c r="AN69">
        <f t="shared" si="36"/>
        <v>0</v>
      </c>
      <c r="AO69">
        <f t="shared" si="36"/>
        <v>0</v>
      </c>
      <c r="AP69">
        <f t="shared" si="36"/>
        <v>-6.2928018894552028E-6</v>
      </c>
      <c r="AQ69">
        <f t="shared" si="36"/>
        <v>-0.21582185598970877</v>
      </c>
      <c r="AR69">
        <f t="shared" si="36"/>
        <v>-0.21582814879159823</v>
      </c>
      <c r="AS69">
        <f t="shared" si="36"/>
        <v>-3.7345382443310922E-3</v>
      </c>
      <c r="AT69">
        <f t="shared" si="36"/>
        <v>-2.7653965299480276E-3</v>
      </c>
      <c r="AU69">
        <f t="shared" si="23"/>
        <v>-0.22232808356587733</v>
      </c>
      <c r="AW69">
        <v>66</v>
      </c>
      <c r="AX69">
        <f>IF(Z69&gt;0, (R69*SUMPRODUCT(K69:$K$98, X69:$X$98)-K69*$AZ$3)/Z69, 0)</f>
        <v>-71055.642418112548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12.5</v>
      </c>
      <c r="R70">
        <f t="shared" si="27"/>
        <v>500000</v>
      </c>
      <c r="S70">
        <f t="shared" si="28"/>
        <v>-122334.40792674423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-24.775804825291225</v>
      </c>
      <c r="AC70">
        <f t="shared" si="29"/>
        <v>-22.29276296422811</v>
      </c>
      <c r="AE70">
        <f t="shared" si="30"/>
        <v>0</v>
      </c>
      <c r="AF70">
        <f t="shared" si="31"/>
        <v>0</v>
      </c>
      <c r="AG70">
        <f t="shared" si="31"/>
        <v>-2.2778508661252285E-3</v>
      </c>
      <c r="AH70">
        <f t="shared" si="32"/>
        <v>-81.483425192930156</v>
      </c>
      <c r="AI70">
        <f t="shared" si="33"/>
        <v>-81.485703043796278</v>
      </c>
      <c r="AJ70">
        <f t="shared" si="34"/>
        <v>-2.4830418610631142</v>
      </c>
      <c r="AK70">
        <f t="shared" si="22"/>
        <v>-1.7343063377703858</v>
      </c>
      <c r="AL70">
        <f t="shared" si="35"/>
        <v>-85.703051242629783</v>
      </c>
      <c r="AN70">
        <f t="shared" si="36"/>
        <v>0</v>
      </c>
      <c r="AO70">
        <f t="shared" si="36"/>
        <v>0</v>
      </c>
      <c r="AP70">
        <f t="shared" si="36"/>
        <v>-2.9363790019257015E-6</v>
      </c>
      <c r="AQ70">
        <f t="shared" si="36"/>
        <v>-0.10504033530013802</v>
      </c>
      <c r="AR70">
        <f t="shared" si="36"/>
        <v>-0.10504327167913995</v>
      </c>
      <c r="AS70">
        <f t="shared" si="36"/>
        <v>-3.2008908441538866E-3</v>
      </c>
      <c r="AT70">
        <f t="shared" si="36"/>
        <v>-2.2356954043257597E-3</v>
      </c>
      <c r="AU70">
        <f t="shared" si="23"/>
        <v>-0.11047985792761961</v>
      </c>
      <c r="AW70">
        <v>67</v>
      </c>
      <c r="AX70">
        <f>IF(Z70&gt;0, (R70*SUMPRODUCT(K70:$K$98, X70:$X$98)-K70*$AZ$3)/Z70, 0)</f>
        <v>-122334.40792674423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12.5</v>
      </c>
      <c r="R71">
        <f t="shared" si="27"/>
        <v>500000</v>
      </c>
      <c r="S71">
        <f t="shared" si="28"/>
        <v>-214339.64906091357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-22.29276296422811</v>
      </c>
      <c r="AC71">
        <f t="shared" si="29"/>
        <v>-19.98810355215965</v>
      </c>
      <c r="AE71">
        <f t="shared" si="30"/>
        <v>0</v>
      </c>
      <c r="AF71">
        <f t="shared" si="31"/>
        <v>0</v>
      </c>
      <c r="AG71">
        <f t="shared" si="31"/>
        <v>-1.1656793108352527E-3</v>
      </c>
      <c r="AH71">
        <f t="shared" si="32"/>
        <v>-43.57572186514895</v>
      </c>
      <c r="AI71">
        <f t="shared" si="33"/>
        <v>-43.576887544459787</v>
      </c>
      <c r="AJ71">
        <f t="shared" si="34"/>
        <v>-2.3046594120684603</v>
      </c>
      <c r="AK71">
        <f t="shared" si="22"/>
        <v>-1.560493407495968</v>
      </c>
      <c r="AL71">
        <f t="shared" si="35"/>
        <v>-47.442040364024216</v>
      </c>
      <c r="AN71">
        <f t="shared" si="36"/>
        <v>0</v>
      </c>
      <c r="AO71">
        <f t="shared" si="36"/>
        <v>0</v>
      </c>
      <c r="AP71">
        <f t="shared" si="36"/>
        <v>-1.3416767337811435E-6</v>
      </c>
      <c r="AQ71">
        <f t="shared" si="36"/>
        <v>-5.0154902502555859E-2</v>
      </c>
      <c r="AR71">
        <f t="shared" si="36"/>
        <v>-5.0156244179289641E-2</v>
      </c>
      <c r="AS71">
        <f t="shared" si="36"/>
        <v>-2.6526231389029046E-3</v>
      </c>
      <c r="AT71">
        <f t="shared" si="36"/>
        <v>-1.7961009332455246E-3</v>
      </c>
      <c r="AU71">
        <f t="shared" si="23"/>
        <v>-5.4604968251438075E-2</v>
      </c>
      <c r="AW71">
        <v>68</v>
      </c>
      <c r="AX71">
        <f>IF(Z71&gt;0, (R71*SUMPRODUCT(K71:$K$98, X71:$X$98)-K71*$AZ$3)/Z71, 0)</f>
        <v>-214339.64906091357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12.5</v>
      </c>
      <c r="R72">
        <f t="shared" si="27"/>
        <v>500000</v>
      </c>
      <c r="S72">
        <f t="shared" si="28"/>
        <v>-383221.74895263696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-19.98810355215965</v>
      </c>
      <c r="AC72">
        <f t="shared" si="29"/>
        <v>-17.886740823083102</v>
      </c>
      <c r="AE72">
        <f t="shared" si="30"/>
        <v>0</v>
      </c>
      <c r="AF72">
        <f t="shared" si="31"/>
        <v>0</v>
      </c>
      <c r="AG72">
        <f t="shared" si="31"/>
        <v>-5.8343311907428283E-4</v>
      </c>
      <c r="AH72">
        <f t="shared" si="32"/>
        <v>-22.82357594610469</v>
      </c>
      <c r="AI72">
        <f t="shared" si="33"/>
        <v>-22.824159379223765</v>
      </c>
      <c r="AJ72">
        <f t="shared" si="34"/>
        <v>-2.1013627290765484</v>
      </c>
      <c r="AK72">
        <f t="shared" ref="AK72:AK98" si="49">G72*SUM(AB72:AB72, AE72:AF72)</f>
        <v>-1.3991672486511757</v>
      </c>
      <c r="AL72">
        <f t="shared" si="35"/>
        <v>-26.324689356951488</v>
      </c>
      <c r="AN72">
        <f t="shared" si="36"/>
        <v>0</v>
      </c>
      <c r="AO72">
        <f t="shared" si="36"/>
        <v>0</v>
      </c>
      <c r="AP72">
        <f t="shared" si="36"/>
        <v>-5.9957270830286959E-7</v>
      </c>
      <c r="AQ72">
        <f t="shared" si="36"/>
        <v>-2.3454947612289931E-2</v>
      </c>
      <c r="AR72">
        <f t="shared" si="36"/>
        <v>-2.3455547184998236E-2</v>
      </c>
      <c r="AS72">
        <f t="shared" si="36"/>
        <v>-2.1594930102669095E-3</v>
      </c>
      <c r="AT72">
        <f t="shared" si="36"/>
        <v>-1.4378726013592154E-3</v>
      </c>
      <c r="AU72">
        <f t="shared" si="23"/>
        <v>-2.7052912796624359E-2</v>
      </c>
      <c r="AW72">
        <v>69</v>
      </c>
      <c r="AX72">
        <f>IF(Z72&gt;0, (R72*SUMPRODUCT(K72:$K$98, X72:$X$98)-K72*$AZ$3)/Z72, 0)</f>
        <v>-383221.74895263696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12.5</v>
      </c>
      <c r="R73">
        <f t="shared" si="27"/>
        <v>500000</v>
      </c>
      <c r="S73">
        <f t="shared" si="28"/>
        <v>-701330.66705015453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-17.886740823083102</v>
      </c>
      <c r="AC73">
        <f t="shared" si="29"/>
        <v>-15.989197885356909</v>
      </c>
      <c r="AE73">
        <f t="shared" si="30"/>
        <v>0</v>
      </c>
      <c r="AF73">
        <f t="shared" si="31"/>
        <v>0</v>
      </c>
      <c r="AG73">
        <f t="shared" si="31"/>
        <v>-2.849796578946238E-4</v>
      </c>
      <c r="AH73">
        <f t="shared" si="32"/>
        <v>-11.704765199556649</v>
      </c>
      <c r="AI73">
        <f t="shared" si="33"/>
        <v>-11.705050179214544</v>
      </c>
      <c r="AJ73">
        <f t="shared" si="34"/>
        <v>-1.8975429377261932</v>
      </c>
      <c r="AK73">
        <f t="shared" si="49"/>
        <v>-1.2520718576158172</v>
      </c>
      <c r="AL73">
        <f t="shared" si="35"/>
        <v>-14.854664974556554</v>
      </c>
      <c r="AN73">
        <f t="shared" si="36"/>
        <v>0</v>
      </c>
      <c r="AO73">
        <f t="shared" si="36"/>
        <v>0</v>
      </c>
      <c r="AP73">
        <f t="shared" si="36"/>
        <v>-2.6148490061449484E-7</v>
      </c>
      <c r="AQ73">
        <f t="shared" si="36"/>
        <v>-1.0739781876128807E-2</v>
      </c>
      <c r="AR73">
        <f t="shared" si="36"/>
        <v>-1.0740043361029423E-2</v>
      </c>
      <c r="AS73">
        <f t="shared" si="36"/>
        <v>-1.7411026111433575E-3</v>
      </c>
      <c r="AT73">
        <f t="shared" si="36"/>
        <v>-1.1488465095004746E-3</v>
      </c>
      <c r="AU73">
        <f t="shared" si="23"/>
        <v>-1.3629992481673254E-2</v>
      </c>
      <c r="AW73">
        <v>70</v>
      </c>
      <c r="AX73">
        <f>IF(Z73&gt;0, (R73*SUMPRODUCT(K73:$K$98, X73:$X$98)-K73*$AZ$3)/Z73, 0)</f>
        <v>-701330.66705015453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12.5</v>
      </c>
      <c r="R74">
        <f t="shared" si="27"/>
        <v>500000</v>
      </c>
      <c r="S74">
        <f t="shared" si="28"/>
        <v>-1316171.7942973366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-15.989197885356909</v>
      </c>
      <c r="AC74">
        <f t="shared" si="29"/>
        <v>-14.284760983895101</v>
      </c>
      <c r="AE74">
        <f t="shared" si="30"/>
        <v>0</v>
      </c>
      <c r="AF74">
        <f t="shared" si="31"/>
        <v>0</v>
      </c>
      <c r="AG74">
        <f t="shared" si="31"/>
        <v>-1.3566580979196272E-4</v>
      </c>
      <c r="AH74">
        <f t="shared" si="32"/>
        <v>-5.8585620609485938</v>
      </c>
      <c r="AI74">
        <f t="shared" si="33"/>
        <v>-5.8586977267583862</v>
      </c>
      <c r="AJ74">
        <f t="shared" si="34"/>
        <v>-1.7044369014618077</v>
      </c>
      <c r="AK74">
        <f t="shared" si="49"/>
        <v>-1.1192438519749837</v>
      </c>
      <c r="AL74">
        <f t="shared" si="35"/>
        <v>-8.6823784801951778</v>
      </c>
      <c r="AN74">
        <f t="shared" si="36"/>
        <v>0</v>
      </c>
      <c r="AO74">
        <f t="shared" si="36"/>
        <v>0</v>
      </c>
      <c r="AP74">
        <f t="shared" si="36"/>
        <v>-1.1114377505146122E-7</v>
      </c>
      <c r="AQ74">
        <f t="shared" si="36"/>
        <v>-4.7996079839540485E-3</v>
      </c>
      <c r="AR74">
        <f t="shared" si="36"/>
        <v>-4.7997191277290999E-3</v>
      </c>
      <c r="AS74">
        <f t="shared" si="36"/>
        <v>-1.3963544083507443E-3</v>
      </c>
      <c r="AT74">
        <f t="shared" si="36"/>
        <v>-9.1693689885753531E-4</v>
      </c>
      <c r="AU74">
        <f t="shared" si="23"/>
        <v>-7.1130104349373799E-3</v>
      </c>
      <c r="AW74">
        <v>71</v>
      </c>
      <c r="AX74">
        <f>IF(Z74&gt;0, (R74*SUMPRODUCT(K74:$K$98, X74:$X$98)-K74*$AZ$3)/Z74, 0)</f>
        <v>-1316171.7942973366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12.5</v>
      </c>
      <c r="R75">
        <f t="shared" si="27"/>
        <v>500000</v>
      </c>
      <c r="S75">
        <f t="shared" si="28"/>
        <v>-2539331.100729601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-14.284760983895101</v>
      </c>
      <c r="AC75">
        <f t="shared" si="29"/>
        <v>-12.758152838898756</v>
      </c>
      <c r="AE75">
        <f t="shared" si="30"/>
        <v>0</v>
      </c>
      <c r="AF75">
        <f t="shared" si="31"/>
        <v>0</v>
      </c>
      <c r="AG75">
        <f t="shared" si="31"/>
        <v>-6.2802724087620374E-5</v>
      </c>
      <c r="AH75">
        <f t="shared" si="32"/>
        <v>-2.8602571042569092</v>
      </c>
      <c r="AI75">
        <f t="shared" si="33"/>
        <v>-2.8603199069809966</v>
      </c>
      <c r="AJ75">
        <f t="shared" si="34"/>
        <v>-1.5266081449963451</v>
      </c>
      <c r="AK75">
        <f t="shared" si="49"/>
        <v>-0.9999332688726571</v>
      </c>
      <c r="AL75">
        <f t="shared" si="35"/>
        <v>-5.3868613208499987</v>
      </c>
      <c r="AN75">
        <f t="shared" si="36"/>
        <v>0</v>
      </c>
      <c r="AO75">
        <f t="shared" si="36"/>
        <v>0</v>
      </c>
      <c r="AP75">
        <f t="shared" si="36"/>
        <v>-4.5938328748764906E-8</v>
      </c>
      <c r="AQ75">
        <f t="shared" si="36"/>
        <v>-2.0921931822260684E-3</v>
      </c>
      <c r="AR75">
        <f t="shared" si="36"/>
        <v>-2.0922391205548171E-3</v>
      </c>
      <c r="AS75">
        <f t="shared" si="36"/>
        <v>-1.1166685498791636E-3</v>
      </c>
      <c r="AT75">
        <f t="shared" si="36"/>
        <v>-7.3142150917230632E-4</v>
      </c>
      <c r="AU75">
        <f t="shared" si="23"/>
        <v>-3.9403291796062867E-3</v>
      </c>
      <c r="AW75">
        <v>72</v>
      </c>
      <c r="AX75">
        <f>IF(Z75&gt;0, (R75*SUMPRODUCT(K75:$K$98, X75:$X$98)-K75*$AZ$3)/Z75, 0)</f>
        <v>-2539331.100729601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12.5</v>
      </c>
      <c r="R76">
        <f t="shared" si="27"/>
        <v>500000</v>
      </c>
      <c r="S76">
        <f t="shared" si="28"/>
        <v>-5050104.7102271598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-12.758152838898756</v>
      </c>
      <c r="AC76">
        <f t="shared" si="29"/>
        <v>-11.392916681205717</v>
      </c>
      <c r="AE76">
        <f t="shared" si="30"/>
        <v>0</v>
      </c>
      <c r="AF76">
        <f t="shared" si="31"/>
        <v>0</v>
      </c>
      <c r="AG76">
        <f t="shared" si="31"/>
        <v>-2.8199704102504764E-5</v>
      </c>
      <c r="AH76">
        <f t="shared" si="32"/>
        <v>-1.3589997097695761</v>
      </c>
      <c r="AI76">
        <f t="shared" si="33"/>
        <v>-1.3590279094736786</v>
      </c>
      <c r="AJ76">
        <f t="shared" si="34"/>
        <v>-1.3652361576930385</v>
      </c>
      <c r="AK76">
        <f t="shared" si="49"/>
        <v>-0.893070698722913</v>
      </c>
      <c r="AL76">
        <f t="shared" si="35"/>
        <v>-3.6173347658896304</v>
      </c>
      <c r="AN76">
        <f t="shared" si="36"/>
        <v>0</v>
      </c>
      <c r="AO76">
        <f t="shared" si="36"/>
        <v>0</v>
      </c>
      <c r="AP76">
        <f t="shared" si="36"/>
        <v>-1.8417184475256189E-8</v>
      </c>
      <c r="AQ76">
        <f t="shared" si="36"/>
        <v>-8.8756067317822564E-4</v>
      </c>
      <c r="AR76">
        <f t="shared" si="36"/>
        <v>-8.8757909036270093E-4</v>
      </c>
      <c r="AS76">
        <f t="shared" si="36"/>
        <v>-8.9163368796799916E-4</v>
      </c>
      <c r="AT76">
        <f t="shared" si="36"/>
        <v>-5.832631345363972E-4</v>
      </c>
      <c r="AU76">
        <f t="shared" si="23"/>
        <v>-2.3624759128670976E-3</v>
      </c>
      <c r="AW76">
        <v>73</v>
      </c>
      <c r="AX76">
        <f>IF(Z76&gt;0, (R76*SUMPRODUCT(K76:$K$98, X76:$X$98)-K76*$AZ$3)/Z76, 0)</f>
        <v>-5050104.7102271598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12.5</v>
      </c>
      <c r="R77">
        <f t="shared" si="27"/>
        <v>500000</v>
      </c>
      <c r="S77">
        <f t="shared" si="28"/>
        <v>-10369601.290575407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-11.392916681205717</v>
      </c>
      <c r="AC77">
        <f t="shared" si="29"/>
        <v>-10.172975357168838</v>
      </c>
      <c r="AE77">
        <f t="shared" si="30"/>
        <v>0</v>
      </c>
      <c r="AF77">
        <f t="shared" si="31"/>
        <v>0</v>
      </c>
      <c r="AG77">
        <f t="shared" si="31"/>
        <v>-1.2262977948842069E-5</v>
      </c>
      <c r="AH77">
        <f t="shared" si="32"/>
        <v>-0.62618916450550588</v>
      </c>
      <c r="AI77">
        <f t="shared" si="33"/>
        <v>-0.62620142748345475</v>
      </c>
      <c r="AJ77">
        <f t="shared" si="34"/>
        <v>-1.2199413240368795</v>
      </c>
      <c r="AK77">
        <f t="shared" si="49"/>
        <v>-0.79750416768440024</v>
      </c>
      <c r="AL77">
        <f t="shared" si="35"/>
        <v>-2.6436469192047345</v>
      </c>
      <c r="AN77">
        <f t="shared" si="36"/>
        <v>0</v>
      </c>
      <c r="AO77">
        <f t="shared" si="36"/>
        <v>0</v>
      </c>
      <c r="AP77">
        <f t="shared" si="36"/>
        <v>-7.150832602675209E-9</v>
      </c>
      <c r="AQ77">
        <f t="shared" si="36"/>
        <v>-3.6514571841097821E-4</v>
      </c>
      <c r="AR77">
        <f t="shared" si="36"/>
        <v>-3.6515286924358091E-4</v>
      </c>
      <c r="AS77">
        <f t="shared" si="36"/>
        <v>-7.113766517126784E-4</v>
      </c>
      <c r="AT77">
        <f t="shared" si="36"/>
        <v>-4.6504355033806895E-4</v>
      </c>
      <c r="AU77">
        <f t="shared" si="23"/>
        <v>-1.5415730712943282E-3</v>
      </c>
      <c r="AW77">
        <v>74</v>
      </c>
      <c r="AX77">
        <f>IF(Z77&gt;0, (R77*SUMPRODUCT(K77:$K$98, X77:$X$98)-K77*$AZ$3)/Z77, 0)</f>
        <v>-10369601.290575407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12.5</v>
      </c>
      <c r="R78">
        <f t="shared" si="27"/>
        <v>500000</v>
      </c>
      <c r="S78">
        <f t="shared" si="28"/>
        <v>-22041506.546932429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-10.172975357168838</v>
      </c>
      <c r="AC78">
        <f t="shared" si="29"/>
        <v>-9.0833147129675531</v>
      </c>
      <c r="AE78">
        <f t="shared" si="30"/>
        <v>0</v>
      </c>
      <c r="AF78">
        <f t="shared" si="31"/>
        <v>0</v>
      </c>
      <c r="AG78">
        <f t="shared" si="31"/>
        <v>-5.1512555945453857E-6</v>
      </c>
      <c r="AH78">
        <f t="shared" si="32"/>
        <v>-0.27956370299233052</v>
      </c>
      <c r="AI78">
        <f t="shared" si="33"/>
        <v>-0.27956885424792505</v>
      </c>
      <c r="AJ78">
        <f t="shared" si="34"/>
        <v>-1.0896606442012846</v>
      </c>
      <c r="AK78">
        <f t="shared" si="49"/>
        <v>-0.71210827500181872</v>
      </c>
      <c r="AL78">
        <f t="shared" si="35"/>
        <v>-2.0813377734510285</v>
      </c>
      <c r="AN78">
        <f t="shared" si="36"/>
        <v>0</v>
      </c>
      <c r="AO78">
        <f t="shared" si="36"/>
        <v>0</v>
      </c>
      <c r="AP78">
        <f t="shared" si="36"/>
        <v>-2.6819812711783923E-9</v>
      </c>
      <c r="AQ78">
        <f t="shared" si="36"/>
        <v>-1.4555375903316635E-4</v>
      </c>
      <c r="AR78">
        <f t="shared" si="36"/>
        <v>-1.4555644101443753E-4</v>
      </c>
      <c r="AS78">
        <f t="shared" si="36"/>
        <v>-5.6732759344781504E-4</v>
      </c>
      <c r="AT78">
        <f t="shared" si="36"/>
        <v>-3.7075641492694775E-4</v>
      </c>
      <c r="AU78">
        <f t="shared" si="23"/>
        <v>-1.0836404493892004E-3</v>
      </c>
      <c r="AW78">
        <v>75</v>
      </c>
      <c r="AX78">
        <f>IF(Z78&gt;0, (R78*SUMPRODUCT(K78:$K$98, X78:$X$98)-K78*$AZ$3)/Z78, 0)</f>
        <v>-22041506.546932429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12.5</v>
      </c>
      <c r="R79">
        <f t="shared" si="27"/>
        <v>500000</v>
      </c>
      <c r="S79">
        <f t="shared" si="28"/>
        <v>-48572782.894662067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-9.0833147129675531</v>
      </c>
      <c r="AC79">
        <f t="shared" si="29"/>
        <v>-8.1102229542982869</v>
      </c>
      <c r="AE79">
        <f t="shared" si="30"/>
        <v>0</v>
      </c>
      <c r="AF79">
        <f t="shared" si="31"/>
        <v>0</v>
      </c>
      <c r="AG79">
        <f t="shared" si="31"/>
        <v>-2.0871315351352776E-6</v>
      </c>
      <c r="AH79">
        <f t="shared" si="32"/>
        <v>-0.12050446013858616</v>
      </c>
      <c r="AI79">
        <f t="shared" si="33"/>
        <v>-0.12050654727012131</v>
      </c>
      <c r="AJ79">
        <f t="shared" si="34"/>
        <v>-0.97309175866926623</v>
      </c>
      <c r="AK79">
        <f t="shared" si="49"/>
        <v>-0.6358320299077288</v>
      </c>
      <c r="AL79">
        <f t="shared" si="35"/>
        <v>-1.7294303358471161</v>
      </c>
      <c r="AN79">
        <f t="shared" si="36"/>
        <v>0</v>
      </c>
      <c r="AO79">
        <f t="shared" si="36"/>
        <v>0</v>
      </c>
      <c r="AP79">
        <f t="shared" si="36"/>
        <v>-9.7022941872066444E-10</v>
      </c>
      <c r="AQ79">
        <f t="shared" si="36"/>
        <v>-5.6018018196409431E-5</v>
      </c>
      <c r="AR79">
        <f t="shared" si="36"/>
        <v>-5.6018988425828156E-5</v>
      </c>
      <c r="AS79">
        <f t="shared" si="36"/>
        <v>-4.5235397744797999E-4</v>
      </c>
      <c r="AT79">
        <f t="shared" si="36"/>
        <v>-2.9557453873714349E-4</v>
      </c>
      <c r="AU79">
        <f t="shared" si="23"/>
        <v>-8.039475046109515E-4</v>
      </c>
      <c r="AW79">
        <v>76</v>
      </c>
      <c r="AX79">
        <f>IF(Z79&gt;0, (R79*SUMPRODUCT(K79:$K$98, X79:$X$98)-K79*$AZ$3)/Z79, 0)</f>
        <v>-48572782.894662067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12.5</v>
      </c>
      <c r="R80">
        <f t="shared" si="27"/>
        <v>500000</v>
      </c>
      <c r="S80">
        <f t="shared" si="28"/>
        <v>-111054865.11983499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-8.1102229542982869</v>
      </c>
      <c r="AC80">
        <f t="shared" si="29"/>
        <v>-7.2413170862197864</v>
      </c>
      <c r="AE80">
        <f t="shared" si="30"/>
        <v>0</v>
      </c>
      <c r="AF80">
        <f t="shared" si="31"/>
        <v>0</v>
      </c>
      <c r="AG80">
        <f t="shared" si="31"/>
        <v>-8.1506076730699314E-7</v>
      </c>
      <c r="AH80">
        <f t="shared" si="32"/>
        <v>-5.004797809907726E-2</v>
      </c>
      <c r="AI80">
        <f t="shared" si="33"/>
        <v>-5.0048793159844569E-2</v>
      </c>
      <c r="AJ80">
        <f t="shared" si="34"/>
        <v>-0.86890586807850045</v>
      </c>
      <c r="AK80">
        <f t="shared" si="49"/>
        <v>-0.56771560680088018</v>
      </c>
      <c r="AL80">
        <f t="shared" si="35"/>
        <v>-1.4866702680392252</v>
      </c>
      <c r="AN80">
        <f t="shared" si="36"/>
        <v>0</v>
      </c>
      <c r="AO80">
        <f t="shared" si="36"/>
        <v>0</v>
      </c>
      <c r="AP80">
        <f t="shared" si="36"/>
        <v>-3.3829578383650016E-10</v>
      </c>
      <c r="AQ80">
        <f t="shared" si="36"/>
        <v>-2.0772708808449194E-5</v>
      </c>
      <c r="AR80">
        <f t="shared" si="36"/>
        <v>-2.0773047104233033E-5</v>
      </c>
      <c r="AS80">
        <f t="shared" si="36"/>
        <v>-3.6064451082950421E-4</v>
      </c>
      <c r="AT80">
        <f t="shared" si="36"/>
        <v>-2.3563371456766506E-4</v>
      </c>
      <c r="AU80">
        <f t="shared" si="23"/>
        <v>-6.1705127250140227E-4</v>
      </c>
      <c r="AW80">
        <v>77</v>
      </c>
      <c r="AX80">
        <f>IF(Z80&gt;0, (R80*SUMPRODUCT(K80:$K$98, X80:$X$98)-K80*$AZ$3)/Z80, 0)</f>
        <v>-111054865.11983499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12.5</v>
      </c>
      <c r="R81">
        <f t="shared" si="27"/>
        <v>500000</v>
      </c>
      <c r="S81">
        <f t="shared" si="28"/>
        <v>-264054745.83269376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-7.2413170862197864</v>
      </c>
      <c r="AC81">
        <f t="shared" si="29"/>
        <v>-6.4654790320565452</v>
      </c>
      <c r="AE81">
        <f t="shared" si="30"/>
        <v>0</v>
      </c>
      <c r="AF81">
        <f t="shared" si="31"/>
        <v>0</v>
      </c>
      <c r="AG81">
        <f t="shared" si="31"/>
        <v>-3.060671666621503E-7</v>
      </c>
      <c r="AH81">
        <f t="shared" si="32"/>
        <v>-2.0033719718870916E-2</v>
      </c>
      <c r="AI81">
        <f t="shared" si="33"/>
        <v>-2.0034025786037579E-2</v>
      </c>
      <c r="AJ81">
        <f t="shared" si="34"/>
        <v>-0.77583805416324125</v>
      </c>
      <c r="AK81">
        <f t="shared" si="49"/>
        <v>-0.50689219603538505</v>
      </c>
      <c r="AL81">
        <f t="shared" si="35"/>
        <v>-1.3027642759846638</v>
      </c>
      <c r="AN81">
        <f t="shared" si="36"/>
        <v>0</v>
      </c>
      <c r="AO81">
        <f t="shared" si="36"/>
        <v>0</v>
      </c>
      <c r="AP81">
        <f t="shared" si="36"/>
        <v>-1.1342409342537093E-10</v>
      </c>
      <c r="AQ81">
        <f t="shared" si="36"/>
        <v>-7.4242086200614179E-6</v>
      </c>
      <c r="AR81">
        <f t="shared" si="36"/>
        <v>-7.4243220441548437E-6</v>
      </c>
      <c r="AS81">
        <f t="shared" si="36"/>
        <v>-2.8751443318160988E-4</v>
      </c>
      <c r="AT81">
        <f t="shared" si="36"/>
        <v>-1.8784696322285687E-4</v>
      </c>
      <c r="AU81">
        <f t="shared" si="23"/>
        <v>-4.8278571844862162E-4</v>
      </c>
      <c r="AW81">
        <v>78</v>
      </c>
      <c r="AX81">
        <f>IF(Z81&gt;0, (R81*SUMPRODUCT(K81:$K$98, X81:$X$98)-K81*$AZ$3)/Z81, 0)</f>
        <v>-264054745.83269376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12.5</v>
      </c>
      <c r="R82">
        <f t="shared" si="27"/>
        <v>500000</v>
      </c>
      <c r="S82">
        <f t="shared" si="28"/>
        <v>-654445315.02018261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-6.4654790320565452</v>
      </c>
      <c r="AC82">
        <f t="shared" si="29"/>
        <v>-5.7727553608436919</v>
      </c>
      <c r="AE82">
        <f t="shared" si="30"/>
        <v>0</v>
      </c>
      <c r="AF82">
        <f t="shared" si="31"/>
        <v>0</v>
      </c>
      <c r="AG82">
        <f t="shared" si="31"/>
        <v>-1.1026046081225413E-7</v>
      </c>
      <c r="AH82">
        <f t="shared" si="32"/>
        <v>-7.7098413673309862E-3</v>
      </c>
      <c r="AI82">
        <f t="shared" si="33"/>
        <v>-7.7099516277917982E-3</v>
      </c>
      <c r="AJ82">
        <f t="shared" si="34"/>
        <v>-0.69272367121285328</v>
      </c>
      <c r="AK82">
        <f t="shared" si="49"/>
        <v>-0.4525835322439582</v>
      </c>
      <c r="AL82">
        <f t="shared" si="35"/>
        <v>-1.1530171550846031</v>
      </c>
      <c r="AN82">
        <f t="shared" si="36"/>
        <v>0</v>
      </c>
      <c r="AO82">
        <f t="shared" si="36"/>
        <v>0</v>
      </c>
      <c r="AP82">
        <f t="shared" si="36"/>
        <v>-3.6482984112958786E-11</v>
      </c>
      <c r="AQ82">
        <f t="shared" si="36"/>
        <v>-2.5510325101644063E-6</v>
      </c>
      <c r="AR82">
        <f t="shared" si="36"/>
        <v>-2.5510689931485193E-6</v>
      </c>
      <c r="AS82">
        <f t="shared" si="36"/>
        <v>-2.2920842616975766E-4</v>
      </c>
      <c r="AT82">
        <f t="shared" si="36"/>
        <v>-1.4975085080370015E-4</v>
      </c>
      <c r="AU82">
        <f t="shared" si="23"/>
        <v>-3.8151034596660633E-4</v>
      </c>
      <c r="AW82">
        <v>79</v>
      </c>
      <c r="AX82">
        <f>IF(Z82&gt;0, (R82*SUMPRODUCT(K82:$K$98, X82:$X$98)-K82*$AZ$3)/Z82, 0)</f>
        <v>-654445315.02018261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12.5</v>
      </c>
      <c r="R83">
        <f t="shared" si="27"/>
        <v>500000</v>
      </c>
      <c r="S83">
        <f t="shared" si="28"/>
        <v>-1694584275.1110151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-5.7727553608436919</v>
      </c>
      <c r="AC83">
        <f t="shared" si="29"/>
        <v>-5.1542480052498867</v>
      </c>
      <c r="AE83">
        <f t="shared" si="30"/>
        <v>0</v>
      </c>
      <c r="AF83">
        <f t="shared" si="31"/>
        <v>0</v>
      </c>
      <c r="AG83">
        <f t="shared" si="31"/>
        <v>-3.8020003496965523E-8</v>
      </c>
      <c r="AH83">
        <f t="shared" si="32"/>
        <v>-2.8455141082866426E-3</v>
      </c>
      <c r="AI83">
        <f t="shared" si="33"/>
        <v>-2.8455521282901397E-3</v>
      </c>
      <c r="AJ83">
        <f t="shared" si="34"/>
        <v>-0.61850735559380521</v>
      </c>
      <c r="AK83">
        <f t="shared" si="49"/>
        <v>-0.40409287525905846</v>
      </c>
      <c r="AL83">
        <f t="shared" si="35"/>
        <v>-1.0254457829811539</v>
      </c>
      <c r="AN83">
        <f t="shared" si="36"/>
        <v>0</v>
      </c>
      <c r="AO83">
        <f t="shared" si="36"/>
        <v>0</v>
      </c>
      <c r="AP83">
        <f t="shared" si="36"/>
        <v>-1.1232196192997933E-11</v>
      </c>
      <c r="AQ83">
        <f t="shared" si="36"/>
        <v>-8.4064623341683947E-7</v>
      </c>
      <c r="AR83">
        <f t="shared" si="36"/>
        <v>-8.406574656130325E-7</v>
      </c>
      <c r="AS83">
        <f t="shared" si="36"/>
        <v>-1.8272475870225607E-4</v>
      </c>
      <c r="AT83">
        <f t="shared" si="36"/>
        <v>-1.1938059015340813E-4</v>
      </c>
      <c r="AU83">
        <f t="shared" si="23"/>
        <v>-3.0294600632127722E-4</v>
      </c>
      <c r="AW83">
        <v>80</v>
      </c>
      <c r="AX83">
        <f>IF(Z83&gt;0, (R83*SUMPRODUCT(K83:$K$98, X83:$X$98)-K83*$AZ$3)/Z83, 0)</f>
        <v>-1694584275.1110151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12.5</v>
      </c>
      <c r="R84">
        <f t="shared" si="27"/>
        <v>500000</v>
      </c>
      <c r="S84">
        <f t="shared" si="28"/>
        <v>-4594325637.9527769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-5.1542480052498867</v>
      </c>
      <c r="AC84">
        <f t="shared" si="29"/>
        <v>-4.6020078578369112</v>
      </c>
      <c r="AE84">
        <f t="shared" si="30"/>
        <v>0</v>
      </c>
      <c r="AF84">
        <f t="shared" si="31"/>
        <v>0</v>
      </c>
      <c r="AG84">
        <f t="shared" si="31"/>
        <v>-1.2520901380554833E-8</v>
      </c>
      <c r="AH84">
        <f t="shared" si="32"/>
        <v>-1.0047560832576413E-3</v>
      </c>
      <c r="AI84">
        <f t="shared" si="33"/>
        <v>-1.0047686041590219E-3</v>
      </c>
      <c r="AJ84">
        <f t="shared" si="34"/>
        <v>-0.55224014741297545</v>
      </c>
      <c r="AK84">
        <f t="shared" si="49"/>
        <v>-0.3607973603674921</v>
      </c>
      <c r="AL84">
        <f t="shared" si="35"/>
        <v>-0.91404227638462654</v>
      </c>
      <c r="AN84">
        <f t="shared" si="36"/>
        <v>0</v>
      </c>
      <c r="AO84">
        <f t="shared" si="36"/>
        <v>0</v>
      </c>
      <c r="AP84">
        <f t="shared" si="36"/>
        <v>-3.3027074069141748E-12</v>
      </c>
      <c r="AQ84">
        <f t="shared" si="36"/>
        <v>-2.6503006911871704E-7</v>
      </c>
      <c r="AR84">
        <f t="shared" si="36"/>
        <v>-2.6503337182612398E-7</v>
      </c>
      <c r="AS84">
        <f t="shared" si="36"/>
        <v>-1.4566743797604997E-4</v>
      </c>
      <c r="AT84">
        <f t="shared" si="36"/>
        <v>-9.5169515218080543E-5</v>
      </c>
      <c r="AU84">
        <f t="shared" si="23"/>
        <v>-2.4110198656595664E-4</v>
      </c>
      <c r="AW84">
        <v>81</v>
      </c>
      <c r="AX84">
        <f>IF(Z84&gt;0, (R84*SUMPRODUCT(K84:$K$98, X84:$X$98)-K84*$AZ$3)/Z84, 0)</f>
        <v>-4594325637.9527769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12.5</v>
      </c>
      <c r="R85">
        <f t="shared" si="27"/>
        <v>500000</v>
      </c>
      <c r="S85">
        <f t="shared" si="28"/>
        <v>-13074520193.611305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-4.6020078578369112</v>
      </c>
      <c r="AC85">
        <f t="shared" si="29"/>
        <v>-4.1089358120998281</v>
      </c>
      <c r="AE85">
        <f t="shared" si="30"/>
        <v>0</v>
      </c>
      <c r="AF85">
        <f t="shared" si="31"/>
        <v>0</v>
      </c>
      <c r="AG85">
        <f t="shared" si="31"/>
        <v>-3.9283810717845752E-9</v>
      </c>
      <c r="AH85">
        <f t="shared" si="32"/>
        <v>-3.3869245179858837E-4</v>
      </c>
      <c r="AI85">
        <f t="shared" si="33"/>
        <v>-3.3869638017966014E-4</v>
      </c>
      <c r="AJ85">
        <f t="shared" si="34"/>
        <v>-0.49307204573708319</v>
      </c>
      <c r="AK85">
        <f t="shared" si="49"/>
        <v>-0.32214055004858383</v>
      </c>
      <c r="AL85">
        <f t="shared" si="35"/>
        <v>-0.81555129216584665</v>
      </c>
      <c r="AN85">
        <f t="shared" si="36"/>
        <v>0</v>
      </c>
      <c r="AO85">
        <f t="shared" si="36"/>
        <v>0</v>
      </c>
      <c r="AP85">
        <f t="shared" si="36"/>
        <v>-9.2518821618956884E-13</v>
      </c>
      <c r="AQ85">
        <f t="shared" si="36"/>
        <v>-7.9766768954025551E-8</v>
      </c>
      <c r="AR85">
        <f t="shared" si="36"/>
        <v>-7.9767694142241745E-8</v>
      </c>
      <c r="AS85">
        <f t="shared" si="36"/>
        <v>-1.1612530406608418E-4</v>
      </c>
      <c r="AT85">
        <f t="shared" si="36"/>
        <v>-7.5868566571211645E-5</v>
      </c>
      <c r="AU85">
        <f t="shared" si="23"/>
        <v>-1.9207363833143804E-4</v>
      </c>
      <c r="AW85">
        <v>82</v>
      </c>
      <c r="AX85">
        <f>IF(Z85&gt;0, (R85*SUMPRODUCT(K85:$K$98, X85:$X$98)-K85*$AZ$3)/Z85, 0)</f>
        <v>-13074520193.611305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12.5</v>
      </c>
      <c r="R86">
        <f t="shared" si="27"/>
        <v>500000</v>
      </c>
      <c r="S86">
        <f t="shared" si="28"/>
        <v>-39165935219.017853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-4.1089358120998281</v>
      </c>
      <c r="AC86">
        <f t="shared" si="29"/>
        <v>-3.6686927572530692</v>
      </c>
      <c r="AE86">
        <f t="shared" si="30"/>
        <v>0</v>
      </c>
      <c r="AF86">
        <f t="shared" si="31"/>
        <v>0</v>
      </c>
      <c r="AG86">
        <f t="shared" si="31"/>
        <v>-1.1708812571235555E-9</v>
      </c>
      <c r="AH86">
        <f t="shared" si="32"/>
        <v>-1.0872864015772696E-4</v>
      </c>
      <c r="AI86">
        <f t="shared" si="33"/>
        <v>-1.0872981103898408E-4</v>
      </c>
      <c r="AJ86">
        <f t="shared" si="34"/>
        <v>-0.44024305484675885</v>
      </c>
      <c r="AK86">
        <f t="shared" si="49"/>
        <v>-0.28762550684698801</v>
      </c>
      <c r="AL86">
        <f t="shared" si="35"/>
        <v>-0.72797729150478585</v>
      </c>
      <c r="AN86">
        <f t="shared" si="36"/>
        <v>0</v>
      </c>
      <c r="AO86">
        <f t="shared" si="36"/>
        <v>0</v>
      </c>
      <c r="AP86">
        <f t="shared" si="36"/>
        <v>-2.4621318959131634E-13</v>
      </c>
      <c r="AQ86">
        <f t="shared" si="36"/>
        <v>-2.2863484345907099E-8</v>
      </c>
      <c r="AR86">
        <f t="shared" si="36"/>
        <v>-2.2863730559096692E-8</v>
      </c>
      <c r="AS86">
        <f t="shared" si="36"/>
        <v>-9.2574414416309359E-5</v>
      </c>
      <c r="AT86">
        <f t="shared" si="36"/>
        <v>-6.0481960077308702E-5</v>
      </c>
      <c r="AU86">
        <f t="shared" si="23"/>
        <v>-1.5307923822417715E-4</v>
      </c>
      <c r="AW86">
        <v>83</v>
      </c>
      <c r="AX86">
        <f>IF(Z86&gt;0, (R86*SUMPRODUCT(K86:$K$98, X86:$X$98)-K86*$AZ$3)/Z86, 0)</f>
        <v>-39165935219.017853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12.5</v>
      </c>
      <c r="R87">
        <f t="shared" si="27"/>
        <v>500000</v>
      </c>
      <c r="S87">
        <f t="shared" si="28"/>
        <v>-123853555990.87402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-3.6686927572530692</v>
      </c>
      <c r="AC87">
        <f t="shared" si="29"/>
        <v>-3.2756185527830457</v>
      </c>
      <c r="AE87">
        <f t="shared" si="30"/>
        <v>0</v>
      </c>
      <c r="AF87">
        <f t="shared" si="31"/>
        <v>0</v>
      </c>
      <c r="AG87">
        <f t="shared" si="31"/>
        <v>-3.3059391458090285E-10</v>
      </c>
      <c r="AH87">
        <f t="shared" si="32"/>
        <v>-3.3143141198856688E-5</v>
      </c>
      <c r="AI87">
        <f t="shared" si="33"/>
        <v>-3.3143471792771271E-5</v>
      </c>
      <c r="AJ87">
        <f t="shared" si="34"/>
        <v>-0.3930742044700235</v>
      </c>
      <c r="AK87">
        <f t="shared" si="49"/>
        <v>-0.25680849300771486</v>
      </c>
      <c r="AL87">
        <f t="shared" si="35"/>
        <v>-0.64991584094953114</v>
      </c>
      <c r="AN87">
        <f t="shared" si="36"/>
        <v>0</v>
      </c>
      <c r="AO87">
        <f t="shared" si="36"/>
        <v>0</v>
      </c>
      <c r="AP87">
        <f t="shared" si="36"/>
        <v>-6.2069077757544064E-14</v>
      </c>
      <c r="AQ87">
        <f t="shared" si="36"/>
        <v>-6.2226318073912076E-9</v>
      </c>
      <c r="AR87">
        <f t="shared" si="36"/>
        <v>-6.2226938764689654E-9</v>
      </c>
      <c r="AS87">
        <f t="shared" si="36"/>
        <v>-7.3799765469560855E-5</v>
      </c>
      <c r="AT87">
        <f t="shared" si="36"/>
        <v>-4.8215849168006282E-5</v>
      </c>
      <c r="AU87">
        <f t="shared" si="23"/>
        <v>-1.2202183733144361E-4</v>
      </c>
      <c r="AW87">
        <v>84</v>
      </c>
      <c r="AX87">
        <f>IF(Z87&gt;0, (R87*SUMPRODUCT(K87:$K$98, X87:$X$98)-K87*$AZ$3)/Z87, 0)</f>
        <v>-123853555990.87402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12.5</v>
      </c>
      <c r="R88">
        <f t="shared" si="27"/>
        <v>500000</v>
      </c>
      <c r="S88">
        <f t="shared" si="28"/>
        <v>-414628458392.08331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-3.2756185527830457</v>
      </c>
      <c r="AC88">
        <f t="shared" si="29"/>
        <v>-2.9246594274579034</v>
      </c>
      <c r="AE88">
        <f t="shared" si="30"/>
        <v>0</v>
      </c>
      <c r="AF88">
        <f t="shared" si="31"/>
        <v>0</v>
      </c>
      <c r="AG88">
        <f t="shared" si="31"/>
        <v>-8.8171089328975539E-11</v>
      </c>
      <c r="AH88">
        <f t="shared" si="32"/>
        <v>-9.5646754442447302E-6</v>
      </c>
      <c r="AI88">
        <f t="shared" si="33"/>
        <v>-9.5647636153340598E-6</v>
      </c>
      <c r="AJ88">
        <f t="shared" si="34"/>
        <v>-0.35095912532514228</v>
      </c>
      <c r="AK88">
        <f t="shared" si="49"/>
        <v>-0.22929329869481321</v>
      </c>
      <c r="AL88">
        <f t="shared" si="35"/>
        <v>-0.58026198878357083</v>
      </c>
      <c r="AN88">
        <f t="shared" si="36"/>
        <v>0</v>
      </c>
      <c r="AO88">
        <f t="shared" si="36"/>
        <v>0</v>
      </c>
      <c r="AP88">
        <f t="shared" si="36"/>
        <v>-1.4780482829951827E-14</v>
      </c>
      <c r="AQ88">
        <f t="shared" si="36"/>
        <v>-1.6033659360865206E-9</v>
      </c>
      <c r="AR88">
        <f t="shared" si="36"/>
        <v>-1.6033807165693505E-9</v>
      </c>
      <c r="AS88">
        <f t="shared" si="36"/>
        <v>-5.88327235759632E-5</v>
      </c>
      <c r="AT88">
        <f t="shared" si="36"/>
        <v>-3.8437379986729485E-5</v>
      </c>
      <c r="AU88">
        <f t="shared" si="23"/>
        <v>-9.7271706943409246E-5</v>
      </c>
      <c r="AW88">
        <v>85</v>
      </c>
      <c r="AX88">
        <f>IF(Z88&gt;0, (R88*SUMPRODUCT(K88:$K$98, X88:$X$98)-K88*$AZ$3)/Z88, 0)</f>
        <v>-414628458392.08331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12.5</v>
      </c>
      <c r="R89">
        <f t="shared" si="27"/>
        <v>500000</v>
      </c>
      <c r="S89">
        <f t="shared" si="28"/>
        <v>-1489479277257.0776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-2.9246594274579034</v>
      </c>
      <c r="AC89">
        <f t="shared" si="29"/>
        <v>-2.6113030616078992</v>
      </c>
      <c r="AE89">
        <f t="shared" si="30"/>
        <v>0</v>
      </c>
      <c r="AF89">
        <f t="shared" si="31"/>
        <v>0</v>
      </c>
      <c r="AG89">
        <f t="shared" si="31"/>
        <v>-2.1914563544790424E-11</v>
      </c>
      <c r="AH89">
        <f t="shared" si="32"/>
        <v>-2.6149925956358141E-6</v>
      </c>
      <c r="AI89">
        <f t="shared" si="33"/>
        <v>-2.6150145101993588E-6</v>
      </c>
      <c r="AJ89">
        <f t="shared" si="34"/>
        <v>-0.31335636585000426</v>
      </c>
      <c r="AK89">
        <f t="shared" si="49"/>
        <v>-0.20472615992205326</v>
      </c>
      <c r="AL89">
        <f t="shared" si="35"/>
        <v>-0.51808514078656775</v>
      </c>
      <c r="AN89">
        <f t="shared" si="36"/>
        <v>0</v>
      </c>
      <c r="AO89">
        <f t="shared" si="36"/>
        <v>0</v>
      </c>
      <c r="AP89">
        <f t="shared" si="36"/>
        <v>-3.2800254825261324E-15</v>
      </c>
      <c r="AQ89">
        <f t="shared" si="36"/>
        <v>-3.9139462361510843E-10</v>
      </c>
      <c r="AR89">
        <f t="shared" si="36"/>
        <v>-3.9139790364059095E-10</v>
      </c>
      <c r="AS89">
        <f t="shared" si="36"/>
        <v>-4.6901087626001578E-5</v>
      </c>
      <c r="AT89">
        <f t="shared" si="36"/>
        <v>-3.0642044050367909E-5</v>
      </c>
      <c r="AU89">
        <f t="shared" si="23"/>
        <v>-7.7543523074273131E-5</v>
      </c>
      <c r="AW89">
        <v>86</v>
      </c>
      <c r="AX89">
        <f>IF(Z89&gt;0, (R89*SUMPRODUCT(K89:$K$98, X89:$X$98)-K89*$AZ$3)/Z89, 0)</f>
        <v>-1489479277257.0776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12.5</v>
      </c>
      <c r="R90">
        <f t="shared" si="27"/>
        <v>500000</v>
      </c>
      <c r="S90">
        <f t="shared" si="28"/>
        <v>-5769964423894.1836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-2.6113030616078992</v>
      </c>
      <c r="AC90">
        <f t="shared" si="29"/>
        <v>-2.3315205910587848</v>
      </c>
      <c r="AE90">
        <f t="shared" si="30"/>
        <v>0</v>
      </c>
      <c r="AF90">
        <f t="shared" si="31"/>
        <v>0</v>
      </c>
      <c r="AG90">
        <f t="shared" si="31"/>
        <v>-5.0509856295726253E-12</v>
      </c>
      <c r="AH90">
        <f t="shared" si="32"/>
        <v>-6.657772911907957E-7</v>
      </c>
      <c r="AI90">
        <f t="shared" si="33"/>
        <v>-6.6578234217642526E-7</v>
      </c>
      <c r="AJ90">
        <f t="shared" si="34"/>
        <v>-0.27978247054911431</v>
      </c>
      <c r="AK90">
        <f t="shared" si="49"/>
        <v>-0.18279121431255296</v>
      </c>
      <c r="AL90">
        <f t="shared" si="35"/>
        <v>-0.46257435064400948</v>
      </c>
      <c r="AN90">
        <f t="shared" si="36"/>
        <v>0</v>
      </c>
      <c r="AO90">
        <f t="shared" si="36"/>
        <v>0</v>
      </c>
      <c r="AP90">
        <f t="shared" si="36"/>
        <v>-6.7499802548991031E-16</v>
      </c>
      <c r="AQ90">
        <f t="shared" si="36"/>
        <v>-8.8972408541148974E-11</v>
      </c>
      <c r="AR90">
        <f t="shared" si="36"/>
        <v>-8.8973083539174463E-11</v>
      </c>
      <c r="AS90">
        <f t="shared" si="36"/>
        <v>-3.7389260044939064E-5</v>
      </c>
      <c r="AT90">
        <f t="shared" si="36"/>
        <v>-2.4427649925489107E-5</v>
      </c>
      <c r="AU90">
        <f t="shared" si="23"/>
        <v>-6.181699894351171E-5</v>
      </c>
      <c r="AW90">
        <v>87</v>
      </c>
      <c r="AX90">
        <f>IF(Z90&gt;0, (R90*SUMPRODUCT(K90:$K$98, X90:$X$98)-K90*$AZ$3)/Z90, 0)</f>
        <v>-5769964423894.1836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12.5</v>
      </c>
      <c r="R91">
        <f t="shared" si="27"/>
        <v>500000</v>
      </c>
      <c r="S91">
        <f t="shared" si="28"/>
        <v>-24238323358562.535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-2.3315205910587848</v>
      </c>
      <c r="AC91">
        <f t="shared" si="29"/>
        <v>-2.0817148135223027</v>
      </c>
      <c r="AE91">
        <f t="shared" si="30"/>
        <v>0</v>
      </c>
      <c r="AF91">
        <f t="shared" si="31"/>
        <v>0</v>
      </c>
      <c r="AG91">
        <f t="shared" si="31"/>
        <v>-1.0735658066809452E-12</v>
      </c>
      <c r="AH91">
        <f t="shared" si="32"/>
        <v>-1.5707639866383815E-7</v>
      </c>
      <c r="AI91">
        <f t="shared" si="33"/>
        <v>-1.5707747222964484E-7</v>
      </c>
      <c r="AJ91">
        <f t="shared" si="34"/>
        <v>-0.24980577753648214</v>
      </c>
      <c r="AK91">
        <f t="shared" si="49"/>
        <v>-0.16320644137411494</v>
      </c>
      <c r="AL91">
        <f t="shared" si="35"/>
        <v>-0.41301237598806928</v>
      </c>
      <c r="AN91">
        <f t="shared" si="36"/>
        <v>0</v>
      </c>
      <c r="AO91">
        <f t="shared" si="36"/>
        <v>0</v>
      </c>
      <c r="AP91">
        <f t="shared" si="36"/>
        <v>-1.2809642741175309E-16</v>
      </c>
      <c r="AQ91">
        <f t="shared" si="36"/>
        <v>-1.8742144519065988E-11</v>
      </c>
      <c r="AR91">
        <f t="shared" si="36"/>
        <v>-1.8742272615493401E-11</v>
      </c>
      <c r="AS91">
        <f t="shared" si="36"/>
        <v>-2.9806489225069393E-5</v>
      </c>
      <c r="AT91">
        <f t="shared" si="36"/>
        <v>-1.9473572966378005E-5</v>
      </c>
      <c r="AU91">
        <f t="shared" si="23"/>
        <v>-4.9280080933720015E-5</v>
      </c>
      <c r="AW91">
        <v>88</v>
      </c>
      <c r="AX91">
        <f>IF(Z91&gt;0, (R91*SUMPRODUCT(K91:$K$98, X91:$X$98)-K91*$AZ$3)/Z91, 0)</f>
        <v>-24238323358562.535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12.5</v>
      </c>
      <c r="R92">
        <f t="shared" si="27"/>
        <v>500000</v>
      </c>
      <c r="S92">
        <f t="shared" si="28"/>
        <v>-111123975074194.67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-2.0817148135223027</v>
      </c>
      <c r="AC92">
        <f t="shared" si="29"/>
        <v>-1.8586739406611752</v>
      </c>
      <c r="AE92">
        <f t="shared" si="30"/>
        <v>0</v>
      </c>
      <c r="AF92">
        <f t="shared" si="31"/>
        <v>0</v>
      </c>
      <c r="AG92">
        <f t="shared" si="31"/>
        <v>-2.0907661233997722E-13</v>
      </c>
      <c r="AH92">
        <f t="shared" si="32"/>
        <v>-3.4150141450966337E-8</v>
      </c>
      <c r="AI92">
        <f t="shared" si="33"/>
        <v>-3.4150350527578677E-8</v>
      </c>
      <c r="AJ92">
        <f t="shared" si="34"/>
        <v>-0.2230408728611275</v>
      </c>
      <c r="AK92">
        <f t="shared" si="49"/>
        <v>-0.14572003694656122</v>
      </c>
      <c r="AL92">
        <f t="shared" si="35"/>
        <v>-0.36876094395803927</v>
      </c>
      <c r="AN92">
        <f t="shared" si="36"/>
        <v>0</v>
      </c>
      <c r="AO92">
        <f t="shared" si="36"/>
        <v>0</v>
      </c>
      <c r="AP92">
        <f t="shared" si="36"/>
        <v>-2.227387503654654E-17</v>
      </c>
      <c r="AQ92">
        <f t="shared" si="36"/>
        <v>-3.6381686820251222E-12</v>
      </c>
      <c r="AR92">
        <f t="shared" si="36"/>
        <v>-3.638190955900159E-12</v>
      </c>
      <c r="AS92">
        <f t="shared" si="36"/>
        <v>-2.3761550727982107E-5</v>
      </c>
      <c r="AT92">
        <f t="shared" si="36"/>
        <v>-1.5524213143413529E-5</v>
      </c>
      <c r="AU92">
        <f t="shared" si="23"/>
        <v>-3.9285767509586594E-5</v>
      </c>
      <c r="AW92">
        <v>89</v>
      </c>
      <c r="AX92">
        <f>IF(Z92&gt;0, (R92*SUMPRODUCT(K92:$K$98, X92:$X$98)-K92*$AZ$3)/Z92, 0)</f>
        <v>-111123975074194.67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12.5</v>
      </c>
      <c r="R93">
        <f t="shared" si="27"/>
        <v>500000</v>
      </c>
      <c r="S93">
        <f t="shared" si="28"/>
        <v>-560176778575174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-1.8586739406611752</v>
      </c>
      <c r="AC93">
        <f t="shared" si="29"/>
        <v>-1.6595303041649294</v>
      </c>
      <c r="AE93">
        <f t="shared" si="30"/>
        <v>0</v>
      </c>
      <c r="AF93">
        <f t="shared" si="31"/>
        <v>0</v>
      </c>
      <c r="AG93">
        <f t="shared" si="31"/>
        <v>-3.7031397222185674E-14</v>
      </c>
      <c r="AH93">
        <f t="shared" si="32"/>
        <v>-6.7981779597756705E-9</v>
      </c>
      <c r="AI93">
        <f t="shared" si="33"/>
        <v>-6.7982149911728924E-9</v>
      </c>
      <c r="AJ93">
        <f t="shared" si="34"/>
        <v>-0.19914363649624578</v>
      </c>
      <c r="AK93">
        <f t="shared" si="49"/>
        <v>-0.13010717584628229</v>
      </c>
      <c r="AL93">
        <f t="shared" si="35"/>
        <v>-0.32925081914074306</v>
      </c>
      <c r="AN93">
        <f t="shared" si="36"/>
        <v>0</v>
      </c>
      <c r="AO93">
        <f t="shared" si="36"/>
        <v>0</v>
      </c>
      <c r="AP93">
        <f t="shared" si="36"/>
        <v>-3.5224302338446018E-18</v>
      </c>
      <c r="AQ93">
        <f t="shared" si="36"/>
        <v>-6.4664337229553984E-13</v>
      </c>
      <c r="AR93">
        <f t="shared" si="36"/>
        <v>-6.4664689472577373E-13</v>
      </c>
      <c r="AS93">
        <f t="shared" si="36"/>
        <v>-1.8942562762711041E-5</v>
      </c>
      <c r="AT93">
        <f t="shared" si="36"/>
        <v>-1.2375807671834623E-5</v>
      </c>
      <c r="AU93">
        <f t="shared" si="23"/>
        <v>-3.1318371081192555E-5</v>
      </c>
      <c r="AW93">
        <v>90</v>
      </c>
      <c r="AX93">
        <f>IF(Z93&gt;0, (R93*SUMPRODUCT(K93:$K$98, X93:$X$98)-K93*$AZ$3)/Z93, 0)</f>
        <v>-560176778575174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12.5</v>
      </c>
      <c r="R94">
        <f t="shared" si="27"/>
        <v>500000</v>
      </c>
      <c r="S94">
        <f t="shared" si="28"/>
        <v>-3134263745121208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-1.6595303041649294</v>
      </c>
      <c r="AC94">
        <f t="shared" si="29"/>
        <v>-1.4817234858621084</v>
      </c>
      <c r="AE94">
        <f t="shared" si="30"/>
        <v>0</v>
      </c>
      <c r="AF94">
        <f t="shared" si="31"/>
        <v>0</v>
      </c>
      <c r="AG94">
        <f t="shared" si="31"/>
        <v>-5.9093761978732559E-15</v>
      </c>
      <c r="AH94">
        <f t="shared" si="32"/>
        <v>-1.2300682820836225E-9</v>
      </c>
      <c r="AI94">
        <f t="shared" si="33"/>
        <v>-1.2300741914598205E-9</v>
      </c>
      <c r="AJ94">
        <f t="shared" si="34"/>
        <v>-0.17780681830282097</v>
      </c>
      <c r="AK94">
        <f t="shared" si="49"/>
        <v>-0.11616712129154506</v>
      </c>
      <c r="AL94">
        <f t="shared" si="35"/>
        <v>-0.29397394082444023</v>
      </c>
      <c r="AN94">
        <f t="shared" si="36"/>
        <v>0</v>
      </c>
      <c r="AO94">
        <f t="shared" si="36"/>
        <v>0</v>
      </c>
      <c r="AP94">
        <f t="shared" si="36"/>
        <v>-5.0187540997931876E-19</v>
      </c>
      <c r="AQ94">
        <f t="shared" si="36"/>
        <v>-1.0446805258318995E-13</v>
      </c>
      <c r="AR94">
        <f t="shared" si="36"/>
        <v>-1.0446855445859994E-13</v>
      </c>
      <c r="AS94">
        <f t="shared" si="36"/>
        <v>-1.5100895059780127E-5</v>
      </c>
      <c r="AT94">
        <f t="shared" si="36"/>
        <v>-9.8659181057543292E-6</v>
      </c>
      <c r="AU94">
        <f t="shared" si="23"/>
        <v>-2.4966813270003009E-5</v>
      </c>
      <c r="AW94">
        <v>91</v>
      </c>
      <c r="AX94">
        <f>IF(Z94&gt;0, (R94*SUMPRODUCT(K94:$K$98, X94:$X$98)-K94*$AZ$3)/Z94, 0)</f>
        <v>-3134263745121208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12.5</v>
      </c>
      <c r="R95">
        <f t="shared" si="27"/>
        <v>500000</v>
      </c>
      <c r="S95">
        <f t="shared" si="28"/>
        <v>-1.9702297083571492E+16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-1.4817234858621084</v>
      </c>
      <c r="AC95">
        <f t="shared" si="29"/>
        <v>-1.3229673980912595</v>
      </c>
      <c r="AE95">
        <f t="shared" si="30"/>
        <v>0</v>
      </c>
      <c r="AF95">
        <f t="shared" si="31"/>
        <v>0</v>
      </c>
      <c r="AG95">
        <f t="shared" si="31"/>
        <v>-8.3934844784824541E-16</v>
      </c>
      <c r="AH95">
        <f t="shared" si="32"/>
        <v>-2.0043735952185113E-10</v>
      </c>
      <c r="AI95">
        <f t="shared" si="33"/>
        <v>-2.0043819887029897E-10</v>
      </c>
      <c r="AJ95">
        <f t="shared" si="34"/>
        <v>-0.15875608777084893</v>
      </c>
      <c r="AK95">
        <f t="shared" si="49"/>
        <v>-0.1037206440103476</v>
      </c>
      <c r="AL95">
        <f t="shared" si="35"/>
        <v>-0.26247673198163474</v>
      </c>
      <c r="AN95">
        <f t="shared" si="36"/>
        <v>0</v>
      </c>
      <c r="AO95">
        <f t="shared" si="36"/>
        <v>0</v>
      </c>
      <c r="AP95">
        <f t="shared" si="36"/>
        <v>-6.3647089369080492E-20</v>
      </c>
      <c r="AQ95">
        <f t="shared" si="36"/>
        <v>-1.5198996992362692E-14</v>
      </c>
      <c r="AR95">
        <f t="shared" si="36"/>
        <v>-1.519906063945206E-14</v>
      </c>
      <c r="AS95">
        <f t="shared" si="36"/>
        <v>-1.2038341087233037E-5</v>
      </c>
      <c r="AT95">
        <f t="shared" si="36"/>
        <v>-7.865049510330106E-6</v>
      </c>
      <c r="AU95">
        <f t="shared" si="23"/>
        <v>-1.9903390612762204E-5</v>
      </c>
      <c r="AW95">
        <v>92</v>
      </c>
      <c r="AX95">
        <f>IF(Z95&gt;0, (R95*SUMPRODUCT(K95:$K$98, X95:$X$98)-K95*$AZ$3)/Z95, 0)</f>
        <v>-1.9702297083571492E+16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12.5</v>
      </c>
      <c r="R96">
        <f t="shared" si="27"/>
        <v>500000</v>
      </c>
      <c r="S96">
        <f t="shared" si="28"/>
        <v>-1.4130110907528762E+17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-1.3229673980912595</v>
      </c>
      <c r="AC96">
        <f t="shared" si="29"/>
        <v>-1.1812208911529234</v>
      </c>
      <c r="AE96">
        <f t="shared" si="30"/>
        <v>0</v>
      </c>
      <c r="AF96">
        <f t="shared" si="31"/>
        <v>0</v>
      </c>
      <c r="AG96">
        <f t="shared" si="31"/>
        <v>-1.0449501236076188E-16</v>
      </c>
      <c r="AH96">
        <f t="shared" si="32"/>
        <v>-2.9058398040360042E-11</v>
      </c>
      <c r="AI96">
        <f t="shared" si="33"/>
        <v>-2.9058502535372404E-11</v>
      </c>
      <c r="AJ96">
        <f t="shared" si="34"/>
        <v>-0.14174650693833613</v>
      </c>
      <c r="AK96">
        <f t="shared" si="49"/>
        <v>-9.2607717866388176E-2</v>
      </c>
      <c r="AL96">
        <f t="shared" si="35"/>
        <v>-0.23435422483378282</v>
      </c>
      <c r="AN96">
        <f t="shared" si="36"/>
        <v>0</v>
      </c>
      <c r="AO96">
        <f t="shared" si="36"/>
        <v>0</v>
      </c>
      <c r="AP96">
        <f t="shared" si="36"/>
        <v>-7.0747939405076087E-21</v>
      </c>
      <c r="AQ96">
        <f t="shared" si="36"/>
        <v>-1.9673874736436127E-15</v>
      </c>
      <c r="AR96">
        <f t="shared" si="36"/>
        <v>-1.9673945484375535E-15</v>
      </c>
      <c r="AS96">
        <f t="shared" si="36"/>
        <v>-9.5968918106183621E-6</v>
      </c>
      <c r="AT96">
        <f t="shared" si="36"/>
        <v>-6.2699693162712439E-6</v>
      </c>
      <c r="AU96">
        <f t="shared" si="23"/>
        <v>-1.5866861128857E-5</v>
      </c>
      <c r="AW96">
        <v>93</v>
      </c>
      <c r="AX96">
        <f>IF(Z96&gt;0, (R96*SUMPRODUCT(K96:$K$98, X96:$X$98)-K96*$AZ$3)/Z96, 0)</f>
        <v>-1.4130110907528762E+17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12.5</v>
      </c>
      <c r="R97">
        <f t="shared" si="27"/>
        <v>500000</v>
      </c>
      <c r="S97">
        <f t="shared" si="28"/>
        <v>-1.1795878679971031E+18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-1.1812208911529234</v>
      </c>
      <c r="AC97">
        <f t="shared" si="29"/>
        <v>-1.054661509957969</v>
      </c>
      <c r="AE97">
        <f t="shared" si="30"/>
        <v>0</v>
      </c>
      <c r="AF97">
        <f t="shared" si="31"/>
        <v>0</v>
      </c>
      <c r="AG97">
        <f t="shared" si="31"/>
        <v>-1.1176165194763591E-17</v>
      </c>
      <c r="AH97">
        <f t="shared" si="32"/>
        <v>-3.6909558816956271E-12</v>
      </c>
      <c r="AI97">
        <f t="shared" si="33"/>
        <v>-3.6909670578608216E-12</v>
      </c>
      <c r="AJ97">
        <f t="shared" si="34"/>
        <v>-0.12655938119495436</v>
      </c>
      <c r="AK97">
        <f t="shared" si="49"/>
        <v>-8.268546238070465E-2</v>
      </c>
      <c r="AL97">
        <f t="shared" si="35"/>
        <v>-0.20924484357934997</v>
      </c>
      <c r="AN97">
        <f t="shared" si="36"/>
        <v>0</v>
      </c>
      <c r="AO97">
        <f t="shared" si="36"/>
        <v>0</v>
      </c>
      <c r="AP97">
        <f t="shared" si="36"/>
        <v>-6.7560526174278868E-22</v>
      </c>
      <c r="AQ97">
        <f t="shared" si="36"/>
        <v>-2.2312028956966465E-16</v>
      </c>
      <c r="AR97">
        <f t="shared" si="36"/>
        <v>-2.2312096517492634E-16</v>
      </c>
      <c r="AS97">
        <f t="shared" si="36"/>
        <v>-7.6505833949451725E-6</v>
      </c>
      <c r="AT97">
        <f t="shared" si="36"/>
        <v>-4.9983811513642481E-6</v>
      </c>
      <c r="AU97">
        <f t="shared" si="23"/>
        <v>-1.2648964546532543E-5</v>
      </c>
      <c r="AW97">
        <v>94</v>
      </c>
      <c r="AX97">
        <f>IF(Z97&gt;0, (R97*SUMPRODUCT(K97:$K$98, X97:$X$98)-K97*$AZ$3)/Z97, 0)</f>
        <v>-1.1795878679971031E+18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-1.054661509957969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-4.4704660779054368E-13</v>
      </c>
      <c r="AI98">
        <f t="shared" si="33"/>
        <v>-4.4704660779054368E-13</v>
      </c>
      <c r="AJ98">
        <f t="shared" si="34"/>
        <v>-1.054661509957969</v>
      </c>
      <c r="AK98">
        <f t="shared" si="49"/>
        <v>-7.3826305697057837E-2</v>
      </c>
      <c r="AL98">
        <f t="shared" si="35"/>
        <v>-1.1284878156554738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-2.4128759347956741E-17</v>
      </c>
      <c r="AR98">
        <f t="shared" si="36"/>
        <v>-2.4128759347956741E-17</v>
      </c>
      <c r="AS98">
        <f t="shared" si="36"/>
        <v>-5.692398359334292E-5</v>
      </c>
      <c r="AT98">
        <f t="shared" si="36"/>
        <v>-3.9846788515340049E-6</v>
      </c>
      <c r="AU98">
        <f t="shared" si="36"/>
        <v>-6.0908662444901051E-5</v>
      </c>
      <c r="AW98">
        <v>95</v>
      </c>
    </row>
    <row r="100" spans="5:50" x14ac:dyDescent="0.25">
      <c r="AN100" s="8">
        <f t="shared" ref="AN100:AU100" si="50">SUM(AN3:AN98)</f>
        <v>23981.676665278148</v>
      </c>
      <c r="AO100" s="8">
        <f t="shared" si="50"/>
        <v>-2398.1676665278151</v>
      </c>
      <c r="AP100" s="8">
        <f t="shared" si="50"/>
        <v>-224.66043526022824</v>
      </c>
      <c r="AQ100" s="8">
        <f t="shared" si="50"/>
        <v>-17446.683629199655</v>
      </c>
      <c r="AR100" s="8">
        <f t="shared" si="50"/>
        <v>3912.1649342904443</v>
      </c>
      <c r="AS100" s="8">
        <f t="shared" si="50"/>
        <v>-2791.7908858981382</v>
      </c>
      <c r="AT100" s="8">
        <f t="shared" si="50"/>
        <v>1028.2627749754756</v>
      </c>
      <c r="AU100" s="8">
        <f t="shared" si="50"/>
        <v>2148.6368233677758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F0244-88A5-4B90-A2BC-DCCF1665213B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52880.744274648037</v>
      </c>
      <c r="K3">
        <v>1</v>
      </c>
      <c r="L3" s="2">
        <v>0</v>
      </c>
      <c r="O3">
        <f>$C$3</f>
        <v>52880.744274648037</v>
      </c>
      <c r="P3">
        <f>O3*C5</f>
        <v>5288.0744274648041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52880.744274648037</v>
      </c>
      <c r="AF3">
        <f t="shared" ref="AF3:AG34" si="4">-$Z3*P3</f>
        <v>-5288.0744274648041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47492.669847183235</v>
      </c>
      <c r="AJ3">
        <f t="shared" ref="AJ3:AJ66" si="7">AB3-AC3</f>
        <v>0</v>
      </c>
      <c r="AL3">
        <f t="shared" ref="AL3:AL66" si="8">SUM(AI3:AK3)</f>
        <v>47492.669847183235</v>
      </c>
      <c r="AN3">
        <f t="shared" ref="AN3:AU34" si="9">AE3*$K3</f>
        <v>52880.744274648037</v>
      </c>
      <c r="AO3">
        <f t="shared" si="9"/>
        <v>-5288.0744274648041</v>
      </c>
      <c r="AP3">
        <f t="shared" si="9"/>
        <v>-100</v>
      </c>
      <c r="AQ3">
        <f t="shared" si="9"/>
        <v>0</v>
      </c>
      <c r="AR3">
        <f t="shared" si="9"/>
        <v>47492.669847183235</v>
      </c>
      <c r="AS3">
        <f t="shared" si="9"/>
        <v>0</v>
      </c>
      <c r="AT3">
        <f t="shared" si="9"/>
        <v>0</v>
      </c>
      <c r="AU3">
        <f t="shared" si="9"/>
        <v>47492.669847183235</v>
      </c>
      <c r="AW3">
        <v>0</v>
      </c>
      <c r="AX3">
        <f>IF(Z3&gt;0, (R3*SUMPRODUCT(K3:$K$98, X3:$X$98)-K3*$AZ$3)/Z3, 0)</f>
        <v>0</v>
      </c>
      <c r="AZ3">
        <f>C6*SUMPRODUCT(X4:X89, K4:K89)/1</f>
        <v>31391.597812256539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500000</v>
      </c>
      <c r="S4">
        <f t="shared" si="1"/>
        <v>2131.120104075781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2105.6590005609178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-973.64350000000002</v>
      </c>
      <c r="AI4">
        <f t="shared" si="6"/>
        <v>-973.64350000000002</v>
      </c>
      <c r="AJ4">
        <f t="shared" si="7"/>
        <v>-2105.6590005609178</v>
      </c>
      <c r="AK4">
        <f>G4*SUM(AB4, AE4:AF4)</f>
        <v>0</v>
      </c>
      <c r="AL4">
        <f t="shared" si="8"/>
        <v>-3079.3025005609179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-908.33426625618063</v>
      </c>
      <c r="AR4">
        <f t="shared" si="9"/>
        <v>-908.33426625618063</v>
      </c>
      <c r="AS4">
        <f t="shared" si="9"/>
        <v>-1964.4173902051662</v>
      </c>
      <c r="AT4">
        <f t="shared" si="9"/>
        <v>0</v>
      </c>
      <c r="AU4">
        <f t="shared" si="9"/>
        <v>-2872.751656461347</v>
      </c>
      <c r="AW4">
        <v>1</v>
      </c>
      <c r="AX4">
        <f>IF(Z4&gt;0, (R4*SUMPRODUCT(K4:$K$98, X4:$X$98)-K4*$AZ$3)/Z4, 0)</f>
        <v>2131.120104075781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12.5</v>
      </c>
      <c r="R5">
        <f t="shared" si="0"/>
        <v>500000</v>
      </c>
      <c r="S5">
        <f t="shared" si="1"/>
        <v>3728.7489763679328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2105.6590005609178</v>
      </c>
      <c r="AC5">
        <f t="shared" si="2"/>
        <v>3640.0565691941301</v>
      </c>
      <c r="AE5">
        <f t="shared" si="3"/>
        <v>0</v>
      </c>
      <c r="AF5">
        <f t="shared" si="4"/>
        <v>0</v>
      </c>
      <c r="AG5">
        <f t="shared" si="4"/>
        <v>-12.20267371263151</v>
      </c>
      <c r="AH5">
        <f t="shared" si="5"/>
        <v>-979.14442973959217</v>
      </c>
      <c r="AI5">
        <f t="shared" si="6"/>
        <v>-991.34710345222368</v>
      </c>
      <c r="AJ5">
        <f t="shared" si="7"/>
        <v>-1534.3975686332124</v>
      </c>
      <c r="AK5">
        <f>G5*SUM(AB5, AE5:AF5)</f>
        <v>86.332019022997628</v>
      </c>
      <c r="AL5">
        <f t="shared" si="8"/>
        <v>-2439.4126530624385</v>
      </c>
      <c r="AN5">
        <f t="shared" si="9"/>
        <v>0</v>
      </c>
      <c r="AO5">
        <f t="shared" si="9"/>
        <v>0</v>
      </c>
      <c r="AP5">
        <f t="shared" si="9"/>
        <v>-10.434604128710783</v>
      </c>
      <c r="AQ5">
        <f t="shared" si="9"/>
        <v>-837.27425232954272</v>
      </c>
      <c r="AR5">
        <f t="shared" si="9"/>
        <v>-847.70885645825354</v>
      </c>
      <c r="AS5">
        <f t="shared" si="9"/>
        <v>-1312.0756632352143</v>
      </c>
      <c r="AT5">
        <f t="shared" si="9"/>
        <v>73.823201648406808</v>
      </c>
      <c r="AU5">
        <f t="shared" si="9"/>
        <v>-2085.961318045061</v>
      </c>
      <c r="AW5">
        <v>2</v>
      </c>
      <c r="AX5">
        <f>IF(Z5&gt;0, (R5*SUMPRODUCT(K5:$K$98, X5:$X$98)-K5*$AZ$3)/Z5, 0)</f>
        <v>3728.7489763679328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12.5</v>
      </c>
      <c r="R6">
        <f t="shared" si="0"/>
        <v>500000</v>
      </c>
      <c r="S6">
        <f t="shared" si="1"/>
        <v>5630.2377305466625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3640.0565691941301</v>
      </c>
      <c r="AC6">
        <f t="shared" si="2"/>
        <v>5430.1959000702554</v>
      </c>
      <c r="AE6">
        <f t="shared" si="3"/>
        <v>0</v>
      </c>
      <c r="AF6">
        <f t="shared" si="4"/>
        <v>0</v>
      </c>
      <c r="AG6">
        <f t="shared" si="4"/>
        <v>-12.055876145799566</v>
      </c>
      <c r="AH6">
        <f t="shared" si="5"/>
        <v>-990.83318822520187</v>
      </c>
      <c r="AI6">
        <f t="shared" si="6"/>
        <v>-1002.8890643710014</v>
      </c>
      <c r="AJ6">
        <f t="shared" si="7"/>
        <v>-1790.1393308761253</v>
      </c>
      <c r="AK6">
        <f>G6*SUM(AB6, AE6:AF6)</f>
        <v>212.94330929785662</v>
      </c>
      <c r="AL6">
        <f t="shared" si="8"/>
        <v>-2580.0850859492703</v>
      </c>
      <c r="AN6">
        <f t="shared" si="9"/>
        <v>0</v>
      </c>
      <c r="AO6">
        <f t="shared" si="9"/>
        <v>0</v>
      </c>
      <c r="AP6">
        <f t="shared" si="9"/>
        <v>-9.3000237729706754</v>
      </c>
      <c r="AQ6">
        <f t="shared" si="9"/>
        <v>-764.33865893299344</v>
      </c>
      <c r="AR6">
        <f t="shared" si="9"/>
        <v>-773.63868270596413</v>
      </c>
      <c r="AS6">
        <f t="shared" si="9"/>
        <v>-1380.9314339943926</v>
      </c>
      <c r="AT6">
        <f t="shared" si="9"/>
        <v>164.26660450183084</v>
      </c>
      <c r="AU6">
        <f t="shared" si="9"/>
        <v>-1990.3035121985258</v>
      </c>
      <c r="AW6">
        <v>3</v>
      </c>
      <c r="AX6">
        <f>IF(Z6&gt;0, (R6*SUMPRODUCT(K6:$K$98, X6:$X$98)-K6*$AZ$3)/Z6, 0)</f>
        <v>5630.2377305466625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12.5</v>
      </c>
      <c r="R7">
        <f t="shared" si="0"/>
        <v>500000</v>
      </c>
      <c r="S7">
        <f t="shared" si="1"/>
        <v>7188.4615825740029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5430.1959000702554</v>
      </c>
      <c r="AC7">
        <f t="shared" si="2"/>
        <v>6849.2665080882325</v>
      </c>
      <c r="AE7">
        <f t="shared" si="3"/>
        <v>0</v>
      </c>
      <c r="AF7">
        <f t="shared" si="4"/>
        <v>0</v>
      </c>
      <c r="AG7">
        <f t="shared" si="4"/>
        <v>-11.91017443268384</v>
      </c>
      <c r="AH7">
        <f t="shared" si="5"/>
        <v>-1005.7180663092039</v>
      </c>
      <c r="AI7">
        <f t="shared" si="6"/>
        <v>-1017.6282407418877</v>
      </c>
      <c r="AJ7">
        <f t="shared" si="7"/>
        <v>-1419.0706080179771</v>
      </c>
      <c r="AK7">
        <f>G7*SUM(AB7, AE7:AF7)</f>
        <v>266.62261869344951</v>
      </c>
      <c r="AL7">
        <f t="shared" si="8"/>
        <v>-2170.0762300664151</v>
      </c>
      <c r="AN7">
        <f t="shared" si="9"/>
        <v>0</v>
      </c>
      <c r="AO7">
        <f t="shared" si="9"/>
        <v>0</v>
      </c>
      <c r="AP7">
        <f t="shared" si="9"/>
        <v>-8.3592284688941927</v>
      </c>
      <c r="AQ7">
        <f t="shared" si="9"/>
        <v>-705.86935053634431</v>
      </c>
      <c r="AR7">
        <f t="shared" si="9"/>
        <v>-714.22857900523843</v>
      </c>
      <c r="AS7">
        <f t="shared" si="9"/>
        <v>-995.98334961092644</v>
      </c>
      <c r="AT7">
        <f t="shared" si="9"/>
        <v>187.1307088935032</v>
      </c>
      <c r="AU7">
        <f t="shared" si="9"/>
        <v>-1523.0812197226617</v>
      </c>
      <c r="AW7">
        <v>4</v>
      </c>
      <c r="AX7">
        <f>IF(Z7&gt;0, (R7*SUMPRODUCT(K7:$K$98, X7:$X$98)-K7*$AZ$3)/Z7, 0)</f>
        <v>7188.4615825740029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12.5</v>
      </c>
      <c r="R8">
        <f t="shared" si="0"/>
        <v>500000</v>
      </c>
      <c r="S8">
        <f t="shared" si="1"/>
        <v>8084.777386292727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6849.2665080882325</v>
      </c>
      <c r="AC8">
        <f t="shared" si="2"/>
        <v>7609.754842822229</v>
      </c>
      <c r="AE8">
        <f t="shared" si="3"/>
        <v>0</v>
      </c>
      <c r="AF8">
        <f t="shared" si="4"/>
        <v>0</v>
      </c>
      <c r="AG8">
        <f t="shared" si="4"/>
        <v>-11.765560261009982</v>
      </c>
      <c r="AH8">
        <f t="shared" si="5"/>
        <v>-1020.4970938807627</v>
      </c>
      <c r="AI8">
        <f t="shared" si="6"/>
        <v>-1032.2626541417726</v>
      </c>
      <c r="AJ8">
        <f t="shared" si="7"/>
        <v>-760.48833473399645</v>
      </c>
      <c r="AK8">
        <f t="shared" ref="AK8:AK71" si="22">G8*SUM(AB8:AB8, AE8:AF8)</f>
        <v>145.88937662227934</v>
      </c>
      <c r="AL8">
        <f t="shared" si="8"/>
        <v>-1646.8616122534897</v>
      </c>
      <c r="AN8">
        <f t="shared" si="9"/>
        <v>0</v>
      </c>
      <c r="AO8">
        <f t="shared" si="9"/>
        <v>0</v>
      </c>
      <c r="AP8">
        <f t="shared" si="9"/>
        <v>-7.7081397663389222</v>
      </c>
      <c r="AQ8">
        <f t="shared" si="9"/>
        <v>-668.57285639369672</v>
      </c>
      <c r="AR8">
        <f t="shared" si="9"/>
        <v>-676.28099616003556</v>
      </c>
      <c r="AS8">
        <f t="shared" si="9"/>
        <v>-498.22959933544047</v>
      </c>
      <c r="AT8">
        <f t="shared" si="9"/>
        <v>95.578593835025302</v>
      </c>
      <c r="AU8">
        <f t="shared" si="9"/>
        <v>-1078.9320016604506</v>
      </c>
      <c r="AW8">
        <v>5</v>
      </c>
      <c r="AX8">
        <f>IF(Z8&gt;0, (R8*SUMPRODUCT(K8:$K$98, X8:$X$98)-K8*$AZ$3)/Z8, 0)</f>
        <v>8084.777386292727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12.5</v>
      </c>
      <c r="R9">
        <f t="shared" si="0"/>
        <v>500000</v>
      </c>
      <c r="S9">
        <f t="shared" si="1"/>
        <v>8636.5921092575372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7609.754842822229</v>
      </c>
      <c r="AC9">
        <f t="shared" si="2"/>
        <v>8029.9601643555188</v>
      </c>
      <c r="AE9">
        <f t="shared" si="3"/>
        <v>0</v>
      </c>
      <c r="AF9">
        <f t="shared" si="4"/>
        <v>0</v>
      </c>
      <c r="AG9">
        <f t="shared" si="4"/>
        <v>-11.622003306935481</v>
      </c>
      <c r="AH9">
        <f t="shared" si="5"/>
        <v>-1036.0540585760693</v>
      </c>
      <c r="AI9">
        <f t="shared" si="6"/>
        <v>-1047.6760618830049</v>
      </c>
      <c r="AJ9">
        <f t="shared" si="7"/>
        <v>-420.20532153328986</v>
      </c>
      <c r="AK9">
        <f t="shared" si="22"/>
        <v>44.897553572651148</v>
      </c>
      <c r="AL9">
        <f t="shared" si="8"/>
        <v>-1422.9838298436437</v>
      </c>
      <c r="AN9">
        <f t="shared" si="9"/>
        <v>0</v>
      </c>
      <c r="AO9">
        <f t="shared" si="9"/>
        <v>0</v>
      </c>
      <c r="AP9">
        <f t="shared" si="9"/>
        <v>-7.2109946451806293</v>
      </c>
      <c r="AQ9">
        <f t="shared" si="9"/>
        <v>-642.83067825762487</v>
      </c>
      <c r="AR9">
        <f t="shared" si="9"/>
        <v>-650.04167290280554</v>
      </c>
      <c r="AS9">
        <f t="shared" si="9"/>
        <v>-260.72082784942364</v>
      </c>
      <c r="AT9">
        <f t="shared" si="9"/>
        <v>27.85716109725206</v>
      </c>
      <c r="AU9">
        <f t="shared" si="9"/>
        <v>-882.90533965497718</v>
      </c>
      <c r="AW9">
        <v>6</v>
      </c>
      <c r="AX9">
        <f>IF(Z9&gt;0, (R9*SUMPRODUCT(K9:$K$98, X9:$X$98)-K9*$AZ$3)/Z9, 0)</f>
        <v>8636.5921092575372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12.5</v>
      </c>
      <c r="R10">
        <f t="shared" si="0"/>
        <v>500000</v>
      </c>
      <c r="S10">
        <f t="shared" si="1"/>
        <v>9132.4177795939395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8029.9601643555188</v>
      </c>
      <c r="AC10">
        <f t="shared" si="2"/>
        <v>8386.768164641453</v>
      </c>
      <c r="AE10">
        <f t="shared" si="3"/>
        <v>0</v>
      </c>
      <c r="AF10">
        <f t="shared" si="4"/>
        <v>0</v>
      </c>
      <c r="AG10">
        <f t="shared" si="4"/>
        <v>-11.479391831182681</v>
      </c>
      <c r="AH10">
        <f t="shared" si="5"/>
        <v>-1055.6577073378126</v>
      </c>
      <c r="AI10">
        <f t="shared" si="6"/>
        <v>-1067.1370991689953</v>
      </c>
      <c r="AJ10">
        <f t="shared" si="7"/>
        <v>-356.80800028593421</v>
      </c>
      <c r="AK10">
        <f t="shared" si="22"/>
        <v>32.922836673857631</v>
      </c>
      <c r="AL10">
        <f t="shared" si="8"/>
        <v>-1391.022262781072</v>
      </c>
      <c r="AN10">
        <f t="shared" si="9"/>
        <v>0</v>
      </c>
      <c r="AO10">
        <f t="shared" si="9"/>
        <v>0</v>
      </c>
      <c r="AP10">
        <f t="shared" si="9"/>
        <v>-6.7569584000584753</v>
      </c>
      <c r="AQ10">
        <f t="shared" si="9"/>
        <v>-621.37744909155276</v>
      </c>
      <c r="AR10">
        <f t="shared" si="9"/>
        <v>-628.13440749161134</v>
      </c>
      <c r="AS10">
        <f t="shared" si="9"/>
        <v>-210.02304392041296</v>
      </c>
      <c r="AT10">
        <f t="shared" si="9"/>
        <v>19.37892190533028</v>
      </c>
      <c r="AU10">
        <f t="shared" si="9"/>
        <v>-818.7785295066941</v>
      </c>
      <c r="AW10">
        <v>7</v>
      </c>
      <c r="AX10">
        <f>IF(Z10&gt;0, (R10*SUMPRODUCT(K10:$K$98, X10:$X$98)-K10*$AZ$3)/Z10, 0)</f>
        <v>9132.4177795939395</v>
      </c>
    </row>
    <row r="11" spans="1:52" x14ac:dyDescent="0.25">
      <c r="A11" t="s">
        <v>33</v>
      </c>
      <c r="C11" s="12">
        <f>AU91</f>
        <v>11526.444828323903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12.5</v>
      </c>
      <c r="R11">
        <f t="shared" si="0"/>
        <v>500000</v>
      </c>
      <c r="S11">
        <f t="shared" si="1"/>
        <v>9575.7671896817428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8386.768164641453</v>
      </c>
      <c r="AC11">
        <f t="shared" si="2"/>
        <v>8685.4085246046488</v>
      </c>
      <c r="AE11">
        <f t="shared" si="3"/>
        <v>0</v>
      </c>
      <c r="AF11">
        <f t="shared" si="4"/>
        <v>0</v>
      </c>
      <c r="AG11">
        <f t="shared" si="4"/>
        <v>-11.337744998076381</v>
      </c>
      <c r="AH11">
        <f t="shared" si="5"/>
        <v>-1074.1165917789522</v>
      </c>
      <c r="AI11">
        <f t="shared" si="6"/>
        <v>-1085.4543367770286</v>
      </c>
      <c r="AJ11">
        <f t="shared" si="7"/>
        <v>-298.64035996319581</v>
      </c>
      <c r="AK11">
        <f t="shared" si="22"/>
        <v>20.128243595139484</v>
      </c>
      <c r="AL11">
        <f t="shared" si="8"/>
        <v>-1363.9664531450849</v>
      </c>
      <c r="AN11">
        <f t="shared" si="9"/>
        <v>0</v>
      </c>
      <c r="AO11">
        <f t="shared" si="9"/>
        <v>0</v>
      </c>
      <c r="AP11">
        <f t="shared" si="9"/>
        <v>-6.3412986979985169</v>
      </c>
      <c r="AQ11">
        <f t="shared" si="9"/>
        <v>-600.76268659262598</v>
      </c>
      <c r="AR11">
        <f t="shared" si="9"/>
        <v>-607.10398529062456</v>
      </c>
      <c r="AS11">
        <f t="shared" si="9"/>
        <v>-167.03213259124527</v>
      </c>
      <c r="AT11">
        <f t="shared" si="9"/>
        <v>11.257900484136034</v>
      </c>
      <c r="AU11">
        <f t="shared" si="9"/>
        <v>-762.87821739773369</v>
      </c>
      <c r="AW11">
        <v>8</v>
      </c>
      <c r="AX11">
        <f>IF(Z11&gt;0, (R11*SUMPRODUCT(K11:$K$98, X11:$X$98)-K11*$AZ$3)/Z11, 0)</f>
        <v>9575.7671896817428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12.5</v>
      </c>
      <c r="R12">
        <f t="shared" si="0"/>
        <v>500000</v>
      </c>
      <c r="S12">
        <f t="shared" si="1"/>
        <v>9999.6694229830355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8685.4085246046488</v>
      </c>
      <c r="AC12">
        <f t="shared" si="2"/>
        <v>8957.2696618998525</v>
      </c>
      <c r="AE12">
        <f t="shared" si="3"/>
        <v>0</v>
      </c>
      <c r="AF12">
        <f t="shared" si="4"/>
        <v>0</v>
      </c>
      <c r="AG12">
        <f t="shared" si="4"/>
        <v>-11.196957223046603</v>
      </c>
      <c r="AH12">
        <f t="shared" si="5"/>
        <v>-1096.413001960577</v>
      </c>
      <c r="AI12">
        <f t="shared" si="6"/>
        <v>-1107.6099591836237</v>
      </c>
      <c r="AJ12">
        <f t="shared" si="7"/>
        <v>-271.86113729520366</v>
      </c>
      <c r="AK12">
        <f t="shared" si="22"/>
        <v>19.976439606590692</v>
      </c>
      <c r="AL12">
        <f t="shared" si="8"/>
        <v>-1359.4946568722366</v>
      </c>
      <c r="AN12">
        <f t="shared" si="9"/>
        <v>0</v>
      </c>
      <c r="AO12">
        <f t="shared" si="9"/>
        <v>0</v>
      </c>
      <c r="AP12">
        <f t="shared" si="9"/>
        <v>-5.9513017955755698</v>
      </c>
      <c r="AQ12">
        <f t="shared" si="9"/>
        <v>-582.75516618299264</v>
      </c>
      <c r="AR12">
        <f t="shared" si="9"/>
        <v>-588.70646797856818</v>
      </c>
      <c r="AS12">
        <f t="shared" si="9"/>
        <v>-144.49708454739786</v>
      </c>
      <c r="AT12">
        <f t="shared" si="9"/>
        <v>10.617690014498621</v>
      </c>
      <c r="AU12">
        <f t="shared" si="9"/>
        <v>-722.58586251146744</v>
      </c>
      <c r="AW12">
        <v>9</v>
      </c>
      <c r="AX12">
        <f>IF(Z12&gt;0, (R12*SUMPRODUCT(K12:$K$98, X12:$X$98)-K12*$AZ$3)/Z12, 0)</f>
        <v>9999.6694229830355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12.5</v>
      </c>
      <c r="R13">
        <f t="shared" si="0"/>
        <v>500000</v>
      </c>
      <c r="S13">
        <f t="shared" si="1"/>
        <v>10399.827049547932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8957.2696618998525</v>
      </c>
      <c r="AC13">
        <f t="shared" si="2"/>
        <v>9199.2467518977028</v>
      </c>
      <c r="AE13">
        <f t="shared" si="3"/>
        <v>0</v>
      </c>
      <c r="AF13">
        <f t="shared" si="4"/>
        <v>0</v>
      </c>
      <c r="AG13">
        <f t="shared" si="4"/>
        <v>-11.056970837194816</v>
      </c>
      <c r="AH13">
        <f t="shared" si="5"/>
        <v>-1120.6725448527989</v>
      </c>
      <c r="AI13">
        <f t="shared" si="6"/>
        <v>-1131.7295156899936</v>
      </c>
      <c r="AJ13">
        <f t="shared" si="7"/>
        <v>-241.97708999785027</v>
      </c>
      <c r="AK13">
        <f t="shared" si="22"/>
        <v>17.914539323799705</v>
      </c>
      <c r="AL13">
        <f t="shared" si="8"/>
        <v>-1355.7920663640441</v>
      </c>
      <c r="AN13">
        <f t="shared" si="9"/>
        <v>0</v>
      </c>
      <c r="AO13">
        <f t="shared" si="9"/>
        <v>0</v>
      </c>
      <c r="AP13">
        <f t="shared" si="9"/>
        <v>-5.5864045088799035</v>
      </c>
      <c r="AQ13">
        <f t="shared" si="9"/>
        <v>-566.20662654582031</v>
      </c>
      <c r="AR13">
        <f t="shared" si="9"/>
        <v>-571.79303105470012</v>
      </c>
      <c r="AS13">
        <f t="shared" si="9"/>
        <v>-122.25607958215251</v>
      </c>
      <c r="AT13">
        <f t="shared" si="9"/>
        <v>9.0511103562222139</v>
      </c>
      <c r="AU13">
        <f t="shared" si="9"/>
        <v>-684.99800028063044</v>
      </c>
      <c r="AW13">
        <v>10</v>
      </c>
      <c r="AX13">
        <f>IF(Z13&gt;0, (R13*SUMPRODUCT(K13:$K$98, X13:$X$98)-K13*$AZ$3)/Z13, 0)</f>
        <v>10399.827049547932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12.5</v>
      </c>
      <c r="R14">
        <f t="shared" si="0"/>
        <v>500000</v>
      </c>
      <c r="S14">
        <f t="shared" si="1"/>
        <v>10778.513352903705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9199.2467518977028</v>
      </c>
      <c r="AC14">
        <f t="shared" si="2"/>
        <v>9414.1393923624128</v>
      </c>
      <c r="AE14">
        <f t="shared" si="3"/>
        <v>0</v>
      </c>
      <c r="AF14">
        <f t="shared" si="4"/>
        <v>0</v>
      </c>
      <c r="AG14">
        <f t="shared" si="4"/>
        <v>-10.917715509702305</v>
      </c>
      <c r="AH14">
        <f t="shared" si="5"/>
        <v>-1147.4247648225542</v>
      </c>
      <c r="AI14">
        <f t="shared" si="6"/>
        <v>-1158.3424803322564</v>
      </c>
      <c r="AJ14">
        <f t="shared" si="7"/>
        <v>-214.89264046470998</v>
      </c>
      <c r="AK14">
        <f t="shared" si="22"/>
        <v>16.558644153415866</v>
      </c>
      <c r="AL14">
        <f t="shared" si="8"/>
        <v>-1356.6764766435506</v>
      </c>
      <c r="AN14">
        <f t="shared" si="9"/>
        <v>0</v>
      </c>
      <c r="AO14">
        <f t="shared" si="9"/>
        <v>0</v>
      </c>
      <c r="AP14">
        <f t="shared" si="9"/>
        <v>-5.2443880890023813</v>
      </c>
      <c r="AQ14">
        <f t="shared" si="9"/>
        <v>-551.17215358049236</v>
      </c>
      <c r="AR14">
        <f t="shared" si="9"/>
        <v>-556.41654166949468</v>
      </c>
      <c r="AS14">
        <f t="shared" si="9"/>
        <v>-103.22492860945832</v>
      </c>
      <c r="AT14">
        <f t="shared" si="9"/>
        <v>7.954040943000444</v>
      </c>
      <c r="AU14">
        <f t="shared" si="9"/>
        <v>-651.68742933595263</v>
      </c>
      <c r="AW14">
        <v>11</v>
      </c>
      <c r="AX14">
        <f>IF(Z14&gt;0, (R14*SUMPRODUCT(K14:$K$98, X14:$X$98)-K14*$AZ$3)/Z14, 0)</f>
        <v>10778.513352903705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12.5</v>
      </c>
      <c r="R15">
        <f t="shared" si="0"/>
        <v>500000</v>
      </c>
      <c r="S15">
        <f t="shared" si="1"/>
        <v>11175.375418905691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9414.1393923624128</v>
      </c>
      <c r="AC15">
        <f t="shared" si="2"/>
        <v>9636.8798474497071</v>
      </c>
      <c r="AE15">
        <f t="shared" si="3"/>
        <v>0</v>
      </c>
      <c r="AF15">
        <f t="shared" si="4"/>
        <v>0</v>
      </c>
      <c r="AG15">
        <f t="shared" si="4"/>
        <v>-10.779145538979758</v>
      </c>
      <c r="AH15">
        <f t="shared" si="5"/>
        <v>-1175.7126250208869</v>
      </c>
      <c r="AI15">
        <f t="shared" si="6"/>
        <v>-1186.4917705598666</v>
      </c>
      <c r="AJ15">
        <f t="shared" si="7"/>
        <v>-222.74045508729432</v>
      </c>
      <c r="AK15">
        <f t="shared" si="22"/>
        <v>38.597971508685895</v>
      </c>
      <c r="AL15">
        <f t="shared" si="8"/>
        <v>-1370.6342541384749</v>
      </c>
      <c r="AN15">
        <f t="shared" si="9"/>
        <v>0</v>
      </c>
      <c r="AO15">
        <f t="shared" si="9"/>
        <v>0</v>
      </c>
      <c r="AP15">
        <f t="shared" si="9"/>
        <v>-4.9120815845954837</v>
      </c>
      <c r="AQ15">
        <f t="shared" si="9"/>
        <v>-535.7749659522766</v>
      </c>
      <c r="AR15">
        <f t="shared" si="9"/>
        <v>-540.68704753687211</v>
      </c>
      <c r="AS15">
        <f t="shared" si="9"/>
        <v>-101.50334120846038</v>
      </c>
      <c r="AT15">
        <f t="shared" si="9"/>
        <v>17.589185002181758</v>
      </c>
      <c r="AU15">
        <f t="shared" si="9"/>
        <v>-624.60120374315068</v>
      </c>
      <c r="AW15">
        <v>12</v>
      </c>
      <c r="AX15">
        <f>IF(Z15&gt;0, (R15*SUMPRODUCT(K15:$K$98, X15:$X$98)-K15*$AZ$3)/Z15, 0)</f>
        <v>11175.375418905691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12.5</v>
      </c>
      <c r="R16">
        <f t="shared" si="0"/>
        <v>500000</v>
      </c>
      <c r="S16">
        <f t="shared" si="1"/>
        <v>11598.67894429125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9636.8798474497071</v>
      </c>
      <c r="AC16">
        <f t="shared" si="2"/>
        <v>9873.8116075669677</v>
      </c>
      <c r="AE16">
        <f t="shared" si="3"/>
        <v>0</v>
      </c>
      <c r="AF16">
        <f t="shared" si="4"/>
        <v>0</v>
      </c>
      <c r="AG16">
        <f t="shared" si="4"/>
        <v>-10.641095049478411</v>
      </c>
      <c r="AH16">
        <f t="shared" si="5"/>
        <v>-1210.3613644619927</v>
      </c>
      <c r="AI16">
        <f t="shared" si="6"/>
        <v>-1221.0024595114712</v>
      </c>
      <c r="AJ16">
        <f t="shared" si="7"/>
        <v>-236.93176011726064</v>
      </c>
      <c r="AK16">
        <f t="shared" si="22"/>
        <v>68.421846916892918</v>
      </c>
      <c r="AL16">
        <f t="shared" si="8"/>
        <v>-1389.5123727118389</v>
      </c>
      <c r="AN16">
        <f t="shared" si="9"/>
        <v>0</v>
      </c>
      <c r="AO16">
        <f t="shared" si="9"/>
        <v>0</v>
      </c>
      <c r="AP16">
        <f t="shared" si="9"/>
        <v>-4.5872402391738154</v>
      </c>
      <c r="AQ16">
        <f t="shared" si="9"/>
        <v>-521.77133360664106</v>
      </c>
      <c r="AR16">
        <f t="shared" si="9"/>
        <v>-526.35857384581493</v>
      </c>
      <c r="AS16">
        <f t="shared" si="9"/>
        <v>-102.13825728409877</v>
      </c>
      <c r="AT16">
        <f t="shared" si="9"/>
        <v>29.495784781205082</v>
      </c>
      <c r="AU16">
        <f t="shared" si="9"/>
        <v>-599.00104634870866</v>
      </c>
      <c r="AW16">
        <v>13</v>
      </c>
      <c r="AX16">
        <f>IF(Z16&gt;0, (R16*SUMPRODUCT(K16:$K$98, X16:$X$98)-K16*$AZ$3)/Z16, 0)</f>
        <v>11598.67894429125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12.5</v>
      </c>
      <c r="R17">
        <f t="shared" si="0"/>
        <v>500000</v>
      </c>
      <c r="S17">
        <f t="shared" si="1"/>
        <v>12095.640625616361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9873.8116075669677</v>
      </c>
      <c r="AC17">
        <f t="shared" si="2"/>
        <v>10163.635113779461</v>
      </c>
      <c r="AE17">
        <f t="shared" si="3"/>
        <v>0</v>
      </c>
      <c r="AF17">
        <f t="shared" si="4"/>
        <v>0</v>
      </c>
      <c r="AG17">
        <f t="shared" si="4"/>
        <v>-10.503407207153973</v>
      </c>
      <c r="AH17">
        <f t="shared" si="5"/>
        <v>-1251.0756731861866</v>
      </c>
      <c r="AI17">
        <f t="shared" si="6"/>
        <v>-1261.5790803933405</v>
      </c>
      <c r="AJ17">
        <f t="shared" si="7"/>
        <v>-289.82350621249316</v>
      </c>
      <c r="AK17">
        <f t="shared" si="22"/>
        <v>136.25860018442415</v>
      </c>
      <c r="AL17">
        <f t="shared" si="8"/>
        <v>-1415.1439864214094</v>
      </c>
      <c r="AN17">
        <f t="shared" si="9"/>
        <v>0</v>
      </c>
      <c r="AO17">
        <f t="shared" si="9"/>
        <v>0</v>
      </c>
      <c r="AP17">
        <f t="shared" si="9"/>
        <v>-4.2563308591585676</v>
      </c>
      <c r="AQ17">
        <f t="shared" si="9"/>
        <v>-506.97758259796313</v>
      </c>
      <c r="AR17">
        <f t="shared" si="9"/>
        <v>-511.23391345712167</v>
      </c>
      <c r="AS17">
        <f t="shared" si="9"/>
        <v>-117.44614950866256</v>
      </c>
      <c r="AT17">
        <f t="shared" si="9"/>
        <v>55.216528632318116</v>
      </c>
      <c r="AU17">
        <f t="shared" si="9"/>
        <v>-573.4635343334661</v>
      </c>
      <c r="AW17">
        <v>14</v>
      </c>
      <c r="AX17">
        <f>IF(Z17&gt;0, (R17*SUMPRODUCT(K17:$K$98, X17:$X$98)-K17*$AZ$3)/Z17, 0)</f>
        <v>12095.640625616361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12.5</v>
      </c>
      <c r="R18">
        <f t="shared" si="0"/>
        <v>500000</v>
      </c>
      <c r="S18">
        <f t="shared" si="1"/>
        <v>12678.440862373125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10163.635113779461</v>
      </c>
      <c r="AC18">
        <f t="shared" si="2"/>
        <v>10506.618368622734</v>
      </c>
      <c r="AE18">
        <f t="shared" si="3"/>
        <v>0</v>
      </c>
      <c r="AF18">
        <f t="shared" si="4"/>
        <v>0</v>
      </c>
      <c r="AG18">
        <f t="shared" si="4"/>
        <v>-10.358744504424939</v>
      </c>
      <c r="AH18">
        <f t="shared" si="5"/>
        <v>-1585.1452262997859</v>
      </c>
      <c r="AI18">
        <f t="shared" si="6"/>
        <v>-1595.5039708042109</v>
      </c>
      <c r="AJ18">
        <f t="shared" si="7"/>
        <v>-342.98325484327324</v>
      </c>
      <c r="AK18">
        <f t="shared" si="22"/>
        <v>219.53451845763638</v>
      </c>
      <c r="AL18">
        <f t="shared" si="8"/>
        <v>-1718.9527071898478</v>
      </c>
      <c r="AN18">
        <f t="shared" si="9"/>
        <v>0</v>
      </c>
      <c r="AO18">
        <f t="shared" si="9"/>
        <v>0</v>
      </c>
      <c r="AP18">
        <f t="shared" si="9"/>
        <v>-3.9172347031748842</v>
      </c>
      <c r="AQ18">
        <f t="shared" si="9"/>
        <v>-599.4342159304216</v>
      </c>
      <c r="AR18">
        <f t="shared" si="9"/>
        <v>-603.35145063359641</v>
      </c>
      <c r="AS18">
        <f t="shared" si="9"/>
        <v>-129.70161662989403</v>
      </c>
      <c r="AT18">
        <f t="shared" si="9"/>
        <v>83.018577577590435</v>
      </c>
      <c r="AU18">
        <f t="shared" si="9"/>
        <v>-650.0344896859001</v>
      </c>
      <c r="AW18">
        <v>15</v>
      </c>
      <c r="AX18">
        <f>IF(Z18&gt;0, (R18*SUMPRODUCT(K18:$K$98, X18:$X$98)-K18*$AZ$3)/Z18, 0)</f>
        <v>12678.440862373125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12.5</v>
      </c>
      <c r="R19">
        <f t="shared" si="0"/>
        <v>500000</v>
      </c>
      <c r="S19">
        <f t="shared" si="1"/>
        <v>13113.566839698751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10506.618368622734</v>
      </c>
      <c r="AC19">
        <f t="shared" si="2"/>
        <v>10707.585635890095</v>
      </c>
      <c r="AE19">
        <f t="shared" si="3"/>
        <v>0</v>
      </c>
      <c r="AF19">
        <f t="shared" si="4"/>
        <v>0</v>
      </c>
      <c r="AG19">
        <f t="shared" si="4"/>
        <v>-10.206591546354668</v>
      </c>
      <c r="AH19">
        <f t="shared" si="5"/>
        <v>-1942.6205210408477</v>
      </c>
      <c r="AI19">
        <f t="shared" si="6"/>
        <v>-1952.8271125872025</v>
      </c>
      <c r="AJ19">
        <f t="shared" si="7"/>
        <v>-200.96726726736051</v>
      </c>
      <c r="AK19">
        <f t="shared" si="22"/>
        <v>234.29758962028697</v>
      </c>
      <c r="AL19">
        <f t="shared" si="8"/>
        <v>-1919.496790234276</v>
      </c>
      <c r="AN19">
        <f t="shared" si="9"/>
        <v>0</v>
      </c>
      <c r="AO19">
        <f t="shared" si="9"/>
        <v>0</v>
      </c>
      <c r="AP19">
        <f t="shared" si="9"/>
        <v>-3.5994562655669053</v>
      </c>
      <c r="AQ19">
        <f t="shared" si="9"/>
        <v>-685.08449410583955</v>
      </c>
      <c r="AR19">
        <f t="shared" si="9"/>
        <v>-688.68395037140647</v>
      </c>
      <c r="AS19">
        <f t="shared" si="9"/>
        <v>-70.873110386955346</v>
      </c>
      <c r="AT19">
        <f t="shared" si="9"/>
        <v>82.62738085832089</v>
      </c>
      <c r="AU19">
        <f t="shared" si="9"/>
        <v>-676.92967990004092</v>
      </c>
      <c r="AW19">
        <v>16</v>
      </c>
      <c r="AX19">
        <f>IF(Z19&gt;0, (R19*SUMPRODUCT(K19:$K$98, X19:$X$98)-K19*$AZ$3)/Z19, 0)</f>
        <v>13113.566839698751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12.5</v>
      </c>
      <c r="R20">
        <f t="shared" si="0"/>
        <v>500000</v>
      </c>
      <c r="S20">
        <f t="shared" si="1"/>
        <v>13179.370164492886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10707.585635890095</v>
      </c>
      <c r="AC20">
        <f t="shared" si="2"/>
        <v>10592.6722547439</v>
      </c>
      <c r="AE20">
        <f t="shared" si="3"/>
        <v>0</v>
      </c>
      <c r="AF20">
        <f t="shared" si="4"/>
        <v>0</v>
      </c>
      <c r="AG20">
        <f t="shared" si="4"/>
        <v>-10.046641192386112</v>
      </c>
      <c r="AH20">
        <f t="shared" si="5"/>
        <v>-2315.3775402004121</v>
      </c>
      <c r="AI20">
        <f t="shared" si="6"/>
        <v>-2325.4241813927983</v>
      </c>
      <c r="AJ20">
        <f t="shared" si="7"/>
        <v>114.9133811461943</v>
      </c>
      <c r="AK20">
        <f t="shared" si="22"/>
        <v>46.042618234327406</v>
      </c>
      <c r="AL20">
        <f t="shared" si="8"/>
        <v>-2164.4681820122764</v>
      </c>
      <c r="AN20">
        <f t="shared" si="9"/>
        <v>0</v>
      </c>
      <c r="AO20">
        <f t="shared" si="9"/>
        <v>0</v>
      </c>
      <c r="AP20">
        <f t="shared" si="9"/>
        <v>-3.3605692673636085</v>
      </c>
      <c r="AQ20">
        <f t="shared" si="9"/>
        <v>-774.48636364542472</v>
      </c>
      <c r="AR20">
        <f t="shared" si="9"/>
        <v>-777.84693291278836</v>
      </c>
      <c r="AS20">
        <f t="shared" si="9"/>
        <v>38.438157558707793</v>
      </c>
      <c r="AT20">
        <f t="shared" si="9"/>
        <v>15.401108177775702</v>
      </c>
      <c r="AU20">
        <f t="shared" si="9"/>
        <v>-724.00766717630484</v>
      </c>
      <c r="AW20">
        <v>17</v>
      </c>
      <c r="AX20">
        <f>IF(Z20&gt;0, (R20*SUMPRODUCT(K20:$K$98, X20:$X$98)-K20*$AZ$3)/Z20, 0)</f>
        <v>13179.370164492886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12.5</v>
      </c>
      <c r="R21">
        <f t="shared" si="0"/>
        <v>500000</v>
      </c>
      <c r="S21">
        <f t="shared" si="1"/>
        <v>13076.527433283849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10592.6722547439</v>
      </c>
      <c r="AC21">
        <f t="shared" si="2"/>
        <v>10333.41988039476</v>
      </c>
      <c r="AE21">
        <f t="shared" si="3"/>
        <v>0</v>
      </c>
      <c r="AF21">
        <f t="shared" si="4"/>
        <v>0</v>
      </c>
      <c r="AG21">
        <f t="shared" si="4"/>
        <v>-9.877832564030891</v>
      </c>
      <c r="AH21">
        <f t="shared" si="5"/>
        <v>-2733.6886572543749</v>
      </c>
      <c r="AI21">
        <f t="shared" si="6"/>
        <v>-2743.5664898184059</v>
      </c>
      <c r="AJ21">
        <f t="shared" si="7"/>
        <v>259.25237434914015</v>
      </c>
      <c r="AK21">
        <f t="shared" si="22"/>
        <v>16.94827560759024</v>
      </c>
      <c r="AL21">
        <f t="shared" si="8"/>
        <v>-2467.3658398616753</v>
      </c>
      <c r="AN21">
        <f t="shared" si="9"/>
        <v>0</v>
      </c>
      <c r="AO21">
        <f t="shared" si="9"/>
        <v>0</v>
      </c>
      <c r="AP21">
        <f t="shared" si="9"/>
        <v>-3.1419772940396991</v>
      </c>
      <c r="AQ21">
        <f t="shared" si="9"/>
        <v>-869.54173746007405</v>
      </c>
      <c r="AR21">
        <f t="shared" si="9"/>
        <v>-872.68371475411379</v>
      </c>
      <c r="AS21">
        <f t="shared" si="9"/>
        <v>82.463948275154323</v>
      </c>
      <c r="AT21">
        <f t="shared" si="9"/>
        <v>5.3909698091141776</v>
      </c>
      <c r="AU21">
        <f t="shared" si="9"/>
        <v>-784.82879666984513</v>
      </c>
      <c r="AW21">
        <v>18</v>
      </c>
      <c r="AX21">
        <f>IF(Z21&gt;0, (R21*SUMPRODUCT(K21:$K$98, X21:$X$98)-K21*$AZ$3)/Z21, 0)</f>
        <v>13076.527433283849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12.5</v>
      </c>
      <c r="R22">
        <f t="shared" si="0"/>
        <v>500000</v>
      </c>
      <c r="S22">
        <f t="shared" si="1"/>
        <v>13049.905593045725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10333.41988039476</v>
      </c>
      <c r="AC22">
        <f t="shared" si="2"/>
        <v>10125.825848839411</v>
      </c>
      <c r="AE22">
        <f t="shared" si="3"/>
        <v>0</v>
      </c>
      <c r="AF22">
        <f t="shared" si="4"/>
        <v>0</v>
      </c>
      <c r="AG22">
        <f t="shared" si="4"/>
        <v>-9.6991370709948352</v>
      </c>
      <c r="AH22">
        <f t="shared" si="5"/>
        <v>-3196.6866958299229</v>
      </c>
      <c r="AI22">
        <f t="shared" si="6"/>
        <v>-3206.3858329009176</v>
      </c>
      <c r="AJ22">
        <f t="shared" si="7"/>
        <v>207.59403155534892</v>
      </c>
      <c r="AK22">
        <f t="shared" si="22"/>
        <v>217.00181748828999</v>
      </c>
      <c r="AL22">
        <f t="shared" si="8"/>
        <v>-2781.7899838572789</v>
      </c>
      <c r="AN22">
        <f t="shared" si="9"/>
        <v>0</v>
      </c>
      <c r="AO22">
        <f t="shared" si="9"/>
        <v>0</v>
      </c>
      <c r="AP22">
        <f t="shared" si="9"/>
        <v>-2.8806136085052922</v>
      </c>
      <c r="AQ22">
        <f t="shared" si="9"/>
        <v>-949.40602764272421</v>
      </c>
      <c r="AR22">
        <f t="shared" si="9"/>
        <v>-952.28664125122953</v>
      </c>
      <c r="AS22">
        <f t="shared" si="9"/>
        <v>61.654783097263604</v>
      </c>
      <c r="AT22">
        <f t="shared" si="9"/>
        <v>64.44886632198444</v>
      </c>
      <c r="AU22">
        <f t="shared" si="9"/>
        <v>-826.18299183198155</v>
      </c>
      <c r="AW22">
        <v>19</v>
      </c>
      <c r="AX22">
        <f>IF(Z22&gt;0, (R22*SUMPRODUCT(K22:$K$98, X22:$X$98)-K22*$AZ$3)/Z22, 0)</f>
        <v>13049.905593045725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12.5</v>
      </c>
      <c r="R23">
        <f t="shared" si="0"/>
        <v>500000</v>
      </c>
      <c r="S23">
        <f t="shared" si="1"/>
        <v>13374.732581731174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10125.825848839411</v>
      </c>
      <c r="AC23">
        <f t="shared" si="2"/>
        <v>10175.334870348679</v>
      </c>
      <c r="AE23">
        <f t="shared" si="3"/>
        <v>0</v>
      </c>
      <c r="AF23">
        <f t="shared" si="4"/>
        <v>0</v>
      </c>
      <c r="AG23">
        <f t="shared" si="4"/>
        <v>-9.5098488962009053</v>
      </c>
      <c r="AH23">
        <f t="shared" si="5"/>
        <v>-3691.8721633593</v>
      </c>
      <c r="AI23">
        <f t="shared" si="6"/>
        <v>-3701.3820122555007</v>
      </c>
      <c r="AJ23">
        <f t="shared" si="7"/>
        <v>-49.509021509267768</v>
      </c>
      <c r="AK23">
        <f t="shared" si="22"/>
        <v>708.80780941875889</v>
      </c>
      <c r="AL23">
        <f t="shared" si="8"/>
        <v>-3042.0832243460095</v>
      </c>
      <c r="AN23">
        <f t="shared" si="9"/>
        <v>0</v>
      </c>
      <c r="AO23">
        <f t="shared" si="9"/>
        <v>0</v>
      </c>
      <c r="AP23">
        <f t="shared" si="9"/>
        <v>-2.5217817929047874</v>
      </c>
      <c r="AQ23">
        <f t="shared" si="9"/>
        <v>-978.99515595992148</v>
      </c>
      <c r="AR23">
        <f t="shared" si="9"/>
        <v>-981.51693775282615</v>
      </c>
      <c r="AS23">
        <f t="shared" si="9"/>
        <v>-13.128594406634551</v>
      </c>
      <c r="AT23">
        <f t="shared" si="9"/>
        <v>187.95867820518427</v>
      </c>
      <c r="AU23">
        <f t="shared" si="9"/>
        <v>-806.68685395427644</v>
      </c>
      <c r="AW23">
        <v>20</v>
      </c>
      <c r="AX23">
        <f>IF(Z23&gt;0, (R23*SUMPRODUCT(K23:$K$98, X23:$X$98)-K23*$AZ$3)/Z23, 0)</f>
        <v>13374.732581731174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12.5</v>
      </c>
      <c r="R24">
        <f t="shared" si="0"/>
        <v>500000</v>
      </c>
      <c r="S24">
        <f t="shared" si="1"/>
        <v>13546.547911222038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10175.334870348679</v>
      </c>
      <c r="AC24">
        <f t="shared" si="2"/>
        <v>10088.228151131614</v>
      </c>
      <c r="AE24">
        <f t="shared" si="3"/>
        <v>0</v>
      </c>
      <c r="AF24">
        <f t="shared" si="4"/>
        <v>0</v>
      </c>
      <c r="AG24">
        <f t="shared" si="4"/>
        <v>-9.3088551205492607</v>
      </c>
      <c r="AH24">
        <f t="shared" si="5"/>
        <v>-4235.8114675854013</v>
      </c>
      <c r="AI24">
        <f t="shared" si="6"/>
        <v>-4245.1203227059505</v>
      </c>
      <c r="AJ24">
        <f t="shared" si="7"/>
        <v>87.106719217064892</v>
      </c>
      <c r="AK24">
        <f t="shared" si="22"/>
        <v>712.27344092440762</v>
      </c>
      <c r="AL24">
        <f t="shared" si="8"/>
        <v>-3445.7401625644779</v>
      </c>
      <c r="AN24">
        <f t="shared" si="9"/>
        <v>0</v>
      </c>
      <c r="AO24">
        <f t="shared" si="9"/>
        <v>0</v>
      </c>
      <c r="AP24">
        <f t="shared" si="9"/>
        <v>-2.2040027746136754</v>
      </c>
      <c r="AQ24">
        <f t="shared" si="9"/>
        <v>-1002.8881217293886</v>
      </c>
      <c r="AR24">
        <f t="shared" si="9"/>
        <v>-1005.0921245040022</v>
      </c>
      <c r="AS24">
        <f t="shared" si="9"/>
        <v>20.623744634085309</v>
      </c>
      <c r="AT24">
        <f t="shared" si="9"/>
        <v>168.64078554790058</v>
      </c>
      <c r="AU24">
        <f t="shared" si="9"/>
        <v>-815.82759432201624</v>
      </c>
      <c r="AW24">
        <v>21</v>
      </c>
      <c r="AX24">
        <f>IF(Z24&gt;0, (R24*SUMPRODUCT(K24:$K$98, X24:$X$98)-K24*$AZ$3)/Z24, 0)</f>
        <v>13546.547911222038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12.5</v>
      </c>
      <c r="R25">
        <f t="shared" si="0"/>
        <v>500000</v>
      </c>
      <c r="S25">
        <f t="shared" si="1"/>
        <v>13581.137264824823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10088.228151131614</v>
      </c>
      <c r="AC25">
        <f t="shared" si="2"/>
        <v>9881.6689907797772</v>
      </c>
      <c r="AE25">
        <f t="shared" si="3"/>
        <v>0</v>
      </c>
      <c r="AF25">
        <f t="shared" si="4"/>
        <v>0</v>
      </c>
      <c r="AG25">
        <f t="shared" si="4"/>
        <v>-9.0950308487542149</v>
      </c>
      <c r="AH25">
        <f t="shared" si="5"/>
        <v>-4829.4288235820886</v>
      </c>
      <c r="AI25">
        <f t="shared" si="6"/>
        <v>-4838.5238544308431</v>
      </c>
      <c r="AJ25">
        <f t="shared" si="7"/>
        <v>206.55916035183691</v>
      </c>
      <c r="AK25">
        <f t="shared" si="22"/>
        <v>706.17597057921307</v>
      </c>
      <c r="AL25">
        <f t="shared" si="8"/>
        <v>-3925.7887234997934</v>
      </c>
      <c r="AN25">
        <f t="shared" si="9"/>
        <v>0</v>
      </c>
      <c r="AO25">
        <f t="shared" si="9"/>
        <v>0</v>
      </c>
      <c r="AP25">
        <f t="shared" si="9"/>
        <v>-1.9226579122650338</v>
      </c>
      <c r="AQ25">
        <f t="shared" si="9"/>
        <v>-1020.92446895359</v>
      </c>
      <c r="AR25">
        <f t="shared" si="9"/>
        <v>-1022.8471268658551</v>
      </c>
      <c r="AS25">
        <f t="shared" si="9"/>
        <v>43.665888616054488</v>
      </c>
      <c r="AT25">
        <f t="shared" si="9"/>
        <v>149.28314591385234</v>
      </c>
      <c r="AU25">
        <f t="shared" si="9"/>
        <v>-829.89809233594838</v>
      </c>
      <c r="AW25">
        <v>22</v>
      </c>
      <c r="AX25">
        <f>IF(Z25&gt;0, (R25*SUMPRODUCT(K25:$K$98, X25:$X$98)-K25*$AZ$3)/Z25, 0)</f>
        <v>13581.137264824823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12.5</v>
      </c>
      <c r="R26">
        <f t="shared" si="0"/>
        <v>500000</v>
      </c>
      <c r="S26">
        <f t="shared" si="1"/>
        <v>13490.889987419801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9881.6689907797772</v>
      </c>
      <c r="AC26">
        <f t="shared" si="2"/>
        <v>9571.7525230561332</v>
      </c>
      <c r="AE26">
        <f t="shared" si="3"/>
        <v>0</v>
      </c>
      <c r="AF26">
        <f t="shared" si="4"/>
        <v>0</v>
      </c>
      <c r="AG26">
        <f t="shared" si="4"/>
        <v>-8.8687185685875356</v>
      </c>
      <c r="AH26">
        <f t="shared" si="5"/>
        <v>-5414.4788671655024</v>
      </c>
      <c r="AI26">
        <f t="shared" si="6"/>
        <v>-5423.34758573409</v>
      </c>
      <c r="AJ26">
        <f t="shared" si="7"/>
        <v>309.91646772364402</v>
      </c>
      <c r="AK26">
        <f t="shared" si="22"/>
        <v>691.71682935458443</v>
      </c>
      <c r="AL26">
        <f t="shared" si="8"/>
        <v>-4421.7142886558613</v>
      </c>
      <c r="AN26">
        <f t="shared" si="9"/>
        <v>0</v>
      </c>
      <c r="AO26">
        <f t="shared" si="9"/>
        <v>0</v>
      </c>
      <c r="AP26">
        <f t="shared" si="9"/>
        <v>-1.6739431096167383</v>
      </c>
      <c r="AQ26">
        <f t="shared" si="9"/>
        <v>-1021.9660847013016</v>
      </c>
      <c r="AR26">
        <f t="shared" si="9"/>
        <v>-1023.6400278109184</v>
      </c>
      <c r="AS26">
        <f t="shared" si="9"/>
        <v>58.495771592104475</v>
      </c>
      <c r="AT26">
        <f t="shared" si="9"/>
        <v>130.55940509886474</v>
      </c>
      <c r="AU26">
        <f t="shared" si="9"/>
        <v>-834.58485111994912</v>
      </c>
      <c r="AW26">
        <v>23</v>
      </c>
      <c r="AX26">
        <f>IF(Z26&gt;0, (R26*SUMPRODUCT(K26:$K$98, X26:$X$98)-K26*$AZ$3)/Z26, 0)</f>
        <v>13490.889987419801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12.5</v>
      </c>
      <c r="R27">
        <f t="shared" si="0"/>
        <v>500000</v>
      </c>
      <c r="S27">
        <f t="shared" si="1"/>
        <v>13303.512066098558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9571.7525230561332</v>
      </c>
      <c r="AC27">
        <f t="shared" si="2"/>
        <v>9184.6150108815782</v>
      </c>
      <c r="AE27">
        <f t="shared" si="3"/>
        <v>0</v>
      </c>
      <c r="AF27">
        <f t="shared" si="4"/>
        <v>0</v>
      </c>
      <c r="AG27">
        <f t="shared" si="4"/>
        <v>-8.6298781153125006</v>
      </c>
      <c r="AH27">
        <f t="shared" si="5"/>
        <v>-6006.1307035664331</v>
      </c>
      <c r="AI27">
        <f t="shared" si="6"/>
        <v>-6014.7605816817459</v>
      </c>
      <c r="AJ27">
        <f t="shared" si="7"/>
        <v>387.13751217455501</v>
      </c>
      <c r="AK27">
        <f t="shared" si="22"/>
        <v>670.02267661392943</v>
      </c>
      <c r="AL27">
        <f t="shared" si="8"/>
        <v>-4957.6003928932614</v>
      </c>
      <c r="AN27">
        <f t="shared" si="9"/>
        <v>0</v>
      </c>
      <c r="AO27">
        <f t="shared" si="9"/>
        <v>0</v>
      </c>
      <c r="AP27">
        <f t="shared" si="9"/>
        <v>-1.4543417099985394</v>
      </c>
      <c r="AQ27">
        <f t="shared" si="9"/>
        <v>-1012.177261507387</v>
      </c>
      <c r="AR27">
        <f t="shared" si="9"/>
        <v>-1013.6316032173856</v>
      </c>
      <c r="AS27">
        <f t="shared" si="9"/>
        <v>65.241967955666155</v>
      </c>
      <c r="AT27">
        <f t="shared" si="9"/>
        <v>112.91491168519413</v>
      </c>
      <c r="AU27">
        <f t="shared" si="9"/>
        <v>-835.47472357652532</v>
      </c>
      <c r="AW27">
        <v>24</v>
      </c>
      <c r="AX27">
        <f>IF(Z27&gt;0, (R27*SUMPRODUCT(K27:$K$98, X27:$X$98)-K27*$AZ$3)/Z27, 0)</f>
        <v>13303.512066098558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12.5</v>
      </c>
      <c r="R28">
        <f t="shared" si="0"/>
        <v>500000</v>
      </c>
      <c r="S28">
        <f t="shared" si="1"/>
        <v>13038.973863358309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9184.6150108815782</v>
      </c>
      <c r="AC28">
        <f t="shared" si="2"/>
        <v>8739.2489748444968</v>
      </c>
      <c r="AE28">
        <f t="shared" si="3"/>
        <v>0</v>
      </c>
      <c r="AF28">
        <f t="shared" si="4"/>
        <v>0</v>
      </c>
      <c r="AG28">
        <f t="shared" si="4"/>
        <v>-8.3780068378341142</v>
      </c>
      <c r="AH28">
        <f t="shared" si="5"/>
        <v>-6622.89985301044</v>
      </c>
      <c r="AI28">
        <f t="shared" si="6"/>
        <v>-6631.2778598482737</v>
      </c>
      <c r="AJ28">
        <f t="shared" si="7"/>
        <v>445.36603603708136</v>
      </c>
      <c r="AK28">
        <f t="shared" si="22"/>
        <v>642.92305076171056</v>
      </c>
      <c r="AL28">
        <f t="shared" si="8"/>
        <v>-5542.988773049482</v>
      </c>
      <c r="AN28">
        <f t="shared" si="9"/>
        <v>0</v>
      </c>
      <c r="AO28">
        <f t="shared" si="9"/>
        <v>0</v>
      </c>
      <c r="AP28">
        <f t="shared" si="9"/>
        <v>-1.2606208491287414</v>
      </c>
      <c r="AQ28">
        <f t="shared" si="9"/>
        <v>-996.53363837012773</v>
      </c>
      <c r="AR28">
        <f t="shared" si="9"/>
        <v>-997.79425921925633</v>
      </c>
      <c r="AS28">
        <f t="shared" si="9"/>
        <v>67.013279099603878</v>
      </c>
      <c r="AT28">
        <f t="shared" si="9"/>
        <v>96.73926243597991</v>
      </c>
      <c r="AU28">
        <f t="shared" si="9"/>
        <v>-834.04171768367257</v>
      </c>
      <c r="AW28">
        <v>25</v>
      </c>
      <c r="AX28">
        <f>IF(Z28&gt;0, (R28*SUMPRODUCT(K28:$K$98, X28:$X$98)-K28*$AZ$3)/Z28, 0)</f>
        <v>13038.973863358309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12.5</v>
      </c>
      <c r="R29">
        <f t="shared" si="0"/>
        <v>500000</v>
      </c>
      <c r="S29">
        <f t="shared" si="1"/>
        <v>12712.548308381554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8739.2489748444968</v>
      </c>
      <c r="AC29">
        <f t="shared" si="2"/>
        <v>8248.7967877871451</v>
      </c>
      <c r="AE29">
        <f t="shared" si="3"/>
        <v>0</v>
      </c>
      <c r="AF29">
        <f t="shared" si="4"/>
        <v>0</v>
      </c>
      <c r="AG29">
        <f t="shared" si="4"/>
        <v>-8.110880473850985</v>
      </c>
      <c r="AH29">
        <f t="shared" si="5"/>
        <v>-7333.8518241915663</v>
      </c>
      <c r="AI29">
        <f t="shared" si="6"/>
        <v>-7341.9627046654168</v>
      </c>
      <c r="AJ29">
        <f t="shared" si="7"/>
        <v>490.45218705735169</v>
      </c>
      <c r="AK29">
        <f t="shared" si="22"/>
        <v>611.74742823911481</v>
      </c>
      <c r="AL29">
        <f t="shared" si="8"/>
        <v>-6239.7630893689502</v>
      </c>
      <c r="AN29">
        <f t="shared" si="9"/>
        <v>0</v>
      </c>
      <c r="AO29">
        <f t="shared" si="9"/>
        <v>0</v>
      </c>
      <c r="AP29">
        <f t="shared" si="9"/>
        <v>-1.0896668874529989</v>
      </c>
      <c r="AQ29">
        <f t="shared" si="9"/>
        <v>-985.27595321769536</v>
      </c>
      <c r="AR29">
        <f t="shared" si="9"/>
        <v>-986.36562010514831</v>
      </c>
      <c r="AS29">
        <f t="shared" si="9"/>
        <v>65.890443070671623</v>
      </c>
      <c r="AT29">
        <f t="shared" si="9"/>
        <v>82.186011516971092</v>
      </c>
      <c r="AU29">
        <f t="shared" si="9"/>
        <v>-838.28916551750558</v>
      </c>
      <c r="AW29">
        <v>26</v>
      </c>
      <c r="AX29">
        <f>IF(Z29&gt;0, (R29*SUMPRODUCT(K29:$K$98, X29:$X$98)-K29*$AZ$3)/Z29, 0)</f>
        <v>12712.548308381554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12.5</v>
      </c>
      <c r="R30">
        <f t="shared" si="0"/>
        <v>500000</v>
      </c>
      <c r="S30">
        <f t="shared" si="1"/>
        <v>12318.696266768367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8248.7967877871451</v>
      </c>
      <c r="AC30">
        <f t="shared" si="2"/>
        <v>7715.3792732415714</v>
      </c>
      <c r="AE30">
        <f t="shared" si="3"/>
        <v>0</v>
      </c>
      <c r="AF30">
        <f t="shared" si="4"/>
        <v>0</v>
      </c>
      <c r="AG30">
        <f t="shared" si="4"/>
        <v>-7.8289324476395974</v>
      </c>
      <c r="AH30">
        <f t="shared" si="5"/>
        <v>-8033.5688589151123</v>
      </c>
      <c r="AI30">
        <f t="shared" si="6"/>
        <v>-8041.3977913627523</v>
      </c>
      <c r="AJ30">
        <f t="shared" si="7"/>
        <v>533.41751454557379</v>
      </c>
      <c r="AK30">
        <f t="shared" si="22"/>
        <v>577.41577514510027</v>
      </c>
      <c r="AL30">
        <f t="shared" si="8"/>
        <v>-6930.5645016720782</v>
      </c>
      <c r="AN30">
        <f t="shared" si="9"/>
        <v>0</v>
      </c>
      <c r="AO30">
        <f t="shared" si="9"/>
        <v>0</v>
      </c>
      <c r="AP30">
        <f t="shared" si="9"/>
        <v>-0.9390966157613897</v>
      </c>
      <c r="AQ30">
        <f t="shared" si="9"/>
        <v>-963.6431759183024</v>
      </c>
      <c r="AR30">
        <f t="shared" si="9"/>
        <v>-964.58227253406392</v>
      </c>
      <c r="AS30">
        <f t="shared" si="9"/>
        <v>63.984532507829911</v>
      </c>
      <c r="AT30">
        <f t="shared" si="9"/>
        <v>69.262214733950074</v>
      </c>
      <c r="AU30">
        <f t="shared" si="9"/>
        <v>-831.33552529228393</v>
      </c>
      <c r="AW30">
        <v>27</v>
      </c>
      <c r="AX30">
        <f>IF(Z30&gt;0, (R30*SUMPRODUCT(K30:$K$98, X30:$X$98)-K30*$AZ$3)/Z30, 0)</f>
        <v>12318.696266768367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12.5</v>
      </c>
      <c r="R31">
        <f t="shared" si="0"/>
        <v>500000</v>
      </c>
      <c r="S31">
        <f t="shared" si="1"/>
        <v>11870.931513745336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7715.3792732415714</v>
      </c>
      <c r="AC31">
        <f t="shared" si="2"/>
        <v>7155.1811318519467</v>
      </c>
      <c r="AE31">
        <f t="shared" si="3"/>
        <v>0</v>
      </c>
      <c r="AF31">
        <f t="shared" si="4"/>
        <v>0</v>
      </c>
      <c r="AG31">
        <f t="shared" si="4"/>
        <v>-7.5343509516997171</v>
      </c>
      <c r="AH31">
        <f t="shared" si="5"/>
        <v>-8651.686858539364</v>
      </c>
      <c r="AI31">
        <f t="shared" si="6"/>
        <v>-8659.2212094910647</v>
      </c>
      <c r="AJ31">
        <f t="shared" si="7"/>
        <v>560.19814138962465</v>
      </c>
      <c r="AK31">
        <f t="shared" si="22"/>
        <v>540.07654912691009</v>
      </c>
      <c r="AL31">
        <f t="shared" si="8"/>
        <v>-7558.9465189745297</v>
      </c>
      <c r="AN31">
        <f t="shared" si="9"/>
        <v>0</v>
      </c>
      <c r="AO31">
        <f t="shared" si="9"/>
        <v>0</v>
      </c>
      <c r="AP31">
        <f t="shared" si="9"/>
        <v>-0.80692942583956284</v>
      </c>
      <c r="AQ31">
        <f t="shared" si="9"/>
        <v>-926.59616655233037</v>
      </c>
      <c r="AR31">
        <f t="shared" si="9"/>
        <v>-927.40309597817009</v>
      </c>
      <c r="AS31">
        <f t="shared" si="9"/>
        <v>59.997253577090369</v>
      </c>
      <c r="AT31">
        <f t="shared" si="9"/>
        <v>57.842229873573196</v>
      </c>
      <c r="AU31">
        <f t="shared" si="9"/>
        <v>-809.56361252750651</v>
      </c>
      <c r="AW31">
        <v>28</v>
      </c>
      <c r="AX31">
        <f>IF(Z31&gt;0, (R31*SUMPRODUCT(K31:$K$98, X31:$X$98)-K31*$AZ$3)/Z31, 0)</f>
        <v>11870.931513745336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12.5</v>
      </c>
      <c r="R32">
        <f t="shared" si="0"/>
        <v>500000</v>
      </c>
      <c r="S32">
        <f t="shared" si="1"/>
        <v>11396.007002681352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7155.1811318519467</v>
      </c>
      <c r="AC32">
        <f t="shared" si="2"/>
        <v>6588.8037461287959</v>
      </c>
      <c r="AE32">
        <f t="shared" si="3"/>
        <v>0</v>
      </c>
      <c r="AF32">
        <f t="shared" si="4"/>
        <v>0</v>
      </c>
      <c r="AG32">
        <f t="shared" si="4"/>
        <v>-7.2270968951871959</v>
      </c>
      <c r="AH32">
        <f t="shared" si="5"/>
        <v>-9276.421879820984</v>
      </c>
      <c r="AI32">
        <f t="shared" si="6"/>
        <v>-9283.6489767161711</v>
      </c>
      <c r="AJ32">
        <f t="shared" si="7"/>
        <v>566.37738572315084</v>
      </c>
      <c r="AK32">
        <f t="shared" si="22"/>
        <v>500.86267922963634</v>
      </c>
      <c r="AL32">
        <f t="shared" si="8"/>
        <v>-8216.408911763383</v>
      </c>
      <c r="AN32">
        <f t="shared" si="9"/>
        <v>0</v>
      </c>
      <c r="AO32">
        <f t="shared" si="9"/>
        <v>0</v>
      </c>
      <c r="AP32">
        <f t="shared" si="9"/>
        <v>-0.69109151650717071</v>
      </c>
      <c r="AQ32">
        <f t="shared" si="9"/>
        <v>-887.05832475485704</v>
      </c>
      <c r="AR32">
        <f t="shared" si="9"/>
        <v>-887.74941627136423</v>
      </c>
      <c r="AS32">
        <f t="shared" si="9"/>
        <v>54.159866968912496</v>
      </c>
      <c r="AT32">
        <f t="shared" si="9"/>
        <v>47.895019752836482</v>
      </c>
      <c r="AU32">
        <f t="shared" si="9"/>
        <v>-785.69452954961514</v>
      </c>
      <c r="AW32">
        <v>29</v>
      </c>
      <c r="AX32">
        <f>IF(Z32&gt;0, (R32*SUMPRODUCT(K32:$K$98, X32:$X$98)-K32*$AZ$3)/Z32, 0)</f>
        <v>11396.007002681352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12.5</v>
      </c>
      <c r="R33">
        <f t="shared" si="0"/>
        <v>500000</v>
      </c>
      <c r="S33">
        <f t="shared" si="1"/>
        <v>10899.04548463928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6588.8037461287959</v>
      </c>
      <c r="AC33">
        <f t="shared" si="2"/>
        <v>6023.3693328285599</v>
      </c>
      <c r="AE33">
        <f t="shared" si="3"/>
        <v>0</v>
      </c>
      <c r="AF33">
        <f t="shared" si="4"/>
        <v>0</v>
      </c>
      <c r="AG33">
        <f t="shared" si="4"/>
        <v>-6.9081385857569799</v>
      </c>
      <c r="AH33">
        <f t="shared" si="5"/>
        <v>-9867.4936191337729</v>
      </c>
      <c r="AI33">
        <f t="shared" si="6"/>
        <v>-9874.40175771953</v>
      </c>
      <c r="AJ33">
        <f t="shared" si="7"/>
        <v>565.43441330023597</v>
      </c>
      <c r="AK33">
        <f t="shared" si="22"/>
        <v>461.21626222901574</v>
      </c>
      <c r="AL33">
        <f t="shared" si="8"/>
        <v>-8847.7510821902779</v>
      </c>
      <c r="AN33">
        <f t="shared" si="9"/>
        <v>0</v>
      </c>
      <c r="AO33">
        <f t="shared" si="9"/>
        <v>0</v>
      </c>
      <c r="AP33">
        <f t="shared" si="9"/>
        <v>-0.58981349248021753</v>
      </c>
      <c r="AQ33">
        <f t="shared" si="9"/>
        <v>-842.48177729483257</v>
      </c>
      <c r="AR33">
        <f t="shared" si="9"/>
        <v>-843.07159078731286</v>
      </c>
      <c r="AS33">
        <f t="shared" si="9"/>
        <v>48.276513555289448</v>
      </c>
      <c r="AT33">
        <f t="shared" si="9"/>
        <v>39.378418808046966</v>
      </c>
      <c r="AU33">
        <f t="shared" si="9"/>
        <v>-755.4166584239764</v>
      </c>
      <c r="AW33">
        <v>30</v>
      </c>
      <c r="AX33">
        <f>IF(Z33&gt;0, (R33*SUMPRODUCT(K33:$K$98, X33:$X$98)-K33*$AZ$3)/Z33, 0)</f>
        <v>10899.04548463928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12.5</v>
      </c>
      <c r="R34">
        <f t="shared" si="0"/>
        <v>500000</v>
      </c>
      <c r="S34">
        <f t="shared" si="1"/>
        <v>10391.638729264763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6023.3693328285599</v>
      </c>
      <c r="AC34">
        <f t="shared" si="2"/>
        <v>5468.0517621896388</v>
      </c>
      <c r="AE34">
        <f t="shared" si="3"/>
        <v>0</v>
      </c>
      <c r="AF34">
        <f t="shared" si="4"/>
        <v>0</v>
      </c>
      <c r="AG34">
        <f t="shared" si="4"/>
        <v>-6.5774656729436245</v>
      </c>
      <c r="AH34">
        <f t="shared" si="5"/>
        <v>-10463.661078231442</v>
      </c>
      <c r="AI34">
        <f t="shared" si="6"/>
        <v>-10470.238543904386</v>
      </c>
      <c r="AJ34">
        <f t="shared" si="7"/>
        <v>555.3175706389211</v>
      </c>
      <c r="AK34">
        <f t="shared" si="22"/>
        <v>421.63585329799923</v>
      </c>
      <c r="AL34">
        <f t="shared" si="8"/>
        <v>-9493.285119967466</v>
      </c>
      <c r="AN34">
        <f t="shared" si="9"/>
        <v>0</v>
      </c>
      <c r="AO34">
        <f t="shared" si="9"/>
        <v>0</v>
      </c>
      <c r="AP34">
        <f t="shared" si="9"/>
        <v>-0.50141142944091932</v>
      </c>
      <c r="AQ34">
        <f t="shared" si="9"/>
        <v>-797.66273505663446</v>
      </c>
      <c r="AR34">
        <f t="shared" si="9"/>
        <v>-798.16414648607542</v>
      </c>
      <c r="AS34">
        <f t="shared" si="9"/>
        <v>42.332805784618898</v>
      </c>
      <c r="AT34">
        <f t="shared" si="9"/>
        <v>32.142020409979196</v>
      </c>
      <c r="AU34">
        <f t="shared" ref="AU34:AU89" si="23">AL34*$K34</f>
        <v>-723.68932029147732</v>
      </c>
      <c r="AW34">
        <v>31</v>
      </c>
      <c r="AX34">
        <f>IF(Z34&gt;0, (R34*SUMPRODUCT(K34:$K$98, X34:$X$98)-K34*$AZ$3)/Z34, 0)</f>
        <v>10391.638729264763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12.5</v>
      </c>
      <c r="R35">
        <f t="shared" si="0"/>
        <v>500000</v>
      </c>
      <c r="S35">
        <f t="shared" si="1"/>
        <v>9878.3853836949747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5468.0517621896388</v>
      </c>
      <c r="AC35">
        <f t="shared" si="2"/>
        <v>4926.7856402186435</v>
      </c>
      <c r="AE35">
        <f t="shared" si="3"/>
        <v>0</v>
      </c>
      <c r="AF35">
        <f t="shared" ref="AF35:AG66" si="24">-$Z35*P35</f>
        <v>0</v>
      </c>
      <c r="AG35">
        <f t="shared" si="24"/>
        <v>-6.2343002536004981</v>
      </c>
      <c r="AH35">
        <f t="shared" si="5"/>
        <v>-11095.630504547607</v>
      </c>
      <c r="AI35">
        <f t="shared" ref="AI35:AI66" si="25">SUM(AE35:AH35)</f>
        <v>-11101.864804801207</v>
      </c>
      <c r="AJ35">
        <f t="shared" si="7"/>
        <v>541.2661219709953</v>
      </c>
      <c r="AK35">
        <f t="shared" si="22"/>
        <v>382.76362335327474</v>
      </c>
      <c r="AL35">
        <f t="shared" si="8"/>
        <v>-10177.835059476938</v>
      </c>
      <c r="AN35">
        <f t="shared" ref="AN35:AT66" si="26">AE35*$K35</f>
        <v>0</v>
      </c>
      <c r="AO35">
        <f t="shared" si="26"/>
        <v>0</v>
      </c>
      <c r="AP35">
        <f t="shared" si="26"/>
        <v>-0.42433155721634797</v>
      </c>
      <c r="AQ35">
        <f t="shared" si="26"/>
        <v>-755.21325229287038</v>
      </c>
      <c r="AR35">
        <f t="shared" si="26"/>
        <v>-755.63758385008668</v>
      </c>
      <c r="AS35">
        <f t="shared" si="26"/>
        <v>36.840749893584466</v>
      </c>
      <c r="AT35">
        <f t="shared" si="26"/>
        <v>26.052432147371317</v>
      </c>
      <c r="AU35">
        <f t="shared" si="23"/>
        <v>-692.74440180913098</v>
      </c>
      <c r="AW35">
        <v>32</v>
      </c>
      <c r="AX35">
        <f>IF(Z35&gt;0, (R35*SUMPRODUCT(K35:$K$98, X35:$X$98)-K35*$AZ$3)/Z35, 0)</f>
        <v>9878.3853836949747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12.5</v>
      </c>
      <c r="R36">
        <f t="shared" si="0"/>
        <v>500000</v>
      </c>
      <c r="S36">
        <f t="shared" si="1"/>
        <v>9354.2724269180853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4926.7856402186435</v>
      </c>
      <c r="AC36">
        <f t="shared" si="2"/>
        <v>4400.4979353236613</v>
      </c>
      <c r="AE36">
        <f t="shared" si="3"/>
        <v>0</v>
      </c>
      <c r="AF36">
        <f t="shared" si="24"/>
        <v>0</v>
      </c>
      <c r="AG36">
        <f t="shared" si="24"/>
        <v>-5.8803316475216709</v>
      </c>
      <c r="AH36">
        <f t="shared" si="5"/>
        <v>-11665.024141712909</v>
      </c>
      <c r="AI36">
        <f t="shared" si="25"/>
        <v>-11670.904473360431</v>
      </c>
      <c r="AJ36">
        <f t="shared" si="7"/>
        <v>526.2877048949822</v>
      </c>
      <c r="AK36">
        <f t="shared" si="22"/>
        <v>344.87499481530506</v>
      </c>
      <c r="AL36">
        <f t="shared" si="8"/>
        <v>-10799.741773650145</v>
      </c>
      <c r="AN36">
        <f t="shared" si="26"/>
        <v>0</v>
      </c>
      <c r="AO36">
        <f t="shared" si="26"/>
        <v>0</v>
      </c>
      <c r="AP36">
        <f t="shared" si="26"/>
        <v>-0.35735627660119734</v>
      </c>
      <c r="AQ36">
        <f t="shared" si="26"/>
        <v>-708.90042324440856</v>
      </c>
      <c r="AR36">
        <f t="shared" si="26"/>
        <v>-709.25777952100987</v>
      </c>
      <c r="AS36">
        <f t="shared" si="26"/>
        <v>31.983266576728823</v>
      </c>
      <c r="AT36">
        <f t="shared" si="26"/>
        <v>20.958553263232499</v>
      </c>
      <c r="AU36">
        <f t="shared" si="23"/>
        <v>-656.31595968104853</v>
      </c>
      <c r="AW36">
        <v>33</v>
      </c>
      <c r="AX36">
        <f>IF(Z36&gt;0, (R36*SUMPRODUCT(K36:$K$98, X36:$X$98)-K36*$AZ$3)/Z36, 0)</f>
        <v>9354.2724269180853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12.5</v>
      </c>
      <c r="R37">
        <f t="shared" si="0"/>
        <v>500000</v>
      </c>
      <c r="S37">
        <f t="shared" si="1"/>
        <v>8826.1294729373531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4400.4979353236613</v>
      </c>
      <c r="AC37">
        <f t="shared" si="2"/>
        <v>3895.9953222559425</v>
      </c>
      <c r="AE37">
        <f t="shared" si="3"/>
        <v>0</v>
      </c>
      <c r="AF37">
        <f t="shared" si="24"/>
        <v>0</v>
      </c>
      <c r="AG37">
        <f t="shared" si="24"/>
        <v>-5.5177007857773752</v>
      </c>
      <c r="AH37">
        <f t="shared" si="5"/>
        <v>-12153.101810763184</v>
      </c>
      <c r="AI37">
        <f t="shared" si="25"/>
        <v>-12158.619511548961</v>
      </c>
      <c r="AJ37">
        <f t="shared" si="7"/>
        <v>504.50261306771881</v>
      </c>
      <c r="AK37">
        <f t="shared" si="22"/>
        <v>308.03485547265632</v>
      </c>
      <c r="AL37">
        <f t="shared" si="8"/>
        <v>-11346.082043008586</v>
      </c>
      <c r="AN37">
        <f t="shared" si="26"/>
        <v>0</v>
      </c>
      <c r="AO37">
        <f t="shared" si="26"/>
        <v>0</v>
      </c>
      <c r="AP37">
        <f t="shared" si="26"/>
        <v>-0.29939167283130524</v>
      </c>
      <c r="AQ37">
        <f t="shared" si="26"/>
        <v>-659.43000943298341</v>
      </c>
      <c r="AR37">
        <f t="shared" si="26"/>
        <v>-659.72940110581465</v>
      </c>
      <c r="AS37">
        <f t="shared" si="26"/>
        <v>27.374424083206037</v>
      </c>
      <c r="AT37">
        <f t="shared" si="26"/>
        <v>16.714039823983466</v>
      </c>
      <c r="AU37">
        <f t="shared" si="23"/>
        <v>-615.64093719862524</v>
      </c>
      <c r="AW37">
        <v>34</v>
      </c>
      <c r="AX37">
        <f>IF(Z37&gt;0, (R37*SUMPRODUCT(K37:$K$98, X37:$X$98)-K37*$AZ$3)/Z37, 0)</f>
        <v>8826.1294729373531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12.5</v>
      </c>
      <c r="R38">
        <f t="shared" si="0"/>
        <v>500000</v>
      </c>
      <c r="S38">
        <f t="shared" si="1"/>
        <v>8303.4743133197499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3895.9953222559425</v>
      </c>
      <c r="AC38">
        <f t="shared" si="2"/>
        <v>3419.0633576235714</v>
      </c>
      <c r="AE38">
        <f t="shared" si="3"/>
        <v>0</v>
      </c>
      <c r="AF38">
        <f t="shared" si="24"/>
        <v>0</v>
      </c>
      <c r="AG38">
        <f t="shared" si="24"/>
        <v>-5.1470372951882792</v>
      </c>
      <c r="AH38">
        <f t="shared" si="5"/>
        <v>-12619.459309252872</v>
      </c>
      <c r="AI38">
        <f t="shared" si="25"/>
        <v>-12624.60634654806</v>
      </c>
      <c r="AJ38">
        <f t="shared" si="7"/>
        <v>476.93196463237109</v>
      </c>
      <c r="AK38">
        <f t="shared" si="22"/>
        <v>272.719672557916</v>
      </c>
      <c r="AL38">
        <f t="shared" si="8"/>
        <v>-11874.954709357773</v>
      </c>
      <c r="AN38">
        <f t="shared" si="26"/>
        <v>0</v>
      </c>
      <c r="AO38">
        <f t="shared" si="26"/>
        <v>0</v>
      </c>
      <c r="AP38">
        <f t="shared" si="26"/>
        <v>-0.24935659761185916</v>
      </c>
      <c r="AQ38">
        <f t="shared" si="26"/>
        <v>-611.37024206106719</v>
      </c>
      <c r="AR38">
        <f t="shared" si="26"/>
        <v>-611.61959865867902</v>
      </c>
      <c r="AS38">
        <f t="shared" si="26"/>
        <v>23.105745144735206</v>
      </c>
      <c r="AT38">
        <f t="shared" si="26"/>
        <v>13.212348337642004</v>
      </c>
      <c r="AU38">
        <f t="shared" si="23"/>
        <v>-575.30150517630182</v>
      </c>
      <c r="AW38">
        <v>35</v>
      </c>
      <c r="AX38">
        <f>IF(Z38&gt;0, (R38*SUMPRODUCT(K38:$K$98, X38:$X$98)-K38*$AZ$3)/Z38, 0)</f>
        <v>8303.4743133197499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12.5</v>
      </c>
      <c r="R39">
        <f t="shared" si="0"/>
        <v>500000</v>
      </c>
      <c r="S39">
        <f t="shared" si="1"/>
        <v>7785.8294012450388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3419.0633576235714</v>
      </c>
      <c r="AC39">
        <f t="shared" si="2"/>
        <v>2970.6377984201954</v>
      </c>
      <c r="AE39">
        <f t="shared" si="3"/>
        <v>0</v>
      </c>
      <c r="AF39">
        <f t="shared" si="24"/>
        <v>0</v>
      </c>
      <c r="AG39">
        <f t="shared" si="24"/>
        <v>-4.7693020957169283</v>
      </c>
      <c r="AH39">
        <f t="shared" si="5"/>
        <v>-13050.593060778743</v>
      </c>
      <c r="AI39">
        <f t="shared" si="25"/>
        <v>-13055.362362874461</v>
      </c>
      <c r="AJ39">
        <f t="shared" si="7"/>
        <v>448.425559203376</v>
      </c>
      <c r="AK39">
        <f t="shared" si="22"/>
        <v>239.33443503365001</v>
      </c>
      <c r="AL39">
        <f t="shared" si="8"/>
        <v>-12367.602368637434</v>
      </c>
      <c r="AN39">
        <f t="shared" si="26"/>
        <v>0</v>
      </c>
      <c r="AO39">
        <f t="shared" si="26"/>
        <v>0</v>
      </c>
      <c r="AP39">
        <f t="shared" si="26"/>
        <v>-0.20630053676754118</v>
      </c>
      <c r="AQ39">
        <f t="shared" si="26"/>
        <v>-564.51537343194559</v>
      </c>
      <c r="AR39">
        <f t="shared" si="26"/>
        <v>-564.72167396871316</v>
      </c>
      <c r="AS39">
        <f t="shared" si="26"/>
        <v>19.397058879331688</v>
      </c>
      <c r="AT39">
        <f t="shared" si="26"/>
        <v>10.352630515634408</v>
      </c>
      <c r="AU39">
        <f t="shared" si="23"/>
        <v>-534.97198457374702</v>
      </c>
      <c r="AW39">
        <v>36</v>
      </c>
      <c r="AX39">
        <f>IF(Z39&gt;0, (R39*SUMPRODUCT(K39:$K$98, X39:$X$98)-K39*$AZ$3)/Z39, 0)</f>
        <v>7785.8294012450388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12.5</v>
      </c>
      <c r="R40">
        <f t="shared" si="0"/>
        <v>500000</v>
      </c>
      <c r="S40">
        <f t="shared" si="1"/>
        <v>7273.0533397043646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2970.6377984201954</v>
      </c>
      <c r="AC40">
        <f t="shared" si="2"/>
        <v>2551.6087489683323</v>
      </c>
      <c r="AE40">
        <f t="shared" si="3"/>
        <v>0</v>
      </c>
      <c r="AF40">
        <f t="shared" si="24"/>
        <v>0</v>
      </c>
      <c r="AG40">
        <f t="shared" si="24"/>
        <v>-4.3853809222029749</v>
      </c>
      <c r="AH40">
        <f t="shared" si="5"/>
        <v>-13449.126102271362</v>
      </c>
      <c r="AI40">
        <f t="shared" si="25"/>
        <v>-13453.511483193566</v>
      </c>
      <c r="AJ40">
        <f t="shared" si="7"/>
        <v>419.0290494518631</v>
      </c>
      <c r="AK40">
        <f t="shared" si="22"/>
        <v>207.94464588941369</v>
      </c>
      <c r="AL40">
        <f t="shared" si="8"/>
        <v>-12826.537787852289</v>
      </c>
      <c r="AN40">
        <f t="shared" si="26"/>
        <v>0</v>
      </c>
      <c r="AO40">
        <f t="shared" si="26"/>
        <v>0</v>
      </c>
      <c r="AP40">
        <f t="shared" si="26"/>
        <v>-0.16936935201563796</v>
      </c>
      <c r="AQ40">
        <f t="shared" si="26"/>
        <v>-519.42346936968625</v>
      </c>
      <c r="AR40">
        <f t="shared" si="26"/>
        <v>-519.59283872170192</v>
      </c>
      <c r="AS40">
        <f t="shared" si="26"/>
        <v>16.183469541281944</v>
      </c>
      <c r="AT40">
        <f t="shared" si="26"/>
        <v>8.0311039232867749</v>
      </c>
      <c r="AU40">
        <f t="shared" si="23"/>
        <v>-495.37826525713314</v>
      </c>
      <c r="AW40">
        <v>37</v>
      </c>
      <c r="AX40">
        <f>IF(Z40&gt;0, (R40*SUMPRODUCT(K40:$K$98, X40:$X$98)-K40*$AZ$3)/Z40, 0)</f>
        <v>7273.0533397043646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12.5</v>
      </c>
      <c r="R41">
        <f t="shared" si="0"/>
        <v>500000</v>
      </c>
      <c r="S41">
        <f t="shared" si="1"/>
        <v>6762.6140370435814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2551.6087489683323</v>
      </c>
      <c r="AC41">
        <f t="shared" si="2"/>
        <v>2162.0837831522895</v>
      </c>
      <c r="AE41">
        <f t="shared" si="3"/>
        <v>0</v>
      </c>
      <c r="AF41">
        <f t="shared" si="24"/>
        <v>0</v>
      </c>
      <c r="AG41">
        <f t="shared" si="24"/>
        <v>-3.9963906177940953</v>
      </c>
      <c r="AH41">
        <f t="shared" si="5"/>
        <v>-13805.459807473986</v>
      </c>
      <c r="AI41">
        <f t="shared" si="25"/>
        <v>-13809.456198091781</v>
      </c>
      <c r="AJ41">
        <f t="shared" si="7"/>
        <v>389.52496581604282</v>
      </c>
      <c r="AK41">
        <f t="shared" si="22"/>
        <v>178.61261242778329</v>
      </c>
      <c r="AL41">
        <f t="shared" si="8"/>
        <v>-13241.318619847954</v>
      </c>
      <c r="AN41">
        <f t="shared" si="26"/>
        <v>0</v>
      </c>
      <c r="AO41">
        <f t="shared" si="26"/>
        <v>0</v>
      </c>
      <c r="AP41">
        <f t="shared" si="26"/>
        <v>-0.13780894598293539</v>
      </c>
      <c r="AQ41">
        <f t="shared" si="26"/>
        <v>-476.05853552121181</v>
      </c>
      <c r="AR41">
        <f t="shared" si="26"/>
        <v>-476.19634446719476</v>
      </c>
      <c r="AS41">
        <f t="shared" si="26"/>
        <v>13.432126663028196</v>
      </c>
      <c r="AT41">
        <f t="shared" si="26"/>
        <v>6.1591616566044998</v>
      </c>
      <c r="AU41">
        <f t="shared" si="23"/>
        <v>-456.60505614756204</v>
      </c>
      <c r="AW41">
        <v>38</v>
      </c>
      <c r="AX41">
        <f>IF(Z41&gt;0, (R41*SUMPRODUCT(K41:$K$98, X41:$X$98)-K41*$AZ$3)/Z41, 0)</f>
        <v>6762.6140370435814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12.5</v>
      </c>
      <c r="R42">
        <f t="shared" si="0"/>
        <v>500000</v>
      </c>
      <c r="S42">
        <f t="shared" si="1"/>
        <v>6249.8329565715139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2162.0837831522895</v>
      </c>
      <c r="AC42">
        <f t="shared" si="2"/>
        <v>1802.0060543754034</v>
      </c>
      <c r="AE42">
        <f t="shared" si="3"/>
        <v>0</v>
      </c>
      <c r="AF42">
        <f t="shared" si="24"/>
        <v>0</v>
      </c>
      <c r="AG42">
        <f t="shared" si="24"/>
        <v>-3.6041084355715611</v>
      </c>
      <c r="AH42">
        <f t="shared" si="5"/>
        <v>-14092.731041783727</v>
      </c>
      <c r="AI42">
        <f t="shared" si="25"/>
        <v>-14096.335150219298</v>
      </c>
      <c r="AJ42">
        <f t="shared" si="7"/>
        <v>360.07772877688603</v>
      </c>
      <c r="AK42">
        <f t="shared" si="22"/>
        <v>151.34586482066027</v>
      </c>
      <c r="AL42">
        <f t="shared" si="8"/>
        <v>-13584.911556621753</v>
      </c>
      <c r="AN42">
        <f t="shared" si="26"/>
        <v>0</v>
      </c>
      <c r="AO42">
        <f t="shared" si="26"/>
        <v>0</v>
      </c>
      <c r="AP42">
        <f t="shared" si="26"/>
        <v>-0.11096584040618913</v>
      </c>
      <c r="AQ42">
        <f t="shared" si="26"/>
        <v>-433.89697386336326</v>
      </c>
      <c r="AR42">
        <f t="shared" si="26"/>
        <v>-434.00793970376941</v>
      </c>
      <c r="AS42">
        <f t="shared" si="26"/>
        <v>11.086327867086629</v>
      </c>
      <c r="AT42">
        <f t="shared" si="26"/>
        <v>4.6597435626718964</v>
      </c>
      <c r="AU42">
        <f t="shared" si="23"/>
        <v>-418.26186827401096</v>
      </c>
      <c r="AW42">
        <v>39</v>
      </c>
      <c r="AX42">
        <f>IF(Z42&gt;0, (R42*SUMPRODUCT(K42:$K$98, X42:$X$98)-K42*$AZ$3)/Z42, 0)</f>
        <v>6249.8329565715139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12.5</v>
      </c>
      <c r="R43">
        <f t="shared" si="0"/>
        <v>500000</v>
      </c>
      <c r="S43">
        <f t="shared" si="1"/>
        <v>5731.2675754776792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1802.0060543754034</v>
      </c>
      <c r="AC43">
        <f t="shared" si="2"/>
        <v>1471.6633722480447</v>
      </c>
      <c r="AE43">
        <f t="shared" si="3"/>
        <v>0</v>
      </c>
      <c r="AF43">
        <f t="shared" si="24"/>
        <v>0</v>
      </c>
      <c r="AG43">
        <f t="shared" si="24"/>
        <v>-3.2097248838652135</v>
      </c>
      <c r="AH43">
        <f t="shared" si="5"/>
        <v>-14333.698694025288</v>
      </c>
      <c r="AI43">
        <f t="shared" si="25"/>
        <v>-14336.908418909154</v>
      </c>
      <c r="AJ43">
        <f t="shared" si="7"/>
        <v>330.34268212735878</v>
      </c>
      <c r="AK43">
        <f t="shared" si="22"/>
        <v>126.14042380627825</v>
      </c>
      <c r="AL43">
        <f t="shared" si="8"/>
        <v>-13880.425312975516</v>
      </c>
      <c r="AN43">
        <f t="shared" si="26"/>
        <v>0</v>
      </c>
      <c r="AO43">
        <f t="shared" si="26"/>
        <v>0</v>
      </c>
      <c r="AP43">
        <f t="shared" si="26"/>
        <v>-8.823507195671644E-2</v>
      </c>
      <c r="AQ43">
        <f t="shared" si="26"/>
        <v>-394.03219323588729</v>
      </c>
      <c r="AR43">
        <f t="shared" si="26"/>
        <v>-394.12042830784401</v>
      </c>
      <c r="AS43">
        <f t="shared" si="26"/>
        <v>9.0810930476950542</v>
      </c>
      <c r="AT43">
        <f t="shared" si="26"/>
        <v>3.4675898321212792</v>
      </c>
      <c r="AU43">
        <f t="shared" si="23"/>
        <v>-381.57174542802767</v>
      </c>
      <c r="AW43">
        <v>40</v>
      </c>
      <c r="AX43">
        <f>IF(Z43&gt;0, (R43*SUMPRODUCT(K43:$K$98, X43:$X$98)-K43*$AZ$3)/Z43, 0)</f>
        <v>5731.2675754776792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12.5</v>
      </c>
      <c r="R44">
        <f t="shared" si="0"/>
        <v>500000</v>
      </c>
      <c r="S44">
        <f t="shared" si="1"/>
        <v>5192.4770440942639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1471.6633722480447</v>
      </c>
      <c r="AC44">
        <f t="shared" si="2"/>
        <v>1170.09036806216</v>
      </c>
      <c r="AE44">
        <f t="shared" si="3"/>
        <v>0</v>
      </c>
      <c r="AF44">
        <f t="shared" si="24"/>
        <v>0</v>
      </c>
      <c r="AG44">
        <f t="shared" si="24"/>
        <v>-2.8167923471924121</v>
      </c>
      <c r="AH44">
        <f t="shared" si="5"/>
        <v>-14433.411513365963</v>
      </c>
      <c r="AI44">
        <f t="shared" si="25"/>
        <v>-14436.228305713155</v>
      </c>
      <c r="AJ44">
        <f t="shared" si="7"/>
        <v>301.57300418588466</v>
      </c>
      <c r="AK44">
        <f t="shared" si="22"/>
        <v>103.01643605736314</v>
      </c>
      <c r="AL44">
        <f t="shared" si="8"/>
        <v>-14031.638865469908</v>
      </c>
      <c r="AN44">
        <f t="shared" si="26"/>
        <v>0</v>
      </c>
      <c r="AO44">
        <f t="shared" si="26"/>
        <v>0</v>
      </c>
      <c r="AP44">
        <f t="shared" si="26"/>
        <v>-6.9136954443794349E-2</v>
      </c>
      <c r="AQ44">
        <f t="shared" si="26"/>
        <v>-354.26186643212827</v>
      </c>
      <c r="AR44">
        <f t="shared" si="26"/>
        <v>-354.33100338657209</v>
      </c>
      <c r="AS44">
        <f t="shared" si="26"/>
        <v>7.4019794439797515</v>
      </c>
      <c r="AT44">
        <f t="shared" si="26"/>
        <v>2.5284940346273439</v>
      </c>
      <c r="AU44">
        <f t="shared" si="23"/>
        <v>-344.40052990796499</v>
      </c>
      <c r="AW44">
        <v>41</v>
      </c>
      <c r="AX44">
        <f>IF(Z44&gt;0, (R44*SUMPRODUCT(K44:$K$98, X44:$X$98)-K44*$AZ$3)/Z44, 0)</f>
        <v>5192.4770440942639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12.5</v>
      </c>
      <c r="R45">
        <f t="shared" si="0"/>
        <v>500000</v>
      </c>
      <c r="S45">
        <f t="shared" si="1"/>
        <v>4621.4362258673727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1170.09036806216</v>
      </c>
      <c r="AC45">
        <f t="shared" si="2"/>
        <v>898.38134899610679</v>
      </c>
      <c r="AE45">
        <f t="shared" si="3"/>
        <v>0</v>
      </c>
      <c r="AF45">
        <f t="shared" si="24"/>
        <v>0</v>
      </c>
      <c r="AG45">
        <f t="shared" si="24"/>
        <v>-2.4299300722999115</v>
      </c>
      <c r="AH45">
        <f t="shared" si="5"/>
        <v>-14347.774056823062</v>
      </c>
      <c r="AI45">
        <f t="shared" si="25"/>
        <v>-14350.203986895362</v>
      </c>
      <c r="AJ45">
        <f t="shared" si="7"/>
        <v>271.7090190660532</v>
      </c>
      <c r="AK45">
        <f t="shared" si="22"/>
        <v>81.906325764351209</v>
      </c>
      <c r="AL45">
        <f t="shared" si="8"/>
        <v>-13996.588642064957</v>
      </c>
      <c r="AN45">
        <f t="shared" si="26"/>
        <v>0</v>
      </c>
      <c r="AO45">
        <f t="shared" si="26"/>
        <v>0</v>
      </c>
      <c r="AP45">
        <f t="shared" si="26"/>
        <v>-5.325141660743174E-2</v>
      </c>
      <c r="AQ45">
        <f t="shared" si="26"/>
        <v>-314.42851067974482</v>
      </c>
      <c r="AR45">
        <f t="shared" si="26"/>
        <v>-314.48176209635221</v>
      </c>
      <c r="AS45">
        <f t="shared" si="26"/>
        <v>5.9544471403608377</v>
      </c>
      <c r="AT45">
        <f t="shared" si="26"/>
        <v>1.7949602442399653</v>
      </c>
      <c r="AU45">
        <f t="shared" si="23"/>
        <v>-306.73235471175144</v>
      </c>
      <c r="AW45">
        <v>42</v>
      </c>
      <c r="AX45">
        <f>IF(Z45&gt;0, (R45*SUMPRODUCT(K45:$K$98, X45:$X$98)-K45*$AZ$3)/Z45, 0)</f>
        <v>4621.4362258673727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12.5</v>
      </c>
      <c r="R46">
        <f t="shared" si="0"/>
        <v>500000</v>
      </c>
      <c r="S46">
        <f t="shared" si="1"/>
        <v>4001.7015908245844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898.38134899610679</v>
      </c>
      <c r="AC46">
        <f t="shared" si="2"/>
        <v>657.66073775035761</v>
      </c>
      <c r="AE46">
        <f t="shared" si="3"/>
        <v>0</v>
      </c>
      <c r="AF46">
        <f t="shared" si="24"/>
        <v>0</v>
      </c>
      <c r="AG46">
        <f t="shared" si="24"/>
        <v>-2.0543159041965229</v>
      </c>
      <c r="AH46">
        <f t="shared" si="5"/>
        <v>-14052.594695215585</v>
      </c>
      <c r="AI46">
        <f t="shared" si="25"/>
        <v>-14054.649011119782</v>
      </c>
      <c r="AJ46">
        <f t="shared" si="7"/>
        <v>240.72061124574918</v>
      </c>
      <c r="AK46">
        <f t="shared" si="22"/>
        <v>62.886694429727484</v>
      </c>
      <c r="AL46">
        <f t="shared" si="8"/>
        <v>-13751.041705444304</v>
      </c>
      <c r="AN46">
        <f t="shared" si="26"/>
        <v>0</v>
      </c>
      <c r="AO46">
        <f t="shared" si="26"/>
        <v>0</v>
      </c>
      <c r="AP46">
        <f t="shared" si="26"/>
        <v>-4.0196347808779606E-2</v>
      </c>
      <c r="AQ46">
        <f t="shared" si="26"/>
        <v>-274.96403198300908</v>
      </c>
      <c r="AR46">
        <f t="shared" si="26"/>
        <v>-275.00422833081785</v>
      </c>
      <c r="AS46">
        <f t="shared" si="26"/>
        <v>4.7101272957143543</v>
      </c>
      <c r="AT46">
        <f t="shared" si="26"/>
        <v>1.2304901289417023</v>
      </c>
      <c r="AU46">
        <f t="shared" si="23"/>
        <v>-269.06361090616178</v>
      </c>
      <c r="AW46">
        <v>43</v>
      </c>
      <c r="AX46">
        <f>IF(Z46&gt;0, (R46*SUMPRODUCT(K46:$K$98, X46:$X$98)-K46*$AZ$3)/Z46, 0)</f>
        <v>4001.7015908245844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12.5</v>
      </c>
      <c r="R47">
        <f t="shared" si="0"/>
        <v>500000</v>
      </c>
      <c r="S47">
        <f t="shared" si="1"/>
        <v>3303.345593178035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657.66073775035761</v>
      </c>
      <c r="AC47">
        <f t="shared" si="2"/>
        <v>448.50733026198725</v>
      </c>
      <c r="AE47">
        <f t="shared" si="3"/>
        <v>0</v>
      </c>
      <c r="AF47">
        <f t="shared" si="24"/>
        <v>0</v>
      </c>
      <c r="AG47">
        <f t="shared" si="24"/>
        <v>-1.6971707834181444</v>
      </c>
      <c r="AH47">
        <f t="shared" si="5"/>
        <v>-13464.078469456517</v>
      </c>
      <c r="AI47">
        <f t="shared" si="25"/>
        <v>-13465.775640239935</v>
      </c>
      <c r="AJ47">
        <f t="shared" si="7"/>
        <v>209.15340748837036</v>
      </c>
      <c r="AK47">
        <f t="shared" si="22"/>
        <v>46.036251642525038</v>
      </c>
      <c r="AL47">
        <f t="shared" si="8"/>
        <v>-13210.585981109039</v>
      </c>
      <c r="AN47">
        <f t="shared" si="26"/>
        <v>0</v>
      </c>
      <c r="AO47">
        <f t="shared" si="26"/>
        <v>0</v>
      </c>
      <c r="AP47">
        <f t="shared" si="26"/>
        <v>-2.965014975206582E-2</v>
      </c>
      <c r="AQ47">
        <f t="shared" si="26"/>
        <v>-235.22202172778867</v>
      </c>
      <c r="AR47">
        <f t="shared" si="26"/>
        <v>-235.25167187754073</v>
      </c>
      <c r="AS47">
        <f t="shared" si="26"/>
        <v>3.6539810334792535</v>
      </c>
      <c r="AT47">
        <f t="shared" si="26"/>
        <v>0.8042689448586583</v>
      </c>
      <c r="AU47">
        <f t="shared" si="23"/>
        <v>-230.79342189920283</v>
      </c>
      <c r="AW47">
        <v>44</v>
      </c>
      <c r="AX47">
        <f>IF(Z47&gt;0, (R47*SUMPRODUCT(K47:$K$98, X47:$X$98)-K47*$AZ$3)/Z47, 0)</f>
        <v>3303.345593178035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12.5</v>
      </c>
      <c r="R48">
        <f t="shared" si="0"/>
        <v>500000</v>
      </c>
      <c r="S48">
        <f t="shared" si="1"/>
        <v>2489.9543726524744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448.50733026198725</v>
      </c>
      <c r="AC48">
        <f t="shared" si="2"/>
        <v>272.04479469012682</v>
      </c>
      <c r="AE48">
        <f t="shared" si="3"/>
        <v>0</v>
      </c>
      <c r="AF48">
        <f t="shared" si="24"/>
        <v>0</v>
      </c>
      <c r="AG48">
        <f t="shared" si="24"/>
        <v>-1.36571174595624</v>
      </c>
      <c r="AH48">
        <f t="shared" si="5"/>
        <v>-12579.493185108924</v>
      </c>
      <c r="AI48">
        <f t="shared" si="25"/>
        <v>-12580.858896854881</v>
      </c>
      <c r="AJ48">
        <f t="shared" si="7"/>
        <v>176.46253557186043</v>
      </c>
      <c r="AK48">
        <f t="shared" si="22"/>
        <v>31.39551311833911</v>
      </c>
      <c r="AL48">
        <f t="shared" si="8"/>
        <v>-12373.000848164682</v>
      </c>
      <c r="AN48">
        <f t="shared" si="26"/>
        <v>0</v>
      </c>
      <c r="AO48">
        <f t="shared" si="26"/>
        <v>0</v>
      </c>
      <c r="AP48">
        <f t="shared" si="26"/>
        <v>-2.1303078430265757E-2</v>
      </c>
      <c r="AQ48">
        <f t="shared" si="26"/>
        <v>-196.22144330883984</v>
      </c>
      <c r="AR48">
        <f t="shared" si="26"/>
        <v>-196.2427463872701</v>
      </c>
      <c r="AS48">
        <f t="shared" si="26"/>
        <v>2.7525539312534808</v>
      </c>
      <c r="AT48">
        <f t="shared" si="26"/>
        <v>0.48972345760277719</v>
      </c>
      <c r="AU48">
        <f t="shared" si="23"/>
        <v>-193.00046899841385</v>
      </c>
      <c r="AW48">
        <v>45</v>
      </c>
      <c r="AX48">
        <f>IF(Z48&gt;0, (R48*SUMPRODUCT(K48:$K$98, X48:$X$98)-K48*$AZ$3)/Z48, 0)</f>
        <v>2489.9543726524744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12.5</v>
      </c>
      <c r="R49">
        <f t="shared" si="0"/>
        <v>500000</v>
      </c>
      <c r="S49">
        <f t="shared" si="1"/>
        <v>1502.8772271072876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272.04479469012682</v>
      </c>
      <c r="AC49">
        <f t="shared" si="2"/>
        <v>128.2871783062223</v>
      </c>
      <c r="AE49">
        <f t="shared" si="3"/>
        <v>0</v>
      </c>
      <c r="AF49">
        <f t="shared" si="24"/>
        <v>0</v>
      </c>
      <c r="AG49">
        <f t="shared" si="24"/>
        <v>-1.0670131264909382</v>
      </c>
      <c r="AH49">
        <f t="shared" si="5"/>
        <v>-11401.660080229574</v>
      </c>
      <c r="AI49">
        <f t="shared" si="25"/>
        <v>-11402.727093356065</v>
      </c>
      <c r="AJ49">
        <f t="shared" si="7"/>
        <v>143.75761638390452</v>
      </c>
      <c r="AK49">
        <f t="shared" si="22"/>
        <v>19.043135628308878</v>
      </c>
      <c r="AL49">
        <f t="shared" si="8"/>
        <v>-11239.926341343851</v>
      </c>
      <c r="AN49">
        <f t="shared" si="26"/>
        <v>0</v>
      </c>
      <c r="AO49">
        <f t="shared" si="26"/>
        <v>0</v>
      </c>
      <c r="AP49">
        <f t="shared" si="26"/>
        <v>-1.4860556087240091E-2</v>
      </c>
      <c r="AQ49">
        <f t="shared" si="26"/>
        <v>-158.79374386622123</v>
      </c>
      <c r="AR49">
        <f t="shared" si="26"/>
        <v>-158.80860442230846</v>
      </c>
      <c r="AS49">
        <f t="shared" si="26"/>
        <v>2.0021479288325339</v>
      </c>
      <c r="AT49">
        <f t="shared" si="26"/>
        <v>0.26521846644199415</v>
      </c>
      <c r="AU49">
        <f t="shared" si="23"/>
        <v>-156.54123802703393</v>
      </c>
      <c r="AW49">
        <v>46</v>
      </c>
      <c r="AX49">
        <f>IF(Z49&gt;0, (R49*SUMPRODUCT(K49:$K$98, X49:$X$98)-K49*$AZ$3)/Z49, 0)</f>
        <v>1502.8772271072876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12.5</v>
      </c>
      <c r="R50">
        <f t="shared" si="0"/>
        <v>500000</v>
      </c>
      <c r="S50">
        <f t="shared" si="1"/>
        <v>253.29385730916269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128.2871783062223</v>
      </c>
      <c r="AC50">
        <f t="shared" si="2"/>
        <v>16.336137051550224</v>
      </c>
      <c r="AE50">
        <f t="shared" si="3"/>
        <v>0</v>
      </c>
      <c r="AF50">
        <f t="shared" si="24"/>
        <v>0</v>
      </c>
      <c r="AG50">
        <f t="shared" si="24"/>
        <v>-0.80618501890922478</v>
      </c>
      <c r="AH50">
        <f t="shared" si="5"/>
        <v>-10006.319052672163</v>
      </c>
      <c r="AI50">
        <f t="shared" si="25"/>
        <v>-10007.125237691072</v>
      </c>
      <c r="AJ50">
        <f t="shared" si="7"/>
        <v>111.95104125467208</v>
      </c>
      <c r="AK50">
        <f t="shared" si="22"/>
        <v>8.9801024814355621</v>
      </c>
      <c r="AL50">
        <f t="shared" si="8"/>
        <v>-9886.1940939549659</v>
      </c>
      <c r="AN50">
        <f t="shared" si="26"/>
        <v>0</v>
      </c>
      <c r="AO50">
        <f t="shared" si="26"/>
        <v>0</v>
      </c>
      <c r="AP50">
        <f t="shared" si="26"/>
        <v>-1.0024945028418435E-2</v>
      </c>
      <c r="AQ50">
        <f t="shared" si="26"/>
        <v>-124.42900337639435</v>
      </c>
      <c r="AR50">
        <f t="shared" si="26"/>
        <v>-124.43902832142277</v>
      </c>
      <c r="AS50">
        <f t="shared" si="26"/>
        <v>1.3921159636168601</v>
      </c>
      <c r="AT50">
        <f t="shared" si="26"/>
        <v>0.11166795662831856</v>
      </c>
      <c r="AU50">
        <f t="shared" si="23"/>
        <v>-122.9352444011776</v>
      </c>
      <c r="AW50">
        <v>47</v>
      </c>
      <c r="AX50">
        <f>IF(Z50&gt;0, (R50*SUMPRODUCT(K50:$K$98, X50:$X$98)-K50*$AZ$3)/Z50, 0)</f>
        <v>253.29385730916269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12.5</v>
      </c>
      <c r="R51">
        <f t="shared" si="0"/>
        <v>500000</v>
      </c>
      <c r="S51">
        <f t="shared" si="1"/>
        <v>-1414.1278730539145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16.336137051550224</v>
      </c>
      <c r="AC51">
        <f t="shared" si="2"/>
        <v>-66.269024707389406</v>
      </c>
      <c r="AE51">
        <f t="shared" si="3"/>
        <v>0</v>
      </c>
      <c r="AF51">
        <f t="shared" si="24"/>
        <v>0</v>
      </c>
      <c r="AG51">
        <f t="shared" si="24"/>
        <v>-0.58577645248831445</v>
      </c>
      <c r="AH51">
        <f t="shared" si="5"/>
        <v>-8493.8686492727247</v>
      </c>
      <c r="AI51">
        <f t="shared" si="25"/>
        <v>-8494.4544257252128</v>
      </c>
      <c r="AJ51">
        <f t="shared" si="7"/>
        <v>82.60516175893963</v>
      </c>
      <c r="AK51">
        <f t="shared" si="22"/>
        <v>1.1435295936085159</v>
      </c>
      <c r="AL51">
        <f t="shared" si="8"/>
        <v>-8410.7057343726647</v>
      </c>
      <c r="AN51">
        <f t="shared" si="26"/>
        <v>0</v>
      </c>
      <c r="AO51">
        <f t="shared" si="26"/>
        <v>0</v>
      </c>
      <c r="AP51">
        <f t="shared" si="26"/>
        <v>-6.5037099307669417E-3</v>
      </c>
      <c r="AQ51">
        <f t="shared" si="26"/>
        <v>-94.305016274116994</v>
      </c>
      <c r="AR51">
        <f t="shared" si="26"/>
        <v>-94.311519984047749</v>
      </c>
      <c r="AS51">
        <f t="shared" si="26"/>
        <v>0.91714169899129327</v>
      </c>
      <c r="AT51">
        <f t="shared" si="26"/>
        <v>1.2696284977802097E-2</v>
      </c>
      <c r="AU51">
        <f t="shared" si="23"/>
        <v>-93.381682000078655</v>
      </c>
      <c r="AW51">
        <v>48</v>
      </c>
      <c r="AX51">
        <f>IF(Z51&gt;0, (R51*SUMPRODUCT(K51:$K$98, X51:$X$98)-K51*$AZ$3)/Z51, 0)</f>
        <v>-1414.1278730539145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12.5</v>
      </c>
      <c r="R52">
        <f t="shared" si="0"/>
        <v>500000</v>
      </c>
      <c r="S52">
        <f t="shared" si="1"/>
        <v>-3788.7570188714449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-66.269024707389406</v>
      </c>
      <c r="AC52">
        <f t="shared" si="2"/>
        <v>-123.23132525163589</v>
      </c>
      <c r="AE52">
        <f t="shared" si="3"/>
        <v>0</v>
      </c>
      <c r="AF52">
        <f t="shared" si="24"/>
        <v>0</v>
      </c>
      <c r="AG52">
        <f t="shared" si="24"/>
        <v>-0.40656910907004651</v>
      </c>
      <c r="AH52">
        <f t="shared" si="5"/>
        <v>-6933.9831557353918</v>
      </c>
      <c r="AI52">
        <f t="shared" si="25"/>
        <v>-6934.3897248444619</v>
      </c>
      <c r="AJ52">
        <f t="shared" si="7"/>
        <v>56.962300544246489</v>
      </c>
      <c r="AK52">
        <f t="shared" si="22"/>
        <v>-4.6388317295172588</v>
      </c>
      <c r="AL52">
        <f t="shared" si="8"/>
        <v>-6882.0662560297324</v>
      </c>
      <c r="AN52">
        <f t="shared" si="26"/>
        <v>0</v>
      </c>
      <c r="AO52">
        <f t="shared" si="26"/>
        <v>0</v>
      </c>
      <c r="AP52">
        <f t="shared" si="26"/>
        <v>-4.030376417746822E-3</v>
      </c>
      <c r="AQ52">
        <f t="shared" si="26"/>
        <v>-68.737544413672566</v>
      </c>
      <c r="AR52">
        <f t="shared" si="26"/>
        <v>-68.741574790090311</v>
      </c>
      <c r="AS52">
        <f t="shared" si="26"/>
        <v>0.56467524878921493</v>
      </c>
      <c r="AT52">
        <f t="shared" si="26"/>
        <v>-4.5985387456775391E-2</v>
      </c>
      <c r="AU52">
        <f t="shared" si="23"/>
        <v>-68.222884928757878</v>
      </c>
      <c r="AW52">
        <v>49</v>
      </c>
      <c r="AX52">
        <f>IF(Z52&gt;0, (R52*SUMPRODUCT(K52:$K$98, X52:$X$98)-K52*$AZ$3)/Z52, 0)</f>
        <v>-3788.7570188714449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12.5</v>
      </c>
      <c r="R53">
        <f t="shared" si="0"/>
        <v>500000</v>
      </c>
      <c r="S53">
        <f t="shared" si="1"/>
        <v>-7418.8912240723303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-123.23132525163589</v>
      </c>
      <c r="AC53">
        <f t="shared" si="2"/>
        <v>-158.62715919220992</v>
      </c>
      <c r="AE53">
        <f t="shared" si="3"/>
        <v>0</v>
      </c>
      <c r="AF53">
        <f t="shared" si="24"/>
        <v>0</v>
      </c>
      <c r="AG53">
        <f t="shared" si="24"/>
        <v>-0.26726897996143101</v>
      </c>
      <c r="AH53">
        <f t="shared" si="5"/>
        <v>-5409.3775207166027</v>
      </c>
      <c r="AI53">
        <f t="shared" si="25"/>
        <v>-5409.6447896965637</v>
      </c>
      <c r="AJ53">
        <f t="shared" si="7"/>
        <v>35.395833940574022</v>
      </c>
      <c r="AK53">
        <f t="shared" si="22"/>
        <v>-8.6261927676145138</v>
      </c>
      <c r="AL53">
        <f t="shared" si="8"/>
        <v>-5382.8751485236035</v>
      </c>
      <c r="AN53">
        <f t="shared" si="26"/>
        <v>0</v>
      </c>
      <c r="AO53">
        <f t="shared" si="26"/>
        <v>0</v>
      </c>
      <c r="AP53">
        <f t="shared" si="26"/>
        <v>-2.3656024672614514E-3</v>
      </c>
      <c r="AQ53">
        <f t="shared" si="26"/>
        <v>-47.878496079875987</v>
      </c>
      <c r="AR53">
        <f t="shared" si="26"/>
        <v>-47.880861682343244</v>
      </c>
      <c r="AS53">
        <f t="shared" si="26"/>
        <v>0.31328915204705676</v>
      </c>
      <c r="AT53">
        <f t="shared" si="26"/>
        <v>-7.6350584707161093E-2</v>
      </c>
      <c r="AU53">
        <f t="shared" si="23"/>
        <v>-47.643923115003339</v>
      </c>
      <c r="AW53">
        <v>50</v>
      </c>
      <c r="AX53">
        <f>IF(Z53&gt;0, (R53*SUMPRODUCT(K53:$K$98, X53:$X$98)-K53*$AZ$3)/Z53, 0)</f>
        <v>-7418.8912240723303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12.5</v>
      </c>
      <c r="R54">
        <f t="shared" si="0"/>
        <v>500000</v>
      </c>
      <c r="S54">
        <f t="shared" si="1"/>
        <v>-13380.773477102934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-158.62715919220992</v>
      </c>
      <c r="AC54">
        <f t="shared" si="2"/>
        <v>-176.73627092110513</v>
      </c>
      <c r="AE54">
        <f t="shared" si="3"/>
        <v>0</v>
      </c>
      <c r="AF54">
        <f t="shared" si="24"/>
        <v>0</v>
      </c>
      <c r="AG54">
        <f t="shared" si="24"/>
        <v>-0.16510281638757163</v>
      </c>
      <c r="AH54">
        <f t="shared" si="5"/>
        <v>-3979.7389509698019</v>
      </c>
      <c r="AI54">
        <f t="shared" si="25"/>
        <v>-3979.9040537861893</v>
      </c>
      <c r="AJ54">
        <f t="shared" si="7"/>
        <v>18.109111728895215</v>
      </c>
      <c r="AK54">
        <f t="shared" si="22"/>
        <v>-11.103901143454696</v>
      </c>
      <c r="AL54">
        <f t="shared" si="8"/>
        <v>-3972.8988432007486</v>
      </c>
      <c r="AN54">
        <f t="shared" si="26"/>
        <v>0</v>
      </c>
      <c r="AO54">
        <f t="shared" si="26"/>
        <v>0</v>
      </c>
      <c r="AP54">
        <f t="shared" si="26"/>
        <v>-1.3047570955839259E-3</v>
      </c>
      <c r="AQ54">
        <f t="shared" si="26"/>
        <v>-31.450660554815702</v>
      </c>
      <c r="AR54">
        <f t="shared" si="26"/>
        <v>-31.451965311911284</v>
      </c>
      <c r="AS54">
        <f t="shared" si="26"/>
        <v>0.14311077509139788</v>
      </c>
      <c r="AT54">
        <f t="shared" si="26"/>
        <v>-8.7750736920049172E-2</v>
      </c>
      <c r="AU54">
        <f t="shared" si="23"/>
        <v>-31.396605273739937</v>
      </c>
      <c r="AW54">
        <v>51</v>
      </c>
      <c r="AX54">
        <f>IF(Z54&gt;0, (R54*SUMPRODUCT(K54:$K$98, X54:$X$98)-K54*$AZ$3)/Z54, 0)</f>
        <v>-13380.773477102934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12.5</v>
      </c>
      <c r="R55">
        <f t="shared" si="0"/>
        <v>500000</v>
      </c>
      <c r="S55">
        <f t="shared" si="1"/>
        <v>-23857.260831160813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-176.73627092110513</v>
      </c>
      <c r="AC55">
        <f t="shared" si="2"/>
        <v>-181.607124019688</v>
      </c>
      <c r="AE55">
        <f t="shared" si="3"/>
        <v>0</v>
      </c>
      <c r="AF55">
        <f t="shared" si="24"/>
        <v>0</v>
      </c>
      <c r="AG55">
        <f t="shared" si="24"/>
        <v>-9.515296271066695E-2</v>
      </c>
      <c r="AH55">
        <f t="shared" si="5"/>
        <v>-2731.9530205211581</v>
      </c>
      <c r="AI55">
        <f t="shared" si="25"/>
        <v>-2732.0481734838686</v>
      </c>
      <c r="AJ55">
        <f t="shared" si="7"/>
        <v>4.8708530985828702</v>
      </c>
      <c r="AK55">
        <f t="shared" si="22"/>
        <v>-12.371538964477361</v>
      </c>
      <c r="AL55">
        <f t="shared" si="8"/>
        <v>-2739.548859349763</v>
      </c>
      <c r="AN55">
        <f t="shared" si="26"/>
        <v>0</v>
      </c>
      <c r="AO55">
        <f t="shared" si="26"/>
        <v>0</v>
      </c>
      <c r="AP55">
        <f t="shared" si="26"/>
        <v>-6.7139712640775211E-4</v>
      </c>
      <c r="AQ55">
        <f t="shared" si="26"/>
        <v>-19.276597966121571</v>
      </c>
      <c r="AR55">
        <f t="shared" si="26"/>
        <v>-19.277269363247978</v>
      </c>
      <c r="AS55">
        <f t="shared" si="26"/>
        <v>3.4368627947894956E-2</v>
      </c>
      <c r="AT55">
        <f t="shared" si="26"/>
        <v>-8.7293295693256265E-2</v>
      </c>
      <c r="AU55">
        <f t="shared" si="23"/>
        <v>-19.33019403099334</v>
      </c>
      <c r="AW55">
        <v>52</v>
      </c>
      <c r="AX55">
        <f>IF(Z55&gt;0, (R55*SUMPRODUCT(K55:$K$98, X55:$X$98)-K55*$AZ$3)/Z55, 0)</f>
        <v>-23857.260831160813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12.5</v>
      </c>
      <c r="R56">
        <f t="shared" si="0"/>
        <v>500000</v>
      </c>
      <c r="S56">
        <f t="shared" si="1"/>
        <v>-40901.600999845301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-181.607124019688</v>
      </c>
      <c r="AC56">
        <f t="shared" si="2"/>
        <v>-177.15175104274454</v>
      </c>
      <c r="AE56">
        <f t="shared" si="3"/>
        <v>0</v>
      </c>
      <c r="AF56">
        <f t="shared" si="24"/>
        <v>0</v>
      </c>
      <c r="AG56">
        <f t="shared" si="24"/>
        <v>-5.4139613949162578E-2</v>
      </c>
      <c r="AH56">
        <f t="shared" si="5"/>
        <v>-1602.472765375908</v>
      </c>
      <c r="AI56">
        <f t="shared" si="25"/>
        <v>-1602.5269049898573</v>
      </c>
      <c r="AJ56">
        <f t="shared" si="7"/>
        <v>-4.4553729769434653</v>
      </c>
      <c r="AK56">
        <f t="shared" si="22"/>
        <v>-12.712498681378161</v>
      </c>
      <c r="AL56">
        <f t="shared" si="8"/>
        <v>-1619.6947766481787</v>
      </c>
      <c r="AN56">
        <f t="shared" si="26"/>
        <v>0</v>
      </c>
      <c r="AO56">
        <f t="shared" si="26"/>
        <v>0</v>
      </c>
      <c r="AP56">
        <f t="shared" si="26"/>
        <v>-3.4107846118424067E-4</v>
      </c>
      <c r="AQ56">
        <f t="shared" si="26"/>
        <v>-10.095545664904463</v>
      </c>
      <c r="AR56">
        <f t="shared" si="26"/>
        <v>-10.095886743365648</v>
      </c>
      <c r="AS56">
        <f t="shared" si="26"/>
        <v>-2.8068758680190625E-2</v>
      </c>
      <c r="AT56">
        <f t="shared" si="26"/>
        <v>-8.008848183000794E-2</v>
      </c>
      <c r="AU56">
        <f t="shared" si="23"/>
        <v>-10.204043983875845</v>
      </c>
      <c r="AW56">
        <v>53</v>
      </c>
      <c r="AX56">
        <f>IF(Z56&gt;0, (R56*SUMPRODUCT(K56:$K$98, X56:$X$98)-K56*$AZ$3)/Z56, 0)</f>
        <v>-40901.600999845301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12.5</v>
      </c>
      <c r="R57">
        <f t="shared" si="0"/>
        <v>500000</v>
      </c>
      <c r="S57">
        <f t="shared" si="1"/>
        <v>-68338.500841201574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-177.15175104274454</v>
      </c>
      <c r="AC57">
        <f t="shared" si="2"/>
        <v>-166.05803693705519</v>
      </c>
      <c r="AE57">
        <f t="shared" si="3"/>
        <v>0</v>
      </c>
      <c r="AF57">
        <f t="shared" si="24"/>
        <v>0</v>
      </c>
      <c r="AG57">
        <f t="shared" si="24"/>
        <v>-3.0374173213670006E-2</v>
      </c>
      <c r="AH57">
        <f t="shared" si="5"/>
        <v>-928.96178384003781</v>
      </c>
      <c r="AI57">
        <f t="shared" si="25"/>
        <v>-928.99215801325147</v>
      </c>
      <c r="AJ57">
        <f t="shared" si="7"/>
        <v>-11.093714105689344</v>
      </c>
      <c r="AK57">
        <f t="shared" si="22"/>
        <v>-12.400622572992118</v>
      </c>
      <c r="AL57">
        <f t="shared" si="8"/>
        <v>-952.48649469193299</v>
      </c>
      <c r="AN57">
        <f t="shared" si="26"/>
        <v>0</v>
      </c>
      <c r="AO57">
        <f t="shared" si="26"/>
        <v>0</v>
      </c>
      <c r="AP57">
        <f t="shared" si="26"/>
        <v>-1.708541699572699E-4</v>
      </c>
      <c r="AQ57">
        <f t="shared" si="26"/>
        <v>-5.2253930792948555</v>
      </c>
      <c r="AR57">
        <f t="shared" si="26"/>
        <v>-5.2255639334648132</v>
      </c>
      <c r="AS57">
        <f t="shared" si="26"/>
        <v>-6.2401939369259099E-2</v>
      </c>
      <c r="AT57">
        <f t="shared" si="26"/>
        <v>-6.9753275644995172E-2</v>
      </c>
      <c r="AU57">
        <f t="shared" si="23"/>
        <v>-5.3577191484790676</v>
      </c>
      <c r="AW57">
        <v>54</v>
      </c>
      <c r="AX57">
        <f>IF(Z57&gt;0, (R57*SUMPRODUCT(K57:$K$98, X57:$X$98)-K57*$AZ$3)/Z57, 0)</f>
        <v>-68338.500841201574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12.5</v>
      </c>
      <c r="R58">
        <f t="shared" si="0"/>
        <v>500000</v>
      </c>
      <c r="S58">
        <f t="shared" si="1"/>
        <v>-113534.06670207075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-166.05803693705519</v>
      </c>
      <c r="AC58">
        <f t="shared" si="2"/>
        <v>-152.3644480783199</v>
      </c>
      <c r="AE58">
        <f t="shared" si="3"/>
        <v>0</v>
      </c>
      <c r="AF58">
        <f t="shared" si="24"/>
        <v>0</v>
      </c>
      <c r="AG58">
        <f t="shared" si="24"/>
        <v>-1.677519053357631E-2</v>
      </c>
      <c r="AH58">
        <f t="shared" si="5"/>
        <v>-531.8096379182798</v>
      </c>
      <c r="AI58">
        <f t="shared" si="25"/>
        <v>-531.82641310881343</v>
      </c>
      <c r="AJ58">
        <f t="shared" si="7"/>
        <v>-13.693588858735296</v>
      </c>
      <c r="AK58">
        <f t="shared" si="22"/>
        <v>-11.624062585593865</v>
      </c>
      <c r="AL58">
        <f t="shared" si="8"/>
        <v>-557.14406455314258</v>
      </c>
      <c r="AN58">
        <f t="shared" si="26"/>
        <v>0</v>
      </c>
      <c r="AO58">
        <f t="shared" si="26"/>
        <v>0</v>
      </c>
      <c r="AP58">
        <f t="shared" si="26"/>
        <v>-8.4250125519211075E-5</v>
      </c>
      <c r="AQ58">
        <f t="shared" si="26"/>
        <v>-2.6709102741493136</v>
      </c>
      <c r="AR58">
        <f t="shared" si="26"/>
        <v>-2.6709945242748327</v>
      </c>
      <c r="AS58">
        <f t="shared" si="26"/>
        <v>-6.8773381610644765E-2</v>
      </c>
      <c r="AT58">
        <f t="shared" si="26"/>
        <v>-5.8379589186738433E-2</v>
      </c>
      <c r="AU58">
        <f t="shared" si="23"/>
        <v>-2.7981474950722158</v>
      </c>
      <c r="AW58">
        <v>55</v>
      </c>
      <c r="AX58">
        <f>IF(Z58&gt;0, (R58*SUMPRODUCT(K58:$K$98, X58:$X$98)-K58*$AZ$3)/Z58, 0)</f>
        <v>-113534.06670207075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12.5</v>
      </c>
      <c r="R59">
        <f t="shared" si="0"/>
        <v>500000</v>
      </c>
      <c r="S59">
        <f t="shared" si="1"/>
        <v>-189708.14792446571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-152.3644480783199</v>
      </c>
      <c r="AC59">
        <f t="shared" si="2"/>
        <v>-138.14341019351372</v>
      </c>
      <c r="AE59">
        <f t="shared" si="3"/>
        <v>0</v>
      </c>
      <c r="AF59">
        <f t="shared" si="24"/>
        <v>0</v>
      </c>
      <c r="AG59">
        <f t="shared" si="24"/>
        <v>-9.1023640592731003E-3</v>
      </c>
      <c r="AH59">
        <f t="shared" si="5"/>
        <v>-300.20298275869794</v>
      </c>
      <c r="AI59">
        <f t="shared" si="25"/>
        <v>-300.21208512275723</v>
      </c>
      <c r="AJ59">
        <f t="shared" si="7"/>
        <v>-14.221037884806179</v>
      </c>
      <c r="AK59">
        <f t="shared" si="22"/>
        <v>-10.665511365482393</v>
      </c>
      <c r="AL59">
        <f t="shared" si="8"/>
        <v>-325.0986343730458</v>
      </c>
      <c r="AN59">
        <f t="shared" si="26"/>
        <v>0</v>
      </c>
      <c r="AO59">
        <f t="shared" si="26"/>
        <v>0</v>
      </c>
      <c r="AP59">
        <f t="shared" si="26"/>
        <v>-4.081683012036959E-5</v>
      </c>
      <c r="AQ59">
        <f t="shared" si="26"/>
        <v>-1.3461705189001796</v>
      </c>
      <c r="AR59">
        <f t="shared" si="26"/>
        <v>-1.3462113357303001</v>
      </c>
      <c r="AS59">
        <f t="shared" si="26"/>
        <v>-6.3769992465652736E-2</v>
      </c>
      <c r="AT59">
        <f t="shared" si="26"/>
        <v>-4.782629685177972E-2</v>
      </c>
      <c r="AU59">
        <f t="shared" si="23"/>
        <v>-1.4578076250477325</v>
      </c>
      <c r="AW59">
        <v>56</v>
      </c>
      <c r="AX59">
        <f>IF(Z59&gt;0, (R59*SUMPRODUCT(K59:$K$98, X59:$X$98)-K59*$AZ$3)/Z59, 0)</f>
        <v>-189708.14792446571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12.5</v>
      </c>
      <c r="R60">
        <f t="shared" si="0"/>
        <v>500000</v>
      </c>
      <c r="S60">
        <f t="shared" si="1"/>
        <v>-320535.55427236669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-138.14341019351372</v>
      </c>
      <c r="AC60">
        <f t="shared" si="2"/>
        <v>-124.40748414191791</v>
      </c>
      <c r="AE60">
        <f t="shared" si="3"/>
        <v>0</v>
      </c>
      <c r="AF60">
        <f t="shared" si="24"/>
        <v>0</v>
      </c>
      <c r="AG60">
        <f t="shared" si="24"/>
        <v>-4.8515477645034461E-3</v>
      </c>
      <c r="AH60">
        <f t="shared" si="5"/>
        <v>-166.3917061670769</v>
      </c>
      <c r="AI60">
        <f t="shared" si="25"/>
        <v>-166.39655771484141</v>
      </c>
      <c r="AJ60">
        <f t="shared" si="7"/>
        <v>-13.735926051595811</v>
      </c>
      <c r="AK60">
        <f t="shared" si="22"/>
        <v>-9.6700387135459618</v>
      </c>
      <c r="AL60">
        <f t="shared" si="8"/>
        <v>-189.80252247998317</v>
      </c>
      <c r="AN60">
        <f t="shared" si="26"/>
        <v>0</v>
      </c>
      <c r="AO60">
        <f t="shared" si="26"/>
        <v>0</v>
      </c>
      <c r="AP60">
        <f t="shared" si="26"/>
        <v>-1.9424388743083177E-5</v>
      </c>
      <c r="AQ60">
        <f t="shared" si="26"/>
        <v>-0.6661909438183119</v>
      </c>
      <c r="AR60">
        <f t="shared" si="26"/>
        <v>-0.66621036820705504</v>
      </c>
      <c r="AS60">
        <f t="shared" si="26"/>
        <v>-5.499522633263175E-2</v>
      </c>
      <c r="AT60">
        <f t="shared" si="26"/>
        <v>-3.8716426231414316E-2</v>
      </c>
      <c r="AU60">
        <f t="shared" si="23"/>
        <v>-0.75992202077110105</v>
      </c>
      <c r="AW60">
        <v>57</v>
      </c>
      <c r="AX60">
        <f>IF(Z60&gt;0, (R60*SUMPRODUCT(K60:$K$98, X60:$X$98)-K60*$AZ$3)/Z60, 0)</f>
        <v>-320535.55427236669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12.5</v>
      </c>
      <c r="R61">
        <f t="shared" si="0"/>
        <v>500000</v>
      </c>
      <c r="S61">
        <f t="shared" si="1"/>
        <v>-550220.89184560778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-124.40748414191791</v>
      </c>
      <c r="AC61">
        <f t="shared" si="2"/>
        <v>-111.60751743350765</v>
      </c>
      <c r="AE61">
        <f t="shared" si="3"/>
        <v>0</v>
      </c>
      <c r="AF61">
        <f t="shared" si="24"/>
        <v>0</v>
      </c>
      <c r="AG61">
        <f t="shared" si="24"/>
        <v>-2.5355161692230139E-3</v>
      </c>
      <c r="AH61">
        <f t="shared" si="5"/>
        <v>-90.700644705415939</v>
      </c>
      <c r="AI61">
        <f t="shared" si="25"/>
        <v>-90.703180221585157</v>
      </c>
      <c r="AJ61">
        <f t="shared" si="7"/>
        <v>-12.799966708410253</v>
      </c>
      <c r="AK61">
        <f t="shared" si="22"/>
        <v>-8.7085238899342539</v>
      </c>
      <c r="AL61">
        <f t="shared" si="8"/>
        <v>-112.21167081992967</v>
      </c>
      <c r="AN61">
        <f t="shared" si="26"/>
        <v>0</v>
      </c>
      <c r="AO61">
        <f t="shared" si="26"/>
        <v>0</v>
      </c>
      <c r="AP61">
        <f t="shared" si="26"/>
        <v>-9.0639063858038287E-6</v>
      </c>
      <c r="AQ61">
        <f t="shared" si="26"/>
        <v>-0.32423463226971633</v>
      </c>
      <c r="AR61">
        <f t="shared" si="26"/>
        <v>-0.3242436961761021</v>
      </c>
      <c r="AS61">
        <f t="shared" si="26"/>
        <v>-4.5757034167125302E-2</v>
      </c>
      <c r="AT61">
        <f t="shared" si="26"/>
        <v>-3.1131036060830432E-2</v>
      </c>
      <c r="AU61">
        <f t="shared" si="23"/>
        <v>-0.40113176640405784</v>
      </c>
      <c r="AW61">
        <v>58</v>
      </c>
      <c r="AX61">
        <f>IF(Z61&gt;0, (R61*SUMPRODUCT(K61:$K$98, X61:$X$98)-K61*$AZ$3)/Z61, 0)</f>
        <v>-550220.89184560778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12.5</v>
      </c>
      <c r="R62">
        <f t="shared" si="0"/>
        <v>500000</v>
      </c>
      <c r="S62">
        <f t="shared" si="1"/>
        <v>-962480.23093188868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-111.60751743350765</v>
      </c>
      <c r="AC62">
        <f t="shared" si="2"/>
        <v>-99.908397019144715</v>
      </c>
      <c r="AE62">
        <f t="shared" si="3"/>
        <v>0</v>
      </c>
      <c r="AF62">
        <f t="shared" si="24"/>
        <v>0</v>
      </c>
      <c r="AG62">
        <f t="shared" si="24"/>
        <v>-1.2975383001167179E-3</v>
      </c>
      <c r="AH62">
        <f t="shared" si="5"/>
        <v>-48.504908296562633</v>
      </c>
      <c r="AI62">
        <f t="shared" si="25"/>
        <v>-48.506205834862747</v>
      </c>
      <c r="AJ62">
        <f t="shared" si="7"/>
        <v>-11.699120414362937</v>
      </c>
      <c r="AK62">
        <f t="shared" si="22"/>
        <v>-7.8125262203455366</v>
      </c>
      <c r="AL62">
        <f t="shared" si="8"/>
        <v>-68.017852469571224</v>
      </c>
      <c r="AN62">
        <f t="shared" si="26"/>
        <v>0</v>
      </c>
      <c r="AO62">
        <f t="shared" si="26"/>
        <v>0</v>
      </c>
      <c r="AP62">
        <f t="shared" si="26"/>
        <v>-4.1414382499766392E-6</v>
      </c>
      <c r="AQ62">
        <f t="shared" si="26"/>
        <v>-0.15481630292756976</v>
      </c>
      <c r="AR62">
        <f t="shared" si="26"/>
        <v>-0.15482044436581974</v>
      </c>
      <c r="AS62">
        <f t="shared" si="26"/>
        <v>-3.7340851341934857E-2</v>
      </c>
      <c r="AT62">
        <f t="shared" si="26"/>
        <v>-2.493575327601041E-2</v>
      </c>
      <c r="AU62">
        <f t="shared" si="23"/>
        <v>-0.217097048983765</v>
      </c>
      <c r="AW62">
        <v>59</v>
      </c>
      <c r="AX62">
        <f>IF(Z62&gt;0, (R62*SUMPRODUCT(K62:$K$98, X62:$X$98)-K62*$AZ$3)/Z62, 0)</f>
        <v>-962480.23093188868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12.5</v>
      </c>
      <c r="R63">
        <f t="shared" si="0"/>
        <v>500000</v>
      </c>
      <c r="S63">
        <f t="shared" si="1"/>
        <v>-1719356.0115452437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-99.908397019144715</v>
      </c>
      <c r="AC63">
        <f t="shared" si="2"/>
        <v>-89.328074887578865</v>
      </c>
      <c r="AE63">
        <f t="shared" si="3"/>
        <v>0</v>
      </c>
      <c r="AF63">
        <f t="shared" si="24"/>
        <v>0</v>
      </c>
      <c r="AG63">
        <f t="shared" si="24"/>
        <v>-6.494297449724845E-4</v>
      </c>
      <c r="AH63">
        <f t="shared" si="5"/>
        <v>-25.405326885722648</v>
      </c>
      <c r="AI63">
        <f t="shared" si="25"/>
        <v>-25.405976315467619</v>
      </c>
      <c r="AJ63">
        <f t="shared" si="7"/>
        <v>-10.58032213156585</v>
      </c>
      <c r="AK63">
        <f t="shared" si="22"/>
        <v>-6.993587791340131</v>
      </c>
      <c r="AL63">
        <f t="shared" si="8"/>
        <v>-42.979886238373602</v>
      </c>
      <c r="AN63">
        <f t="shared" si="26"/>
        <v>0</v>
      </c>
      <c r="AO63">
        <f t="shared" si="26"/>
        <v>0</v>
      </c>
      <c r="AP63">
        <f t="shared" si="26"/>
        <v>-1.8507389189120697E-6</v>
      </c>
      <c r="AQ63">
        <f t="shared" si="26"/>
        <v>-7.239986708197696E-2</v>
      </c>
      <c r="AR63">
        <f t="shared" si="26"/>
        <v>-7.2401717820895869E-2</v>
      </c>
      <c r="AS63">
        <f t="shared" si="26"/>
        <v>-3.0151704776542481E-2</v>
      </c>
      <c r="AT63">
        <f t="shared" si="26"/>
        <v>-1.9930262216138365E-2</v>
      </c>
      <c r="AU63">
        <f t="shared" si="23"/>
        <v>-0.12248368481357672</v>
      </c>
      <c r="AW63">
        <v>60</v>
      </c>
      <c r="AX63">
        <f>IF(Z63&gt;0, (R63*SUMPRODUCT(K63:$K$98, X63:$X$98)-K63*$AZ$3)/Z63, 0)</f>
        <v>-1719356.0115452437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12.5</v>
      </c>
      <c r="R64">
        <f t="shared" si="0"/>
        <v>500000</v>
      </c>
      <c r="S64">
        <f t="shared" si="1"/>
        <v>-3145157.9091539974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-89.328074887578865</v>
      </c>
      <c r="AC64">
        <f t="shared" si="2"/>
        <v>-79.81552972386315</v>
      </c>
      <c r="AE64">
        <f t="shared" si="3"/>
        <v>0</v>
      </c>
      <c r="AF64">
        <f t="shared" si="24"/>
        <v>0</v>
      </c>
      <c r="AG64">
        <f t="shared" si="24"/>
        <v>-3.1721590787047474E-4</v>
      </c>
      <c r="AH64">
        <f t="shared" si="5"/>
        <v>-13.028781586091398</v>
      </c>
      <c r="AI64">
        <f t="shared" si="25"/>
        <v>-13.029098801999268</v>
      </c>
      <c r="AJ64">
        <f t="shared" si="7"/>
        <v>-9.5125451637157141</v>
      </c>
      <c r="AK64">
        <f t="shared" si="22"/>
        <v>-6.2529652421305215</v>
      </c>
      <c r="AL64">
        <f t="shared" si="8"/>
        <v>-28.794609207845504</v>
      </c>
      <c r="AN64">
        <f t="shared" si="26"/>
        <v>0</v>
      </c>
      <c r="AO64">
        <f t="shared" si="26"/>
        <v>0</v>
      </c>
      <c r="AP64">
        <f t="shared" si="26"/>
        <v>-8.0714194554472866E-7</v>
      </c>
      <c r="AQ64">
        <f t="shared" si="26"/>
        <v>-3.3151162525459035E-2</v>
      </c>
      <c r="AR64">
        <f t="shared" si="26"/>
        <v>-3.3151969667404579E-2</v>
      </c>
      <c r="AS64">
        <f t="shared" si="26"/>
        <v>-2.4204253380819298E-2</v>
      </c>
      <c r="AT64">
        <f t="shared" si="26"/>
        <v>-1.5910395430161064E-2</v>
      </c>
      <c r="AU64">
        <f t="shared" si="23"/>
        <v>-7.3266618478384934E-2</v>
      </c>
      <c r="AW64">
        <v>61</v>
      </c>
      <c r="AX64">
        <f>IF(Z64&gt;0, (R64*SUMPRODUCT(K64:$K$98, X64:$X$98)-K64*$AZ$3)/Z64, 0)</f>
        <v>-3145157.9091539974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12.5</v>
      </c>
      <c r="R65">
        <f t="shared" si="0"/>
        <v>500000</v>
      </c>
      <c r="S65">
        <f t="shared" si="1"/>
        <v>-5901077.9025750114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-79.81552972386315</v>
      </c>
      <c r="AC65">
        <f t="shared" si="2"/>
        <v>-71.290694251747809</v>
      </c>
      <c r="AE65">
        <f t="shared" si="3"/>
        <v>0</v>
      </c>
      <c r="AF65">
        <f t="shared" si="24"/>
        <v>0</v>
      </c>
      <c r="AG65">
        <f t="shared" si="24"/>
        <v>-1.5101201727196146E-4</v>
      </c>
      <c r="AH65">
        <f t="shared" si="5"/>
        <v>-6.5212692607923417</v>
      </c>
      <c r="AI65">
        <f t="shared" si="25"/>
        <v>-6.521420272809614</v>
      </c>
      <c r="AJ65">
        <f t="shared" si="7"/>
        <v>-8.5248354721153419</v>
      </c>
      <c r="AK65">
        <f t="shared" si="22"/>
        <v>-5.5870870806704209</v>
      </c>
      <c r="AL65">
        <f t="shared" si="8"/>
        <v>-20.633342825595378</v>
      </c>
      <c r="AN65">
        <f t="shared" si="26"/>
        <v>0</v>
      </c>
      <c r="AO65">
        <f t="shared" si="26"/>
        <v>0</v>
      </c>
      <c r="AP65">
        <f t="shared" si="26"/>
        <v>-3.4307450495001653E-7</v>
      </c>
      <c r="AQ65">
        <f t="shared" si="26"/>
        <v>-1.4815252876616534E-2</v>
      </c>
      <c r="AR65">
        <f t="shared" si="26"/>
        <v>-1.4815595951121485E-2</v>
      </c>
      <c r="AS65">
        <f t="shared" si="26"/>
        <v>-1.9367026295061183E-2</v>
      </c>
      <c r="AT65">
        <f t="shared" si="26"/>
        <v>-1.2692944369199743E-2</v>
      </c>
      <c r="AU65">
        <f t="shared" si="23"/>
        <v>-4.6875566615382412E-2</v>
      </c>
      <c r="AW65">
        <v>62</v>
      </c>
      <c r="AX65">
        <f>IF(Z65&gt;0, (R65*SUMPRODUCT(K65:$K$98, X65:$X$98)-K65*$AZ$3)/Z65, 0)</f>
        <v>-5901077.9025750114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12.5</v>
      </c>
      <c r="R66">
        <f t="shared" si="0"/>
        <v>500000</v>
      </c>
      <c r="S66">
        <f t="shared" si="1"/>
        <v>-11383804.406985627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-71.290694251747809</v>
      </c>
      <c r="AC66">
        <f t="shared" si="2"/>
        <v>-63.664450009409421</v>
      </c>
      <c r="AE66">
        <f t="shared" si="3"/>
        <v>0</v>
      </c>
      <c r="AF66">
        <f t="shared" si="24"/>
        <v>0</v>
      </c>
      <c r="AG66">
        <f t="shared" si="24"/>
        <v>-6.9906825228767514E-5</v>
      </c>
      <c r="AH66">
        <f t="shared" si="5"/>
        <v>-3.1838028748189724</v>
      </c>
      <c r="AI66">
        <f t="shared" si="25"/>
        <v>-3.183872781644201</v>
      </c>
      <c r="AJ66">
        <f t="shared" si="7"/>
        <v>-7.6262442423383874</v>
      </c>
      <c r="AK66">
        <f t="shared" si="22"/>
        <v>-4.9903485976223472</v>
      </c>
      <c r="AL66">
        <f t="shared" si="8"/>
        <v>-15.800465621604936</v>
      </c>
      <c r="AN66">
        <f t="shared" si="26"/>
        <v>0</v>
      </c>
      <c r="AO66">
        <f t="shared" si="26"/>
        <v>0</v>
      </c>
      <c r="AP66">
        <f t="shared" si="26"/>
        <v>-1.4180073860561587E-7</v>
      </c>
      <c r="AQ66">
        <f t="shared" si="26"/>
        <v>-6.4581047379366589E-3</v>
      </c>
      <c r="AR66">
        <f t="shared" si="26"/>
        <v>-6.4582465386752641E-3</v>
      </c>
      <c r="AS66">
        <f t="shared" si="26"/>
        <v>-1.5469263019906051E-2</v>
      </c>
      <c r="AT66">
        <f t="shared" si="26"/>
        <v>-1.0122546900487016E-2</v>
      </c>
      <c r="AU66">
        <f t="shared" si="23"/>
        <v>-3.2050056459068332E-2</v>
      </c>
      <c r="AW66">
        <v>63</v>
      </c>
      <c r="AX66">
        <f>IF(Z66&gt;0, (R66*SUMPRODUCT(K66:$K$98, X66:$X$98)-K66*$AZ$3)/Z66, 0)</f>
        <v>-11383804.406985627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12.5</v>
      </c>
      <c r="R67">
        <f t="shared" ref="R67:R89" si="27">$C$6</f>
        <v>500000</v>
      </c>
      <c r="S67">
        <f t="shared" ref="S67:S89" si="28">AX67</f>
        <v>-22638290.596188445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-63.664450009409421</v>
      </c>
      <c r="AC67">
        <f t="shared" ref="AC67:AC89" si="29">S67*Z67</f>
        <v>-56.848533564848239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-3.1389590417230806E-5</v>
      </c>
      <c r="AH67">
        <f t="shared" ref="AH67:AH89" si="32">-X67*R67</f>
        <v>-1.5127266623699616</v>
      </c>
      <c r="AI67">
        <f t="shared" ref="AI67:AI89" si="33">SUM(AE67:AH67)</f>
        <v>-1.5127580519603787</v>
      </c>
      <c r="AJ67">
        <f t="shared" ref="AJ67:AJ89" si="34">AB67-AC67</f>
        <v>-6.8159164445611822</v>
      </c>
      <c r="AK67">
        <f t="shared" si="22"/>
        <v>-4.4565115006586602</v>
      </c>
      <c r="AL67">
        <f t="shared" ref="AL67:AL89" si="35">SUM(AI67:AK67)</f>
        <v>-12.785185997180221</v>
      </c>
      <c r="AN67">
        <f t="shared" ref="AN67:AT89" si="36">AE67*$K67</f>
        <v>0</v>
      </c>
      <c r="AO67">
        <f t="shared" si="36"/>
        <v>0</v>
      </c>
      <c r="AP67">
        <f t="shared" si="36"/>
        <v>-5.6849485663916839E-8</v>
      </c>
      <c r="AQ67">
        <f t="shared" si="36"/>
        <v>-2.739689545570459E-3</v>
      </c>
      <c r="AR67">
        <f t="shared" si="36"/>
        <v>-2.7397463950561227E-3</v>
      </c>
      <c r="AS67">
        <f t="shared" si="36"/>
        <v>-1.2344262510314069E-2</v>
      </c>
      <c r="AT67">
        <f t="shared" si="36"/>
        <v>-8.0711593652621361E-3</v>
      </c>
      <c r="AU67">
        <f t="shared" si="23"/>
        <v>-2.3155168270632326E-2</v>
      </c>
      <c r="AW67">
        <v>64</v>
      </c>
      <c r="AX67">
        <f>IF(Z67&gt;0, (R67*SUMPRODUCT(K67:$K$98, X67:$X$98)-K67*$AZ$3)/Z67, 0)</f>
        <v>-22638290.596188445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12.5</v>
      </c>
      <c r="R68">
        <f t="shared" si="27"/>
        <v>500000</v>
      </c>
      <c r="S68">
        <f t="shared" si="28"/>
        <v>-46482924.815821484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-56.848533564848239</v>
      </c>
      <c r="AC68">
        <f t="shared" si="29"/>
        <v>-50.75986740680532</v>
      </c>
      <c r="AE68">
        <f t="shared" si="30"/>
        <v>0</v>
      </c>
      <c r="AF68">
        <f t="shared" si="31"/>
        <v>0</v>
      </c>
      <c r="AG68">
        <f t="shared" si="31"/>
        <v>-1.3650138090473623E-5</v>
      </c>
      <c r="AH68">
        <f t="shared" si="32"/>
        <v>-0.69702225690339481</v>
      </c>
      <c r="AI68">
        <f t="shared" si="33"/>
        <v>-0.69703590704148533</v>
      </c>
      <c r="AJ68">
        <f t="shared" si="34"/>
        <v>-6.0886661580429191</v>
      </c>
      <c r="AK68">
        <f t="shared" si="22"/>
        <v>-3.9793973495393771</v>
      </c>
      <c r="AL68">
        <f t="shared" si="35"/>
        <v>-10.765099414623782</v>
      </c>
      <c r="AN68">
        <f t="shared" si="36"/>
        <v>0</v>
      </c>
      <c r="AO68">
        <f t="shared" si="36"/>
        <v>0</v>
      </c>
      <c r="AP68">
        <f t="shared" si="36"/>
        <v>-2.207292629755768E-8</v>
      </c>
      <c r="AQ68">
        <f t="shared" si="36"/>
        <v>-1.127118334071895E-3</v>
      </c>
      <c r="AR68">
        <f t="shared" si="36"/>
        <v>-1.1271404069981925E-3</v>
      </c>
      <c r="AS68">
        <f t="shared" si="36"/>
        <v>-9.8456644516078957E-3</v>
      </c>
      <c r="AT68">
        <f t="shared" si="36"/>
        <v>-6.434875883517991E-3</v>
      </c>
      <c r="AU68">
        <f t="shared" si="23"/>
        <v>-1.7407680742124079E-2</v>
      </c>
      <c r="AW68">
        <v>65</v>
      </c>
      <c r="AX68">
        <f>IF(Z68&gt;0, (R68*SUMPRODUCT(K68:$K$98, X68:$X$98)-K68*$AZ$3)/Z68, 0)</f>
        <v>-46482924.815821484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12.5</v>
      </c>
      <c r="R69">
        <f t="shared" si="27"/>
        <v>500000</v>
      </c>
      <c r="S69">
        <f t="shared" si="28"/>
        <v>-98802327.578318536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-50.75986740680532</v>
      </c>
      <c r="AC69">
        <f t="shared" si="29"/>
        <v>-45.322239304078238</v>
      </c>
      <c r="AE69">
        <f t="shared" si="30"/>
        <v>0</v>
      </c>
      <c r="AF69">
        <f t="shared" si="31"/>
        <v>0</v>
      </c>
      <c r="AG69">
        <f t="shared" si="31"/>
        <v>-5.7339538975122131E-6</v>
      </c>
      <c r="AH69">
        <f t="shared" si="32"/>
        <v>-0.31118731248226694</v>
      </c>
      <c r="AI69">
        <f t="shared" si="33"/>
        <v>-0.31119304643616447</v>
      </c>
      <c r="AJ69">
        <f t="shared" si="34"/>
        <v>-5.4376281027270821</v>
      </c>
      <c r="AK69">
        <f t="shared" si="22"/>
        <v>-3.5531907184763729</v>
      </c>
      <c r="AL69">
        <f t="shared" si="35"/>
        <v>-9.3020118676396191</v>
      </c>
      <c r="AN69">
        <f t="shared" si="36"/>
        <v>0</v>
      </c>
      <c r="AO69">
        <f t="shared" si="36"/>
        <v>0</v>
      </c>
      <c r="AP69">
        <f t="shared" si="36"/>
        <v>-8.2786408547731346E-9</v>
      </c>
      <c r="AQ69">
        <f t="shared" si="36"/>
        <v>-4.4928997418700679E-4</v>
      </c>
      <c r="AR69">
        <f t="shared" si="36"/>
        <v>-4.4929825282786156E-4</v>
      </c>
      <c r="AS69">
        <f t="shared" si="36"/>
        <v>-7.8508078315436217E-3</v>
      </c>
      <c r="AT69">
        <f t="shared" si="36"/>
        <v>-5.1300708677727135E-3</v>
      </c>
      <c r="AU69">
        <f t="shared" si="23"/>
        <v>-1.3430176952144195E-2</v>
      </c>
      <c r="AW69">
        <v>66</v>
      </c>
      <c r="AX69">
        <f>IF(Z69&gt;0, (R69*SUMPRODUCT(K69:$K$98, X69:$X$98)-K69*$AZ$3)/Z69, 0)</f>
        <v>-98802327.578318536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12.5</v>
      </c>
      <c r="R70">
        <f t="shared" si="27"/>
        <v>500000</v>
      </c>
      <c r="S70">
        <f t="shared" si="28"/>
        <v>-217729073.86387756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-45.322239304078238</v>
      </c>
      <c r="AC70">
        <f t="shared" si="29"/>
        <v>-40.466657146676404</v>
      </c>
      <c r="AE70">
        <f t="shared" si="30"/>
        <v>0</v>
      </c>
      <c r="AF70">
        <f t="shared" si="31"/>
        <v>0</v>
      </c>
      <c r="AG70">
        <f t="shared" si="31"/>
        <v>-2.3232231017971345E-6</v>
      </c>
      <c r="AH70">
        <f t="shared" si="32"/>
        <v>-0.13413565026959826</v>
      </c>
      <c r="AI70">
        <f t="shared" si="33"/>
        <v>-0.13413797349270004</v>
      </c>
      <c r="AJ70">
        <f t="shared" si="34"/>
        <v>-4.8555821574018339</v>
      </c>
      <c r="AK70">
        <f t="shared" si="22"/>
        <v>-3.1725567512854771</v>
      </c>
      <c r="AL70">
        <f t="shared" si="35"/>
        <v>-8.1622768821800111</v>
      </c>
      <c r="AN70">
        <f t="shared" si="36"/>
        <v>0</v>
      </c>
      <c r="AO70">
        <f t="shared" si="36"/>
        <v>0</v>
      </c>
      <c r="AP70">
        <f t="shared" si="36"/>
        <v>-2.9948683798207709E-9</v>
      </c>
      <c r="AQ70">
        <f t="shared" si="36"/>
        <v>-1.7291435217236216E-4</v>
      </c>
      <c r="AR70">
        <f t="shared" si="36"/>
        <v>-1.7291734704074195E-4</v>
      </c>
      <c r="AS70">
        <f t="shared" si="36"/>
        <v>-6.2593340508605511E-3</v>
      </c>
      <c r="AT70">
        <f t="shared" si="36"/>
        <v>-4.0897449281827314E-3</v>
      </c>
      <c r="AU70">
        <f t="shared" si="23"/>
        <v>-1.0521996326084025E-2</v>
      </c>
      <c r="AW70">
        <v>67</v>
      </c>
      <c r="AX70">
        <f>IF(Z70&gt;0, (R70*SUMPRODUCT(K70:$K$98, X70:$X$98)-K70*$AZ$3)/Z70, 0)</f>
        <v>-217729073.86387756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12.5</v>
      </c>
      <c r="R71">
        <f t="shared" si="27"/>
        <v>500000</v>
      </c>
      <c r="S71">
        <f t="shared" si="28"/>
        <v>-497805811.39300758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-40.466657146676404</v>
      </c>
      <c r="AC71">
        <f t="shared" si="29"/>
        <v>-36.131087697299975</v>
      </c>
      <c r="AE71">
        <f t="shared" si="30"/>
        <v>0</v>
      </c>
      <c r="AF71">
        <f t="shared" si="31"/>
        <v>0</v>
      </c>
      <c r="AG71">
        <f t="shared" si="31"/>
        <v>-9.0725858533557814E-7</v>
      </c>
      <c r="AH71">
        <f t="shared" si="32"/>
        <v>-5.5709291417743403E-2</v>
      </c>
      <c r="AI71">
        <f t="shared" si="33"/>
        <v>-5.5710198676328739E-2</v>
      </c>
      <c r="AJ71">
        <f t="shared" si="34"/>
        <v>-4.335569449376429</v>
      </c>
      <c r="AK71">
        <f t="shared" si="22"/>
        <v>-2.8326660002673485</v>
      </c>
      <c r="AL71">
        <f t="shared" si="35"/>
        <v>-7.2239456483201065</v>
      </c>
      <c r="AN71">
        <f t="shared" si="36"/>
        <v>0</v>
      </c>
      <c r="AO71">
        <f t="shared" si="36"/>
        <v>0</v>
      </c>
      <c r="AP71">
        <f t="shared" si="36"/>
        <v>-1.0442389464695363E-9</v>
      </c>
      <c r="AQ71">
        <f t="shared" si="36"/>
        <v>-6.4120431284881522E-5</v>
      </c>
      <c r="AR71">
        <f t="shared" si="36"/>
        <v>-6.4121475523827988E-5</v>
      </c>
      <c r="AS71">
        <f t="shared" si="36"/>
        <v>-4.9901654802062406E-3</v>
      </c>
      <c r="AT71">
        <f t="shared" si="36"/>
        <v>-3.2603495934129399E-3</v>
      </c>
      <c r="AU71">
        <f t="shared" si="23"/>
        <v>-8.3146365491430091E-3</v>
      </c>
      <c r="AW71">
        <v>68</v>
      </c>
      <c r="AX71">
        <f>IF(Z71&gt;0, (R71*SUMPRODUCT(K71:$K$98, X71:$X$98)-K71*$AZ$3)/Z71, 0)</f>
        <v>-497805811.39300758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12.5</v>
      </c>
      <c r="R72">
        <f t="shared" si="27"/>
        <v>500000</v>
      </c>
      <c r="S72">
        <f t="shared" si="28"/>
        <v>-1183629842.386718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-36.131087697299975</v>
      </c>
      <c r="AC72">
        <f t="shared" si="29"/>
        <v>-32.259953278687867</v>
      </c>
      <c r="AE72">
        <f t="shared" si="30"/>
        <v>0</v>
      </c>
      <c r="AF72">
        <f t="shared" si="31"/>
        <v>0</v>
      </c>
      <c r="AG72">
        <f t="shared" si="31"/>
        <v>-3.4068878761156468E-7</v>
      </c>
      <c r="AH72">
        <f t="shared" si="32"/>
        <v>-2.2299888474826307E-2</v>
      </c>
      <c r="AI72">
        <f t="shared" si="33"/>
        <v>-2.2300229163613919E-2</v>
      </c>
      <c r="AJ72">
        <f t="shared" si="34"/>
        <v>-3.8711344186121082</v>
      </c>
      <c r="AK72">
        <f t="shared" ref="AK72:AK89" si="49">G72*SUM(AB72:AB72, AE72:AF72)</f>
        <v>-2.5291761388109983</v>
      </c>
      <c r="AL72">
        <f t="shared" si="35"/>
        <v>-6.4226107865867199</v>
      </c>
      <c r="AN72">
        <f t="shared" si="36"/>
        <v>0</v>
      </c>
      <c r="AO72">
        <f t="shared" si="36"/>
        <v>0</v>
      </c>
      <c r="AP72">
        <f t="shared" si="36"/>
        <v>-3.5011330759006766E-10</v>
      </c>
      <c r="AQ72">
        <f t="shared" si="36"/>
        <v>-2.2916773303713042E-5</v>
      </c>
      <c r="AR72">
        <f t="shared" si="36"/>
        <v>-2.291712341702063E-5</v>
      </c>
      <c r="AS72">
        <f t="shared" si="36"/>
        <v>-3.9782221332488365E-3</v>
      </c>
      <c r="AT72">
        <f t="shared" si="36"/>
        <v>-2.5991410801772348E-3</v>
      </c>
      <c r="AU72">
        <f t="shared" si="23"/>
        <v>-6.6002803368430916E-3</v>
      </c>
      <c r="AW72">
        <v>69</v>
      </c>
      <c r="AX72">
        <f>IF(Z72&gt;0, (R72*SUMPRODUCT(K72:$K$98, X72:$X$98)-K72*$AZ$3)/Z72, 0)</f>
        <v>-1183629842.386718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12.5</v>
      </c>
      <c r="R73">
        <f t="shared" si="27"/>
        <v>500000</v>
      </c>
      <c r="S73">
        <f t="shared" si="28"/>
        <v>-2933560932.8731337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-32.259953278687867</v>
      </c>
      <c r="AC73">
        <f t="shared" si="29"/>
        <v>-28.803548928458152</v>
      </c>
      <c r="AE73">
        <f t="shared" si="30"/>
        <v>0</v>
      </c>
      <c r="AF73">
        <f t="shared" si="31"/>
        <v>0</v>
      </c>
      <c r="AG73">
        <f t="shared" si="31"/>
        <v>-1.2273287306601093E-7</v>
      </c>
      <c r="AH73">
        <f t="shared" si="32"/>
        <v>-8.5819610667775235E-3</v>
      </c>
      <c r="AI73">
        <f t="shared" si="33"/>
        <v>-8.5820837996505896E-3</v>
      </c>
      <c r="AJ73">
        <f t="shared" si="34"/>
        <v>-3.4564043502297146</v>
      </c>
      <c r="AK73">
        <f t="shared" si="49"/>
        <v>-2.2581967295081511</v>
      </c>
      <c r="AL73">
        <f t="shared" si="35"/>
        <v>-5.7231831635375165</v>
      </c>
      <c r="AN73">
        <f t="shared" si="36"/>
        <v>0</v>
      </c>
      <c r="AO73">
        <f t="shared" si="36"/>
        <v>0</v>
      </c>
      <c r="AP73">
        <f t="shared" si="36"/>
        <v>-1.1261432957318011E-10</v>
      </c>
      <c r="AQ73">
        <f t="shared" si="36"/>
        <v>-7.8744330497216156E-6</v>
      </c>
      <c r="AR73">
        <f t="shared" si="36"/>
        <v>-7.8745456640511881E-6</v>
      </c>
      <c r="AS73">
        <f t="shared" si="36"/>
        <v>-3.1714458311881319E-3</v>
      </c>
      <c r="AT73">
        <f t="shared" si="36"/>
        <v>-2.0720227954016219E-3</v>
      </c>
      <c r="AU73">
        <f t="shared" si="23"/>
        <v>-5.2513431722538053E-3</v>
      </c>
      <c r="AW73">
        <v>70</v>
      </c>
      <c r="AX73">
        <f>IF(Z73&gt;0, (R73*SUMPRODUCT(K73:$K$98, X73:$X$98)-K73*$AZ$3)/Z73, 0)</f>
        <v>-2933560932.8731337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12.5</v>
      </c>
      <c r="R74">
        <f t="shared" si="27"/>
        <v>500000</v>
      </c>
      <c r="S74">
        <f t="shared" si="28"/>
        <v>-7595998203.3857889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-28.803548928458152</v>
      </c>
      <c r="AC74">
        <f t="shared" si="29"/>
        <v>-25.717461028781354</v>
      </c>
      <c r="AE74">
        <f t="shared" si="30"/>
        <v>0</v>
      </c>
      <c r="AF74">
        <f t="shared" si="31"/>
        <v>0</v>
      </c>
      <c r="AG74">
        <f t="shared" si="31"/>
        <v>-4.2320739717457783E-8</v>
      </c>
      <c r="AH74">
        <f t="shared" si="32"/>
        <v>-3.1673921847157212E-3</v>
      </c>
      <c r="AI74">
        <f t="shared" si="33"/>
        <v>-3.1674345054554386E-3</v>
      </c>
      <c r="AJ74">
        <f t="shared" si="34"/>
        <v>-3.086087899676798</v>
      </c>
      <c r="AK74">
        <f t="shared" si="49"/>
        <v>-2.0162484249920709</v>
      </c>
      <c r="AL74">
        <f t="shared" si="35"/>
        <v>-5.105503759174324</v>
      </c>
      <c r="AN74">
        <f t="shared" si="36"/>
        <v>0</v>
      </c>
      <c r="AO74">
        <f t="shared" si="36"/>
        <v>0</v>
      </c>
      <c r="AP74">
        <f t="shared" si="36"/>
        <v>-3.4671128874559153E-11</v>
      </c>
      <c r="AQ74">
        <f t="shared" si="36"/>
        <v>-2.5948757834979303E-6</v>
      </c>
      <c r="AR74">
        <f t="shared" si="36"/>
        <v>-2.5949104546268047E-6</v>
      </c>
      <c r="AS74">
        <f t="shared" si="36"/>
        <v>-2.5282675114436598E-3</v>
      </c>
      <c r="AT74">
        <f t="shared" si="36"/>
        <v>-1.6518049885879038E-3</v>
      </c>
      <c r="AU74">
        <f t="shared" si="23"/>
        <v>-4.1826674104861903E-3</v>
      </c>
      <c r="AW74">
        <v>71</v>
      </c>
      <c r="AX74">
        <f>IF(Z74&gt;0, (R74*SUMPRODUCT(K74:$K$98, X74:$X$98)-K74*$AZ$3)/Z74, 0)</f>
        <v>-7595998203.3857889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12.5</v>
      </c>
      <c r="R75">
        <f t="shared" si="27"/>
        <v>500000</v>
      </c>
      <c r="S75">
        <f t="shared" si="28"/>
        <v>-20594129043.977161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-25.717461028781354</v>
      </c>
      <c r="AC75">
        <f t="shared" si="29"/>
        <v>-22.962020968201919</v>
      </c>
      <c r="AE75">
        <f t="shared" si="30"/>
        <v>0</v>
      </c>
      <c r="AF75">
        <f t="shared" si="31"/>
        <v>0</v>
      </c>
      <c r="AG75">
        <f t="shared" si="31"/>
        <v>-1.3937237233466094E-8</v>
      </c>
      <c r="AH75">
        <f t="shared" si="32"/>
        <v>-1.1184118034726846E-3</v>
      </c>
      <c r="AI75">
        <f t="shared" si="33"/>
        <v>-1.118425740709918E-3</v>
      </c>
      <c r="AJ75">
        <f t="shared" si="34"/>
        <v>-2.7554400605794349</v>
      </c>
      <c r="AK75">
        <f t="shared" si="49"/>
        <v>-1.800222272014695</v>
      </c>
      <c r="AL75">
        <f t="shared" si="35"/>
        <v>-4.5567807583348401</v>
      </c>
      <c r="AN75">
        <f t="shared" si="36"/>
        <v>0</v>
      </c>
      <c r="AO75">
        <f t="shared" si="36"/>
        <v>0</v>
      </c>
      <c r="AP75">
        <f t="shared" si="36"/>
        <v>-1.0194675393176111E-11</v>
      </c>
      <c r="AQ75">
        <f t="shared" si="36"/>
        <v>-8.1808504090915402E-7</v>
      </c>
      <c r="AR75">
        <f t="shared" si="36"/>
        <v>-8.180952355845472E-7</v>
      </c>
      <c r="AS75">
        <f t="shared" si="36"/>
        <v>-2.0155226256398356E-3</v>
      </c>
      <c r="AT75">
        <f t="shared" si="36"/>
        <v>-1.3168091632025424E-3</v>
      </c>
      <c r="AU75">
        <f t="shared" si="23"/>
        <v>-3.3331498840779628E-3</v>
      </c>
      <c r="AW75">
        <v>72</v>
      </c>
      <c r="AX75">
        <f>IF(Z75&gt;0, (R75*SUMPRODUCT(K75:$K$98, X75:$X$98)-K75*$AZ$3)/Z75, 0)</f>
        <v>-20594129043.977161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12.5</v>
      </c>
      <c r="R76">
        <f t="shared" si="27"/>
        <v>500000</v>
      </c>
      <c r="S76">
        <f t="shared" si="28"/>
        <v>-58606718734.645401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-22.962020968201919</v>
      </c>
      <c r="AC76">
        <f t="shared" si="29"/>
        <v>-20.501805129630515</v>
      </c>
      <c r="AE76">
        <f t="shared" si="30"/>
        <v>0</v>
      </c>
      <c r="AF76">
        <f t="shared" si="31"/>
        <v>0</v>
      </c>
      <c r="AG76">
        <f t="shared" si="31"/>
        <v>-4.3727505933357388E-9</v>
      </c>
      <c r="AH76">
        <f t="shared" si="32"/>
        <v>-3.770045707118278E-4</v>
      </c>
      <c r="AI76">
        <f t="shared" si="33"/>
        <v>-3.7700894346242111E-4</v>
      </c>
      <c r="AJ76">
        <f t="shared" si="34"/>
        <v>-2.4602158385714041</v>
      </c>
      <c r="AK76">
        <f t="shared" si="49"/>
        <v>-1.6073414677741344</v>
      </c>
      <c r="AL76">
        <f t="shared" si="35"/>
        <v>-4.0679343152890013</v>
      </c>
      <c r="AN76">
        <f t="shared" si="36"/>
        <v>0</v>
      </c>
      <c r="AO76">
        <f t="shared" si="36"/>
        <v>0</v>
      </c>
      <c r="AP76">
        <f t="shared" si="36"/>
        <v>-2.8558368573306077E-12</v>
      </c>
      <c r="AQ76">
        <f t="shared" si="36"/>
        <v>-2.462211199655025E-7</v>
      </c>
      <c r="AR76">
        <f t="shared" si="36"/>
        <v>-2.462239758023598E-7</v>
      </c>
      <c r="AS76">
        <f t="shared" si="36"/>
        <v>-1.6067632760689884E-3</v>
      </c>
      <c r="AT76">
        <f t="shared" si="36"/>
        <v>-1.0497523030426374E-3</v>
      </c>
      <c r="AU76">
        <f t="shared" si="23"/>
        <v>-2.6567618030874283E-3</v>
      </c>
      <c r="AW76">
        <v>73</v>
      </c>
      <c r="AX76">
        <f>IF(Z76&gt;0, (R76*SUMPRODUCT(K76:$K$98, X76:$X$98)-K76*$AZ$3)/Z76, 0)</f>
        <v>-58606718734.645401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12.5</v>
      </c>
      <c r="R77">
        <f t="shared" si="27"/>
        <v>500000</v>
      </c>
      <c r="S77">
        <f t="shared" si="28"/>
        <v>-175561848478.845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-20.501805129630515</v>
      </c>
      <c r="AC77">
        <f t="shared" si="29"/>
        <v>-18.305183360979811</v>
      </c>
      <c r="AE77">
        <f t="shared" si="30"/>
        <v>0</v>
      </c>
      <c r="AF77">
        <f t="shared" si="31"/>
        <v>0</v>
      </c>
      <c r="AG77">
        <f t="shared" si="31"/>
        <v>-1.3033286787238375E-9</v>
      </c>
      <c r="AH77">
        <f t="shared" si="32"/>
        <v>-1.2102777634714176E-4</v>
      </c>
      <c r="AI77">
        <f t="shared" si="33"/>
        <v>-1.2102907967582048E-4</v>
      </c>
      <c r="AJ77">
        <f t="shared" si="34"/>
        <v>-2.1966217686507044</v>
      </c>
      <c r="AK77">
        <f t="shared" si="49"/>
        <v>-1.4351263590741361</v>
      </c>
      <c r="AL77">
        <f t="shared" si="35"/>
        <v>-3.6318691568045165</v>
      </c>
      <c r="AN77">
        <f t="shared" si="36"/>
        <v>0</v>
      </c>
      <c r="AO77">
        <f t="shared" si="36"/>
        <v>0</v>
      </c>
      <c r="AP77">
        <f t="shared" si="36"/>
        <v>-7.6000179130225465E-13</v>
      </c>
      <c r="AQ77">
        <f t="shared" si="36"/>
        <v>-7.0574160089242007E-8</v>
      </c>
      <c r="AR77">
        <f t="shared" si="36"/>
        <v>-7.0574920091033314E-8</v>
      </c>
      <c r="AS77">
        <f t="shared" si="36"/>
        <v>-1.2809021287114631E-3</v>
      </c>
      <c r="AT77">
        <f t="shared" si="36"/>
        <v>-8.3685613724804287E-4</v>
      </c>
      <c r="AU77">
        <f t="shared" si="23"/>
        <v>-2.1178288408795973E-3</v>
      </c>
      <c r="AW77">
        <v>74</v>
      </c>
      <c r="AX77">
        <f>IF(Z77&gt;0, (R77*SUMPRODUCT(K77:$K$98, X77:$X$98)-K77*$AZ$3)/Z77, 0)</f>
        <v>-175561848478.845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12.5</v>
      </c>
      <c r="R78">
        <f t="shared" si="27"/>
        <v>500000</v>
      </c>
      <c r="S78">
        <f t="shared" si="28"/>
        <v>-555175283302.30066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-18.305183360979811</v>
      </c>
      <c r="AC78">
        <f t="shared" si="29"/>
        <v>-16.343913775418415</v>
      </c>
      <c r="AE78">
        <f t="shared" si="30"/>
        <v>0</v>
      </c>
      <c r="AF78">
        <f t="shared" si="31"/>
        <v>0</v>
      </c>
      <c r="AG78">
        <f t="shared" si="31"/>
        <v>-3.6798994540520021E-10</v>
      </c>
      <c r="AH78">
        <f t="shared" si="32"/>
        <v>-3.6892217861255957E-5</v>
      </c>
      <c r="AI78">
        <f t="shared" si="33"/>
        <v>-3.6892585851201365E-5</v>
      </c>
      <c r="AJ78">
        <f t="shared" si="34"/>
        <v>-1.9612695855613964</v>
      </c>
      <c r="AK78">
        <f t="shared" si="49"/>
        <v>-1.2813628352685869</v>
      </c>
      <c r="AL78">
        <f t="shared" si="35"/>
        <v>-3.2426693134158344</v>
      </c>
      <c r="AN78">
        <f t="shared" si="36"/>
        <v>0</v>
      </c>
      <c r="AO78">
        <f t="shared" si="36"/>
        <v>0</v>
      </c>
      <c r="AP78">
        <f t="shared" si="36"/>
        <v>-1.9159253961379232E-13</v>
      </c>
      <c r="AQ78">
        <f t="shared" si="36"/>
        <v>-1.9207790322206597E-8</v>
      </c>
      <c r="AR78">
        <f t="shared" si="36"/>
        <v>-1.920798191474621E-8</v>
      </c>
      <c r="AS78">
        <f t="shared" si="36"/>
        <v>-1.0211274124656772E-3</v>
      </c>
      <c r="AT78">
        <f t="shared" si="36"/>
        <v>-6.671365966412861E-4</v>
      </c>
      <c r="AU78">
        <f t="shared" si="23"/>
        <v>-1.688283217088878E-3</v>
      </c>
      <c r="AW78">
        <v>75</v>
      </c>
      <c r="AX78">
        <f>IF(Z78&gt;0, (R78*SUMPRODUCT(K78:$K$98, X78:$X$98)-K78*$AZ$3)/Z78, 0)</f>
        <v>-555175283302.30066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12.5</v>
      </c>
      <c r="R79">
        <f t="shared" si="27"/>
        <v>500000</v>
      </c>
      <c r="S79">
        <f t="shared" si="28"/>
        <v>-1858577816772.5308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-16.343913775418415</v>
      </c>
      <c r="AC79">
        <f t="shared" si="29"/>
        <v>-14.592780173076596</v>
      </c>
      <c r="AE79">
        <f t="shared" si="30"/>
        <v>0</v>
      </c>
      <c r="AF79">
        <f t="shared" si="31"/>
        <v>0</v>
      </c>
      <c r="AG79">
        <f t="shared" si="31"/>
        <v>-9.8144802180097462E-11</v>
      </c>
      <c r="AH79">
        <f t="shared" si="32"/>
        <v>-1.0646609750842031E-5</v>
      </c>
      <c r="AI79">
        <f t="shared" si="33"/>
        <v>-1.064670789564421E-5</v>
      </c>
      <c r="AJ79">
        <f t="shared" si="34"/>
        <v>-1.7511336023418185</v>
      </c>
      <c r="AK79">
        <f t="shared" si="49"/>
        <v>-1.1440739642792892</v>
      </c>
      <c r="AL79">
        <f t="shared" si="35"/>
        <v>-2.8952182133290032</v>
      </c>
      <c r="AN79">
        <f t="shared" si="36"/>
        <v>0</v>
      </c>
      <c r="AO79">
        <f t="shared" si="36"/>
        <v>0</v>
      </c>
      <c r="AP79">
        <f t="shared" si="36"/>
        <v>-4.5623849176079207E-14</v>
      </c>
      <c r="AQ79">
        <f t="shared" si="36"/>
        <v>-4.9492108264444889E-9</v>
      </c>
      <c r="AR79">
        <f t="shared" si="36"/>
        <v>-4.9492564502936649E-9</v>
      </c>
      <c r="AS79">
        <f t="shared" si="36"/>
        <v>-8.1403654178039374E-4</v>
      </c>
      <c r="AT79">
        <f t="shared" si="36"/>
        <v>-5.3183721229347215E-4</v>
      </c>
      <c r="AU79">
        <f t="shared" si="23"/>
        <v>-1.3458787033303161E-3</v>
      </c>
      <c r="AW79">
        <v>76</v>
      </c>
      <c r="AX79">
        <f>IF(Z79&gt;0, (R79*SUMPRODUCT(K79:$K$98, X79:$X$98)-K79*$AZ$3)/Z79, 0)</f>
        <v>-1858577816772.5308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12.5</v>
      </c>
      <c r="R80">
        <f t="shared" si="27"/>
        <v>500000</v>
      </c>
      <c r="S80">
        <f t="shared" si="28"/>
        <v>-6676611522110.3379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-14.592780173076596</v>
      </c>
      <c r="AC80">
        <f t="shared" si="29"/>
        <v>-13.029268015927945</v>
      </c>
      <c r="AE80">
        <f t="shared" si="30"/>
        <v>0</v>
      </c>
      <c r="AF80">
        <f t="shared" si="31"/>
        <v>0</v>
      </c>
      <c r="AG80">
        <f t="shared" si="31"/>
        <v>-2.4393489071477504E-11</v>
      </c>
      <c r="AH80">
        <f t="shared" si="32"/>
        <v>-2.9107946034727593E-6</v>
      </c>
      <c r="AI80">
        <f t="shared" si="33"/>
        <v>-2.9108189969618309E-6</v>
      </c>
      <c r="AJ80">
        <f t="shared" si="34"/>
        <v>-1.5635121571486508</v>
      </c>
      <c r="AK80">
        <f t="shared" si="49"/>
        <v>-1.0214946121153619</v>
      </c>
      <c r="AL80">
        <f t="shared" si="35"/>
        <v>-2.5850096800830098</v>
      </c>
      <c r="AN80">
        <f t="shared" si="36"/>
        <v>0</v>
      </c>
      <c r="AO80">
        <f t="shared" si="36"/>
        <v>0</v>
      </c>
      <c r="AP80">
        <f t="shared" si="36"/>
        <v>-1.0124661665667415E-14</v>
      </c>
      <c r="AQ80">
        <f t="shared" si="36"/>
        <v>-1.208142486384675E-9</v>
      </c>
      <c r="AR80">
        <f t="shared" si="36"/>
        <v>-1.2081526110463407E-9</v>
      </c>
      <c r="AS80">
        <f t="shared" si="36"/>
        <v>-6.4894495227406574E-4</v>
      </c>
      <c r="AT80">
        <f t="shared" si="36"/>
        <v>-4.2397736997218258E-4</v>
      </c>
      <c r="AU80">
        <f t="shared" si="23"/>
        <v>-1.0729235303988593E-3</v>
      </c>
      <c r="AW80">
        <v>77</v>
      </c>
      <c r="AX80">
        <f>IF(Z80&gt;0, (R80*SUMPRODUCT(K80:$K$98, X80:$X$98)-K80*$AZ$3)/Z80, 0)</f>
        <v>-6676611522110.3379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12.5</v>
      </c>
      <c r="R81">
        <f t="shared" si="27"/>
        <v>500000</v>
      </c>
      <c r="S81">
        <f t="shared" si="28"/>
        <v>-25863945568652.102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-13.029268015927945</v>
      </c>
      <c r="AC81">
        <f t="shared" si="29"/>
        <v>-11.633275015262996</v>
      </c>
      <c r="AE81">
        <f t="shared" si="30"/>
        <v>0</v>
      </c>
      <c r="AF81">
        <f t="shared" si="31"/>
        <v>0</v>
      </c>
      <c r="AG81">
        <f t="shared" si="31"/>
        <v>-5.622341622425777E-12</v>
      </c>
      <c r="AH81">
        <f t="shared" si="32"/>
        <v>-7.4108850233347813E-7</v>
      </c>
      <c r="AI81">
        <f t="shared" si="33"/>
        <v>-7.4109412467510056E-7</v>
      </c>
      <c r="AJ81">
        <f t="shared" si="34"/>
        <v>-1.3959930006649497</v>
      </c>
      <c r="AK81">
        <f t="shared" si="49"/>
        <v>-0.91204876111495625</v>
      </c>
      <c r="AL81">
        <f t="shared" si="35"/>
        <v>-2.3080425028740308</v>
      </c>
      <c r="AN81">
        <f t="shared" si="36"/>
        <v>0</v>
      </c>
      <c r="AO81">
        <f t="shared" si="36"/>
        <v>0</v>
      </c>
      <c r="AP81">
        <f t="shared" si="36"/>
        <v>-2.0835590057110004E-15</v>
      </c>
      <c r="AQ81">
        <f t="shared" si="36"/>
        <v>-2.7463674866480072E-10</v>
      </c>
      <c r="AR81">
        <f t="shared" si="36"/>
        <v>-2.7463883222380648E-10</v>
      </c>
      <c r="AS81">
        <f t="shared" si="36"/>
        <v>-5.1733494401039963E-4</v>
      </c>
      <c r="AT81">
        <f t="shared" si="36"/>
        <v>-3.3799216367231958E-4</v>
      </c>
      <c r="AU81">
        <f t="shared" si="23"/>
        <v>-8.553273823215515E-4</v>
      </c>
      <c r="AW81">
        <v>78</v>
      </c>
      <c r="AX81">
        <f>IF(Z81&gt;0, (R81*SUMPRODUCT(K81:$K$98, X81:$X$98)-K81*$AZ$3)/Z81, 0)</f>
        <v>-25863945568652.102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12.5</v>
      </c>
      <c r="R82">
        <f t="shared" si="27"/>
        <v>500000</v>
      </c>
      <c r="S82">
        <f t="shared" si="28"/>
        <v>-108648620677164.28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-11.633275015262996</v>
      </c>
      <c r="AC82">
        <f t="shared" si="29"/>
        <v>-10.386852692436657</v>
      </c>
      <c r="AE82">
        <f t="shared" si="30"/>
        <v>0</v>
      </c>
      <c r="AF82">
        <f t="shared" si="31"/>
        <v>0</v>
      </c>
      <c r="AG82">
        <f t="shared" si="31"/>
        <v>-1.1950051261234926E-12</v>
      </c>
      <c r="AH82">
        <f t="shared" si="32"/>
        <v>-1.7484452320312106E-7</v>
      </c>
      <c r="AI82">
        <f t="shared" si="33"/>
        <v>-1.7484571820824719E-7</v>
      </c>
      <c r="AJ82">
        <f t="shared" si="34"/>
        <v>-1.2464223228263389</v>
      </c>
      <c r="AK82">
        <f t="shared" si="49"/>
        <v>-0.81432925106840981</v>
      </c>
      <c r="AL82">
        <f t="shared" si="35"/>
        <v>-2.0607517487404667</v>
      </c>
      <c r="AN82">
        <f t="shared" si="36"/>
        <v>0</v>
      </c>
      <c r="AO82">
        <f t="shared" si="36"/>
        <v>0</v>
      </c>
      <c r="AP82">
        <f t="shared" si="36"/>
        <v>-3.9540332690521793E-16</v>
      </c>
      <c r="AQ82">
        <f t="shared" si="36"/>
        <v>-5.7852560340001647E-11</v>
      </c>
      <c r="AR82">
        <f t="shared" si="36"/>
        <v>-5.7852955743328557E-11</v>
      </c>
      <c r="AS82">
        <f t="shared" si="36"/>
        <v>-4.1241625027433866E-4</v>
      </c>
      <c r="AT82">
        <f t="shared" si="36"/>
        <v>-2.6944528356392109E-4</v>
      </c>
      <c r="AU82">
        <f t="shared" si="23"/>
        <v>-6.8186159169121542E-4</v>
      </c>
      <c r="AW82">
        <v>79</v>
      </c>
      <c r="AX82">
        <f>IF(Z82&gt;0, (R82*SUMPRODUCT(K82:$K$98, X82:$X$98)-K82*$AZ$3)/Z82, 0)</f>
        <v>-108648620677164.28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12.5</v>
      </c>
      <c r="R83">
        <f t="shared" si="27"/>
        <v>500000</v>
      </c>
      <c r="S83">
        <f t="shared" si="28"/>
        <v>-498114759726952.19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-10.386852692436657</v>
      </c>
      <c r="AC83">
        <f t="shared" si="29"/>
        <v>-9.2739756182972126</v>
      </c>
      <c r="AE83">
        <f t="shared" si="30"/>
        <v>0</v>
      </c>
      <c r="AF83">
        <f t="shared" si="31"/>
        <v>0</v>
      </c>
      <c r="AG83">
        <f t="shared" si="31"/>
        <v>-2.3272688264098162E-13</v>
      </c>
      <c r="AH83">
        <f t="shared" si="32"/>
        <v>-3.8013127688851042E-8</v>
      </c>
      <c r="AI83">
        <f t="shared" si="33"/>
        <v>-3.8013360415733683E-8</v>
      </c>
      <c r="AJ83">
        <f t="shared" si="34"/>
        <v>-1.112877074139444</v>
      </c>
      <c r="AK83">
        <f t="shared" si="49"/>
        <v>-0.72707968847056603</v>
      </c>
      <c r="AL83">
        <f t="shared" si="35"/>
        <v>-1.8399568006233706</v>
      </c>
      <c r="AN83">
        <f t="shared" si="36"/>
        <v>0</v>
      </c>
      <c r="AO83">
        <f t="shared" si="36"/>
        <v>0</v>
      </c>
      <c r="AP83">
        <f t="shared" si="36"/>
        <v>-6.8754175822654605E-17</v>
      </c>
      <c r="AQ83">
        <f t="shared" si="36"/>
        <v>-1.1230164882671162E-11</v>
      </c>
      <c r="AR83">
        <f t="shared" si="36"/>
        <v>-1.1230233636846984E-11</v>
      </c>
      <c r="AS83">
        <f t="shared" si="36"/>
        <v>-3.287757097766023E-4</v>
      </c>
      <c r="AT83">
        <f t="shared" si="36"/>
        <v>-2.1480013039706903E-4</v>
      </c>
      <c r="AU83">
        <f t="shared" si="23"/>
        <v>-5.4357585140390498E-4</v>
      </c>
      <c r="AW83">
        <v>80</v>
      </c>
      <c r="AX83">
        <f>IF(Z83&gt;0, (R83*SUMPRODUCT(K83:$K$98, X83:$X$98)-K83*$AZ$3)/Z83, 0)</f>
        <v>-498114759726952.19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12.5</v>
      </c>
      <c r="R84">
        <f t="shared" si="27"/>
        <v>500000</v>
      </c>
      <c r="S84">
        <f t="shared" si="28"/>
        <v>-2511000180456872.5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-9.2739756182972126</v>
      </c>
      <c r="AC84">
        <f t="shared" si="29"/>
        <v>-8.2803353734894269</v>
      </c>
      <c r="AE84">
        <f t="shared" si="30"/>
        <v>0</v>
      </c>
      <c r="AF84">
        <f t="shared" si="31"/>
        <v>0</v>
      </c>
      <c r="AG84">
        <f t="shared" si="31"/>
        <v>-4.1220304552023337E-14</v>
      </c>
      <c r="AH84">
        <f t="shared" si="32"/>
        <v>-7.5671723705019382E-9</v>
      </c>
      <c r="AI84">
        <f t="shared" si="33"/>
        <v>-7.5672135908064908E-9</v>
      </c>
      <c r="AJ84">
        <f t="shared" si="34"/>
        <v>-0.99364024480778568</v>
      </c>
      <c r="AK84">
        <f t="shared" si="49"/>
        <v>-0.6491782932808049</v>
      </c>
      <c r="AL84">
        <f t="shared" si="35"/>
        <v>-1.6428185456558042</v>
      </c>
      <c r="AN84">
        <f t="shared" si="36"/>
        <v>0</v>
      </c>
      <c r="AO84">
        <f t="shared" si="36"/>
        <v>0</v>
      </c>
      <c r="AP84">
        <f t="shared" si="36"/>
        <v>-1.0872907710194974E-17</v>
      </c>
      <c r="AQ84">
        <f t="shared" si="36"/>
        <v>-1.9960349081789171E-12</v>
      </c>
      <c r="AR84">
        <f t="shared" si="36"/>
        <v>-1.9960457810866277E-12</v>
      </c>
      <c r="AS84">
        <f t="shared" si="36"/>
        <v>-2.6209798293206163E-4</v>
      </c>
      <c r="AT84">
        <f t="shared" si="36"/>
        <v>-1.7123734885063111E-4</v>
      </c>
      <c r="AU84">
        <f t="shared" si="23"/>
        <v>-4.3333533377873851E-4</v>
      </c>
      <c r="AW84">
        <v>81</v>
      </c>
      <c r="AX84">
        <f>IF(Z84&gt;0, (R84*SUMPRODUCT(K84:$K$98, X84:$X$98)-K84*$AZ$3)/Z84, 0)</f>
        <v>-2511000180456872.5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12.5</v>
      </c>
      <c r="R85">
        <f t="shared" si="27"/>
        <v>500000</v>
      </c>
      <c r="S85">
        <f t="shared" si="28"/>
        <v>-1.4049380714451546E+16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-8.2803353734894269</v>
      </c>
      <c r="AC85">
        <f t="shared" si="29"/>
        <v>-7.3931565834744424</v>
      </c>
      <c r="AE85">
        <f t="shared" si="30"/>
        <v>0</v>
      </c>
      <c r="AF85">
        <f t="shared" si="31"/>
        <v>0</v>
      </c>
      <c r="AG85">
        <f t="shared" si="31"/>
        <v>-6.5778313771774079E-15</v>
      </c>
      <c r="AH85">
        <f t="shared" si="32"/>
        <v>-1.3692108051730278E-9</v>
      </c>
      <c r="AI85">
        <f t="shared" si="33"/>
        <v>-1.369217383004405E-9</v>
      </c>
      <c r="AJ85">
        <f t="shared" si="34"/>
        <v>-0.88717879001498456</v>
      </c>
      <c r="AK85">
        <f t="shared" si="49"/>
        <v>-0.57962347614425991</v>
      </c>
      <c r="AL85">
        <f t="shared" si="35"/>
        <v>-1.466802267528462</v>
      </c>
      <c r="AN85">
        <f t="shared" si="36"/>
        <v>0</v>
      </c>
      <c r="AO85">
        <f t="shared" si="36"/>
        <v>0</v>
      </c>
      <c r="AP85">
        <f t="shared" si="36"/>
        <v>-1.5491705023112559E-18</v>
      </c>
      <c r="AQ85">
        <f t="shared" si="36"/>
        <v>-3.2246813108944348E-13</v>
      </c>
      <c r="AR85">
        <f t="shared" si="36"/>
        <v>-3.2246968025994579E-13</v>
      </c>
      <c r="AS85">
        <f t="shared" si="36"/>
        <v>-2.0894290731380326E-4</v>
      </c>
      <c r="AT85">
        <f t="shared" si="36"/>
        <v>-1.3650936611195249E-4</v>
      </c>
      <c r="AU85">
        <f t="shared" si="23"/>
        <v>-3.4545227374822548E-4</v>
      </c>
      <c r="AW85">
        <v>82</v>
      </c>
      <c r="AX85">
        <f>IF(Z85&gt;0, (R85*SUMPRODUCT(K85:$K$98, X85:$X$98)-K85*$AZ$3)/Z85, 0)</f>
        <v>-1.4049380714451546E+16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12.5</v>
      </c>
      <c r="R86">
        <f t="shared" si="27"/>
        <v>500000</v>
      </c>
      <c r="S86">
        <f t="shared" si="28"/>
        <v>-8.8315819977559856E+16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-7.3931565834744424</v>
      </c>
      <c r="AC86">
        <f t="shared" si="29"/>
        <v>-6.6010326638167491</v>
      </c>
      <c r="AE86">
        <f t="shared" si="30"/>
        <v>0</v>
      </c>
      <c r="AF86">
        <f t="shared" si="31"/>
        <v>0</v>
      </c>
      <c r="AG86">
        <f t="shared" si="31"/>
        <v>-9.3429363299434972E-16</v>
      </c>
      <c r="AH86">
        <f t="shared" si="32"/>
        <v>-2.2311037721645137E-10</v>
      </c>
      <c r="AI86">
        <f t="shared" si="33"/>
        <v>-2.2311131151008437E-10</v>
      </c>
      <c r="AJ86">
        <f t="shared" si="34"/>
        <v>-0.79212391965769324</v>
      </c>
      <c r="AK86">
        <f t="shared" si="49"/>
        <v>-0.51752096084321098</v>
      </c>
      <c r="AL86">
        <f t="shared" si="35"/>
        <v>-1.3096448807240155</v>
      </c>
      <c r="AN86">
        <f t="shared" si="36"/>
        <v>0</v>
      </c>
      <c r="AO86">
        <f t="shared" si="36"/>
        <v>0</v>
      </c>
      <c r="AP86">
        <f t="shared" si="36"/>
        <v>-1.964634876464876E-19</v>
      </c>
      <c r="AQ86">
        <f t="shared" si="36"/>
        <v>-4.6915703254431334E-14</v>
      </c>
      <c r="AR86">
        <f t="shared" si="36"/>
        <v>-4.6915899717918982E-14</v>
      </c>
      <c r="AS86">
        <f t="shared" si="36"/>
        <v>-1.6656800646858066E-4</v>
      </c>
      <c r="AT86">
        <f t="shared" si="36"/>
        <v>-1.0882443089284487E-4</v>
      </c>
      <c r="AU86">
        <f t="shared" si="23"/>
        <v>-2.7539243740834144E-4</v>
      </c>
      <c r="AW86">
        <v>83</v>
      </c>
      <c r="AX86">
        <f>IF(Z86&gt;0, (R86*SUMPRODUCT(K86:$K$98, X86:$X$98)-K86*$AZ$3)/Z86, 0)</f>
        <v>-8.8315819977559856E+16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12.5</v>
      </c>
      <c r="R87">
        <f t="shared" si="27"/>
        <v>500000</v>
      </c>
      <c r="S87">
        <f t="shared" si="28"/>
        <v>-6.3338418148857062E+17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-6.6010326638167491</v>
      </c>
      <c r="AC87">
        <f t="shared" si="29"/>
        <v>-5.8937791641221366</v>
      </c>
      <c r="AE87">
        <f t="shared" si="30"/>
        <v>0</v>
      </c>
      <c r="AF87">
        <f t="shared" si="31"/>
        <v>0</v>
      </c>
      <c r="AG87">
        <f t="shared" si="31"/>
        <v>-1.1631525021414847E-16</v>
      </c>
      <c r="AH87">
        <f t="shared" si="32"/>
        <v>-3.2345417858010307E-11</v>
      </c>
      <c r="AI87">
        <f t="shared" si="33"/>
        <v>-3.2345534173260518E-11</v>
      </c>
      <c r="AJ87">
        <f t="shared" si="34"/>
        <v>-0.70725349969461249</v>
      </c>
      <c r="AK87">
        <f t="shared" si="49"/>
        <v>-0.46207228646717247</v>
      </c>
      <c r="AL87">
        <f t="shared" si="35"/>
        <v>-1.1693257861941304</v>
      </c>
      <c r="AN87">
        <f t="shared" si="36"/>
        <v>0</v>
      </c>
      <c r="AO87">
        <f t="shared" si="36"/>
        <v>0</v>
      </c>
      <c r="AP87">
        <f t="shared" si="36"/>
        <v>-2.1838212960097913E-20</v>
      </c>
      <c r="AQ87">
        <f t="shared" si="36"/>
        <v>-6.0728590805254658E-15</v>
      </c>
      <c r="AR87">
        <f t="shared" si="36"/>
        <v>-6.0728809187384253E-15</v>
      </c>
      <c r="AS87">
        <f t="shared" si="36"/>
        <v>-1.3278699495267697E-4</v>
      </c>
      <c r="AT87">
        <f t="shared" si="36"/>
        <v>-8.6754170035753777E-5</v>
      </c>
      <c r="AU87">
        <f t="shared" si="23"/>
        <v>-2.1954116499450362E-4</v>
      </c>
      <c r="AW87">
        <v>84</v>
      </c>
      <c r="AX87">
        <f>IF(Z87&gt;0, (R87*SUMPRODUCT(K87:$K$98, X87:$X$98)-K87*$AZ$3)/Z87, 0)</f>
        <v>-6.3338418148857062E+17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12.5</v>
      </c>
      <c r="R88">
        <f t="shared" si="27"/>
        <v>500000</v>
      </c>
      <c r="S88">
        <f t="shared" si="28"/>
        <v>-5.2875189809522842E+18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-5.8937791641221366</v>
      </c>
      <c r="AC88">
        <f t="shared" si="29"/>
        <v>-5.2623028251090567</v>
      </c>
      <c r="AE88">
        <f t="shared" si="30"/>
        <v>0</v>
      </c>
      <c r="AF88">
        <f t="shared" si="31"/>
        <v>0</v>
      </c>
      <c r="AG88">
        <f t="shared" si="31"/>
        <v>-1.2440387552427552E-17</v>
      </c>
      <c r="AH88">
        <f t="shared" si="32"/>
        <v>-4.1084684063831771E-12</v>
      </c>
      <c r="AI88">
        <f t="shared" si="33"/>
        <v>-4.1084808467707293E-12</v>
      </c>
      <c r="AJ88">
        <f t="shared" si="34"/>
        <v>-0.63147633901307998</v>
      </c>
      <c r="AK88">
        <f t="shared" si="49"/>
        <v>-0.4125645414885496</v>
      </c>
      <c r="AL88">
        <f t="shared" si="35"/>
        <v>-1.044040880505738</v>
      </c>
      <c r="AN88">
        <f t="shared" si="36"/>
        <v>0</v>
      </c>
      <c r="AO88">
        <f t="shared" si="36"/>
        <v>0</v>
      </c>
      <c r="AP88">
        <f t="shared" si="36"/>
        <v>-2.0854334001766189E-21</v>
      </c>
      <c r="AQ88">
        <f t="shared" si="36"/>
        <v>-6.8871947936782578E-16</v>
      </c>
      <c r="AR88">
        <f t="shared" si="36"/>
        <v>-6.8872156480122588E-16</v>
      </c>
      <c r="AS88">
        <f t="shared" si="36"/>
        <v>-1.0585697939467789E-4</v>
      </c>
      <c r="AT88">
        <f t="shared" si="36"/>
        <v>-6.9159893204523562E-5</v>
      </c>
      <c r="AU88">
        <f t="shared" si="23"/>
        <v>-1.7501687259989014E-4</v>
      </c>
      <c r="AW88">
        <v>85</v>
      </c>
      <c r="AX88">
        <f>IF(Z88&gt;0, (R88*SUMPRODUCT(K88:$K$98, X88:$X$98)-K88*$AZ$3)/Z88, 0)</f>
        <v>-5.2875189809522842E+18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-5.2623028251090567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-4.9761550209710206E-13</v>
      </c>
      <c r="AI89">
        <f t="shared" si="33"/>
        <v>-4.9761550209710206E-13</v>
      </c>
      <c r="AJ89">
        <f t="shared" si="34"/>
        <v>-5.2623028251090567</v>
      </c>
      <c r="AK89">
        <f t="shared" si="49"/>
        <v>-0.36836119775763398</v>
      </c>
      <c r="AL89">
        <f t="shared" si="35"/>
        <v>-5.6306640228671885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-7.4479764292022085E-17</v>
      </c>
      <c r="AR89">
        <f t="shared" si="36"/>
        <v>-7.4479764292022085E-17</v>
      </c>
      <c r="AS89">
        <f t="shared" si="36"/>
        <v>-7.8762633478183792E-4</v>
      </c>
      <c r="AT89">
        <f t="shared" si="36"/>
        <v>-5.5133843434728657E-5</v>
      </c>
      <c r="AU89">
        <f t="shared" si="23"/>
        <v>-8.4276017821664111E-4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52880.744274648037</v>
      </c>
      <c r="AO91" s="8">
        <f t="shared" si="50"/>
        <v>-5288.0744274648041</v>
      </c>
      <c r="AP91" s="8">
        <f t="shared" si="50"/>
        <v>-221.5012916176114</v>
      </c>
      <c r="AQ91" s="8">
        <f t="shared" si="50"/>
        <v>-31391.597812256572</v>
      </c>
      <c r="AR91" s="8">
        <f t="shared" si="50"/>
        <v>15979.570743309063</v>
      </c>
      <c r="AS91" s="8">
        <f t="shared" si="50"/>
        <v>-6704.131023980387</v>
      </c>
      <c r="AT91" s="8">
        <f t="shared" si="50"/>
        <v>2251.0051089952067</v>
      </c>
      <c r="AU91" s="8">
        <f t="shared" si="50"/>
        <v>11526.444828323903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E9F3-E37C-404D-8A7F-FE6E9A988441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121864.18863856983</v>
      </c>
      <c r="K3">
        <v>1</v>
      </c>
      <c r="L3" s="2">
        <v>0</v>
      </c>
      <c r="O3">
        <f>$C$3</f>
        <v>121864.18863856983</v>
      </c>
      <c r="P3">
        <f>O3*C5</f>
        <v>12186.418863856983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121864.18863856983</v>
      </c>
      <c r="AF3">
        <f t="shared" ref="AF3:AG34" si="4">-$Z3*P3</f>
        <v>-12186.418863856983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109577.76977471285</v>
      </c>
      <c r="AJ3">
        <f t="shared" ref="AJ3:AJ66" si="7">AB3-AC3</f>
        <v>0</v>
      </c>
      <c r="AL3">
        <f t="shared" ref="AL3:AL66" si="8">SUM(AI3:AK3)</f>
        <v>109577.76977471285</v>
      </c>
      <c r="AN3">
        <f t="shared" ref="AN3:AU34" si="9">AE3*$K3</f>
        <v>121864.18863856983</v>
      </c>
      <c r="AO3">
        <f t="shared" si="9"/>
        <v>-12186.418863856983</v>
      </c>
      <c r="AP3">
        <f t="shared" si="9"/>
        <v>-100</v>
      </c>
      <c r="AQ3">
        <f t="shared" si="9"/>
        <v>0</v>
      </c>
      <c r="AR3">
        <f t="shared" si="9"/>
        <v>109577.76977471285</v>
      </c>
      <c r="AS3">
        <f t="shared" si="9"/>
        <v>0</v>
      </c>
      <c r="AT3">
        <f t="shared" si="9"/>
        <v>0</v>
      </c>
      <c r="AU3">
        <f t="shared" si="9"/>
        <v>109577.76977471285</v>
      </c>
      <c r="AW3">
        <v>0</v>
      </c>
      <c r="AX3">
        <f>IF(Z3&gt;0, (R3*SUMPRODUCT(K3:$K$98, X3:$X$98)-K3*$AZ$3)/Z3, 0)</f>
        <v>0</v>
      </c>
      <c r="AZ3">
        <f>C6*ABS(SUMPRODUCT(X4:X79, K4:K79))/1</f>
        <v>69987.653518018502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500000</v>
      </c>
      <c r="S4">
        <f t="shared" si="1"/>
        <v>4754.4517384948431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4694.5725235054852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-1297.1734999999999</v>
      </c>
      <c r="AI4">
        <f t="shared" si="6"/>
        <v>-1297.1734999999999</v>
      </c>
      <c r="AJ4">
        <f t="shared" si="7"/>
        <v>-4694.5725235054852</v>
      </c>
      <c r="AK4">
        <f>G4*SUM(AB4, AE4:AF4)</f>
        <v>0</v>
      </c>
      <c r="AL4">
        <f t="shared" si="8"/>
        <v>-5991.746023505485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-1210.1627950368504</v>
      </c>
      <c r="AR4">
        <f t="shared" si="9"/>
        <v>-1210.1627950368504</v>
      </c>
      <c r="AS4">
        <f t="shared" si="9"/>
        <v>-4379.6739653936793</v>
      </c>
      <c r="AT4">
        <f t="shared" si="9"/>
        <v>0</v>
      </c>
      <c r="AU4">
        <f t="shared" si="9"/>
        <v>-5589.8367604305295</v>
      </c>
      <c r="AW4">
        <v>1</v>
      </c>
      <c r="AX4">
        <f>IF(Z4&gt;0, (R4*SUMPRODUCT(K4:$K$98, X4:$X$98)-K4*$AZ$3)/Z4, 0)</f>
        <v>4754.4517384948431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12.5</v>
      </c>
      <c r="R5">
        <f t="shared" si="0"/>
        <v>500000</v>
      </c>
      <c r="S5">
        <f t="shared" si="1"/>
        <v>9160.6644186709636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4694.5725235054852</v>
      </c>
      <c r="AC5">
        <f t="shared" si="2"/>
        <v>8930.4870616498229</v>
      </c>
      <c r="AE5">
        <f t="shared" si="3"/>
        <v>0</v>
      </c>
      <c r="AF5">
        <f t="shared" si="4"/>
        <v>0</v>
      </c>
      <c r="AG5">
        <f t="shared" si="4"/>
        <v>-12.185916126683999</v>
      </c>
      <c r="AH5">
        <f t="shared" si="5"/>
        <v>-1329.1531676400443</v>
      </c>
      <c r="AI5">
        <f t="shared" si="6"/>
        <v>-1341.3390837667284</v>
      </c>
      <c r="AJ5">
        <f t="shared" si="7"/>
        <v>-4235.9145381443377</v>
      </c>
      <c r="AK5">
        <f>G5*SUM(AB5, AE5:AF5)</f>
        <v>192.47747346372489</v>
      </c>
      <c r="AL5">
        <f t="shared" si="8"/>
        <v>-5384.7761484473413</v>
      </c>
      <c r="AN5">
        <f t="shared" si="9"/>
        <v>0</v>
      </c>
      <c r="AO5">
        <f t="shared" si="9"/>
        <v>0</v>
      </c>
      <c r="AP5">
        <f t="shared" si="9"/>
        <v>-10.420274582610233</v>
      </c>
      <c r="AQ5">
        <f t="shared" si="9"/>
        <v>-1136.5695303635982</v>
      </c>
      <c r="AR5">
        <f t="shared" si="9"/>
        <v>-1146.9898049462086</v>
      </c>
      <c r="AS5">
        <f t="shared" si="9"/>
        <v>-3622.1644837420777</v>
      </c>
      <c r="AT5">
        <f t="shared" si="9"/>
        <v>164.58903078014745</v>
      </c>
      <c r="AU5">
        <f t="shared" si="9"/>
        <v>-4604.5652579081388</v>
      </c>
      <c r="AW5">
        <v>2</v>
      </c>
      <c r="AX5">
        <f>IF(Z5&gt;0, (R5*SUMPRODUCT(K5:$K$98, X5:$X$98)-K5*$AZ$3)/Z5, 0)</f>
        <v>9160.6644186709636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12.5</v>
      </c>
      <c r="R6">
        <f t="shared" si="0"/>
        <v>500000</v>
      </c>
      <c r="S6">
        <f t="shared" si="1"/>
        <v>14185.281417808232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8930.4870616498229</v>
      </c>
      <c r="AC6">
        <f t="shared" si="2"/>
        <v>13651.743329440935</v>
      </c>
      <c r="AE6">
        <f t="shared" si="3"/>
        <v>0</v>
      </c>
      <c r="AF6">
        <f t="shared" si="4"/>
        <v>0</v>
      </c>
      <c r="AG6">
        <f t="shared" si="4"/>
        <v>-12.029848868826907</v>
      </c>
      <c r="AH6">
        <f t="shared" si="5"/>
        <v>-1368.3238636101266</v>
      </c>
      <c r="AI6">
        <f t="shared" si="6"/>
        <v>-1380.3537124789536</v>
      </c>
      <c r="AJ6">
        <f t="shared" si="7"/>
        <v>-4721.2562677911119</v>
      </c>
      <c r="AK6">
        <f>G6*SUM(AB6, AE6:AF6)</f>
        <v>522.43349310651467</v>
      </c>
      <c r="AL6">
        <f t="shared" si="8"/>
        <v>-5579.1764871635505</v>
      </c>
      <c r="AN6">
        <f t="shared" si="9"/>
        <v>0</v>
      </c>
      <c r="AO6">
        <f t="shared" si="9"/>
        <v>0</v>
      </c>
      <c r="AP6">
        <f t="shared" si="9"/>
        <v>-9.2799460704740593</v>
      </c>
      <c r="AQ6">
        <f t="shared" si="9"/>
        <v>-1055.5387519579806</v>
      </c>
      <c r="AR6">
        <f t="shared" si="9"/>
        <v>-1064.8186980284547</v>
      </c>
      <c r="AS6">
        <f t="shared" si="9"/>
        <v>-3642.0244366928264</v>
      </c>
      <c r="AT6">
        <f t="shared" si="9"/>
        <v>403.01043631569797</v>
      </c>
      <c r="AU6">
        <f t="shared" si="9"/>
        <v>-4303.832698405583</v>
      </c>
      <c r="AW6">
        <v>3</v>
      </c>
      <c r="AX6">
        <f>IF(Z6&gt;0, (R6*SUMPRODUCT(K6:$K$98, X6:$X$98)-K6*$AZ$3)/Z6, 0)</f>
        <v>14185.281417808232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12.5</v>
      </c>
      <c r="R7">
        <f t="shared" si="0"/>
        <v>500000</v>
      </c>
      <c r="S7">
        <f t="shared" si="1"/>
        <v>18384.5373871091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13651.743329440935</v>
      </c>
      <c r="AC7">
        <f t="shared" si="2"/>
        <v>17464.121533393089</v>
      </c>
      <c r="AE7">
        <f t="shared" si="3"/>
        <v>0</v>
      </c>
      <c r="AF7">
        <f t="shared" si="4"/>
        <v>0</v>
      </c>
      <c r="AG7">
        <f t="shared" si="4"/>
        <v>-11.874191586701693</v>
      </c>
      <c r="AH7">
        <f t="shared" si="5"/>
        <v>-1414.351737477753</v>
      </c>
      <c r="AI7">
        <f t="shared" si="6"/>
        <v>-1426.2259290644547</v>
      </c>
      <c r="AJ7">
        <f t="shared" si="7"/>
        <v>-3812.3782039521539</v>
      </c>
      <c r="AK7">
        <f>G7*SUM(AB7, AE7:AF7)</f>
        <v>670.30059747554992</v>
      </c>
      <c r="AL7">
        <f t="shared" si="8"/>
        <v>-4568.3035355410584</v>
      </c>
      <c r="AN7">
        <f t="shared" si="9"/>
        <v>0</v>
      </c>
      <c r="AO7">
        <f t="shared" si="9"/>
        <v>0</v>
      </c>
      <c r="AP7">
        <f t="shared" si="9"/>
        <v>-8.3339736892748135</v>
      </c>
      <c r="AQ7">
        <f t="shared" si="9"/>
        <v>-992.6713815802467</v>
      </c>
      <c r="AR7">
        <f t="shared" si="9"/>
        <v>-1001.0053552695216</v>
      </c>
      <c r="AS7">
        <f t="shared" si="9"/>
        <v>-2675.7408631409353</v>
      </c>
      <c r="AT7">
        <f t="shared" si="9"/>
        <v>470.45455705150232</v>
      </c>
      <c r="AU7">
        <f t="shared" si="9"/>
        <v>-3206.2916613589546</v>
      </c>
      <c r="AW7">
        <v>4</v>
      </c>
      <c r="AX7">
        <f>IF(Z7&gt;0, (R7*SUMPRODUCT(K7:$K$98, X7:$X$98)-K7*$AZ$3)/Z7, 0)</f>
        <v>18384.5373871091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12.5</v>
      </c>
      <c r="R8">
        <f t="shared" si="0"/>
        <v>500000</v>
      </c>
      <c r="S8">
        <f t="shared" si="1"/>
        <v>21071.311204476111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17464.121533393089</v>
      </c>
      <c r="AC8">
        <f t="shared" si="2"/>
        <v>19740.698637473375</v>
      </c>
      <c r="AE8">
        <f t="shared" si="3"/>
        <v>0</v>
      </c>
      <c r="AF8">
        <f t="shared" si="4"/>
        <v>0</v>
      </c>
      <c r="AG8">
        <f t="shared" si="4"/>
        <v>-11.710649165297271</v>
      </c>
      <c r="AH8">
        <f t="shared" si="5"/>
        <v>-1792.0202214962403</v>
      </c>
      <c r="AI8">
        <f t="shared" si="6"/>
        <v>-1803.7308706615377</v>
      </c>
      <c r="AJ8">
        <f t="shared" si="7"/>
        <v>-2276.5771040802865</v>
      </c>
      <c r="AK8">
        <f t="shared" ref="AK8:AK71" si="22">G8*SUM(AB8:AB8, AE8:AF8)</f>
        <v>371.98578866127281</v>
      </c>
      <c r="AL8">
        <f t="shared" si="8"/>
        <v>-3708.3221860805515</v>
      </c>
      <c r="AN8">
        <f t="shared" si="9"/>
        <v>0</v>
      </c>
      <c r="AO8">
        <f t="shared" si="9"/>
        <v>0</v>
      </c>
      <c r="AP8">
        <f t="shared" si="9"/>
        <v>-7.6721650748591594</v>
      </c>
      <c r="AQ8">
        <f t="shared" si="9"/>
        <v>-1174.0318374105971</v>
      </c>
      <c r="AR8">
        <f t="shared" si="9"/>
        <v>-1181.7040024854564</v>
      </c>
      <c r="AS8">
        <f t="shared" si="9"/>
        <v>-1491.4865180922193</v>
      </c>
      <c r="AT8">
        <f t="shared" si="9"/>
        <v>243.70436991385279</v>
      </c>
      <c r="AU8">
        <f t="shared" si="9"/>
        <v>-2429.4861506638226</v>
      </c>
      <c r="AW8">
        <v>5</v>
      </c>
      <c r="AX8">
        <f>IF(Z8&gt;0, (R8*SUMPRODUCT(K8:$K$98, X8:$X$98)-K8*$AZ$3)/Z8, 0)</f>
        <v>21071.311204476111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12.5</v>
      </c>
      <c r="R9">
        <f t="shared" si="0"/>
        <v>500000</v>
      </c>
      <c r="S9">
        <f t="shared" si="1"/>
        <v>22743.259446761305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19740.698637473375</v>
      </c>
      <c r="AC9">
        <f t="shared" si="2"/>
        <v>20994.100737336958</v>
      </c>
      <c r="AE9">
        <f t="shared" si="3"/>
        <v>0</v>
      </c>
      <c r="AF9">
        <f t="shared" si="4"/>
        <v>0</v>
      </c>
      <c r="AG9">
        <f t="shared" si="4"/>
        <v>-11.538638946234334</v>
      </c>
      <c r="AH9">
        <f t="shared" si="5"/>
        <v>-2196.1490963985575</v>
      </c>
      <c r="AI9">
        <f t="shared" si="6"/>
        <v>-2207.6877353447917</v>
      </c>
      <c r="AJ9">
        <f t="shared" si="7"/>
        <v>-1253.4020998635824</v>
      </c>
      <c r="AK9">
        <f t="shared" si="22"/>
        <v>116.47012196109291</v>
      </c>
      <c r="AL9">
        <f t="shared" si="8"/>
        <v>-3344.6197132472812</v>
      </c>
      <c r="AN9">
        <f t="shared" si="9"/>
        <v>0</v>
      </c>
      <c r="AO9">
        <f t="shared" si="9"/>
        <v>0</v>
      </c>
      <c r="AP9">
        <f t="shared" si="9"/>
        <v>-7.1592703475067392</v>
      </c>
      <c r="AQ9">
        <f t="shared" si="9"/>
        <v>-1362.6238915882793</v>
      </c>
      <c r="AR9">
        <f t="shared" si="9"/>
        <v>-1369.783161935786</v>
      </c>
      <c r="AS9">
        <f t="shared" si="9"/>
        <v>-777.68656501593136</v>
      </c>
      <c r="AT9">
        <f t="shared" si="9"/>
        <v>72.265116744871563</v>
      </c>
      <c r="AU9">
        <f t="shared" si="9"/>
        <v>-2075.2046102068457</v>
      </c>
      <c r="AW9">
        <v>6</v>
      </c>
      <c r="AX9">
        <f>IF(Z9&gt;0, (R9*SUMPRODUCT(K9:$K$98, X9:$X$98)-K9*$AZ$3)/Z9, 0)</f>
        <v>22743.259446761305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12.5</v>
      </c>
      <c r="R10">
        <f t="shared" si="0"/>
        <v>500000</v>
      </c>
      <c r="S10">
        <f t="shared" si="1"/>
        <v>24058.51886766162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20994.100737336958</v>
      </c>
      <c r="AC10">
        <f t="shared" si="2"/>
        <v>21860.174024386732</v>
      </c>
      <c r="AE10">
        <f t="shared" si="3"/>
        <v>0</v>
      </c>
      <c r="AF10">
        <f t="shared" si="4"/>
        <v>0</v>
      </c>
      <c r="AG10">
        <f t="shared" si="4"/>
        <v>-11.357813704488992</v>
      </c>
      <c r="AH10">
        <f t="shared" si="5"/>
        <v>-2617.5540913199943</v>
      </c>
      <c r="AI10">
        <f t="shared" si="6"/>
        <v>-2628.9119050244835</v>
      </c>
      <c r="AJ10">
        <f t="shared" si="7"/>
        <v>-866.07328704977408</v>
      </c>
      <c r="AK10">
        <f t="shared" si="22"/>
        <v>86.075813023081537</v>
      </c>
      <c r="AL10">
        <f t="shared" si="8"/>
        <v>-3408.9093790511761</v>
      </c>
      <c r="AN10">
        <f t="shared" si="9"/>
        <v>0</v>
      </c>
      <c r="AO10">
        <f t="shared" si="9"/>
        <v>0</v>
      </c>
      <c r="AP10">
        <f t="shared" si="9"/>
        <v>-6.6853955196805464</v>
      </c>
      <c r="AQ10">
        <f t="shared" si="9"/>
        <v>-1540.7352902536009</v>
      </c>
      <c r="AR10">
        <f t="shared" si="9"/>
        <v>-1547.4206857732815</v>
      </c>
      <c r="AS10">
        <f t="shared" si="9"/>
        <v>-509.78494837163447</v>
      </c>
      <c r="AT10">
        <f t="shared" si="9"/>
        <v>50.66563598502519</v>
      </c>
      <c r="AU10">
        <f t="shared" si="9"/>
        <v>-2006.539998159891</v>
      </c>
      <c r="AW10">
        <v>7</v>
      </c>
      <c r="AX10">
        <f>IF(Z10&gt;0, (R10*SUMPRODUCT(K10:$K$98, X10:$X$98)-K10*$AZ$3)/Z10, 0)</f>
        <v>24058.51886766162</v>
      </c>
    </row>
    <row r="11" spans="1:52" x14ac:dyDescent="0.25">
      <c r="A11" t="s">
        <v>33</v>
      </c>
      <c r="C11" s="12">
        <f>AU81</f>
        <v>30658.999097992652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12.5</v>
      </c>
      <c r="R11">
        <f t="shared" si="0"/>
        <v>500000</v>
      </c>
      <c r="S11">
        <f t="shared" si="1"/>
        <v>25041.050455493634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21860.174024386732</v>
      </c>
      <c r="AC11">
        <f t="shared" si="2"/>
        <v>22370.620965621478</v>
      </c>
      <c r="AE11">
        <f t="shared" si="3"/>
        <v>0</v>
      </c>
      <c r="AF11">
        <f t="shared" si="4"/>
        <v>0</v>
      </c>
      <c r="AG11">
        <f t="shared" si="4"/>
        <v>-11.166974107866197</v>
      </c>
      <c r="AH11">
        <f t="shared" si="5"/>
        <v>-3090.4583831161658</v>
      </c>
      <c r="AI11">
        <f t="shared" si="6"/>
        <v>-3101.6253572240321</v>
      </c>
      <c r="AJ11">
        <f t="shared" si="7"/>
        <v>-510.44694123474619</v>
      </c>
      <c r="AK11">
        <f t="shared" si="22"/>
        <v>52.464417658528149</v>
      </c>
      <c r="AL11">
        <f t="shared" si="8"/>
        <v>-3559.6078808002503</v>
      </c>
      <c r="AN11">
        <f t="shared" si="9"/>
        <v>0</v>
      </c>
      <c r="AO11">
        <f t="shared" si="9"/>
        <v>0</v>
      </c>
      <c r="AP11">
        <f t="shared" si="9"/>
        <v>-6.2457850642089392</v>
      </c>
      <c r="AQ11">
        <f t="shared" si="9"/>
        <v>-1728.5200650039453</v>
      </c>
      <c r="AR11">
        <f t="shared" si="9"/>
        <v>-1734.7658500681544</v>
      </c>
      <c r="AS11">
        <f t="shared" si="9"/>
        <v>-285.49738280393586</v>
      </c>
      <c r="AT11">
        <f t="shared" si="9"/>
        <v>29.34380191525927</v>
      </c>
      <c r="AU11">
        <f t="shared" si="9"/>
        <v>-1990.9194309568311</v>
      </c>
      <c r="AW11">
        <v>8</v>
      </c>
      <c r="AX11">
        <f>IF(Z11&gt;0, (R11*SUMPRODUCT(K11:$K$98, X11:$X$98)-K11*$AZ$3)/Z11, 0)</f>
        <v>25041.050455493634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12.5</v>
      </c>
      <c r="R12">
        <f t="shared" si="0"/>
        <v>500000</v>
      </c>
      <c r="S12">
        <f t="shared" si="1"/>
        <v>25749.778863669017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22370.620965621478</v>
      </c>
      <c r="AC12">
        <f t="shared" si="2"/>
        <v>22587.618112041062</v>
      </c>
      <c r="AE12">
        <f t="shared" si="3"/>
        <v>0</v>
      </c>
      <c r="AF12">
        <f t="shared" si="4"/>
        <v>0</v>
      </c>
      <c r="AG12">
        <f t="shared" si="4"/>
        <v>-10.964957326250321</v>
      </c>
      <c r="AH12">
        <f t="shared" si="5"/>
        <v>-3613.8816214886251</v>
      </c>
      <c r="AI12">
        <f t="shared" si="6"/>
        <v>-3624.8465788148756</v>
      </c>
      <c r="AJ12">
        <f t="shared" si="7"/>
        <v>-216.99714641958417</v>
      </c>
      <c r="AK12">
        <f t="shared" si="22"/>
        <v>51.452428220929399</v>
      </c>
      <c r="AL12">
        <f t="shared" si="8"/>
        <v>-3790.3912970135302</v>
      </c>
      <c r="AN12">
        <f t="shared" si="9"/>
        <v>0</v>
      </c>
      <c r="AO12">
        <f t="shared" si="9"/>
        <v>0</v>
      </c>
      <c r="AP12">
        <f t="shared" si="9"/>
        <v>-5.8279913841063564</v>
      </c>
      <c r="AQ12">
        <f t="shared" si="9"/>
        <v>-1920.816499923257</v>
      </c>
      <c r="AR12">
        <f t="shared" si="9"/>
        <v>-1926.6444913073633</v>
      </c>
      <c r="AS12">
        <f t="shared" si="9"/>
        <v>-115.33629015421586</v>
      </c>
      <c r="AT12">
        <f t="shared" si="9"/>
        <v>27.347512574904993</v>
      </c>
      <c r="AU12">
        <f t="shared" si="9"/>
        <v>-2014.6332688866742</v>
      </c>
      <c r="AW12">
        <v>9</v>
      </c>
      <c r="AX12">
        <f>IF(Z12&gt;0, (R12*SUMPRODUCT(K12:$K$98, X12:$X$98)-K12*$AZ$3)/Z12, 0)</f>
        <v>25749.778863669017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12.5</v>
      </c>
      <c r="R13">
        <f t="shared" si="0"/>
        <v>500000</v>
      </c>
      <c r="S13">
        <f t="shared" si="1"/>
        <v>26166.887748131834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22587.618112041062</v>
      </c>
      <c r="AC13">
        <f t="shared" si="2"/>
        <v>22505.544441837083</v>
      </c>
      <c r="AE13">
        <f t="shared" si="3"/>
        <v>0</v>
      </c>
      <c r="AF13">
        <f t="shared" si="4"/>
        <v>0</v>
      </c>
      <c r="AG13">
        <f t="shared" si="4"/>
        <v>-10.75096542740541</v>
      </c>
      <c r="AH13">
        <f t="shared" si="5"/>
        <v>-4173.6930232963541</v>
      </c>
      <c r="AI13">
        <f t="shared" si="6"/>
        <v>-4184.4439887237595</v>
      </c>
      <c r="AJ13">
        <f t="shared" si="7"/>
        <v>82.073670203979418</v>
      </c>
      <c r="AK13">
        <f t="shared" si="22"/>
        <v>45.175236224082127</v>
      </c>
      <c r="AL13">
        <f t="shared" si="8"/>
        <v>-4057.1950822956978</v>
      </c>
      <c r="AN13">
        <f t="shared" si="9"/>
        <v>0</v>
      </c>
      <c r="AO13">
        <f t="shared" si="9"/>
        <v>0</v>
      </c>
      <c r="AP13">
        <f t="shared" si="9"/>
        <v>-5.43179887356081</v>
      </c>
      <c r="AQ13">
        <f t="shared" si="9"/>
        <v>-2108.7093262098774</v>
      </c>
      <c r="AR13">
        <f t="shared" si="9"/>
        <v>-2114.1411250834385</v>
      </c>
      <c r="AS13">
        <f t="shared" si="9"/>
        <v>41.46675685762726</v>
      </c>
      <c r="AT13">
        <f t="shared" si="9"/>
        <v>22.824256936898401</v>
      </c>
      <c r="AU13">
        <f t="shared" si="9"/>
        <v>-2049.8501112889126</v>
      </c>
      <c r="AW13">
        <v>10</v>
      </c>
      <c r="AX13">
        <f>IF(Z13&gt;0, (R13*SUMPRODUCT(K13:$K$98, X13:$X$98)-K13*$AZ$3)/Z13, 0)</f>
        <v>26166.887748131834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12.5</v>
      </c>
      <c r="R14">
        <f t="shared" si="0"/>
        <v>500000</v>
      </c>
      <c r="S14">
        <f t="shared" si="1"/>
        <v>26295.662897698981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22505.544441837083</v>
      </c>
      <c r="AC14">
        <f t="shared" si="2"/>
        <v>22138.298076183077</v>
      </c>
      <c r="AE14">
        <f t="shared" si="3"/>
        <v>0</v>
      </c>
      <c r="AF14">
        <f t="shared" si="4"/>
        <v>0</v>
      </c>
      <c r="AG14">
        <f t="shared" si="4"/>
        <v>-10.523740246780536</v>
      </c>
      <c r="AH14">
        <f t="shared" si="5"/>
        <v>-4788.6210540327775</v>
      </c>
      <c r="AI14">
        <f t="shared" si="6"/>
        <v>-4799.1447942795576</v>
      </c>
      <c r="AJ14">
        <f t="shared" si="7"/>
        <v>367.24636565400579</v>
      </c>
      <c r="AK14">
        <f t="shared" si="22"/>
        <v>40.50997999530675</v>
      </c>
      <c r="AL14">
        <f t="shared" si="8"/>
        <v>-4391.388448630245</v>
      </c>
      <c r="AN14">
        <f t="shared" si="9"/>
        <v>0</v>
      </c>
      <c r="AO14">
        <f t="shared" si="9"/>
        <v>0</v>
      </c>
      <c r="AP14">
        <f t="shared" si="9"/>
        <v>-5.055139782028971</v>
      </c>
      <c r="AQ14">
        <f t="shared" si="9"/>
        <v>-2300.2419504518029</v>
      </c>
      <c r="AR14">
        <f t="shared" si="9"/>
        <v>-2305.2970902338316</v>
      </c>
      <c r="AS14">
        <f t="shared" si="9"/>
        <v>176.40892584659383</v>
      </c>
      <c r="AT14">
        <f t="shared" si="9"/>
        <v>19.45920429821718</v>
      </c>
      <c r="AU14">
        <f t="shared" si="9"/>
        <v>-2109.4289600890206</v>
      </c>
      <c r="AW14">
        <v>11</v>
      </c>
      <c r="AX14">
        <f>IF(Z14&gt;0, (R14*SUMPRODUCT(K14:$K$98, X14:$X$98)-K14*$AZ$3)/Z14, 0)</f>
        <v>26295.662897698981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12.5</v>
      </c>
      <c r="R15">
        <f t="shared" si="0"/>
        <v>500000</v>
      </c>
      <c r="S15">
        <f t="shared" si="1"/>
        <v>26215.078864262552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22138.298076183077</v>
      </c>
      <c r="AC15">
        <f t="shared" si="2"/>
        <v>21563.496411778735</v>
      </c>
      <c r="AE15">
        <f t="shared" si="3"/>
        <v>0</v>
      </c>
      <c r="AF15">
        <f t="shared" si="4"/>
        <v>0</v>
      </c>
      <c r="AG15">
        <f t="shared" si="4"/>
        <v>-10.28201008064435</v>
      </c>
      <c r="AH15">
        <f t="shared" si="5"/>
        <v>-5459.7105467352039</v>
      </c>
      <c r="AI15">
        <f t="shared" si="6"/>
        <v>-5469.9925568158487</v>
      </c>
      <c r="AJ15">
        <f t="shared" si="7"/>
        <v>574.80166440434186</v>
      </c>
      <c r="AK15">
        <f t="shared" si="22"/>
        <v>90.767022112350617</v>
      </c>
      <c r="AL15">
        <f t="shared" si="8"/>
        <v>-4804.4238702991561</v>
      </c>
      <c r="AN15">
        <f t="shared" si="9"/>
        <v>0</v>
      </c>
      <c r="AO15">
        <f t="shared" si="9"/>
        <v>0</v>
      </c>
      <c r="AP15">
        <f t="shared" si="9"/>
        <v>-4.685535804959418</v>
      </c>
      <c r="AQ15">
        <f t="shared" si="9"/>
        <v>-2488.0027398143934</v>
      </c>
      <c r="AR15">
        <f t="shared" si="9"/>
        <v>-2492.6882756193531</v>
      </c>
      <c r="AS15">
        <f t="shared" si="9"/>
        <v>261.93844960206758</v>
      </c>
      <c r="AT15">
        <f t="shared" si="9"/>
        <v>41.362742176023033</v>
      </c>
      <c r="AU15">
        <f t="shared" si="9"/>
        <v>-2189.3870838412627</v>
      </c>
      <c r="AW15">
        <v>12</v>
      </c>
      <c r="AX15">
        <f>IF(Z15&gt;0, (R15*SUMPRODUCT(K15:$K$98, X15:$X$98)-K15*$AZ$3)/Z15, 0)</f>
        <v>26215.078864262552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12.5</v>
      </c>
      <c r="R16">
        <f t="shared" si="0"/>
        <v>500000</v>
      </c>
      <c r="S16">
        <f t="shared" si="1"/>
        <v>25929.968519163482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21563.496411778735</v>
      </c>
      <c r="AC16">
        <f t="shared" si="2"/>
        <v>20798.245439447892</v>
      </c>
      <c r="AE16">
        <f t="shared" si="3"/>
        <v>0</v>
      </c>
      <c r="AF16">
        <f t="shared" si="4"/>
        <v>0</v>
      </c>
      <c r="AG16">
        <f t="shared" si="4"/>
        <v>-10.026162114348981</v>
      </c>
      <c r="AH16">
        <f t="shared" si="5"/>
        <v>-6121.1146195570172</v>
      </c>
      <c r="AI16">
        <f t="shared" si="6"/>
        <v>-6131.1407816713663</v>
      </c>
      <c r="AJ16">
        <f t="shared" si="7"/>
        <v>765.25097233084307</v>
      </c>
      <c r="AK16">
        <f t="shared" si="22"/>
        <v>153.10082452362903</v>
      </c>
      <c r="AL16">
        <f t="shared" si="8"/>
        <v>-5212.7889848168943</v>
      </c>
      <c r="AN16">
        <f t="shared" si="9"/>
        <v>0</v>
      </c>
      <c r="AO16">
        <f t="shared" si="9"/>
        <v>0</v>
      </c>
      <c r="AP16">
        <f t="shared" si="9"/>
        <v>-4.322150500636309</v>
      </c>
      <c r="AQ16">
        <f t="shared" si="9"/>
        <v>-2638.7343746923307</v>
      </c>
      <c r="AR16">
        <f t="shared" si="9"/>
        <v>-2643.056525192967</v>
      </c>
      <c r="AS16">
        <f t="shared" si="9"/>
        <v>329.88992552180974</v>
      </c>
      <c r="AT16">
        <f t="shared" si="9"/>
        <v>65.999811075825804</v>
      </c>
      <c r="AU16">
        <f t="shared" si="9"/>
        <v>-2247.1667885953311</v>
      </c>
      <c r="AW16">
        <v>13</v>
      </c>
      <c r="AX16">
        <f>IF(Z16&gt;0, (R16*SUMPRODUCT(K16:$K$98, X16:$X$98)-K16*$AZ$3)/Z16, 0)</f>
        <v>25929.968519163482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12.5</v>
      </c>
      <c r="R17">
        <f t="shared" si="0"/>
        <v>500000</v>
      </c>
      <c r="S17">
        <f t="shared" si="1"/>
        <v>25585.095121961385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20798.245439447892</v>
      </c>
      <c r="AC17">
        <f t="shared" si="2"/>
        <v>19968.963988623469</v>
      </c>
      <c r="AE17">
        <f t="shared" si="3"/>
        <v>0</v>
      </c>
      <c r="AF17">
        <f t="shared" si="4"/>
        <v>0</v>
      </c>
      <c r="AG17">
        <f t="shared" si="4"/>
        <v>-9.756150941316406</v>
      </c>
      <c r="AH17">
        <f t="shared" si="5"/>
        <v>-6789.9820755634328</v>
      </c>
      <c r="AI17">
        <f t="shared" si="6"/>
        <v>-6799.738226504749</v>
      </c>
      <c r="AJ17">
        <f t="shared" si="7"/>
        <v>829.28145082442279</v>
      </c>
      <c r="AK17">
        <f t="shared" si="22"/>
        <v>287.0157870643809</v>
      </c>
      <c r="AL17">
        <f t="shared" si="8"/>
        <v>-5683.4409886159456</v>
      </c>
      <c r="AN17">
        <f t="shared" si="9"/>
        <v>0</v>
      </c>
      <c r="AO17">
        <f t="shared" si="9"/>
        <v>0</v>
      </c>
      <c r="AP17">
        <f t="shared" si="9"/>
        <v>-3.9535177013655689</v>
      </c>
      <c r="AQ17">
        <f t="shared" si="9"/>
        <v>-2751.5271636493185</v>
      </c>
      <c r="AR17">
        <f t="shared" si="9"/>
        <v>-2755.4806813506839</v>
      </c>
      <c r="AS17">
        <f t="shared" si="9"/>
        <v>336.05249805678943</v>
      </c>
      <c r="AT17">
        <f t="shared" si="9"/>
        <v>116.30836808038271</v>
      </c>
      <c r="AU17">
        <f t="shared" si="9"/>
        <v>-2303.1198152135116</v>
      </c>
      <c r="AW17">
        <v>14</v>
      </c>
      <c r="AX17">
        <f>IF(Z17&gt;0, (R17*SUMPRODUCT(K17:$K$98, X17:$X$98)-K17*$AZ$3)/Z17, 0)</f>
        <v>25585.095121961385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12.5</v>
      </c>
      <c r="R18">
        <f t="shared" si="0"/>
        <v>500000</v>
      </c>
      <c r="S18">
        <f t="shared" si="1"/>
        <v>25223.84504494139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19968.963988623469</v>
      </c>
      <c r="AC18">
        <f t="shared" si="2"/>
        <v>19112.42684588657</v>
      </c>
      <c r="AE18">
        <f t="shared" si="3"/>
        <v>0</v>
      </c>
      <c r="AF18">
        <f t="shared" si="4"/>
        <v>0</v>
      </c>
      <c r="AG18">
        <f t="shared" si="4"/>
        <v>-9.4714083101891831</v>
      </c>
      <c r="AH18">
        <f t="shared" si="5"/>
        <v>-7487.2448685623558</v>
      </c>
      <c r="AI18">
        <f t="shared" si="6"/>
        <v>-7496.7162768725448</v>
      </c>
      <c r="AJ18">
        <f t="shared" si="7"/>
        <v>856.53714273689911</v>
      </c>
      <c r="AK18">
        <f t="shared" si="22"/>
        <v>431.32962215426693</v>
      </c>
      <c r="AL18">
        <f t="shared" si="8"/>
        <v>-6208.8495119813788</v>
      </c>
      <c r="AN18">
        <f t="shared" si="9"/>
        <v>0</v>
      </c>
      <c r="AO18">
        <f t="shared" si="9"/>
        <v>0</v>
      </c>
      <c r="AP18">
        <f t="shared" si="9"/>
        <v>-3.5816820566202141</v>
      </c>
      <c r="AQ18">
        <f t="shared" si="9"/>
        <v>-2831.35619550921</v>
      </c>
      <c r="AR18">
        <f t="shared" si="9"/>
        <v>-2834.9378775658301</v>
      </c>
      <c r="AS18">
        <f t="shared" si="9"/>
        <v>323.90576084331235</v>
      </c>
      <c r="AT18">
        <f t="shared" si="9"/>
        <v>163.11043907765568</v>
      </c>
      <c r="AU18">
        <f t="shared" si="9"/>
        <v>-2347.9216776448625</v>
      </c>
      <c r="AW18">
        <v>15</v>
      </c>
      <c r="AX18">
        <f>IF(Z18&gt;0, (R18*SUMPRODUCT(K18:$K$98, X18:$X$98)-K18*$AZ$3)/Z18, 0)</f>
        <v>25223.84504494139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12.5</v>
      </c>
      <c r="R19">
        <f t="shared" si="0"/>
        <v>500000</v>
      </c>
      <c r="S19">
        <f t="shared" si="1"/>
        <v>24627.469074279852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19112.42684588657</v>
      </c>
      <c r="AC19">
        <f t="shared" si="2"/>
        <v>18065.567954923055</v>
      </c>
      <c r="AE19">
        <f t="shared" si="3"/>
        <v>0</v>
      </c>
      <c r="AF19">
        <f t="shared" si="4"/>
        <v>0</v>
      </c>
      <c r="AG19">
        <f t="shared" si="4"/>
        <v>-9.1694196734319338</v>
      </c>
      <c r="AH19">
        <f t="shared" si="5"/>
        <v>-8290.9821462143173</v>
      </c>
      <c r="AI19">
        <f t="shared" si="6"/>
        <v>-8300.1515658877488</v>
      </c>
      <c r="AJ19">
        <f t="shared" si="7"/>
        <v>1046.8588909635146</v>
      </c>
      <c r="AK19">
        <f t="shared" si="22"/>
        <v>426.20711866327053</v>
      </c>
      <c r="AL19">
        <f t="shared" si="8"/>
        <v>-6827.085556260964</v>
      </c>
      <c r="AN19">
        <f t="shared" si="9"/>
        <v>0</v>
      </c>
      <c r="AO19">
        <f t="shared" si="9"/>
        <v>0</v>
      </c>
      <c r="AP19">
        <f t="shared" si="9"/>
        <v>-3.2336872642792183</v>
      </c>
      <c r="AQ19">
        <f t="shared" si="9"/>
        <v>-2923.8975125396346</v>
      </c>
      <c r="AR19">
        <f t="shared" si="9"/>
        <v>-2927.1311998039137</v>
      </c>
      <c r="AS19">
        <f t="shared" si="9"/>
        <v>369.18522477651686</v>
      </c>
      <c r="AT19">
        <f t="shared" si="9"/>
        <v>150.30618955743779</v>
      </c>
      <c r="AU19">
        <f t="shared" si="9"/>
        <v>-2407.639785469959</v>
      </c>
      <c r="AW19">
        <v>16</v>
      </c>
      <c r="AX19">
        <f>IF(Z19&gt;0, (R19*SUMPRODUCT(K19:$K$98, X19:$X$98)-K19*$AZ$3)/Z19, 0)</f>
        <v>24627.469074279852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12.5</v>
      </c>
      <c r="R20">
        <f t="shared" si="0"/>
        <v>500000</v>
      </c>
      <c r="S20">
        <f t="shared" si="1"/>
        <v>23180.249621596009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18065.567954923055</v>
      </c>
      <c r="AC20">
        <f t="shared" si="2"/>
        <v>16412.868504312668</v>
      </c>
      <c r="AE20">
        <f t="shared" si="3"/>
        <v>0</v>
      </c>
      <c r="AF20">
        <f t="shared" si="4"/>
        <v>0</v>
      </c>
      <c r="AG20">
        <f t="shared" si="4"/>
        <v>-8.8506750208923144</v>
      </c>
      <c r="AH20">
        <f t="shared" si="5"/>
        <v>-9082.0182322119272</v>
      </c>
      <c r="AI20">
        <f t="shared" si="6"/>
        <v>-9090.8689072328198</v>
      </c>
      <c r="AJ20">
        <f t="shared" si="7"/>
        <v>1652.6994506103874</v>
      </c>
      <c r="AK20">
        <f t="shared" si="22"/>
        <v>77.68194220616914</v>
      </c>
      <c r="AL20">
        <f t="shared" si="8"/>
        <v>-7360.4875144162634</v>
      </c>
      <c r="AN20">
        <f t="shared" si="9"/>
        <v>0</v>
      </c>
      <c r="AO20">
        <f t="shared" si="9"/>
        <v>0</v>
      </c>
      <c r="AP20">
        <f t="shared" si="9"/>
        <v>-2.9605224174995484</v>
      </c>
      <c r="AQ20">
        <f t="shared" si="9"/>
        <v>-3037.9059799545394</v>
      </c>
      <c r="AR20">
        <f t="shared" si="9"/>
        <v>-3040.8665023720391</v>
      </c>
      <c r="AS20">
        <f t="shared" si="9"/>
        <v>552.82266735265898</v>
      </c>
      <c r="AT20">
        <f t="shared" si="9"/>
        <v>25.984360604518258</v>
      </c>
      <c r="AU20">
        <f t="shared" si="9"/>
        <v>-2462.0594744148621</v>
      </c>
      <c r="AW20">
        <v>17</v>
      </c>
      <c r="AX20">
        <f>IF(Z20&gt;0, (R20*SUMPRODUCT(K20:$K$98, X20:$X$98)-K20*$AZ$3)/Z20, 0)</f>
        <v>23180.249621596009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12.5</v>
      </c>
      <c r="R21">
        <f t="shared" si="0"/>
        <v>500000</v>
      </c>
      <c r="S21">
        <f t="shared" si="1"/>
        <v>21314.096785719081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16412.868504312668</v>
      </c>
      <c r="AC21">
        <f t="shared" si="2"/>
        <v>14523.678118232605</v>
      </c>
      <c r="AE21">
        <f t="shared" si="3"/>
        <v>0</v>
      </c>
      <c r="AF21">
        <f t="shared" si="4"/>
        <v>0</v>
      </c>
      <c r="AG21">
        <f t="shared" si="4"/>
        <v>-8.5176481228867935</v>
      </c>
      <c r="AH21">
        <f t="shared" si="5"/>
        <v>-9780.8059118639194</v>
      </c>
      <c r="AI21">
        <f t="shared" si="6"/>
        <v>-9789.3235599868058</v>
      </c>
      <c r="AJ21">
        <f t="shared" si="7"/>
        <v>1889.190386080063</v>
      </c>
      <c r="AK21">
        <f t="shared" si="22"/>
        <v>26.260589606900268</v>
      </c>
      <c r="AL21">
        <f t="shared" si="8"/>
        <v>-7873.8725842998429</v>
      </c>
      <c r="AN21">
        <f t="shared" si="9"/>
        <v>0</v>
      </c>
      <c r="AO21">
        <f t="shared" si="9"/>
        <v>0</v>
      </c>
      <c r="AP21">
        <f t="shared" si="9"/>
        <v>-2.7093248268028116</v>
      </c>
      <c r="AQ21">
        <f t="shared" si="9"/>
        <v>-3111.1146998370587</v>
      </c>
      <c r="AR21">
        <f t="shared" si="9"/>
        <v>-3113.8240246638611</v>
      </c>
      <c r="AS21">
        <f t="shared" si="9"/>
        <v>600.92062289010948</v>
      </c>
      <c r="AT21">
        <f t="shared" si="9"/>
        <v>8.353064879174795</v>
      </c>
      <c r="AU21">
        <f t="shared" si="9"/>
        <v>-2504.550336894577</v>
      </c>
      <c r="AW21">
        <v>18</v>
      </c>
      <c r="AX21">
        <f>IF(Z21&gt;0, (R21*SUMPRODUCT(K21:$K$98, X21:$X$98)-K21*$AZ$3)/Z21, 0)</f>
        <v>21314.096785719081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12.5</v>
      </c>
      <c r="R22">
        <f t="shared" si="0"/>
        <v>500000</v>
      </c>
      <c r="S22">
        <f t="shared" si="1"/>
        <v>19718.348576281955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14523.678118232605</v>
      </c>
      <c r="AC22">
        <f t="shared" si="2"/>
        <v>12888.3776462976</v>
      </c>
      <c r="AE22">
        <f t="shared" si="3"/>
        <v>0</v>
      </c>
      <c r="AF22">
        <f t="shared" si="4"/>
        <v>0</v>
      </c>
      <c r="AG22">
        <f t="shared" si="4"/>
        <v>-8.1702947868820743</v>
      </c>
      <c r="AH22">
        <f t="shared" si="5"/>
        <v>-10487.074191034084</v>
      </c>
      <c r="AI22">
        <f t="shared" si="6"/>
        <v>-10495.244485820966</v>
      </c>
      <c r="AJ22">
        <f t="shared" si="7"/>
        <v>1635.3004719350047</v>
      </c>
      <c r="AK22">
        <f t="shared" si="22"/>
        <v>304.99724048288471</v>
      </c>
      <c r="AL22">
        <f t="shared" si="8"/>
        <v>-8554.9467734030768</v>
      </c>
      <c r="AN22">
        <f t="shared" si="9"/>
        <v>0</v>
      </c>
      <c r="AO22">
        <f t="shared" si="9"/>
        <v>0</v>
      </c>
      <c r="AP22">
        <f t="shared" si="9"/>
        <v>-2.4265521949344233</v>
      </c>
      <c r="AQ22">
        <f t="shared" si="9"/>
        <v>-3114.6284877690537</v>
      </c>
      <c r="AR22">
        <f t="shared" si="9"/>
        <v>-3117.0550399639878</v>
      </c>
      <c r="AS22">
        <f t="shared" si="9"/>
        <v>485.67916495770595</v>
      </c>
      <c r="AT22">
        <f t="shared" si="9"/>
        <v>90.583233854786997</v>
      </c>
      <c r="AU22">
        <f t="shared" si="9"/>
        <v>-2540.7926411514954</v>
      </c>
      <c r="AW22">
        <v>19</v>
      </c>
      <c r="AX22">
        <f>IF(Z22&gt;0, (R22*SUMPRODUCT(K22:$K$98, X22:$X$98)-K22*$AZ$3)/Z22, 0)</f>
        <v>19718.348576281955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12.5</v>
      </c>
      <c r="R23">
        <f t="shared" si="0"/>
        <v>500000</v>
      </c>
      <c r="S23">
        <f t="shared" si="1"/>
        <v>19208.193190389557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12888.3776462976</v>
      </c>
      <c r="AC23">
        <f t="shared" si="2"/>
        <v>12000.833003451156</v>
      </c>
      <c r="AE23">
        <f t="shared" si="3"/>
        <v>0</v>
      </c>
      <c r="AF23">
        <f t="shared" si="4"/>
        <v>0</v>
      </c>
      <c r="AG23">
        <f t="shared" si="4"/>
        <v>-7.8097096929550993</v>
      </c>
      <c r="AH23">
        <f t="shared" si="5"/>
        <v>-11155.28584232612</v>
      </c>
      <c r="AI23">
        <f t="shared" si="6"/>
        <v>-11163.095552019076</v>
      </c>
      <c r="AJ23">
        <f t="shared" si="7"/>
        <v>887.54464284644382</v>
      </c>
      <c r="AK23">
        <f t="shared" si="22"/>
        <v>902.18643524083211</v>
      </c>
      <c r="AL23">
        <f t="shared" si="8"/>
        <v>-9373.3644739318006</v>
      </c>
      <c r="AN23">
        <f t="shared" si="9"/>
        <v>0</v>
      </c>
      <c r="AO23">
        <f t="shared" si="9"/>
        <v>0</v>
      </c>
      <c r="AP23">
        <f t="shared" si="9"/>
        <v>-2.0709460188619744</v>
      </c>
      <c r="AQ23">
        <f t="shared" si="9"/>
        <v>-2958.1118521309736</v>
      </c>
      <c r="AR23">
        <f t="shared" si="9"/>
        <v>-2960.1827981498359</v>
      </c>
      <c r="AS23">
        <f t="shared" si="9"/>
        <v>235.35536107355836</v>
      </c>
      <c r="AT23">
        <f t="shared" si="9"/>
        <v>239.23801009129519</v>
      </c>
      <c r="AU23">
        <f t="shared" si="9"/>
        <v>-2485.5894269849823</v>
      </c>
      <c r="AW23">
        <v>20</v>
      </c>
      <c r="AX23">
        <f>IF(Z23&gt;0, (R23*SUMPRODUCT(K23:$K$98, X23:$X$98)-K23*$AZ$3)/Z23, 0)</f>
        <v>19208.193190389557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12.5</v>
      </c>
      <c r="R24">
        <f t="shared" si="0"/>
        <v>500000</v>
      </c>
      <c r="S24">
        <f t="shared" si="1"/>
        <v>18543.84951591909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12000.833003451156</v>
      </c>
      <c r="AC24">
        <f t="shared" si="2"/>
        <v>11031.188870001082</v>
      </c>
      <c r="AE24">
        <f t="shared" si="3"/>
        <v>0</v>
      </c>
      <c r="AF24">
        <f t="shared" si="4"/>
        <v>0</v>
      </c>
      <c r="AG24">
        <f t="shared" si="4"/>
        <v>-7.4358811398162539</v>
      </c>
      <c r="AH24">
        <f t="shared" si="5"/>
        <v>-11829.258248371776</v>
      </c>
      <c r="AI24">
        <f t="shared" si="6"/>
        <v>-11836.694129511592</v>
      </c>
      <c r="AJ24">
        <f t="shared" si="7"/>
        <v>969.64413345007415</v>
      </c>
      <c r="AK24">
        <f t="shared" si="22"/>
        <v>840.05831024158101</v>
      </c>
      <c r="AL24">
        <f t="shared" si="8"/>
        <v>-10026.991685819938</v>
      </c>
      <c r="AN24">
        <f t="shared" si="9"/>
        <v>0</v>
      </c>
      <c r="AO24">
        <f t="shared" si="9"/>
        <v>0</v>
      </c>
      <c r="AP24">
        <f t="shared" si="9"/>
        <v>-1.7605497616645174</v>
      </c>
      <c r="AQ24">
        <f t="shared" si="9"/>
        <v>-2800.7437717534012</v>
      </c>
      <c r="AR24">
        <f t="shared" si="9"/>
        <v>-2802.5043215150658</v>
      </c>
      <c r="AS24">
        <f t="shared" si="9"/>
        <v>229.57692786454481</v>
      </c>
      <c r="AT24">
        <f t="shared" si="9"/>
        <v>198.89565608584471</v>
      </c>
      <c r="AU24">
        <f t="shared" si="9"/>
        <v>-2374.0317375646764</v>
      </c>
      <c r="AW24">
        <v>21</v>
      </c>
      <c r="AX24">
        <f>IF(Z24&gt;0, (R24*SUMPRODUCT(K24:$K$98, X24:$X$98)-K24*$AZ$3)/Z24, 0)</f>
        <v>18543.84951591909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12.5</v>
      </c>
      <c r="R25">
        <f t="shared" si="0"/>
        <v>500000</v>
      </c>
      <c r="S25">
        <f t="shared" si="1"/>
        <v>17746.102629170164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11031.188870001082</v>
      </c>
      <c r="AC25">
        <f t="shared" si="2"/>
        <v>10005.862704212781</v>
      </c>
      <c r="AE25">
        <f t="shared" si="3"/>
        <v>0</v>
      </c>
      <c r="AF25">
        <f t="shared" si="4"/>
        <v>0</v>
      </c>
      <c r="AG25">
        <f t="shared" si="4"/>
        <v>-7.0479297013120226</v>
      </c>
      <c r="AH25">
        <f t="shared" si="5"/>
        <v>-12543.705084242803</v>
      </c>
      <c r="AI25">
        <f t="shared" si="6"/>
        <v>-12550.753013944115</v>
      </c>
      <c r="AJ25">
        <f t="shared" si="7"/>
        <v>1025.3261657883013</v>
      </c>
      <c r="AK25">
        <f t="shared" si="22"/>
        <v>772.18322090007587</v>
      </c>
      <c r="AL25">
        <f t="shared" si="8"/>
        <v>-10753.243627255739</v>
      </c>
      <c r="AN25">
        <f t="shared" si="9"/>
        <v>0</v>
      </c>
      <c r="AO25">
        <f t="shared" si="9"/>
        <v>0</v>
      </c>
      <c r="AP25">
        <f t="shared" si="9"/>
        <v>-1.4899078442566691</v>
      </c>
      <c r="AQ25">
        <f t="shared" si="9"/>
        <v>-2651.6956600143913</v>
      </c>
      <c r="AR25">
        <f t="shared" si="9"/>
        <v>-2653.185567858648</v>
      </c>
      <c r="AS25">
        <f t="shared" si="9"/>
        <v>216.75038799623991</v>
      </c>
      <c r="AT25">
        <f t="shared" si="9"/>
        <v>163.23684922797017</v>
      </c>
      <c r="AU25">
        <f t="shared" si="9"/>
        <v>-2273.1983306344382</v>
      </c>
      <c r="AW25">
        <v>22</v>
      </c>
      <c r="AX25">
        <f>IF(Z25&gt;0, (R25*SUMPRODUCT(K25:$K$98, X25:$X$98)-K25*$AZ$3)/Z25, 0)</f>
        <v>17746.102629170164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12.5</v>
      </c>
      <c r="R26">
        <f t="shared" si="0"/>
        <v>500000</v>
      </c>
      <c r="S26">
        <f t="shared" si="1"/>
        <v>16808.959683173449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10005.862704212781</v>
      </c>
      <c r="AC26">
        <f t="shared" si="2"/>
        <v>8939.3613352386456</v>
      </c>
      <c r="AE26">
        <f t="shared" si="3"/>
        <v>0</v>
      </c>
      <c r="AF26">
        <f t="shared" si="4"/>
        <v>0</v>
      </c>
      <c r="AG26">
        <f t="shared" si="4"/>
        <v>-6.6477651679028078</v>
      </c>
      <c r="AH26">
        <f t="shared" si="5"/>
        <v>-13187.409455843732</v>
      </c>
      <c r="AI26">
        <f t="shared" si="6"/>
        <v>-13194.057221011635</v>
      </c>
      <c r="AJ26">
        <f t="shared" si="7"/>
        <v>1066.5013689741354</v>
      </c>
      <c r="AK26">
        <f t="shared" si="22"/>
        <v>700.41038929489469</v>
      </c>
      <c r="AL26">
        <f t="shared" si="8"/>
        <v>-11427.145462742605</v>
      </c>
      <c r="AN26">
        <f t="shared" si="9"/>
        <v>0</v>
      </c>
      <c r="AO26">
        <f t="shared" si="9"/>
        <v>0</v>
      </c>
      <c r="AP26">
        <f t="shared" si="9"/>
        <v>-1.2547450469987513</v>
      </c>
      <c r="AQ26">
        <f t="shared" si="9"/>
        <v>-2489.0826134107419</v>
      </c>
      <c r="AR26">
        <f t="shared" si="9"/>
        <v>-2490.3373584577407</v>
      </c>
      <c r="AS26">
        <f t="shared" si="9"/>
        <v>201.29882397152221</v>
      </c>
      <c r="AT26">
        <f t="shared" si="9"/>
        <v>132.20028756092262</v>
      </c>
      <c r="AU26">
        <f t="shared" si="9"/>
        <v>-2156.8382469252956</v>
      </c>
      <c r="AW26">
        <v>23</v>
      </c>
      <c r="AX26">
        <f>IF(Z26&gt;0, (R26*SUMPRODUCT(K26:$K$98, X26:$X$98)-K26*$AZ$3)/Z26, 0)</f>
        <v>16808.959683173449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12.5</v>
      </c>
      <c r="R27">
        <f t="shared" si="0"/>
        <v>500000</v>
      </c>
      <c r="S27">
        <f t="shared" si="1"/>
        <v>15762.009102678487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8939.3613352386456</v>
      </c>
      <c r="AC27">
        <f t="shared" si="2"/>
        <v>7865.6307673995561</v>
      </c>
      <c r="AE27">
        <f t="shared" si="3"/>
        <v>0</v>
      </c>
      <c r="AF27">
        <f t="shared" si="4"/>
        <v>0</v>
      </c>
      <c r="AG27">
        <f t="shared" si="4"/>
        <v>-6.2378078804551995</v>
      </c>
      <c r="AH27">
        <f t="shared" si="5"/>
        <v>-13739.185430743228</v>
      </c>
      <c r="AI27">
        <f t="shared" si="6"/>
        <v>-13745.423238623684</v>
      </c>
      <c r="AJ27">
        <f t="shared" si="7"/>
        <v>1073.7305678390894</v>
      </c>
      <c r="AK27">
        <f t="shared" si="22"/>
        <v>625.75529346670521</v>
      </c>
      <c r="AL27">
        <f t="shared" si="8"/>
        <v>-12045.937377317889</v>
      </c>
      <c r="AN27">
        <f t="shared" si="9"/>
        <v>0</v>
      </c>
      <c r="AO27">
        <f t="shared" si="9"/>
        <v>0</v>
      </c>
      <c r="AP27">
        <f t="shared" si="9"/>
        <v>-1.0512204295686132</v>
      </c>
      <c r="AQ27">
        <f t="shared" si="9"/>
        <v>-2315.3826932827506</v>
      </c>
      <c r="AR27">
        <f t="shared" si="9"/>
        <v>-2316.4339137123193</v>
      </c>
      <c r="AS27">
        <f t="shared" si="9"/>
        <v>180.94938645054748</v>
      </c>
      <c r="AT27">
        <f t="shared" si="9"/>
        <v>105.45479453831791</v>
      </c>
      <c r="AU27">
        <f t="shared" si="9"/>
        <v>-2030.0297327234539</v>
      </c>
      <c r="AW27">
        <v>24</v>
      </c>
      <c r="AX27">
        <f>IF(Z27&gt;0, (R27*SUMPRODUCT(K27:$K$98, X27:$X$98)-K27*$AZ$3)/Z27, 0)</f>
        <v>15762.009102678487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12.5</v>
      </c>
      <c r="R28">
        <f t="shared" si="0"/>
        <v>500000</v>
      </c>
      <c r="S28">
        <f t="shared" si="1"/>
        <v>14637.878112980214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7865.6307673995561</v>
      </c>
      <c r="AC28">
        <f t="shared" si="2"/>
        <v>6813.9552576629339</v>
      </c>
      <c r="AE28">
        <f t="shared" si="3"/>
        <v>0</v>
      </c>
      <c r="AF28">
        <f t="shared" si="4"/>
        <v>0</v>
      </c>
      <c r="AG28">
        <f t="shared" si="4"/>
        <v>-5.8187696374693685</v>
      </c>
      <c r="AH28">
        <f t="shared" si="5"/>
        <v>-14266.406567251175</v>
      </c>
      <c r="AI28">
        <f t="shared" si="6"/>
        <v>-14272.225336888645</v>
      </c>
      <c r="AJ28">
        <f t="shared" si="7"/>
        <v>1051.6755097366222</v>
      </c>
      <c r="AK28">
        <f t="shared" si="22"/>
        <v>550.59415371796899</v>
      </c>
      <c r="AL28">
        <f t="shared" si="8"/>
        <v>-12669.955673434053</v>
      </c>
      <c r="AN28">
        <f t="shared" si="9"/>
        <v>0</v>
      </c>
      <c r="AO28">
        <f t="shared" si="9"/>
        <v>0</v>
      </c>
      <c r="AP28">
        <f t="shared" si="9"/>
        <v>-0.87553787711726072</v>
      </c>
      <c r="AQ28">
        <f t="shared" si="9"/>
        <v>-2146.6358179141089</v>
      </c>
      <c r="AR28">
        <f t="shared" si="9"/>
        <v>-2147.5113557912264</v>
      </c>
      <c r="AS28">
        <f t="shared" si="9"/>
        <v>158.24337455838361</v>
      </c>
      <c r="AT28">
        <f t="shared" si="9"/>
        <v>82.846729898910354</v>
      </c>
      <c r="AU28">
        <f t="shared" si="9"/>
        <v>-1906.4212513339321</v>
      </c>
      <c r="AW28">
        <v>25</v>
      </c>
      <c r="AX28">
        <f>IF(Z28&gt;0, (R28*SUMPRODUCT(K28:$K$98, X28:$X$98)-K28*$AZ$3)/Z28, 0)</f>
        <v>14637.878112980214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12.5</v>
      </c>
      <c r="R29">
        <f t="shared" si="0"/>
        <v>500000</v>
      </c>
      <c r="S29">
        <f t="shared" si="1"/>
        <v>13436.369567279462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6813.9552576629339</v>
      </c>
      <c r="AC29">
        <f t="shared" si="2"/>
        <v>5795.6294250578721</v>
      </c>
      <c r="AE29">
        <f t="shared" si="3"/>
        <v>0</v>
      </c>
      <c r="AF29">
        <f t="shared" si="4"/>
        <v>0</v>
      </c>
      <c r="AG29">
        <f t="shared" si="4"/>
        <v>-5.391736767172878</v>
      </c>
      <c r="AH29">
        <f t="shared" si="5"/>
        <v>-14753.806956871862</v>
      </c>
      <c r="AI29">
        <f t="shared" si="6"/>
        <v>-14759.198693639035</v>
      </c>
      <c r="AJ29">
        <f t="shared" si="7"/>
        <v>1018.3258326050618</v>
      </c>
      <c r="AK29">
        <f t="shared" si="22"/>
        <v>476.97686803640545</v>
      </c>
      <c r="AL29">
        <f t="shared" si="8"/>
        <v>-13263.895992997568</v>
      </c>
      <c r="AN29">
        <f t="shared" si="9"/>
        <v>0</v>
      </c>
      <c r="AO29">
        <f t="shared" si="9"/>
        <v>0</v>
      </c>
      <c r="AP29">
        <f t="shared" si="9"/>
        <v>-0.72435995574000434</v>
      </c>
      <c r="AQ29">
        <f t="shared" si="9"/>
        <v>-1982.1195684744014</v>
      </c>
      <c r="AR29">
        <f t="shared" si="9"/>
        <v>-1982.8439284301414</v>
      </c>
      <c r="AS29">
        <f t="shared" si="9"/>
        <v>136.80832111940794</v>
      </c>
      <c r="AT29">
        <f t="shared" si="9"/>
        <v>64.080083642699549</v>
      </c>
      <c r="AU29">
        <f t="shared" si="9"/>
        <v>-1781.9555236680339</v>
      </c>
      <c r="AW29">
        <v>26</v>
      </c>
      <c r="AX29">
        <f>IF(Z29&gt;0, (R29*SUMPRODUCT(K29:$K$98, X29:$X$98)-K29*$AZ$3)/Z29, 0)</f>
        <v>13436.369567279462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12.5</v>
      </c>
      <c r="R30">
        <f t="shared" si="0"/>
        <v>500000</v>
      </c>
      <c r="S30">
        <f t="shared" si="1"/>
        <v>12155.130348785337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5795.6294250578721</v>
      </c>
      <c r="AC30">
        <f t="shared" si="2"/>
        <v>4820.9294863236846</v>
      </c>
      <c r="AE30">
        <f t="shared" si="3"/>
        <v>0</v>
      </c>
      <c r="AF30">
        <f t="shared" si="4"/>
        <v>0</v>
      </c>
      <c r="AG30">
        <f t="shared" si="4"/>
        <v>-4.9577106003694986</v>
      </c>
      <c r="AH30">
        <f t="shared" si="5"/>
        <v>-15204.351965266005</v>
      </c>
      <c r="AI30">
        <f t="shared" si="6"/>
        <v>-15209.309675866374</v>
      </c>
      <c r="AJ30">
        <f t="shared" si="7"/>
        <v>974.69993873418753</v>
      </c>
      <c r="AK30">
        <f t="shared" si="22"/>
        <v>405.69405975405107</v>
      </c>
      <c r="AL30">
        <f t="shared" si="8"/>
        <v>-13828.915677378136</v>
      </c>
      <c r="AN30">
        <f t="shared" si="9"/>
        <v>0</v>
      </c>
      <c r="AO30">
        <f t="shared" si="9"/>
        <v>0</v>
      </c>
      <c r="AP30">
        <f t="shared" si="9"/>
        <v>-0.59468762540352049</v>
      </c>
      <c r="AQ30">
        <f t="shared" si="9"/>
        <v>-1823.7934189521875</v>
      </c>
      <c r="AR30">
        <f t="shared" si="9"/>
        <v>-1824.3881065775911</v>
      </c>
      <c r="AS30">
        <f t="shared" si="9"/>
        <v>116.91727064576745</v>
      </c>
      <c r="AT30">
        <f t="shared" si="9"/>
        <v>48.663840325304456</v>
      </c>
      <c r="AU30">
        <f t="shared" si="9"/>
        <v>-1658.8069956065192</v>
      </c>
      <c r="AW30">
        <v>27</v>
      </c>
      <c r="AX30">
        <f>IF(Z30&gt;0, (R30*SUMPRODUCT(K30:$K$98, X30:$X$98)-K30*$AZ$3)/Z30, 0)</f>
        <v>12155.130348785337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12.5</v>
      </c>
      <c r="R31">
        <f t="shared" si="0"/>
        <v>500000</v>
      </c>
      <c r="S31">
        <f t="shared" si="1"/>
        <v>10780.925685049295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4820.9294863236846</v>
      </c>
      <c r="AC31">
        <f t="shared" si="2"/>
        <v>3896.6178796395457</v>
      </c>
      <c r="AE31">
        <f t="shared" si="3"/>
        <v>0</v>
      </c>
      <c r="AF31">
        <f t="shared" si="4"/>
        <v>0</v>
      </c>
      <c r="AG31">
        <f t="shared" si="4"/>
        <v>-4.5179537377797638</v>
      </c>
      <c r="AH31">
        <f t="shared" si="5"/>
        <v>-15607.190263441604</v>
      </c>
      <c r="AI31">
        <f t="shared" si="6"/>
        <v>-15611.708217179383</v>
      </c>
      <c r="AJ31">
        <f t="shared" si="7"/>
        <v>924.31160668413895</v>
      </c>
      <c r="AK31">
        <f t="shared" si="22"/>
        <v>337.46506404265796</v>
      </c>
      <c r="AL31">
        <f t="shared" si="8"/>
        <v>-14349.931546452586</v>
      </c>
      <c r="AN31">
        <f t="shared" si="9"/>
        <v>0</v>
      </c>
      <c r="AO31">
        <f t="shared" si="9"/>
        <v>0</v>
      </c>
      <c r="AP31">
        <f t="shared" si="9"/>
        <v>-0.48387310850895315</v>
      </c>
      <c r="AQ31">
        <f t="shared" si="9"/>
        <v>-1671.5309864092035</v>
      </c>
      <c r="AR31">
        <f t="shared" si="9"/>
        <v>-1672.0148595177122</v>
      </c>
      <c r="AS31">
        <f t="shared" si="9"/>
        <v>98.993826921510021</v>
      </c>
      <c r="AT31">
        <f t="shared" si="9"/>
        <v>36.142528017947079</v>
      </c>
      <c r="AU31">
        <f t="shared" si="9"/>
        <v>-1536.8785045782552</v>
      </c>
      <c r="AW31">
        <v>28</v>
      </c>
      <c r="AX31">
        <f>IF(Z31&gt;0, (R31*SUMPRODUCT(K31:$K$98, X31:$X$98)-K31*$AZ$3)/Z31, 0)</f>
        <v>10780.925685049295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12.5</v>
      </c>
      <c r="R32">
        <f t="shared" si="0"/>
        <v>500000</v>
      </c>
      <c r="S32">
        <f t="shared" si="1"/>
        <v>9290.1397491727257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3896.6178796395457</v>
      </c>
      <c r="AC32">
        <f t="shared" si="2"/>
        <v>3028.1956541839554</v>
      </c>
      <c r="AE32">
        <f t="shared" si="3"/>
        <v>0</v>
      </c>
      <c r="AF32">
        <f t="shared" si="4"/>
        <v>0</v>
      </c>
      <c r="AG32">
        <f t="shared" si="4"/>
        <v>-4.0744753791965449</v>
      </c>
      <c r="AH32">
        <f t="shared" si="5"/>
        <v>-15931.952848216839</v>
      </c>
      <c r="AI32">
        <f t="shared" si="6"/>
        <v>-15936.027323596036</v>
      </c>
      <c r="AJ32">
        <f t="shared" si="7"/>
        <v>868.42222545559025</v>
      </c>
      <c r="AK32">
        <f t="shared" si="22"/>
        <v>272.76325157476822</v>
      </c>
      <c r="AL32">
        <f t="shared" si="8"/>
        <v>-14794.841846565678</v>
      </c>
      <c r="AN32">
        <f t="shared" si="9"/>
        <v>0</v>
      </c>
      <c r="AO32">
        <f t="shared" si="9"/>
        <v>0</v>
      </c>
      <c r="AP32">
        <f t="shared" si="9"/>
        <v>-0.38962192006243107</v>
      </c>
      <c r="AQ32">
        <f t="shared" si="9"/>
        <v>-1523.4938197835966</v>
      </c>
      <c r="AR32">
        <f t="shared" si="9"/>
        <v>-1523.8834417036592</v>
      </c>
      <c r="AS32">
        <f t="shared" si="9"/>
        <v>83.042920478664854</v>
      </c>
      <c r="AT32">
        <f t="shared" si="9"/>
        <v>26.083000119144085</v>
      </c>
      <c r="AU32">
        <f t="shared" si="9"/>
        <v>-1414.7575211058502</v>
      </c>
      <c r="AW32">
        <v>29</v>
      </c>
      <c r="AX32">
        <f>IF(Z32&gt;0, (R32*SUMPRODUCT(K32:$K$98, X32:$X$98)-K32*$AZ$3)/Z32, 0)</f>
        <v>9290.1397491727257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12.5</v>
      </c>
      <c r="R33">
        <f t="shared" si="0"/>
        <v>500000</v>
      </c>
      <c r="S33">
        <f t="shared" si="1"/>
        <v>7653.6064956350947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3028.1956541839554</v>
      </c>
      <c r="AC33">
        <f t="shared" si="2"/>
        <v>2221.7632281089418</v>
      </c>
      <c r="AE33">
        <f t="shared" si="3"/>
        <v>0</v>
      </c>
      <c r="AF33">
        <f t="shared" si="4"/>
        <v>0</v>
      </c>
      <c r="AG33">
        <f t="shared" si="4"/>
        <v>-3.6286214044581939</v>
      </c>
      <c r="AH33">
        <f t="shared" si="5"/>
        <v>-16204.368837855438</v>
      </c>
      <c r="AI33">
        <f t="shared" si="6"/>
        <v>-16207.997459259896</v>
      </c>
      <c r="AJ33">
        <f t="shared" si="7"/>
        <v>806.43242607501361</v>
      </c>
      <c r="AK33">
        <f t="shared" si="22"/>
        <v>211.9736957928769</v>
      </c>
      <c r="AL33">
        <f t="shared" si="8"/>
        <v>-15189.591337392005</v>
      </c>
      <c r="AN33">
        <f t="shared" si="9"/>
        <v>0</v>
      </c>
      <c r="AO33">
        <f t="shared" si="9"/>
        <v>0</v>
      </c>
      <c r="AP33">
        <f t="shared" si="9"/>
        <v>-0.30980992012299641</v>
      </c>
      <c r="AQ33">
        <f t="shared" si="9"/>
        <v>-1383.5210830018145</v>
      </c>
      <c r="AR33">
        <f t="shared" si="9"/>
        <v>-1383.8308929219374</v>
      </c>
      <c r="AS33">
        <f t="shared" si="9"/>
        <v>68.852805971969133</v>
      </c>
      <c r="AT33">
        <f t="shared" si="9"/>
        <v>18.098210433604951</v>
      </c>
      <c r="AU33">
        <f t="shared" si="9"/>
        <v>-1296.8798765163633</v>
      </c>
      <c r="AW33">
        <v>30</v>
      </c>
      <c r="AX33">
        <f>IF(Z33&gt;0, (R33*SUMPRODUCT(K33:$K$98, X33:$X$98)-K33*$AZ$3)/Z33, 0)</f>
        <v>7653.6064956350947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12.5</v>
      </c>
      <c r="R34">
        <f t="shared" si="0"/>
        <v>500000</v>
      </c>
      <c r="S34">
        <f t="shared" si="1"/>
        <v>5803.5732953336637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2221.7632281089418</v>
      </c>
      <c r="AC34">
        <f t="shared" si="2"/>
        <v>1478.4755323469317</v>
      </c>
      <c r="AE34">
        <f t="shared" si="3"/>
        <v>0</v>
      </c>
      <c r="AF34">
        <f t="shared" si="4"/>
        <v>0</v>
      </c>
      <c r="AG34">
        <f t="shared" si="4"/>
        <v>-3.1844078146124497</v>
      </c>
      <c r="AH34">
        <f t="shared" si="5"/>
        <v>-16317.095032046487</v>
      </c>
      <c r="AI34">
        <f t="shared" si="6"/>
        <v>-16320.2794398611</v>
      </c>
      <c r="AJ34">
        <f t="shared" si="7"/>
        <v>743.28769576201012</v>
      </c>
      <c r="AK34">
        <f t="shared" si="22"/>
        <v>155.52342596762594</v>
      </c>
      <c r="AL34">
        <f t="shared" si="8"/>
        <v>-15421.468318131465</v>
      </c>
      <c r="AN34">
        <f t="shared" si="9"/>
        <v>0</v>
      </c>
      <c r="AO34">
        <f t="shared" si="9"/>
        <v>0</v>
      </c>
      <c r="AP34">
        <f t="shared" si="9"/>
        <v>-0.24275284032506234</v>
      </c>
      <c r="AQ34">
        <f t="shared" si="9"/>
        <v>-1243.8799913463076</v>
      </c>
      <c r="AR34">
        <f t="shared" si="9"/>
        <v>-1244.1227441866329</v>
      </c>
      <c r="AS34">
        <f t="shared" si="9"/>
        <v>56.662089100813915</v>
      </c>
      <c r="AT34">
        <f t="shared" si="9"/>
        <v>11.855816085327776</v>
      </c>
      <c r="AU34">
        <f t="shared" ref="AU34:AU79" si="23">AL34*$K34</f>
        <v>-1175.6048390004912</v>
      </c>
      <c r="AW34">
        <v>31</v>
      </c>
      <c r="AX34">
        <f>IF(Z34&gt;0, (R34*SUMPRODUCT(K34:$K$98, X34:$X$98)-K34*$AZ$3)/Z34, 0)</f>
        <v>5803.5732953336637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12.5</v>
      </c>
      <c r="R35">
        <f t="shared" si="0"/>
        <v>500000</v>
      </c>
      <c r="S35">
        <f t="shared" si="1"/>
        <v>3668.6196342019207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1478.4755323469317</v>
      </c>
      <c r="AC35">
        <f t="shared" si="2"/>
        <v>806.23249389330704</v>
      </c>
      <c r="AE35">
        <f t="shared" si="3"/>
        <v>0</v>
      </c>
      <c r="AF35">
        <f t="shared" ref="AF35:AG66" si="24">-$Z35*P35</f>
        <v>0</v>
      </c>
      <c r="AG35">
        <f t="shared" si="24"/>
        <v>-2.7470567075724399</v>
      </c>
      <c r="AH35">
        <f t="shared" si="5"/>
        <v>-16220.281155755409</v>
      </c>
      <c r="AI35">
        <f t="shared" ref="AI35:AI66" si="25">SUM(AE35:AH35)</f>
        <v>-16223.028212462981</v>
      </c>
      <c r="AJ35">
        <f t="shared" si="7"/>
        <v>672.24303845362465</v>
      </c>
      <c r="AK35">
        <f t="shared" si="22"/>
        <v>103.49328726428523</v>
      </c>
      <c r="AL35">
        <f t="shared" si="8"/>
        <v>-15447.291886745072</v>
      </c>
      <c r="AN35">
        <f t="shared" ref="AN35:AT66" si="26">AE35*$K35</f>
        <v>0</v>
      </c>
      <c r="AO35">
        <f t="shared" si="26"/>
        <v>0</v>
      </c>
      <c r="AP35">
        <f t="shared" si="26"/>
        <v>-0.18697573152858998</v>
      </c>
      <c r="AQ35">
        <f t="shared" si="26"/>
        <v>-1104.017593206818</v>
      </c>
      <c r="AR35">
        <f t="shared" si="26"/>
        <v>-1104.2045689383465</v>
      </c>
      <c r="AS35">
        <f t="shared" si="26"/>
        <v>45.755565778233574</v>
      </c>
      <c r="AT35">
        <f t="shared" si="26"/>
        <v>7.0441695073846446</v>
      </c>
      <c r="AU35">
        <f t="shared" si="23"/>
        <v>-1051.4048336527285</v>
      </c>
      <c r="AW35">
        <v>32</v>
      </c>
      <c r="AX35">
        <f>IF(Z35&gt;0, (R35*SUMPRODUCT(K35:$K$98, X35:$X$98)-K35*$AZ$3)/Z35, 0)</f>
        <v>3668.6196342019207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12.5</v>
      </c>
      <c r="R36">
        <f t="shared" si="0"/>
        <v>500000</v>
      </c>
      <c r="S36">
        <f t="shared" si="1"/>
        <v>1144.3068183110763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806.23249389330704</v>
      </c>
      <c r="AC36">
        <f t="shared" si="2"/>
        <v>212.60503719781536</v>
      </c>
      <c r="AE36">
        <f t="shared" si="3"/>
        <v>0</v>
      </c>
      <c r="AF36">
        <f t="shared" si="24"/>
        <v>0</v>
      </c>
      <c r="AG36">
        <f t="shared" si="24"/>
        <v>-2.3224216813591001</v>
      </c>
      <c r="AH36">
        <f t="shared" si="5"/>
        <v>-15886.578365504625</v>
      </c>
      <c r="AI36">
        <f t="shared" si="25"/>
        <v>-15888.900787185985</v>
      </c>
      <c r="AJ36">
        <f t="shared" si="7"/>
        <v>593.62745669549167</v>
      </c>
      <c r="AK36">
        <f t="shared" si="22"/>
        <v>56.436274572531495</v>
      </c>
      <c r="AL36">
        <f t="shared" si="8"/>
        <v>-15238.837055917962</v>
      </c>
      <c r="AN36">
        <f t="shared" si="26"/>
        <v>0</v>
      </c>
      <c r="AO36">
        <f t="shared" si="26"/>
        <v>0</v>
      </c>
      <c r="AP36">
        <f t="shared" si="26"/>
        <v>-0.14113693146851064</v>
      </c>
      <c r="AQ36">
        <f t="shared" si="26"/>
        <v>-965.45039173472003</v>
      </c>
      <c r="AR36">
        <f t="shared" si="26"/>
        <v>-965.59152866618854</v>
      </c>
      <c r="AS36">
        <f t="shared" si="26"/>
        <v>36.075600889338723</v>
      </c>
      <c r="AT36">
        <f t="shared" si="26"/>
        <v>3.4297141990252618</v>
      </c>
      <c r="AU36">
        <f t="shared" si="23"/>
        <v>-926.08621357782454</v>
      </c>
      <c r="AW36">
        <v>33</v>
      </c>
      <c r="AX36">
        <f>IF(Z36&gt;0, (R36*SUMPRODUCT(K36:$K$98, X36:$X$98)-K36*$AZ$3)/Z36, 0)</f>
        <v>1144.3068183110763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12.5</v>
      </c>
      <c r="R37">
        <f t="shared" si="0"/>
        <v>500000</v>
      </c>
      <c r="S37">
        <f t="shared" si="1"/>
        <v>-1935.8493383046402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212.60503719781536</v>
      </c>
      <c r="AC37">
        <f t="shared" si="2"/>
        <v>-297.13987550893398</v>
      </c>
      <c r="AE37">
        <f t="shared" si="3"/>
        <v>0</v>
      </c>
      <c r="AF37">
        <f t="shared" si="24"/>
        <v>0</v>
      </c>
      <c r="AG37">
        <f t="shared" si="24"/>
        <v>-1.9186660709425374</v>
      </c>
      <c r="AH37">
        <f t="shared" si="5"/>
        <v>-15221.255744118866</v>
      </c>
      <c r="AI37">
        <f t="shared" si="25"/>
        <v>-15223.174410189808</v>
      </c>
      <c r="AJ37">
        <f t="shared" si="7"/>
        <v>509.74491270674935</v>
      </c>
      <c r="AK37">
        <f t="shared" si="22"/>
        <v>14.882352603847076</v>
      </c>
      <c r="AL37">
        <f t="shared" si="8"/>
        <v>-14698.547144879212</v>
      </c>
      <c r="AN37">
        <f t="shared" si="26"/>
        <v>0</v>
      </c>
      <c r="AO37">
        <f t="shared" si="26"/>
        <v>0</v>
      </c>
      <c r="AP37">
        <f t="shared" si="26"/>
        <v>-0.10410724808870252</v>
      </c>
      <c r="AQ37">
        <f t="shared" si="26"/>
        <v>-825.90872480281109</v>
      </c>
      <c r="AR37">
        <f t="shared" si="26"/>
        <v>-826.01283205089976</v>
      </c>
      <c r="AS37">
        <f t="shared" si="26"/>
        <v>27.658872428512815</v>
      </c>
      <c r="AT37">
        <f t="shared" si="26"/>
        <v>0.80751976497459921</v>
      </c>
      <c r="AU37">
        <f t="shared" si="23"/>
        <v>-797.54643985741245</v>
      </c>
      <c r="AW37">
        <v>34</v>
      </c>
      <c r="AX37">
        <f>IF(Z37&gt;0, (R37*SUMPRODUCT(K37:$K$98, X37:$X$98)-K37*$AZ$3)/Z37, 0)</f>
        <v>-1935.8493383046402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12.5</v>
      </c>
      <c r="R38">
        <f t="shared" si="0"/>
        <v>500000</v>
      </c>
      <c r="S38">
        <f t="shared" si="1"/>
        <v>-5798.1902446689155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-297.13987550893398</v>
      </c>
      <c r="AC38">
        <f t="shared" si="2"/>
        <v>-716.16870832248696</v>
      </c>
      <c r="AE38">
        <f t="shared" si="3"/>
        <v>0</v>
      </c>
      <c r="AF38">
        <f t="shared" si="24"/>
        <v>0</v>
      </c>
      <c r="AG38">
        <f t="shared" si="24"/>
        <v>-1.5439487971720156</v>
      </c>
      <c r="AH38">
        <f t="shared" si="5"/>
        <v>-14221.224522443856</v>
      </c>
      <c r="AI38">
        <f t="shared" si="25"/>
        <v>-14222.768471241028</v>
      </c>
      <c r="AJ38">
        <f t="shared" si="7"/>
        <v>419.02883281355298</v>
      </c>
      <c r="AK38">
        <f t="shared" si="22"/>
        <v>-20.799791285625382</v>
      </c>
      <c r="AL38">
        <f t="shared" si="8"/>
        <v>-13824.539429713102</v>
      </c>
      <c r="AN38">
        <f t="shared" si="26"/>
        <v>0</v>
      </c>
      <c r="AO38">
        <f t="shared" si="26"/>
        <v>0</v>
      </c>
      <c r="AP38">
        <f t="shared" si="26"/>
        <v>-7.4799111968675391E-2</v>
      </c>
      <c r="AQ38">
        <f t="shared" si="26"/>
        <v>-688.97036438925159</v>
      </c>
      <c r="AR38">
        <f t="shared" si="26"/>
        <v>-689.04516350122026</v>
      </c>
      <c r="AS38">
        <f t="shared" si="26"/>
        <v>20.300533697188602</v>
      </c>
      <c r="AT38">
        <f t="shared" si="26"/>
        <v>-1.007679736626159</v>
      </c>
      <c r="AU38">
        <f t="shared" si="23"/>
        <v>-669.75230954065796</v>
      </c>
      <c r="AW38">
        <v>35</v>
      </c>
      <c r="AX38">
        <f>IF(Z38&gt;0, (R38*SUMPRODUCT(K38:$K$98, X38:$X$98)-K38*$AZ$3)/Z38, 0)</f>
        <v>-5798.1902446689155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12.5</v>
      </c>
      <c r="R39">
        <f t="shared" si="0"/>
        <v>500000</v>
      </c>
      <c r="S39">
        <f t="shared" si="1"/>
        <v>-10796.252624322149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-716.16870832248696</v>
      </c>
      <c r="AC39">
        <f t="shared" si="2"/>
        <v>-1041.8534548641856</v>
      </c>
      <c r="AE39">
        <f t="shared" si="3"/>
        <v>0</v>
      </c>
      <c r="AF39">
        <f t="shared" si="24"/>
        <v>0</v>
      </c>
      <c r="AG39">
        <f t="shared" si="24"/>
        <v>-1.2062674558451236</v>
      </c>
      <c r="AH39">
        <f t="shared" si="5"/>
        <v>-12889.674134206862</v>
      </c>
      <c r="AI39">
        <f t="shared" si="25"/>
        <v>-12890.880401662707</v>
      </c>
      <c r="AJ39">
        <f t="shared" si="7"/>
        <v>325.68474654169859</v>
      </c>
      <c r="AK39">
        <f t="shared" si="22"/>
        <v>-50.131809582574093</v>
      </c>
      <c r="AL39">
        <f t="shared" si="8"/>
        <v>-12615.327464703583</v>
      </c>
      <c r="AN39">
        <f t="shared" si="26"/>
        <v>0</v>
      </c>
      <c r="AO39">
        <f t="shared" si="26"/>
        <v>0</v>
      </c>
      <c r="AP39">
        <f t="shared" si="26"/>
        <v>-5.2178205245071024E-2</v>
      </c>
      <c r="AQ39">
        <f t="shared" si="26"/>
        <v>-557.55467766103845</v>
      </c>
      <c r="AR39">
        <f t="shared" si="26"/>
        <v>-557.60685586628347</v>
      </c>
      <c r="AS39">
        <f t="shared" si="26"/>
        <v>14.087792444284887</v>
      </c>
      <c r="AT39">
        <f t="shared" si="26"/>
        <v>-2.168497406633358</v>
      </c>
      <c r="AU39">
        <f t="shared" si="23"/>
        <v>-545.68756082863206</v>
      </c>
      <c r="AW39">
        <v>36</v>
      </c>
      <c r="AX39">
        <f>IF(Z39&gt;0, (R39*SUMPRODUCT(K39:$K$98, X39:$X$98)-K39*$AZ$3)/Z39, 0)</f>
        <v>-10796.252624322149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12.5</v>
      </c>
      <c r="R40">
        <f t="shared" si="0"/>
        <v>500000</v>
      </c>
      <c r="S40">
        <f t="shared" si="1"/>
        <v>-17487.48217465117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-1041.8534548641856</v>
      </c>
      <c r="AC40">
        <f t="shared" si="2"/>
        <v>-1275.0459737327672</v>
      </c>
      <c r="AE40">
        <f t="shared" si="3"/>
        <v>0</v>
      </c>
      <c r="AF40">
        <f t="shared" si="24"/>
        <v>0</v>
      </c>
      <c r="AG40">
        <f t="shared" si="24"/>
        <v>-0.91139905176072111</v>
      </c>
      <c r="AH40">
        <f t="shared" si="5"/>
        <v>-11312.229181038052</v>
      </c>
      <c r="AI40">
        <f t="shared" si="25"/>
        <v>-11313.140580089812</v>
      </c>
      <c r="AJ40">
        <f t="shared" si="7"/>
        <v>233.1925188685816</v>
      </c>
      <c r="AK40">
        <f t="shared" si="22"/>
        <v>-72.929741840492994</v>
      </c>
      <c r="AL40">
        <f t="shared" si="8"/>
        <v>-11152.877803061723</v>
      </c>
      <c r="AN40">
        <f t="shared" si="26"/>
        <v>0</v>
      </c>
      <c r="AO40">
        <f t="shared" si="26"/>
        <v>0</v>
      </c>
      <c r="AP40">
        <f t="shared" si="26"/>
        <v>-3.5199466035629276E-2</v>
      </c>
      <c r="AQ40">
        <f t="shared" si="26"/>
        <v>-436.89361545412572</v>
      </c>
      <c r="AR40">
        <f t="shared" si="26"/>
        <v>-436.9288149201613</v>
      </c>
      <c r="AS40">
        <f t="shared" si="26"/>
        <v>9.0062109806018036</v>
      </c>
      <c r="AT40">
        <f t="shared" si="26"/>
        <v>-2.8166454265475891</v>
      </c>
      <c r="AU40">
        <f t="shared" si="23"/>
        <v>-430.73924936610712</v>
      </c>
      <c r="AW40">
        <v>37</v>
      </c>
      <c r="AX40">
        <f>IF(Z40&gt;0, (R40*SUMPRODUCT(K40:$K$98, X40:$X$98)-K40*$AZ$3)/Z40, 0)</f>
        <v>-17487.48217465117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12.5</v>
      </c>
      <c r="R41">
        <f t="shared" si="0"/>
        <v>500000</v>
      </c>
      <c r="S41">
        <f t="shared" si="1"/>
        <v>-26847.557631963569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-1275.0459737327672</v>
      </c>
      <c r="AC41">
        <f t="shared" si="2"/>
        <v>-1422.3305188364843</v>
      </c>
      <c r="AE41">
        <f t="shared" si="3"/>
        <v>0</v>
      </c>
      <c r="AF41">
        <f t="shared" si="24"/>
        <v>0</v>
      </c>
      <c r="AG41">
        <f t="shared" si="24"/>
        <v>-0.66222528429509619</v>
      </c>
      <c r="AH41">
        <f t="shared" si="5"/>
        <v>-9602.391077920709</v>
      </c>
      <c r="AI41">
        <f t="shared" si="25"/>
        <v>-9603.0533032050043</v>
      </c>
      <c r="AJ41">
        <f t="shared" si="7"/>
        <v>147.28454510371716</v>
      </c>
      <c r="AK41">
        <f t="shared" si="22"/>
        <v>-89.253218161293702</v>
      </c>
      <c r="AL41">
        <f t="shared" si="8"/>
        <v>-9545.0219762625802</v>
      </c>
      <c r="AN41">
        <f t="shared" si="26"/>
        <v>0</v>
      </c>
      <c r="AO41">
        <f t="shared" si="26"/>
        <v>0</v>
      </c>
      <c r="AP41">
        <f t="shared" si="26"/>
        <v>-2.2835747843470422E-2</v>
      </c>
      <c r="AQ41">
        <f t="shared" si="26"/>
        <v>-331.12263537807536</v>
      </c>
      <c r="AR41">
        <f t="shared" si="26"/>
        <v>-331.14547112591885</v>
      </c>
      <c r="AS41">
        <f t="shared" si="26"/>
        <v>5.0788648712029207</v>
      </c>
      <c r="AT41">
        <f t="shared" si="26"/>
        <v>-3.077750174276531</v>
      </c>
      <c r="AU41">
        <f t="shared" si="23"/>
        <v>-329.14435642899241</v>
      </c>
      <c r="AW41">
        <v>38</v>
      </c>
      <c r="AX41">
        <f>IF(Z41&gt;0, (R41*SUMPRODUCT(K41:$K$98, X41:$X$98)-K41*$AZ$3)/Z41, 0)</f>
        <v>-26847.557631963569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12.5</v>
      </c>
      <c r="R42">
        <f t="shared" si="0"/>
        <v>500000</v>
      </c>
      <c r="S42">
        <f t="shared" si="1"/>
        <v>-40654.279264156699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-1422.3305188364843</v>
      </c>
      <c r="AC42">
        <f t="shared" si="2"/>
        <v>-1494.873627115981</v>
      </c>
      <c r="AE42">
        <f t="shared" si="3"/>
        <v>0</v>
      </c>
      <c r="AF42">
        <f t="shared" si="24"/>
        <v>0</v>
      </c>
      <c r="AG42">
        <f t="shared" si="24"/>
        <v>-0.45962985144898172</v>
      </c>
      <c r="AH42">
        <f t="shared" si="5"/>
        <v>-7838.9272001265372</v>
      </c>
      <c r="AI42">
        <f t="shared" si="25"/>
        <v>-7839.3868299779861</v>
      </c>
      <c r="AJ42">
        <f t="shared" si="7"/>
        <v>72.543108279496664</v>
      </c>
      <c r="AK42">
        <f t="shared" si="22"/>
        <v>-99.563136318553916</v>
      </c>
      <c r="AL42">
        <f t="shared" si="8"/>
        <v>-7866.4068580170433</v>
      </c>
      <c r="AN42">
        <f t="shared" si="26"/>
        <v>0</v>
      </c>
      <c r="AO42">
        <f t="shared" si="26"/>
        <v>0</v>
      </c>
      <c r="AP42">
        <f t="shared" si="26"/>
        <v>-1.4151409052630164E-2</v>
      </c>
      <c r="AQ42">
        <f t="shared" si="26"/>
        <v>-241.35043664606886</v>
      </c>
      <c r="AR42">
        <f t="shared" si="26"/>
        <v>-241.36458805512149</v>
      </c>
      <c r="AS42">
        <f t="shared" si="26"/>
        <v>2.2335085416582197</v>
      </c>
      <c r="AT42">
        <f t="shared" si="26"/>
        <v>-3.0654202814827998</v>
      </c>
      <c r="AU42">
        <f t="shared" si="23"/>
        <v>-242.19649979494605</v>
      </c>
      <c r="AW42">
        <v>39</v>
      </c>
      <c r="AX42">
        <f>IF(Z42&gt;0, (R42*SUMPRODUCT(K42:$K$98, X42:$X$98)-K42*$AZ$3)/Z42, 0)</f>
        <v>-40654.279264156699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12.5</v>
      </c>
      <c r="R43">
        <f t="shared" si="0"/>
        <v>500000</v>
      </c>
      <c r="S43">
        <f t="shared" si="1"/>
        <v>-62276.607516667267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-1494.873627115981</v>
      </c>
      <c r="AC43">
        <f t="shared" si="2"/>
        <v>-1505.3494859954621</v>
      </c>
      <c r="AE43">
        <f t="shared" si="3"/>
        <v>0</v>
      </c>
      <c r="AF43">
        <f t="shared" si="24"/>
        <v>0</v>
      </c>
      <c r="AG43">
        <f t="shared" si="24"/>
        <v>-0.3021498653392008</v>
      </c>
      <c r="AH43">
        <f t="shared" si="5"/>
        <v>-6115.3475038116449</v>
      </c>
      <c r="AI43">
        <f t="shared" si="25"/>
        <v>-6115.6496536769837</v>
      </c>
      <c r="AJ43">
        <f t="shared" si="7"/>
        <v>10.475858879481166</v>
      </c>
      <c r="AK43">
        <f t="shared" si="22"/>
        <v>-104.64115389811867</v>
      </c>
      <c r="AL43">
        <f t="shared" si="8"/>
        <v>-6209.8149486956208</v>
      </c>
      <c r="AN43">
        <f t="shared" si="26"/>
        <v>0</v>
      </c>
      <c r="AO43">
        <f t="shared" si="26"/>
        <v>0</v>
      </c>
      <c r="AP43">
        <f t="shared" si="26"/>
        <v>-8.3060748427173023E-3</v>
      </c>
      <c r="AQ43">
        <f t="shared" si="26"/>
        <v>-168.11039779501729</v>
      </c>
      <c r="AR43">
        <f t="shared" si="26"/>
        <v>-168.11870386986001</v>
      </c>
      <c r="AS43">
        <f t="shared" si="26"/>
        <v>0.28798049536455017</v>
      </c>
      <c r="AT43">
        <f t="shared" si="26"/>
        <v>-2.8765766780347097</v>
      </c>
      <c r="AU43">
        <f t="shared" si="23"/>
        <v>-170.70730005253014</v>
      </c>
      <c r="AW43">
        <v>40</v>
      </c>
      <c r="AX43">
        <f>IF(Z43&gt;0, (R43*SUMPRODUCT(K43:$K$98, X43:$X$98)-K43*$AZ$3)/Z43, 0)</f>
        <v>-62276.607516667267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12.5</v>
      </c>
      <c r="R44">
        <f t="shared" si="0"/>
        <v>500000</v>
      </c>
      <c r="S44">
        <f t="shared" si="1"/>
        <v>-98266.858539630557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-1505.3494859954621</v>
      </c>
      <c r="AC44">
        <f t="shared" si="2"/>
        <v>-1467.3218679274542</v>
      </c>
      <c r="AE44">
        <f t="shared" si="3"/>
        <v>0</v>
      </c>
      <c r="AF44">
        <f t="shared" si="24"/>
        <v>0</v>
      </c>
      <c r="AG44">
        <f t="shared" si="24"/>
        <v>-0.18665014453164927</v>
      </c>
      <c r="AH44">
        <f t="shared" si="5"/>
        <v>-4499.1288861663816</v>
      </c>
      <c r="AI44">
        <f t="shared" si="25"/>
        <v>-4499.3155363109136</v>
      </c>
      <c r="AJ44">
        <f t="shared" si="7"/>
        <v>-38.027618068007996</v>
      </c>
      <c r="AK44">
        <f t="shared" si="22"/>
        <v>-105.37446401968236</v>
      </c>
      <c r="AL44">
        <f t="shared" si="8"/>
        <v>-4642.717618398603</v>
      </c>
      <c r="AN44">
        <f t="shared" si="26"/>
        <v>0</v>
      </c>
      <c r="AO44">
        <f t="shared" si="26"/>
        <v>0</v>
      </c>
      <c r="AP44">
        <f t="shared" si="26"/>
        <v>-4.5812473724854159E-3</v>
      </c>
      <c r="AQ44">
        <f t="shared" si="26"/>
        <v>-110.42917989665939</v>
      </c>
      <c r="AR44">
        <f t="shared" si="26"/>
        <v>-110.43376114403188</v>
      </c>
      <c r="AS44">
        <f t="shared" si="26"/>
        <v>-0.93337149988865953</v>
      </c>
      <c r="AT44">
        <f t="shared" si="26"/>
        <v>-2.5863708149198463</v>
      </c>
      <c r="AU44">
        <f t="shared" si="23"/>
        <v>-113.95350345884036</v>
      </c>
      <c r="AW44">
        <v>41</v>
      </c>
      <c r="AX44">
        <f>IF(Z44&gt;0, (R44*SUMPRODUCT(K44:$K$98, X44:$X$98)-K44*$AZ$3)/Z44, 0)</f>
        <v>-98266.858539630557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12.5</v>
      </c>
      <c r="R45">
        <f t="shared" si="0"/>
        <v>500000</v>
      </c>
      <c r="S45">
        <f t="shared" si="1"/>
        <v>-161950.73176251529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-1467.3218679274542</v>
      </c>
      <c r="AC45">
        <f t="shared" si="2"/>
        <v>-1393.6992479464122</v>
      </c>
      <c r="AE45">
        <f t="shared" si="3"/>
        <v>0</v>
      </c>
      <c r="AF45">
        <f t="shared" si="24"/>
        <v>0</v>
      </c>
      <c r="AG45">
        <f t="shared" si="24"/>
        <v>-0.10757123731232458</v>
      </c>
      <c r="AH45">
        <f t="shared" si="5"/>
        <v>-3088.4962309603275</v>
      </c>
      <c r="AI45">
        <f t="shared" si="25"/>
        <v>-3088.6038021976397</v>
      </c>
      <c r="AJ45">
        <f t="shared" si="7"/>
        <v>-73.622619981041908</v>
      </c>
      <c r="AK45">
        <f t="shared" si="22"/>
        <v>-102.7125307549218</v>
      </c>
      <c r="AL45">
        <f t="shared" si="8"/>
        <v>-3264.9389529336036</v>
      </c>
      <c r="AN45">
        <f t="shared" si="26"/>
        <v>0</v>
      </c>
      <c r="AO45">
        <f t="shared" si="26"/>
        <v>0</v>
      </c>
      <c r="AP45">
        <f t="shared" si="26"/>
        <v>-2.3574014900246435E-3</v>
      </c>
      <c r="AQ45">
        <f t="shared" si="26"/>
        <v>-67.683758211891444</v>
      </c>
      <c r="AR45">
        <f t="shared" si="26"/>
        <v>-67.68611561338146</v>
      </c>
      <c r="AS45">
        <f t="shared" si="26"/>
        <v>-1.6134245396742455</v>
      </c>
      <c r="AT45">
        <f t="shared" si="26"/>
        <v>-2.2509239374353927</v>
      </c>
      <c r="AU45">
        <f t="shared" si="23"/>
        <v>-71.550464090491104</v>
      </c>
      <c r="AW45">
        <v>42</v>
      </c>
      <c r="AX45">
        <f>IF(Z45&gt;0, (R45*SUMPRODUCT(K45:$K$98, X45:$X$98)-K45*$AZ$3)/Z45, 0)</f>
        <v>-161950.73176251529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12.5</v>
      </c>
      <c r="R46">
        <f t="shared" si="0"/>
        <v>500000</v>
      </c>
      <c r="S46">
        <f t="shared" si="1"/>
        <v>-264897.63224046014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-1393.6992479464122</v>
      </c>
      <c r="AC46">
        <f t="shared" si="2"/>
        <v>-1297.0510419817847</v>
      </c>
      <c r="AE46">
        <f t="shared" si="3"/>
        <v>0</v>
      </c>
      <c r="AF46">
        <f t="shared" si="24"/>
        <v>0</v>
      </c>
      <c r="AG46">
        <f t="shared" si="24"/>
        <v>-6.1205296127580612E-2</v>
      </c>
      <c r="AH46">
        <f t="shared" si="5"/>
        <v>-1811.6091524648291</v>
      </c>
      <c r="AI46">
        <f t="shared" si="25"/>
        <v>-1811.6703577609567</v>
      </c>
      <c r="AJ46">
        <f t="shared" si="7"/>
        <v>-96.64820596462755</v>
      </c>
      <c r="AK46">
        <f t="shared" si="22"/>
        <v>-97.558947356248865</v>
      </c>
      <c r="AL46">
        <f t="shared" si="8"/>
        <v>-2005.8775110818331</v>
      </c>
      <c r="AN46">
        <f t="shared" si="26"/>
        <v>0</v>
      </c>
      <c r="AO46">
        <f t="shared" si="26"/>
        <v>0</v>
      </c>
      <c r="AP46">
        <f t="shared" si="26"/>
        <v>-1.197590577894016E-3</v>
      </c>
      <c r="AQ46">
        <f t="shared" si="26"/>
        <v>-35.447358138682112</v>
      </c>
      <c r="AR46">
        <f t="shared" si="26"/>
        <v>-35.448555729260001</v>
      </c>
      <c r="AS46">
        <f t="shared" si="26"/>
        <v>-1.8910942051866106</v>
      </c>
      <c r="AT46">
        <f t="shared" si="26"/>
        <v>-1.9089144818376744</v>
      </c>
      <c r="AU46">
        <f t="shared" si="23"/>
        <v>-39.248564416284289</v>
      </c>
      <c r="AW46">
        <v>43</v>
      </c>
      <c r="AX46">
        <f>IF(Z46&gt;0, (R46*SUMPRODUCT(K46:$K$98, X46:$X$98)-K46*$AZ$3)/Z46, 0)</f>
        <v>-264897.63224046014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12.5</v>
      </c>
      <c r="R47">
        <f t="shared" si="0"/>
        <v>500000</v>
      </c>
      <c r="S47">
        <f t="shared" si="1"/>
        <v>-431651.65899602702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-1297.0510419817847</v>
      </c>
      <c r="AC47">
        <f t="shared" si="2"/>
        <v>-1185.773432105718</v>
      </c>
      <c r="AE47">
        <f t="shared" si="3"/>
        <v>0</v>
      </c>
      <c r="AF47">
        <f t="shared" si="24"/>
        <v>0</v>
      </c>
      <c r="AG47">
        <f t="shared" si="24"/>
        <v>-3.4338262328925513E-2</v>
      </c>
      <c r="AH47">
        <f t="shared" si="5"/>
        <v>-1050.1992334951717</v>
      </c>
      <c r="AI47">
        <f t="shared" si="25"/>
        <v>-1050.2335717575006</v>
      </c>
      <c r="AJ47">
        <f t="shared" si="7"/>
        <v>-111.27760987606666</v>
      </c>
      <c r="AK47">
        <f t="shared" si="22"/>
        <v>-90.793572938724935</v>
      </c>
      <c r="AL47">
        <f t="shared" si="8"/>
        <v>-1252.3047545722923</v>
      </c>
      <c r="AN47">
        <f t="shared" si="26"/>
        <v>0</v>
      </c>
      <c r="AO47">
        <f t="shared" si="26"/>
        <v>0</v>
      </c>
      <c r="AP47">
        <f t="shared" si="26"/>
        <v>-5.9990110024626595E-4</v>
      </c>
      <c r="AQ47">
        <f t="shared" si="26"/>
        <v>-18.347337137116355</v>
      </c>
      <c r="AR47">
        <f t="shared" si="26"/>
        <v>-18.3479370382166</v>
      </c>
      <c r="AS47">
        <f t="shared" si="26"/>
        <v>-1.9440576217275349</v>
      </c>
      <c r="AT47">
        <f t="shared" si="26"/>
        <v>-1.5861945423880459</v>
      </c>
      <c r="AU47">
        <f t="shared" si="23"/>
        <v>-21.878189202332184</v>
      </c>
      <c r="AW47">
        <v>44</v>
      </c>
      <c r="AX47">
        <f>IF(Z47&gt;0, (R47*SUMPRODUCT(K47:$K$98, X47:$X$98)-K47*$AZ$3)/Z47, 0)</f>
        <v>-431651.65899602702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12.5</v>
      </c>
      <c r="R48">
        <f t="shared" si="0"/>
        <v>500000</v>
      </c>
      <c r="S48">
        <f t="shared" si="1"/>
        <v>-707319.29874941346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-1185.773432105718</v>
      </c>
      <c r="AC48">
        <f t="shared" si="2"/>
        <v>-1073.1163335153801</v>
      </c>
      <c r="AE48">
        <f t="shared" si="3"/>
        <v>0</v>
      </c>
      <c r="AF48">
        <f t="shared" si="24"/>
        <v>0</v>
      </c>
      <c r="AG48">
        <f t="shared" si="24"/>
        <v>-1.896449622208668E-2</v>
      </c>
      <c r="AH48">
        <f t="shared" si="5"/>
        <v>-601.21533934198305</v>
      </c>
      <c r="AI48">
        <f t="shared" si="25"/>
        <v>-601.23430383820516</v>
      </c>
      <c r="AJ48">
        <f t="shared" si="7"/>
        <v>-112.65709859033791</v>
      </c>
      <c r="AK48">
        <f t="shared" si="22"/>
        <v>-83.004140247400272</v>
      </c>
      <c r="AL48">
        <f t="shared" si="8"/>
        <v>-796.89554267594337</v>
      </c>
      <c r="AN48">
        <f t="shared" si="26"/>
        <v>0</v>
      </c>
      <c r="AO48">
        <f t="shared" si="26"/>
        <v>0</v>
      </c>
      <c r="AP48">
        <f t="shared" si="26"/>
        <v>-2.9581802426889006E-4</v>
      </c>
      <c r="AQ48">
        <f t="shared" si="26"/>
        <v>-9.3780679308087986</v>
      </c>
      <c r="AR48">
        <f t="shared" si="26"/>
        <v>-9.3783637488330669</v>
      </c>
      <c r="AS48">
        <f t="shared" si="26"/>
        <v>-1.7572837123955212</v>
      </c>
      <c r="AT48">
        <f t="shared" si="26"/>
        <v>-1.294741525774213</v>
      </c>
      <c r="AU48">
        <f t="shared" si="23"/>
        <v>-12.430388987002802</v>
      </c>
      <c r="AW48">
        <v>45</v>
      </c>
      <c r="AX48">
        <f>IF(Z48&gt;0, (R48*SUMPRODUCT(K48:$K$98, X48:$X$98)-K48*$AZ$3)/Z48, 0)</f>
        <v>-707319.29874941346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12.5</v>
      </c>
      <c r="R49">
        <f t="shared" si="0"/>
        <v>500000</v>
      </c>
      <c r="S49">
        <f t="shared" si="1"/>
        <v>-1172859.5419552852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-1073.1163335153801</v>
      </c>
      <c r="AC49">
        <f t="shared" si="2"/>
        <v>-965.52615526096179</v>
      </c>
      <c r="AE49">
        <f t="shared" si="3"/>
        <v>0</v>
      </c>
      <c r="AF49">
        <f t="shared" si="24"/>
        <v>0</v>
      </c>
      <c r="AG49">
        <f t="shared" si="24"/>
        <v>-1.0290300337789425E-2</v>
      </c>
      <c r="AH49">
        <f t="shared" si="5"/>
        <v>-339.38203688305555</v>
      </c>
      <c r="AI49">
        <f t="shared" si="25"/>
        <v>-339.39232718339332</v>
      </c>
      <c r="AJ49">
        <f t="shared" si="7"/>
        <v>-107.59017825441833</v>
      </c>
      <c r="AK49">
        <f t="shared" si="22"/>
        <v>-75.118143346076621</v>
      </c>
      <c r="AL49">
        <f t="shared" si="8"/>
        <v>-522.10064878388823</v>
      </c>
      <c r="AN49">
        <f t="shared" si="26"/>
        <v>0</v>
      </c>
      <c r="AO49">
        <f t="shared" si="26"/>
        <v>0</v>
      </c>
      <c r="AP49">
        <f t="shared" si="26"/>
        <v>-1.4331556147502008E-4</v>
      </c>
      <c r="AQ49">
        <f t="shared" si="26"/>
        <v>-4.7266576847920945</v>
      </c>
      <c r="AR49">
        <f t="shared" si="26"/>
        <v>-4.7268010003535696</v>
      </c>
      <c r="AS49">
        <f t="shared" si="26"/>
        <v>-1.4984350601609224</v>
      </c>
      <c r="AT49">
        <f t="shared" si="26"/>
        <v>-1.0461889874165415</v>
      </c>
      <c r="AU49">
        <f t="shared" si="23"/>
        <v>-7.2714250479310323</v>
      </c>
      <c r="AW49">
        <v>46</v>
      </c>
      <c r="AX49">
        <f>IF(Z49&gt;0, (R49*SUMPRODUCT(K49:$K$98, X49:$X$98)-K49*$AZ$3)/Z49, 0)</f>
        <v>-1172859.5419552852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12.5</v>
      </c>
      <c r="R50">
        <f t="shared" si="0"/>
        <v>500000</v>
      </c>
      <c r="S50">
        <f t="shared" si="1"/>
        <v>-1973249.0422662541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-965.52615526096179</v>
      </c>
      <c r="AC50">
        <f t="shared" si="2"/>
        <v>-865.81687885180111</v>
      </c>
      <c r="AE50">
        <f t="shared" si="3"/>
        <v>0</v>
      </c>
      <c r="AF50">
        <f t="shared" si="24"/>
        <v>0</v>
      </c>
      <c r="AG50">
        <f t="shared" si="24"/>
        <v>-5.4847161984266082E-3</v>
      </c>
      <c r="AH50">
        <f t="shared" si="5"/>
        <v>-188.10724543939691</v>
      </c>
      <c r="AI50">
        <f t="shared" si="25"/>
        <v>-188.11273015559533</v>
      </c>
      <c r="AJ50">
        <f t="shared" si="7"/>
        <v>-99.70927640916068</v>
      </c>
      <c r="AK50">
        <f t="shared" si="22"/>
        <v>-67.586830868267327</v>
      </c>
      <c r="AL50">
        <f t="shared" si="8"/>
        <v>-355.40883743302334</v>
      </c>
      <c r="AN50">
        <f t="shared" si="26"/>
        <v>0</v>
      </c>
      <c r="AO50">
        <f t="shared" si="26"/>
        <v>0</v>
      </c>
      <c r="AP50">
        <f t="shared" si="26"/>
        <v>-6.8202679404904699E-5</v>
      </c>
      <c r="AQ50">
        <f t="shared" si="26"/>
        <v>-2.339121604527735</v>
      </c>
      <c r="AR50">
        <f t="shared" si="26"/>
        <v>-2.33918980720714</v>
      </c>
      <c r="AS50">
        <f t="shared" si="26"/>
        <v>-1.2398890966463942</v>
      </c>
      <c r="AT50">
        <f t="shared" si="26"/>
        <v>-0.84044511893328266</v>
      </c>
      <c r="AU50">
        <f t="shared" si="23"/>
        <v>-4.4195240227868169</v>
      </c>
      <c r="AW50">
        <v>47</v>
      </c>
      <c r="AX50">
        <f>IF(Z50&gt;0, (R50*SUMPRODUCT(K50:$K$98, X50:$X$98)-K50*$AZ$3)/Z50, 0)</f>
        <v>-1973249.0422662541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12.5</v>
      </c>
      <c r="R51">
        <f t="shared" si="0"/>
        <v>500000</v>
      </c>
      <c r="S51">
        <f t="shared" si="1"/>
        <v>-3379254.0124341119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-865.81687885180111</v>
      </c>
      <c r="AC51">
        <f t="shared" si="2"/>
        <v>-774.90963072958527</v>
      </c>
      <c r="AE51">
        <f t="shared" si="3"/>
        <v>0</v>
      </c>
      <c r="AF51">
        <f t="shared" si="24"/>
        <v>0</v>
      </c>
      <c r="AG51">
        <f t="shared" si="24"/>
        <v>-2.8664226922505368E-3</v>
      </c>
      <c r="AH51">
        <f t="shared" si="5"/>
        <v>-102.5378537676722</v>
      </c>
      <c r="AI51">
        <f t="shared" si="25"/>
        <v>-102.54072019036445</v>
      </c>
      <c r="AJ51">
        <f t="shared" si="7"/>
        <v>-90.907248122215833</v>
      </c>
      <c r="AK51">
        <f t="shared" si="22"/>
        <v>-60.607181519626081</v>
      </c>
      <c r="AL51">
        <f t="shared" si="8"/>
        <v>-254.05514983220638</v>
      </c>
      <c r="AN51">
        <f t="shared" si="26"/>
        <v>0</v>
      </c>
      <c r="AO51">
        <f t="shared" si="26"/>
        <v>0</v>
      </c>
      <c r="AP51">
        <f t="shared" si="26"/>
        <v>-3.1825078748342863E-5</v>
      </c>
      <c r="AQ51">
        <f t="shared" si="26"/>
        <v>-1.1384487290254155</v>
      </c>
      <c r="AR51">
        <f t="shared" si="26"/>
        <v>-1.1384805541041638</v>
      </c>
      <c r="AS51">
        <f t="shared" si="26"/>
        <v>-1.0093174108990732</v>
      </c>
      <c r="AT51">
        <f t="shared" si="26"/>
        <v>-0.6729043590786028</v>
      </c>
      <c r="AU51">
        <f t="shared" si="23"/>
        <v>-2.8207023240818399</v>
      </c>
      <c r="AW51">
        <v>48</v>
      </c>
      <c r="AX51">
        <f>IF(Z51&gt;0, (R51*SUMPRODUCT(K51:$K$98, X51:$X$98)-K51*$AZ$3)/Z51, 0)</f>
        <v>-3379254.0124341119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12.5</v>
      </c>
      <c r="R52">
        <f t="shared" si="0"/>
        <v>500000</v>
      </c>
      <c r="S52">
        <f t="shared" si="1"/>
        <v>-5903629.4158911677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-774.90963072958527</v>
      </c>
      <c r="AC52">
        <f t="shared" si="2"/>
        <v>-692.79239220258978</v>
      </c>
      <c r="AE52">
        <f t="shared" si="3"/>
        <v>0</v>
      </c>
      <c r="AF52">
        <f t="shared" si="24"/>
        <v>0</v>
      </c>
      <c r="AG52">
        <f t="shared" si="24"/>
        <v>-1.4668781341901247E-3</v>
      </c>
      <c r="AH52">
        <f t="shared" si="5"/>
        <v>-54.835213245516272</v>
      </c>
      <c r="AI52">
        <f t="shared" si="25"/>
        <v>-54.83668012365046</v>
      </c>
      <c r="AJ52">
        <f t="shared" si="7"/>
        <v>-82.117238526995493</v>
      </c>
      <c r="AK52">
        <f t="shared" si="22"/>
        <v>-54.243674151070977</v>
      </c>
      <c r="AL52">
        <f t="shared" si="8"/>
        <v>-191.19759280171695</v>
      </c>
      <c r="AN52">
        <f t="shared" si="26"/>
        <v>0</v>
      </c>
      <c r="AO52">
        <f t="shared" si="26"/>
        <v>0</v>
      </c>
      <c r="AP52">
        <f t="shared" si="26"/>
        <v>-1.45413680180256E-5</v>
      </c>
      <c r="AQ52">
        <f t="shared" si="26"/>
        <v>-0.54358913502395578</v>
      </c>
      <c r="AR52">
        <f t="shared" si="26"/>
        <v>-0.54360367639197382</v>
      </c>
      <c r="AS52">
        <f t="shared" si="26"/>
        <v>-0.81403966574517284</v>
      </c>
      <c r="AT52">
        <f t="shared" si="26"/>
        <v>-0.53772512528184613</v>
      </c>
      <c r="AU52">
        <f t="shared" si="23"/>
        <v>-1.895368467418993</v>
      </c>
      <c r="AW52">
        <v>49</v>
      </c>
      <c r="AX52">
        <f>IF(Z52&gt;0, (R52*SUMPRODUCT(K52:$K$98, X52:$X$98)-K52*$AZ$3)/Z52, 0)</f>
        <v>-5903629.4158911677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12.5</v>
      </c>
      <c r="R53">
        <f t="shared" si="0"/>
        <v>500000</v>
      </c>
      <c r="S53">
        <f t="shared" si="1"/>
        <v>-10538893.608575916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-692.79239220258978</v>
      </c>
      <c r="AC53">
        <f t="shared" si="2"/>
        <v>-619.00054628759483</v>
      </c>
      <c r="AE53">
        <f t="shared" si="3"/>
        <v>0</v>
      </c>
      <c r="AF53">
        <f t="shared" si="24"/>
        <v>0</v>
      </c>
      <c r="AG53">
        <f t="shared" si="24"/>
        <v>-7.3418587528947246E-4</v>
      </c>
      <c r="AH53">
        <f t="shared" si="5"/>
        <v>-28.720939102350044</v>
      </c>
      <c r="AI53">
        <f t="shared" si="25"/>
        <v>-28.721673288225332</v>
      </c>
      <c r="AJ53">
        <f t="shared" si="7"/>
        <v>-73.791845914994951</v>
      </c>
      <c r="AK53">
        <f t="shared" si="22"/>
        <v>-48.495467454181288</v>
      </c>
      <c r="AL53">
        <f t="shared" si="8"/>
        <v>-151.00898665740158</v>
      </c>
      <c r="AN53">
        <f t="shared" si="26"/>
        <v>0</v>
      </c>
      <c r="AO53">
        <f t="shared" si="26"/>
        <v>0</v>
      </c>
      <c r="AP53">
        <f t="shared" si="26"/>
        <v>-6.4982921634374355E-6</v>
      </c>
      <c r="AQ53">
        <f t="shared" si="26"/>
        <v>-0.25420953981412192</v>
      </c>
      <c r="AR53">
        <f t="shared" si="26"/>
        <v>-0.25421603810628535</v>
      </c>
      <c r="AS53">
        <f t="shared" si="26"/>
        <v>-0.65313293291828922</v>
      </c>
      <c r="AT53">
        <f t="shared" si="26"/>
        <v>-0.42923423989257486</v>
      </c>
      <c r="AU53">
        <f t="shared" si="23"/>
        <v>-1.3365832109171496</v>
      </c>
      <c r="AW53">
        <v>50</v>
      </c>
      <c r="AX53">
        <f>IF(Z53&gt;0, (R53*SUMPRODUCT(K53:$K$98, X53:$X$98)-K53*$AZ$3)/Z53, 0)</f>
        <v>-10538893.608575916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12.5</v>
      </c>
      <c r="R54">
        <f t="shared" si="0"/>
        <v>500000</v>
      </c>
      <c r="S54">
        <f t="shared" si="1"/>
        <v>-19271481.194725774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-619.00054628759483</v>
      </c>
      <c r="AC54">
        <f t="shared" si="2"/>
        <v>-552.88383167560664</v>
      </c>
      <c r="AE54">
        <f t="shared" si="3"/>
        <v>0</v>
      </c>
      <c r="AF54">
        <f t="shared" si="24"/>
        <v>0</v>
      </c>
      <c r="AG54">
        <f t="shared" si="24"/>
        <v>-3.5861529407695458E-4</v>
      </c>
      <c r="AH54">
        <f t="shared" si="5"/>
        <v>-14.729148898384926</v>
      </c>
      <c r="AI54">
        <f t="shared" si="25"/>
        <v>-14.729507513679003</v>
      </c>
      <c r="AJ54">
        <f t="shared" si="7"/>
        <v>-66.116714611988186</v>
      </c>
      <c r="AK54">
        <f t="shared" si="22"/>
        <v>-43.330038240131643</v>
      </c>
      <c r="AL54">
        <f t="shared" si="8"/>
        <v>-124.17626036579884</v>
      </c>
      <c r="AN54">
        <f t="shared" si="26"/>
        <v>0</v>
      </c>
      <c r="AO54">
        <f t="shared" si="26"/>
        <v>0</v>
      </c>
      <c r="AP54">
        <f t="shared" si="26"/>
        <v>-2.8340270612551768E-6</v>
      </c>
      <c r="AQ54">
        <f t="shared" si="26"/>
        <v>-0.11639996189990226</v>
      </c>
      <c r="AR54">
        <f t="shared" si="26"/>
        <v>-0.11640279592696352</v>
      </c>
      <c r="AS54">
        <f t="shared" si="26"/>
        <v>-0.52250018754484939</v>
      </c>
      <c r="AT54">
        <f t="shared" si="26"/>
        <v>-0.34242404873954879</v>
      </c>
      <c r="AU54">
        <f t="shared" si="23"/>
        <v>-0.98132703221136186</v>
      </c>
      <c r="AW54">
        <v>51</v>
      </c>
      <c r="AX54">
        <f>IF(Z54&gt;0, (R54*SUMPRODUCT(K54:$K$98, X54:$X$98)-K54*$AZ$3)/Z54, 0)</f>
        <v>-19271481.194725774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12.5</v>
      </c>
      <c r="R55">
        <f t="shared" si="0"/>
        <v>500000</v>
      </c>
      <c r="S55">
        <f t="shared" si="1"/>
        <v>-36151255.80230394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-552.88383167560664</v>
      </c>
      <c r="AC55">
        <f t="shared" si="2"/>
        <v>-493.74047793054007</v>
      </c>
      <c r="AE55">
        <f t="shared" si="3"/>
        <v>0</v>
      </c>
      <c r="AF55">
        <f t="shared" si="24"/>
        <v>0</v>
      </c>
      <c r="AG55">
        <f t="shared" si="24"/>
        <v>-1.7072037574247757E-4</v>
      </c>
      <c r="AH55">
        <f t="shared" si="5"/>
        <v>-7.3723506157482976</v>
      </c>
      <c r="AI55">
        <f t="shared" si="25"/>
        <v>-7.3725213361240405</v>
      </c>
      <c r="AJ55">
        <f t="shared" si="7"/>
        <v>-59.143353745066577</v>
      </c>
      <c r="AK55">
        <f t="shared" si="22"/>
        <v>-38.701868217292471</v>
      </c>
      <c r="AL55">
        <f t="shared" si="8"/>
        <v>-105.21774329848309</v>
      </c>
      <c r="AN55">
        <f t="shared" si="26"/>
        <v>0</v>
      </c>
      <c r="AO55">
        <f t="shared" si="26"/>
        <v>0</v>
      </c>
      <c r="AP55">
        <f t="shared" si="26"/>
        <v>-1.2045990626826982E-6</v>
      </c>
      <c r="AQ55">
        <f t="shared" si="26"/>
        <v>-5.2019137158500095E-2</v>
      </c>
      <c r="AR55">
        <f t="shared" si="26"/>
        <v>-5.2020341757562781E-2</v>
      </c>
      <c r="AS55">
        <f t="shared" si="26"/>
        <v>-0.41731414996816907</v>
      </c>
      <c r="AT55">
        <f t="shared" si="26"/>
        <v>-0.27307949608161547</v>
      </c>
      <c r="AU55">
        <f t="shared" si="23"/>
        <v>-0.74241398780734724</v>
      </c>
      <c r="AW55">
        <v>52</v>
      </c>
      <c r="AX55">
        <f>IF(Z55&gt;0, (R55*SUMPRODUCT(K55:$K$98, X55:$X$98)-K55*$AZ$3)/Z55, 0)</f>
        <v>-36151255.80230394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12.5</v>
      </c>
      <c r="R56">
        <f t="shared" si="0"/>
        <v>500000</v>
      </c>
      <c r="S56">
        <f t="shared" si="1"/>
        <v>-69733097.310538381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-493.74047793054007</v>
      </c>
      <c r="AC56">
        <f t="shared" si="2"/>
        <v>-440.88200268647853</v>
      </c>
      <c r="AE56">
        <f t="shared" si="3"/>
        <v>0</v>
      </c>
      <c r="AF56">
        <f t="shared" si="24"/>
        <v>0</v>
      </c>
      <c r="AG56">
        <f t="shared" si="24"/>
        <v>-7.903026319107914E-5</v>
      </c>
      <c r="AH56">
        <f t="shared" si="5"/>
        <v>-3.5993163517589459</v>
      </c>
      <c r="AI56">
        <f t="shared" si="25"/>
        <v>-3.5993953820221369</v>
      </c>
      <c r="AJ56">
        <f t="shared" si="7"/>
        <v>-52.858475244061538</v>
      </c>
      <c r="AK56">
        <f t="shared" si="22"/>
        <v>-34.561833455137808</v>
      </c>
      <c r="AL56">
        <f t="shared" si="8"/>
        <v>-91.019704081221477</v>
      </c>
      <c r="AN56">
        <f t="shared" si="26"/>
        <v>0</v>
      </c>
      <c r="AO56">
        <f t="shared" si="26"/>
        <v>0</v>
      </c>
      <c r="AP56">
        <f t="shared" si="26"/>
        <v>-4.9788904260584877E-7</v>
      </c>
      <c r="AQ56">
        <f t="shared" si="26"/>
        <v>-2.2675619440618591E-2</v>
      </c>
      <c r="AR56">
        <f t="shared" si="26"/>
        <v>-2.2676117329661197E-2</v>
      </c>
      <c r="AS56">
        <f t="shared" si="26"/>
        <v>-0.33300731353051433</v>
      </c>
      <c r="AT56">
        <f t="shared" si="26"/>
        <v>-0.21773884427128892</v>
      </c>
      <c r="AU56">
        <f t="shared" si="23"/>
        <v>-0.57342227513146438</v>
      </c>
      <c r="AW56">
        <v>53</v>
      </c>
      <c r="AX56">
        <f>IF(Z56&gt;0, (R56*SUMPRODUCT(K56:$K$98, X56:$X$98)-K56*$AZ$3)/Z56, 0)</f>
        <v>-69733097.310538381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12.5</v>
      </c>
      <c r="R57">
        <f t="shared" si="0"/>
        <v>500000</v>
      </c>
      <c r="S57">
        <f t="shared" si="1"/>
        <v>-138667694.68393469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-440.88200268647853</v>
      </c>
      <c r="AC57">
        <f t="shared" si="2"/>
        <v>-393.66316546554407</v>
      </c>
      <c r="AE57">
        <f t="shared" si="3"/>
        <v>0</v>
      </c>
      <c r="AF57">
        <f t="shared" si="24"/>
        <v>0</v>
      </c>
      <c r="AG57">
        <f t="shared" si="24"/>
        <v>-3.5486200153072839E-5</v>
      </c>
      <c r="AH57">
        <f t="shared" si="5"/>
        <v>-1.7101504162438204</v>
      </c>
      <c r="AI57">
        <f t="shared" si="25"/>
        <v>-1.7101859024439734</v>
      </c>
      <c r="AJ57">
        <f t="shared" si="7"/>
        <v>-47.218837220934461</v>
      </c>
      <c r="AK57">
        <f t="shared" si="22"/>
        <v>-30.861740188053499</v>
      </c>
      <c r="AL57">
        <f t="shared" si="8"/>
        <v>-79.790763311431931</v>
      </c>
      <c r="AN57">
        <f t="shared" si="26"/>
        <v>0</v>
      </c>
      <c r="AO57">
        <f t="shared" si="26"/>
        <v>0</v>
      </c>
      <c r="AP57">
        <f t="shared" si="26"/>
        <v>-1.9960922819002507E-7</v>
      </c>
      <c r="AQ57">
        <f t="shared" si="26"/>
        <v>-9.6195648788200763E-3</v>
      </c>
      <c r="AR57">
        <f t="shared" si="26"/>
        <v>-9.6197644880482661E-3</v>
      </c>
      <c r="AS57">
        <f t="shared" si="26"/>
        <v>-0.26560509756029754</v>
      </c>
      <c r="AT57">
        <f t="shared" si="26"/>
        <v>-0.17359672528942222</v>
      </c>
      <c r="AU57">
        <f t="shared" si="23"/>
        <v>-0.448821587337768</v>
      </c>
      <c r="AW57">
        <v>54</v>
      </c>
      <c r="AX57">
        <f>IF(Z57&gt;0, (R57*SUMPRODUCT(K57:$K$98, X57:$X$98)-K57*$AZ$3)/Z57, 0)</f>
        <v>-138667694.68393469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12.5</v>
      </c>
      <c r="R58">
        <f t="shared" si="0"/>
        <v>500000</v>
      </c>
      <c r="S58">
        <f t="shared" si="1"/>
        <v>-284718462.7929644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-393.66316546554407</v>
      </c>
      <c r="AC58">
        <f t="shared" si="2"/>
        <v>-351.49286285151658</v>
      </c>
      <c r="AE58">
        <f t="shared" si="3"/>
        <v>0</v>
      </c>
      <c r="AF58">
        <f t="shared" si="24"/>
        <v>0</v>
      </c>
      <c r="AG58">
        <f t="shared" si="24"/>
        <v>-1.5431597735334948E-5</v>
      </c>
      <c r="AH58">
        <f t="shared" si="5"/>
        <v>-0.78798961664828648</v>
      </c>
      <c r="AI58">
        <f t="shared" si="25"/>
        <v>-0.7880050482460218</v>
      </c>
      <c r="AJ58">
        <f t="shared" si="7"/>
        <v>-42.170302614027491</v>
      </c>
      <c r="AK58">
        <f t="shared" si="22"/>
        <v>-27.556421582588086</v>
      </c>
      <c r="AL58">
        <f t="shared" si="8"/>
        <v>-70.514729244861599</v>
      </c>
      <c r="AN58">
        <f t="shared" si="26"/>
        <v>0</v>
      </c>
      <c r="AO58">
        <f t="shared" si="26"/>
        <v>0</v>
      </c>
      <c r="AP58">
        <f t="shared" si="26"/>
        <v>-7.750219251231186E-8</v>
      </c>
      <c r="AQ58">
        <f t="shared" si="26"/>
        <v>-3.9575242962262688E-3</v>
      </c>
      <c r="AR58">
        <f t="shared" si="26"/>
        <v>-3.9576017984187814E-3</v>
      </c>
      <c r="AS58">
        <f t="shared" si="26"/>
        <v>-0.211792127266974</v>
      </c>
      <c r="AT58">
        <f t="shared" si="26"/>
        <v>-0.13839675755375125</v>
      </c>
      <c r="AU58">
        <f t="shared" si="23"/>
        <v>-0.354146486619144</v>
      </c>
      <c r="AW58">
        <v>55</v>
      </c>
      <c r="AX58">
        <f>IF(Z58&gt;0, (R58*SUMPRODUCT(K58:$K$98, X58:$X$98)-K58*$AZ$3)/Z58, 0)</f>
        <v>-284718462.7929644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12.5</v>
      </c>
      <c r="R59">
        <f t="shared" si="0"/>
        <v>500000</v>
      </c>
      <c r="S59">
        <f t="shared" si="1"/>
        <v>-605180561.78920221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-351.49286285151658</v>
      </c>
      <c r="AC59">
        <f t="shared" si="2"/>
        <v>-313.83617557321793</v>
      </c>
      <c r="AE59">
        <f t="shared" si="3"/>
        <v>0</v>
      </c>
      <c r="AF59">
        <f t="shared" si="24"/>
        <v>0</v>
      </c>
      <c r="AG59">
        <f t="shared" si="24"/>
        <v>-6.4822838708948411E-6</v>
      </c>
      <c r="AH59">
        <f t="shared" si="5"/>
        <v>-0.35179991548347034</v>
      </c>
      <c r="AI59">
        <f t="shared" si="25"/>
        <v>-0.35180639776734124</v>
      </c>
      <c r="AJ59">
        <f t="shared" si="7"/>
        <v>-37.656687278298648</v>
      </c>
      <c r="AK59">
        <f t="shared" si="22"/>
        <v>-24.604500399606163</v>
      </c>
      <c r="AL59">
        <f t="shared" si="8"/>
        <v>-62.612994075672148</v>
      </c>
      <c r="AN59">
        <f t="shared" si="26"/>
        <v>0</v>
      </c>
      <c r="AO59">
        <f t="shared" si="26"/>
        <v>0</v>
      </c>
      <c r="AP59">
        <f t="shared" si="26"/>
        <v>-2.9067863889796552E-8</v>
      </c>
      <c r="AQ59">
        <f t="shared" si="26"/>
        <v>-1.5775415368077359E-3</v>
      </c>
      <c r="AR59">
        <f t="shared" si="26"/>
        <v>-1.5775706046716258E-3</v>
      </c>
      <c r="AS59">
        <f t="shared" si="26"/>
        <v>-0.16886015517785641</v>
      </c>
      <c r="AT59">
        <f t="shared" si="26"/>
        <v>-0.11033152557594916</v>
      </c>
      <c r="AU59">
        <f t="shared" si="23"/>
        <v>-0.28076925135847719</v>
      </c>
      <c r="AW59">
        <v>56</v>
      </c>
      <c r="AX59">
        <f>IF(Z59&gt;0, (R59*SUMPRODUCT(K59:$K$98, X59:$X$98)-K59*$AZ$3)/Z59, 0)</f>
        <v>-605180561.78920221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12.5</v>
      </c>
      <c r="R60">
        <f t="shared" si="0"/>
        <v>500000</v>
      </c>
      <c r="S60">
        <f t="shared" si="1"/>
        <v>-1333620465.1725171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-313.83617557321793</v>
      </c>
      <c r="AC60">
        <f t="shared" si="2"/>
        <v>-280.21217739815216</v>
      </c>
      <c r="AE60">
        <f t="shared" si="3"/>
        <v>0</v>
      </c>
      <c r="AF60">
        <f t="shared" si="24"/>
        <v>0</v>
      </c>
      <c r="AG60">
        <f t="shared" si="24"/>
        <v>-2.6264235657359977E-6</v>
      </c>
      <c r="AH60">
        <f t="shared" si="5"/>
        <v>-0.15164149865799578</v>
      </c>
      <c r="AI60">
        <f t="shared" si="25"/>
        <v>-0.15164412508156153</v>
      </c>
      <c r="AJ60">
        <f t="shared" si="7"/>
        <v>-33.623998175065765</v>
      </c>
      <c r="AK60">
        <f t="shared" si="22"/>
        <v>-21.968532290125257</v>
      </c>
      <c r="AL60">
        <f t="shared" si="8"/>
        <v>-55.744174590272578</v>
      </c>
      <c r="AN60">
        <f t="shared" si="26"/>
        <v>0</v>
      </c>
      <c r="AO60">
        <f t="shared" si="26"/>
        <v>0</v>
      </c>
      <c r="AP60">
        <f t="shared" si="26"/>
        <v>-1.0515545722978618E-8</v>
      </c>
      <c r="AQ60">
        <f t="shared" si="26"/>
        <v>-6.0713478718437623E-4</v>
      </c>
      <c r="AR60">
        <f t="shared" si="26"/>
        <v>-6.0714530273009914E-4</v>
      </c>
      <c r="AS60">
        <f t="shared" si="26"/>
        <v>-0.13462211305592367</v>
      </c>
      <c r="AT60">
        <f t="shared" si="26"/>
        <v>-8.7956530994195717E-2</v>
      </c>
      <c r="AU60">
        <f t="shared" si="23"/>
        <v>-0.22318578935284947</v>
      </c>
      <c r="AW60">
        <v>57</v>
      </c>
      <c r="AX60">
        <f>IF(Z60&gt;0, (R60*SUMPRODUCT(K60:$K$98, X60:$X$98)-K60*$AZ$3)/Z60, 0)</f>
        <v>-1333620465.1725171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12.5</v>
      </c>
      <c r="R61">
        <f t="shared" si="0"/>
        <v>500000</v>
      </c>
      <c r="S61">
        <f t="shared" si="1"/>
        <v>-3049122946.1572795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-280.21217739815216</v>
      </c>
      <c r="AC61">
        <f t="shared" si="2"/>
        <v>-250.18994907168707</v>
      </c>
      <c r="AE61">
        <f t="shared" si="3"/>
        <v>0</v>
      </c>
      <c r="AF61">
        <f t="shared" si="24"/>
        <v>0</v>
      </c>
      <c r="AG61">
        <f t="shared" si="24"/>
        <v>-1.0256635821580847E-6</v>
      </c>
      <c r="AH61">
        <f t="shared" si="5"/>
        <v>-6.2979829916822119E-2</v>
      </c>
      <c r="AI61">
        <f t="shared" si="25"/>
        <v>-6.2980855580404282E-2</v>
      </c>
      <c r="AJ61">
        <f t="shared" si="7"/>
        <v>-30.022228326465097</v>
      </c>
      <c r="AK61">
        <f t="shared" si="22"/>
        <v>-19.614852417870654</v>
      </c>
      <c r="AL61">
        <f t="shared" si="8"/>
        <v>-49.700061599916154</v>
      </c>
      <c r="AN61">
        <f t="shared" si="26"/>
        <v>0</v>
      </c>
      <c r="AO61">
        <f t="shared" si="26"/>
        <v>0</v>
      </c>
      <c r="AP61">
        <f t="shared" si="26"/>
        <v>-3.6665191903934606E-9</v>
      </c>
      <c r="AQ61">
        <f t="shared" si="26"/>
        <v>-2.251388847324341E-4</v>
      </c>
      <c r="AR61">
        <f t="shared" si="26"/>
        <v>-2.2514255125162451E-4</v>
      </c>
      <c r="AS61">
        <f t="shared" si="26"/>
        <v>-0.10732278908230977</v>
      </c>
      <c r="AT61">
        <f t="shared" si="26"/>
        <v>-7.0118734893108089E-2</v>
      </c>
      <c r="AU61">
        <f t="shared" si="23"/>
        <v>-0.17766666652666949</v>
      </c>
      <c r="AW61">
        <v>58</v>
      </c>
      <c r="AX61">
        <f>IF(Z61&gt;0, (R61*SUMPRODUCT(K61:$K$98, X61:$X$98)-K61*$AZ$3)/Z61, 0)</f>
        <v>-3049122946.1572795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12.5</v>
      </c>
      <c r="R62">
        <f t="shared" si="0"/>
        <v>500000</v>
      </c>
      <c r="S62">
        <f t="shared" si="1"/>
        <v>-7249875105.0347471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-250.18994907168707</v>
      </c>
      <c r="AC62">
        <f t="shared" si="2"/>
        <v>-223.38407112016796</v>
      </c>
      <c r="AE62">
        <f t="shared" si="3"/>
        <v>0</v>
      </c>
      <c r="AF62">
        <f t="shared" si="24"/>
        <v>0</v>
      </c>
      <c r="AG62">
        <f t="shared" si="24"/>
        <v>-3.8515158517185468E-7</v>
      </c>
      <c r="AH62">
        <f t="shared" si="5"/>
        <v>-2.5210214446585968E-2</v>
      </c>
      <c r="AI62">
        <f t="shared" si="25"/>
        <v>-2.5210599598171141E-2</v>
      </c>
      <c r="AJ62">
        <f t="shared" si="7"/>
        <v>-26.805877951519108</v>
      </c>
      <c r="AK62">
        <f t="shared" si="22"/>
        <v>-17.513296435018095</v>
      </c>
      <c r="AL62">
        <f t="shared" si="8"/>
        <v>-44.344384986135374</v>
      </c>
      <c r="AN62">
        <f t="shared" si="26"/>
        <v>0</v>
      </c>
      <c r="AO62">
        <f t="shared" si="26"/>
        <v>0</v>
      </c>
      <c r="AP62">
        <f t="shared" si="26"/>
        <v>-1.2293136215912636E-9</v>
      </c>
      <c r="AQ62">
        <f t="shared" si="26"/>
        <v>-8.0465097939546809E-5</v>
      </c>
      <c r="AR62">
        <f t="shared" si="26"/>
        <v>-8.0466327253168396E-5</v>
      </c>
      <c r="AS62">
        <f t="shared" si="26"/>
        <v>-8.5558081994682178E-2</v>
      </c>
      <c r="AT62">
        <f t="shared" si="26"/>
        <v>-5.589833897977356E-2</v>
      </c>
      <c r="AU62">
        <f t="shared" si="23"/>
        <v>-0.14153688730170891</v>
      </c>
      <c r="AW62">
        <v>59</v>
      </c>
      <c r="AX62">
        <f>IF(Z62&gt;0, (R62*SUMPRODUCT(K62:$K$98, X62:$X$98)-K62*$AZ$3)/Z62, 0)</f>
        <v>-7249875105.0347471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12.5</v>
      </c>
      <c r="R63">
        <f t="shared" si="0"/>
        <v>500000</v>
      </c>
      <c r="S63">
        <f t="shared" si="1"/>
        <v>-17968407538.30455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-223.38407112016796</v>
      </c>
      <c r="AC63">
        <f t="shared" si="2"/>
        <v>-199.45013096883395</v>
      </c>
      <c r="AE63">
        <f t="shared" si="3"/>
        <v>0</v>
      </c>
      <c r="AF63">
        <f t="shared" si="24"/>
        <v>0</v>
      </c>
      <c r="AG63">
        <f t="shared" si="24"/>
        <v>-1.3875056160628849E-7</v>
      </c>
      <c r="AH63">
        <f t="shared" si="5"/>
        <v>-9.7019803085539071E-3</v>
      </c>
      <c r="AI63">
        <f t="shared" si="25"/>
        <v>-9.7021190591155132E-3</v>
      </c>
      <c r="AJ63">
        <f t="shared" si="7"/>
        <v>-23.933940151334014</v>
      </c>
      <c r="AK63">
        <f t="shared" si="22"/>
        <v>-15.636884978411759</v>
      </c>
      <c r="AL63">
        <f t="shared" si="8"/>
        <v>-39.580527248804891</v>
      </c>
      <c r="AN63">
        <f t="shared" si="26"/>
        <v>0</v>
      </c>
      <c r="AO63">
        <f t="shared" si="26"/>
        <v>0</v>
      </c>
      <c r="AP63">
        <f t="shared" si="26"/>
        <v>-3.9541007533700936E-10</v>
      </c>
      <c r="AQ63">
        <f t="shared" si="26"/>
        <v>-2.764861432135359E-5</v>
      </c>
      <c r="AR63">
        <f t="shared" si="26"/>
        <v>-2.7649009731428929E-5</v>
      </c>
      <c r="AS63">
        <f t="shared" si="26"/>
        <v>-6.8206722688476232E-2</v>
      </c>
      <c r="AT63">
        <f t="shared" si="26"/>
        <v>-4.4561851107273044E-2</v>
      </c>
      <c r="AU63">
        <f t="shared" si="23"/>
        <v>-0.11279622280548071</v>
      </c>
      <c r="AW63">
        <v>60</v>
      </c>
      <c r="AX63">
        <f>IF(Z63&gt;0, (R63*SUMPRODUCT(K63:$K$98, X63:$X$98)-K63*$AZ$3)/Z63, 0)</f>
        <v>-17968407538.30455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12.5</v>
      </c>
      <c r="R64">
        <f t="shared" si="0"/>
        <v>500000</v>
      </c>
      <c r="S64">
        <f t="shared" si="1"/>
        <v>-46526381132.47715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-199.45013096883395</v>
      </c>
      <c r="AC64">
        <f t="shared" si="2"/>
        <v>-178.08049735277683</v>
      </c>
      <c r="AE64">
        <f t="shared" si="3"/>
        <v>0</v>
      </c>
      <c r="AF64">
        <f t="shared" si="24"/>
        <v>0</v>
      </c>
      <c r="AG64">
        <f t="shared" si="24"/>
        <v>-4.7843957830536601E-8</v>
      </c>
      <c r="AH64">
        <f t="shared" si="5"/>
        <v>-3.5807639263875607E-3</v>
      </c>
      <c r="AI64">
        <f t="shared" si="25"/>
        <v>-3.5808117703453914E-3</v>
      </c>
      <c r="AJ64">
        <f t="shared" si="7"/>
        <v>-21.369633616057115</v>
      </c>
      <c r="AK64">
        <f t="shared" si="22"/>
        <v>-13.961509167818377</v>
      </c>
      <c r="AL64">
        <f t="shared" si="8"/>
        <v>-35.334723595645841</v>
      </c>
      <c r="AN64">
        <f t="shared" si="26"/>
        <v>0</v>
      </c>
      <c r="AO64">
        <f t="shared" si="26"/>
        <v>0</v>
      </c>
      <c r="AP64">
        <f t="shared" si="26"/>
        <v>-1.217368494068944E-10</v>
      </c>
      <c r="AQ64">
        <f t="shared" si="26"/>
        <v>-9.1110965445684854E-6</v>
      </c>
      <c r="AR64">
        <f t="shared" si="26"/>
        <v>-9.111218281417892E-6</v>
      </c>
      <c r="AS64">
        <f t="shared" si="26"/>
        <v>-5.437409418787785E-2</v>
      </c>
      <c r="AT64">
        <f t="shared" si="26"/>
        <v>-3.5524446892035454E-2</v>
      </c>
      <c r="AU64">
        <f t="shared" si="23"/>
        <v>-8.9907652298194723E-2</v>
      </c>
      <c r="AW64">
        <v>61</v>
      </c>
      <c r="AX64">
        <f>IF(Z64&gt;0, (R64*SUMPRODUCT(K64:$K$98, X64:$X$98)-K64*$AZ$3)/Z64, 0)</f>
        <v>-46526381132.47715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12.5</v>
      </c>
      <c r="R65">
        <f t="shared" si="0"/>
        <v>500000</v>
      </c>
      <c r="S65">
        <f t="shared" si="1"/>
        <v>-126141453201.77664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-178.08049735277683</v>
      </c>
      <c r="AC65">
        <f t="shared" si="2"/>
        <v>-159.0004517632739</v>
      </c>
      <c r="AE65">
        <f t="shared" si="3"/>
        <v>0</v>
      </c>
      <c r="AF65">
        <f t="shared" si="24"/>
        <v>0</v>
      </c>
      <c r="AG65">
        <f t="shared" si="24"/>
        <v>-1.5756165769405698E-8</v>
      </c>
      <c r="AH65">
        <f t="shared" si="5"/>
        <v>-1.2643740993130215E-3</v>
      </c>
      <c r="AI65">
        <f t="shared" si="25"/>
        <v>-1.264389855478791E-3</v>
      </c>
      <c r="AJ65">
        <f t="shared" si="7"/>
        <v>-19.08004558950293</v>
      </c>
      <c r="AK65">
        <f t="shared" si="22"/>
        <v>-12.465634814694379</v>
      </c>
      <c r="AL65">
        <f t="shared" si="8"/>
        <v>-31.546944794052788</v>
      </c>
      <c r="AN65">
        <f t="shared" si="26"/>
        <v>0</v>
      </c>
      <c r="AO65">
        <f t="shared" si="26"/>
        <v>0</v>
      </c>
      <c r="AP65">
        <f t="shared" si="26"/>
        <v>-3.5795421244617116E-11</v>
      </c>
      <c r="AQ65">
        <f t="shared" si="26"/>
        <v>-2.8724503256733672E-6</v>
      </c>
      <c r="AR65">
        <f t="shared" si="26"/>
        <v>-2.8724861210946119E-6</v>
      </c>
      <c r="AS65">
        <f t="shared" si="26"/>
        <v>-4.3346730368178737E-2</v>
      </c>
      <c r="AT65">
        <f t="shared" si="26"/>
        <v>-2.8319875266860719E-2</v>
      </c>
      <c r="AU65">
        <f t="shared" si="23"/>
        <v>-7.1669478121160549E-2</v>
      </c>
      <c r="AW65">
        <v>62</v>
      </c>
      <c r="AX65">
        <f>IF(Z65&gt;0, (R65*SUMPRODUCT(K65:$K$98, X65:$X$98)-K65*$AZ$3)/Z65, 0)</f>
        <v>-126141453201.77664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12.5</v>
      </c>
      <c r="R66">
        <f t="shared" si="0"/>
        <v>500000</v>
      </c>
      <c r="S66">
        <f t="shared" si="1"/>
        <v>-358973012623.17792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-159.0004517632739</v>
      </c>
      <c r="AC66">
        <f t="shared" si="2"/>
        <v>-141.96469151018894</v>
      </c>
      <c r="AE66">
        <f t="shared" si="3"/>
        <v>0</v>
      </c>
      <c r="AF66">
        <f t="shared" si="24"/>
        <v>0</v>
      </c>
      <c r="AG66">
        <f t="shared" si="24"/>
        <v>-4.9434319056740797E-9</v>
      </c>
      <c r="AH66">
        <f t="shared" si="5"/>
        <v>-4.2620688824150242E-4</v>
      </c>
      <c r="AI66">
        <f t="shared" si="25"/>
        <v>-4.2621183167340811E-4</v>
      </c>
      <c r="AJ66">
        <f t="shared" si="7"/>
        <v>-17.035760253084959</v>
      </c>
      <c r="AK66">
        <f t="shared" si="22"/>
        <v>-11.130031623429174</v>
      </c>
      <c r="AL66">
        <f t="shared" si="8"/>
        <v>-28.166218088345808</v>
      </c>
      <c r="AN66">
        <f t="shared" si="26"/>
        <v>0</v>
      </c>
      <c r="AO66">
        <f t="shared" si="26"/>
        <v>0</v>
      </c>
      <c r="AP66">
        <f t="shared" si="26"/>
        <v>-1.0027379918587533E-11</v>
      </c>
      <c r="AQ66">
        <f t="shared" si="26"/>
        <v>-8.6452862583403206E-7</v>
      </c>
      <c r="AR66">
        <f t="shared" si="26"/>
        <v>-8.6453865321395064E-7</v>
      </c>
      <c r="AS66">
        <f t="shared" si="26"/>
        <v>-3.4555758735865999E-2</v>
      </c>
      <c r="AT66">
        <f t="shared" si="26"/>
        <v>-2.2576432268828751E-2</v>
      </c>
      <c r="AU66">
        <f t="shared" si="23"/>
        <v>-5.7133055543347973E-2</v>
      </c>
      <c r="AW66">
        <v>63</v>
      </c>
      <c r="AX66">
        <f>IF(Z66&gt;0, (R66*SUMPRODUCT(K66:$K$98, X66:$X$98)-K66*$AZ$3)/Z66, 0)</f>
        <v>-358973012623.17792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12.5</v>
      </c>
      <c r="R67">
        <f t="shared" ref="R67:R79" si="27">$C$6</f>
        <v>500000</v>
      </c>
      <c r="S67">
        <f t="shared" ref="S67:S79" si="28">AX67</f>
        <v>-1075336866749.1705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-141.96469151018894</v>
      </c>
      <c r="AC67">
        <f t="shared" ref="AC67:AC79" si="29">S67*Z67</f>
        <v>-126.75418958406109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-1.4734242066773127E-9</v>
      </c>
      <c r="AH67">
        <f t="shared" ref="AH67:AH79" si="32">-X67*R67</f>
        <v>-1.3682293519760104E-4</v>
      </c>
      <c r="AI67">
        <f t="shared" ref="AI67:AI79" si="33">SUM(AE67:AH67)</f>
        <v>-1.3682440862180771E-4</v>
      </c>
      <c r="AJ67">
        <f t="shared" ref="AJ67:AJ79" si="34">AB67-AC67</f>
        <v>-15.210501926127847</v>
      </c>
      <c r="AK67">
        <f t="shared" si="22"/>
        <v>-9.9375284057132269</v>
      </c>
      <c r="AL67">
        <f t="shared" ref="AL67:AL79" si="35">SUM(AI67:AK67)</f>
        <v>-25.148167156249698</v>
      </c>
      <c r="AN67">
        <f t="shared" ref="AN67:AT79" si="36">AE67*$K67</f>
        <v>0</v>
      </c>
      <c r="AO67">
        <f t="shared" si="36"/>
        <v>0</v>
      </c>
      <c r="AP67">
        <f t="shared" si="36"/>
        <v>-2.6685091204117582E-12</v>
      </c>
      <c r="AQ67">
        <f t="shared" si="36"/>
        <v>-2.4779913944787453E-7</v>
      </c>
      <c r="AR67">
        <f t="shared" si="36"/>
        <v>-2.4780180795699495E-7</v>
      </c>
      <c r="AS67">
        <f t="shared" si="36"/>
        <v>-2.7547642377509854E-2</v>
      </c>
      <c r="AT67">
        <f t="shared" si="36"/>
        <v>-1.7997793890462615E-2</v>
      </c>
      <c r="AU67">
        <f t="shared" si="23"/>
        <v>-4.5545684069780427E-2</v>
      </c>
      <c r="AW67">
        <v>64</v>
      </c>
      <c r="AX67">
        <f>IF(Z67&gt;0, (R67*SUMPRODUCT(K67:$K$98, X67:$X$98)-K67*$AZ$3)/Z67, 0)</f>
        <v>-1075336866749.1705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12.5</v>
      </c>
      <c r="R68">
        <f t="shared" si="27"/>
        <v>500000</v>
      </c>
      <c r="S68">
        <f t="shared" si="28"/>
        <v>-3400513572456.728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-126.75418958406109</v>
      </c>
      <c r="AC68">
        <f t="shared" si="29"/>
        <v>-113.17338376877409</v>
      </c>
      <c r="AE68">
        <f t="shared" si="30"/>
        <v>0</v>
      </c>
      <c r="AF68">
        <f t="shared" si="31"/>
        <v>0</v>
      </c>
      <c r="AG68">
        <f t="shared" si="31"/>
        <v>-4.160157773132011E-10</v>
      </c>
      <c r="AH68">
        <f t="shared" si="32"/>
        <v>-4.1706967491893542E-5</v>
      </c>
      <c r="AI68">
        <f t="shared" si="33"/>
        <v>-4.1707383507670857E-5</v>
      </c>
      <c r="AJ68">
        <f t="shared" si="34"/>
        <v>-13.580805815287007</v>
      </c>
      <c r="AK68">
        <f t="shared" si="22"/>
        <v>-8.8727932708842783</v>
      </c>
      <c r="AL68">
        <f t="shared" si="35"/>
        <v>-22.453640793554793</v>
      </c>
      <c r="AN68">
        <f t="shared" si="36"/>
        <v>0</v>
      </c>
      <c r="AO68">
        <f t="shared" si="36"/>
        <v>0</v>
      </c>
      <c r="AP68">
        <f t="shared" si="36"/>
        <v>-6.727174135816264E-13</v>
      </c>
      <c r="AQ68">
        <f t="shared" si="36"/>
        <v>-6.7442161642722106E-8</v>
      </c>
      <c r="AR68">
        <f t="shared" si="36"/>
        <v>-6.7442834360135695E-8</v>
      </c>
      <c r="AS68">
        <f t="shared" si="36"/>
        <v>-2.1960812691812975E-2</v>
      </c>
      <c r="AT68">
        <f t="shared" si="36"/>
        <v>-1.4347731182175827E-2</v>
      </c>
      <c r="AU68">
        <f t="shared" si="23"/>
        <v>-3.6308611316823163E-2</v>
      </c>
      <c r="AW68">
        <v>65</v>
      </c>
      <c r="AX68">
        <f>IF(Z68&gt;0, (R68*SUMPRODUCT(K68:$K$98, X68:$X$98)-K68*$AZ$3)/Z68, 0)</f>
        <v>-3400513572456.728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12.5</v>
      </c>
      <c r="R69">
        <f t="shared" si="27"/>
        <v>500000</v>
      </c>
      <c r="S69">
        <f t="shared" si="28"/>
        <v>-11384006597512.854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-113.17338376877409</v>
      </c>
      <c r="AC69">
        <f t="shared" si="29"/>
        <v>-101.04766413703221</v>
      </c>
      <c r="AE69">
        <f t="shared" si="30"/>
        <v>0</v>
      </c>
      <c r="AF69">
        <f t="shared" si="31"/>
        <v>0</v>
      </c>
      <c r="AG69">
        <f t="shared" si="31"/>
        <v>-1.109535373941948E-10</v>
      </c>
      <c r="AH69">
        <f t="shared" si="32"/>
        <v>-1.2036083285834971E-5</v>
      </c>
      <c r="AI69">
        <f t="shared" si="33"/>
        <v>-1.2036194239372365E-5</v>
      </c>
      <c r="AJ69">
        <f t="shared" si="34"/>
        <v>-12.125719631741873</v>
      </c>
      <c r="AK69">
        <f t="shared" si="22"/>
        <v>-7.9221368638141865</v>
      </c>
      <c r="AL69">
        <f t="shared" si="35"/>
        <v>-20.047868531750296</v>
      </c>
      <c r="AN69">
        <f t="shared" si="36"/>
        <v>0</v>
      </c>
      <c r="AO69">
        <f t="shared" si="36"/>
        <v>0</v>
      </c>
      <c r="AP69">
        <f t="shared" si="36"/>
        <v>-1.6019390878808918E-13</v>
      </c>
      <c r="AQ69">
        <f t="shared" si="36"/>
        <v>-1.7377609342969649E-8</v>
      </c>
      <c r="AR69">
        <f t="shared" si="36"/>
        <v>-1.7377769536878438E-8</v>
      </c>
      <c r="AS69">
        <f t="shared" si="36"/>
        <v>-1.7507025646023536E-2</v>
      </c>
      <c r="AT69">
        <f t="shared" si="36"/>
        <v>-1.1437923476561532E-2</v>
      </c>
      <c r="AU69">
        <f t="shared" si="23"/>
        <v>-2.8944966500354601E-2</v>
      </c>
      <c r="AW69">
        <v>66</v>
      </c>
      <c r="AX69">
        <f>IF(Z69&gt;0, (R69*SUMPRODUCT(K69:$K$98, X69:$X$98)-K69*$AZ$3)/Z69, 0)</f>
        <v>-11384006597512.854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12.5</v>
      </c>
      <c r="R70">
        <f t="shared" si="27"/>
        <v>500000</v>
      </c>
      <c r="S70">
        <f t="shared" si="28"/>
        <v>-40895026788006.047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-101.04766413703221</v>
      </c>
      <c r="AC70">
        <f t="shared" si="29"/>
        <v>-90.22112870870977</v>
      </c>
      <c r="AE70">
        <f t="shared" si="30"/>
        <v>0</v>
      </c>
      <c r="AF70">
        <f t="shared" si="31"/>
        <v>0</v>
      </c>
      <c r="AG70">
        <f t="shared" si="31"/>
        <v>-2.757704780840564E-11</v>
      </c>
      <c r="AH70">
        <f t="shared" si="32"/>
        <v>-3.2906781684738888E-6</v>
      </c>
      <c r="AI70">
        <f t="shared" si="33"/>
        <v>-3.290705745521697E-6</v>
      </c>
      <c r="AJ70">
        <f t="shared" si="34"/>
        <v>-10.826535428322444</v>
      </c>
      <c r="AK70">
        <f t="shared" si="22"/>
        <v>-7.0733364895922559</v>
      </c>
      <c r="AL70">
        <f t="shared" si="35"/>
        <v>-17.899875208620443</v>
      </c>
      <c r="AN70">
        <f t="shared" si="36"/>
        <v>0</v>
      </c>
      <c r="AO70">
        <f t="shared" si="36"/>
        <v>0</v>
      </c>
      <c r="AP70">
        <f t="shared" si="36"/>
        <v>-3.5549589889284567E-14</v>
      </c>
      <c r="AQ70">
        <f t="shared" si="36"/>
        <v>-4.2420153222931991E-9</v>
      </c>
      <c r="AR70">
        <f t="shared" si="36"/>
        <v>-4.2420508718830876E-9</v>
      </c>
      <c r="AS70">
        <f t="shared" si="36"/>
        <v>-1.3956493714361964E-2</v>
      </c>
      <c r="AT70">
        <f t="shared" si="36"/>
        <v>-9.1182425726248975E-3</v>
      </c>
      <c r="AU70">
        <f t="shared" si="23"/>
        <v>-2.307474052903773E-2</v>
      </c>
      <c r="AW70">
        <v>67</v>
      </c>
      <c r="AX70">
        <f>IF(Z70&gt;0, (R70*SUMPRODUCT(K70:$K$98, X70:$X$98)-K70*$AZ$3)/Z70, 0)</f>
        <v>-40895026788006.047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12.5</v>
      </c>
      <c r="R71">
        <f t="shared" si="27"/>
        <v>500000</v>
      </c>
      <c r="S71">
        <f t="shared" si="28"/>
        <v>-158419692882259.56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-90.22112870870977</v>
      </c>
      <c r="AC71">
        <f t="shared" si="29"/>
        <v>-80.554579207862474</v>
      </c>
      <c r="AE71">
        <f t="shared" si="30"/>
        <v>0</v>
      </c>
      <c r="AF71">
        <f t="shared" si="31"/>
        <v>0</v>
      </c>
      <c r="AG71">
        <f t="shared" si="31"/>
        <v>-6.3561052403166281E-12</v>
      </c>
      <c r="AH71">
        <f t="shared" si="32"/>
        <v>-8.3780688360019815E-7</v>
      </c>
      <c r="AI71">
        <f t="shared" si="33"/>
        <v>-8.3781323970543848E-7</v>
      </c>
      <c r="AJ71">
        <f t="shared" si="34"/>
        <v>-9.6665495008472959</v>
      </c>
      <c r="AK71">
        <f t="shared" si="22"/>
        <v>-6.3154790096096844</v>
      </c>
      <c r="AL71">
        <f t="shared" si="35"/>
        <v>-15.98202934827022</v>
      </c>
      <c r="AN71">
        <f t="shared" si="36"/>
        <v>0</v>
      </c>
      <c r="AO71">
        <f t="shared" si="36"/>
        <v>0</v>
      </c>
      <c r="AP71">
        <f t="shared" si="36"/>
        <v>-7.3157672432967087E-15</v>
      </c>
      <c r="AQ71">
        <f t="shared" si="36"/>
        <v>-9.6430123849640714E-10</v>
      </c>
      <c r="AR71">
        <f t="shared" si="36"/>
        <v>-9.6430855426365046E-10</v>
      </c>
      <c r="AS71">
        <f t="shared" si="36"/>
        <v>-1.1126031354144474E-2</v>
      </c>
      <c r="AT71">
        <f t="shared" si="36"/>
        <v>-7.2690071541246064E-3</v>
      </c>
      <c r="AU71">
        <f t="shared" si="23"/>
        <v>-1.8395039472577635E-2</v>
      </c>
      <c r="AW71">
        <v>68</v>
      </c>
      <c r="AX71">
        <f>IF(Z71&gt;0, (R71*SUMPRODUCT(K71:$K$98, X71:$X$98)-K71*$AZ$3)/Z71, 0)</f>
        <v>-158419692882259.56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12.5</v>
      </c>
      <c r="R72">
        <f t="shared" si="27"/>
        <v>500000</v>
      </c>
      <c r="S72">
        <f t="shared" si="28"/>
        <v>-665485514337959.75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-80.554579207862474</v>
      </c>
      <c r="AC72">
        <f t="shared" si="29"/>
        <v>-71.923731436425584</v>
      </c>
      <c r="AE72">
        <f t="shared" si="30"/>
        <v>0</v>
      </c>
      <c r="AF72">
        <f t="shared" si="31"/>
        <v>0</v>
      </c>
      <c r="AG72">
        <f t="shared" si="31"/>
        <v>-1.3509635049678159E-12</v>
      </c>
      <c r="AH72">
        <f t="shared" si="32"/>
        <v>-1.9766322731782584E-7</v>
      </c>
      <c r="AI72">
        <f t="shared" si="33"/>
        <v>-1.9766457828133082E-7</v>
      </c>
      <c r="AJ72">
        <f t="shared" si="34"/>
        <v>-8.6308477714368905</v>
      </c>
      <c r="AK72">
        <f t="shared" ref="AK72:AK79" si="49">G72*SUM(AB72:AB72, AE72:AF72)</f>
        <v>-5.6388205445503736</v>
      </c>
      <c r="AL72">
        <f t="shared" si="35"/>
        <v>-14.269668513651842</v>
      </c>
      <c r="AN72">
        <f t="shared" si="36"/>
        <v>0</v>
      </c>
      <c r="AO72">
        <f t="shared" si="36"/>
        <v>0</v>
      </c>
      <c r="AP72">
        <f t="shared" si="36"/>
        <v>-1.3883353909992227E-15</v>
      </c>
      <c r="AQ72">
        <f t="shared" si="36"/>
        <v>-2.0313121189087901E-10</v>
      </c>
      <c r="AR72">
        <f t="shared" si="36"/>
        <v>-2.0313260022627001E-10</v>
      </c>
      <c r="AS72">
        <f t="shared" si="36"/>
        <v>-8.8696040798659954E-3</v>
      </c>
      <c r="AT72">
        <f t="shared" si="36"/>
        <v>-5.7948079994057976E-3</v>
      </c>
      <c r="AU72">
        <f t="shared" si="23"/>
        <v>-1.4664412282404393E-2</v>
      </c>
      <c r="AW72">
        <v>69</v>
      </c>
      <c r="AX72">
        <f>IF(Z72&gt;0, (R72*SUMPRODUCT(K72:$K$98, X72:$X$98)-K72*$AZ$3)/Z72, 0)</f>
        <v>-665485514337959.75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12.5</v>
      </c>
      <c r="R73">
        <f t="shared" si="27"/>
        <v>500000</v>
      </c>
      <c r="S73">
        <f t="shared" si="28"/>
        <v>-3051011186421878.5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-71.923731436425584</v>
      </c>
      <c r="AC73">
        <f t="shared" si="29"/>
        <v>-64.217617354127668</v>
      </c>
      <c r="AE73">
        <f t="shared" si="30"/>
        <v>0</v>
      </c>
      <c r="AF73">
        <f t="shared" si="31"/>
        <v>0</v>
      </c>
      <c r="AG73">
        <f t="shared" si="31"/>
        <v>-2.6309972919764959E-13</v>
      </c>
      <c r="AH73">
        <f t="shared" si="32"/>
        <v>-4.2974165628819526E-8</v>
      </c>
      <c r="AI73">
        <f t="shared" si="33"/>
        <v>-4.2974428728548724E-8</v>
      </c>
      <c r="AJ73">
        <f t="shared" si="34"/>
        <v>-7.7061140822979155</v>
      </c>
      <c r="AK73">
        <f t="shared" si="49"/>
        <v>-5.0346612005497917</v>
      </c>
      <c r="AL73">
        <f t="shared" si="35"/>
        <v>-12.740775325822135</v>
      </c>
      <c r="AN73">
        <f t="shared" si="36"/>
        <v>0</v>
      </c>
      <c r="AO73">
        <f t="shared" si="36"/>
        <v>0</v>
      </c>
      <c r="AP73">
        <f t="shared" si="36"/>
        <v>-2.4140883264863301E-16</v>
      </c>
      <c r="AQ73">
        <f t="shared" si="36"/>
        <v>-3.9431219447241486E-11</v>
      </c>
      <c r="AR73">
        <f t="shared" si="36"/>
        <v>-3.9431460856074131E-11</v>
      </c>
      <c r="AS73">
        <f t="shared" si="36"/>
        <v>-7.070794069374324E-3</v>
      </c>
      <c r="AT73">
        <f t="shared" si="36"/>
        <v>-4.6195854587635513E-3</v>
      </c>
      <c r="AU73">
        <f t="shared" si="23"/>
        <v>-1.1690379567569336E-2</v>
      </c>
      <c r="AW73">
        <v>70</v>
      </c>
      <c r="AX73">
        <f>IF(Z73&gt;0, (R73*SUMPRODUCT(K73:$K$98, X73:$X$98)-K73*$AZ$3)/Z73, 0)</f>
        <v>-3051011186421878.5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12.5</v>
      </c>
      <c r="R74">
        <f t="shared" si="27"/>
        <v>500000</v>
      </c>
      <c r="S74">
        <f t="shared" si="28"/>
        <v>-1.538016991079794E+16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-64.217617354127668</v>
      </c>
      <c r="AC74">
        <f t="shared" si="29"/>
        <v>-57.337158351934015</v>
      </c>
      <c r="AE74">
        <f t="shared" si="30"/>
        <v>0</v>
      </c>
      <c r="AF74">
        <f t="shared" si="31"/>
        <v>0</v>
      </c>
      <c r="AG74">
        <f t="shared" si="31"/>
        <v>-4.6599906474114583E-14</v>
      </c>
      <c r="AH74">
        <f t="shared" si="32"/>
        <v>-8.5547530172623414E-9</v>
      </c>
      <c r="AI74">
        <f t="shared" si="33"/>
        <v>-8.5547996171688154E-9</v>
      </c>
      <c r="AJ74">
        <f t="shared" si="34"/>
        <v>-6.8804590021936534</v>
      </c>
      <c r="AK74">
        <f t="shared" si="49"/>
        <v>-4.4952332147889376</v>
      </c>
      <c r="AL74">
        <f t="shared" si="35"/>
        <v>-11.37569222553739</v>
      </c>
      <c r="AN74">
        <f t="shared" si="36"/>
        <v>0</v>
      </c>
      <c r="AO74">
        <f t="shared" si="36"/>
        <v>0</v>
      </c>
      <c r="AP74">
        <f t="shared" si="36"/>
        <v>-3.8176822373450796E-17</v>
      </c>
      <c r="AQ74">
        <f t="shared" si="36"/>
        <v>-7.0084536879957774E-12</v>
      </c>
      <c r="AR74">
        <f t="shared" si="36"/>
        <v>-7.0084918648181511E-12</v>
      </c>
      <c r="AS74">
        <f t="shared" si="36"/>
        <v>-5.6367937416455629E-3</v>
      </c>
      <c r="AT74">
        <f t="shared" si="36"/>
        <v>-3.6827052445601331E-3</v>
      </c>
      <c r="AU74">
        <f t="shared" si="23"/>
        <v>-9.319498993214187E-3</v>
      </c>
      <c r="AW74">
        <v>71</v>
      </c>
      <c r="AX74">
        <f>IF(Z74&gt;0, (R74*SUMPRODUCT(K74:$K$98, X74:$X$98)-K74*$AZ$3)/Z74, 0)</f>
        <v>-1.538016991079794E+16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12.5</v>
      </c>
      <c r="R75">
        <f t="shared" si="27"/>
        <v>500000</v>
      </c>
      <c r="S75">
        <f t="shared" si="28"/>
        <v>-8.605410075693888E+16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-57.337158351934015</v>
      </c>
      <c r="AC75">
        <f t="shared" si="29"/>
        <v>-51.19389138566148</v>
      </c>
      <c r="AE75">
        <f t="shared" si="30"/>
        <v>0</v>
      </c>
      <c r="AF75">
        <f t="shared" si="31"/>
        <v>0</v>
      </c>
      <c r="AG75">
        <f t="shared" si="31"/>
        <v>-7.4362945715770426E-15</v>
      </c>
      <c r="AH75">
        <f t="shared" si="32"/>
        <v>-1.5479045135118557E-9</v>
      </c>
      <c r="AI75">
        <f t="shared" si="33"/>
        <v>-1.5479119498064272E-9</v>
      </c>
      <c r="AJ75">
        <f t="shared" si="34"/>
        <v>-6.1432669662725345</v>
      </c>
      <c r="AK75">
        <f t="shared" si="49"/>
        <v>-4.0136010846353818</v>
      </c>
      <c r="AL75">
        <f t="shared" si="35"/>
        <v>-10.156868052455827</v>
      </c>
      <c r="AN75">
        <f t="shared" si="36"/>
        <v>0</v>
      </c>
      <c r="AO75">
        <f t="shared" si="36"/>
        <v>0</v>
      </c>
      <c r="AP75">
        <f t="shared" si="36"/>
        <v>-5.4394287774071278E-18</v>
      </c>
      <c r="AQ75">
        <f t="shared" si="36"/>
        <v>-1.1322462113935821E-12</v>
      </c>
      <c r="AR75">
        <f t="shared" si="36"/>
        <v>-1.1322516508223596E-12</v>
      </c>
      <c r="AS75">
        <f t="shared" si="36"/>
        <v>-4.4936174598783785E-3</v>
      </c>
      <c r="AT75">
        <f t="shared" si="36"/>
        <v>-2.9358300737901276E-3</v>
      </c>
      <c r="AU75">
        <f t="shared" si="23"/>
        <v>-7.4294475348007571E-3</v>
      </c>
      <c r="AW75">
        <v>72</v>
      </c>
      <c r="AX75">
        <f>IF(Z75&gt;0, (R75*SUMPRODUCT(K75:$K$98, X75:$X$98)-K75*$AZ$3)/Z75, 0)</f>
        <v>-8.605410075693888E+16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12.5</v>
      </c>
      <c r="R76">
        <f t="shared" si="27"/>
        <v>500000</v>
      </c>
      <c r="S76">
        <f t="shared" si="28"/>
        <v>-5.4094473096333446E+17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-51.19389138566148</v>
      </c>
      <c r="AC76">
        <f t="shared" si="29"/>
        <v>-45.708831594341596</v>
      </c>
      <c r="AE76">
        <f t="shared" si="30"/>
        <v>0</v>
      </c>
      <c r="AF76">
        <f t="shared" si="31"/>
        <v>0</v>
      </c>
      <c r="AG76">
        <f t="shared" si="31"/>
        <v>-1.0562269345183751E-15</v>
      </c>
      <c r="AH76">
        <f t="shared" si="32"/>
        <v>-2.5222818765371591E-10</v>
      </c>
      <c r="AI76">
        <f t="shared" si="33"/>
        <v>-2.5222924388065042E-10</v>
      </c>
      <c r="AJ76">
        <f t="shared" si="34"/>
        <v>-5.485059791319884</v>
      </c>
      <c r="AK76">
        <f t="shared" si="49"/>
        <v>-3.583572396996304</v>
      </c>
      <c r="AL76">
        <f t="shared" si="35"/>
        <v>-9.0686321885684169</v>
      </c>
      <c r="AN76">
        <f t="shared" si="36"/>
        <v>0</v>
      </c>
      <c r="AO76">
        <f t="shared" si="36"/>
        <v>0</v>
      </c>
      <c r="AP76">
        <f t="shared" si="36"/>
        <v>-6.8982022754740241E-19</v>
      </c>
      <c r="AQ76">
        <f t="shared" si="36"/>
        <v>-1.6472985124214163E-13</v>
      </c>
      <c r="AR76">
        <f t="shared" si="36"/>
        <v>-1.6473054106236918E-13</v>
      </c>
      <c r="AS76">
        <f t="shared" si="36"/>
        <v>-3.582284327074756E-3</v>
      </c>
      <c r="AT76">
        <f t="shared" si="36"/>
        <v>-2.3404257603559294E-3</v>
      </c>
      <c r="AU76">
        <f t="shared" si="23"/>
        <v>-5.9227100875954156E-3</v>
      </c>
      <c r="AW76">
        <v>73</v>
      </c>
      <c r="AX76">
        <f>IF(Z76&gt;0, (R76*SUMPRODUCT(K76:$K$98, X76:$X$98)-K76*$AZ$3)/Z76, 0)</f>
        <v>-5.4094473096333446E+17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12.5</v>
      </c>
      <c r="R77">
        <f t="shared" si="27"/>
        <v>500000</v>
      </c>
      <c r="S77">
        <f t="shared" si="28"/>
        <v>-3.8795522222272671E+18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-45.708831594341596</v>
      </c>
      <c r="AC77">
        <f t="shared" si="29"/>
        <v>-40.811456780662283</v>
      </c>
      <c r="AE77">
        <f t="shared" si="30"/>
        <v>0</v>
      </c>
      <c r="AF77">
        <f t="shared" si="31"/>
        <v>0</v>
      </c>
      <c r="AG77">
        <f t="shared" si="31"/>
        <v>-1.3149538414136958E-16</v>
      </c>
      <c r="AH77">
        <f t="shared" si="32"/>
        <v>-3.6566771241272875E-11</v>
      </c>
      <c r="AI77">
        <f t="shared" si="33"/>
        <v>-3.6566902736657014E-11</v>
      </c>
      <c r="AJ77">
        <f t="shared" si="34"/>
        <v>-4.8973748136793134</v>
      </c>
      <c r="AK77">
        <f t="shared" si="49"/>
        <v>-3.1996182116039122</v>
      </c>
      <c r="AL77">
        <f t="shared" si="35"/>
        <v>-8.0969930253197937</v>
      </c>
      <c r="AN77">
        <f t="shared" si="36"/>
        <v>0</v>
      </c>
      <c r="AO77">
        <f t="shared" si="36"/>
        <v>0</v>
      </c>
      <c r="AP77">
        <f t="shared" si="36"/>
        <v>-7.6678069873573752E-20</v>
      </c>
      <c r="AQ77">
        <f t="shared" si="36"/>
        <v>-2.1322949536197346E-14</v>
      </c>
      <c r="AR77">
        <f t="shared" si="36"/>
        <v>-2.132302621426722E-14</v>
      </c>
      <c r="AS77">
        <f t="shared" si="36"/>
        <v>-2.8557751331914653E-3</v>
      </c>
      <c r="AT77">
        <f t="shared" si="36"/>
        <v>-1.8657730870184788E-3</v>
      </c>
      <c r="AU77">
        <f t="shared" si="23"/>
        <v>-4.721548220231268E-3</v>
      </c>
      <c r="AW77">
        <v>74</v>
      </c>
      <c r="AX77">
        <f>IF(Z77&gt;0, (R77*SUMPRODUCT(K77:$K$98, X77:$X$98)-K77*$AZ$3)/Z77, 0)</f>
        <v>-3.8795522222272671E+18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12.5</v>
      </c>
      <c r="R78">
        <f t="shared" si="27"/>
        <v>500000</v>
      </c>
      <c r="S78">
        <f t="shared" si="28"/>
        <v>-3.2386672436959855E+19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-40.811456780662283</v>
      </c>
      <c r="AC78">
        <f t="shared" si="29"/>
        <v>-36.438800697019914</v>
      </c>
      <c r="AE78">
        <f t="shared" si="30"/>
        <v>0</v>
      </c>
      <c r="AF78">
        <f t="shared" si="31"/>
        <v>0</v>
      </c>
      <c r="AG78">
        <f t="shared" si="31"/>
        <v>-1.4063964416206798E-17</v>
      </c>
      <c r="AH78">
        <f t="shared" si="32"/>
        <v>-4.6446586353499639E-12</v>
      </c>
      <c r="AI78">
        <f t="shared" si="33"/>
        <v>-4.6446726993143801E-12</v>
      </c>
      <c r="AJ78">
        <f t="shared" si="34"/>
        <v>-4.3726560836423687</v>
      </c>
      <c r="AK78">
        <f t="shared" si="49"/>
        <v>-2.85680197464636</v>
      </c>
      <c r="AL78">
        <f t="shared" si="35"/>
        <v>-7.229458058293373</v>
      </c>
      <c r="AN78">
        <f t="shared" si="36"/>
        <v>0</v>
      </c>
      <c r="AO78">
        <f t="shared" si="36"/>
        <v>0</v>
      </c>
      <c r="AP78">
        <f t="shared" si="36"/>
        <v>-7.3223485945303464E-21</v>
      </c>
      <c r="AQ78">
        <f t="shared" si="36"/>
        <v>-2.4182235267487155E-15</v>
      </c>
      <c r="AR78">
        <f t="shared" si="36"/>
        <v>-2.4182308490973101E-15</v>
      </c>
      <c r="AS78">
        <f t="shared" si="36"/>
        <v>-2.2766064518427507E-3</v>
      </c>
      <c r="AT78">
        <f t="shared" si="36"/>
        <v>-1.4873828818706037E-3</v>
      </c>
      <c r="AU78">
        <f t="shared" si="23"/>
        <v>-3.7639893337157726E-3</v>
      </c>
      <c r="AW78">
        <v>75</v>
      </c>
      <c r="AX78">
        <f>IF(Z78&gt;0, (R78*SUMPRODUCT(K78:$K$98, X78:$X$98)-K78*$AZ$3)/Z78, 0)</f>
        <v>-3.2386672436959855E+19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-36.438800697019914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-5.6255857664827194E-13</v>
      </c>
      <c r="AI79">
        <f t="shared" si="33"/>
        <v>-5.6255857664827194E-13</v>
      </c>
      <c r="AJ79">
        <f t="shared" si="34"/>
        <v>-36.438800697019914</v>
      </c>
      <c r="AK79">
        <f t="shared" si="49"/>
        <v>-2.5507160487913945</v>
      </c>
      <c r="AL79">
        <f t="shared" si="35"/>
        <v>-38.989516745811869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-2.615124498046552E-16</v>
      </c>
      <c r="AR79">
        <f t="shared" si="36"/>
        <v>-2.615124498046552E-16</v>
      </c>
      <c r="AS79">
        <f t="shared" si="36"/>
        <v>-1.6939036100020548E-2</v>
      </c>
      <c r="AT79">
        <f t="shared" si="36"/>
        <v>-1.1857325270014387E-3</v>
      </c>
      <c r="AU79">
        <f t="shared" si="23"/>
        <v>-1.8124768627022246E-2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121864.18863856983</v>
      </c>
      <c r="AO81" s="8">
        <f t="shared" si="50"/>
        <v>-12186.418863856983</v>
      </c>
      <c r="AP81" s="8">
        <f t="shared" si="50"/>
        <v>-211.88171663032998</v>
      </c>
      <c r="AQ81" s="8">
        <f t="shared" si="50"/>
        <v>-69987.653518018487</v>
      </c>
      <c r="AR81" s="8">
        <f t="shared" si="50"/>
        <v>39478.234540064077</v>
      </c>
      <c r="AS81" s="8">
        <f t="shared" si="50"/>
        <v>-12093.133964006507</v>
      </c>
      <c r="AT81" s="8">
        <f t="shared" si="50"/>
        <v>3273.8985219350739</v>
      </c>
      <c r="AU81" s="8">
        <f t="shared" si="50"/>
        <v>30658.999097992652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1628-8E36-4756-B4CD-267FBC8EEDD7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216819.06298235062</v>
      </c>
      <c r="K3">
        <v>1</v>
      </c>
      <c r="L3" s="2">
        <v>0</v>
      </c>
      <c r="O3">
        <f>$C$3</f>
        <v>216819.06298235062</v>
      </c>
      <c r="P3" s="2">
        <f>O3*C5</f>
        <v>21681.906298235062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216819.06298235062</v>
      </c>
      <c r="AF3">
        <f t="shared" ref="AF3:AG34" si="4">-$Z3*P3</f>
        <v>-21681.906298235062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195037.15668411556</v>
      </c>
      <c r="AJ3">
        <f t="shared" ref="AJ3:AJ66" si="7">AB3-AC3</f>
        <v>0</v>
      </c>
      <c r="AL3">
        <f t="shared" ref="AL3:AL66" si="8">SUM(AI3:AK3)</f>
        <v>195037.15668411556</v>
      </c>
      <c r="AN3">
        <f t="shared" ref="AN3:AU34" si="9">AE3*$K3</f>
        <v>216819.06298235062</v>
      </c>
      <c r="AO3">
        <f t="shared" si="9"/>
        <v>-21681.906298235062</v>
      </c>
      <c r="AP3">
        <f t="shared" si="9"/>
        <v>-100</v>
      </c>
      <c r="AQ3">
        <f t="shared" si="9"/>
        <v>0</v>
      </c>
      <c r="AR3">
        <f t="shared" si="9"/>
        <v>195037.15668411556</v>
      </c>
      <c r="AS3">
        <f t="shared" si="9"/>
        <v>0</v>
      </c>
      <c r="AT3">
        <f t="shared" si="9"/>
        <v>0</v>
      </c>
      <c r="AU3">
        <f t="shared" si="9"/>
        <v>195037.15668411556</v>
      </c>
      <c r="AW3">
        <v>0</v>
      </c>
      <c r="AX3">
        <f>IF(Z3&gt;0, (R3*SUMPRODUCT(K3:$K$98, X3:$X$98)-K3*$AZ$3)/Z3, 0)</f>
        <v>0</v>
      </c>
      <c r="AZ3">
        <f>C6*ABS(SUMPRODUCT(X4:X69, K4:K69))/1</f>
        <v>144393.74635103272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500000</v>
      </c>
      <c r="S4">
        <f t="shared" si="1"/>
        <v>9894.6480067927787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9685.5213757246675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-5567.6639999999998</v>
      </c>
      <c r="AI4">
        <f t="shared" si="6"/>
        <v>-5567.6639999999998</v>
      </c>
      <c r="AJ4">
        <f t="shared" si="7"/>
        <v>-9685.5213757246675</v>
      </c>
      <c r="AK4">
        <f>G4*SUM(AB4, AE4:AF4)</f>
        <v>0</v>
      </c>
      <c r="AL4">
        <f t="shared" si="8"/>
        <v>-15253.185375724668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-5194.2009515813043</v>
      </c>
      <c r="AR4">
        <f t="shared" si="9"/>
        <v>-5194.2009515813043</v>
      </c>
      <c r="AS4">
        <f t="shared" si="9"/>
        <v>-9035.8441792374924</v>
      </c>
      <c r="AT4">
        <f t="shared" si="9"/>
        <v>0</v>
      </c>
      <c r="AU4">
        <f t="shared" si="9"/>
        <v>-14230.045130818797</v>
      </c>
      <c r="AW4">
        <v>1</v>
      </c>
      <c r="AX4">
        <f>IF(Z4&gt;0, (R4*SUMPRODUCT(K4:$K$98, X4:$X$98)-K4*$AZ$3)/Z4, 0)</f>
        <v>9894.6480067927787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12.5</v>
      </c>
      <c r="R5">
        <f t="shared" si="0"/>
        <v>500000</v>
      </c>
      <c r="S5">
        <f t="shared" si="1"/>
        <v>16444.606216069827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9685.5213757246675</v>
      </c>
      <c r="AC5">
        <f t="shared" si="2"/>
        <v>15727.295192936232</v>
      </c>
      <c r="AE5">
        <f t="shared" si="3"/>
        <v>0</v>
      </c>
      <c r="AF5">
        <f t="shared" si="4"/>
        <v>0</v>
      </c>
      <c r="AG5">
        <f t="shared" si="4"/>
        <v>-11.954752052353317</v>
      </c>
      <c r="AH5">
        <f t="shared" si="5"/>
        <v>-6347.9305458672961</v>
      </c>
      <c r="AI5">
        <f t="shared" si="6"/>
        <v>-6359.885297919649</v>
      </c>
      <c r="AJ5">
        <f t="shared" si="7"/>
        <v>-6041.7738172115642</v>
      </c>
      <c r="AK5">
        <f>G5*SUM(AB5, AE5:AF5)</f>
        <v>397.1063764047114</v>
      </c>
      <c r="AL5">
        <f t="shared" si="8"/>
        <v>-12004.552738726501</v>
      </c>
      <c r="AN5">
        <f t="shared" si="9"/>
        <v>0</v>
      </c>
      <c r="AO5">
        <f t="shared" si="9"/>
        <v>0</v>
      </c>
      <c r="AP5">
        <f t="shared" si="9"/>
        <v>-10.22260432925226</v>
      </c>
      <c r="AQ5">
        <f t="shared" si="9"/>
        <v>-5428.1663053983193</v>
      </c>
      <c r="AR5">
        <f t="shared" si="9"/>
        <v>-5438.3889097275714</v>
      </c>
      <c r="AS5">
        <f t="shared" si="9"/>
        <v>-5166.3692320604659</v>
      </c>
      <c r="AT5">
        <f t="shared" si="9"/>
        <v>339.56884633248143</v>
      </c>
      <c r="AU5">
        <f t="shared" si="9"/>
        <v>-10265.189295455555</v>
      </c>
      <c r="AW5">
        <v>2</v>
      </c>
      <c r="AX5">
        <f>IF(Z5&gt;0, (R5*SUMPRODUCT(K5:$K$98, X5:$X$98)-K5*$AZ$3)/Z5, 0)</f>
        <v>16444.606216069827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12.5</v>
      </c>
      <c r="R6">
        <f t="shared" si="0"/>
        <v>500000</v>
      </c>
      <c r="S6">
        <f t="shared" si="1"/>
        <v>24002.804247101805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15727.295192936232</v>
      </c>
      <c r="AC6">
        <f t="shared" si="2"/>
        <v>22384.594965487282</v>
      </c>
      <c r="AE6">
        <f t="shared" si="3"/>
        <v>0</v>
      </c>
      <c r="AF6">
        <f t="shared" si="4"/>
        <v>0</v>
      </c>
      <c r="AG6">
        <f t="shared" si="4"/>
        <v>-11.657281132156719</v>
      </c>
      <c r="AH6">
        <f t="shared" si="5"/>
        <v>-7116.9359869226419</v>
      </c>
      <c r="AI6">
        <f t="shared" si="6"/>
        <v>-7128.5932680547985</v>
      </c>
      <c r="AJ6">
        <f t="shared" si="7"/>
        <v>-6657.2997725510504</v>
      </c>
      <c r="AK6">
        <f>G6*SUM(AB6, AE6:AF6)</f>
        <v>920.04676878676958</v>
      </c>
      <c r="AL6">
        <f t="shared" si="8"/>
        <v>-12865.84627181908</v>
      </c>
      <c r="AN6">
        <f t="shared" si="9"/>
        <v>0</v>
      </c>
      <c r="AO6">
        <f t="shared" si="9"/>
        <v>0</v>
      </c>
      <c r="AP6">
        <f t="shared" si="9"/>
        <v>-8.992543581748107</v>
      </c>
      <c r="AQ6">
        <f t="shared" si="9"/>
        <v>-5490.0757994392461</v>
      </c>
      <c r="AR6">
        <f t="shared" si="9"/>
        <v>-5499.0683430209947</v>
      </c>
      <c r="AS6">
        <f t="shared" si="9"/>
        <v>-5135.5078137633664</v>
      </c>
      <c r="AT6">
        <f t="shared" si="9"/>
        <v>709.73330502760678</v>
      </c>
      <c r="AU6">
        <f t="shared" si="9"/>
        <v>-9924.8428517567536</v>
      </c>
      <c r="AW6">
        <v>3</v>
      </c>
      <c r="AX6">
        <f>IF(Z6&gt;0, (R6*SUMPRODUCT(K6:$K$98, X6:$X$98)-K6*$AZ$3)/Z6, 0)</f>
        <v>24002.804247101805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12.5</v>
      </c>
      <c r="R7">
        <f t="shared" si="0"/>
        <v>500000</v>
      </c>
      <c r="S7">
        <f t="shared" si="1"/>
        <v>29684.451599596632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22384.594965487282</v>
      </c>
      <c r="AC7">
        <f t="shared" si="2"/>
        <v>26937.672934714123</v>
      </c>
      <c r="AE7">
        <f t="shared" si="3"/>
        <v>0</v>
      </c>
      <c r="AF7">
        <f t="shared" si="4"/>
        <v>0</v>
      </c>
      <c r="AG7">
        <f t="shared" si="4"/>
        <v>-11.343342845804909</v>
      </c>
      <c r="AH7">
        <f t="shared" si="5"/>
        <v>-7894.6190012096649</v>
      </c>
      <c r="AI7">
        <f t="shared" si="6"/>
        <v>-7905.9623440554697</v>
      </c>
      <c r="AJ7">
        <f t="shared" si="7"/>
        <v>-4553.0779692268407</v>
      </c>
      <c r="AK7">
        <f>G7*SUM(AB7, AE7:AF7)</f>
        <v>1099.0836128054254</v>
      </c>
      <c r="AL7">
        <f t="shared" si="8"/>
        <v>-11359.956700476885</v>
      </c>
      <c r="AN7">
        <f t="shared" si="9"/>
        <v>0</v>
      </c>
      <c r="AO7">
        <f t="shared" si="9"/>
        <v>0</v>
      </c>
      <c r="AP7">
        <f t="shared" si="9"/>
        <v>-7.9613942671461411</v>
      </c>
      <c r="AQ7">
        <f t="shared" si="9"/>
        <v>-5540.886431091003</v>
      </c>
      <c r="AR7">
        <f t="shared" si="9"/>
        <v>-5548.8478253581488</v>
      </c>
      <c r="AS7">
        <f t="shared" si="9"/>
        <v>-3195.6055049043871</v>
      </c>
      <c r="AT7">
        <f t="shared" si="9"/>
        <v>771.39852802205223</v>
      </c>
      <c r="AU7">
        <f t="shared" si="9"/>
        <v>-7973.0548022404837</v>
      </c>
      <c r="AW7">
        <v>4</v>
      </c>
      <c r="AX7">
        <f>IF(Z7&gt;0, (R7*SUMPRODUCT(K7:$K$98, X7:$X$98)-K7*$AZ$3)/Z7, 0)</f>
        <v>29684.451599596632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12.5</v>
      </c>
      <c r="R8">
        <f t="shared" si="0"/>
        <v>500000</v>
      </c>
      <c r="S8">
        <f t="shared" si="1"/>
        <v>31943.527629091888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26937.672934714123</v>
      </c>
      <c r="AC8">
        <f t="shared" si="2"/>
        <v>28141.676678794305</v>
      </c>
      <c r="AE8">
        <f t="shared" si="3"/>
        <v>0</v>
      </c>
      <c r="AF8">
        <f t="shared" si="4"/>
        <v>0</v>
      </c>
      <c r="AG8">
        <f t="shared" si="4"/>
        <v>-11.012276495240961</v>
      </c>
      <c r="AH8">
        <f t="shared" si="5"/>
        <v>-8705.3168842359646</v>
      </c>
      <c r="AI8">
        <f t="shared" si="6"/>
        <v>-8716.3291607312058</v>
      </c>
      <c r="AJ8">
        <f t="shared" si="7"/>
        <v>-1204.0037440801825</v>
      </c>
      <c r="AK8">
        <f t="shared" ref="AK8:AK69" si="22">G8*SUM(AB8:AB8, AE8:AF8)</f>
        <v>573.7724335094108</v>
      </c>
      <c r="AL8">
        <f t="shared" si="8"/>
        <v>-9346.5604713019784</v>
      </c>
      <c r="AN8">
        <f t="shared" si="9"/>
        <v>0</v>
      </c>
      <c r="AO8">
        <f t="shared" si="9"/>
        <v>0</v>
      </c>
      <c r="AP8">
        <f t="shared" si="9"/>
        <v>-7.2146301993101707</v>
      </c>
      <c r="AQ8">
        <f t="shared" si="9"/>
        <v>-5703.2387549218765</v>
      </c>
      <c r="AR8">
        <f t="shared" si="9"/>
        <v>-5710.4533851211872</v>
      </c>
      <c r="AS8">
        <f t="shared" si="9"/>
        <v>-788.79619267435851</v>
      </c>
      <c r="AT8">
        <f t="shared" si="9"/>
        <v>375.90374053154426</v>
      </c>
      <c r="AU8">
        <f t="shared" si="9"/>
        <v>-6123.3458372640016</v>
      </c>
      <c r="AW8">
        <v>5</v>
      </c>
      <c r="AX8">
        <f>IF(Z8&gt;0, (R8*SUMPRODUCT(K8:$K$98, X8:$X$98)-K8*$AZ$3)/Z8, 0)</f>
        <v>31943.527629091888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12.5</v>
      </c>
      <c r="R9">
        <f t="shared" si="0"/>
        <v>500000</v>
      </c>
      <c r="S9">
        <f t="shared" si="1"/>
        <v>32180.548142164444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28141.676678794305</v>
      </c>
      <c r="AC9">
        <f t="shared" si="2"/>
        <v>27446.553821520254</v>
      </c>
      <c r="AE9">
        <f t="shared" si="3"/>
        <v>0</v>
      </c>
      <c r="AF9">
        <f t="shared" si="4"/>
        <v>0</v>
      </c>
      <c r="AG9">
        <f t="shared" si="4"/>
        <v>-10.661158450544891</v>
      </c>
      <c r="AH9">
        <f t="shared" si="5"/>
        <v>-9639.8111897463623</v>
      </c>
      <c r="AI9">
        <f t="shared" si="6"/>
        <v>-9650.4723481969068</v>
      </c>
      <c r="AJ9">
        <f t="shared" si="7"/>
        <v>695.12285727405106</v>
      </c>
      <c r="AK9">
        <f t="shared" si="22"/>
        <v>166.0358924048864</v>
      </c>
      <c r="AL9">
        <f t="shared" si="8"/>
        <v>-8789.3135985179688</v>
      </c>
      <c r="AN9">
        <f t="shared" si="9"/>
        <v>0</v>
      </c>
      <c r="AO9">
        <f t="shared" si="9"/>
        <v>0</v>
      </c>
      <c r="AP9">
        <f t="shared" si="9"/>
        <v>-6.6148283104019088</v>
      </c>
      <c r="AQ9">
        <f t="shared" si="9"/>
        <v>-5981.1226200849014</v>
      </c>
      <c r="AR9">
        <f t="shared" si="9"/>
        <v>-5987.7374483953035</v>
      </c>
      <c r="AS9">
        <f t="shared" si="9"/>
        <v>431.29631520192339</v>
      </c>
      <c r="AT9">
        <f t="shared" si="9"/>
        <v>103.01872228215068</v>
      </c>
      <c r="AU9">
        <f t="shared" si="9"/>
        <v>-5453.4224109112292</v>
      </c>
      <c r="AW9">
        <v>6</v>
      </c>
      <c r="AX9">
        <f>IF(Z9&gt;0, (R9*SUMPRODUCT(K9:$K$98, X9:$X$98)-K9*$AZ$3)/Z9, 0)</f>
        <v>32180.548142164444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12.5</v>
      </c>
      <c r="R10">
        <f t="shared" si="0"/>
        <v>500000</v>
      </c>
      <c r="S10">
        <f t="shared" si="1"/>
        <v>31659.514890896611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27446.553821520254</v>
      </c>
      <c r="AC10">
        <f t="shared" si="2"/>
        <v>26063.526993040578</v>
      </c>
      <c r="AE10">
        <f t="shared" si="3"/>
        <v>0</v>
      </c>
      <c r="AF10">
        <f t="shared" si="4"/>
        <v>0</v>
      </c>
      <c r="AG10">
        <f t="shared" si="4"/>
        <v>-10.290558416189951</v>
      </c>
      <c r="AH10">
        <f t="shared" si="5"/>
        <v>-10559.537993979649</v>
      </c>
      <c r="AI10">
        <f t="shared" si="6"/>
        <v>-10569.82855239584</v>
      </c>
      <c r="AJ10">
        <f t="shared" si="7"/>
        <v>1383.0268284796766</v>
      </c>
      <c r="AK10">
        <f t="shared" si="22"/>
        <v>112.53087066823305</v>
      </c>
      <c r="AL10">
        <f t="shared" si="8"/>
        <v>-9074.2708532479301</v>
      </c>
      <c r="AN10">
        <f t="shared" si="9"/>
        <v>0</v>
      </c>
      <c r="AO10">
        <f t="shared" si="9"/>
        <v>0</v>
      </c>
      <c r="AP10">
        <f t="shared" si="9"/>
        <v>-6.057191544127595</v>
      </c>
      <c r="AQ10">
        <f t="shared" si="9"/>
        <v>-6215.5173373680755</v>
      </c>
      <c r="AR10">
        <f t="shared" si="9"/>
        <v>-6221.5745289122033</v>
      </c>
      <c r="AS10">
        <f t="shared" si="9"/>
        <v>814.07228567780271</v>
      </c>
      <c r="AT10">
        <f t="shared" si="9"/>
        <v>66.237517022648163</v>
      </c>
      <c r="AU10">
        <f t="shared" si="9"/>
        <v>-5341.2647262117516</v>
      </c>
      <c r="AW10">
        <v>7</v>
      </c>
      <c r="AX10">
        <f>IF(Z10&gt;0, (R10*SUMPRODUCT(K10:$K$98, X10:$X$98)-K10*$AZ$3)/Z10, 0)</f>
        <v>31659.514890896611</v>
      </c>
    </row>
    <row r="11" spans="1:52" x14ac:dyDescent="0.25">
      <c r="A11" t="s">
        <v>33</v>
      </c>
      <c r="C11" s="12">
        <f>AU71</f>
        <v>43945.328316873594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12.5</v>
      </c>
      <c r="R11">
        <f t="shared" si="0"/>
        <v>500000</v>
      </c>
      <c r="S11">
        <f t="shared" si="1"/>
        <v>30393.581950304571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26063.526993040578</v>
      </c>
      <c r="AC11">
        <f t="shared" si="2"/>
        <v>24079.868733174328</v>
      </c>
      <c r="AE11">
        <f t="shared" si="3"/>
        <v>0</v>
      </c>
      <c r="AF11">
        <f t="shared" si="4"/>
        <v>0</v>
      </c>
      <c r="AG11">
        <f t="shared" si="4"/>
        <v>-9.9033526109831485</v>
      </c>
      <c r="AH11">
        <f t="shared" si="5"/>
        <v>-11372.008841796147</v>
      </c>
      <c r="AI11">
        <f t="shared" si="6"/>
        <v>-11381.91219440713</v>
      </c>
      <c r="AJ11">
        <f t="shared" si="7"/>
        <v>1983.6582598662499</v>
      </c>
      <c r="AK11">
        <f t="shared" si="22"/>
        <v>62.552464783297381</v>
      </c>
      <c r="AL11">
        <f t="shared" si="8"/>
        <v>-9335.7014697575833</v>
      </c>
      <c r="AN11">
        <f t="shared" si="9"/>
        <v>0</v>
      </c>
      <c r="AO11">
        <f t="shared" si="9"/>
        <v>0</v>
      </c>
      <c r="AP11">
        <f t="shared" si="9"/>
        <v>-5.5390306474967144</v>
      </c>
      <c r="AQ11">
        <f t="shared" si="9"/>
        <v>-6360.4627617171345</v>
      </c>
      <c r="AR11">
        <f t="shared" si="9"/>
        <v>-6366.001792364631</v>
      </c>
      <c r="AS11">
        <f t="shared" si="9"/>
        <v>1109.4771969821215</v>
      </c>
      <c r="AT11">
        <f t="shared" si="9"/>
        <v>34.98613379946557</v>
      </c>
      <c r="AU11">
        <f t="shared" si="9"/>
        <v>-5221.5384615830444</v>
      </c>
      <c r="AW11">
        <v>8</v>
      </c>
      <c r="AX11">
        <f>IF(Z11&gt;0, (R11*SUMPRODUCT(K11:$K$98, X11:$X$98)-K11*$AZ$3)/Z11, 0)</f>
        <v>30393.581950304571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12.5</v>
      </c>
      <c r="R12">
        <f t="shared" si="0"/>
        <v>500000</v>
      </c>
      <c r="S12">
        <f t="shared" si="1"/>
        <v>28597.936561595685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24079.868733174328</v>
      </c>
      <c r="AC12">
        <f t="shared" si="2"/>
        <v>21733.26419683022</v>
      </c>
      <c r="AE12">
        <f t="shared" si="3"/>
        <v>0</v>
      </c>
      <c r="AF12">
        <f t="shared" si="4"/>
        <v>0</v>
      </c>
      <c r="AG12">
        <f t="shared" si="4"/>
        <v>-9.499489652872338</v>
      </c>
      <c r="AH12">
        <f t="shared" si="5"/>
        <v>-12193.177280039154</v>
      </c>
      <c r="AI12">
        <f t="shared" si="6"/>
        <v>-12202.676769692025</v>
      </c>
      <c r="AJ12">
        <f t="shared" si="7"/>
        <v>2346.6045363441081</v>
      </c>
      <c r="AK12">
        <f t="shared" si="22"/>
        <v>55.383698086300953</v>
      </c>
      <c r="AL12">
        <f t="shared" si="8"/>
        <v>-9800.6885352616155</v>
      </c>
      <c r="AN12">
        <f t="shared" si="9"/>
        <v>0</v>
      </c>
      <c r="AO12">
        <f t="shared" si="9"/>
        <v>0</v>
      </c>
      <c r="AP12">
        <f t="shared" si="9"/>
        <v>-5.0490797367544245</v>
      </c>
      <c r="AQ12">
        <f t="shared" si="9"/>
        <v>-6480.8033463866195</v>
      </c>
      <c r="AR12">
        <f t="shared" si="9"/>
        <v>-6485.8524261233733</v>
      </c>
      <c r="AS12">
        <f t="shared" si="9"/>
        <v>1247.2452571226852</v>
      </c>
      <c r="AT12">
        <f t="shared" si="9"/>
        <v>29.437024300512171</v>
      </c>
      <c r="AU12">
        <f t="shared" si="9"/>
        <v>-5209.170144700176</v>
      </c>
      <c r="AW12">
        <v>9</v>
      </c>
      <c r="AX12">
        <f>IF(Z12&gt;0, (R12*SUMPRODUCT(K12:$K$98, X12:$X$98)-K12*$AZ$3)/Z12, 0)</f>
        <v>28597.936561595685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12.5</v>
      </c>
      <c r="R13">
        <f t="shared" si="0"/>
        <v>500000</v>
      </c>
      <c r="S13">
        <f t="shared" si="1"/>
        <v>26219.054529924484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21733.26419683022</v>
      </c>
      <c r="AC13">
        <f t="shared" si="2"/>
        <v>19046.029464526539</v>
      </c>
      <c r="AE13">
        <f t="shared" si="3"/>
        <v>0</v>
      </c>
      <c r="AF13">
        <f t="shared" si="4"/>
        <v>0</v>
      </c>
      <c r="AG13">
        <f t="shared" si="4"/>
        <v>-9.0802423113640565</v>
      </c>
      <c r="AH13">
        <f t="shared" si="5"/>
        <v>-12970.097799182357</v>
      </c>
      <c r="AI13">
        <f t="shared" si="6"/>
        <v>-12979.17804149372</v>
      </c>
      <c r="AJ13">
        <f t="shared" si="7"/>
        <v>2687.2347323036811</v>
      </c>
      <c r="AK13">
        <f t="shared" si="22"/>
        <v>43.46652839366044</v>
      </c>
      <c r="AL13">
        <f t="shared" si="8"/>
        <v>-10248.476780796378</v>
      </c>
      <c r="AN13">
        <f t="shared" si="9"/>
        <v>0</v>
      </c>
      <c r="AO13">
        <f t="shared" si="9"/>
        <v>0</v>
      </c>
      <c r="AP13">
        <f t="shared" si="9"/>
        <v>-4.5876856633543897</v>
      </c>
      <c r="AQ13">
        <f t="shared" si="9"/>
        <v>-6552.989412093626</v>
      </c>
      <c r="AR13">
        <f t="shared" si="9"/>
        <v>-6557.57709775698</v>
      </c>
      <c r="AS13">
        <f t="shared" si="9"/>
        <v>1357.6937522943258</v>
      </c>
      <c r="AT13">
        <f t="shared" si="9"/>
        <v>21.960952396371294</v>
      </c>
      <c r="AU13">
        <f t="shared" si="9"/>
        <v>-5177.9223930662829</v>
      </c>
      <c r="AW13">
        <v>10</v>
      </c>
      <c r="AX13">
        <f>IF(Z13&gt;0, (R13*SUMPRODUCT(K13:$K$98, X13:$X$98)-K13*$AZ$3)/Z13, 0)</f>
        <v>26219.054529924484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12.5</v>
      </c>
      <c r="R14">
        <f t="shared" si="0"/>
        <v>500000</v>
      </c>
      <c r="S14">
        <f t="shared" si="1"/>
        <v>23257.369501723944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19046.029464526539</v>
      </c>
      <c r="AC14">
        <f t="shared" si="2"/>
        <v>16085.907484993482</v>
      </c>
      <c r="AE14">
        <f t="shared" si="3"/>
        <v>0</v>
      </c>
      <c r="AF14">
        <f t="shared" si="4"/>
        <v>0</v>
      </c>
      <c r="AG14">
        <f t="shared" si="4"/>
        <v>-8.6455969815294029</v>
      </c>
      <c r="AH14">
        <f t="shared" si="5"/>
        <v>-13753.71626884047</v>
      </c>
      <c r="AI14">
        <f t="shared" si="6"/>
        <v>-13762.361865821998</v>
      </c>
      <c r="AJ14">
        <f t="shared" si="7"/>
        <v>2960.1219795330562</v>
      </c>
      <c r="AK14">
        <f t="shared" si="22"/>
        <v>34.28285303614777</v>
      </c>
      <c r="AL14">
        <f t="shared" si="8"/>
        <v>-10767.957033252795</v>
      </c>
      <c r="AN14">
        <f t="shared" si="9"/>
        <v>0</v>
      </c>
      <c r="AO14">
        <f t="shared" si="9"/>
        <v>0</v>
      </c>
      <c r="AP14">
        <f t="shared" si="9"/>
        <v>-4.1529627504906532</v>
      </c>
      <c r="AQ14">
        <f t="shared" si="9"/>
        <v>-6606.677533933288</v>
      </c>
      <c r="AR14">
        <f t="shared" si="9"/>
        <v>-6610.8304966837786</v>
      </c>
      <c r="AS14">
        <f t="shared" si="9"/>
        <v>1421.9117944281925</v>
      </c>
      <c r="AT14">
        <f t="shared" si="9"/>
        <v>16.46796767693894</v>
      </c>
      <c r="AU14">
        <f t="shared" si="9"/>
        <v>-5172.4507345786478</v>
      </c>
      <c r="AW14">
        <v>11</v>
      </c>
      <c r="AX14">
        <f>IF(Z14&gt;0, (R14*SUMPRODUCT(K14:$K$98, X14:$X$98)-K14*$AZ$3)/Z14, 0)</f>
        <v>23257.369501723944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12.5</v>
      </c>
      <c r="R15">
        <f t="shared" si="0"/>
        <v>500000</v>
      </c>
      <c r="S15">
        <f t="shared" si="1"/>
        <v>19889.851278267812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16085.907484993482</v>
      </c>
      <c r="AC15">
        <f t="shared" si="2"/>
        <v>13039.040495976515</v>
      </c>
      <c r="AE15">
        <f t="shared" si="3"/>
        <v>0</v>
      </c>
      <c r="AF15">
        <f t="shared" si="4"/>
        <v>0</v>
      </c>
      <c r="AG15">
        <f t="shared" si="4"/>
        <v>-8.1945311666453495</v>
      </c>
      <c r="AH15">
        <f t="shared" si="5"/>
        <v>-14584.393802750381</v>
      </c>
      <c r="AI15">
        <f t="shared" si="6"/>
        <v>-14592.588333917027</v>
      </c>
      <c r="AJ15">
        <f t="shared" si="7"/>
        <v>3046.8669890169676</v>
      </c>
      <c r="AK15">
        <f t="shared" si="22"/>
        <v>65.95222068847329</v>
      </c>
      <c r="AL15">
        <f t="shared" si="8"/>
        <v>-11479.769124211585</v>
      </c>
      <c r="AN15">
        <f t="shared" si="9"/>
        <v>0</v>
      </c>
      <c r="AO15">
        <f t="shared" si="9"/>
        <v>0</v>
      </c>
      <c r="AP15">
        <f t="shared" si="9"/>
        <v>-3.7342668296398402</v>
      </c>
      <c r="AQ15">
        <f t="shared" si="9"/>
        <v>-6646.1420306381096</v>
      </c>
      <c r="AR15">
        <f t="shared" si="9"/>
        <v>-6649.8762974677493</v>
      </c>
      <c r="AS15">
        <f t="shared" si="9"/>
        <v>1388.464342868378</v>
      </c>
      <c r="AT15">
        <f t="shared" si="9"/>
        <v>30.054579700729217</v>
      </c>
      <c r="AU15">
        <f t="shared" si="9"/>
        <v>-5231.3573748986419</v>
      </c>
      <c r="AW15">
        <v>12</v>
      </c>
      <c r="AX15">
        <f>IF(Z15&gt;0, (R15*SUMPRODUCT(K15:$K$98, X15:$X$98)-K15*$AZ$3)/Z15, 0)</f>
        <v>19889.851278267812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12.5</v>
      </c>
      <c r="R16">
        <f t="shared" si="0"/>
        <v>500000</v>
      </c>
      <c r="S16">
        <f t="shared" si="1"/>
        <v>16086.849440027112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13039.040495976515</v>
      </c>
      <c r="AC16">
        <f t="shared" si="2"/>
        <v>9947.1622423882945</v>
      </c>
      <c r="AE16">
        <f t="shared" si="3"/>
        <v>0</v>
      </c>
      <c r="AF16">
        <f t="shared" si="4"/>
        <v>0</v>
      </c>
      <c r="AG16">
        <f t="shared" si="4"/>
        <v>-7.7292653538780263</v>
      </c>
      <c r="AH16">
        <f t="shared" si="5"/>
        <v>-15332.820044034781</v>
      </c>
      <c r="AI16">
        <f t="shared" si="6"/>
        <v>-15340.54930938866</v>
      </c>
      <c r="AJ16">
        <f t="shared" si="7"/>
        <v>3091.8782535882201</v>
      </c>
      <c r="AK16">
        <f t="shared" si="22"/>
        <v>92.57718752143326</v>
      </c>
      <c r="AL16">
        <f t="shared" si="8"/>
        <v>-12156.093868279006</v>
      </c>
      <c r="AN16">
        <f t="shared" si="9"/>
        <v>0</v>
      </c>
      <c r="AO16">
        <f t="shared" si="9"/>
        <v>0</v>
      </c>
      <c r="AP16">
        <f t="shared" si="9"/>
        <v>-3.3319876277488234</v>
      </c>
      <c r="AQ16">
        <f t="shared" si="9"/>
        <v>-6609.7829931003916</v>
      </c>
      <c r="AR16">
        <f t="shared" si="9"/>
        <v>-6613.1149807281408</v>
      </c>
      <c r="AS16">
        <f t="shared" si="9"/>
        <v>1332.8692464016242</v>
      </c>
      <c r="AT16">
        <f t="shared" si="9"/>
        <v>39.908843765912479</v>
      </c>
      <c r="AU16">
        <f t="shared" si="9"/>
        <v>-5240.3368905606039</v>
      </c>
      <c r="AW16">
        <v>13</v>
      </c>
      <c r="AX16">
        <f>IF(Z16&gt;0, (R16*SUMPRODUCT(K16:$K$98, X16:$X$98)-K16*$AZ$3)/Z16, 0)</f>
        <v>16086.849440027112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12.5</v>
      </c>
      <c r="R17">
        <f t="shared" si="0"/>
        <v>500000</v>
      </c>
      <c r="S17">
        <f t="shared" si="1"/>
        <v>12186.156744380771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9947.1622423882945</v>
      </c>
      <c r="AC17">
        <f t="shared" si="2"/>
        <v>7070.5189302153449</v>
      </c>
      <c r="AE17">
        <f t="shared" si="3"/>
        <v>0</v>
      </c>
      <c r="AF17">
        <f t="shared" si="4"/>
        <v>0</v>
      </c>
      <c r="AG17">
        <f t="shared" si="4"/>
        <v>-7.2526136403461177</v>
      </c>
      <c r="AH17">
        <f t="shared" si="5"/>
        <v>-15974.36239972518</v>
      </c>
      <c r="AI17">
        <f t="shared" si="6"/>
        <v>-15981.615013365526</v>
      </c>
      <c r="AJ17">
        <f t="shared" si="7"/>
        <v>2876.6433121729497</v>
      </c>
      <c r="AK17">
        <f t="shared" si="22"/>
        <v>137.27083894495846</v>
      </c>
      <c r="AL17">
        <f t="shared" si="8"/>
        <v>-12967.700862247619</v>
      </c>
      <c r="AN17">
        <f t="shared" si="9"/>
        <v>0</v>
      </c>
      <c r="AO17">
        <f t="shared" si="9"/>
        <v>0</v>
      </c>
      <c r="AP17">
        <f t="shared" si="9"/>
        <v>-2.9390009011489151</v>
      </c>
      <c r="AQ17">
        <f t="shared" si="9"/>
        <v>-6473.3443440165265</v>
      </c>
      <c r="AR17">
        <f t="shared" si="9"/>
        <v>-6476.2833449176751</v>
      </c>
      <c r="AS17">
        <f t="shared" si="9"/>
        <v>1165.711797982503</v>
      </c>
      <c r="AT17">
        <f t="shared" si="9"/>
        <v>55.626721533376362</v>
      </c>
      <c r="AU17">
        <f t="shared" si="9"/>
        <v>-5254.9448254017962</v>
      </c>
      <c r="AW17">
        <v>14</v>
      </c>
      <c r="AX17">
        <f>IF(Z17&gt;0, (R17*SUMPRODUCT(K17:$K$98, X17:$X$98)-K17*$AZ$3)/Z17, 0)</f>
        <v>12186.156744380771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12.5</v>
      </c>
      <c r="R18">
        <f t="shared" si="0"/>
        <v>500000</v>
      </c>
      <c r="S18">
        <f t="shared" si="1"/>
        <v>8326.9026016216812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7070.5189302153449</v>
      </c>
      <c r="AC18">
        <f t="shared" si="2"/>
        <v>4506.7885632829348</v>
      </c>
      <c r="AE18">
        <f t="shared" si="3"/>
        <v>0</v>
      </c>
      <c r="AF18">
        <f t="shared" si="4"/>
        <v>0</v>
      </c>
      <c r="AG18">
        <f t="shared" si="4"/>
        <v>-6.7654036243999487</v>
      </c>
      <c r="AH18">
        <f t="shared" si="5"/>
        <v>-16587.355181708277</v>
      </c>
      <c r="AI18">
        <f t="shared" si="6"/>
        <v>-16594.120585332676</v>
      </c>
      <c r="AJ18">
        <f t="shared" si="7"/>
        <v>2563.7303669324101</v>
      </c>
      <c r="AK18">
        <f t="shared" si="22"/>
        <v>152.72320889265146</v>
      </c>
      <c r="AL18">
        <f t="shared" si="8"/>
        <v>-13877.667009507613</v>
      </c>
      <c r="AN18">
        <f t="shared" si="9"/>
        <v>0</v>
      </c>
      <c r="AO18">
        <f t="shared" si="9"/>
        <v>0</v>
      </c>
      <c r="AP18">
        <f t="shared" si="9"/>
        <v>-2.5583866700413274</v>
      </c>
      <c r="AQ18">
        <f t="shared" si="9"/>
        <v>-6272.6292094490218</v>
      </c>
      <c r="AR18">
        <f t="shared" si="9"/>
        <v>-6275.1875961190617</v>
      </c>
      <c r="AS18">
        <f t="shared" si="9"/>
        <v>969.49331636097088</v>
      </c>
      <c r="AT18">
        <f t="shared" si="9"/>
        <v>57.753394110547482</v>
      </c>
      <c r="AU18">
        <f t="shared" si="9"/>
        <v>-5247.9408856475438</v>
      </c>
      <c r="AW18">
        <v>15</v>
      </c>
      <c r="AX18">
        <f>IF(Z18&gt;0, (R18*SUMPRODUCT(K18:$K$98, X18:$X$98)-K18*$AZ$3)/Z18, 0)</f>
        <v>8326.9026016216812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12.5</v>
      </c>
      <c r="R19">
        <f t="shared" si="0"/>
        <v>500000</v>
      </c>
      <c r="S19">
        <f t="shared" si="1"/>
        <v>3820.0737075145848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4506.7885632829348</v>
      </c>
      <c r="AC19">
        <f t="shared" si="2"/>
        <v>1915.8123055268297</v>
      </c>
      <c r="AE19">
        <f t="shared" si="3"/>
        <v>0</v>
      </c>
      <c r="AF19">
        <f t="shared" si="4"/>
        <v>0</v>
      </c>
      <c r="AG19">
        <f t="shared" si="4"/>
        <v>-6.2688983649653682</v>
      </c>
      <c r="AH19">
        <f t="shared" si="5"/>
        <v>-17154.04892762324</v>
      </c>
      <c r="AI19">
        <f t="shared" si="6"/>
        <v>-17160.317825988204</v>
      </c>
      <c r="AJ19">
        <f t="shared" si="7"/>
        <v>2590.976257756105</v>
      </c>
      <c r="AK19">
        <f t="shared" si="22"/>
        <v>100.50138496120945</v>
      </c>
      <c r="AL19">
        <f t="shared" si="8"/>
        <v>-14468.84018327089</v>
      </c>
      <c r="AN19">
        <f t="shared" si="9"/>
        <v>0</v>
      </c>
      <c r="AO19">
        <f t="shared" si="9"/>
        <v>0</v>
      </c>
      <c r="AP19">
        <f t="shared" si="9"/>
        <v>-2.2107895074958481</v>
      </c>
      <c r="AQ19">
        <f t="shared" si="9"/>
        <v>-6049.5463751978332</v>
      </c>
      <c r="AR19">
        <f t="shared" si="9"/>
        <v>-6051.7571647053292</v>
      </c>
      <c r="AS19">
        <f t="shared" si="9"/>
        <v>913.73360857632917</v>
      </c>
      <c r="AT19">
        <f t="shared" si="9"/>
        <v>35.44281537610641</v>
      </c>
      <c r="AU19">
        <f t="shared" si="9"/>
        <v>-5102.5807407528928</v>
      </c>
      <c r="AW19">
        <v>16</v>
      </c>
      <c r="AX19">
        <f>IF(Z19&gt;0, (R19*SUMPRODUCT(K19:$K$98, X19:$X$98)-K19*$AZ$3)/Z19, 0)</f>
        <v>3820.0737075145848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12.5</v>
      </c>
      <c r="R20">
        <f t="shared" si="0"/>
        <v>500000</v>
      </c>
      <c r="S20">
        <f t="shared" si="1"/>
        <v>-3276.8397546939486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1915.8123055268297</v>
      </c>
      <c r="AC20">
        <f t="shared" si="2"/>
        <v>-1511.0850553147975</v>
      </c>
      <c r="AE20">
        <f t="shared" si="3"/>
        <v>0</v>
      </c>
      <c r="AF20">
        <f t="shared" si="4"/>
        <v>0</v>
      </c>
      <c r="AG20">
        <f t="shared" si="4"/>
        <v>-5.7642620956297357</v>
      </c>
      <c r="AH20">
        <f t="shared" si="5"/>
        <v>-17677.891427439179</v>
      </c>
      <c r="AI20">
        <f t="shared" si="6"/>
        <v>-17683.655689534808</v>
      </c>
      <c r="AJ20">
        <f t="shared" si="7"/>
        <v>3426.8973608416272</v>
      </c>
      <c r="AK20">
        <f t="shared" si="22"/>
        <v>8.2379929137653676</v>
      </c>
      <c r="AL20">
        <f t="shared" si="8"/>
        <v>-14248.520335779414</v>
      </c>
      <c r="AN20">
        <f t="shared" si="9"/>
        <v>0</v>
      </c>
      <c r="AO20">
        <f t="shared" si="9"/>
        <v>0</v>
      </c>
      <c r="AP20">
        <f t="shared" si="9"/>
        <v>-1.9281271896405323</v>
      </c>
      <c r="AQ20">
        <f t="shared" si="9"/>
        <v>-5913.1980037134326</v>
      </c>
      <c r="AR20">
        <f t="shared" si="9"/>
        <v>-5915.1261309030733</v>
      </c>
      <c r="AS20">
        <f t="shared" si="9"/>
        <v>1146.286179900754</v>
      </c>
      <c r="AT20">
        <f t="shared" si="9"/>
        <v>2.7555822170438193</v>
      </c>
      <c r="AU20">
        <f t="shared" si="9"/>
        <v>-4766.0843687852748</v>
      </c>
      <c r="AW20">
        <v>17</v>
      </c>
      <c r="AX20">
        <f>IF(Z20&gt;0, (R20*SUMPRODUCT(K20:$K$98, X20:$X$98)-K20*$AZ$3)/Z20, 0)</f>
        <v>-3276.8397546939486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12.5</v>
      </c>
      <c r="R21">
        <f t="shared" si="0"/>
        <v>500000</v>
      </c>
      <c r="S21">
        <f t="shared" si="1"/>
        <v>-12027.335037526456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-1511.0850553147975</v>
      </c>
      <c r="AC21">
        <f t="shared" si="2"/>
        <v>-5054.3315068064621</v>
      </c>
      <c r="AE21">
        <f t="shared" si="3"/>
        <v>0</v>
      </c>
      <c r="AF21">
        <f t="shared" si="4"/>
        <v>0</v>
      </c>
      <c r="AG21">
        <f t="shared" si="4"/>
        <v>-5.2529628249280247</v>
      </c>
      <c r="AH21">
        <f t="shared" si="5"/>
        <v>-18146.265989816526</v>
      </c>
      <c r="AI21">
        <f t="shared" si="6"/>
        <v>-18151.518952641454</v>
      </c>
      <c r="AJ21">
        <f t="shared" si="7"/>
        <v>3543.2464514916646</v>
      </c>
      <c r="AK21">
        <f t="shared" si="22"/>
        <v>-2.4177360885036761</v>
      </c>
      <c r="AL21">
        <f t="shared" si="8"/>
        <v>-14610.690237238294</v>
      </c>
      <c r="AN21">
        <f t="shared" si="9"/>
        <v>0</v>
      </c>
      <c r="AO21">
        <f t="shared" si="9"/>
        <v>0</v>
      </c>
      <c r="AP21">
        <f t="shared" si="9"/>
        <v>-1.6708817258614621</v>
      </c>
      <c r="AQ21">
        <f t="shared" si="9"/>
        <v>-5772.030993846075</v>
      </c>
      <c r="AR21">
        <f t="shared" si="9"/>
        <v>-5773.7018755719364</v>
      </c>
      <c r="AS21">
        <f t="shared" si="9"/>
        <v>1127.0488566806132</v>
      </c>
      <c r="AT21">
        <f t="shared" si="9"/>
        <v>-0.76904238291309723</v>
      </c>
      <c r="AU21">
        <f t="shared" si="9"/>
        <v>-4647.4220612742365</v>
      </c>
      <c r="AW21">
        <v>18</v>
      </c>
      <c r="AX21">
        <f>IF(Z21&gt;0, (R21*SUMPRODUCT(K21:$K$98, X21:$X$98)-K21*$AZ$3)/Z21, 0)</f>
        <v>-12027.335037526456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12.5</v>
      </c>
      <c r="R22">
        <f t="shared" si="0"/>
        <v>500000</v>
      </c>
      <c r="S22">
        <f t="shared" si="1"/>
        <v>-20532.537609470026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-5054.3315068064621</v>
      </c>
      <c r="AC22">
        <f t="shared" si="2"/>
        <v>-7781.5633886195728</v>
      </c>
      <c r="AE22">
        <f t="shared" si="3"/>
        <v>0</v>
      </c>
      <c r="AF22">
        <f t="shared" si="4"/>
        <v>0</v>
      </c>
      <c r="AG22">
        <f t="shared" si="4"/>
        <v>-4.7373366218933386</v>
      </c>
      <c r="AH22">
        <f t="shared" si="5"/>
        <v>-18523.862991416234</v>
      </c>
      <c r="AI22">
        <f t="shared" si="6"/>
        <v>-18528.600328038126</v>
      </c>
      <c r="AJ22">
        <f t="shared" si="7"/>
        <v>2727.2318818131107</v>
      </c>
      <c r="AK22">
        <f t="shared" si="22"/>
        <v>-106.14096164293571</v>
      </c>
      <c r="AL22">
        <f t="shared" si="8"/>
        <v>-15907.509407867952</v>
      </c>
      <c r="AN22">
        <f t="shared" si="9"/>
        <v>0</v>
      </c>
      <c r="AO22">
        <f t="shared" si="9"/>
        <v>0</v>
      </c>
      <c r="AP22">
        <f t="shared" si="9"/>
        <v>-1.4069742742275457</v>
      </c>
      <c r="AQ22">
        <f t="shared" si="9"/>
        <v>-5501.5298190530721</v>
      </c>
      <c r="AR22">
        <f t="shared" si="9"/>
        <v>-5502.9367933272988</v>
      </c>
      <c r="AS22">
        <f t="shared" si="9"/>
        <v>809.9794048476673</v>
      </c>
      <c r="AT22">
        <f t="shared" si="9"/>
        <v>-31.523536196103901</v>
      </c>
      <c r="AU22">
        <f t="shared" si="9"/>
        <v>-4724.4809246757359</v>
      </c>
      <c r="AW22">
        <v>19</v>
      </c>
      <c r="AX22">
        <f>IF(Z22&gt;0, (R22*SUMPRODUCT(K22:$K$98, X22:$X$98)-K22*$AZ$3)/Z22, 0)</f>
        <v>-20532.537609470026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12.5</v>
      </c>
      <c r="R23">
        <f t="shared" si="0"/>
        <v>500000</v>
      </c>
      <c r="S23">
        <f t="shared" si="1"/>
        <v>-25741.977833545661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-7781.5633886195728</v>
      </c>
      <c r="AC23">
        <f t="shared" si="2"/>
        <v>-8688.3259359931544</v>
      </c>
      <c r="AE23">
        <f t="shared" si="3"/>
        <v>0</v>
      </c>
      <c r="AF23">
        <f t="shared" si="4"/>
        <v>0</v>
      </c>
      <c r="AG23">
        <f t="shared" si="4"/>
        <v>-4.2189483225483562</v>
      </c>
      <c r="AH23">
        <f t="shared" si="5"/>
        <v>-18840.597325041959</v>
      </c>
      <c r="AI23">
        <f t="shared" si="6"/>
        <v>-18844.816273364508</v>
      </c>
      <c r="AJ23">
        <f t="shared" si="7"/>
        <v>906.76254737358158</v>
      </c>
      <c r="AK23">
        <f t="shared" si="22"/>
        <v>-544.70943720337016</v>
      </c>
      <c r="AL23">
        <f t="shared" si="8"/>
        <v>-18482.763163194297</v>
      </c>
      <c r="AN23">
        <f t="shared" si="9"/>
        <v>0</v>
      </c>
      <c r="AO23">
        <f t="shared" si="9"/>
        <v>0</v>
      </c>
      <c r="AP23">
        <f t="shared" si="9"/>
        <v>-1.1187629983541512</v>
      </c>
      <c r="AQ23">
        <f t="shared" si="9"/>
        <v>-4996.0704760221797</v>
      </c>
      <c r="AR23">
        <f t="shared" si="9"/>
        <v>-4997.1892390205339</v>
      </c>
      <c r="AS23">
        <f t="shared" si="9"/>
        <v>240.45148428889979</v>
      </c>
      <c r="AT23">
        <f t="shared" si="9"/>
        <v>-144.44376100566942</v>
      </c>
      <c r="AU23">
        <f t="shared" si="9"/>
        <v>-4901.1815157373039</v>
      </c>
      <c r="AW23">
        <v>20</v>
      </c>
      <c r="AX23">
        <f>IF(Z23&gt;0, (R23*SUMPRODUCT(K23:$K$98, X23:$X$98)-K23*$AZ$3)/Z23, 0)</f>
        <v>-25741.977833545661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12.5</v>
      </c>
      <c r="R24">
        <f t="shared" si="0"/>
        <v>500000</v>
      </c>
      <c r="S24">
        <f t="shared" si="1"/>
        <v>-32349.798522504421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-8688.3259359931544</v>
      </c>
      <c r="AC24">
        <f t="shared" si="2"/>
        <v>-9581.925633730043</v>
      </c>
      <c r="AE24">
        <f t="shared" si="3"/>
        <v>0</v>
      </c>
      <c r="AF24">
        <f t="shared" si="4"/>
        <v>0</v>
      </c>
      <c r="AG24">
        <f t="shared" si="4"/>
        <v>-3.7024672762120501</v>
      </c>
      <c r="AH24">
        <f t="shared" si="5"/>
        <v>-18971.662524432915</v>
      </c>
      <c r="AI24">
        <f t="shared" si="6"/>
        <v>-18975.364991709128</v>
      </c>
      <c r="AJ24">
        <f t="shared" si="7"/>
        <v>893.59969773688863</v>
      </c>
      <c r="AK24">
        <f t="shared" si="22"/>
        <v>-608.18281551952089</v>
      </c>
      <c r="AL24">
        <f t="shared" si="8"/>
        <v>-18689.948109491761</v>
      </c>
      <c r="AN24">
        <f t="shared" si="9"/>
        <v>0</v>
      </c>
      <c r="AO24">
        <f t="shared" si="9"/>
        <v>0</v>
      </c>
      <c r="AP24">
        <f t="shared" si="9"/>
        <v>-0.87661136025997222</v>
      </c>
      <c r="AQ24">
        <f t="shared" si="9"/>
        <v>-4491.8087456943103</v>
      </c>
      <c r="AR24">
        <f t="shared" si="9"/>
        <v>-4492.68535705457</v>
      </c>
      <c r="AS24">
        <f t="shared" si="9"/>
        <v>211.57233491134576</v>
      </c>
      <c r="AT24">
        <f t="shared" si="9"/>
        <v>-143.99586152311821</v>
      </c>
      <c r="AU24">
        <f t="shared" si="9"/>
        <v>-4425.108883666343</v>
      </c>
      <c r="AW24">
        <v>21</v>
      </c>
      <c r="AX24">
        <f>IF(Z24&gt;0, (R24*SUMPRODUCT(K24:$K$98, X24:$X$98)-K24*$AZ$3)/Z24, 0)</f>
        <v>-32349.798522504421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12.5</v>
      </c>
      <c r="R25">
        <f t="shared" si="0"/>
        <v>500000</v>
      </c>
      <c r="S25">
        <f t="shared" si="1"/>
        <v>-40744.081301490718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-9581.925633730043</v>
      </c>
      <c r="AC25">
        <f t="shared" si="2"/>
        <v>-10410.814041669626</v>
      </c>
      <c r="AE25">
        <f t="shared" si="3"/>
        <v>0</v>
      </c>
      <c r="AF25">
        <f t="shared" si="4"/>
        <v>0</v>
      </c>
      <c r="AG25">
        <f t="shared" si="4"/>
        <v>-3.1939651444812185</v>
      </c>
      <c r="AH25">
        <f t="shared" si="5"/>
        <v>-18859.098358748441</v>
      </c>
      <c r="AI25">
        <f t="shared" si="6"/>
        <v>-18862.292323892922</v>
      </c>
      <c r="AJ25">
        <f t="shared" si="7"/>
        <v>828.88840793958298</v>
      </c>
      <c r="AK25">
        <f t="shared" si="22"/>
        <v>-670.73479436110313</v>
      </c>
      <c r="AL25">
        <f t="shared" si="8"/>
        <v>-18704.138710314441</v>
      </c>
      <c r="AN25">
        <f t="shared" si="9"/>
        <v>0</v>
      </c>
      <c r="AO25">
        <f t="shared" si="9"/>
        <v>0</v>
      </c>
      <c r="AP25">
        <f t="shared" si="9"/>
        <v>-0.67519313113453505</v>
      </c>
      <c r="AQ25">
        <f t="shared" si="9"/>
        <v>-3986.7478495247578</v>
      </c>
      <c r="AR25">
        <f t="shared" si="9"/>
        <v>-3987.4230426558925</v>
      </c>
      <c r="AS25">
        <f t="shared" si="9"/>
        <v>175.22412869309815</v>
      </c>
      <c r="AT25">
        <f t="shared" si="9"/>
        <v>-141.79100443474323</v>
      </c>
      <c r="AU25">
        <f t="shared" si="9"/>
        <v>-3953.9899183975372</v>
      </c>
      <c r="AW25">
        <v>22</v>
      </c>
      <c r="AX25">
        <f>IF(Z25&gt;0, (R25*SUMPRODUCT(K25:$K$98, X25:$X$98)-K25*$AZ$3)/Z25, 0)</f>
        <v>-40744.081301490718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12.5</v>
      </c>
      <c r="R26">
        <f t="shared" si="0"/>
        <v>500000</v>
      </c>
      <c r="S26">
        <f t="shared" si="1"/>
        <v>-51509.611446506111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-10410.814041669626</v>
      </c>
      <c r="AC26">
        <f t="shared" si="2"/>
        <v>-11127.097303913379</v>
      </c>
      <c r="AE26">
        <f t="shared" si="3"/>
        <v>0</v>
      </c>
      <c r="AF26">
        <f t="shared" si="4"/>
        <v>0</v>
      </c>
      <c r="AG26">
        <f t="shared" si="4"/>
        <v>-2.7002478254638747</v>
      </c>
      <c r="AH26">
        <f t="shared" si="5"/>
        <v>-18471.106702901267</v>
      </c>
      <c r="AI26">
        <f t="shared" si="6"/>
        <v>-18473.806950726732</v>
      </c>
      <c r="AJ26">
        <f t="shared" si="7"/>
        <v>716.28326224375269</v>
      </c>
      <c r="AK26">
        <f t="shared" si="22"/>
        <v>-728.75698291687388</v>
      </c>
      <c r="AL26">
        <f t="shared" si="8"/>
        <v>-18486.280671399854</v>
      </c>
      <c r="AN26">
        <f t="shared" si="9"/>
        <v>0</v>
      </c>
      <c r="AO26">
        <f t="shared" si="9"/>
        <v>0</v>
      </c>
      <c r="AP26">
        <f t="shared" si="9"/>
        <v>-0.50966339801362259</v>
      </c>
      <c r="AQ26">
        <f t="shared" si="9"/>
        <v>-3486.3640731404439</v>
      </c>
      <c r="AR26">
        <f t="shared" si="9"/>
        <v>-3486.8737365384577</v>
      </c>
      <c r="AS26">
        <f t="shared" si="9"/>
        <v>135.19624307547386</v>
      </c>
      <c r="AT26">
        <f t="shared" si="9"/>
        <v>-137.55061914576791</v>
      </c>
      <c r="AU26">
        <f t="shared" si="9"/>
        <v>-3489.2281126087519</v>
      </c>
      <c r="AW26">
        <v>23</v>
      </c>
      <c r="AX26">
        <f>IF(Z26&gt;0, (R26*SUMPRODUCT(K26:$K$98, X26:$X$98)-K26*$AZ$3)/Z26, 0)</f>
        <v>-51509.611446506111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12.5</v>
      </c>
      <c r="R27">
        <f t="shared" si="0"/>
        <v>500000</v>
      </c>
      <c r="S27">
        <f t="shared" si="1"/>
        <v>-65522.281817081428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-11127.097303913379</v>
      </c>
      <c r="AC27">
        <f t="shared" si="2"/>
        <v>-11693.403709838634</v>
      </c>
      <c r="AE27">
        <f t="shared" si="3"/>
        <v>0</v>
      </c>
      <c r="AF27">
        <f t="shared" si="4"/>
        <v>0</v>
      </c>
      <c r="AG27">
        <f t="shared" si="4"/>
        <v>-2.2308067167294157</v>
      </c>
      <c r="AH27">
        <f t="shared" si="5"/>
        <v>-17697.545219192816</v>
      </c>
      <c r="AI27">
        <f t="shared" si="6"/>
        <v>-17699.776025909545</v>
      </c>
      <c r="AJ27">
        <f t="shared" si="7"/>
        <v>566.3064059252556</v>
      </c>
      <c r="AK27">
        <f t="shared" si="22"/>
        <v>-778.89681127393658</v>
      </c>
      <c r="AL27">
        <f t="shared" si="8"/>
        <v>-17912.366431258222</v>
      </c>
      <c r="AN27">
        <f t="shared" si="9"/>
        <v>0</v>
      </c>
      <c r="AO27">
        <f t="shared" si="9"/>
        <v>0</v>
      </c>
      <c r="AP27">
        <f t="shared" si="9"/>
        <v>-0.37594450486245401</v>
      </c>
      <c r="AQ27">
        <f t="shared" si="9"/>
        <v>-2982.4613781263511</v>
      </c>
      <c r="AR27">
        <f t="shared" si="9"/>
        <v>-2982.8373226312133</v>
      </c>
      <c r="AS27">
        <f t="shared" si="9"/>
        <v>95.43622931534756</v>
      </c>
      <c r="AT27">
        <f t="shared" si="9"/>
        <v>-131.26281800093847</v>
      </c>
      <c r="AU27">
        <f t="shared" si="9"/>
        <v>-3018.6639113168035</v>
      </c>
      <c r="AW27">
        <v>24</v>
      </c>
      <c r="AX27">
        <f>IF(Z27&gt;0, (R27*SUMPRODUCT(K27:$K$98, X27:$X$98)-K27*$AZ$3)/Z27, 0)</f>
        <v>-65522.281817081428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12.5</v>
      </c>
      <c r="R28">
        <f t="shared" si="0"/>
        <v>500000</v>
      </c>
      <c r="S28">
        <f t="shared" si="1"/>
        <v>-84037.671548556493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-11693.403709838634</v>
      </c>
      <c r="AC28">
        <f t="shared" si="2"/>
        <v>-12068.670742237147</v>
      </c>
      <c r="AE28">
        <f t="shared" si="3"/>
        <v>0</v>
      </c>
      <c r="AF28">
        <f t="shared" si="4"/>
        <v>0</v>
      </c>
      <c r="AG28">
        <f t="shared" si="4"/>
        <v>-1.7951280836094943</v>
      </c>
      <c r="AH28">
        <f t="shared" si="5"/>
        <v>-16534.822638105099</v>
      </c>
      <c r="AI28">
        <f t="shared" si="6"/>
        <v>-16536.617766188709</v>
      </c>
      <c r="AJ28">
        <f t="shared" si="7"/>
        <v>375.26703239851304</v>
      </c>
      <c r="AK28">
        <f t="shared" si="22"/>
        <v>-818.53825968870444</v>
      </c>
      <c r="AL28">
        <f t="shared" si="8"/>
        <v>-16979.8889934789</v>
      </c>
      <c r="AN28">
        <f t="shared" si="9"/>
        <v>0</v>
      </c>
      <c r="AO28">
        <f t="shared" si="9"/>
        <v>0</v>
      </c>
      <c r="AP28">
        <f t="shared" si="9"/>
        <v>-0.27010910027374441</v>
      </c>
      <c r="AQ28">
        <f t="shared" si="9"/>
        <v>-2487.959553829849</v>
      </c>
      <c r="AR28">
        <f t="shared" si="9"/>
        <v>-2488.2296629301227</v>
      </c>
      <c r="AS28">
        <f t="shared" si="9"/>
        <v>56.465631287851103</v>
      </c>
      <c r="AT28">
        <f t="shared" si="9"/>
        <v>-123.16370897590429</v>
      </c>
      <c r="AU28">
        <f t="shared" si="9"/>
        <v>-2554.9277406181759</v>
      </c>
      <c r="AW28">
        <v>25</v>
      </c>
      <c r="AX28">
        <f>IF(Z28&gt;0, (R28*SUMPRODUCT(K28:$K$98, X28:$X$98)-K28*$AZ$3)/Z28, 0)</f>
        <v>-84037.671548556493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12.5</v>
      </c>
      <c r="R29">
        <f t="shared" si="0"/>
        <v>500000</v>
      </c>
      <c r="S29">
        <f t="shared" si="1"/>
        <v>-108990.0676906036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-12068.670742237147</v>
      </c>
      <c r="AC29">
        <f t="shared" si="2"/>
        <v>-12228.778201667137</v>
      </c>
      <c r="AE29">
        <f t="shared" si="3"/>
        <v>0</v>
      </c>
      <c r="AF29">
        <f t="shared" si="4"/>
        <v>0</v>
      </c>
      <c r="AG29">
        <f t="shared" si="4"/>
        <v>-1.402510621011549</v>
      </c>
      <c r="AH29">
        <f t="shared" si="5"/>
        <v>-14986.647270474017</v>
      </c>
      <c r="AI29">
        <f t="shared" si="6"/>
        <v>-14988.049781095029</v>
      </c>
      <c r="AJ29">
        <f t="shared" si="7"/>
        <v>160.10745942998983</v>
      </c>
      <c r="AK29">
        <f t="shared" si="22"/>
        <v>-844.80695195660041</v>
      </c>
      <c r="AL29">
        <f t="shared" si="8"/>
        <v>-15672.749273621639</v>
      </c>
      <c r="AN29">
        <f t="shared" si="9"/>
        <v>0</v>
      </c>
      <c r="AO29">
        <f t="shared" si="9"/>
        <v>0</v>
      </c>
      <c r="AP29">
        <f t="shared" si="9"/>
        <v>-0.18842213098127636</v>
      </c>
      <c r="AQ29">
        <f t="shared" si="9"/>
        <v>-2013.4008061420523</v>
      </c>
      <c r="AR29">
        <f t="shared" si="9"/>
        <v>-2013.5892282730335</v>
      </c>
      <c r="AS29">
        <f t="shared" si="9"/>
        <v>21.509846870206708</v>
      </c>
      <c r="AT29">
        <f t="shared" si="9"/>
        <v>-113.49669925540523</v>
      </c>
      <c r="AU29">
        <f t="shared" si="9"/>
        <v>-2105.5760806582321</v>
      </c>
      <c r="AW29">
        <v>26</v>
      </c>
      <c r="AX29">
        <f>IF(Z29&gt;0, (R29*SUMPRODUCT(K29:$K$98, X29:$X$98)-K29*$AZ$3)/Z29, 0)</f>
        <v>-108990.0676906036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12.5</v>
      </c>
      <c r="R30">
        <f t="shared" si="0"/>
        <v>500000</v>
      </c>
      <c r="S30">
        <f t="shared" si="1"/>
        <v>-143484.83692342223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-12228.778201667137</v>
      </c>
      <c r="AC30">
        <f t="shared" si="2"/>
        <v>-12163.73963780932</v>
      </c>
      <c r="AE30">
        <f t="shared" si="3"/>
        <v>0</v>
      </c>
      <c r="AF30">
        <f t="shared" si="4"/>
        <v>0</v>
      </c>
      <c r="AG30">
        <f t="shared" si="4"/>
        <v>-1.059671173155138</v>
      </c>
      <c r="AH30">
        <f t="shared" si="5"/>
        <v>-13152.573665851818</v>
      </c>
      <c r="AI30">
        <f t="shared" si="6"/>
        <v>-13153.633337024974</v>
      </c>
      <c r="AJ30">
        <f t="shared" si="7"/>
        <v>-65.03856385781728</v>
      </c>
      <c r="AK30">
        <f t="shared" si="22"/>
        <v>-856.01447411669972</v>
      </c>
      <c r="AL30">
        <f t="shared" si="8"/>
        <v>-14074.686374999492</v>
      </c>
      <c r="AN30">
        <f t="shared" si="9"/>
        <v>0</v>
      </c>
      <c r="AO30">
        <f t="shared" si="9"/>
        <v>0</v>
      </c>
      <c r="AP30">
        <f t="shared" si="9"/>
        <v>-0.12710974570101469</v>
      </c>
      <c r="AQ30">
        <f t="shared" si="9"/>
        <v>-1577.6783745116836</v>
      </c>
      <c r="AR30">
        <f t="shared" si="9"/>
        <v>-1577.8054842573847</v>
      </c>
      <c r="AS30">
        <f t="shared" si="9"/>
        <v>-7.8015100553424679</v>
      </c>
      <c r="AT30">
        <f t="shared" si="9"/>
        <v>-102.68070405028544</v>
      </c>
      <c r="AU30">
        <f t="shared" si="9"/>
        <v>-1688.2876983630129</v>
      </c>
      <c r="AW30">
        <v>27</v>
      </c>
      <c r="AX30">
        <f>IF(Z30&gt;0, (R30*SUMPRODUCT(K30:$K$98, X30:$X$98)-K30*$AZ$3)/Z30, 0)</f>
        <v>-143484.83692342223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12.5</v>
      </c>
      <c r="R31">
        <f t="shared" si="0"/>
        <v>500000</v>
      </c>
      <c r="S31">
        <f t="shared" si="1"/>
        <v>-192959.12578378562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-12163.73963780932</v>
      </c>
      <c r="AC31">
        <f t="shared" si="2"/>
        <v>-11885.668574821115</v>
      </c>
      <c r="AE31">
        <f t="shared" si="3"/>
        <v>0</v>
      </c>
      <c r="AF31">
        <f t="shared" si="4"/>
        <v>0</v>
      </c>
      <c r="AG31">
        <f t="shared" si="4"/>
        <v>-0.76996025236837162</v>
      </c>
      <c r="AH31">
        <f t="shared" si="5"/>
        <v>-11164.568362208604</v>
      </c>
      <c r="AI31">
        <f t="shared" si="6"/>
        <v>-11165.338322460972</v>
      </c>
      <c r="AJ31">
        <f t="shared" si="7"/>
        <v>-278.07106298820509</v>
      </c>
      <c r="AK31">
        <f t="shared" si="22"/>
        <v>-851.46177464665243</v>
      </c>
      <c r="AL31">
        <f t="shared" si="8"/>
        <v>-12294.871160095829</v>
      </c>
      <c r="AN31">
        <f t="shared" si="9"/>
        <v>0</v>
      </c>
      <c r="AO31">
        <f t="shared" si="9"/>
        <v>0</v>
      </c>
      <c r="AP31">
        <f t="shared" si="9"/>
        <v>-8.246278788257555E-2</v>
      </c>
      <c r="AQ31">
        <f t="shared" si="9"/>
        <v>-1195.7259219828538</v>
      </c>
      <c r="AR31">
        <f t="shared" si="9"/>
        <v>-1195.8083847707364</v>
      </c>
      <c r="AS31">
        <f t="shared" si="9"/>
        <v>-29.781427045026252</v>
      </c>
      <c r="AT31">
        <f t="shared" si="9"/>
        <v>-91.191605666438804</v>
      </c>
      <c r="AU31">
        <f t="shared" si="9"/>
        <v>-1316.7814174822015</v>
      </c>
      <c r="AW31">
        <v>28</v>
      </c>
      <c r="AX31">
        <f>IF(Z31&gt;0, (R31*SUMPRODUCT(K31:$K$98, X31:$X$98)-K31*$AZ$3)/Z31, 0)</f>
        <v>-192959.12578378562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12.5</v>
      </c>
      <c r="R32">
        <f t="shared" si="0"/>
        <v>500000</v>
      </c>
      <c r="S32">
        <f t="shared" si="1"/>
        <v>-267224.02644937759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-11885.668574821115</v>
      </c>
      <c r="AC32">
        <f t="shared" si="2"/>
        <v>-11424.475356179069</v>
      </c>
      <c r="AE32">
        <f t="shared" si="3"/>
        <v>0</v>
      </c>
      <c r="AF32">
        <f t="shared" si="4"/>
        <v>0</v>
      </c>
      <c r="AG32">
        <f t="shared" si="4"/>
        <v>-0.53440532219243109</v>
      </c>
      <c r="AH32">
        <f t="shared" si="5"/>
        <v>-9114.213106090272</v>
      </c>
      <c r="AI32">
        <f t="shared" si="6"/>
        <v>-9114.7475114124645</v>
      </c>
      <c r="AJ32">
        <f t="shared" si="7"/>
        <v>-461.19321864204539</v>
      </c>
      <c r="AK32">
        <f t="shared" si="22"/>
        <v>-831.99680023747817</v>
      </c>
      <c r="AL32">
        <f t="shared" si="8"/>
        <v>-10407.937530291989</v>
      </c>
      <c r="AN32">
        <f t="shared" si="9"/>
        <v>0</v>
      </c>
      <c r="AO32">
        <f t="shared" si="9"/>
        <v>0</v>
      </c>
      <c r="AP32">
        <f t="shared" si="9"/>
        <v>-5.1102536730816057E-2</v>
      </c>
      <c r="AQ32">
        <f t="shared" si="9"/>
        <v>-871.54710232985008</v>
      </c>
      <c r="AR32">
        <f t="shared" si="9"/>
        <v>-871.59820486658089</v>
      </c>
      <c r="AS32">
        <f t="shared" si="9"/>
        <v>-44.101625520809989</v>
      </c>
      <c r="AT32">
        <f t="shared" si="9"/>
        <v>-79.559737297577641</v>
      </c>
      <c r="AU32">
        <f t="shared" si="9"/>
        <v>-995.2595676849686</v>
      </c>
      <c r="AW32">
        <v>29</v>
      </c>
      <c r="AX32">
        <f>IF(Z32&gt;0, (R32*SUMPRODUCT(K32:$K$98, X32:$X$98)-K32*$AZ$3)/Z32, 0)</f>
        <v>-267224.02644937759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12.5</v>
      </c>
      <c r="R33">
        <f t="shared" si="0"/>
        <v>500000</v>
      </c>
      <c r="S33">
        <f t="shared" si="1"/>
        <v>-384872.64921993081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-11424.475356179069</v>
      </c>
      <c r="AC33">
        <f t="shared" si="2"/>
        <v>-10816.630368665261</v>
      </c>
      <c r="AE33">
        <f t="shared" si="3"/>
        <v>0</v>
      </c>
      <c r="AF33">
        <f t="shared" si="4"/>
        <v>0</v>
      </c>
      <c r="AG33">
        <f t="shared" si="4"/>
        <v>-0.35130550295625929</v>
      </c>
      <c r="AH33">
        <f t="shared" si="5"/>
        <v>-7110.2306405698992</v>
      </c>
      <c r="AI33">
        <f t="shared" si="6"/>
        <v>-7110.5819460728553</v>
      </c>
      <c r="AJ33">
        <f t="shared" si="7"/>
        <v>-607.84498751380852</v>
      </c>
      <c r="AK33">
        <f t="shared" si="22"/>
        <v>-799.71327493253489</v>
      </c>
      <c r="AL33">
        <f t="shared" si="8"/>
        <v>-8518.1402085191985</v>
      </c>
      <c r="AN33">
        <f t="shared" si="9"/>
        <v>0</v>
      </c>
      <c r="AO33">
        <f t="shared" si="9"/>
        <v>0</v>
      </c>
      <c r="AP33">
        <f t="shared" si="9"/>
        <v>-2.9994291957801768E-2</v>
      </c>
      <c r="AQ33">
        <f t="shared" si="9"/>
        <v>-607.06801324178241</v>
      </c>
      <c r="AR33">
        <f t="shared" si="9"/>
        <v>-607.0980075337402</v>
      </c>
      <c r="AS33">
        <f t="shared" si="9"/>
        <v>-51.897507631258421</v>
      </c>
      <c r="AT33">
        <f t="shared" si="9"/>
        <v>-68.279128134929394</v>
      </c>
      <c r="AU33">
        <f t="shared" si="9"/>
        <v>-727.27464329992802</v>
      </c>
      <c r="AW33">
        <v>30</v>
      </c>
      <c r="AX33">
        <f>IF(Z33&gt;0, (R33*SUMPRODUCT(K33:$K$98, X33:$X$98)-K33*$AZ$3)/Z33, 0)</f>
        <v>-384872.64921993081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12.5</v>
      </c>
      <c r="R34">
        <f t="shared" si="0"/>
        <v>500000</v>
      </c>
      <c r="S34">
        <f t="shared" si="1"/>
        <v>-581917.51803501474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-10816.630368665261</v>
      </c>
      <c r="AC34">
        <f t="shared" si="2"/>
        <v>-10102.812587403776</v>
      </c>
      <c r="AE34">
        <f t="shared" si="3"/>
        <v>0</v>
      </c>
      <c r="AF34">
        <f t="shared" si="4"/>
        <v>0</v>
      </c>
      <c r="AG34">
        <f t="shared" si="4"/>
        <v>-0.21701556222087898</v>
      </c>
      <c r="AH34">
        <f t="shared" si="5"/>
        <v>-5231.0754282327098</v>
      </c>
      <c r="AI34">
        <f t="shared" si="6"/>
        <v>-5231.2924437949305</v>
      </c>
      <c r="AJ34">
        <f t="shared" si="7"/>
        <v>-713.81778126148492</v>
      </c>
      <c r="AK34">
        <f t="shared" si="22"/>
        <v>-757.16412580656834</v>
      </c>
      <c r="AL34">
        <f t="shared" si="8"/>
        <v>-6702.2743508629837</v>
      </c>
      <c r="AN34">
        <f t="shared" si="9"/>
        <v>0</v>
      </c>
      <c r="AO34">
        <f t="shared" si="9"/>
        <v>0</v>
      </c>
      <c r="AP34">
        <f t="shared" si="9"/>
        <v>-1.6543466537834159E-2</v>
      </c>
      <c r="AQ34">
        <f t="shared" si="9"/>
        <v>-398.77380413748199</v>
      </c>
      <c r="AR34">
        <f t="shared" si="9"/>
        <v>-398.79034760401981</v>
      </c>
      <c r="AS34">
        <f t="shared" si="9"/>
        <v>-54.415547242603495</v>
      </c>
      <c r="AT34">
        <f t="shared" si="9"/>
        <v>-57.71991303637617</v>
      </c>
      <c r="AU34">
        <f t="shared" ref="AU34:AU69" si="23">AL34*$K34</f>
        <v>-510.92580788299949</v>
      </c>
      <c r="AW34">
        <v>31</v>
      </c>
      <c r="AX34">
        <f>IF(Z34&gt;0, (R34*SUMPRODUCT(K34:$K$98, X34:$X$98)-K34*$AZ$3)/Z34, 0)</f>
        <v>-581917.51803501474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12.5</v>
      </c>
      <c r="R35">
        <f t="shared" si="0"/>
        <v>500000</v>
      </c>
      <c r="S35">
        <f t="shared" si="1"/>
        <v>-931688.72313034977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-10102.812587403776</v>
      </c>
      <c r="AC35">
        <f t="shared" si="2"/>
        <v>-9322.2240750204837</v>
      </c>
      <c r="AE35">
        <f t="shared" si="3"/>
        <v>0</v>
      </c>
      <c r="AF35">
        <f t="shared" ref="AF35:AG69" si="24">-$Z35*P35</f>
        <v>0</v>
      </c>
      <c r="AG35">
        <f t="shared" si="24"/>
        <v>-0.12507160175368248</v>
      </c>
      <c r="AH35">
        <f t="shared" si="5"/>
        <v>-3590.9521937995078</v>
      </c>
      <c r="AI35">
        <f t="shared" ref="AI35:AI66" si="25">SUM(AE35:AH35)</f>
        <v>-3591.0772654012612</v>
      </c>
      <c r="AJ35">
        <f t="shared" si="7"/>
        <v>-780.58851238329225</v>
      </c>
      <c r="AK35">
        <f t="shared" si="22"/>
        <v>-707.1968811182644</v>
      </c>
      <c r="AL35">
        <f t="shared" si="8"/>
        <v>-5078.8626589028181</v>
      </c>
      <c r="AN35">
        <f t="shared" ref="AN35:AT69" si="26">AE35*$K35</f>
        <v>0</v>
      </c>
      <c r="AO35">
        <f t="shared" si="26"/>
        <v>0</v>
      </c>
      <c r="AP35">
        <f t="shared" si="26"/>
        <v>-8.5128764058215525E-3</v>
      </c>
      <c r="AQ35">
        <f t="shared" si="26"/>
        <v>-244.41465349770274</v>
      </c>
      <c r="AR35">
        <f t="shared" si="26"/>
        <v>-244.42316637410855</v>
      </c>
      <c r="AS35">
        <f t="shared" si="26"/>
        <v>-53.129994631474553</v>
      </c>
      <c r="AT35">
        <f t="shared" si="26"/>
        <v>-48.134664936958863</v>
      </c>
      <c r="AU35">
        <f t="shared" si="23"/>
        <v>-345.68782594254196</v>
      </c>
      <c r="AW35">
        <v>32</v>
      </c>
      <c r="AX35">
        <f>IF(Z35&gt;0, (R35*SUMPRODUCT(K35:$K$98, X35:$X$98)-K35*$AZ$3)/Z35, 0)</f>
        <v>-931688.72313034977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12.5</v>
      </c>
      <c r="R36">
        <f t="shared" si="0"/>
        <v>500000</v>
      </c>
      <c r="S36">
        <f t="shared" si="1"/>
        <v>-1495455.7723970148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-9322.2240750204837</v>
      </c>
      <c r="AC36">
        <f t="shared" si="2"/>
        <v>-8513.6366601960653</v>
      </c>
      <c r="AE36">
        <f t="shared" si="3"/>
        <v>0</v>
      </c>
      <c r="AF36">
        <f t="shared" si="24"/>
        <v>0</v>
      </c>
      <c r="AG36">
        <f t="shared" si="24"/>
        <v>-7.1162558075437504E-2</v>
      </c>
      <c r="AH36">
        <f t="shared" si="5"/>
        <v>-2106.3331064283266</v>
      </c>
      <c r="AI36">
        <f t="shared" si="25"/>
        <v>-2106.4042689864018</v>
      </c>
      <c r="AJ36">
        <f t="shared" si="7"/>
        <v>-808.58741482441837</v>
      </c>
      <c r="AK36">
        <f t="shared" si="22"/>
        <v>-652.55568525143394</v>
      </c>
      <c r="AL36">
        <f t="shared" si="8"/>
        <v>-3567.5473690622539</v>
      </c>
      <c r="AN36">
        <f t="shared" si="26"/>
        <v>0</v>
      </c>
      <c r="AO36">
        <f t="shared" si="26"/>
        <v>0</v>
      </c>
      <c r="AP36">
        <f t="shared" si="26"/>
        <v>-4.3246517903412348E-3</v>
      </c>
      <c r="AQ36">
        <f t="shared" si="26"/>
        <v>-128.00491559218409</v>
      </c>
      <c r="AR36">
        <f t="shared" si="26"/>
        <v>-128.00924024397443</v>
      </c>
      <c r="AS36">
        <f t="shared" si="26"/>
        <v>-49.139029086909517</v>
      </c>
      <c r="AT36">
        <f t="shared" si="26"/>
        <v>-39.65675474353182</v>
      </c>
      <c r="AU36">
        <f t="shared" si="23"/>
        <v>-216.80502407441574</v>
      </c>
      <c r="AW36">
        <v>33</v>
      </c>
      <c r="AX36">
        <f>IF(Z36&gt;0, (R36*SUMPRODUCT(K36:$K$98, X36:$X$98)-K36*$AZ$3)/Z36, 0)</f>
        <v>-1495455.7723970148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12.5</v>
      </c>
      <c r="R37">
        <f t="shared" si="0"/>
        <v>500000</v>
      </c>
      <c r="S37">
        <f t="shared" si="1"/>
        <v>-2411250.2214937126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-8513.6366601960653</v>
      </c>
      <c r="AC37">
        <f t="shared" si="2"/>
        <v>-7701.4611576435</v>
      </c>
      <c r="AE37">
        <f t="shared" si="3"/>
        <v>0</v>
      </c>
      <c r="AF37">
        <f t="shared" si="24"/>
        <v>0</v>
      </c>
      <c r="AG37">
        <f t="shared" si="24"/>
        <v>-3.9924626491442204E-2</v>
      </c>
      <c r="AH37">
        <f t="shared" si="5"/>
        <v>-1221.0522401296371</v>
      </c>
      <c r="AI37">
        <f t="shared" si="25"/>
        <v>-1221.0921647561286</v>
      </c>
      <c r="AJ37">
        <f t="shared" si="7"/>
        <v>-812.17550255256538</v>
      </c>
      <c r="AK37">
        <f t="shared" si="22"/>
        <v>-595.95456621372466</v>
      </c>
      <c r="AL37">
        <f t="shared" si="8"/>
        <v>-2629.2222335224187</v>
      </c>
      <c r="AN37">
        <f t="shared" si="26"/>
        <v>0</v>
      </c>
      <c r="AO37">
        <f t="shared" si="26"/>
        <v>0</v>
      </c>
      <c r="AP37">
        <f t="shared" si="26"/>
        <v>-2.1663191203206726E-3</v>
      </c>
      <c r="AQ37">
        <f t="shared" si="26"/>
        <v>-66.254566345666746</v>
      </c>
      <c r="AR37">
        <f t="shared" si="26"/>
        <v>-66.256732664787066</v>
      </c>
      <c r="AS37">
        <f t="shared" si="26"/>
        <v>-44.068823552120278</v>
      </c>
      <c r="AT37">
        <f t="shared" si="26"/>
        <v>-32.336627417364419</v>
      </c>
      <c r="AU37">
        <f t="shared" si="23"/>
        <v>-142.66218363427177</v>
      </c>
      <c r="AW37">
        <v>34</v>
      </c>
      <c r="AX37">
        <f>IF(Z37&gt;0, (R37*SUMPRODUCT(K37:$K$98, X37:$X$98)-K37*$AZ$3)/Z37, 0)</f>
        <v>-2411250.2214937126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12.5</v>
      </c>
      <c r="R38">
        <f t="shared" si="0"/>
        <v>500000</v>
      </c>
      <c r="S38">
        <f t="shared" si="1"/>
        <v>-3927632.9189403285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-7701.4611576435</v>
      </c>
      <c r="AC38">
        <f t="shared" si="2"/>
        <v>-6928.2689220742122</v>
      </c>
      <c r="AE38">
        <f t="shared" si="3"/>
        <v>0</v>
      </c>
      <c r="AF38">
        <f t="shared" si="24"/>
        <v>0</v>
      </c>
      <c r="AG38">
        <f t="shared" si="24"/>
        <v>-2.2049759565945678E-2</v>
      </c>
      <c r="AH38">
        <f t="shared" si="5"/>
        <v>-699.02482642328414</v>
      </c>
      <c r="AI38">
        <f t="shared" si="25"/>
        <v>-699.04687618285004</v>
      </c>
      <c r="AJ38">
        <f t="shared" si="7"/>
        <v>-773.19223556928773</v>
      </c>
      <c r="AK38">
        <f t="shared" si="22"/>
        <v>-539.10228103504505</v>
      </c>
      <c r="AL38">
        <f t="shared" si="8"/>
        <v>-2011.3413927871829</v>
      </c>
      <c r="AN38">
        <f t="shared" si="26"/>
        <v>0</v>
      </c>
      <c r="AO38">
        <f t="shared" si="26"/>
        <v>0</v>
      </c>
      <c r="AP38">
        <f t="shared" si="26"/>
        <v>-1.068236484057307E-3</v>
      </c>
      <c r="AQ38">
        <f t="shared" si="26"/>
        <v>-33.865395249045775</v>
      </c>
      <c r="AR38">
        <f t="shared" si="26"/>
        <v>-33.866463485529827</v>
      </c>
      <c r="AS38">
        <f t="shared" si="26"/>
        <v>-37.458556078796015</v>
      </c>
      <c r="AT38">
        <f t="shared" si="26"/>
        <v>-26.117687293496427</v>
      </c>
      <c r="AU38">
        <f t="shared" si="23"/>
        <v>-97.442706857822273</v>
      </c>
      <c r="AW38">
        <v>35</v>
      </c>
      <c r="AX38">
        <f>IF(Z38&gt;0, (R38*SUMPRODUCT(K38:$K$98, X38:$X$98)-K38*$AZ$3)/Z38, 0)</f>
        <v>-3927632.9189403285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12.5</v>
      </c>
      <c r="R39">
        <f t="shared" si="0"/>
        <v>500000</v>
      </c>
      <c r="S39">
        <f t="shared" si="1"/>
        <v>-6490748.4984935364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-6928.2689220742122</v>
      </c>
      <c r="AC39">
        <f t="shared" si="2"/>
        <v>-6212.6282441849053</v>
      </c>
      <c r="AE39">
        <f t="shared" si="3"/>
        <v>0</v>
      </c>
      <c r="AF39">
        <f t="shared" si="24"/>
        <v>0</v>
      </c>
      <c r="AG39">
        <f t="shared" si="24"/>
        <v>-1.1964391020594194E-2</v>
      </c>
      <c r="AH39">
        <f t="shared" si="5"/>
        <v>-394.59483798768099</v>
      </c>
      <c r="AI39">
        <f t="shared" si="25"/>
        <v>-394.60680237870156</v>
      </c>
      <c r="AJ39">
        <f t="shared" si="7"/>
        <v>-715.64067788930697</v>
      </c>
      <c r="AK39">
        <f t="shared" si="22"/>
        <v>-484.97882454519493</v>
      </c>
      <c r="AL39">
        <f t="shared" si="8"/>
        <v>-1595.2263048132036</v>
      </c>
      <c r="AN39">
        <f t="shared" si="26"/>
        <v>0</v>
      </c>
      <c r="AO39">
        <f t="shared" si="26"/>
        <v>0</v>
      </c>
      <c r="AP39">
        <f t="shared" si="26"/>
        <v>-5.175307078706449E-4</v>
      </c>
      <c r="AQ39">
        <f t="shared" si="26"/>
        <v>-17.068561657200412</v>
      </c>
      <c r="AR39">
        <f t="shared" si="26"/>
        <v>-17.069079187908283</v>
      </c>
      <c r="AS39">
        <f t="shared" si="26"/>
        <v>-30.955693939756198</v>
      </c>
      <c r="AT39">
        <f t="shared" si="26"/>
        <v>-20.978203899982773</v>
      </c>
      <c r="AU39">
        <f t="shared" si="23"/>
        <v>-69.002977027647262</v>
      </c>
      <c r="AW39">
        <v>36</v>
      </c>
      <c r="AX39">
        <f>IF(Z39&gt;0, (R39*SUMPRODUCT(K39:$K$98, X39:$X$98)-K39*$AZ$3)/Z39, 0)</f>
        <v>-6490748.4984935364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12.5</v>
      </c>
      <c r="R40">
        <f t="shared" si="0"/>
        <v>500000</v>
      </c>
      <c r="S40">
        <f t="shared" si="1"/>
        <v>-10899504.524179878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-6212.6282441849053</v>
      </c>
      <c r="AC40">
        <f t="shared" si="2"/>
        <v>-5560.49495482572</v>
      </c>
      <c r="AE40">
        <f t="shared" si="3"/>
        <v>0</v>
      </c>
      <c r="AF40">
        <f t="shared" si="24"/>
        <v>0</v>
      </c>
      <c r="AG40">
        <f t="shared" si="24"/>
        <v>-6.3770042740132187E-3</v>
      </c>
      <c r="AH40">
        <f t="shared" si="5"/>
        <v>-218.70971345500132</v>
      </c>
      <c r="AI40">
        <f t="shared" si="25"/>
        <v>-218.71609045927534</v>
      </c>
      <c r="AJ40">
        <f t="shared" si="7"/>
        <v>-652.13328935918526</v>
      </c>
      <c r="AK40">
        <f t="shared" si="22"/>
        <v>-434.88397709294338</v>
      </c>
      <c r="AL40">
        <f t="shared" si="8"/>
        <v>-1305.7333569114039</v>
      </c>
      <c r="AN40">
        <f t="shared" si="26"/>
        <v>0</v>
      </c>
      <c r="AO40">
        <f t="shared" si="26"/>
        <v>0</v>
      </c>
      <c r="AP40">
        <f t="shared" si="26"/>
        <v>-2.4628854388047212E-4</v>
      </c>
      <c r="AQ40">
        <f t="shared" si="26"/>
        <v>-8.4468654159217706</v>
      </c>
      <c r="AR40">
        <f t="shared" si="26"/>
        <v>-8.4471117044656516</v>
      </c>
      <c r="AS40">
        <f t="shared" si="26"/>
        <v>-25.186271068809916</v>
      </c>
      <c r="AT40">
        <f t="shared" si="26"/>
        <v>-16.795808325178424</v>
      </c>
      <c r="AU40">
        <f t="shared" si="23"/>
        <v>-50.429191098453991</v>
      </c>
      <c r="AW40">
        <v>37</v>
      </c>
      <c r="AX40">
        <f>IF(Z40&gt;0, (R40*SUMPRODUCT(K40:$K$98, X40:$X$98)-K40*$AZ$3)/Z40, 0)</f>
        <v>-10899504.524179878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12.5</v>
      </c>
      <c r="R41">
        <f t="shared" si="0"/>
        <v>500000</v>
      </c>
      <c r="S41">
        <f t="shared" si="1"/>
        <v>-18646161.820524767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-5560.49495482572</v>
      </c>
      <c r="AC41">
        <f t="shared" si="2"/>
        <v>-4971.4401675484387</v>
      </c>
      <c r="AE41">
        <f t="shared" si="3"/>
        <v>0</v>
      </c>
      <c r="AF41">
        <f t="shared" si="24"/>
        <v>0</v>
      </c>
      <c r="AG41">
        <f t="shared" si="24"/>
        <v>-3.332750337174032E-3</v>
      </c>
      <c r="AH41">
        <f t="shared" si="5"/>
        <v>-119.2193557639622</v>
      </c>
      <c r="AI41">
        <f t="shared" si="25"/>
        <v>-119.22268851429938</v>
      </c>
      <c r="AJ41">
        <f t="shared" si="7"/>
        <v>-589.05478727728132</v>
      </c>
      <c r="AK41">
        <f t="shared" si="22"/>
        <v>-389.23464683780043</v>
      </c>
      <c r="AL41">
        <f t="shared" si="8"/>
        <v>-1097.5121226293811</v>
      </c>
      <c r="AN41">
        <f t="shared" si="26"/>
        <v>0</v>
      </c>
      <c r="AO41">
        <f t="shared" si="26"/>
        <v>0</v>
      </c>
      <c r="AP41">
        <f t="shared" si="26"/>
        <v>-1.1492440432255296E-4</v>
      </c>
      <c r="AQ41">
        <f t="shared" si="26"/>
        <v>-4.1110830571574306</v>
      </c>
      <c r="AR41">
        <f t="shared" si="26"/>
        <v>-4.1111979815617534</v>
      </c>
      <c r="AS41">
        <f t="shared" si="26"/>
        <v>-20.312583809860904</v>
      </c>
      <c r="AT41">
        <f t="shared" si="26"/>
        <v>-13.422115491394401</v>
      </c>
      <c r="AU41">
        <f t="shared" si="23"/>
        <v>-37.845897282817056</v>
      </c>
      <c r="AW41">
        <v>38</v>
      </c>
      <c r="AX41">
        <f>IF(Z41&gt;0, (R41*SUMPRODUCT(K41:$K$98, X41:$X$98)-K41*$AZ$3)/Z41, 0)</f>
        <v>-18646161.820524767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12.5</v>
      </c>
      <c r="R42">
        <f t="shared" si="0"/>
        <v>500000</v>
      </c>
      <c r="S42">
        <f t="shared" si="1"/>
        <v>-32556566.510951389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-4971.4401675484387</v>
      </c>
      <c r="AC42">
        <f t="shared" si="2"/>
        <v>-4442.0676321295232</v>
      </c>
      <c r="AE42">
        <f t="shared" si="3"/>
        <v>0</v>
      </c>
      <c r="AF42">
        <f t="shared" si="24"/>
        <v>0</v>
      </c>
      <c r="AG42">
        <f t="shared" si="24"/>
        <v>-1.7055190811642018E-3</v>
      </c>
      <c r="AH42">
        <f t="shared" si="5"/>
        <v>-63.756150105523595</v>
      </c>
      <c r="AI42">
        <f t="shared" si="25"/>
        <v>-63.757855624604758</v>
      </c>
      <c r="AJ42">
        <f t="shared" si="7"/>
        <v>-529.3725354189155</v>
      </c>
      <c r="AK42">
        <f t="shared" si="22"/>
        <v>-348.00081172839072</v>
      </c>
      <c r="AL42">
        <f t="shared" si="8"/>
        <v>-941.13120277191092</v>
      </c>
      <c r="AN42">
        <f t="shared" si="26"/>
        <v>0</v>
      </c>
      <c r="AO42">
        <f t="shared" si="26"/>
        <v>0</v>
      </c>
      <c r="AP42">
        <f t="shared" si="26"/>
        <v>-5.2510728118579505E-5</v>
      </c>
      <c r="AQ42">
        <f t="shared" si="26"/>
        <v>-1.9629694566613707</v>
      </c>
      <c r="AR42">
        <f t="shared" si="26"/>
        <v>-1.9630219673894893</v>
      </c>
      <c r="AS42">
        <f t="shared" si="26"/>
        <v>-16.298696149356946</v>
      </c>
      <c r="AT42">
        <f t="shared" si="26"/>
        <v>-10.714495200628694</v>
      </c>
      <c r="AU42">
        <f t="shared" si="23"/>
        <v>-28.976213317375127</v>
      </c>
      <c r="AW42">
        <v>39</v>
      </c>
      <c r="AX42">
        <f>IF(Z42&gt;0, (R42*SUMPRODUCT(K42:$K$98, X42:$X$98)-K42*$AZ$3)/Z42, 0)</f>
        <v>-32556566.510951389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12.5</v>
      </c>
      <c r="R43">
        <f t="shared" si="0"/>
        <v>500000</v>
      </c>
      <c r="S43">
        <f t="shared" si="1"/>
        <v>-58100640.242138356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-4442.0676321295232</v>
      </c>
      <c r="AC43">
        <f t="shared" si="2"/>
        <v>-3967.7059422325474</v>
      </c>
      <c r="AE43">
        <f t="shared" si="3"/>
        <v>0</v>
      </c>
      <c r="AF43">
        <f t="shared" si="24"/>
        <v>0</v>
      </c>
      <c r="AG43">
        <f t="shared" si="24"/>
        <v>-8.5362784422358864E-4</v>
      </c>
      <c r="AH43">
        <f t="shared" si="5"/>
        <v>-33.393441845158847</v>
      </c>
      <c r="AI43">
        <f t="shared" si="25"/>
        <v>-33.394295473003069</v>
      </c>
      <c r="AJ43">
        <f t="shared" si="7"/>
        <v>-474.3616898969758</v>
      </c>
      <c r="AK43">
        <f t="shared" si="22"/>
        <v>-310.94473424906664</v>
      </c>
      <c r="AL43">
        <f t="shared" si="8"/>
        <v>-818.70071961904546</v>
      </c>
      <c r="AN43">
        <f t="shared" si="26"/>
        <v>0</v>
      </c>
      <c r="AO43">
        <f t="shared" si="26"/>
        <v>0</v>
      </c>
      <c r="AP43">
        <f t="shared" si="26"/>
        <v>-2.3466158934040277E-5</v>
      </c>
      <c r="AQ43">
        <f t="shared" si="26"/>
        <v>-0.91798295825959275</v>
      </c>
      <c r="AR43">
        <f t="shared" si="26"/>
        <v>-0.91800642441852676</v>
      </c>
      <c r="AS43">
        <f t="shared" si="26"/>
        <v>-13.040163676323017</v>
      </c>
      <c r="AT43">
        <f t="shared" si="26"/>
        <v>-8.5478450626550959</v>
      </c>
      <c r="AU43">
        <f t="shared" si="23"/>
        <v>-22.506015163396636</v>
      </c>
      <c r="AW43">
        <v>40</v>
      </c>
      <c r="AX43">
        <f>IF(Z43&gt;0, (R43*SUMPRODUCT(K43:$K$98, X43:$X$98)-K43*$AZ$3)/Z43, 0)</f>
        <v>-58100640.242138356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12.5</v>
      </c>
      <c r="R44">
        <f t="shared" si="0"/>
        <v>500000</v>
      </c>
      <c r="S44">
        <f t="shared" si="1"/>
        <v>-106225982.29003488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-3967.7059422325474</v>
      </c>
      <c r="AC44">
        <f t="shared" si="2"/>
        <v>-3543.3340507679181</v>
      </c>
      <c r="AE44">
        <f t="shared" si="3"/>
        <v>0</v>
      </c>
      <c r="AF44">
        <f t="shared" si="24"/>
        <v>0</v>
      </c>
      <c r="AG44">
        <f t="shared" si="24"/>
        <v>-4.1695708224817238E-4</v>
      </c>
      <c r="AH44">
        <f t="shared" si="5"/>
        <v>-17.125379341327214</v>
      </c>
      <c r="AI44">
        <f t="shared" si="25"/>
        <v>-17.125796298409462</v>
      </c>
      <c r="AJ44">
        <f t="shared" si="7"/>
        <v>-424.37189146462924</v>
      </c>
      <c r="AK44">
        <f t="shared" si="22"/>
        <v>-277.73941595627832</v>
      </c>
      <c r="AL44">
        <f t="shared" si="8"/>
        <v>-719.23710371931702</v>
      </c>
      <c r="AN44">
        <f t="shared" si="26"/>
        <v>0</v>
      </c>
      <c r="AO44">
        <f t="shared" si="26"/>
        <v>0</v>
      </c>
      <c r="AP44">
        <f t="shared" si="26"/>
        <v>-1.0234031922566906E-5</v>
      </c>
      <c r="AQ44">
        <f t="shared" si="26"/>
        <v>-0.42033505683660494</v>
      </c>
      <c r="AR44">
        <f t="shared" si="26"/>
        <v>-0.42034529086852751</v>
      </c>
      <c r="AS44">
        <f t="shared" si="26"/>
        <v>-10.416025219842995</v>
      </c>
      <c r="AT44">
        <f t="shared" si="26"/>
        <v>-6.8169942904575747</v>
      </c>
      <c r="AU44">
        <f t="shared" si="23"/>
        <v>-17.653364801169097</v>
      </c>
      <c r="AW44">
        <v>41</v>
      </c>
      <c r="AX44">
        <f>IF(Z44&gt;0, (R44*SUMPRODUCT(K44:$K$98, X44:$X$98)-K44*$AZ$3)/Z44, 0)</f>
        <v>-106225982.29003488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12.5</v>
      </c>
      <c r="R45">
        <f t="shared" si="0"/>
        <v>500000</v>
      </c>
      <c r="S45">
        <f t="shared" si="1"/>
        <v>-199252085.72165617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-3543.3340507679181</v>
      </c>
      <c r="AC45">
        <f t="shared" si="2"/>
        <v>-3164.0312836614598</v>
      </c>
      <c r="AE45">
        <f t="shared" si="3"/>
        <v>0</v>
      </c>
      <c r="AF45">
        <f t="shared" si="24"/>
        <v>0</v>
      </c>
      <c r="AG45">
        <f t="shared" si="24"/>
        <v>-1.984942386049494E-4</v>
      </c>
      <c r="AH45">
        <f t="shared" si="5"/>
        <v>-8.5717309128296506</v>
      </c>
      <c r="AI45">
        <f t="shared" si="25"/>
        <v>-8.5719294070682555</v>
      </c>
      <c r="AJ45">
        <f t="shared" si="7"/>
        <v>-379.3027671064583</v>
      </c>
      <c r="AK45">
        <f t="shared" si="22"/>
        <v>-248.03338355375431</v>
      </c>
      <c r="AL45">
        <f t="shared" si="8"/>
        <v>-635.90808006728082</v>
      </c>
      <c r="AN45">
        <f t="shared" si="26"/>
        <v>0</v>
      </c>
      <c r="AO45">
        <f t="shared" si="26"/>
        <v>0</v>
      </c>
      <c r="AP45">
        <f t="shared" si="26"/>
        <v>-4.3499603196904331E-6</v>
      </c>
      <c r="AQ45">
        <f t="shared" si="26"/>
        <v>-0.18784771590314109</v>
      </c>
      <c r="AR45">
        <f t="shared" si="26"/>
        <v>-0.18785206586346076</v>
      </c>
      <c r="AS45">
        <f t="shared" si="26"/>
        <v>-8.3123419483508076</v>
      </c>
      <c r="AT45">
        <f t="shared" si="26"/>
        <v>-5.4356004688112183</v>
      </c>
      <c r="AU45">
        <f t="shared" si="23"/>
        <v>-13.935794483025486</v>
      </c>
      <c r="AW45">
        <v>42</v>
      </c>
      <c r="AX45">
        <f>IF(Z45&gt;0, (R45*SUMPRODUCT(K45:$K$98, X45:$X$98)-K45*$AZ$3)/Z45, 0)</f>
        <v>-199252085.72165617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12.5</v>
      </c>
      <c r="R46">
        <f t="shared" si="0"/>
        <v>500000</v>
      </c>
      <c r="S46">
        <f t="shared" si="1"/>
        <v>-384326436.97380233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-3164.0312836614598</v>
      </c>
      <c r="AC46">
        <f t="shared" si="2"/>
        <v>-2825.1806473029924</v>
      </c>
      <c r="AE46">
        <f t="shared" si="3"/>
        <v>0</v>
      </c>
      <c r="AF46">
        <f t="shared" si="24"/>
        <v>0</v>
      </c>
      <c r="AG46">
        <f t="shared" si="24"/>
        <v>-9.1887402722947841E-5</v>
      </c>
      <c r="AH46">
        <f t="shared" si="5"/>
        <v>-4.1848757398380823</v>
      </c>
      <c r="AI46">
        <f t="shared" si="25"/>
        <v>-4.1849676272408054</v>
      </c>
      <c r="AJ46">
        <f t="shared" si="7"/>
        <v>-338.85063635846745</v>
      </c>
      <c r="AK46">
        <f t="shared" si="22"/>
        <v>-221.4821898563022</v>
      </c>
      <c r="AL46">
        <f t="shared" si="8"/>
        <v>-564.51779384201041</v>
      </c>
      <c r="AN46">
        <f t="shared" si="26"/>
        <v>0</v>
      </c>
      <c r="AO46">
        <f t="shared" si="26"/>
        <v>0</v>
      </c>
      <c r="AP46">
        <f t="shared" si="26"/>
        <v>-1.7979406144653384E-6</v>
      </c>
      <c r="AQ46">
        <f t="shared" si="26"/>
        <v>-8.1884543867583884E-2</v>
      </c>
      <c r="AR46">
        <f t="shared" si="26"/>
        <v>-8.1886341808198357E-2</v>
      </c>
      <c r="AS46">
        <f t="shared" si="26"/>
        <v>-6.6302159305038755</v>
      </c>
      <c r="AT46">
        <f t="shared" si="26"/>
        <v>-4.3336933325238043</v>
      </c>
      <c r="AU46">
        <f t="shared" si="23"/>
        <v>-11.045795604835877</v>
      </c>
      <c r="AW46">
        <v>43</v>
      </c>
      <c r="AX46">
        <f>IF(Z46&gt;0, (R46*SUMPRODUCT(K46:$K$98, X46:$X$98)-K46*$AZ$3)/Z46, 0)</f>
        <v>-384326436.97380233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12.5</v>
      </c>
      <c r="R47">
        <f t="shared" si="0"/>
        <v>500000</v>
      </c>
      <c r="S47">
        <f t="shared" si="1"/>
        <v>-764236334.62121534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-2825.1806473029924</v>
      </c>
      <c r="AC47">
        <f t="shared" si="2"/>
        <v>-2522.5495996376017</v>
      </c>
      <c r="AE47">
        <f t="shared" si="3"/>
        <v>0</v>
      </c>
      <c r="AF47">
        <f t="shared" si="24"/>
        <v>0</v>
      </c>
      <c r="AG47">
        <f t="shared" si="24"/>
        <v>-4.1259318049956915E-5</v>
      </c>
      <c r="AH47">
        <f t="shared" si="5"/>
        <v>-1.9883684258304577</v>
      </c>
      <c r="AI47">
        <f t="shared" si="25"/>
        <v>-1.9884096851485076</v>
      </c>
      <c r="AJ47">
        <f t="shared" si="7"/>
        <v>-302.63104766539072</v>
      </c>
      <c r="AK47">
        <f t="shared" si="22"/>
        <v>-197.7626453112095</v>
      </c>
      <c r="AL47">
        <f t="shared" si="8"/>
        <v>-502.38210266174872</v>
      </c>
      <c r="AN47">
        <f t="shared" si="26"/>
        <v>0</v>
      </c>
      <c r="AO47">
        <f t="shared" si="26"/>
        <v>0</v>
      </c>
      <c r="AP47">
        <f t="shared" si="26"/>
        <v>-7.2081429329433041E-7</v>
      </c>
      <c r="AQ47">
        <f t="shared" si="26"/>
        <v>-3.4737471422536956E-2</v>
      </c>
      <c r="AR47">
        <f t="shared" si="26"/>
        <v>-3.4738192236830251E-2</v>
      </c>
      <c r="AS47">
        <f t="shared" si="26"/>
        <v>-5.287067141723619</v>
      </c>
      <c r="AT47">
        <f t="shared" si="26"/>
        <v>-3.4549805512397618</v>
      </c>
      <c r="AU47">
        <f t="shared" si="23"/>
        <v>-8.7767858852002103</v>
      </c>
      <c r="AW47">
        <v>44</v>
      </c>
      <c r="AX47">
        <f>IF(Z47&gt;0, (R47*SUMPRODUCT(K47:$K$98, X47:$X$98)-K47*$AZ$3)/Z47, 0)</f>
        <v>-764236334.62121534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12.5</v>
      </c>
      <c r="R48">
        <f t="shared" si="0"/>
        <v>500000</v>
      </c>
      <c r="S48">
        <f t="shared" si="1"/>
        <v>-1569147465.2027035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-2522.5495996376017</v>
      </c>
      <c r="AC48">
        <f t="shared" si="2"/>
        <v>-2252.304933350757</v>
      </c>
      <c r="AE48">
        <f t="shared" si="3"/>
        <v>0</v>
      </c>
      <c r="AF48">
        <f t="shared" si="24"/>
        <v>0</v>
      </c>
      <c r="AG48">
        <f t="shared" si="24"/>
        <v>-1.7942106966503328E-5</v>
      </c>
      <c r="AH48">
        <f t="shared" si="5"/>
        <v>-0.91618471611816077</v>
      </c>
      <c r="AI48">
        <f t="shared" si="25"/>
        <v>-0.91620265822512725</v>
      </c>
      <c r="AJ48">
        <f t="shared" si="7"/>
        <v>-270.24466628684468</v>
      </c>
      <c r="AK48">
        <f t="shared" si="22"/>
        <v>-176.57847197463212</v>
      </c>
      <c r="AL48">
        <f t="shared" si="8"/>
        <v>-447.73934091970193</v>
      </c>
      <c r="AN48">
        <f t="shared" si="26"/>
        <v>0</v>
      </c>
      <c r="AO48">
        <f t="shared" si="26"/>
        <v>0</v>
      </c>
      <c r="AP48">
        <f t="shared" si="26"/>
        <v>-2.7987026767790947E-7</v>
      </c>
      <c r="AQ48">
        <f t="shared" si="26"/>
        <v>-1.4291123234361731E-2</v>
      </c>
      <c r="AR48">
        <f t="shared" si="26"/>
        <v>-1.4291403104629409E-2</v>
      </c>
      <c r="AS48">
        <f t="shared" si="26"/>
        <v>-4.2154161288542618</v>
      </c>
      <c r="AT48">
        <f t="shared" si="26"/>
        <v>-2.7543623672492035</v>
      </c>
      <c r="AU48">
        <f t="shared" si="23"/>
        <v>-6.9840698992080945</v>
      </c>
      <c r="AW48">
        <v>45</v>
      </c>
      <c r="AX48">
        <f>IF(Z48&gt;0, (R48*SUMPRODUCT(K48:$K$98, X48:$X$98)-K48*$AZ$3)/Z48, 0)</f>
        <v>-1569147465.2027035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12.5</v>
      </c>
      <c r="R49">
        <f t="shared" si="0"/>
        <v>500000</v>
      </c>
      <c r="S49">
        <f t="shared" si="1"/>
        <v>-3335271014.3997827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-2252.304933350757</v>
      </c>
      <c r="AC49">
        <f t="shared" si="2"/>
        <v>-2010.9983282612532</v>
      </c>
      <c r="AE49">
        <f t="shared" si="3"/>
        <v>0</v>
      </c>
      <c r="AF49">
        <f t="shared" si="24"/>
        <v>0</v>
      </c>
      <c r="AG49">
        <f t="shared" si="24"/>
        <v>-7.5368625202379301E-6</v>
      </c>
      <c r="AH49">
        <f t="shared" si="5"/>
        <v>-0.4090329350640145</v>
      </c>
      <c r="AI49">
        <f t="shared" si="25"/>
        <v>-0.40904047192653475</v>
      </c>
      <c r="AJ49">
        <f t="shared" si="7"/>
        <v>-241.30660508950382</v>
      </c>
      <c r="AK49">
        <f t="shared" si="22"/>
        <v>-157.661345334553</v>
      </c>
      <c r="AL49">
        <f t="shared" si="8"/>
        <v>-399.37699089598334</v>
      </c>
      <c r="AN49">
        <f t="shared" si="26"/>
        <v>0</v>
      </c>
      <c r="AO49">
        <f t="shared" si="26"/>
        <v>0</v>
      </c>
      <c r="AP49">
        <f t="shared" si="26"/>
        <v>-1.0496775102678615E-7</v>
      </c>
      <c r="AQ49">
        <f t="shared" si="26"/>
        <v>-5.6967029946832096E-3</v>
      </c>
      <c r="AR49">
        <f t="shared" si="26"/>
        <v>-5.6968079624342364E-3</v>
      </c>
      <c r="AS49">
        <f t="shared" si="26"/>
        <v>-3.3607368551754373</v>
      </c>
      <c r="AT49">
        <f t="shared" si="26"/>
        <v>-2.1957886055619689</v>
      </c>
      <c r="AU49">
        <f t="shared" si="23"/>
        <v>-5.5622222686998404</v>
      </c>
      <c r="AW49">
        <v>46</v>
      </c>
      <c r="AX49">
        <f>IF(Z49&gt;0, (R49*SUMPRODUCT(K49:$K$98, X49:$X$98)-K49*$AZ$3)/Z49, 0)</f>
        <v>-3335271014.3997827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12.5</v>
      </c>
      <c r="R50">
        <f t="shared" si="0"/>
        <v>500000</v>
      </c>
      <c r="S50">
        <f t="shared" si="1"/>
        <v>-7349833937.3850975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-2010.9983282612532</v>
      </c>
      <c r="AC50">
        <f t="shared" si="2"/>
        <v>-1795.5389390600171</v>
      </c>
      <c r="AE50">
        <f t="shared" si="3"/>
        <v>0</v>
      </c>
      <c r="AF50">
        <f t="shared" si="24"/>
        <v>0</v>
      </c>
      <c r="AG50">
        <f t="shared" si="24"/>
        <v>-3.053706645545703E-6</v>
      </c>
      <c r="AH50">
        <f t="shared" si="5"/>
        <v>-0.17631148997959389</v>
      </c>
      <c r="AI50">
        <f t="shared" si="25"/>
        <v>-0.17631454368623944</v>
      </c>
      <c r="AJ50">
        <f t="shared" si="7"/>
        <v>-215.45938920123604</v>
      </c>
      <c r="AK50">
        <f t="shared" si="22"/>
        <v>-140.76988297828774</v>
      </c>
      <c r="AL50">
        <f t="shared" si="8"/>
        <v>-356.40558672321004</v>
      </c>
      <c r="AN50">
        <f t="shared" si="26"/>
        <v>0</v>
      </c>
      <c r="AO50">
        <f t="shared" si="26"/>
        <v>0</v>
      </c>
      <c r="AP50">
        <f t="shared" si="26"/>
        <v>-3.7972972129811726E-8</v>
      </c>
      <c r="AQ50">
        <f t="shared" si="26"/>
        <v>-2.1924408832546117E-3</v>
      </c>
      <c r="AR50">
        <f t="shared" si="26"/>
        <v>-2.1924788562267417E-3</v>
      </c>
      <c r="AS50">
        <f t="shared" si="26"/>
        <v>-2.6792466765525607</v>
      </c>
      <c r="AT50">
        <f t="shared" si="26"/>
        <v>-1.7504794872318643</v>
      </c>
      <c r="AU50">
        <f t="shared" si="23"/>
        <v>-4.4319186426406523</v>
      </c>
      <c r="AW50">
        <v>47</v>
      </c>
      <c r="AX50">
        <f>IF(Z50&gt;0, (R50*SUMPRODUCT(K50:$K$98, X50:$X$98)-K50*$AZ$3)/Z50, 0)</f>
        <v>-7349833937.3850975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12.5</v>
      </c>
      <c r="R51">
        <f t="shared" si="0"/>
        <v>500000</v>
      </c>
      <c r="S51">
        <f t="shared" si="1"/>
        <v>-16804276893.507078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-1795.5389390600171</v>
      </c>
      <c r="AC51">
        <f t="shared" si="2"/>
        <v>-1603.1615905149799</v>
      </c>
      <c r="AE51">
        <f t="shared" si="3"/>
        <v>0</v>
      </c>
      <c r="AF51">
        <f t="shared" si="24"/>
        <v>0</v>
      </c>
      <c r="AG51">
        <f t="shared" si="24"/>
        <v>-1.1925249749473136E-6</v>
      </c>
      <c r="AH51">
        <f t="shared" si="5"/>
        <v>-7.3225784165717303E-2</v>
      </c>
      <c r="AI51">
        <f t="shared" si="25"/>
        <v>-7.3226976690692253E-2</v>
      </c>
      <c r="AJ51">
        <f t="shared" si="7"/>
        <v>-192.37734854503719</v>
      </c>
      <c r="AK51">
        <f t="shared" si="22"/>
        <v>-125.68772573420121</v>
      </c>
      <c r="AL51">
        <f t="shared" si="8"/>
        <v>-318.13830125592909</v>
      </c>
      <c r="AN51">
        <f t="shared" si="26"/>
        <v>0</v>
      </c>
      <c r="AO51">
        <f t="shared" si="26"/>
        <v>0</v>
      </c>
      <c r="AP51">
        <f t="shared" si="26"/>
        <v>-1.3240266810498262E-8</v>
      </c>
      <c r="AQ51">
        <f t="shared" si="26"/>
        <v>-8.1300512788412701E-4</v>
      </c>
      <c r="AR51">
        <f t="shared" si="26"/>
        <v>-8.1301836815093746E-4</v>
      </c>
      <c r="AS51">
        <f t="shared" si="26"/>
        <v>-2.1359111771600805</v>
      </c>
      <c r="AT51">
        <f t="shared" si="26"/>
        <v>-1.3954751963153436</v>
      </c>
      <c r="AU51">
        <f t="shared" si="23"/>
        <v>-3.5321993918435752</v>
      </c>
      <c r="AW51">
        <v>48</v>
      </c>
      <c r="AX51">
        <f>IF(Z51&gt;0, (R51*SUMPRODUCT(K51:$K$98, X51:$X$98)-K51*$AZ$3)/Z51, 0)</f>
        <v>-16804276893.507078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12.5</v>
      </c>
      <c r="R52">
        <f t="shared" si="0"/>
        <v>500000</v>
      </c>
      <c r="S52">
        <f t="shared" si="1"/>
        <v>-39955379335.445564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-1603.1615905149799</v>
      </c>
      <c r="AC52">
        <f t="shared" si="2"/>
        <v>-1431.3949562112507</v>
      </c>
      <c r="AE52">
        <f t="shared" si="3"/>
        <v>0</v>
      </c>
      <c r="AF52">
        <f t="shared" si="24"/>
        <v>0</v>
      </c>
      <c r="AG52">
        <f t="shared" si="24"/>
        <v>-4.4781046382827707E-7</v>
      </c>
      <c r="AH52">
        <f t="shared" si="5"/>
        <v>-2.9311570454782533E-2</v>
      </c>
      <c r="AI52">
        <f t="shared" si="25"/>
        <v>-2.9312018265246362E-2</v>
      </c>
      <c r="AJ52">
        <f t="shared" si="7"/>
        <v>-171.76663430372923</v>
      </c>
      <c r="AK52">
        <f t="shared" si="22"/>
        <v>-112.2213113360486</v>
      </c>
      <c r="AL52">
        <f t="shared" si="8"/>
        <v>-284.01725765804309</v>
      </c>
      <c r="AN52">
        <f t="shared" si="26"/>
        <v>0</v>
      </c>
      <c r="AO52">
        <f t="shared" si="26"/>
        <v>0</v>
      </c>
      <c r="AP52">
        <f t="shared" si="26"/>
        <v>-4.4392077331256438E-9</v>
      </c>
      <c r="AQ52">
        <f t="shared" si="26"/>
        <v>-2.9056969576044846E-4</v>
      </c>
      <c r="AR52">
        <f t="shared" si="26"/>
        <v>-2.9057413496818158E-4</v>
      </c>
      <c r="AS52">
        <f t="shared" si="26"/>
        <v>-1.7027466593243341</v>
      </c>
      <c r="AT52">
        <f t="shared" si="26"/>
        <v>-1.1124655481376231</v>
      </c>
      <c r="AU52">
        <f t="shared" si="23"/>
        <v>-2.8155027815969254</v>
      </c>
      <c r="AW52">
        <v>49</v>
      </c>
      <c r="AX52">
        <f>IF(Z52&gt;0, (R52*SUMPRODUCT(K52:$K$98, X52:$X$98)-K52*$AZ$3)/Z52, 0)</f>
        <v>-39955379335.445564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12.5</v>
      </c>
      <c r="R53">
        <f t="shared" si="0"/>
        <v>500000</v>
      </c>
      <c r="S53">
        <f t="shared" si="1"/>
        <v>-99027144999.195953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-1431.3949562112507</v>
      </c>
      <c r="AC53">
        <f t="shared" si="2"/>
        <v>-1278.0314545408951</v>
      </c>
      <c r="AE53">
        <f t="shared" si="3"/>
        <v>0</v>
      </c>
      <c r="AF53">
        <f t="shared" si="24"/>
        <v>0</v>
      </c>
      <c r="AG53">
        <f t="shared" si="24"/>
        <v>-1.6132337433226919E-7</v>
      </c>
      <c r="AH53">
        <f t="shared" si="5"/>
        <v>-1.1280359394309004E-2</v>
      </c>
      <c r="AI53">
        <f t="shared" si="25"/>
        <v>-1.1280520717683337E-2</v>
      </c>
      <c r="AJ53">
        <f t="shared" si="7"/>
        <v>-153.36350167035562</v>
      </c>
      <c r="AK53">
        <f t="shared" si="22"/>
        <v>-100.19764693478756</v>
      </c>
      <c r="AL53">
        <f t="shared" si="8"/>
        <v>-253.57242912586088</v>
      </c>
      <c r="AN53">
        <f t="shared" si="26"/>
        <v>0</v>
      </c>
      <c r="AO53">
        <f t="shared" si="26"/>
        <v>0</v>
      </c>
      <c r="AP53">
        <f t="shared" si="26"/>
        <v>-1.4278760385976346E-9</v>
      </c>
      <c r="AQ53">
        <f t="shared" si="26"/>
        <v>-9.9842660448751295E-5</v>
      </c>
      <c r="AR53">
        <f t="shared" si="26"/>
        <v>-9.9844088324789893E-5</v>
      </c>
      <c r="AS53">
        <f t="shared" si="26"/>
        <v>-1.357423064927338</v>
      </c>
      <c r="AT53">
        <f t="shared" si="26"/>
        <v>-0.88685114462939241</v>
      </c>
      <c r="AU53">
        <f t="shared" si="23"/>
        <v>-2.2443740536450552</v>
      </c>
      <c r="AW53">
        <v>50</v>
      </c>
      <c r="AX53">
        <f>IF(Z53&gt;0, (R53*SUMPRODUCT(K53:$K$98, X53:$X$98)-K53*$AZ$3)/Z53, 0)</f>
        <v>-99027144999.195953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12.5</v>
      </c>
      <c r="R54">
        <f t="shared" si="0"/>
        <v>500000</v>
      </c>
      <c r="S54">
        <f t="shared" si="1"/>
        <v>-256415289895.32422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-1278.0314545408951</v>
      </c>
      <c r="AC54">
        <f t="shared" si="2"/>
        <v>-1141.0995970263671</v>
      </c>
      <c r="AE54">
        <f t="shared" si="3"/>
        <v>0</v>
      </c>
      <c r="AF54">
        <f t="shared" si="24"/>
        <v>0</v>
      </c>
      <c r="AG54">
        <f t="shared" si="24"/>
        <v>-5.5627513354029868E-8</v>
      </c>
      <c r="AH54">
        <f t="shared" si="5"/>
        <v>-4.1633050893966654E-3</v>
      </c>
      <c r="AI54">
        <f t="shared" si="25"/>
        <v>-4.1633607169100197E-3</v>
      </c>
      <c r="AJ54">
        <f t="shared" si="7"/>
        <v>-136.93185751452802</v>
      </c>
      <c r="AK54">
        <f t="shared" si="22"/>
        <v>-89.462201817862663</v>
      </c>
      <c r="AL54">
        <f t="shared" si="8"/>
        <v>-226.39822269310758</v>
      </c>
      <c r="AN54">
        <f t="shared" si="26"/>
        <v>0</v>
      </c>
      <c r="AO54">
        <f t="shared" si="26"/>
        <v>0</v>
      </c>
      <c r="AP54">
        <f t="shared" si="26"/>
        <v>-4.3960723594187978E-10</v>
      </c>
      <c r="AQ54">
        <f t="shared" si="26"/>
        <v>-3.2901327641312602E-5</v>
      </c>
      <c r="AR54">
        <f t="shared" si="26"/>
        <v>-3.2901767248548544E-5</v>
      </c>
      <c r="AS54">
        <f t="shared" si="26"/>
        <v>-1.0821306178337045</v>
      </c>
      <c r="AT54">
        <f t="shared" si="26"/>
        <v>-0.70699243757542751</v>
      </c>
      <c r="AU54">
        <f t="shared" si="23"/>
        <v>-1.7891559571763804</v>
      </c>
      <c r="AW54">
        <v>51</v>
      </c>
      <c r="AX54">
        <f>IF(Z54&gt;0, (R54*SUMPRODUCT(K54:$K$98, X54:$X$98)-K54*$AZ$3)/Z54, 0)</f>
        <v>-256415289895.32422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12.5</v>
      </c>
      <c r="R55">
        <f t="shared" si="0"/>
        <v>500000</v>
      </c>
      <c r="S55">
        <f t="shared" si="1"/>
        <v>-695188317246.7345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-1141.0995970263671</v>
      </c>
      <c r="AC55">
        <f t="shared" si="2"/>
        <v>-1018.8389537159194</v>
      </c>
      <c r="AE55">
        <f t="shared" si="3"/>
        <v>0</v>
      </c>
      <c r="AF55">
        <f t="shared" si="24"/>
        <v>0</v>
      </c>
      <c r="AG55">
        <f t="shared" si="24"/>
        <v>-1.8319477766668145E-8</v>
      </c>
      <c r="AH55">
        <f t="shared" si="5"/>
        <v>-1.4700704181528569E-3</v>
      </c>
      <c r="AI55">
        <f t="shared" si="25"/>
        <v>-1.4700887376306235E-3</v>
      </c>
      <c r="AJ55">
        <f t="shared" si="7"/>
        <v>-122.26064331044768</v>
      </c>
      <c r="AK55">
        <f t="shared" si="22"/>
        <v>-79.876971791845705</v>
      </c>
      <c r="AL55">
        <f t="shared" si="8"/>
        <v>-202.13908519103103</v>
      </c>
      <c r="AN55">
        <f t="shared" si="26"/>
        <v>0</v>
      </c>
      <c r="AO55">
        <f t="shared" si="26"/>
        <v>0</v>
      </c>
      <c r="AP55">
        <f t="shared" si="26"/>
        <v>-1.2926181570647898E-10</v>
      </c>
      <c r="AQ55">
        <f t="shared" si="26"/>
        <v>-1.0372783213971588E-5</v>
      </c>
      <c r="AR55">
        <f t="shared" si="26"/>
        <v>-1.0372912475787295E-5</v>
      </c>
      <c r="AS55">
        <f t="shared" si="26"/>
        <v>-0.8626683001032367</v>
      </c>
      <c r="AT55">
        <f t="shared" si="26"/>
        <v>-0.56361008422059655</v>
      </c>
      <c r="AU55">
        <f t="shared" si="23"/>
        <v>-1.4262887572363092</v>
      </c>
      <c r="AW55">
        <v>52</v>
      </c>
      <c r="AX55">
        <f>IF(Z55&gt;0, (R55*SUMPRODUCT(K55:$K$98, X55:$X$98)-K55*$AZ$3)/Z55, 0)</f>
        <v>-695188317246.7345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12.5</v>
      </c>
      <c r="R56">
        <f t="shared" si="0"/>
        <v>500000</v>
      </c>
      <c r="S56">
        <f t="shared" si="1"/>
        <v>-1978365052719.908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-1018.8389537159194</v>
      </c>
      <c r="AC56">
        <f t="shared" si="2"/>
        <v>-909.67764604247463</v>
      </c>
      <c r="AE56">
        <f t="shared" si="3"/>
        <v>0</v>
      </c>
      <c r="AF56">
        <f t="shared" si="24"/>
        <v>0</v>
      </c>
      <c r="AG56">
        <f t="shared" si="24"/>
        <v>-5.7476604532100006E-9</v>
      </c>
      <c r="AH56">
        <f t="shared" si="5"/>
        <v>-4.9554490143165848E-4</v>
      </c>
      <c r="AI56">
        <f t="shared" si="25"/>
        <v>-4.9555064909211164E-4</v>
      </c>
      <c r="AJ56">
        <f t="shared" si="7"/>
        <v>-109.16130767344475</v>
      </c>
      <c r="AK56">
        <f t="shared" si="22"/>
        <v>-71.318726760114359</v>
      </c>
      <c r="AL56">
        <f t="shared" si="8"/>
        <v>-180.4805299842082</v>
      </c>
      <c r="AN56">
        <f t="shared" si="26"/>
        <v>0</v>
      </c>
      <c r="AO56">
        <f t="shared" si="26"/>
        <v>0</v>
      </c>
      <c r="AP56">
        <f t="shared" si="26"/>
        <v>-3.6210143364361863E-11</v>
      </c>
      <c r="AQ56">
        <f t="shared" si="26"/>
        <v>-3.121922749333174E-6</v>
      </c>
      <c r="AR56">
        <f t="shared" si="26"/>
        <v>-3.121958959476538E-6</v>
      </c>
      <c r="AS56">
        <f t="shared" si="26"/>
        <v>-0.68771400692069184</v>
      </c>
      <c r="AT56">
        <f t="shared" si="26"/>
        <v>-0.44930652072622307</v>
      </c>
      <c r="AU56">
        <f t="shared" si="23"/>
        <v>-1.1370236496058743</v>
      </c>
      <c r="AW56">
        <v>53</v>
      </c>
      <c r="AX56">
        <f>IF(Z56&gt;0, (R56*SUMPRODUCT(K56:$K$98, X56:$X$98)-K56*$AZ$3)/Z56, 0)</f>
        <v>-1978365052719.908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12.5</v>
      </c>
      <c r="R57">
        <f t="shared" si="0"/>
        <v>500000</v>
      </c>
      <c r="S57">
        <f t="shared" si="1"/>
        <v>-5926375512585.0859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-909.67764604247463</v>
      </c>
      <c r="AC57">
        <f t="shared" si="2"/>
        <v>-812.21218662312219</v>
      </c>
      <c r="AE57">
        <f t="shared" si="3"/>
        <v>0</v>
      </c>
      <c r="AF57">
        <f t="shared" si="24"/>
        <v>0</v>
      </c>
      <c r="AG57">
        <f t="shared" si="24"/>
        <v>-1.7131301098334283E-9</v>
      </c>
      <c r="AH57">
        <f t="shared" si="5"/>
        <v>-1.590821495537789E-4</v>
      </c>
      <c r="AI57">
        <f t="shared" si="25"/>
        <v>-1.5908386268388873E-4</v>
      </c>
      <c r="AJ57">
        <f t="shared" si="7"/>
        <v>-97.465459419352442</v>
      </c>
      <c r="AK57">
        <f t="shared" si="22"/>
        <v>-63.67743522297323</v>
      </c>
      <c r="AL57">
        <f t="shared" si="8"/>
        <v>-161.14305372618836</v>
      </c>
      <c r="AN57">
        <f t="shared" si="26"/>
        <v>0</v>
      </c>
      <c r="AO57">
        <f t="shared" si="26"/>
        <v>0</v>
      </c>
      <c r="AP57">
        <f t="shared" si="26"/>
        <v>-9.6363256008781947E-12</v>
      </c>
      <c r="AQ57">
        <f t="shared" si="26"/>
        <v>-8.9483418777623806E-7</v>
      </c>
      <c r="AR57">
        <f t="shared" si="26"/>
        <v>-8.9484382410183892E-7</v>
      </c>
      <c r="AS57">
        <f t="shared" si="26"/>
        <v>-0.54824143035778072</v>
      </c>
      <c r="AT57">
        <f t="shared" si="26"/>
        <v>-0.35818441093015591</v>
      </c>
      <c r="AU57">
        <f t="shared" si="23"/>
        <v>-0.90642673613176072</v>
      </c>
      <c r="AW57">
        <v>54</v>
      </c>
      <c r="AX57">
        <f>IF(Z57&gt;0, (R57*SUMPRODUCT(K57:$K$98, X57:$X$98)-K57*$AZ$3)/Z57, 0)</f>
        <v>-5926375512585.0859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12.5</v>
      </c>
      <c r="R58">
        <f t="shared" si="0"/>
        <v>500000</v>
      </c>
      <c r="S58">
        <f t="shared" si="1"/>
        <v>-18740843890622.688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-812.21218662312219</v>
      </c>
      <c r="AC58">
        <f t="shared" si="2"/>
        <v>-725.18945310610377</v>
      </c>
      <c r="AE58">
        <f t="shared" si="3"/>
        <v>0</v>
      </c>
      <c r="AF58">
        <f t="shared" si="24"/>
        <v>0</v>
      </c>
      <c r="AG58">
        <f t="shared" si="24"/>
        <v>-4.8369583657660496E-10</v>
      </c>
      <c r="AH58">
        <f t="shared" si="5"/>
        <v>-4.8492118886339564E-5</v>
      </c>
      <c r="AI58">
        <f t="shared" si="25"/>
        <v>-4.8492602582176142E-5</v>
      </c>
      <c r="AJ58">
        <f t="shared" si="7"/>
        <v>-87.022733517018423</v>
      </c>
      <c r="AK58">
        <f t="shared" si="22"/>
        <v>-56.854853063618556</v>
      </c>
      <c r="AL58">
        <f t="shared" si="8"/>
        <v>-143.87763507323956</v>
      </c>
      <c r="AN58">
        <f t="shared" si="26"/>
        <v>0</v>
      </c>
      <c r="AO58">
        <f t="shared" si="26"/>
        <v>0</v>
      </c>
      <c r="AP58">
        <f t="shared" si="26"/>
        <v>-2.4292680827161349E-12</v>
      </c>
      <c r="AQ58">
        <f t="shared" si="26"/>
        <v>-2.4354221757954795E-7</v>
      </c>
      <c r="AR58">
        <f t="shared" si="26"/>
        <v>-2.4354464684763068E-7</v>
      </c>
      <c r="AS58">
        <f t="shared" si="26"/>
        <v>-0.43705472120623456</v>
      </c>
      <c r="AT58">
        <f t="shared" si="26"/>
        <v>-0.28554242036170646</v>
      </c>
      <c r="AU58">
        <f t="shared" si="23"/>
        <v>-0.72259738511258786</v>
      </c>
      <c r="AW58">
        <v>55</v>
      </c>
      <c r="AX58">
        <f>IF(Z58&gt;0, (R58*SUMPRODUCT(K58:$K$98, X58:$X$98)-K58*$AZ$3)/Z58, 0)</f>
        <v>-18740843890622.688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12.5</v>
      </c>
      <c r="R59">
        <f t="shared" si="0"/>
        <v>500000</v>
      </c>
      <c r="S59">
        <f t="shared" si="1"/>
        <v>-62739314487264.266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-725.18945310610377</v>
      </c>
      <c r="AC59">
        <f t="shared" si="2"/>
        <v>-647.49058333906316</v>
      </c>
      <c r="AE59">
        <f t="shared" si="3"/>
        <v>0</v>
      </c>
      <c r="AF59">
        <f t="shared" si="24"/>
        <v>0</v>
      </c>
      <c r="AG59">
        <f t="shared" si="24"/>
        <v>-1.29004155653968E-10</v>
      </c>
      <c r="AH59">
        <f t="shared" si="5"/>
        <v>-1.3994188902274835E-5</v>
      </c>
      <c r="AI59">
        <f t="shared" si="25"/>
        <v>-1.3994317906430488E-5</v>
      </c>
      <c r="AJ59">
        <f t="shared" si="7"/>
        <v>-77.698869767040605</v>
      </c>
      <c r="AK59">
        <f t="shared" si="22"/>
        <v>-50.76326171742727</v>
      </c>
      <c r="AL59">
        <f t="shared" si="8"/>
        <v>-128.46214547878577</v>
      </c>
      <c r="AN59">
        <f t="shared" si="26"/>
        <v>0</v>
      </c>
      <c r="AO59">
        <f t="shared" si="26"/>
        <v>0</v>
      </c>
      <c r="AP59">
        <f t="shared" si="26"/>
        <v>-5.7848056525331126E-13</v>
      </c>
      <c r="AQ59">
        <f t="shared" si="26"/>
        <v>-6.275275602875945E-8</v>
      </c>
      <c r="AR59">
        <f t="shared" si="26"/>
        <v>-6.2753334509324696E-8</v>
      </c>
      <c r="AS59">
        <f t="shared" si="26"/>
        <v>-0.34841735039097982</v>
      </c>
      <c r="AT59">
        <f t="shared" si="26"/>
        <v>-0.22763266953327682</v>
      </c>
      <c r="AU59">
        <f t="shared" si="23"/>
        <v>-0.57605008267759106</v>
      </c>
      <c r="AW59">
        <v>56</v>
      </c>
      <c r="AX59">
        <f>IF(Z59&gt;0, (R59*SUMPRODUCT(K59:$K$98, X59:$X$98)-K59*$AZ$3)/Z59, 0)</f>
        <v>-62739314487264.266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12.5</v>
      </c>
      <c r="R60">
        <f t="shared" si="0"/>
        <v>500000</v>
      </c>
      <c r="S60">
        <f t="shared" si="1"/>
        <v>-225379871704663.41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-647.49058333906316</v>
      </c>
      <c r="AC60">
        <f t="shared" si="2"/>
        <v>-578.11659232093848</v>
      </c>
      <c r="AE60">
        <f t="shared" si="3"/>
        <v>0</v>
      </c>
      <c r="AF60">
        <f t="shared" si="24"/>
        <v>0</v>
      </c>
      <c r="AG60">
        <f t="shared" si="24"/>
        <v>-3.2063455131792969E-11</v>
      </c>
      <c r="AH60">
        <f t="shared" si="5"/>
        <v>-3.8260263586254148E-6</v>
      </c>
      <c r="AI60">
        <f t="shared" si="25"/>
        <v>-3.8260584220805467E-6</v>
      </c>
      <c r="AJ60">
        <f t="shared" si="7"/>
        <v>-69.373991018124684</v>
      </c>
      <c r="AK60">
        <f t="shared" si="22"/>
        <v>-45.324340833734425</v>
      </c>
      <c r="AL60">
        <f t="shared" si="8"/>
        <v>-114.69833567791753</v>
      </c>
      <c r="AN60">
        <f t="shared" si="26"/>
        <v>0</v>
      </c>
      <c r="AO60">
        <f t="shared" si="26"/>
        <v>0</v>
      </c>
      <c r="AP60">
        <f t="shared" si="26"/>
        <v>-1.2837408743724827E-13</v>
      </c>
      <c r="AQ60">
        <f t="shared" si="26"/>
        <v>-1.531845648825215E-8</v>
      </c>
      <c r="AR60">
        <f t="shared" si="26"/>
        <v>-1.5318584862339586E-8</v>
      </c>
      <c r="AS60">
        <f t="shared" si="26"/>
        <v>-0.27775617918360024</v>
      </c>
      <c r="AT60">
        <f t="shared" si="26"/>
        <v>-0.18146737054098949</v>
      </c>
      <c r="AU60">
        <f t="shared" si="23"/>
        <v>-0.45922356504317458</v>
      </c>
      <c r="AW60">
        <v>57</v>
      </c>
      <c r="AX60">
        <f>IF(Z60&gt;0, (R60*SUMPRODUCT(K60:$K$98, X60:$X$98)-K60*$AZ$3)/Z60, 0)</f>
        <v>-225379871704663.41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12.5</v>
      </c>
      <c r="R61">
        <f t="shared" si="0"/>
        <v>500000</v>
      </c>
      <c r="S61">
        <f t="shared" si="1"/>
        <v>-873079512618390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-578.11659232093848</v>
      </c>
      <c r="AC61">
        <f t="shared" si="2"/>
        <v>-516.17552887118779</v>
      </c>
      <c r="AE61">
        <f t="shared" si="3"/>
        <v>0</v>
      </c>
      <c r="AF61">
        <f t="shared" si="24"/>
        <v>0</v>
      </c>
      <c r="AG61">
        <f t="shared" si="24"/>
        <v>-7.3901563576260491E-12</v>
      </c>
      <c r="AH61">
        <f t="shared" si="5"/>
        <v>-9.741065689139598E-7</v>
      </c>
      <c r="AI61">
        <f t="shared" si="25"/>
        <v>-9.7411395907031733E-7</v>
      </c>
      <c r="AJ61">
        <f t="shared" si="7"/>
        <v>-61.941063449750686</v>
      </c>
      <c r="AK61">
        <f t="shared" si="22"/>
        <v>-40.468161462465694</v>
      </c>
      <c r="AL61">
        <f t="shared" si="8"/>
        <v>-102.40922588633035</v>
      </c>
      <c r="AN61">
        <f t="shared" si="26"/>
        <v>0</v>
      </c>
      <c r="AO61">
        <f t="shared" si="26"/>
        <v>0</v>
      </c>
      <c r="AP61">
        <f t="shared" si="26"/>
        <v>-2.6418165348360627E-14</v>
      </c>
      <c r="AQ61">
        <f t="shared" si="26"/>
        <v>-3.4822143347397108E-9</v>
      </c>
      <c r="AR61">
        <f t="shared" si="26"/>
        <v>-3.4822407529050591E-9</v>
      </c>
      <c r="AS61">
        <f t="shared" si="26"/>
        <v>-0.22142552564266232</v>
      </c>
      <c r="AT61">
        <f t="shared" si="26"/>
        <v>-0.14466467678405129</v>
      </c>
      <c r="AU61">
        <f t="shared" si="23"/>
        <v>-0.36609020590895441</v>
      </c>
      <c r="AW61">
        <v>58</v>
      </c>
      <c r="AX61">
        <f>IF(Z61&gt;0, (R61*SUMPRODUCT(K61:$K$98, X61:$X$98)-K61*$AZ$3)/Z61, 0)</f>
        <v>-873079512618390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12.5</v>
      </c>
      <c r="R62">
        <f t="shared" si="0"/>
        <v>500000</v>
      </c>
      <c r="S62">
        <f t="shared" si="1"/>
        <v>-3667610749262527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-516.17552887118779</v>
      </c>
      <c r="AC62">
        <f t="shared" si="2"/>
        <v>-460.87100792371541</v>
      </c>
      <c r="AE62">
        <f t="shared" si="3"/>
        <v>0</v>
      </c>
      <c r="AF62">
        <f t="shared" si="24"/>
        <v>0</v>
      </c>
      <c r="AG62">
        <f t="shared" si="24"/>
        <v>-1.570746732107497E-12</v>
      </c>
      <c r="AH62">
        <f t="shared" si="5"/>
        <v>-2.2982032247769165E-7</v>
      </c>
      <c r="AI62">
        <f t="shared" si="25"/>
        <v>-2.2982189322442375E-7</v>
      </c>
      <c r="AJ62">
        <f t="shared" si="7"/>
        <v>-55.304520947472383</v>
      </c>
      <c r="AK62">
        <f t="shared" si="22"/>
        <v>-36.132287020983149</v>
      </c>
      <c r="AL62">
        <f t="shared" si="8"/>
        <v>-91.436808198277419</v>
      </c>
      <c r="AN62">
        <f t="shared" si="26"/>
        <v>0</v>
      </c>
      <c r="AO62">
        <f t="shared" si="26"/>
        <v>0</v>
      </c>
      <c r="AP62">
        <f t="shared" si="26"/>
        <v>-5.013455554098586E-15</v>
      </c>
      <c r="AQ62">
        <f t="shared" si="26"/>
        <v>-7.3353262408166435E-10</v>
      </c>
      <c r="AR62">
        <f t="shared" si="26"/>
        <v>-7.3353763753721838E-10</v>
      </c>
      <c r="AS62">
        <f t="shared" si="26"/>
        <v>-0.17651907340838685</v>
      </c>
      <c r="AT62">
        <f t="shared" si="26"/>
        <v>-0.11532579463309368</v>
      </c>
      <c r="AU62">
        <f t="shared" si="23"/>
        <v>-0.29184486877501814</v>
      </c>
      <c r="AW62">
        <v>59</v>
      </c>
      <c r="AX62">
        <f>IF(Z62&gt;0, (R62*SUMPRODUCT(K62:$K$98, X62:$X$98)-K62*$AZ$3)/Z62, 0)</f>
        <v>-3667610749262527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12.5</v>
      </c>
      <c r="R63">
        <f t="shared" si="0"/>
        <v>500000</v>
      </c>
      <c r="S63">
        <f t="shared" si="1"/>
        <v>-1.6814673170699568E+16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-460.87100792371541</v>
      </c>
      <c r="AC63">
        <f t="shared" si="2"/>
        <v>-411.49197136109666</v>
      </c>
      <c r="AE63">
        <f t="shared" si="3"/>
        <v>0</v>
      </c>
      <c r="AF63">
        <f t="shared" si="24"/>
        <v>0</v>
      </c>
      <c r="AG63">
        <f t="shared" si="24"/>
        <v>-3.0590244542943497E-13</v>
      </c>
      <c r="AH63">
        <f t="shared" si="5"/>
        <v>-4.9965472774279483E-8</v>
      </c>
      <c r="AI63">
        <f t="shared" si="25"/>
        <v>-4.9965778676724911E-8</v>
      </c>
      <c r="AJ63">
        <f t="shared" si="7"/>
        <v>-49.379036562618751</v>
      </c>
      <c r="AK63">
        <f t="shared" si="22"/>
        <v>-32.260970554660084</v>
      </c>
      <c r="AL63">
        <f t="shared" si="8"/>
        <v>-81.640007167244619</v>
      </c>
      <c r="AN63">
        <f t="shared" si="26"/>
        <v>0</v>
      </c>
      <c r="AO63">
        <f t="shared" si="26"/>
        <v>0</v>
      </c>
      <c r="AP63">
        <f t="shared" si="26"/>
        <v>-8.7175797771723204E-16</v>
      </c>
      <c r="AQ63">
        <f t="shared" si="26"/>
        <v>-1.4239114512551072E-10</v>
      </c>
      <c r="AR63">
        <f t="shared" si="26"/>
        <v>-1.4239201688348844E-10</v>
      </c>
      <c r="AS63">
        <f t="shared" si="26"/>
        <v>-0.14071992459891494</v>
      </c>
      <c r="AT63">
        <f t="shared" si="26"/>
        <v>-9.1937017405809479E-2</v>
      </c>
      <c r="AU63">
        <f t="shared" si="23"/>
        <v>-0.23265694214711646</v>
      </c>
      <c r="AW63">
        <v>60</v>
      </c>
      <c r="AX63">
        <f>IF(Z63&gt;0, (R63*SUMPRODUCT(K63:$K$98, X63:$X$98)-K63*$AZ$3)/Z63, 0)</f>
        <v>-1.6814673170699568E+16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12.5</v>
      </c>
      <c r="R64">
        <f t="shared" si="0"/>
        <v>500000</v>
      </c>
      <c r="S64">
        <f t="shared" si="1"/>
        <v>-8.476289156550728E+16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-411.49197136109666</v>
      </c>
      <c r="AC64">
        <f t="shared" si="2"/>
        <v>-367.40354585824593</v>
      </c>
      <c r="AE64">
        <f t="shared" si="3"/>
        <v>0</v>
      </c>
      <c r="AF64">
        <f t="shared" si="24"/>
        <v>0</v>
      </c>
      <c r="AG64">
        <f t="shared" si="24"/>
        <v>-5.41810719102099E-14</v>
      </c>
      <c r="AH64">
        <f t="shared" si="5"/>
        <v>-9.9464939625972275E-9</v>
      </c>
      <c r="AI64">
        <f t="shared" si="25"/>
        <v>-9.9465481436691372E-9</v>
      </c>
      <c r="AJ64">
        <f t="shared" si="7"/>
        <v>-44.088425502850725</v>
      </c>
      <c r="AK64">
        <f t="shared" si="22"/>
        <v>-28.804437995276768</v>
      </c>
      <c r="AL64">
        <f t="shared" si="8"/>
        <v>-72.892863508074043</v>
      </c>
      <c r="AN64">
        <f t="shared" si="26"/>
        <v>0</v>
      </c>
      <c r="AO64">
        <f t="shared" si="26"/>
        <v>0</v>
      </c>
      <c r="AP64">
        <f t="shared" si="26"/>
        <v>-1.3786135785839025E-16</v>
      </c>
      <c r="AQ64">
        <f t="shared" si="26"/>
        <v>-2.5308417040666521E-11</v>
      </c>
      <c r="AR64">
        <f t="shared" si="26"/>
        <v>-2.530855490202438E-11</v>
      </c>
      <c r="AS64">
        <f t="shared" si="26"/>
        <v>-0.11218106234100041</v>
      </c>
      <c r="AT64">
        <f t="shared" si="26"/>
        <v>-7.3291627396326262E-2</v>
      </c>
      <c r="AU64">
        <f t="shared" si="23"/>
        <v>-0.18547268976263523</v>
      </c>
      <c r="AW64">
        <v>61</v>
      </c>
      <c r="AX64">
        <f>IF(Z64&gt;0, (R64*SUMPRODUCT(K64:$K$98, X64:$X$98)-K64*$AZ$3)/Z64, 0)</f>
        <v>-8.476289156550728E+16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12.5</v>
      </c>
      <c r="R65">
        <f t="shared" si="0"/>
        <v>500000</v>
      </c>
      <c r="S65">
        <f t="shared" si="1"/>
        <v>-4.7425967681320864E+17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-367.40354585824593</v>
      </c>
      <c r="AC65">
        <f t="shared" si="2"/>
        <v>-328.03888023059881</v>
      </c>
      <c r="AE65">
        <f t="shared" si="3"/>
        <v>0</v>
      </c>
      <c r="AF65">
        <f t="shared" si="24"/>
        <v>0</v>
      </c>
      <c r="AG65">
        <f t="shared" si="24"/>
        <v>-8.646077672965433E-15</v>
      </c>
      <c r="AH65">
        <f t="shared" si="5"/>
        <v>-1.7997273407256947E-9</v>
      </c>
      <c r="AI65">
        <f t="shared" si="25"/>
        <v>-1.7997359868033677E-9</v>
      </c>
      <c r="AJ65">
        <f t="shared" si="7"/>
        <v>-39.364665627647128</v>
      </c>
      <c r="AK65">
        <f t="shared" si="22"/>
        <v>-25.718248210077217</v>
      </c>
      <c r="AL65">
        <f t="shared" si="8"/>
        <v>-65.082913839524082</v>
      </c>
      <c r="AN65">
        <f t="shared" si="26"/>
        <v>0</v>
      </c>
      <c r="AO65">
        <f t="shared" si="26"/>
        <v>0</v>
      </c>
      <c r="AP65">
        <f t="shared" si="26"/>
        <v>-1.9642468665722227E-17</v>
      </c>
      <c r="AQ65">
        <f t="shared" si="26"/>
        <v>-4.0886849776499086E-12</v>
      </c>
      <c r="AR65">
        <f t="shared" si="26"/>
        <v>-4.0887046201185745E-12</v>
      </c>
      <c r="AS65">
        <f t="shared" si="26"/>
        <v>-8.9430056075646219E-2</v>
      </c>
      <c r="AT65">
        <f t="shared" si="26"/>
        <v>-5.842763663612164E-2</v>
      </c>
      <c r="AU65">
        <f t="shared" si="23"/>
        <v>-0.14785769271585658</v>
      </c>
      <c r="AW65">
        <v>62</v>
      </c>
      <c r="AX65">
        <f>IF(Z65&gt;0, (R65*SUMPRODUCT(K65:$K$98, X65:$X$98)-K65*$AZ$3)/Z65, 0)</f>
        <v>-4.7425967681320864E+17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12.5</v>
      </c>
      <c r="R66">
        <f t="shared" si="0"/>
        <v>500000</v>
      </c>
      <c r="S66">
        <f t="shared" si="1"/>
        <v>-2.9812440200275988E+18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-328.03888023059881</v>
      </c>
      <c r="AC66">
        <f t="shared" si="2"/>
        <v>-292.89185734875247</v>
      </c>
      <c r="AE66">
        <f t="shared" si="3"/>
        <v>0</v>
      </c>
      <c r="AF66">
        <f t="shared" si="24"/>
        <v>0</v>
      </c>
      <c r="AG66">
        <f t="shared" si="24"/>
        <v>-1.2280605654097087E-15</v>
      </c>
      <c r="AH66">
        <f t="shared" si="5"/>
        <v>-2.9326225323304279E-10</v>
      </c>
      <c r="AI66">
        <f t="shared" si="25"/>
        <v>-2.9326348129360819E-10</v>
      </c>
      <c r="AJ66">
        <f t="shared" si="7"/>
        <v>-35.14702288184634</v>
      </c>
      <c r="AK66">
        <f t="shared" si="22"/>
        <v>-22.96272161614192</v>
      </c>
      <c r="AL66">
        <f t="shared" si="8"/>
        <v>-58.109744498281522</v>
      </c>
      <c r="AN66">
        <f t="shared" si="26"/>
        <v>0</v>
      </c>
      <c r="AO66">
        <f t="shared" si="26"/>
        <v>0</v>
      </c>
      <c r="AP66">
        <f t="shared" si="26"/>
        <v>-2.4910285177114042E-18</v>
      </c>
      <c r="AQ66">
        <f t="shared" si="26"/>
        <v>-5.9486042997243671E-13</v>
      </c>
      <c r="AR66">
        <f t="shared" si="26"/>
        <v>-5.9486292100095436E-13</v>
      </c>
      <c r="AS66">
        <f t="shared" si="26"/>
        <v>-7.129309317258721E-2</v>
      </c>
      <c r="AT66">
        <f t="shared" si="26"/>
        <v>-4.6578154206094999E-2</v>
      </c>
      <c r="AU66">
        <f t="shared" si="23"/>
        <v>-0.11787124737927707</v>
      </c>
      <c r="AW66">
        <v>63</v>
      </c>
      <c r="AX66">
        <f>IF(Z66&gt;0, (R66*SUMPRODUCT(K66:$K$98, X66:$X$98)-K66*$AZ$3)/Z66, 0)</f>
        <v>-2.9812440200275988E+18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12.5</v>
      </c>
      <c r="R67">
        <f t="shared" ref="R67:R69" si="27">$C$6</f>
        <v>500000</v>
      </c>
      <c r="S67">
        <f t="shared" ref="S67:S69" si="28">AX67</f>
        <v>-2.1380912320382214E+19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-292.89185734875247</v>
      </c>
      <c r="AC67">
        <f t="shared" ref="AC67:AC69" si="29">S67*Z67</f>
        <v>-261.51058691852944</v>
      </c>
      <c r="AE67">
        <f t="shared" ref="AE67:AE69" si="30">$Z67*O67</f>
        <v>0</v>
      </c>
      <c r="AF67">
        <f t="shared" si="24"/>
        <v>0</v>
      </c>
      <c r="AG67">
        <f t="shared" si="24"/>
        <v>-1.5288787903430223E-16</v>
      </c>
      <c r="AH67">
        <f t="shared" ref="AH67:AH69" si="31">-X67*R67</f>
        <v>-4.2515683228852371E-11</v>
      </c>
      <c r="AI67">
        <f t="shared" ref="AI67:AI69" si="32">SUM(AE67:AH67)</f>
        <v>-4.2515836116731404E-11</v>
      </c>
      <c r="AJ67">
        <f t="shared" ref="AJ67:AJ69" si="33">AB67-AC67</f>
        <v>-31.381270430223026</v>
      </c>
      <c r="AK67">
        <f t="shared" si="22"/>
        <v>-20.502430014412674</v>
      </c>
      <c r="AL67">
        <f t="shared" ref="AL67:AL69" si="34">SUM(AI67:AK67)</f>
        <v>-51.883700444678212</v>
      </c>
      <c r="AN67">
        <f t="shared" si="26"/>
        <v>0</v>
      </c>
      <c r="AO67">
        <f t="shared" si="26"/>
        <v>0</v>
      </c>
      <c r="AP67">
        <f t="shared" si="26"/>
        <v>-2.7689425608357432E-19</v>
      </c>
      <c r="AQ67">
        <f t="shared" si="26"/>
        <v>-7.6999880918595944E-14</v>
      </c>
      <c r="AR67">
        <f t="shared" si="26"/>
        <v>-7.7000157812852024E-14</v>
      </c>
      <c r="AS67">
        <f t="shared" si="26"/>
        <v>-5.6834417388866548E-2</v>
      </c>
      <c r="AT67">
        <f t="shared" si="26"/>
        <v>-3.7131819360726681E-2</v>
      </c>
      <c r="AU67">
        <f t="shared" si="23"/>
        <v>-9.3966236749670223E-2</v>
      </c>
      <c r="AW67">
        <v>64</v>
      </c>
      <c r="AX67">
        <f>IF(Z67&gt;0, (R67*SUMPRODUCT(K67:$K$98, X67:$X$98)-K67*$AZ$3)/Z67, 0)</f>
        <v>-2.1380912320382214E+19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12.5</v>
      </c>
      <c r="R68">
        <f t="shared" si="27"/>
        <v>500000</v>
      </c>
      <c r="S68">
        <f t="shared" si="28"/>
        <v>-1.7848879562859338E+20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-261.51058691852944</v>
      </c>
      <c r="AC68">
        <f t="shared" si="29"/>
        <v>-233.49159546297281</v>
      </c>
      <c r="AE68">
        <f t="shared" si="30"/>
        <v>0</v>
      </c>
      <c r="AF68">
        <f t="shared" si="24"/>
        <v>0</v>
      </c>
      <c r="AG68">
        <f t="shared" si="24"/>
        <v>-1.6351978470180241E-17</v>
      </c>
      <c r="AH68">
        <f t="shared" si="31"/>
        <v>-5.4002808709511587E-12</v>
      </c>
      <c r="AI68">
        <f t="shared" si="32"/>
        <v>-5.4002972229296291E-12</v>
      </c>
      <c r="AJ68">
        <f t="shared" si="33"/>
        <v>-28.01899145555663</v>
      </c>
      <c r="AK68">
        <f t="shared" si="22"/>
        <v>-18.305741084297061</v>
      </c>
      <c r="AL68">
        <f t="shared" si="34"/>
        <v>-46.324732539859092</v>
      </c>
      <c r="AN68">
        <f t="shared" si="26"/>
        <v>0</v>
      </c>
      <c r="AO68">
        <f t="shared" si="26"/>
        <v>0</v>
      </c>
      <c r="AP68">
        <f t="shared" si="26"/>
        <v>-2.6441931444153976E-20</v>
      </c>
      <c r="AQ68">
        <f t="shared" si="26"/>
        <v>-8.7325125109030753E-15</v>
      </c>
      <c r="AR68">
        <f t="shared" si="26"/>
        <v>-8.7325389528345191E-15</v>
      </c>
      <c r="AS68">
        <f t="shared" si="26"/>
        <v>-4.5308049576584242E-2</v>
      </c>
      <c r="AT68">
        <f t="shared" si="26"/>
        <v>-2.9601259056701804E-2</v>
      </c>
      <c r="AU68">
        <f t="shared" si="23"/>
        <v>-7.4909308633294786E-2</v>
      </c>
      <c r="AW68">
        <v>65</v>
      </c>
      <c r="AX68">
        <f>IF(Z68&gt;0, (R68*SUMPRODUCT(K68:$K$98, X68:$X$98)-K68*$AZ$3)/Z68, 0)</f>
        <v>-1.7848879562859338E+20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-233.49159546297281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-6.540791388072096E-13</v>
      </c>
      <c r="AI69">
        <f t="shared" si="32"/>
        <v>-6.540791388072096E-13</v>
      </c>
      <c r="AJ69">
        <f t="shared" si="33"/>
        <v>-233.49159546297281</v>
      </c>
      <c r="AK69">
        <f t="shared" si="22"/>
        <v>-16.344411682408097</v>
      </c>
      <c r="AL69">
        <f t="shared" si="34"/>
        <v>-249.83600714538156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-9.4435469443407059E-16</v>
      </c>
      <c r="AR69">
        <f t="shared" si="26"/>
        <v>-9.4435469443407059E-16</v>
      </c>
      <c r="AS69">
        <f t="shared" si="26"/>
        <v>-0.33711346411149118</v>
      </c>
      <c r="AT69">
        <f t="shared" si="26"/>
        <v>-2.359794248780438E-2</v>
      </c>
      <c r="AU69">
        <f t="shared" si="23"/>
        <v>-0.36071140659929646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216819.06298235062</v>
      </c>
      <c r="AO71" s="8">
        <f t="shared" si="47"/>
        <v>-21681.906298235062</v>
      </c>
      <c r="AP71" s="8">
        <f t="shared" si="47"/>
        <v>-190.51132955820341</v>
      </c>
      <c r="AQ71" s="8">
        <f t="shared" si="47"/>
        <v>-144393.74635103263</v>
      </c>
      <c r="AR71" s="8">
        <f t="shared" si="47"/>
        <v>50552.899003524566</v>
      </c>
      <c r="AS71" s="8">
        <f t="shared" si="47"/>
        <v>-7680.1630364351322</v>
      </c>
      <c r="AT71" s="8">
        <f t="shared" si="47"/>
        <v>1072.5923497841127</v>
      </c>
      <c r="AU71" s="8">
        <f t="shared" si="47"/>
        <v>43945.328316873594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4702-14FD-4177-8C7B-463EBB440FC1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47713.758385788482</v>
      </c>
      <c r="K3">
        <v>1</v>
      </c>
      <c r="L3" s="2">
        <v>0</v>
      </c>
      <c r="O3">
        <f>$C$3</f>
        <v>47713.758385788482</v>
      </c>
      <c r="P3">
        <f>O3*C5</f>
        <v>4771.3758385788487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47713.758385788482</v>
      </c>
      <c r="AF3">
        <f t="shared" ref="AF3:AG34" si="4">-$Z3*P3</f>
        <v>-4771.3758385788487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42842.382547209636</v>
      </c>
      <c r="AJ3">
        <f t="shared" ref="AJ3:AJ66" si="7">AB3-AC3</f>
        <v>0</v>
      </c>
      <c r="AL3">
        <f t="shared" ref="AL3:AL66" si="8">SUM(AI3:AK3)</f>
        <v>42842.382547209636</v>
      </c>
      <c r="AN3">
        <f t="shared" ref="AN3:AU34" si="9">AE3*$K3</f>
        <v>47713.758385788482</v>
      </c>
      <c r="AO3">
        <f t="shared" si="9"/>
        <v>-4771.3758385788487</v>
      </c>
      <c r="AP3">
        <f t="shared" si="9"/>
        <v>-100</v>
      </c>
      <c r="AQ3">
        <f t="shared" si="9"/>
        <v>0</v>
      </c>
      <c r="AR3">
        <f t="shared" si="9"/>
        <v>42842.382547209636</v>
      </c>
      <c r="AS3">
        <f t="shared" si="9"/>
        <v>0</v>
      </c>
      <c r="AT3">
        <f t="shared" si="9"/>
        <v>0</v>
      </c>
      <c r="AU3">
        <f t="shared" si="9"/>
        <v>42842.382547209636</v>
      </c>
      <c r="AW3">
        <v>0</v>
      </c>
      <c r="AX3">
        <f>IF(Z3&gt;0, (R3*SUMPRODUCT(K3:$K$98, X3:$X$98)-K3*$AZ$3)/Z3, 0)</f>
        <v>0</v>
      </c>
      <c r="AZ3">
        <f>C6*SUMPRODUCT(X4:X98, K4:K98)/1</f>
        <v>34893.367258399339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1000000</v>
      </c>
      <c r="S4">
        <f t="shared" si="1"/>
        <v>2368.4595681227588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2340.5477244882095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-1784.809</v>
      </c>
      <c r="AI4">
        <f t="shared" si="6"/>
        <v>-1784.809</v>
      </c>
      <c r="AJ4">
        <f t="shared" si="7"/>
        <v>-2340.5477244882095</v>
      </c>
      <c r="AK4">
        <f>G4*SUM(AB4, AE4:AF4)</f>
        <v>0</v>
      </c>
      <c r="AL4">
        <f t="shared" si="8"/>
        <v>-4125.3567244882097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-1665.0890941319153</v>
      </c>
      <c r="AR4">
        <f t="shared" si="9"/>
        <v>-1665.0890941319153</v>
      </c>
      <c r="AS4">
        <f t="shared" si="9"/>
        <v>-2183.5504473255055</v>
      </c>
      <c r="AT4">
        <f t="shared" si="9"/>
        <v>0</v>
      </c>
      <c r="AU4">
        <f t="shared" si="9"/>
        <v>-3848.6395414574208</v>
      </c>
      <c r="AW4">
        <v>1</v>
      </c>
      <c r="AX4">
        <f>IF(Z4&gt;0, (R4*SUMPRODUCT(K4:$K$98, X4:$X$98)-K4*$AZ$3)/Z4, 0)</f>
        <v>2368.4595681227588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12.5</v>
      </c>
      <c r="R5">
        <f t="shared" si="0"/>
        <v>1000000</v>
      </c>
      <c r="S5">
        <f t="shared" si="1"/>
        <v>3472.0590377827175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2340.5477244882095</v>
      </c>
      <c r="AC5">
        <f t="shared" si="2"/>
        <v>3390.6800580244053</v>
      </c>
      <c r="AE5">
        <f t="shared" si="3"/>
        <v>0</v>
      </c>
      <c r="AF5">
        <f t="shared" si="4"/>
        <v>0</v>
      </c>
      <c r="AG5">
        <f t="shared" si="4"/>
        <v>-12.207021903743746</v>
      </c>
      <c r="AH5">
        <f t="shared" si="5"/>
        <v>-1771.28679050031</v>
      </c>
      <c r="AI5">
        <f t="shared" si="6"/>
        <v>-1783.4938124040536</v>
      </c>
      <c r="AJ5">
        <f t="shared" si="7"/>
        <v>-1050.1323335361958</v>
      </c>
      <c r="AK5">
        <f>G5*SUM(AB5, AE5:AF5)</f>
        <v>95.962456704016589</v>
      </c>
      <c r="AL5">
        <f t="shared" si="8"/>
        <v>-2737.663689236233</v>
      </c>
      <c r="AN5">
        <f t="shared" si="9"/>
        <v>0</v>
      </c>
      <c r="AO5">
        <f t="shared" si="9"/>
        <v>0</v>
      </c>
      <c r="AP5">
        <f t="shared" si="9"/>
        <v>-10.438322301793228</v>
      </c>
      <c r="AQ5">
        <f t="shared" si="9"/>
        <v>-1514.641536153933</v>
      </c>
      <c r="AR5">
        <f t="shared" si="9"/>
        <v>-1525.079858455726</v>
      </c>
      <c r="AS5">
        <f t="shared" si="9"/>
        <v>-897.97657802377171</v>
      </c>
      <c r="AT5">
        <f t="shared" si="9"/>
        <v>82.058266123140001</v>
      </c>
      <c r="AU5">
        <f t="shared" si="9"/>
        <v>-2340.9981703563581</v>
      </c>
      <c r="AW5">
        <v>2</v>
      </c>
      <c r="AX5">
        <f>IF(Z5&gt;0, (R5*SUMPRODUCT(K5:$K$98, X5:$X$98)-K5*$AZ$3)/Z5, 0)</f>
        <v>3472.0590377827175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12.5</v>
      </c>
      <c r="R6">
        <f t="shared" si="0"/>
        <v>1000000</v>
      </c>
      <c r="S6">
        <f t="shared" si="1"/>
        <v>4970.3208881840083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3390.6800580244053</v>
      </c>
      <c r="AC6">
        <f t="shared" si="2"/>
        <v>4796.5431628514016</v>
      </c>
      <c r="AE6">
        <f t="shared" si="3"/>
        <v>0</v>
      </c>
      <c r="AF6">
        <f t="shared" si="4"/>
        <v>0</v>
      </c>
      <c r="AG6">
        <f t="shared" si="4"/>
        <v>-12.062961503789095</v>
      </c>
      <c r="AH6">
        <f t="shared" si="5"/>
        <v>-1759.2144733771538</v>
      </c>
      <c r="AI6">
        <f t="shared" si="6"/>
        <v>-1771.2774348809428</v>
      </c>
      <c r="AJ6">
        <f t="shared" si="7"/>
        <v>-1405.8631048269963</v>
      </c>
      <c r="AK6">
        <f>G6*SUM(AB6, AE6:AF6)</f>
        <v>198.35478339442773</v>
      </c>
      <c r="AL6">
        <f t="shared" si="8"/>
        <v>-2978.7857563135112</v>
      </c>
      <c r="AN6">
        <f t="shared" si="9"/>
        <v>0</v>
      </c>
      <c r="AO6">
        <f t="shared" si="9"/>
        <v>0</v>
      </c>
      <c r="AP6">
        <f t="shared" si="9"/>
        <v>-9.3054894891862148</v>
      </c>
      <c r="AQ6">
        <f t="shared" si="9"/>
        <v>-1357.0756887596201</v>
      </c>
      <c r="AR6">
        <f t="shared" si="9"/>
        <v>-1366.3811782488062</v>
      </c>
      <c r="AS6">
        <f t="shared" si="9"/>
        <v>-1084.4968991315318</v>
      </c>
      <c r="AT6">
        <f t="shared" si="9"/>
        <v>153.01286930467907</v>
      </c>
      <c r="AU6">
        <f t="shared" si="9"/>
        <v>-2297.8652080756588</v>
      </c>
      <c r="AW6">
        <v>3</v>
      </c>
      <c r="AX6">
        <f>IF(Z6&gt;0, (R6*SUMPRODUCT(K6:$K$98, X6:$X$98)-K6*$AZ$3)/Z6, 0)</f>
        <v>4970.3208881840083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12.5</v>
      </c>
      <c r="R7">
        <f t="shared" si="0"/>
        <v>1000000</v>
      </c>
      <c r="S7">
        <f t="shared" si="1"/>
        <v>6151.6379471141872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4796.5431628514016</v>
      </c>
      <c r="AC7">
        <f t="shared" si="2"/>
        <v>5866.4385981091182</v>
      </c>
      <c r="AE7">
        <f t="shared" si="3"/>
        <v>0</v>
      </c>
      <c r="AF7">
        <f t="shared" si="4"/>
        <v>0</v>
      </c>
      <c r="AG7">
        <f t="shared" si="4"/>
        <v>-11.920480871401779</v>
      </c>
      <c r="AH7">
        <f t="shared" si="5"/>
        <v>-1748.0813879539696</v>
      </c>
      <c r="AI7">
        <f t="shared" si="6"/>
        <v>-1760.0018688253715</v>
      </c>
      <c r="AJ7">
        <f t="shared" si="7"/>
        <v>-1069.8954352577166</v>
      </c>
      <c r="AK7">
        <f>G7*SUM(AB7, AE7:AF7)</f>
        <v>235.5102692960038</v>
      </c>
      <c r="AL7">
        <f t="shared" si="8"/>
        <v>-2594.3870347870843</v>
      </c>
      <c r="AN7">
        <f t="shared" si="9"/>
        <v>0</v>
      </c>
      <c r="AO7">
        <f t="shared" si="9"/>
        <v>0</v>
      </c>
      <c r="AP7">
        <f t="shared" si="9"/>
        <v>-8.3664621056835493</v>
      </c>
      <c r="AQ7">
        <f t="shared" si="9"/>
        <v>-1226.9015694706404</v>
      </c>
      <c r="AR7">
        <f t="shared" si="9"/>
        <v>-1235.2680315763241</v>
      </c>
      <c r="AS7">
        <f t="shared" si="9"/>
        <v>-750.91262782882006</v>
      </c>
      <c r="AT7">
        <f t="shared" si="9"/>
        <v>165.29431696765414</v>
      </c>
      <c r="AU7">
        <f t="shared" si="9"/>
        <v>-1820.8863424374899</v>
      </c>
      <c r="AW7">
        <v>4</v>
      </c>
      <c r="AX7">
        <f>IF(Z7&gt;0, (R7*SUMPRODUCT(K7:$K$98, X7:$X$98)-K7*$AZ$3)/Z7, 0)</f>
        <v>6151.6379471141872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12.5</v>
      </c>
      <c r="R8">
        <f t="shared" si="0"/>
        <v>1000000</v>
      </c>
      <c r="S8">
        <f t="shared" si="1"/>
        <v>6652.9240672120159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5866.4385981091182</v>
      </c>
      <c r="AC8">
        <f t="shared" si="2"/>
        <v>6269.4686284991512</v>
      </c>
      <c r="AE8">
        <f t="shared" si="3"/>
        <v>0</v>
      </c>
      <c r="AF8">
        <f t="shared" si="4"/>
        <v>0</v>
      </c>
      <c r="AG8">
        <f t="shared" si="4"/>
        <v>-11.779535894970849</v>
      </c>
      <c r="AH8">
        <f t="shared" si="5"/>
        <v>-1739.2134173530351</v>
      </c>
      <c r="AI8">
        <f t="shared" si="6"/>
        <v>-1750.992953248006</v>
      </c>
      <c r="AJ8">
        <f t="shared" si="7"/>
        <v>-403.03003039003306</v>
      </c>
      <c r="AK8">
        <f>G8*SUM(AB8, AE8:AF8)</f>
        <v>124.95514213972422</v>
      </c>
      <c r="AL8">
        <f t="shared" si="8"/>
        <v>-2029.0678414983149</v>
      </c>
      <c r="AN8">
        <f t="shared" si="9"/>
        <v>0</v>
      </c>
      <c r="AO8">
        <f t="shared" si="9"/>
        <v>0</v>
      </c>
      <c r="AP8">
        <f t="shared" si="9"/>
        <v>-7.7172958232970039</v>
      </c>
      <c r="AQ8">
        <f t="shared" si="9"/>
        <v>-1139.4357605626112</v>
      </c>
      <c r="AR8">
        <f t="shared" si="9"/>
        <v>-1147.153056385908</v>
      </c>
      <c r="AS8">
        <f t="shared" si="9"/>
        <v>-264.04282799632011</v>
      </c>
      <c r="AT8">
        <f t="shared" si="9"/>
        <v>81.863649394377404</v>
      </c>
      <c r="AU8">
        <f t="shared" si="9"/>
        <v>-1329.3322349878511</v>
      </c>
      <c r="AW8">
        <v>5</v>
      </c>
      <c r="AX8">
        <f>IF(Z8&gt;0, (R8*SUMPRODUCT(K8:$K$98, X8:$X$98)-K8*$AZ$3)/Z8, 0)</f>
        <v>6652.9240672120159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12.5</v>
      </c>
      <c r="R9">
        <f t="shared" si="0"/>
        <v>1000000</v>
      </c>
      <c r="S9">
        <f t="shared" si="1"/>
        <v>6808.6880217329235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6269.4686284991512</v>
      </c>
      <c r="AC9">
        <f t="shared" si="2"/>
        <v>6340.2655248580049</v>
      </c>
      <c r="AE9">
        <f t="shared" si="3"/>
        <v>0</v>
      </c>
      <c r="AF9">
        <f t="shared" si="4"/>
        <v>0</v>
      </c>
      <c r="AG9">
        <f t="shared" si="4"/>
        <v>-11.640027977159949</v>
      </c>
      <c r="AH9">
        <f t="shared" si="5"/>
        <v>-1737.0047088951717</v>
      </c>
      <c r="AI9">
        <f t="shared" si="6"/>
        <v>-1748.6447368723316</v>
      </c>
      <c r="AJ9">
        <f t="shared" si="7"/>
        <v>-70.796896358853701</v>
      </c>
      <c r="AK9">
        <f t="shared" ref="AK9:AK72" si="22">G9*SUM(AB9:AB9, AE9:AF9)</f>
        <v>36.989864908144995</v>
      </c>
      <c r="AL9">
        <f t="shared" si="8"/>
        <v>-1782.4517683230404</v>
      </c>
      <c r="AN9">
        <f t="shared" si="9"/>
        <v>0</v>
      </c>
      <c r="AO9">
        <f t="shared" si="9"/>
        <v>0</v>
      </c>
      <c r="AP9">
        <f t="shared" si="9"/>
        <v>-7.2221782421076952</v>
      </c>
      <c r="AQ9">
        <f t="shared" si="9"/>
        <v>-1077.7429091783131</v>
      </c>
      <c r="AR9">
        <f t="shared" si="9"/>
        <v>-1084.9650874204208</v>
      </c>
      <c r="AS9">
        <f t="shared" si="9"/>
        <v>-43.926681748098403</v>
      </c>
      <c r="AT9">
        <f t="shared" si="9"/>
        <v>22.950752183955579</v>
      </c>
      <c r="AU9">
        <f t="shared" si="9"/>
        <v>-1105.9410169845637</v>
      </c>
      <c r="AW9">
        <v>6</v>
      </c>
      <c r="AX9">
        <f>IF(Z9&gt;0, (R9*SUMPRODUCT(K9:$K$98, X9:$X$98)-K9*$AZ$3)/Z9, 0)</f>
        <v>6808.6880217329235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12.5</v>
      </c>
      <c r="R10">
        <f t="shared" si="0"/>
        <v>1000000</v>
      </c>
      <c r="S10">
        <f t="shared" si="1"/>
        <v>6926.7559750104874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6340.2655248580049</v>
      </c>
      <c r="AC10">
        <f t="shared" si="2"/>
        <v>6373.6721578193683</v>
      </c>
      <c r="AE10">
        <f t="shared" si="3"/>
        <v>0</v>
      </c>
      <c r="AF10">
        <f t="shared" si="4"/>
        <v>0</v>
      </c>
      <c r="AG10">
        <f t="shared" si="4"/>
        <v>-11.501906846461626</v>
      </c>
      <c r="AH10">
        <f t="shared" si="5"/>
        <v>-1737.6680741378696</v>
      </c>
      <c r="AI10">
        <f t="shared" si="6"/>
        <v>-1749.1699809843312</v>
      </c>
      <c r="AJ10">
        <f t="shared" si="7"/>
        <v>-33.406632961363357</v>
      </c>
      <c r="AK10">
        <f t="shared" si="22"/>
        <v>25.995088651917822</v>
      </c>
      <c r="AL10">
        <f t="shared" si="8"/>
        <v>-1756.5815252937768</v>
      </c>
      <c r="AN10">
        <f t="shared" si="9"/>
        <v>0</v>
      </c>
      <c r="AO10">
        <f t="shared" si="9"/>
        <v>0</v>
      </c>
      <c r="AP10">
        <f t="shared" si="9"/>
        <v>-6.7702111075062037</v>
      </c>
      <c r="AQ10">
        <f t="shared" si="9"/>
        <v>-1022.8199422695062</v>
      </c>
      <c r="AR10">
        <f t="shared" si="9"/>
        <v>-1029.5901533770125</v>
      </c>
      <c r="AS10">
        <f t="shared" si="9"/>
        <v>-19.663692338890968</v>
      </c>
      <c r="AT10">
        <f t="shared" si="9"/>
        <v>15.301135740458866</v>
      </c>
      <c r="AU10">
        <f t="shared" si="9"/>
        <v>-1033.9527099754446</v>
      </c>
      <c r="AW10">
        <v>7</v>
      </c>
      <c r="AX10">
        <f>IF(Z10&gt;0, (R10*SUMPRODUCT(K10:$K$98, X10:$X$98)-K10*$AZ$3)/Z10, 0)</f>
        <v>6926.7559750104874</v>
      </c>
    </row>
    <row r="11" spans="1:52" x14ac:dyDescent="0.25">
      <c r="A11" t="s">
        <v>33</v>
      </c>
      <c r="C11" s="12">
        <f>AU100</f>
        <v>4297.2986317047507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12.5</v>
      </c>
      <c r="R11">
        <f t="shared" si="0"/>
        <v>1000000</v>
      </c>
      <c r="S11">
        <f t="shared" si="1"/>
        <v>7009.9076403186409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6373.6721578193683</v>
      </c>
      <c r="AC11">
        <f t="shared" si="2"/>
        <v>6373.4990870984329</v>
      </c>
      <c r="AE11">
        <f t="shared" si="3"/>
        <v>0</v>
      </c>
      <c r="AF11">
        <f t="shared" si="4"/>
        <v>0</v>
      </c>
      <c r="AG11">
        <f t="shared" si="4"/>
        <v>-11.365162378246257</v>
      </c>
      <c r="AH11">
        <f t="shared" si="5"/>
        <v>-1738.0319800602188</v>
      </c>
      <c r="AI11">
        <f t="shared" si="6"/>
        <v>-1749.3971424384649</v>
      </c>
      <c r="AJ11">
        <f t="shared" si="7"/>
        <v>0.1730707209353568</v>
      </c>
      <c r="AK11">
        <f t="shared" si="22"/>
        <v>15.296813178766483</v>
      </c>
      <c r="AL11">
        <f t="shared" si="8"/>
        <v>-1733.927258538763</v>
      </c>
      <c r="AN11">
        <f t="shared" si="9"/>
        <v>0</v>
      </c>
      <c r="AO11">
        <f t="shared" si="9"/>
        <v>0</v>
      </c>
      <c r="AP11">
        <f t="shared" si="9"/>
        <v>-6.3566334755229068</v>
      </c>
      <c r="AQ11">
        <f t="shared" si="9"/>
        <v>-972.09629728888694</v>
      </c>
      <c r="AR11">
        <f t="shared" si="9"/>
        <v>-978.45293076440987</v>
      </c>
      <c r="AS11">
        <f t="shared" si="9"/>
        <v>9.6799948977089267E-2</v>
      </c>
      <c r="AT11">
        <f t="shared" si="9"/>
        <v>8.5556397246980094</v>
      </c>
      <c r="AU11">
        <f t="shared" si="9"/>
        <v>-969.80049109073468</v>
      </c>
      <c r="AW11">
        <v>8</v>
      </c>
      <c r="AX11">
        <f>IF(Z11&gt;0, (R11*SUMPRODUCT(K11:$K$98, X11:$X$98)-K11*$AZ$3)/Z11, 0)</f>
        <v>7009.9076403186409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12.5</v>
      </c>
      <c r="R12">
        <f t="shared" si="0"/>
        <v>1000000</v>
      </c>
      <c r="S12">
        <f t="shared" si="1"/>
        <v>7092.0835546357575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6373.4990870984329</v>
      </c>
      <c r="AC12">
        <f t="shared" si="2"/>
        <v>6371.3688217220224</v>
      </c>
      <c r="AE12">
        <f t="shared" si="3"/>
        <v>0</v>
      </c>
      <c r="AF12">
        <f t="shared" si="4"/>
        <v>0</v>
      </c>
      <c r="AG12">
        <f t="shared" si="4"/>
        <v>-11.229719680821727</v>
      </c>
      <c r="AH12">
        <f t="shared" si="5"/>
        <v>-1743.2858913653688</v>
      </c>
      <c r="AI12">
        <f t="shared" si="6"/>
        <v>-1754.5156110461905</v>
      </c>
      <c r="AJ12">
        <f t="shared" si="7"/>
        <v>2.1302653764105344</v>
      </c>
      <c r="AK12">
        <f t="shared" si="22"/>
        <v>14.659047900326396</v>
      </c>
      <c r="AL12">
        <f t="shared" si="8"/>
        <v>-1737.7262977694536</v>
      </c>
      <c r="AN12">
        <f t="shared" si="9"/>
        <v>0</v>
      </c>
      <c r="AO12">
        <f t="shared" si="9"/>
        <v>0</v>
      </c>
      <c r="AP12">
        <f t="shared" si="9"/>
        <v>-5.9687153901710053</v>
      </c>
      <c r="AQ12">
        <f t="shared" si="9"/>
        <v>-926.57498361517992</v>
      </c>
      <c r="AR12">
        <f t="shared" si="9"/>
        <v>-932.54369900535096</v>
      </c>
      <c r="AS12">
        <f t="shared" si="9"/>
        <v>1.1322586937806427</v>
      </c>
      <c r="AT12">
        <f t="shared" si="9"/>
        <v>7.7914397950073928</v>
      </c>
      <c r="AU12">
        <f t="shared" si="9"/>
        <v>-923.62000051656298</v>
      </c>
      <c r="AW12">
        <v>9</v>
      </c>
      <c r="AX12">
        <f>IF(Z12&gt;0, (R12*SUMPRODUCT(K12:$K$98, X12:$X$98)-K12*$AZ$3)/Z12, 0)</f>
        <v>7092.0835546357575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12.5</v>
      </c>
      <c r="R13">
        <f t="shared" si="0"/>
        <v>1000000</v>
      </c>
      <c r="S13">
        <f t="shared" si="1"/>
        <v>7166.750495723405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6371.3688217220224</v>
      </c>
      <c r="AC13">
        <f t="shared" si="2"/>
        <v>6361.5259419289141</v>
      </c>
      <c r="AE13">
        <f t="shared" si="3"/>
        <v>0</v>
      </c>
      <c r="AF13">
        <f t="shared" si="4"/>
        <v>0</v>
      </c>
      <c r="AG13">
        <f t="shared" si="4"/>
        <v>-11.095554996865403</v>
      </c>
      <c r="AH13">
        <f t="shared" si="5"/>
        <v>-1749.3989718486639</v>
      </c>
      <c r="AI13">
        <f t="shared" si="6"/>
        <v>-1760.4945268455292</v>
      </c>
      <c r="AJ13">
        <f t="shared" si="7"/>
        <v>9.8428797931082954</v>
      </c>
      <c r="AK13">
        <f t="shared" si="22"/>
        <v>12.742737643444045</v>
      </c>
      <c r="AL13">
        <f t="shared" si="8"/>
        <v>-1737.9089094089768</v>
      </c>
      <c r="AN13">
        <f t="shared" si="9"/>
        <v>0</v>
      </c>
      <c r="AO13">
        <f t="shared" si="9"/>
        <v>0</v>
      </c>
      <c r="AP13">
        <f t="shared" si="9"/>
        <v>-5.6058987018852804</v>
      </c>
      <c r="AQ13">
        <f t="shared" si="9"/>
        <v>-883.86326129124905</v>
      </c>
      <c r="AR13">
        <f t="shared" si="9"/>
        <v>-889.46915999313433</v>
      </c>
      <c r="AS13">
        <f t="shared" si="9"/>
        <v>4.9729992840003954</v>
      </c>
      <c r="AT13">
        <f t="shared" si="9"/>
        <v>6.4381183666818451</v>
      </c>
      <c r="AU13">
        <f t="shared" si="9"/>
        <v>-878.05804234245204</v>
      </c>
      <c r="AW13">
        <v>10</v>
      </c>
      <c r="AX13">
        <f>IF(Z13&gt;0, (R13*SUMPRODUCT(K13:$K$98, X13:$X$98)-K13*$AZ$3)/Z13, 0)</f>
        <v>7166.750495723405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12.5</v>
      </c>
      <c r="R14">
        <f t="shared" si="0"/>
        <v>1000000</v>
      </c>
      <c r="S14">
        <f t="shared" si="1"/>
        <v>7235.840054959006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6361.5259419289141</v>
      </c>
      <c r="AC14">
        <f t="shared" si="2"/>
        <v>6345.8944843218851</v>
      </c>
      <c r="AE14">
        <f t="shared" si="3"/>
        <v>0</v>
      </c>
      <c r="AF14">
        <f t="shared" si="4"/>
        <v>0</v>
      </c>
      <c r="AG14">
        <f t="shared" si="4"/>
        <v>-10.96260841195072</v>
      </c>
      <c r="AH14">
        <f t="shared" si="5"/>
        <v>-1759.2827956821864</v>
      </c>
      <c r="AI14">
        <f t="shared" si="6"/>
        <v>-1770.245404094137</v>
      </c>
      <c r="AJ14">
        <f t="shared" si="7"/>
        <v>15.631457607029006</v>
      </c>
      <c r="AK14">
        <f t="shared" si="22"/>
        <v>11.450746695472045</v>
      </c>
      <c r="AL14">
        <f t="shared" si="8"/>
        <v>-1743.1631997916361</v>
      </c>
      <c r="AN14">
        <f t="shared" si="9"/>
        <v>0</v>
      </c>
      <c r="AO14">
        <f t="shared" si="9"/>
        <v>0</v>
      </c>
      <c r="AP14">
        <f t="shared" si="9"/>
        <v>-5.2659526554744716</v>
      </c>
      <c r="AQ14">
        <f t="shared" si="9"/>
        <v>-845.08171427101468</v>
      </c>
      <c r="AR14">
        <f t="shared" si="9"/>
        <v>-850.34766692648918</v>
      </c>
      <c r="AS14">
        <f t="shared" si="9"/>
        <v>7.5086614974714507</v>
      </c>
      <c r="AT14">
        <f t="shared" si="9"/>
        <v>5.500432716583437</v>
      </c>
      <c r="AU14">
        <f t="shared" si="9"/>
        <v>-837.33857271243437</v>
      </c>
      <c r="AW14">
        <v>11</v>
      </c>
      <c r="AX14">
        <f>IF(Z14&gt;0, (R14*SUMPRODUCT(K14:$K$98, X14:$X$98)-K14*$AZ$3)/Z14, 0)</f>
        <v>7235.840054959006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12.5</v>
      </c>
      <c r="R15">
        <f t="shared" si="0"/>
        <v>1000000</v>
      </c>
      <c r="S15">
        <f t="shared" si="1"/>
        <v>7341.4453108118314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6345.8944843218851</v>
      </c>
      <c r="AC15">
        <f t="shared" si="2"/>
        <v>6361.0562352499419</v>
      </c>
      <c r="AE15">
        <f t="shared" si="3"/>
        <v>0</v>
      </c>
      <c r="AF15">
        <f t="shared" si="4"/>
        <v>0</v>
      </c>
      <c r="AG15">
        <f t="shared" si="4"/>
        <v>-10.830728769922764</v>
      </c>
      <c r="AH15">
        <f t="shared" si="5"/>
        <v>-1780.2846326758222</v>
      </c>
      <c r="AI15">
        <f t="shared" si="6"/>
        <v>-1791.1153614457451</v>
      </c>
      <c r="AJ15">
        <f t="shared" si="7"/>
        <v>-15.16175092805679</v>
      </c>
      <c r="AK15">
        <f t="shared" si="22"/>
        <v>26.018167385719732</v>
      </c>
      <c r="AL15">
        <f t="shared" si="8"/>
        <v>-1780.258944988082</v>
      </c>
      <c r="AN15">
        <f t="shared" si="9"/>
        <v>0</v>
      </c>
      <c r="AO15">
        <f t="shared" si="9"/>
        <v>0</v>
      </c>
      <c r="AP15">
        <f t="shared" si="9"/>
        <v>-4.9355881823933148</v>
      </c>
      <c r="AQ15">
        <f t="shared" si="9"/>
        <v>-811.27982991617932</v>
      </c>
      <c r="AR15">
        <f t="shared" si="9"/>
        <v>-816.21541809857274</v>
      </c>
      <c r="AS15">
        <f t="shared" si="9"/>
        <v>-6.9092450096912179</v>
      </c>
      <c r="AT15">
        <f t="shared" si="9"/>
        <v>11.856539130875605</v>
      </c>
      <c r="AU15">
        <f t="shared" si="9"/>
        <v>-811.26812397738831</v>
      </c>
      <c r="AW15">
        <v>12</v>
      </c>
      <c r="AX15">
        <f>IF(Z15&gt;0, (R15*SUMPRODUCT(K15:$K$98, X15:$X$98)-K15*$AZ$3)/Z15, 0)</f>
        <v>7341.4453108118314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12.5</v>
      </c>
      <c r="R16">
        <f t="shared" si="0"/>
        <v>1000000</v>
      </c>
      <c r="S16">
        <f t="shared" si="1"/>
        <v>7486.8915010051251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6361.0562352499419</v>
      </c>
      <c r="AC16">
        <f t="shared" si="2"/>
        <v>6408.6794703205505</v>
      </c>
      <c r="AE16">
        <f t="shared" si="3"/>
        <v>0</v>
      </c>
      <c r="AF16">
        <f t="shared" si="4"/>
        <v>0</v>
      </c>
      <c r="AG16">
        <f t="shared" si="4"/>
        <v>-10.699833618298356</v>
      </c>
      <c r="AH16">
        <f t="shared" si="5"/>
        <v>-1807.02911401447</v>
      </c>
      <c r="AI16">
        <f t="shared" si="6"/>
        <v>-1817.7289476327683</v>
      </c>
      <c r="AJ16">
        <f t="shared" si="7"/>
        <v>-47.623235070608644</v>
      </c>
      <c r="AK16">
        <f t="shared" si="22"/>
        <v>45.163499270274592</v>
      </c>
      <c r="AL16">
        <f t="shared" si="8"/>
        <v>-1820.1886834331024</v>
      </c>
      <c r="AN16">
        <f t="shared" si="9"/>
        <v>0</v>
      </c>
      <c r="AO16">
        <f t="shared" si="9"/>
        <v>0</v>
      </c>
      <c r="AP16">
        <f t="shared" si="9"/>
        <v>-4.6125616863772718</v>
      </c>
      <c r="AQ16">
        <f t="shared" si="9"/>
        <v>-778.98718380230014</v>
      </c>
      <c r="AR16">
        <f t="shared" si="9"/>
        <v>-783.59974548867729</v>
      </c>
      <c r="AS16">
        <f t="shared" si="9"/>
        <v>-20.529768714568313</v>
      </c>
      <c r="AT16">
        <f t="shared" si="9"/>
        <v>19.469408010283292</v>
      </c>
      <c r="AU16">
        <f t="shared" si="9"/>
        <v>-784.66010619296242</v>
      </c>
      <c r="AW16">
        <v>13</v>
      </c>
      <c r="AX16">
        <f>IF(Z16&gt;0, (R16*SUMPRODUCT(K16:$K$98, X16:$X$98)-K16*$AZ$3)/Z16, 0)</f>
        <v>7486.8915010051251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12.5</v>
      </c>
      <c r="R17">
        <f t="shared" si="0"/>
        <v>1000000</v>
      </c>
      <c r="S17">
        <f t="shared" si="1"/>
        <v>7724.5431695960096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6408.6794703205505</v>
      </c>
      <c r="AC17">
        <f t="shared" si="2"/>
        <v>6531.8214798202171</v>
      </c>
      <c r="AE17">
        <f t="shared" si="3"/>
        <v>0</v>
      </c>
      <c r="AF17">
        <f t="shared" si="4"/>
        <v>0</v>
      </c>
      <c r="AG17">
        <f t="shared" si="4"/>
        <v>-10.569915489516625</v>
      </c>
      <c r="AH17">
        <f t="shared" si="5"/>
        <v>-1833.5834078998687</v>
      </c>
      <c r="AI17">
        <f t="shared" si="6"/>
        <v>-1844.1533233893854</v>
      </c>
      <c r="AJ17">
        <f t="shared" si="7"/>
        <v>-123.14200949966653</v>
      </c>
      <c r="AK17">
        <f t="shared" si="22"/>
        <v>88.439776690423599</v>
      </c>
      <c r="AL17">
        <f t="shared" si="8"/>
        <v>-1878.8555561986284</v>
      </c>
      <c r="AN17">
        <f t="shared" si="9"/>
        <v>0</v>
      </c>
      <c r="AO17">
        <f t="shared" si="9"/>
        <v>0</v>
      </c>
      <c r="AP17">
        <f t="shared" si="9"/>
        <v>-4.2832822330343676</v>
      </c>
      <c r="AQ17">
        <f t="shared" si="9"/>
        <v>-743.02914168363691</v>
      </c>
      <c r="AR17">
        <f t="shared" si="9"/>
        <v>-747.31242391667126</v>
      </c>
      <c r="AS17">
        <f t="shared" si="9"/>
        <v>-49.901248685782257</v>
      </c>
      <c r="AT17">
        <f t="shared" si="9"/>
        <v>35.838746730504091</v>
      </c>
      <c r="AU17">
        <f t="shared" si="9"/>
        <v>-761.37492587194947</v>
      </c>
      <c r="AW17">
        <v>14</v>
      </c>
      <c r="AX17">
        <f>IF(Z17&gt;0, (R17*SUMPRODUCT(K17:$K$98, X17:$X$98)-K17*$AZ$3)/Z17, 0)</f>
        <v>7724.5431695960096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12.5</v>
      </c>
      <c r="R18">
        <f t="shared" si="0"/>
        <v>1000000</v>
      </c>
      <c r="S18">
        <f t="shared" si="1"/>
        <v>8061.4900279439134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6531.8214798202171</v>
      </c>
      <c r="AC18">
        <f t="shared" si="2"/>
        <v>6733.567300961633</v>
      </c>
      <c r="AE18">
        <f t="shared" si="3"/>
        <v>0</v>
      </c>
      <c r="AF18">
        <f t="shared" si="4"/>
        <v>0</v>
      </c>
      <c r="AG18">
        <f t="shared" si="4"/>
        <v>-10.440947141317485</v>
      </c>
      <c r="AH18">
        <f t="shared" si="5"/>
        <v>-1861.5354643179057</v>
      </c>
      <c r="AI18">
        <f t="shared" si="6"/>
        <v>-1871.9764114592233</v>
      </c>
      <c r="AJ18">
        <f t="shared" si="7"/>
        <v>-201.74582114141595</v>
      </c>
      <c r="AK18">
        <f t="shared" si="22"/>
        <v>141.08734396411668</v>
      </c>
      <c r="AL18">
        <f t="shared" si="8"/>
        <v>-1932.6348886365229</v>
      </c>
      <c r="AN18">
        <f t="shared" si="9"/>
        <v>0</v>
      </c>
      <c r="AO18">
        <f t="shared" si="9"/>
        <v>0</v>
      </c>
      <c r="AP18">
        <f t="shared" si="9"/>
        <v>-3.9483202292046471</v>
      </c>
      <c r="AQ18">
        <f t="shared" si="9"/>
        <v>-703.95319808321574</v>
      </c>
      <c r="AR18">
        <f t="shared" si="9"/>
        <v>-707.90151831242042</v>
      </c>
      <c r="AS18">
        <f t="shared" si="9"/>
        <v>-76.291652087575073</v>
      </c>
      <c r="AT18">
        <f t="shared" si="9"/>
        <v>53.353207014510758</v>
      </c>
      <c r="AU18">
        <f t="shared" si="9"/>
        <v>-730.83996338548491</v>
      </c>
      <c r="AW18">
        <v>15</v>
      </c>
      <c r="AX18">
        <f>IF(Z18&gt;0, (R18*SUMPRODUCT(K18:$K$98, X18:$X$98)-K18*$AZ$3)/Z18, 0)</f>
        <v>8061.4900279439134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12.5</v>
      </c>
      <c r="R19">
        <f t="shared" si="0"/>
        <v>1000000</v>
      </c>
      <c r="S19">
        <f t="shared" si="1"/>
        <v>8386.764983742838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6733.567300961633</v>
      </c>
      <c r="AC19">
        <f t="shared" si="2"/>
        <v>6919.301307538105</v>
      </c>
      <c r="AE19">
        <f t="shared" si="3"/>
        <v>0</v>
      </c>
      <c r="AF19">
        <f t="shared" si="4"/>
        <v>0</v>
      </c>
      <c r="AG19">
        <f t="shared" si="4"/>
        <v>-10.312828189639704</v>
      </c>
      <c r="AH19">
        <f t="shared" si="5"/>
        <v>-1896.7584211684116</v>
      </c>
      <c r="AI19">
        <f t="shared" si="6"/>
        <v>-1907.0712493580513</v>
      </c>
      <c r="AJ19">
        <f t="shared" si="7"/>
        <v>-185.73400657647198</v>
      </c>
      <c r="AK19">
        <f t="shared" si="22"/>
        <v>150.15855081144443</v>
      </c>
      <c r="AL19">
        <f t="shared" si="8"/>
        <v>-1942.6467051230788</v>
      </c>
      <c r="AN19">
        <f t="shared" si="9"/>
        <v>0</v>
      </c>
      <c r="AO19">
        <f t="shared" si="9"/>
        <v>0</v>
      </c>
      <c r="AP19">
        <f t="shared" si="9"/>
        <v>-3.6369216769697648</v>
      </c>
      <c r="AQ19">
        <f t="shared" si="9"/>
        <v>-668.91076735404704</v>
      </c>
      <c r="AR19">
        <f t="shared" si="9"/>
        <v>-672.54768903101683</v>
      </c>
      <c r="AS19">
        <f t="shared" si="9"/>
        <v>-65.50094913314129</v>
      </c>
      <c r="AT19">
        <f t="shared" si="9"/>
        <v>52.954909980672092</v>
      </c>
      <c r="AU19">
        <f t="shared" si="9"/>
        <v>-685.09372818348606</v>
      </c>
      <c r="AW19">
        <v>16</v>
      </c>
      <c r="AX19">
        <f>IF(Z19&gt;0, (R19*SUMPRODUCT(K19:$K$98, X19:$X$98)-K19*$AZ$3)/Z19, 0)</f>
        <v>8386.764983742838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12.5</v>
      </c>
      <c r="R20">
        <f t="shared" si="0"/>
        <v>1000000</v>
      </c>
      <c r="S20">
        <f t="shared" si="1"/>
        <v>8448.4237907629285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6919.301307538105</v>
      </c>
      <c r="AC20">
        <f t="shared" si="2"/>
        <v>6884.1649075679134</v>
      </c>
      <c r="AE20">
        <f t="shared" si="3"/>
        <v>0</v>
      </c>
      <c r="AF20">
        <f t="shared" si="4"/>
        <v>0</v>
      </c>
      <c r="AG20">
        <f t="shared" si="4"/>
        <v>-10.185575851282911</v>
      </c>
      <c r="AH20">
        <f t="shared" si="5"/>
        <v>-1929.9245168315606</v>
      </c>
      <c r="AI20">
        <f t="shared" si="6"/>
        <v>-1940.1100926828435</v>
      </c>
      <c r="AJ20">
        <f t="shared" si="7"/>
        <v>35.136399970191633</v>
      </c>
      <c r="AK20">
        <f t="shared" si="22"/>
        <v>29.752995622413852</v>
      </c>
      <c r="AL20">
        <f t="shared" si="8"/>
        <v>-1875.220697090238</v>
      </c>
      <c r="AN20">
        <f t="shared" si="9"/>
        <v>0</v>
      </c>
      <c r="AO20">
        <f t="shared" si="9"/>
        <v>0</v>
      </c>
      <c r="AP20">
        <f t="shared" si="9"/>
        <v>-3.4070424653129963</v>
      </c>
      <c r="AQ20">
        <f t="shared" si="9"/>
        <v>-645.55356316605366</v>
      </c>
      <c r="AR20">
        <f t="shared" si="9"/>
        <v>-648.96060563136666</v>
      </c>
      <c r="AS20">
        <f t="shared" si="9"/>
        <v>11.753013135883437</v>
      </c>
      <c r="AT20">
        <f t="shared" si="9"/>
        <v>9.9522816417952242</v>
      </c>
      <c r="AU20">
        <f t="shared" si="9"/>
        <v>-627.255310853688</v>
      </c>
      <c r="AW20">
        <v>17</v>
      </c>
      <c r="AX20">
        <f>IF(Z20&gt;0, (R20*SUMPRODUCT(K20:$K$98, X20:$X$98)-K20*$AZ$3)/Z20, 0)</f>
        <v>8448.4237907629285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12.5</v>
      </c>
      <c r="R21">
        <f t="shared" si="0"/>
        <v>1000000</v>
      </c>
      <c r="S21">
        <f t="shared" si="1"/>
        <v>8464.1313457302967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6884.1649075679134</v>
      </c>
      <c r="AC21">
        <f t="shared" si="2"/>
        <v>6811.3202877327421</v>
      </c>
      <c r="AE21">
        <f t="shared" si="3"/>
        <v>0</v>
      </c>
      <c r="AF21">
        <f t="shared" si="4"/>
        <v>0</v>
      </c>
      <c r="AG21">
        <f t="shared" si="4"/>
        <v>-10.059095271437231</v>
      </c>
      <c r="AH21">
        <f t="shared" si="5"/>
        <v>-1969.9857066280829</v>
      </c>
      <c r="AI21">
        <f t="shared" si="6"/>
        <v>-1980.0448018995201</v>
      </c>
      <c r="AJ21">
        <f t="shared" si="7"/>
        <v>72.844619835171216</v>
      </c>
      <c r="AK21">
        <f t="shared" si="22"/>
        <v>11.014663852108662</v>
      </c>
      <c r="AL21">
        <f t="shared" si="8"/>
        <v>-1896.1855182122401</v>
      </c>
      <c r="AN21">
        <f t="shared" si="9"/>
        <v>0</v>
      </c>
      <c r="AO21">
        <f t="shared" si="9"/>
        <v>0</v>
      </c>
      <c r="AP21">
        <f t="shared" si="9"/>
        <v>-3.1996340023545109</v>
      </c>
      <c r="AQ21">
        <f t="shared" si="9"/>
        <v>-626.62029546311214</v>
      </c>
      <c r="AR21">
        <f t="shared" si="9"/>
        <v>-629.81992946546666</v>
      </c>
      <c r="AS21">
        <f t="shared" si="9"/>
        <v>23.170684462550085</v>
      </c>
      <c r="AT21">
        <f t="shared" si="9"/>
        <v>3.5035847692768232</v>
      </c>
      <c r="AU21">
        <f t="shared" si="9"/>
        <v>-603.14566023363977</v>
      </c>
      <c r="AW21">
        <v>18</v>
      </c>
      <c r="AX21">
        <f>IF(Z21&gt;0, (R21*SUMPRODUCT(K21:$K$98, X21:$X$98)-K21*$AZ$3)/Z21, 0)</f>
        <v>8464.1313457302967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12.5</v>
      </c>
      <c r="R22">
        <f t="shared" si="0"/>
        <v>1000000</v>
      </c>
      <c r="S22">
        <f t="shared" si="1"/>
        <v>8708.667567995155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6811.3202877327421</v>
      </c>
      <c r="AC22">
        <f t="shared" si="2"/>
        <v>6920.4887388676207</v>
      </c>
      <c r="AE22">
        <f t="shared" si="3"/>
        <v>0</v>
      </c>
      <c r="AF22">
        <f t="shared" si="4"/>
        <v>0</v>
      </c>
      <c r="AG22">
        <f t="shared" si="4"/>
        <v>-9.9333346416574795</v>
      </c>
      <c r="AH22">
        <f t="shared" si="5"/>
        <v>-2013.5741652304064</v>
      </c>
      <c r="AI22">
        <f t="shared" si="6"/>
        <v>-2023.5074998720638</v>
      </c>
      <c r="AJ22">
        <f t="shared" si="7"/>
        <v>-109.16845113487852</v>
      </c>
      <c r="AK22">
        <f t="shared" si="22"/>
        <v>143.03772604238759</v>
      </c>
      <c r="AL22">
        <f t="shared" si="8"/>
        <v>-1989.6382249645549</v>
      </c>
      <c r="AN22">
        <f t="shared" si="9"/>
        <v>0</v>
      </c>
      <c r="AO22">
        <f t="shared" si="9"/>
        <v>0</v>
      </c>
      <c r="AP22">
        <f t="shared" si="9"/>
        <v>-2.9501695601524935</v>
      </c>
      <c r="AQ22">
        <f t="shared" si="9"/>
        <v>-598.02527788201019</v>
      </c>
      <c r="AR22">
        <f t="shared" si="9"/>
        <v>-600.9754474421627</v>
      </c>
      <c r="AS22">
        <f t="shared" si="9"/>
        <v>-32.422691179301054</v>
      </c>
      <c r="AT22">
        <f t="shared" si="9"/>
        <v>42.48176071246008</v>
      </c>
      <c r="AU22">
        <f t="shared" si="9"/>
        <v>-590.9163779090037</v>
      </c>
      <c r="AW22">
        <v>19</v>
      </c>
      <c r="AX22">
        <f>IF(Z22&gt;0, (R22*SUMPRODUCT(K22:$K$98, X22:$X$98)-K22*$AZ$3)/Z22, 0)</f>
        <v>8708.667567995155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12.5</v>
      </c>
      <c r="R23">
        <f t="shared" si="0"/>
        <v>1000000</v>
      </c>
      <c r="S23">
        <f t="shared" si="1"/>
        <v>9472.6674208962686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6920.4887388676207</v>
      </c>
      <c r="AC23">
        <f t="shared" si="2"/>
        <v>7432.8086520288543</v>
      </c>
      <c r="AE23">
        <f t="shared" si="3"/>
        <v>0</v>
      </c>
      <c r="AF23">
        <f t="shared" si="4"/>
        <v>0</v>
      </c>
      <c r="AG23">
        <f t="shared" si="4"/>
        <v>-9.8082307783133249</v>
      </c>
      <c r="AH23">
        <f t="shared" si="5"/>
        <v>-2061.6413542064124</v>
      </c>
      <c r="AI23">
        <f t="shared" si="6"/>
        <v>-2071.4495849847258</v>
      </c>
      <c r="AJ23">
        <f t="shared" si="7"/>
        <v>-512.31991316123367</v>
      </c>
      <c r="AK23">
        <f t="shared" si="22"/>
        <v>484.43421172073351</v>
      </c>
      <c r="AL23">
        <f t="shared" si="8"/>
        <v>-2099.3352864252261</v>
      </c>
      <c r="AN23">
        <f t="shared" si="9"/>
        <v>0</v>
      </c>
      <c r="AO23">
        <f t="shared" si="9"/>
        <v>0</v>
      </c>
      <c r="AP23">
        <f t="shared" si="9"/>
        <v>-2.6009054473241928</v>
      </c>
      <c r="AQ23">
        <f t="shared" si="9"/>
        <v>-546.69739627663864</v>
      </c>
      <c r="AR23">
        <f t="shared" si="9"/>
        <v>-549.29830172396282</v>
      </c>
      <c r="AS23">
        <f t="shared" si="9"/>
        <v>-135.85484304263619</v>
      </c>
      <c r="AT23">
        <f t="shared" si="9"/>
        <v>128.46022984293276</v>
      </c>
      <c r="AU23">
        <f t="shared" si="9"/>
        <v>-556.69291492366631</v>
      </c>
      <c r="AW23">
        <v>20</v>
      </c>
      <c r="AX23">
        <f>IF(Z23&gt;0, (R23*SUMPRODUCT(K23:$K$98, X23:$X$98)-K23*$AZ$3)/Z23, 0)</f>
        <v>9472.6674208962686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12.5</v>
      </c>
      <c r="R24">
        <f t="shared" si="0"/>
        <v>1000000</v>
      </c>
      <c r="S24">
        <f t="shared" si="1"/>
        <v>10168.448290578463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7432.8086520288543</v>
      </c>
      <c r="AC24">
        <f t="shared" si="2"/>
        <v>7877.4908906122619</v>
      </c>
      <c r="AE24">
        <f t="shared" si="3"/>
        <v>0</v>
      </c>
      <c r="AF24">
        <f t="shared" si="4"/>
        <v>0</v>
      </c>
      <c r="AG24">
        <f t="shared" si="4"/>
        <v>-9.6837426241218161</v>
      </c>
      <c r="AH24">
        <f t="shared" si="5"/>
        <v>-2112.4677126700199</v>
      </c>
      <c r="AI24">
        <f t="shared" si="6"/>
        <v>-2122.1514552941417</v>
      </c>
      <c r="AJ24">
        <f t="shared" si="7"/>
        <v>-444.68223858340752</v>
      </c>
      <c r="AK24">
        <f t="shared" si="22"/>
        <v>520.29660564201981</v>
      </c>
      <c r="AL24">
        <f t="shared" si="8"/>
        <v>-2046.5370882355294</v>
      </c>
      <c r="AN24">
        <f t="shared" si="9"/>
        <v>0</v>
      </c>
      <c r="AO24">
        <f t="shared" si="9"/>
        <v>0</v>
      </c>
      <c r="AP24">
        <f t="shared" si="9"/>
        <v>-2.2927626798159761</v>
      </c>
      <c r="AQ24">
        <f t="shared" si="9"/>
        <v>-500.15653264692895</v>
      </c>
      <c r="AR24">
        <f t="shared" si="9"/>
        <v>-502.4492953267449</v>
      </c>
      <c r="AS24">
        <f t="shared" si="9"/>
        <v>-105.2847933464692</v>
      </c>
      <c r="AT24">
        <f t="shared" si="9"/>
        <v>123.18756147849757</v>
      </c>
      <c r="AU24">
        <f t="shared" si="9"/>
        <v>-484.54652719471659</v>
      </c>
      <c r="AW24">
        <v>21</v>
      </c>
      <c r="AX24">
        <f>IF(Z24&gt;0, (R24*SUMPRODUCT(K24:$K$98, X24:$X$98)-K24*$AZ$3)/Z24, 0)</f>
        <v>10168.448290578463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12.5</v>
      </c>
      <c r="R25">
        <f t="shared" si="0"/>
        <v>1000000</v>
      </c>
      <c r="S25">
        <f t="shared" si="1"/>
        <v>10803.786281738034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7877.4908906122619</v>
      </c>
      <c r="AC25">
        <f t="shared" si="2"/>
        <v>8262.4947462332239</v>
      </c>
      <c r="AE25">
        <f t="shared" si="3"/>
        <v>0</v>
      </c>
      <c r="AF25">
        <f t="shared" si="4"/>
        <v>0</v>
      </c>
      <c r="AG25">
        <f t="shared" si="4"/>
        <v>-9.5597211602097865</v>
      </c>
      <c r="AH25">
        <f t="shared" si="5"/>
        <v>-2174.7230136648122</v>
      </c>
      <c r="AI25">
        <f t="shared" si="6"/>
        <v>-2184.2827348250221</v>
      </c>
      <c r="AJ25">
        <f t="shared" si="7"/>
        <v>-385.00385562096199</v>
      </c>
      <c r="AK25">
        <f t="shared" si="22"/>
        <v>551.42436234285833</v>
      </c>
      <c r="AL25">
        <f t="shared" si="8"/>
        <v>-2017.8622281031257</v>
      </c>
      <c r="AN25">
        <f t="shared" si="9"/>
        <v>0</v>
      </c>
      <c r="AO25">
        <f t="shared" si="9"/>
        <v>0</v>
      </c>
      <c r="AP25">
        <f t="shared" si="9"/>
        <v>-2.0208918291071449</v>
      </c>
      <c r="AQ25">
        <f t="shared" si="9"/>
        <v>-459.72888698670369</v>
      </c>
      <c r="AR25">
        <f t="shared" si="9"/>
        <v>-461.74977881581083</v>
      </c>
      <c r="AS25">
        <f t="shared" si="9"/>
        <v>-81.38847702353641</v>
      </c>
      <c r="AT25">
        <f t="shared" si="9"/>
        <v>116.56919376138428</v>
      </c>
      <c r="AU25">
        <f t="shared" si="9"/>
        <v>-426.569062077963</v>
      </c>
      <c r="AW25">
        <v>22</v>
      </c>
      <c r="AX25">
        <f>IF(Z25&gt;0, (R25*SUMPRODUCT(K25:$K$98, X25:$X$98)-K25*$AZ$3)/Z25, 0)</f>
        <v>10803.786281738034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12.5</v>
      </c>
      <c r="R26">
        <f t="shared" si="0"/>
        <v>1000000</v>
      </c>
      <c r="S26">
        <f t="shared" si="1"/>
        <v>11383.351554155684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8262.4947462332239</v>
      </c>
      <c r="AC26">
        <f t="shared" si="2"/>
        <v>8593.0876344857243</v>
      </c>
      <c r="AE26">
        <f t="shared" si="3"/>
        <v>0</v>
      </c>
      <c r="AF26">
        <f t="shared" si="4"/>
        <v>0</v>
      </c>
      <c r="AG26">
        <f t="shared" si="4"/>
        <v>-9.4360254903889373</v>
      </c>
      <c r="AH26">
        <f t="shared" si="5"/>
        <v>-2247.8766575001932</v>
      </c>
      <c r="AI26">
        <f t="shared" si="6"/>
        <v>-2257.3126829905823</v>
      </c>
      <c r="AJ26">
        <f t="shared" si="7"/>
        <v>-330.59288825250042</v>
      </c>
      <c r="AK26">
        <f t="shared" si="22"/>
        <v>578.37463223632574</v>
      </c>
      <c r="AL26">
        <f t="shared" si="8"/>
        <v>-2009.5309390067569</v>
      </c>
      <c r="AN26">
        <f t="shared" si="9"/>
        <v>0</v>
      </c>
      <c r="AO26">
        <f t="shared" si="9"/>
        <v>0</v>
      </c>
      <c r="AP26">
        <f t="shared" si="9"/>
        <v>-1.7810205307168852</v>
      </c>
      <c r="AQ26">
        <f t="shared" si="9"/>
        <v>-424.27974379730864</v>
      </c>
      <c r="AR26">
        <f t="shared" si="9"/>
        <v>-426.06076432802553</v>
      </c>
      <c r="AS26">
        <f t="shared" si="9"/>
        <v>-62.398381806663295</v>
      </c>
      <c r="AT26">
        <f t="shared" si="9"/>
        <v>109.16641710092129</v>
      </c>
      <c r="AU26">
        <f t="shared" si="9"/>
        <v>-379.29272903376756</v>
      </c>
      <c r="AW26">
        <v>23</v>
      </c>
      <c r="AX26">
        <f>IF(Z26&gt;0, (R26*SUMPRODUCT(K26:$K$98, X26:$X$98)-K26*$AZ$3)/Z26, 0)</f>
        <v>11383.351554155684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12.5</v>
      </c>
      <c r="R27">
        <f t="shared" si="0"/>
        <v>1000000</v>
      </c>
      <c r="S27">
        <f t="shared" si="1"/>
        <v>11920.255114636404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8593.0876344857243</v>
      </c>
      <c r="AC27">
        <f t="shared" si="2"/>
        <v>8874.4523328662617</v>
      </c>
      <c r="AE27">
        <f t="shared" si="3"/>
        <v>0</v>
      </c>
      <c r="AF27">
        <f t="shared" si="4"/>
        <v>0</v>
      </c>
      <c r="AG27">
        <f t="shared" si="4"/>
        <v>-9.3060637623955689</v>
      </c>
      <c r="AH27">
        <f t="shared" si="5"/>
        <v>-2848.1178471582898</v>
      </c>
      <c r="AI27">
        <f t="shared" si="6"/>
        <v>-2857.4239109206856</v>
      </c>
      <c r="AJ27">
        <f t="shared" si="7"/>
        <v>-281.36469838053745</v>
      </c>
      <c r="AK27">
        <f t="shared" si="22"/>
        <v>601.5161344140007</v>
      </c>
      <c r="AL27">
        <f t="shared" si="8"/>
        <v>-2537.2724748872224</v>
      </c>
      <c r="AN27">
        <f t="shared" si="9"/>
        <v>0</v>
      </c>
      <c r="AO27">
        <f t="shared" si="9"/>
        <v>0</v>
      </c>
      <c r="AP27">
        <f t="shared" si="9"/>
        <v>-1.5682952302122659</v>
      </c>
      <c r="AQ27">
        <f t="shared" si="9"/>
        <v>-479.97625514129908</v>
      </c>
      <c r="AR27">
        <f t="shared" si="9"/>
        <v>-481.54455037151138</v>
      </c>
      <c r="AS27">
        <f t="shared" si="9"/>
        <v>-47.416708684437353</v>
      </c>
      <c r="AT27">
        <f t="shared" si="9"/>
        <v>101.36991413159616</v>
      </c>
      <c r="AU27">
        <f t="shared" si="9"/>
        <v>-427.5913449243526</v>
      </c>
      <c r="AW27">
        <v>24</v>
      </c>
      <c r="AX27">
        <f>IF(Z27&gt;0, (R27*SUMPRODUCT(K27:$K$98, X27:$X$98)-K27*$AZ$3)/Z27, 0)</f>
        <v>11920.255114636404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12.5</v>
      </c>
      <c r="R28">
        <f t="shared" si="0"/>
        <v>1000000</v>
      </c>
      <c r="S28">
        <f t="shared" si="1"/>
        <v>12302.525756920082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8874.4523328662617</v>
      </c>
      <c r="AC28">
        <f t="shared" si="2"/>
        <v>9024.5157582408974</v>
      </c>
      <c r="AE28">
        <f t="shared" si="3"/>
        <v>0</v>
      </c>
      <c r="AF28">
        <f t="shared" si="4"/>
        <v>0</v>
      </c>
      <c r="AG28">
        <f t="shared" si="4"/>
        <v>-9.1693729569766109</v>
      </c>
      <c r="AH28">
        <f t="shared" si="5"/>
        <v>-3490.4134236000896</v>
      </c>
      <c r="AI28">
        <f t="shared" si="6"/>
        <v>-3499.5827965570661</v>
      </c>
      <c r="AJ28">
        <f t="shared" si="7"/>
        <v>-150.0634253746357</v>
      </c>
      <c r="AK28">
        <f t="shared" si="22"/>
        <v>621.21166330063841</v>
      </c>
      <c r="AL28">
        <f t="shared" si="8"/>
        <v>-3028.4345586310633</v>
      </c>
      <c r="AN28">
        <f t="shared" si="9"/>
        <v>0</v>
      </c>
      <c r="AO28">
        <f t="shared" si="9"/>
        <v>0</v>
      </c>
      <c r="AP28">
        <f t="shared" si="9"/>
        <v>-1.3796960239758218</v>
      </c>
      <c r="AQ28">
        <f t="shared" si="9"/>
        <v>-525.1950755159105</v>
      </c>
      <c r="AR28">
        <f t="shared" si="9"/>
        <v>-526.57477153988634</v>
      </c>
      <c r="AS28">
        <f t="shared" si="9"/>
        <v>-22.579724077647793</v>
      </c>
      <c r="AT28">
        <f t="shared" si="9"/>
        <v>93.47239619598821</v>
      </c>
      <c r="AU28">
        <f t="shared" si="9"/>
        <v>-455.68209942154596</v>
      </c>
      <c r="AW28">
        <v>25</v>
      </c>
      <c r="AX28">
        <f>IF(Z28&gt;0, (R28*SUMPRODUCT(K28:$K$98, X28:$X$98)-K28*$AZ$3)/Z28, 0)</f>
        <v>12302.525756920082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12.5</v>
      </c>
      <c r="R29">
        <f t="shared" si="0"/>
        <v>1000000</v>
      </c>
      <c r="S29">
        <f t="shared" si="1"/>
        <v>12550.105611507961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9024.5157582408974</v>
      </c>
      <c r="AC29">
        <f t="shared" si="2"/>
        <v>9061.8561117570753</v>
      </c>
      <c r="AE29">
        <f t="shared" si="3"/>
        <v>0</v>
      </c>
      <c r="AF29">
        <f t="shared" si="4"/>
        <v>0</v>
      </c>
      <c r="AG29">
        <f t="shared" si="4"/>
        <v>-9.0256771459434013</v>
      </c>
      <c r="AH29">
        <f t="shared" si="5"/>
        <v>-4160.1665170753849</v>
      </c>
      <c r="AI29">
        <f t="shared" si="6"/>
        <v>-4169.1921942213285</v>
      </c>
      <c r="AJ29">
        <f t="shared" si="7"/>
        <v>-37.340353516177856</v>
      </c>
      <c r="AK29">
        <f t="shared" si="22"/>
        <v>631.71610307686285</v>
      </c>
      <c r="AL29">
        <f t="shared" si="8"/>
        <v>-3574.8164446606434</v>
      </c>
      <c r="AN29">
        <f t="shared" si="9"/>
        <v>0</v>
      </c>
      <c r="AO29">
        <f t="shared" si="9"/>
        <v>0</v>
      </c>
      <c r="AP29">
        <f t="shared" si="9"/>
        <v>-1.2125664475617943</v>
      </c>
      <c r="AQ29">
        <f t="shared" si="9"/>
        <v>-558.90303334668556</v>
      </c>
      <c r="AR29">
        <f t="shared" si="9"/>
        <v>-560.11559979424737</v>
      </c>
      <c r="AS29">
        <f t="shared" si="9"/>
        <v>-5.0165388238115103</v>
      </c>
      <c r="AT29">
        <f t="shared" si="9"/>
        <v>84.868729358413873</v>
      </c>
      <c r="AU29">
        <f t="shared" si="9"/>
        <v>-480.26340925964502</v>
      </c>
      <c r="AW29">
        <v>26</v>
      </c>
      <c r="AX29">
        <f>IF(Z29&gt;0, (R29*SUMPRODUCT(K29:$K$98, X29:$X$98)-K29*$AZ$3)/Z29, 0)</f>
        <v>12550.105611507961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12.5</v>
      </c>
      <c r="R30">
        <f t="shared" si="0"/>
        <v>1000000</v>
      </c>
      <c r="S30">
        <f t="shared" si="1"/>
        <v>12684.800048745476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9061.8561117570753</v>
      </c>
      <c r="AC30">
        <f t="shared" si="2"/>
        <v>9005.216854331893</v>
      </c>
      <c r="AE30">
        <f t="shared" si="3"/>
        <v>0</v>
      </c>
      <c r="AF30">
        <f t="shared" si="4"/>
        <v>0</v>
      </c>
      <c r="AG30">
        <f t="shared" si="4"/>
        <v>-8.8740232598527502</v>
      </c>
      <c r="AH30">
        <f t="shared" si="5"/>
        <v>-4911.7691704973695</v>
      </c>
      <c r="AI30">
        <f t="shared" si="6"/>
        <v>-4920.6431937572224</v>
      </c>
      <c r="AJ30">
        <f t="shared" si="7"/>
        <v>56.639257425182223</v>
      </c>
      <c r="AK30">
        <f t="shared" si="22"/>
        <v>634.32992782299527</v>
      </c>
      <c r="AL30">
        <f t="shared" si="8"/>
        <v>-4229.6740085090451</v>
      </c>
      <c r="AN30">
        <f t="shared" si="9"/>
        <v>0</v>
      </c>
      <c r="AO30">
        <f t="shared" si="9"/>
        <v>0</v>
      </c>
      <c r="AP30">
        <f t="shared" si="9"/>
        <v>-1.0644574170553893</v>
      </c>
      <c r="AQ30">
        <f t="shared" si="9"/>
        <v>-589.17685601003006</v>
      </c>
      <c r="AR30">
        <f t="shared" si="9"/>
        <v>-590.24131342708552</v>
      </c>
      <c r="AS30">
        <f t="shared" si="9"/>
        <v>6.7939959021186027</v>
      </c>
      <c r="AT30">
        <f t="shared" si="9"/>
        <v>76.089184889357753</v>
      </c>
      <c r="AU30">
        <f t="shared" si="9"/>
        <v>-507.35813263560919</v>
      </c>
      <c r="AW30">
        <v>27</v>
      </c>
      <c r="AX30">
        <f>IF(Z30&gt;0, (R30*SUMPRODUCT(K30:$K$98, X30:$X$98)-K30*$AZ$3)/Z30, 0)</f>
        <v>12684.800048745476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12.5</v>
      </c>
      <c r="R31">
        <f t="shared" si="0"/>
        <v>1000000</v>
      </c>
      <c r="S31">
        <f t="shared" si="1"/>
        <v>12716.6218844226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9005.216854331893</v>
      </c>
      <c r="AC31">
        <f t="shared" si="2"/>
        <v>8864.4897982517778</v>
      </c>
      <c r="AE31">
        <f t="shared" si="3"/>
        <v>0</v>
      </c>
      <c r="AF31">
        <f t="shared" si="4"/>
        <v>0</v>
      </c>
      <c r="AG31">
        <f t="shared" si="4"/>
        <v>-8.7134872362510585</v>
      </c>
      <c r="AH31">
        <f t="shared" si="5"/>
        <v>-5743.6632802531594</v>
      </c>
      <c r="AI31">
        <f t="shared" si="6"/>
        <v>-5752.3767674894107</v>
      </c>
      <c r="AJ31">
        <f t="shared" si="7"/>
        <v>140.72705608011529</v>
      </c>
      <c r="AK31">
        <f t="shared" si="22"/>
        <v>630.36517980323254</v>
      </c>
      <c r="AL31">
        <f t="shared" si="8"/>
        <v>-4981.284531606063</v>
      </c>
      <c r="AN31">
        <f t="shared" si="9"/>
        <v>0</v>
      </c>
      <c r="AO31">
        <f t="shared" si="9"/>
        <v>0</v>
      </c>
      <c r="AP31">
        <f t="shared" si="9"/>
        <v>-0.9332149906054249</v>
      </c>
      <c r="AQ31">
        <f t="shared" si="9"/>
        <v>-615.14667191138562</v>
      </c>
      <c r="AR31">
        <f t="shared" si="9"/>
        <v>-616.07988690199113</v>
      </c>
      <c r="AS31">
        <f t="shared" si="9"/>
        <v>15.071875904214611</v>
      </c>
      <c r="AT31">
        <f t="shared" si="9"/>
        <v>67.512147478758422</v>
      </c>
      <c r="AU31">
        <f t="shared" si="9"/>
        <v>-533.49586351901803</v>
      </c>
      <c r="AW31">
        <v>28</v>
      </c>
      <c r="AX31">
        <f>IF(Z31&gt;0, (R31*SUMPRODUCT(K31:$K$98, X31:$X$98)-K31*$AZ$3)/Z31, 0)</f>
        <v>12716.6218844226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12.5</v>
      </c>
      <c r="R32">
        <f t="shared" si="0"/>
        <v>1000000</v>
      </c>
      <c r="S32">
        <f t="shared" si="1"/>
        <v>12655.543040802486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8864.4897982517778</v>
      </c>
      <c r="AC32">
        <f t="shared" si="2"/>
        <v>8649.7447334206736</v>
      </c>
      <c r="AE32">
        <f t="shared" si="3"/>
        <v>0</v>
      </c>
      <c r="AF32">
        <f t="shared" si="4"/>
        <v>0</v>
      </c>
      <c r="AG32">
        <f t="shared" si="4"/>
        <v>-8.5434349849046409</v>
      </c>
      <c r="AH32">
        <f t="shared" si="5"/>
        <v>-6633.390318712607</v>
      </c>
      <c r="AI32">
        <f t="shared" si="6"/>
        <v>-6641.9337536975117</v>
      </c>
      <c r="AJ32">
        <f t="shared" si="7"/>
        <v>214.74506483110417</v>
      </c>
      <c r="AK32">
        <f t="shared" si="22"/>
        <v>620.5142858776245</v>
      </c>
      <c r="AL32">
        <f t="shared" si="8"/>
        <v>-5806.6744029887832</v>
      </c>
      <c r="AN32">
        <f t="shared" si="9"/>
        <v>0</v>
      </c>
      <c r="AO32">
        <f t="shared" si="9"/>
        <v>0</v>
      </c>
      <c r="AP32">
        <f t="shared" si="9"/>
        <v>-0.81696641480344123</v>
      </c>
      <c r="AQ32">
        <f t="shared" si="9"/>
        <v>-634.31829425117155</v>
      </c>
      <c r="AR32">
        <f t="shared" si="9"/>
        <v>-635.13526066597501</v>
      </c>
      <c r="AS32">
        <f t="shared" si="9"/>
        <v>20.535007994065978</v>
      </c>
      <c r="AT32">
        <f t="shared" si="9"/>
        <v>59.336710862020894</v>
      </c>
      <c r="AU32">
        <f t="shared" si="9"/>
        <v>-555.26354180988812</v>
      </c>
      <c r="AW32">
        <v>29</v>
      </c>
      <c r="AX32">
        <f>IF(Z32&gt;0, (R32*SUMPRODUCT(K32:$K$98, X32:$X$98)-K32*$AZ$3)/Z32, 0)</f>
        <v>12655.543040802486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12.5</v>
      </c>
      <c r="R33">
        <f t="shared" si="0"/>
        <v>1000000</v>
      </c>
      <c r="S33">
        <f t="shared" si="1"/>
        <v>12515.0384882817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8649.7447334206736</v>
      </c>
      <c r="AC33">
        <f t="shared" si="2"/>
        <v>8372.9278740626087</v>
      </c>
      <c r="AE33">
        <f t="shared" si="3"/>
        <v>0</v>
      </c>
      <c r="AF33">
        <f t="shared" si="4"/>
        <v>0</v>
      </c>
      <c r="AG33">
        <f t="shared" si="4"/>
        <v>-8.3628666842520065</v>
      </c>
      <c r="AH33">
        <f t="shared" si="5"/>
        <v>-7610.7160642870585</v>
      </c>
      <c r="AI33">
        <f t="shared" si="6"/>
        <v>-7619.0789309713109</v>
      </c>
      <c r="AJ33">
        <f t="shared" si="7"/>
        <v>276.8168593580649</v>
      </c>
      <c r="AK33">
        <f t="shared" si="22"/>
        <v>605.48213133944716</v>
      </c>
      <c r="AL33">
        <f t="shared" si="8"/>
        <v>-6736.7799402737992</v>
      </c>
      <c r="AN33">
        <f t="shared" si="9"/>
        <v>0</v>
      </c>
      <c r="AO33">
        <f t="shared" si="9"/>
        <v>0</v>
      </c>
      <c r="AP33">
        <f t="shared" si="9"/>
        <v>-0.71401746576927361</v>
      </c>
      <c r="AQ33">
        <f t="shared" si="9"/>
        <v>-649.79921384431236</v>
      </c>
      <c r="AR33">
        <f t="shared" si="9"/>
        <v>-650.51323131008166</v>
      </c>
      <c r="AS33">
        <f t="shared" si="9"/>
        <v>23.634488012734998</v>
      </c>
      <c r="AT33">
        <f t="shared" si="9"/>
        <v>51.695768127175235</v>
      </c>
      <c r="AU33">
        <f t="shared" si="9"/>
        <v>-575.18297517017152</v>
      </c>
      <c r="AW33">
        <v>30</v>
      </c>
      <c r="AX33">
        <f>IF(Z33&gt;0, (R33*SUMPRODUCT(K33:$K$98, X33:$X$98)-K33*$AZ$3)/Z33, 0)</f>
        <v>12515.0384882817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12.5</v>
      </c>
      <c r="R34">
        <f t="shared" si="0"/>
        <v>1000000</v>
      </c>
      <c r="S34">
        <f t="shared" si="1"/>
        <v>12303.498697056868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8372.9278740626087</v>
      </c>
      <c r="AC34">
        <f t="shared" si="2"/>
        <v>8042.326369944285</v>
      </c>
      <c r="AE34">
        <f t="shared" si="3"/>
        <v>0</v>
      </c>
      <c r="AF34">
        <f t="shared" si="4"/>
        <v>0</v>
      </c>
      <c r="AG34">
        <f t="shared" si="4"/>
        <v>-8.1707717535948721</v>
      </c>
      <c r="AH34">
        <f t="shared" si="5"/>
        <v>-8677.3011051691938</v>
      </c>
      <c r="AI34">
        <f t="shared" si="6"/>
        <v>-8685.4718769227893</v>
      </c>
      <c r="AJ34">
        <f t="shared" si="7"/>
        <v>330.60150411832365</v>
      </c>
      <c r="AK34">
        <f t="shared" si="22"/>
        <v>586.10495118438268</v>
      </c>
      <c r="AL34">
        <f t="shared" si="8"/>
        <v>-7768.7654216200826</v>
      </c>
      <c r="AN34">
        <f t="shared" si="9"/>
        <v>0</v>
      </c>
      <c r="AO34">
        <f t="shared" si="9"/>
        <v>0</v>
      </c>
      <c r="AP34">
        <f t="shared" si="9"/>
        <v>-0.62287187015785528</v>
      </c>
      <c r="AQ34">
        <f t="shared" si="9"/>
        <v>-661.48546677021113</v>
      </c>
      <c r="AR34">
        <f t="shared" si="9"/>
        <v>-662.10833864036897</v>
      </c>
      <c r="AS34">
        <f t="shared" si="9"/>
        <v>25.202316666914729</v>
      </c>
      <c r="AT34">
        <f t="shared" si="9"/>
        <v>44.679780327039097</v>
      </c>
      <c r="AU34">
        <f t="shared" ref="AU34:AU97" si="23">AL34*$K34</f>
        <v>-592.22624164641513</v>
      </c>
      <c r="AW34">
        <v>31</v>
      </c>
      <c r="AX34">
        <f>IF(Z34&gt;0, (R34*SUMPRODUCT(K34:$K$98, X34:$X$98)-K34*$AZ$3)/Z34, 0)</f>
        <v>12303.498697056868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12.5</v>
      </c>
      <c r="R35">
        <f t="shared" si="0"/>
        <v>1000000</v>
      </c>
      <c r="S35">
        <f t="shared" si="1"/>
        <v>12026.795399071387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8042.326369944285</v>
      </c>
      <c r="AC35">
        <f t="shared" si="2"/>
        <v>7665.8388582865646</v>
      </c>
      <c r="AE35">
        <f t="shared" si="3"/>
        <v>0</v>
      </c>
      <c r="AF35">
        <f t="shared" ref="AF35:AG66" si="24">-$Z35*P35</f>
        <v>0</v>
      </c>
      <c r="AG35">
        <f t="shared" si="24"/>
        <v>-7.967457876266919</v>
      </c>
      <c r="AH35">
        <f t="shared" si="5"/>
        <v>-9728.4927833602778</v>
      </c>
      <c r="AI35">
        <f t="shared" ref="AI35:AI66" si="25">SUM(AE35:AH35)</f>
        <v>-9736.4602412365439</v>
      </c>
      <c r="AJ35">
        <f t="shared" si="7"/>
        <v>376.48751165772046</v>
      </c>
      <c r="AK35">
        <f t="shared" si="22"/>
        <v>562.96284589610002</v>
      </c>
      <c r="AL35">
        <f t="shared" si="8"/>
        <v>-8797.0098836827237</v>
      </c>
      <c r="AN35">
        <f t="shared" ref="AN35:AT66" si="26">AE35*$K35</f>
        <v>0</v>
      </c>
      <c r="AO35">
        <f t="shared" si="26"/>
        <v>0</v>
      </c>
      <c r="AP35">
        <f t="shared" si="26"/>
        <v>-0.54229723788799844</v>
      </c>
      <c r="AQ35">
        <f t="shared" si="26"/>
        <v>-662.16035869417146</v>
      </c>
      <c r="AR35">
        <f t="shared" si="26"/>
        <v>-662.70265593205943</v>
      </c>
      <c r="AS35">
        <f t="shared" si="26"/>
        <v>25.625254735199</v>
      </c>
      <c r="AT35">
        <f t="shared" si="26"/>
        <v>38.31751621460274</v>
      </c>
      <c r="AU35">
        <f t="shared" si="23"/>
        <v>-598.75988498225774</v>
      </c>
      <c r="AW35">
        <v>32</v>
      </c>
      <c r="AX35">
        <f>IF(Z35&gt;0, (R35*SUMPRODUCT(K35:$K$98, X35:$X$98)-K35*$AZ$3)/Z35, 0)</f>
        <v>12026.795399071387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12.5</v>
      </c>
      <c r="R36">
        <f t="shared" si="0"/>
        <v>1000000</v>
      </c>
      <c r="S36">
        <f t="shared" si="1"/>
        <v>11702.31669184452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7665.8388582865646</v>
      </c>
      <c r="AC36">
        <f t="shared" si="2"/>
        <v>7258.1409595142604</v>
      </c>
      <c r="AE36">
        <f t="shared" si="3"/>
        <v>0</v>
      </c>
      <c r="AF36">
        <f t="shared" si="24"/>
        <v>0</v>
      </c>
      <c r="AG36">
        <f t="shared" si="24"/>
        <v>-7.7528889691693941</v>
      </c>
      <c r="AH36">
        <f t="shared" si="5"/>
        <v>-10791.546266788411</v>
      </c>
      <c r="AI36">
        <f t="shared" si="25"/>
        <v>-10799.299155757581</v>
      </c>
      <c r="AJ36">
        <f t="shared" si="7"/>
        <v>407.69789877230414</v>
      </c>
      <c r="AK36">
        <f t="shared" si="22"/>
        <v>536.60872008005958</v>
      </c>
      <c r="AL36">
        <f t="shared" si="8"/>
        <v>-9854.9925369052162</v>
      </c>
      <c r="AN36">
        <f t="shared" si="26"/>
        <v>0</v>
      </c>
      <c r="AO36">
        <f t="shared" si="26"/>
        <v>0</v>
      </c>
      <c r="AP36">
        <f t="shared" si="26"/>
        <v>-0.47115429894035743</v>
      </c>
      <c r="AQ36">
        <f t="shared" si="26"/>
        <v>-655.81790685128976</v>
      </c>
      <c r="AR36">
        <f t="shared" si="26"/>
        <v>-656.28906115023005</v>
      </c>
      <c r="AS36">
        <f t="shared" si="26"/>
        <v>24.776392186111906</v>
      </c>
      <c r="AT36">
        <f t="shared" si="26"/>
        <v>32.610489627802501</v>
      </c>
      <c r="AU36">
        <f t="shared" si="23"/>
        <v>-598.90217933631561</v>
      </c>
      <c r="AW36">
        <v>33</v>
      </c>
      <c r="AX36">
        <f>IF(Z36&gt;0, (R36*SUMPRODUCT(K36:$K$98, X36:$X$98)-K36*$AZ$3)/Z36, 0)</f>
        <v>11702.31669184452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12.5</v>
      </c>
      <c r="R37">
        <f t="shared" si="0"/>
        <v>1000000</v>
      </c>
      <c r="S37">
        <f t="shared" si="1"/>
        <v>11342.288454540871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7258.1409595142604</v>
      </c>
      <c r="AC37">
        <f t="shared" si="2"/>
        <v>6829.5216775932076</v>
      </c>
      <c r="AE37">
        <f t="shared" si="3"/>
        <v>0</v>
      </c>
      <c r="AF37">
        <f t="shared" si="24"/>
        <v>0</v>
      </c>
      <c r="AG37">
        <f t="shared" si="24"/>
        <v>-7.5266134618307747</v>
      </c>
      <c r="AH37">
        <f t="shared" si="5"/>
        <v>-11899.729411754017</v>
      </c>
      <c r="AI37">
        <f t="shared" si="25"/>
        <v>-11907.256025215847</v>
      </c>
      <c r="AJ37">
        <f t="shared" si="7"/>
        <v>428.61928192105279</v>
      </c>
      <c r="AK37">
        <f t="shared" si="22"/>
        <v>508.06986716599829</v>
      </c>
      <c r="AL37">
        <f t="shared" si="8"/>
        <v>-10970.566876128798</v>
      </c>
      <c r="AN37">
        <f t="shared" si="26"/>
        <v>0</v>
      </c>
      <c r="AO37">
        <f t="shared" si="26"/>
        <v>0</v>
      </c>
      <c r="AP37">
        <f t="shared" si="26"/>
        <v>-0.40839572180147865</v>
      </c>
      <c r="AQ37">
        <f t="shared" si="26"/>
        <v>-645.68196666412416</v>
      </c>
      <c r="AR37">
        <f t="shared" si="26"/>
        <v>-646.09036238592569</v>
      </c>
      <c r="AS37">
        <f t="shared" si="26"/>
        <v>23.256977644179635</v>
      </c>
      <c r="AT37">
        <f t="shared" si="26"/>
        <v>27.567984084620239</v>
      </c>
      <c r="AU37">
        <f t="shared" si="23"/>
        <v>-595.26540065712584</v>
      </c>
      <c r="AW37">
        <v>34</v>
      </c>
      <c r="AX37">
        <f>IF(Z37&gt;0, (R37*SUMPRODUCT(K37:$K$98, X37:$X$98)-K37*$AZ$3)/Z37, 0)</f>
        <v>11342.288454540871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12.5</v>
      </c>
      <c r="R38">
        <f t="shared" si="0"/>
        <v>1000000</v>
      </c>
      <c r="S38">
        <f t="shared" si="1"/>
        <v>10956.184280922214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6829.5216775932076</v>
      </c>
      <c r="AC38">
        <f t="shared" si="2"/>
        <v>6386.6956260453662</v>
      </c>
      <c r="AE38">
        <f t="shared" si="3"/>
        <v>0</v>
      </c>
      <c r="AF38">
        <f t="shared" si="24"/>
        <v>0</v>
      </c>
      <c r="AG38">
        <f t="shared" si="24"/>
        <v>-7.2866331268797575</v>
      </c>
      <c r="AH38">
        <f t="shared" si="5"/>
        <v>-13177.136026616688</v>
      </c>
      <c r="AI38">
        <f t="shared" si="25"/>
        <v>-13184.422659743568</v>
      </c>
      <c r="AJ38">
        <f t="shared" si="7"/>
        <v>442.82605154784142</v>
      </c>
      <c r="AK38">
        <f t="shared" si="22"/>
        <v>478.06651743152457</v>
      </c>
      <c r="AL38">
        <f t="shared" si="8"/>
        <v>-12263.530090764201</v>
      </c>
      <c r="AN38">
        <f t="shared" si="26"/>
        <v>0</v>
      </c>
      <c r="AO38">
        <f t="shared" si="26"/>
        <v>0</v>
      </c>
      <c r="AP38">
        <f t="shared" si="26"/>
        <v>-0.35301279947265934</v>
      </c>
      <c r="AQ38">
        <f t="shared" si="26"/>
        <v>-638.38779814895338</v>
      </c>
      <c r="AR38">
        <f t="shared" si="26"/>
        <v>-638.74081094842609</v>
      </c>
      <c r="AS38">
        <f t="shared" si="26"/>
        <v>21.453428684321253</v>
      </c>
      <c r="AT38">
        <f t="shared" si="26"/>
        <v>23.160710401363986</v>
      </c>
      <c r="AU38">
        <f t="shared" si="23"/>
        <v>-594.12667186274075</v>
      </c>
      <c r="AW38">
        <v>35</v>
      </c>
      <c r="AX38">
        <f>IF(Z38&gt;0, (R38*SUMPRODUCT(K38:$K$98, X38:$X$98)-K38*$AZ$3)/Z38, 0)</f>
        <v>10956.184280922214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12.5</v>
      </c>
      <c r="R39">
        <f t="shared" si="0"/>
        <v>1000000</v>
      </c>
      <c r="S39">
        <f t="shared" si="1"/>
        <v>10538.079029097598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6386.6956260453662</v>
      </c>
      <c r="AC39">
        <f t="shared" si="2"/>
        <v>5929.4291806788015</v>
      </c>
      <c r="AE39">
        <f t="shared" si="3"/>
        <v>0</v>
      </c>
      <c r="AF39">
        <f t="shared" si="24"/>
        <v>0</v>
      </c>
      <c r="AG39">
        <f t="shared" si="24"/>
        <v>-7.0333373429665684</v>
      </c>
      <c r="AH39">
        <f t="shared" si="5"/>
        <v>-14434.35621155128</v>
      </c>
      <c r="AI39">
        <f t="shared" si="25"/>
        <v>-14441.389548894245</v>
      </c>
      <c r="AJ39">
        <f t="shared" si="7"/>
        <v>457.26644536656477</v>
      </c>
      <c r="AK39">
        <f t="shared" si="22"/>
        <v>447.06869382317569</v>
      </c>
      <c r="AL39">
        <f t="shared" si="8"/>
        <v>-13537.054409704504</v>
      </c>
      <c r="AN39">
        <f t="shared" si="26"/>
        <v>0</v>
      </c>
      <c r="AO39">
        <f t="shared" si="26"/>
        <v>0</v>
      </c>
      <c r="AP39">
        <f t="shared" si="26"/>
        <v>-0.30423345806176727</v>
      </c>
      <c r="AQ39">
        <f t="shared" si="26"/>
        <v>-624.37131776809611</v>
      </c>
      <c r="AR39">
        <f t="shared" si="26"/>
        <v>-624.67555122615784</v>
      </c>
      <c r="AS39">
        <f t="shared" si="26"/>
        <v>19.779479519576832</v>
      </c>
      <c r="AT39">
        <f t="shared" si="26"/>
        <v>19.338366422733479</v>
      </c>
      <c r="AU39">
        <f t="shared" si="23"/>
        <v>-585.55770528384744</v>
      </c>
      <c r="AW39">
        <v>36</v>
      </c>
      <c r="AX39">
        <f>IF(Z39&gt;0, (R39*SUMPRODUCT(K39:$K$98, X39:$X$98)-K39*$AZ$3)/Z39, 0)</f>
        <v>10538.079029097598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12.5</v>
      </c>
      <c r="R40">
        <f t="shared" si="0"/>
        <v>1000000</v>
      </c>
      <c r="S40">
        <f t="shared" si="1"/>
        <v>10095.697607545204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5929.4291806788015</v>
      </c>
      <c r="AC40">
        <f t="shared" si="2"/>
        <v>5466.7733564664159</v>
      </c>
      <c r="AE40">
        <f t="shared" si="3"/>
        <v>0</v>
      </c>
      <c r="AF40">
        <f t="shared" si="24"/>
        <v>0</v>
      </c>
      <c r="AG40">
        <f t="shared" si="24"/>
        <v>-6.7686919331616107</v>
      </c>
      <c r="AH40">
        <f t="shared" si="5"/>
        <v>-15544.962910023372</v>
      </c>
      <c r="AI40">
        <f t="shared" si="25"/>
        <v>-15551.731601956533</v>
      </c>
      <c r="AJ40">
        <f t="shared" si="7"/>
        <v>462.6558242123856</v>
      </c>
      <c r="AK40">
        <f t="shared" si="22"/>
        <v>415.06004264751613</v>
      </c>
      <c r="AL40">
        <f t="shared" si="8"/>
        <v>-14674.015735096631</v>
      </c>
      <c r="AN40">
        <f t="shared" si="26"/>
        <v>0</v>
      </c>
      <c r="AO40">
        <f t="shared" si="26"/>
        <v>0</v>
      </c>
      <c r="AP40">
        <f t="shared" si="26"/>
        <v>-0.26141605188932249</v>
      </c>
      <c r="AQ40">
        <f t="shared" si="26"/>
        <v>-600.3675260791689</v>
      </c>
      <c r="AR40">
        <f t="shared" si="26"/>
        <v>-600.62894213105824</v>
      </c>
      <c r="AS40">
        <f t="shared" si="26"/>
        <v>17.868394682975232</v>
      </c>
      <c r="AT40">
        <f t="shared" si="26"/>
        <v>16.030181121752765</v>
      </c>
      <c r="AU40">
        <f t="shared" si="23"/>
        <v>-566.73036632633023</v>
      </c>
      <c r="AW40">
        <v>37</v>
      </c>
      <c r="AX40">
        <f>IF(Z40&gt;0, (R40*SUMPRODUCT(K40:$K$98, X40:$X$98)-K40*$AZ$3)/Z40, 0)</f>
        <v>10095.697607545204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12.5</v>
      </c>
      <c r="R41">
        <f t="shared" si="0"/>
        <v>1000000</v>
      </c>
      <c r="S41">
        <f t="shared" si="1"/>
        <v>9647.0346723358434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5466.7733564664159</v>
      </c>
      <c r="AC41">
        <f t="shared" si="2"/>
        <v>5010.7946639191332</v>
      </c>
      <c r="AE41">
        <f t="shared" si="3"/>
        <v>0</v>
      </c>
      <c r="AF41">
        <f t="shared" si="24"/>
        <v>0</v>
      </c>
      <c r="AG41">
        <f t="shared" si="24"/>
        <v>-6.4926617791271317</v>
      </c>
      <c r="AH41">
        <f t="shared" si="5"/>
        <v>-16667.458776228941</v>
      </c>
      <c r="AI41">
        <f t="shared" si="25"/>
        <v>-16673.951438008069</v>
      </c>
      <c r="AJ41">
        <f t="shared" si="7"/>
        <v>455.97869254728266</v>
      </c>
      <c r="AK41">
        <f t="shared" si="22"/>
        <v>382.67413495264913</v>
      </c>
      <c r="AL41">
        <f t="shared" si="8"/>
        <v>-15835.298610508136</v>
      </c>
      <c r="AN41">
        <f t="shared" si="26"/>
        <v>0</v>
      </c>
      <c r="AO41">
        <f t="shared" si="26"/>
        <v>0</v>
      </c>
      <c r="AP41">
        <f t="shared" si="26"/>
        <v>-0.22388874411357645</v>
      </c>
      <c r="AQ41">
        <f t="shared" si="26"/>
        <v>-574.74985451596808</v>
      </c>
      <c r="AR41">
        <f t="shared" si="26"/>
        <v>-574.97374326008173</v>
      </c>
      <c r="AS41">
        <f t="shared" si="26"/>
        <v>15.723673939887012</v>
      </c>
      <c r="AT41">
        <f t="shared" si="26"/>
        <v>13.19588704816473</v>
      </c>
      <c r="AU41">
        <f t="shared" si="23"/>
        <v>-546.05418227202995</v>
      </c>
      <c r="AW41">
        <v>38</v>
      </c>
      <c r="AX41">
        <f>IF(Z41&gt;0, (R41*SUMPRODUCT(K41:$K$98, X41:$X$98)-K41*$AZ$3)/Z41, 0)</f>
        <v>9647.0346723358434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12.5</v>
      </c>
      <c r="R42">
        <f t="shared" si="0"/>
        <v>1000000</v>
      </c>
      <c r="S42">
        <f t="shared" si="1"/>
        <v>9194.4841831698322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5010.7946639191332</v>
      </c>
      <c r="AC42">
        <f t="shared" si="2"/>
        <v>4564.9634107709189</v>
      </c>
      <c r="AE42">
        <f t="shared" si="3"/>
        <v>0</v>
      </c>
      <c r="AF42">
        <f t="shared" si="24"/>
        <v>0</v>
      </c>
      <c r="AG42">
        <f t="shared" si="24"/>
        <v>-6.2061167867455227</v>
      </c>
      <c r="AH42">
        <f t="shared" si="5"/>
        <v>-17729.469967227069</v>
      </c>
      <c r="AI42">
        <f t="shared" si="25"/>
        <v>-17735.676084013816</v>
      </c>
      <c r="AJ42">
        <f t="shared" si="7"/>
        <v>445.83125314821427</v>
      </c>
      <c r="AK42">
        <f t="shared" si="22"/>
        <v>350.75562647433935</v>
      </c>
      <c r="AL42">
        <f t="shared" si="8"/>
        <v>-16939.089204391261</v>
      </c>
      <c r="AN42">
        <f t="shared" si="26"/>
        <v>0</v>
      </c>
      <c r="AO42">
        <f t="shared" si="26"/>
        <v>0</v>
      </c>
      <c r="AP42">
        <f t="shared" si="26"/>
        <v>-0.19107831443227988</v>
      </c>
      <c r="AQ42">
        <f t="shared" si="26"/>
        <v>-545.8674648776614</v>
      </c>
      <c r="AR42">
        <f t="shared" si="26"/>
        <v>-546.05854319209368</v>
      </c>
      <c r="AS42">
        <f t="shared" si="26"/>
        <v>13.726568045694908</v>
      </c>
      <c r="AT42">
        <f t="shared" si="26"/>
        <v>10.799312386046999</v>
      </c>
      <c r="AU42">
        <f t="shared" si="23"/>
        <v>-521.53266276035174</v>
      </c>
      <c r="AW42">
        <v>39</v>
      </c>
      <c r="AX42">
        <f>IF(Z42&gt;0, (R42*SUMPRODUCT(K42:$K$98, X42:$X$98)-K42*$AZ$3)/Z42, 0)</f>
        <v>9194.4841831698322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12.5</v>
      </c>
      <c r="R43">
        <f t="shared" si="0"/>
        <v>1000000</v>
      </c>
      <c r="S43">
        <f t="shared" si="1"/>
        <v>8745.4909819536606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4564.9634107709189</v>
      </c>
      <c r="AC43">
        <f t="shared" si="2"/>
        <v>4134.2018399716098</v>
      </c>
      <c r="AE43">
        <f t="shared" si="3"/>
        <v>0</v>
      </c>
      <c r="AF43">
        <f t="shared" si="24"/>
        <v>0</v>
      </c>
      <c r="AG43">
        <f t="shared" si="24"/>
        <v>-5.9090476573907393</v>
      </c>
      <c r="AH43">
        <f t="shared" si="5"/>
        <v>-18800.636918986202</v>
      </c>
      <c r="AI43">
        <f t="shared" si="25"/>
        <v>-18806.545966643593</v>
      </c>
      <c r="AJ43">
        <f t="shared" si="7"/>
        <v>430.76157079930908</v>
      </c>
      <c r="AK43">
        <f t="shared" si="22"/>
        <v>319.54743875396434</v>
      </c>
      <c r="AL43">
        <f t="shared" si="8"/>
        <v>-18056.236957090317</v>
      </c>
      <c r="AN43">
        <f t="shared" si="26"/>
        <v>0</v>
      </c>
      <c r="AO43">
        <f t="shared" si="26"/>
        <v>0</v>
      </c>
      <c r="AP43">
        <f t="shared" si="26"/>
        <v>-0.16243923205582539</v>
      </c>
      <c r="AQ43">
        <f t="shared" si="26"/>
        <v>-516.82795610233006</v>
      </c>
      <c r="AR43">
        <f t="shared" si="26"/>
        <v>-516.99039533438588</v>
      </c>
      <c r="AS43">
        <f t="shared" si="26"/>
        <v>11.841600003391857</v>
      </c>
      <c r="AT43">
        <f t="shared" si="26"/>
        <v>8.7843326989717454</v>
      </c>
      <c r="AU43">
        <f t="shared" si="23"/>
        <v>-496.36446263202225</v>
      </c>
      <c r="AW43">
        <v>40</v>
      </c>
      <c r="AX43">
        <f>IF(Z43&gt;0, (R43*SUMPRODUCT(K43:$K$98, X43:$X$98)-K43*$AZ$3)/Z43, 0)</f>
        <v>8745.4909819536606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12.5</v>
      </c>
      <c r="R44">
        <f t="shared" si="0"/>
        <v>1000000</v>
      </c>
      <c r="S44">
        <f t="shared" si="1"/>
        <v>8302.779367890982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4134.2018399716098</v>
      </c>
      <c r="AC44">
        <f t="shared" si="2"/>
        <v>3720.1470035820948</v>
      </c>
      <c r="AE44">
        <f t="shared" si="3"/>
        <v>0</v>
      </c>
      <c r="AF44">
        <f t="shared" si="24"/>
        <v>0</v>
      </c>
      <c r="AG44">
        <f t="shared" si="24"/>
        <v>-5.600755540320745</v>
      </c>
      <c r="AH44">
        <f t="shared" si="5"/>
        <v>-19936.131239687042</v>
      </c>
      <c r="AI44">
        <f t="shared" si="25"/>
        <v>-19941.731995227361</v>
      </c>
      <c r="AJ44">
        <f t="shared" si="7"/>
        <v>414.054836389515</v>
      </c>
      <c r="AK44">
        <f t="shared" si="22"/>
        <v>289.39412879801273</v>
      </c>
      <c r="AL44">
        <f t="shared" si="8"/>
        <v>-19238.283030039835</v>
      </c>
      <c r="AN44">
        <f t="shared" si="26"/>
        <v>0</v>
      </c>
      <c r="AO44">
        <f t="shared" si="26"/>
        <v>0</v>
      </c>
      <c r="AP44">
        <f t="shared" si="26"/>
        <v>-0.13746813144672804</v>
      </c>
      <c r="AQ44">
        <f t="shared" si="26"/>
        <v>-489.32375106655189</v>
      </c>
      <c r="AR44">
        <f t="shared" si="26"/>
        <v>-489.46121919799862</v>
      </c>
      <c r="AS44">
        <f t="shared" si="26"/>
        <v>10.162797548504976</v>
      </c>
      <c r="AT44">
        <f t="shared" si="26"/>
        <v>7.1030541952984958</v>
      </c>
      <c r="AU44">
        <f t="shared" si="23"/>
        <v>-472.19536745419515</v>
      </c>
      <c r="AW44">
        <v>41</v>
      </c>
      <c r="AX44">
        <f>IF(Z44&gt;0, (R44*SUMPRODUCT(K44:$K$98, X44:$X$98)-K44*$AZ$3)/Z44, 0)</f>
        <v>8302.779367890982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12.5</v>
      </c>
      <c r="R45">
        <f t="shared" si="0"/>
        <v>1000000</v>
      </c>
      <c r="S45">
        <f t="shared" si="1"/>
        <v>7861.8614429768386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3720.1470035820948</v>
      </c>
      <c r="AC45">
        <f t="shared" si="2"/>
        <v>3322.5849665448395</v>
      </c>
      <c r="AE45">
        <f t="shared" si="3"/>
        <v>0</v>
      </c>
      <c r="AF45">
        <f t="shared" si="24"/>
        <v>0</v>
      </c>
      <c r="AG45">
        <f t="shared" si="24"/>
        <v>-5.2827580825546292</v>
      </c>
      <c r="AH45">
        <f t="shared" si="5"/>
        <v>-20959.192189032616</v>
      </c>
      <c r="AI45">
        <f t="shared" si="25"/>
        <v>-20964.47494711517</v>
      </c>
      <c r="AJ45">
        <f t="shared" si="7"/>
        <v>397.56203703725532</v>
      </c>
      <c r="AK45">
        <f t="shared" si="22"/>
        <v>260.41029025074664</v>
      </c>
      <c r="AL45">
        <f t="shared" si="8"/>
        <v>-20306.502619827166</v>
      </c>
      <c r="AN45">
        <f t="shared" si="26"/>
        <v>0</v>
      </c>
      <c r="AO45">
        <f t="shared" si="26"/>
        <v>0</v>
      </c>
      <c r="AP45">
        <f t="shared" si="26"/>
        <v>-0.11577055434526631</v>
      </c>
      <c r="AQ45">
        <f t="shared" si="26"/>
        <v>-459.31637611160471</v>
      </c>
      <c r="AR45">
        <f t="shared" si="26"/>
        <v>-459.43214666594997</v>
      </c>
      <c r="AS45">
        <f t="shared" si="26"/>
        <v>8.7124900847587483</v>
      </c>
      <c r="AT45">
        <f t="shared" si="26"/>
        <v>5.7068378275920946</v>
      </c>
      <c r="AU45">
        <f t="shared" si="23"/>
        <v>-445.01281875359905</v>
      </c>
      <c r="AW45">
        <v>42</v>
      </c>
      <c r="AX45">
        <f>IF(Z45&gt;0, (R45*SUMPRODUCT(K45:$K$98, X45:$X$98)-K45*$AZ$3)/Z45, 0)</f>
        <v>7861.8614429768386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12.5</v>
      </c>
      <c r="R46">
        <f t="shared" si="0"/>
        <v>1000000</v>
      </c>
      <c r="S46">
        <f t="shared" si="1"/>
        <v>7426.8997837625211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3322.5849665448395</v>
      </c>
      <c r="AC46">
        <f t="shared" si="2"/>
        <v>2945.1986922451097</v>
      </c>
      <c r="AE46">
        <f t="shared" si="3"/>
        <v>0</v>
      </c>
      <c r="AF46">
        <f t="shared" si="24"/>
        <v>0</v>
      </c>
      <c r="AG46">
        <f t="shared" si="24"/>
        <v>-4.9569786485543679</v>
      </c>
      <c r="AH46">
        <f t="shared" si="5"/>
        <v>-21836.148253977171</v>
      </c>
      <c r="AI46">
        <f t="shared" si="25"/>
        <v>-21841.105232625727</v>
      </c>
      <c r="AJ46">
        <f t="shared" si="7"/>
        <v>377.38627429972985</v>
      </c>
      <c r="AK46">
        <f t="shared" si="22"/>
        <v>232.5809476581388</v>
      </c>
      <c r="AL46">
        <f t="shared" si="8"/>
        <v>-21231.138010667859</v>
      </c>
      <c r="AN46">
        <f t="shared" si="26"/>
        <v>0</v>
      </c>
      <c r="AO46">
        <f t="shared" si="26"/>
        <v>0</v>
      </c>
      <c r="AP46">
        <f t="shared" si="26"/>
        <v>-9.6992111793009067E-2</v>
      </c>
      <c r="AQ46">
        <f t="shared" si="26"/>
        <v>-427.26311383167626</v>
      </c>
      <c r="AR46">
        <f t="shared" si="26"/>
        <v>-427.36010594346931</v>
      </c>
      <c r="AS46">
        <f t="shared" si="26"/>
        <v>7.3842342889052928</v>
      </c>
      <c r="AT46">
        <f t="shared" si="26"/>
        <v>4.5508602871955199</v>
      </c>
      <c r="AU46">
        <f t="shared" si="23"/>
        <v>-415.42501136736848</v>
      </c>
      <c r="AW46">
        <v>43</v>
      </c>
      <c r="AX46">
        <f>IF(Z46&gt;0, (R46*SUMPRODUCT(K46:$K$98, X46:$X$98)-K46*$AZ$3)/Z46, 0)</f>
        <v>7426.8997837625211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12.5</v>
      </c>
      <c r="R47">
        <f t="shared" si="0"/>
        <v>1000000</v>
      </c>
      <c r="S47">
        <f t="shared" si="1"/>
        <v>7004.4794762159654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2945.1986922451097</v>
      </c>
      <c r="AC47">
        <f t="shared" si="2"/>
        <v>2591.0874550311773</v>
      </c>
      <c r="AE47">
        <f t="shared" si="3"/>
        <v>0</v>
      </c>
      <c r="AF47">
        <f t="shared" si="24"/>
        <v>0</v>
      </c>
      <c r="AG47">
        <f t="shared" si="24"/>
        <v>-4.6239828809359329</v>
      </c>
      <c r="AH47">
        <f t="shared" si="5"/>
        <v>-22674.078490631317</v>
      </c>
      <c r="AI47">
        <f t="shared" si="25"/>
        <v>-22678.702473512254</v>
      </c>
      <c r="AJ47">
        <f t="shared" si="7"/>
        <v>354.11123721393233</v>
      </c>
      <c r="AK47">
        <f t="shared" si="22"/>
        <v>206.1639084571577</v>
      </c>
      <c r="AL47">
        <f t="shared" si="8"/>
        <v>-22118.427327841164</v>
      </c>
      <c r="AN47">
        <f t="shared" si="26"/>
        <v>0</v>
      </c>
      <c r="AO47">
        <f t="shared" si="26"/>
        <v>0</v>
      </c>
      <c r="AP47">
        <f t="shared" si="26"/>
        <v>-8.0782550707485495E-2</v>
      </c>
      <c r="AQ47">
        <f t="shared" si="26"/>
        <v>-396.12384876394378</v>
      </c>
      <c r="AR47">
        <f t="shared" si="26"/>
        <v>-396.20463131465129</v>
      </c>
      <c r="AS47">
        <f t="shared" si="26"/>
        <v>6.1864435299411875</v>
      </c>
      <c r="AT47">
        <f t="shared" si="26"/>
        <v>3.6017534705108472</v>
      </c>
      <c r="AU47">
        <f t="shared" si="23"/>
        <v>-386.41643431419931</v>
      </c>
      <c r="AW47">
        <v>44</v>
      </c>
      <c r="AX47">
        <f>IF(Z47&gt;0, (R47*SUMPRODUCT(K47:$K$98, X47:$X$98)-K47*$AZ$3)/Z47, 0)</f>
        <v>7004.4794762159654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12.5</v>
      </c>
      <c r="R48">
        <f t="shared" si="0"/>
        <v>1000000</v>
      </c>
      <c r="S48">
        <f t="shared" si="1"/>
        <v>6594.1389514171115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2591.0874550311773</v>
      </c>
      <c r="AC48">
        <f t="shared" si="2"/>
        <v>2260.2777818187915</v>
      </c>
      <c r="AE48">
        <f t="shared" si="3"/>
        <v>0</v>
      </c>
      <c r="AF48">
        <f t="shared" si="24"/>
        <v>0</v>
      </c>
      <c r="AG48">
        <f t="shared" si="24"/>
        <v>-4.2846340486445298</v>
      </c>
      <c r="AH48">
        <f t="shared" si="5"/>
        <v>-23448.720278563567</v>
      </c>
      <c r="AI48">
        <f t="shared" si="25"/>
        <v>-23453.00491261221</v>
      </c>
      <c r="AJ48">
        <f t="shared" si="7"/>
        <v>330.80967321238586</v>
      </c>
      <c r="AK48">
        <f t="shared" si="22"/>
        <v>181.37612185218242</v>
      </c>
      <c r="AL48">
        <f t="shared" si="8"/>
        <v>-22940.819117547642</v>
      </c>
      <c r="AN48">
        <f t="shared" si="26"/>
        <v>0</v>
      </c>
      <c r="AO48">
        <f t="shared" si="26"/>
        <v>0</v>
      </c>
      <c r="AP48">
        <f t="shared" si="26"/>
        <v>-6.683393875283121E-2</v>
      </c>
      <c r="AQ48">
        <f t="shared" si="26"/>
        <v>-365.76527123140716</v>
      </c>
      <c r="AR48">
        <f t="shared" si="26"/>
        <v>-365.83210517015999</v>
      </c>
      <c r="AS48">
        <f t="shared" si="26"/>
        <v>5.1601404431062488</v>
      </c>
      <c r="AT48">
        <f t="shared" si="26"/>
        <v>2.8291985923347887</v>
      </c>
      <c r="AU48">
        <f t="shared" si="23"/>
        <v>-357.84276613471894</v>
      </c>
      <c r="AW48">
        <v>45</v>
      </c>
      <c r="AX48">
        <f>IF(Z48&gt;0, (R48*SUMPRODUCT(K48:$K$98, X48:$X$98)-K48*$AZ$3)/Z48, 0)</f>
        <v>6594.1389514171115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12.5</v>
      </c>
      <c r="R49">
        <f t="shared" si="0"/>
        <v>1000000</v>
      </c>
      <c r="S49">
        <f t="shared" si="1"/>
        <v>6195.9505841003565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2260.2777818187915</v>
      </c>
      <c r="AC49">
        <f t="shared" si="2"/>
        <v>1952.8287387584182</v>
      </c>
      <c r="AE49">
        <f t="shared" si="3"/>
        <v>0</v>
      </c>
      <c r="AF49">
        <f t="shared" si="24"/>
        <v>0</v>
      </c>
      <c r="AG49">
        <f t="shared" si="24"/>
        <v>-3.9397278759970256</v>
      </c>
      <c r="AH49">
        <f t="shared" si="5"/>
        <v>-24164.78657288475</v>
      </c>
      <c r="AI49">
        <f t="shared" si="25"/>
        <v>-24168.726300760747</v>
      </c>
      <c r="AJ49">
        <f t="shared" si="7"/>
        <v>307.44904306037324</v>
      </c>
      <c r="AK49">
        <f t="shared" si="22"/>
        <v>158.21944472731542</v>
      </c>
      <c r="AL49">
        <f t="shared" si="8"/>
        <v>-23703.05781297306</v>
      </c>
      <c r="AN49">
        <f t="shared" si="26"/>
        <v>0</v>
      </c>
      <c r="AO49">
        <f t="shared" si="26"/>
        <v>0</v>
      </c>
      <c r="AP49">
        <f t="shared" si="26"/>
        <v>-5.4869565908957252E-2</v>
      </c>
      <c r="AQ49">
        <f t="shared" si="26"/>
        <v>-336.54896766219849</v>
      </c>
      <c r="AR49">
        <f t="shared" si="26"/>
        <v>-336.60383722810747</v>
      </c>
      <c r="AS49">
        <f t="shared" si="26"/>
        <v>4.2819189707557666</v>
      </c>
      <c r="AT49">
        <f t="shared" si="26"/>
        <v>2.2035613940333496</v>
      </c>
      <c r="AU49">
        <f t="shared" si="23"/>
        <v>-330.11835686331841</v>
      </c>
      <c r="AW49">
        <v>46</v>
      </c>
      <c r="AX49">
        <f>IF(Z49&gt;0, (R49*SUMPRODUCT(K49:$K$98, X49:$X$98)-K49*$AZ$3)/Z49, 0)</f>
        <v>6195.9505841003565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12.5</v>
      </c>
      <c r="R50">
        <f t="shared" si="0"/>
        <v>1000000</v>
      </c>
      <c r="S50">
        <f t="shared" si="1"/>
        <v>5808.5774056439332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1952.8287387584182</v>
      </c>
      <c r="AC50">
        <f t="shared" si="2"/>
        <v>1668.3478319632136</v>
      </c>
      <c r="AE50">
        <f t="shared" si="3"/>
        <v>0</v>
      </c>
      <c r="AF50">
        <f t="shared" si="24"/>
        <v>0</v>
      </c>
      <c r="AG50">
        <f t="shared" si="24"/>
        <v>-3.5902677098314877</v>
      </c>
      <c r="AH50">
        <f t="shared" si="5"/>
        <v>-24805.030992445398</v>
      </c>
      <c r="AI50">
        <f t="shared" si="25"/>
        <v>-24808.621260155229</v>
      </c>
      <c r="AJ50">
        <f t="shared" si="7"/>
        <v>284.48090679520465</v>
      </c>
      <c r="AK50">
        <f t="shared" si="22"/>
        <v>136.6980117130893</v>
      </c>
      <c r="AL50">
        <f t="shared" si="8"/>
        <v>-24387.442341646936</v>
      </c>
      <c r="AN50">
        <f t="shared" si="26"/>
        <v>0</v>
      </c>
      <c r="AO50">
        <f t="shared" si="26"/>
        <v>0</v>
      </c>
      <c r="AP50">
        <f t="shared" si="26"/>
        <v>-4.4645131804935075E-2</v>
      </c>
      <c r="AQ50">
        <f t="shared" si="26"/>
        <v>-308.45161631002776</v>
      </c>
      <c r="AR50">
        <f t="shared" si="26"/>
        <v>-308.4962614418327</v>
      </c>
      <c r="AS50">
        <f t="shared" si="26"/>
        <v>3.5375321859927484</v>
      </c>
      <c r="AT50">
        <f t="shared" si="26"/>
        <v>1.6998455947146835</v>
      </c>
      <c r="AU50">
        <f t="shared" si="23"/>
        <v>-303.25888366112531</v>
      </c>
      <c r="AW50">
        <v>47</v>
      </c>
      <c r="AX50">
        <f>IF(Z50&gt;0, (R50*SUMPRODUCT(K50:$K$98, X50:$X$98)-K50*$AZ$3)/Z50, 0)</f>
        <v>5808.5774056439332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12.5</v>
      </c>
      <c r="R51">
        <f t="shared" si="0"/>
        <v>1000000</v>
      </c>
      <c r="S51">
        <f t="shared" si="1"/>
        <v>5429.4727645183521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1668.3478319632136</v>
      </c>
      <c r="AC51">
        <f t="shared" si="2"/>
        <v>1406.3855557130037</v>
      </c>
      <c r="AE51">
        <f t="shared" si="3"/>
        <v>0</v>
      </c>
      <c r="AF51">
        <f t="shared" si="24"/>
        <v>0</v>
      </c>
      <c r="AG51">
        <f t="shared" si="24"/>
        <v>-3.2378501944602811</v>
      </c>
      <c r="AH51">
        <f t="shared" si="5"/>
        <v>-25321.187061831326</v>
      </c>
      <c r="AI51">
        <f t="shared" si="25"/>
        <v>-25324.424912025785</v>
      </c>
      <c r="AJ51">
        <f t="shared" si="7"/>
        <v>261.96227625020992</v>
      </c>
      <c r="AK51">
        <f t="shared" si="22"/>
        <v>116.78434823742496</v>
      </c>
      <c r="AL51">
        <f t="shared" si="8"/>
        <v>-24945.678287538147</v>
      </c>
      <c r="AN51">
        <f t="shared" si="26"/>
        <v>0</v>
      </c>
      <c r="AO51">
        <f t="shared" si="26"/>
        <v>0</v>
      </c>
      <c r="AP51">
        <f t="shared" si="26"/>
        <v>-3.59489330351105E-2</v>
      </c>
      <c r="AQ51">
        <f t="shared" si="26"/>
        <v>-281.13396339728251</v>
      </c>
      <c r="AR51">
        <f t="shared" si="26"/>
        <v>-281.16991233031763</v>
      </c>
      <c r="AS51">
        <f t="shared" si="26"/>
        <v>2.9084929076571076</v>
      </c>
      <c r="AT51">
        <f t="shared" si="26"/>
        <v>1.2966235193707063</v>
      </c>
      <c r="AU51">
        <f t="shared" si="23"/>
        <v>-276.96479590328977</v>
      </c>
      <c r="AW51">
        <v>48</v>
      </c>
      <c r="AX51">
        <f>IF(Z51&gt;0, (R51*SUMPRODUCT(K51:$K$98, X51:$X$98)-K51*$AZ$3)/Z51, 0)</f>
        <v>5429.4727645183521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12.5</v>
      </c>
      <c r="R52">
        <f t="shared" si="0"/>
        <v>1000000</v>
      </c>
      <c r="S52">
        <f t="shared" si="1"/>
        <v>5057.836751178098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1406.3855557130037</v>
      </c>
      <c r="AC52">
        <f t="shared" si="2"/>
        <v>1166.7599316548428</v>
      </c>
      <c r="AE52">
        <f t="shared" si="3"/>
        <v>0</v>
      </c>
      <c r="AF52">
        <f t="shared" si="24"/>
        <v>0</v>
      </c>
      <c r="AG52">
        <f t="shared" si="24"/>
        <v>-2.8835448558691494</v>
      </c>
      <c r="AH52">
        <f t="shared" si="5"/>
        <v>-25754.14693172228</v>
      </c>
      <c r="AI52">
        <f t="shared" si="25"/>
        <v>-25757.030476578147</v>
      </c>
      <c r="AJ52">
        <f t="shared" si="7"/>
        <v>239.62562405816084</v>
      </c>
      <c r="AK52">
        <f t="shared" si="22"/>
        <v>98.446988899910266</v>
      </c>
      <c r="AL52">
        <f t="shared" si="8"/>
        <v>-25418.957863620075</v>
      </c>
      <c r="AN52">
        <f t="shared" si="26"/>
        <v>0</v>
      </c>
      <c r="AO52">
        <f t="shared" si="26"/>
        <v>0</v>
      </c>
      <c r="AP52">
        <f t="shared" si="26"/>
        <v>-2.8584983284128208E-2</v>
      </c>
      <c r="AQ52">
        <f t="shared" si="26"/>
        <v>-255.30445903827129</v>
      </c>
      <c r="AR52">
        <f t="shared" si="26"/>
        <v>-255.33304402155539</v>
      </c>
      <c r="AS52">
        <f t="shared" si="26"/>
        <v>2.3754423116427308</v>
      </c>
      <c r="AT52">
        <f t="shared" si="26"/>
        <v>0.97591876413813261</v>
      </c>
      <c r="AU52">
        <f t="shared" si="23"/>
        <v>-251.98168294577451</v>
      </c>
      <c r="AW52">
        <v>49</v>
      </c>
      <c r="AX52">
        <f>IF(Z52&gt;0, (R52*SUMPRODUCT(K52:$K$98, X52:$X$98)-K52*$AZ$3)/Z52, 0)</f>
        <v>5057.836751178098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12.5</v>
      </c>
      <c r="R53">
        <f t="shared" si="0"/>
        <v>1000000</v>
      </c>
      <c r="S53">
        <f t="shared" si="1"/>
        <v>4685.3405630493471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1166.7599316548428</v>
      </c>
      <c r="AC53">
        <f t="shared" si="2"/>
        <v>948.51648988364445</v>
      </c>
      <c r="AE53">
        <f t="shared" si="3"/>
        <v>0</v>
      </c>
      <c r="AF53">
        <f t="shared" si="24"/>
        <v>0</v>
      </c>
      <c r="AG53">
        <f t="shared" si="24"/>
        <v>-2.5305430766443688</v>
      </c>
      <c r="AH53">
        <f t="shared" si="5"/>
        <v>-25933.30645328711</v>
      </c>
      <c r="AI53">
        <f t="shared" si="25"/>
        <v>-25935.836996363756</v>
      </c>
      <c r="AJ53">
        <f t="shared" si="7"/>
        <v>218.24344177119838</v>
      </c>
      <c r="AK53">
        <f t="shared" si="22"/>
        <v>81.673195215839002</v>
      </c>
      <c r="AL53">
        <f t="shared" si="8"/>
        <v>-25635.920359376716</v>
      </c>
      <c r="AN53">
        <f t="shared" si="26"/>
        <v>0</v>
      </c>
      <c r="AO53">
        <f t="shared" si="26"/>
        <v>0</v>
      </c>
      <c r="AP53">
        <f t="shared" si="26"/>
        <v>-2.2397881514290084E-2</v>
      </c>
      <c r="AQ53">
        <f t="shared" si="26"/>
        <v>-229.53615394871593</v>
      </c>
      <c r="AR53">
        <f t="shared" si="26"/>
        <v>-229.55855183023024</v>
      </c>
      <c r="AS53">
        <f t="shared" si="26"/>
        <v>1.9316765619118259</v>
      </c>
      <c r="AT53">
        <f t="shared" si="26"/>
        <v>0.72289089493137615</v>
      </c>
      <c r="AU53">
        <f t="shared" si="23"/>
        <v>-226.90398437338703</v>
      </c>
      <c r="AW53">
        <v>50</v>
      </c>
      <c r="AX53">
        <f>IF(Z53&gt;0, (R53*SUMPRODUCT(K53:$K$98, X53:$X$98)-K53*$AZ$3)/Z53, 0)</f>
        <v>4685.3405630493471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12.5</v>
      </c>
      <c r="R54">
        <f t="shared" si="0"/>
        <v>1000000</v>
      </c>
      <c r="S54">
        <f t="shared" si="1"/>
        <v>4306.4152610645824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948.51648988364445</v>
      </c>
      <c r="AC54">
        <f t="shared" si="2"/>
        <v>752.0705299233864</v>
      </c>
      <c r="AE54">
        <f t="shared" si="3"/>
        <v>0</v>
      </c>
      <c r="AF54">
        <f t="shared" si="24"/>
        <v>0</v>
      </c>
      <c r="AG54">
        <f t="shared" si="24"/>
        <v>-2.182994684474147</v>
      </c>
      <c r="AH54">
        <f t="shared" si="5"/>
        <v>-25779.436912302255</v>
      </c>
      <c r="AI54">
        <f t="shared" si="25"/>
        <v>-25781.619906986729</v>
      </c>
      <c r="AJ54">
        <f t="shared" si="7"/>
        <v>196.44595996025805</v>
      </c>
      <c r="AK54">
        <f t="shared" si="22"/>
        <v>66.396154291855112</v>
      </c>
      <c r="AL54">
        <f t="shared" si="8"/>
        <v>-25518.777792734614</v>
      </c>
      <c r="AN54">
        <f t="shared" si="26"/>
        <v>0</v>
      </c>
      <c r="AO54">
        <f t="shared" si="26"/>
        <v>0</v>
      </c>
      <c r="AP54">
        <f t="shared" si="26"/>
        <v>-1.7251539776907434E-2</v>
      </c>
      <c r="AQ54">
        <f t="shared" si="26"/>
        <v>-203.7270106436327</v>
      </c>
      <c r="AR54">
        <f t="shared" si="26"/>
        <v>-203.7442621834096</v>
      </c>
      <c r="AS54">
        <f t="shared" si="26"/>
        <v>1.5524523794630856</v>
      </c>
      <c r="AT54">
        <f t="shared" si="26"/>
        <v>0.5247085139263824</v>
      </c>
      <c r="AU54">
        <f t="shared" si="23"/>
        <v>-201.66710129002013</v>
      </c>
      <c r="AW54">
        <v>51</v>
      </c>
      <c r="AX54">
        <f>IF(Z54&gt;0, (R54*SUMPRODUCT(K54:$K$98, X54:$X$98)-K54*$AZ$3)/Z54, 0)</f>
        <v>4306.4152610645824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12.5</v>
      </c>
      <c r="R55">
        <f t="shared" si="0"/>
        <v>1000000</v>
      </c>
      <c r="S55">
        <f t="shared" si="1"/>
        <v>3914.0629893819341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752.0705299233864</v>
      </c>
      <c r="AC55">
        <f t="shared" si="2"/>
        <v>577.88833534087621</v>
      </c>
      <c r="AE55">
        <f t="shared" si="3"/>
        <v>0</v>
      </c>
      <c r="AF55">
        <f t="shared" si="24"/>
        <v>0</v>
      </c>
      <c r="AG55">
        <f t="shared" si="24"/>
        <v>-1.845551339198459</v>
      </c>
      <c r="AH55">
        <f t="shared" si="5"/>
        <v>-25249.071874475714</v>
      </c>
      <c r="AI55">
        <f t="shared" si="25"/>
        <v>-25250.917425814914</v>
      </c>
      <c r="AJ55">
        <f t="shared" si="7"/>
        <v>174.18219458251019</v>
      </c>
      <c r="AK55">
        <f t="shared" si="22"/>
        <v>52.644937094637051</v>
      </c>
      <c r="AL55">
        <f t="shared" si="8"/>
        <v>-25024.090294137768</v>
      </c>
      <c r="AN55">
        <f t="shared" si="26"/>
        <v>0</v>
      </c>
      <c r="AO55">
        <f t="shared" si="26"/>
        <v>0</v>
      </c>
      <c r="AP55">
        <f t="shared" si="26"/>
        <v>-1.3022167996424533E-2</v>
      </c>
      <c r="AQ55">
        <f t="shared" si="26"/>
        <v>-178.15687308163447</v>
      </c>
      <c r="AR55">
        <f t="shared" si="26"/>
        <v>-178.16989524963091</v>
      </c>
      <c r="AS55">
        <f t="shared" si="26"/>
        <v>1.2290255771613858</v>
      </c>
      <c r="AT55">
        <f t="shared" si="26"/>
        <v>0.37146147086068432</v>
      </c>
      <c r="AU55">
        <f t="shared" si="23"/>
        <v>-176.56940820160884</v>
      </c>
      <c r="AW55">
        <v>52</v>
      </c>
      <c r="AX55">
        <f>IF(Z55&gt;0, (R55*SUMPRODUCT(K55:$K$98, X55:$X$98)-K55*$AZ$3)/Z55, 0)</f>
        <v>3914.0629893819341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12.5</v>
      </c>
      <c r="R56">
        <f t="shared" si="0"/>
        <v>1000000</v>
      </c>
      <c r="S56">
        <f t="shared" si="1"/>
        <v>3493.3979986507202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577.88833534087621</v>
      </c>
      <c r="AC56">
        <f t="shared" si="2"/>
        <v>426.11076231381594</v>
      </c>
      <c r="AE56">
        <f t="shared" si="3"/>
        <v>0</v>
      </c>
      <c r="AF56">
        <f t="shared" si="24"/>
        <v>0</v>
      </c>
      <c r="AG56">
        <f t="shared" si="24"/>
        <v>-1.5247001718613071</v>
      </c>
      <c r="AH56">
        <f t="shared" si="5"/>
        <v>-24191.652315613392</v>
      </c>
      <c r="AI56">
        <f t="shared" si="25"/>
        <v>-24193.177015785252</v>
      </c>
      <c r="AJ56">
        <f t="shared" si="7"/>
        <v>151.77757302706027</v>
      </c>
      <c r="AK56">
        <f t="shared" si="22"/>
        <v>40.452183473861339</v>
      </c>
      <c r="AL56">
        <f t="shared" si="8"/>
        <v>-24000.94725928433</v>
      </c>
      <c r="AN56">
        <f t="shared" si="26"/>
        <v>0</v>
      </c>
      <c r="AO56">
        <f t="shared" si="26"/>
        <v>0</v>
      </c>
      <c r="AP56">
        <f t="shared" si="26"/>
        <v>-9.6055799155517589E-3</v>
      </c>
      <c r="AQ56">
        <f t="shared" si="26"/>
        <v>-152.40691507445109</v>
      </c>
      <c r="AR56">
        <f t="shared" si="26"/>
        <v>-152.41652065436662</v>
      </c>
      <c r="AS56">
        <f t="shared" si="26"/>
        <v>0.95619560750763666</v>
      </c>
      <c r="AT56">
        <f t="shared" si="26"/>
        <v>0.25484792898159575</v>
      </c>
      <c r="AU56">
        <f t="shared" si="23"/>
        <v>-151.20547711787739</v>
      </c>
      <c r="AW56">
        <v>53</v>
      </c>
      <c r="AX56">
        <f>IF(Z56&gt;0, (R56*SUMPRODUCT(K56:$K$98, X56:$X$98)-K56*$AZ$3)/Z56, 0)</f>
        <v>3493.3979986507202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12.5</v>
      </c>
      <c r="R57">
        <f t="shared" si="0"/>
        <v>1000000</v>
      </c>
      <c r="S57">
        <f t="shared" si="1"/>
        <v>3028.4740385392174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426.11076231381594</v>
      </c>
      <c r="AC57">
        <f t="shared" si="2"/>
        <v>297.25679371666331</v>
      </c>
      <c r="AE57">
        <f t="shared" si="3"/>
        <v>0</v>
      </c>
      <c r="AF57">
        <f t="shared" si="24"/>
        <v>0</v>
      </c>
      <c r="AG57">
        <f t="shared" si="24"/>
        <v>-1.2269248057515334</v>
      </c>
      <c r="AH57">
        <f t="shared" si="5"/>
        <v>-22602.269151292843</v>
      </c>
      <c r="AI57">
        <f t="shared" si="25"/>
        <v>-22603.496076098596</v>
      </c>
      <c r="AJ57">
        <f t="shared" si="7"/>
        <v>128.85396859715263</v>
      </c>
      <c r="AK57">
        <f t="shared" si="22"/>
        <v>29.827753361967119</v>
      </c>
      <c r="AL57">
        <f t="shared" si="8"/>
        <v>-22444.814354139478</v>
      </c>
      <c r="AN57">
        <f t="shared" si="26"/>
        <v>0</v>
      </c>
      <c r="AO57">
        <f t="shared" si="26"/>
        <v>0</v>
      </c>
      <c r="AP57">
        <f t="shared" si="26"/>
        <v>-6.9014296393200341E-3</v>
      </c>
      <c r="AQ57">
        <f t="shared" si="26"/>
        <v>-127.13735145412871</v>
      </c>
      <c r="AR57">
        <f t="shared" si="26"/>
        <v>-127.14425288376803</v>
      </c>
      <c r="AS57">
        <f t="shared" si="26"/>
        <v>0.7248012216002836</v>
      </c>
      <c r="AT57">
        <f t="shared" si="26"/>
        <v>0.16778056826434035</v>
      </c>
      <c r="AU57">
        <f t="shared" si="23"/>
        <v>-126.25167109390343</v>
      </c>
      <c r="AW57">
        <v>54</v>
      </c>
      <c r="AX57">
        <f>IF(Z57&gt;0, (R57*SUMPRODUCT(K57:$K$98, X57:$X$98)-K57*$AZ$3)/Z57, 0)</f>
        <v>3028.4740385392174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12.5</v>
      </c>
      <c r="R58">
        <f t="shared" si="0"/>
        <v>1000000</v>
      </c>
      <c r="S58">
        <f t="shared" si="1"/>
        <v>2492.602681223239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297.25679371666331</v>
      </c>
      <c r="AC58">
        <f t="shared" si="2"/>
        <v>191.14885876012264</v>
      </c>
      <c r="AE58">
        <f t="shared" si="3"/>
        <v>0</v>
      </c>
      <c r="AF58">
        <f t="shared" si="24"/>
        <v>0</v>
      </c>
      <c r="AG58">
        <f t="shared" si="24"/>
        <v>-0.95858066450003154</v>
      </c>
      <c r="AH58">
        <f t="shared" si="5"/>
        <v>-20485.991455518928</v>
      </c>
      <c r="AI58">
        <f t="shared" si="25"/>
        <v>-20486.950036183429</v>
      </c>
      <c r="AJ58">
        <f t="shared" si="7"/>
        <v>106.10793495654067</v>
      </c>
      <c r="AK58">
        <f t="shared" si="22"/>
        <v>20.807975560166433</v>
      </c>
      <c r="AL58">
        <f t="shared" si="8"/>
        <v>-20360.034125666723</v>
      </c>
      <c r="AN58">
        <f t="shared" si="26"/>
        <v>0</v>
      </c>
      <c r="AO58">
        <f t="shared" si="26"/>
        <v>0</v>
      </c>
      <c r="AP58">
        <f t="shared" si="26"/>
        <v>-4.8142845914489326E-3</v>
      </c>
      <c r="AQ58">
        <f t="shared" si="26"/>
        <v>-102.88690003600215</v>
      </c>
      <c r="AR58">
        <f t="shared" si="26"/>
        <v>-102.89171432059361</v>
      </c>
      <c r="AS58">
        <f t="shared" si="26"/>
        <v>0.53290642635502739</v>
      </c>
      <c r="AT58">
        <f t="shared" si="26"/>
        <v>0.104504002457429</v>
      </c>
      <c r="AU58">
        <f t="shared" si="23"/>
        <v>-102.25430389178115</v>
      </c>
      <c r="AW58">
        <v>55</v>
      </c>
      <c r="AX58">
        <f>IF(Z58&gt;0, (R58*SUMPRODUCT(K58:$K$98, X58:$X$98)-K58*$AZ$3)/Z58, 0)</f>
        <v>2492.602681223239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12.5</v>
      </c>
      <c r="R59">
        <f t="shared" si="0"/>
        <v>1000000</v>
      </c>
      <c r="S59">
        <f t="shared" si="1"/>
        <v>1847.3759242706644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191.14885876012264</v>
      </c>
      <c r="AC59">
        <f t="shared" si="2"/>
        <v>107.03822345410961</v>
      </c>
      <c r="AE59">
        <f t="shared" si="3"/>
        <v>0</v>
      </c>
      <c r="AF59">
        <f t="shared" si="24"/>
        <v>0</v>
      </c>
      <c r="AG59">
        <f t="shared" si="24"/>
        <v>-0.72425854185828353</v>
      </c>
      <c r="AH59">
        <f t="shared" si="5"/>
        <v>-17978.905279739814</v>
      </c>
      <c r="AI59">
        <f t="shared" si="25"/>
        <v>-17979.629538281672</v>
      </c>
      <c r="AJ59">
        <f t="shared" si="7"/>
        <v>84.110635306013023</v>
      </c>
      <c r="AK59">
        <f t="shared" si="22"/>
        <v>13.380420113208586</v>
      </c>
      <c r="AL59">
        <f t="shared" si="8"/>
        <v>-17882.13848286245</v>
      </c>
      <c r="AN59">
        <f t="shared" si="26"/>
        <v>0</v>
      </c>
      <c r="AO59">
        <f t="shared" si="26"/>
        <v>0</v>
      </c>
      <c r="AP59">
        <f t="shared" si="26"/>
        <v>-3.2477208858878487E-3</v>
      </c>
      <c r="AQ59">
        <f t="shared" si="26"/>
        <v>-80.621025238575143</v>
      </c>
      <c r="AR59">
        <f t="shared" si="26"/>
        <v>-80.624272959461024</v>
      </c>
      <c r="AS59">
        <f t="shared" si="26"/>
        <v>0.37716899590545033</v>
      </c>
      <c r="AT59">
        <f t="shared" si="26"/>
        <v>6.0000493404086683E-2</v>
      </c>
      <c r="AU59">
        <f t="shared" si="23"/>
        <v>-80.187103470151499</v>
      </c>
      <c r="AW59">
        <v>56</v>
      </c>
      <c r="AX59">
        <f>IF(Z59&gt;0, (R59*SUMPRODUCT(K59:$K$98, X59:$X$98)-K59*$AZ$3)/Z59, 0)</f>
        <v>1847.3759242706644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12.5</v>
      </c>
      <c r="R60">
        <f t="shared" si="0"/>
        <v>1000000</v>
      </c>
      <c r="S60">
        <f t="shared" si="1"/>
        <v>1025.6971316185907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107.03822345410961</v>
      </c>
      <c r="AC60">
        <f t="shared" si="2"/>
        <v>43.181720295881796</v>
      </c>
      <c r="AE60">
        <f t="shared" si="3"/>
        <v>0</v>
      </c>
      <c r="AF60">
        <f t="shared" si="24"/>
        <v>0</v>
      </c>
      <c r="AG60">
        <f t="shared" si="24"/>
        <v>-0.52624842856559584</v>
      </c>
      <c r="AH60">
        <f t="shared" si="5"/>
        <v>-15261.40222992839</v>
      </c>
      <c r="AI60">
        <f t="shared" si="25"/>
        <v>-15261.928478356955</v>
      </c>
      <c r="AJ60">
        <f t="shared" si="7"/>
        <v>63.856503158227817</v>
      </c>
      <c r="AK60">
        <f t="shared" si="22"/>
        <v>7.4926756417876739</v>
      </c>
      <c r="AL60">
        <f t="shared" si="8"/>
        <v>-15190.579299556939</v>
      </c>
      <c r="AN60">
        <f t="shared" si="26"/>
        <v>0</v>
      </c>
      <c r="AO60">
        <f t="shared" si="26"/>
        <v>0</v>
      </c>
      <c r="AP60">
        <f t="shared" si="26"/>
        <v>-2.1069676210723636E-3</v>
      </c>
      <c r="AQ60">
        <f t="shared" si="26"/>
        <v>-61.10285295913733</v>
      </c>
      <c r="AR60">
        <f t="shared" si="26"/>
        <v>-61.104959926758397</v>
      </c>
      <c r="AS60">
        <f t="shared" si="26"/>
        <v>0.25566553218224108</v>
      </c>
      <c r="AT60">
        <f t="shared" si="26"/>
        <v>2.9998806866701026E-2</v>
      </c>
      <c r="AU60">
        <f t="shared" si="23"/>
        <v>-60.819295587709455</v>
      </c>
      <c r="AW60">
        <v>57</v>
      </c>
      <c r="AX60">
        <f>IF(Z60&gt;0, (R60*SUMPRODUCT(K60:$K$98, X60:$X$98)-K60*$AZ$3)/Z60, 0)</f>
        <v>1025.6971316185907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12.5</v>
      </c>
      <c r="R61">
        <f t="shared" si="0"/>
        <v>1000000</v>
      </c>
      <c r="S61">
        <f t="shared" si="1"/>
        <v>-101.05368241329818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43.181720295881796</v>
      </c>
      <c r="AC61">
        <f t="shared" si="2"/>
        <v>-2.9528093772310058</v>
      </c>
      <c r="AE61">
        <f t="shared" si="3"/>
        <v>0</v>
      </c>
      <c r="AF61">
        <f t="shared" si="24"/>
        <v>0</v>
      </c>
      <c r="AG61">
        <f t="shared" si="24"/>
        <v>-0.36525257005904394</v>
      </c>
      <c r="AH61">
        <f t="shared" si="5"/>
        <v>-12458.669937671673</v>
      </c>
      <c r="AI61">
        <f t="shared" si="25"/>
        <v>-12459.035190241731</v>
      </c>
      <c r="AJ61">
        <f t="shared" si="7"/>
        <v>46.134529673112802</v>
      </c>
      <c r="AK61">
        <f t="shared" si="22"/>
        <v>3.022720420711726</v>
      </c>
      <c r="AL61">
        <f t="shared" si="8"/>
        <v>-12409.877940147908</v>
      </c>
      <c r="AN61">
        <f t="shared" si="26"/>
        <v>0</v>
      </c>
      <c r="AO61">
        <f t="shared" si="26"/>
        <v>0</v>
      </c>
      <c r="AP61">
        <f t="shared" si="26"/>
        <v>-1.305696702854763E-3</v>
      </c>
      <c r="AQ61">
        <f t="shared" si="26"/>
        <v>-44.536974118878952</v>
      </c>
      <c r="AR61">
        <f t="shared" si="26"/>
        <v>-44.538279815581802</v>
      </c>
      <c r="AS61">
        <f t="shared" si="26"/>
        <v>0.16492068289129641</v>
      </c>
      <c r="AT61">
        <f t="shared" si="26"/>
        <v>1.0805553226735846E-2</v>
      </c>
      <c r="AU61">
        <f t="shared" si="23"/>
        <v>-44.362553579463771</v>
      </c>
      <c r="AW61">
        <v>58</v>
      </c>
      <c r="AX61">
        <f>IF(Z61&gt;0, (R61*SUMPRODUCT(K61:$K$98, X61:$X$98)-K61*$AZ$3)/Z61, 0)</f>
        <v>-101.05368241329818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12.5</v>
      </c>
      <c r="R62">
        <f t="shared" si="0"/>
        <v>1000000</v>
      </c>
      <c r="S62">
        <f t="shared" si="1"/>
        <v>-1776.5518041967375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-2.9528093772310058</v>
      </c>
      <c r="AC62">
        <f t="shared" si="2"/>
        <v>-34.125209133588072</v>
      </c>
      <c r="AE62">
        <f t="shared" si="3"/>
        <v>0</v>
      </c>
      <c r="AF62">
        <f t="shared" si="24"/>
        <v>0</v>
      </c>
      <c r="AG62">
        <f t="shared" si="24"/>
        <v>-0.24010845794768199</v>
      </c>
      <c r="AH62">
        <f t="shared" si="5"/>
        <v>-9719.3269128617248</v>
      </c>
      <c r="AI62">
        <f t="shared" si="25"/>
        <v>-9719.5670213196718</v>
      </c>
      <c r="AJ62">
        <f t="shared" si="7"/>
        <v>31.172399756357066</v>
      </c>
      <c r="AK62">
        <f t="shared" si="22"/>
        <v>-0.20669665640617044</v>
      </c>
      <c r="AL62">
        <f t="shared" si="8"/>
        <v>-9688.6013182197221</v>
      </c>
      <c r="AN62">
        <f t="shared" si="26"/>
        <v>0</v>
      </c>
      <c r="AO62">
        <f t="shared" si="26"/>
        <v>0</v>
      </c>
      <c r="AP62">
        <f t="shared" si="26"/>
        <v>-7.6636994206489976E-4</v>
      </c>
      <c r="AQ62">
        <f t="shared" si="26"/>
        <v>-31.021814336680553</v>
      </c>
      <c r="AR62">
        <f t="shared" si="26"/>
        <v>-31.022580706622616</v>
      </c>
      <c r="AS62">
        <f t="shared" si="26"/>
        <v>9.9494996550719764E-2</v>
      </c>
      <c r="AT62">
        <f t="shared" si="26"/>
        <v>-6.5972729969187899E-4</v>
      </c>
      <c r="AU62">
        <f t="shared" si="23"/>
        <v>-30.923745437371593</v>
      </c>
      <c r="AW62">
        <v>59</v>
      </c>
      <c r="AX62">
        <f>IF(Z62&gt;0, (R62*SUMPRODUCT(K62:$K$98, X62:$X$98)-K62*$AZ$3)/Z62, 0)</f>
        <v>-1776.5518041967375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12.5</v>
      </c>
      <c r="R63">
        <f t="shared" si="0"/>
        <v>1000000</v>
      </c>
      <c r="S63">
        <f t="shared" si="1"/>
        <v>-4484.6188269037011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-34.125209133588072</v>
      </c>
      <c r="AC63">
        <f t="shared" si="2"/>
        <v>-53.214367789445483</v>
      </c>
      <c r="AE63">
        <f t="shared" si="3"/>
        <v>0</v>
      </c>
      <c r="AF63">
        <f t="shared" si="24"/>
        <v>0</v>
      </c>
      <c r="AG63">
        <f t="shared" si="24"/>
        <v>-0.14832466772372849</v>
      </c>
      <c r="AH63">
        <f t="shared" si="5"/>
        <v>-7150.6164515581331</v>
      </c>
      <c r="AI63">
        <f t="shared" si="25"/>
        <v>-7150.7647762258566</v>
      </c>
      <c r="AJ63">
        <f t="shared" si="7"/>
        <v>19.08915865585741</v>
      </c>
      <c r="AK63">
        <f t="shared" si="22"/>
        <v>-2.3887646393511655</v>
      </c>
      <c r="AL63">
        <f t="shared" si="8"/>
        <v>-7134.0643822093507</v>
      </c>
      <c r="AN63">
        <f t="shared" si="26"/>
        <v>0</v>
      </c>
      <c r="AO63">
        <f t="shared" si="26"/>
        <v>0</v>
      </c>
      <c r="AP63">
        <f t="shared" si="26"/>
        <v>-4.2269427496370045E-4</v>
      </c>
      <c r="AQ63">
        <f t="shared" si="26"/>
        <v>-20.377761048921872</v>
      </c>
      <c r="AR63">
        <f t="shared" si="26"/>
        <v>-20.378183743196836</v>
      </c>
      <c r="AS63">
        <f t="shared" si="26"/>
        <v>5.4400108906590604E-2</v>
      </c>
      <c r="AT63">
        <f t="shared" si="26"/>
        <v>-6.8074795162877347E-3</v>
      </c>
      <c r="AU63">
        <f t="shared" si="23"/>
        <v>-20.330591113806531</v>
      </c>
      <c r="AW63">
        <v>60</v>
      </c>
      <c r="AX63">
        <f>IF(Z63&gt;0, (R63*SUMPRODUCT(K63:$K$98, X63:$X$98)-K63*$AZ$3)/Z63, 0)</f>
        <v>-4484.6188269037011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12.5</v>
      </c>
      <c r="R64">
        <f t="shared" si="0"/>
        <v>1000000</v>
      </c>
      <c r="S64">
        <f t="shared" si="1"/>
        <v>-9203.2567956305556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-53.214367789445483</v>
      </c>
      <c r="AC64">
        <f t="shared" si="2"/>
        <v>-62.9379719804896</v>
      </c>
      <c r="AE64">
        <f t="shared" si="3"/>
        <v>0</v>
      </c>
      <c r="AF64">
        <f t="shared" si="24"/>
        <v>0</v>
      </c>
      <c r="AG64">
        <f t="shared" si="24"/>
        <v>-8.5483287843237679E-2</v>
      </c>
      <c r="AH64">
        <f t="shared" si="5"/>
        <v>-4908.6506562602817</v>
      </c>
      <c r="AI64">
        <f t="shared" si="25"/>
        <v>-4908.7361395481248</v>
      </c>
      <c r="AJ64">
        <f t="shared" si="7"/>
        <v>9.7236041910441173</v>
      </c>
      <c r="AK64">
        <f t="shared" si="22"/>
        <v>-3.7250057452611842</v>
      </c>
      <c r="AL64">
        <f t="shared" si="8"/>
        <v>-4902.7375411023422</v>
      </c>
      <c r="AN64">
        <f t="shared" si="26"/>
        <v>0</v>
      </c>
      <c r="AO64">
        <f t="shared" si="26"/>
        <v>0</v>
      </c>
      <c r="AP64">
        <f t="shared" si="26"/>
        <v>-2.1750847151563331E-4</v>
      </c>
      <c r="AQ64">
        <f t="shared" si="26"/>
        <v>-12.489846008325294</v>
      </c>
      <c r="AR64">
        <f t="shared" si="26"/>
        <v>-12.490063516796809</v>
      </c>
      <c r="AS64">
        <f t="shared" si="26"/>
        <v>2.4741283806204474E-2</v>
      </c>
      <c r="AT64">
        <f t="shared" si="26"/>
        <v>-9.4781135176331046E-3</v>
      </c>
      <c r="AU64">
        <f t="shared" si="23"/>
        <v>-12.474800346508239</v>
      </c>
      <c r="AW64">
        <v>61</v>
      </c>
      <c r="AX64">
        <f>IF(Z64&gt;0, (R64*SUMPRODUCT(K64:$K$98, X64:$X$98)-K64*$AZ$3)/Z64, 0)</f>
        <v>-9203.2567956305556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12.5</v>
      </c>
      <c r="R65">
        <f t="shared" si="0"/>
        <v>1000000</v>
      </c>
      <c r="S65">
        <f t="shared" si="1"/>
        <v>-16940.311220008927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-62.9379719804896</v>
      </c>
      <c r="AC65">
        <f t="shared" si="2"/>
        <v>-65.915177937138324</v>
      </c>
      <c r="AE65">
        <f t="shared" si="3"/>
        <v>0</v>
      </c>
      <c r="AF65">
        <f t="shared" si="24"/>
        <v>0</v>
      </c>
      <c r="AG65">
        <f t="shared" si="24"/>
        <v>-4.8637815062160049E-2</v>
      </c>
      <c r="AH65">
        <f t="shared" si="5"/>
        <v>-2879.25119221162</v>
      </c>
      <c r="AI65">
        <f t="shared" si="25"/>
        <v>-2879.2998300266822</v>
      </c>
      <c r="AJ65">
        <f t="shared" si="7"/>
        <v>2.9772059566487243</v>
      </c>
      <c r="AK65">
        <f t="shared" si="22"/>
        <v>-4.4056580386342725</v>
      </c>
      <c r="AL65">
        <f t="shared" si="8"/>
        <v>-2880.7282821086678</v>
      </c>
      <c r="AN65">
        <f t="shared" si="26"/>
        <v>0</v>
      </c>
      <c r="AO65">
        <f t="shared" si="26"/>
        <v>0</v>
      </c>
      <c r="AP65">
        <f t="shared" si="26"/>
        <v>-1.104971288096235E-4</v>
      </c>
      <c r="AQ65">
        <f t="shared" si="26"/>
        <v>-6.5411858952641886</v>
      </c>
      <c r="AR65">
        <f t="shared" si="26"/>
        <v>-6.5412963923929981</v>
      </c>
      <c r="AS65">
        <f t="shared" si="26"/>
        <v>6.7637230345186997E-3</v>
      </c>
      <c r="AT65">
        <f t="shared" si="26"/>
        <v>-1.0008931592917337E-2</v>
      </c>
      <c r="AU65">
        <f t="shared" si="23"/>
        <v>-6.5445416009513968</v>
      </c>
      <c r="AW65">
        <v>62</v>
      </c>
      <c r="AX65">
        <f>IF(Z65&gt;0, (R65*SUMPRODUCT(K65:$K$98, X65:$X$98)-K65*$AZ$3)/Z65, 0)</f>
        <v>-16940.311220008927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12.5</v>
      </c>
      <c r="R66">
        <f t="shared" si="0"/>
        <v>1000000</v>
      </c>
      <c r="S66">
        <f t="shared" si="1"/>
        <v>-29300.49992469425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-65.915177937138324</v>
      </c>
      <c r="AC66">
        <f t="shared" si="2"/>
        <v>-63.962935214834118</v>
      </c>
      <c r="AE66">
        <f t="shared" si="3"/>
        <v>0</v>
      </c>
      <c r="AF66">
        <f t="shared" si="24"/>
        <v>0</v>
      </c>
      <c r="AG66">
        <f t="shared" si="24"/>
        <v>-2.728747605809902E-2</v>
      </c>
      <c r="AH66">
        <f t="shared" si="5"/>
        <v>-1669.1168682751547</v>
      </c>
      <c r="AI66">
        <f t="shared" si="25"/>
        <v>-1669.1441557512128</v>
      </c>
      <c r="AJ66">
        <f t="shared" si="7"/>
        <v>-1.9522427223042058</v>
      </c>
      <c r="AK66">
        <f t="shared" si="22"/>
        <v>-4.614062455599683</v>
      </c>
      <c r="AL66">
        <f t="shared" si="8"/>
        <v>-1675.7104609291166</v>
      </c>
      <c r="AN66">
        <f t="shared" si="26"/>
        <v>0</v>
      </c>
      <c r="AO66">
        <f t="shared" si="26"/>
        <v>0</v>
      </c>
      <c r="AP66">
        <f t="shared" si="26"/>
        <v>-5.535059340857038E-5</v>
      </c>
      <c r="AQ66">
        <f t="shared" si="26"/>
        <v>-3.3856780645663171</v>
      </c>
      <c r="AR66">
        <f t="shared" si="26"/>
        <v>-3.3857334151597258</v>
      </c>
      <c r="AS66">
        <f t="shared" si="26"/>
        <v>-3.9599775709204419E-3</v>
      </c>
      <c r="AT66">
        <f t="shared" si="26"/>
        <v>-9.359278754762182E-3</v>
      </c>
      <c r="AU66">
        <f t="shared" si="23"/>
        <v>-3.3990526714854084</v>
      </c>
      <c r="AW66">
        <v>63</v>
      </c>
      <c r="AX66">
        <f>IF(Z66&gt;0, (R66*SUMPRODUCT(K66:$K$98, X66:$X$98)-K66*$AZ$3)/Z66, 0)</f>
        <v>-29300.49992469425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12.5</v>
      </c>
      <c r="R67">
        <f t="shared" ref="R67:R98" si="27">$C$6</f>
        <v>1000000</v>
      </c>
      <c r="S67">
        <f t="shared" ref="S67:S98" si="28">AX67</f>
        <v>-49571.491818965107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-63.962935214834118</v>
      </c>
      <c r="AC67">
        <f t="shared" ref="AC67:AC98" si="29">S67*Z67</f>
        <v>-59.765194870857236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-1.507045498275488E-2</v>
      </c>
      <c r="AH67">
        <f t="shared" ref="AH67:AH98" si="32">-X67*R67</f>
        <v>-955.53170518105219</v>
      </c>
      <c r="AI67">
        <f t="shared" ref="AI67:AI98" si="33">SUM(AE67:AH67)</f>
        <v>-955.54677563603491</v>
      </c>
      <c r="AJ67">
        <f t="shared" ref="AJ67:AJ98" si="34">AB67-AC67</f>
        <v>-4.1977403439768821</v>
      </c>
      <c r="AK67">
        <f t="shared" si="22"/>
        <v>-4.4774054650383883</v>
      </c>
      <c r="AL67">
        <f t="shared" ref="AL67:AL98" si="35">SUM(AI67:AK67)</f>
        <v>-964.22192144505016</v>
      </c>
      <c r="AN67">
        <f t="shared" ref="AN67:AU98" si="36">AE67*$K67</f>
        <v>0</v>
      </c>
      <c r="AO67">
        <f t="shared" si="36"/>
        <v>0</v>
      </c>
      <c r="AP67">
        <f t="shared" si="36"/>
        <v>-2.7294004257555713E-5</v>
      </c>
      <c r="AQ67">
        <f t="shared" si="36"/>
        <v>-1.7305573361444482</v>
      </c>
      <c r="AR67">
        <f t="shared" si="36"/>
        <v>-1.7305846301487056</v>
      </c>
      <c r="AS67">
        <f t="shared" si="36"/>
        <v>-7.6025005848678389E-3</v>
      </c>
      <c r="AT67">
        <f t="shared" si="36"/>
        <v>-8.1090002899979908E-3</v>
      </c>
      <c r="AU67">
        <f t="shared" si="23"/>
        <v>-1.7462961310235714</v>
      </c>
      <c r="AW67">
        <v>64</v>
      </c>
      <c r="AX67">
        <f>IF(Z67&gt;0, (R67*SUMPRODUCT(K67:$K$98, X67:$X$98)-K67*$AZ$3)/Z67, 0)</f>
        <v>-49571.491818965107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12.5</v>
      </c>
      <c r="R68">
        <f t="shared" si="27"/>
        <v>1000000</v>
      </c>
      <c r="S68">
        <f t="shared" si="28"/>
        <v>-83652.98307921071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-59.765194870857236</v>
      </c>
      <c r="AC68">
        <f t="shared" si="29"/>
        <v>-54.724842913659543</v>
      </c>
      <c r="AE68">
        <f t="shared" si="30"/>
        <v>0</v>
      </c>
      <c r="AF68">
        <f t="shared" si="31"/>
        <v>0</v>
      </c>
      <c r="AG68">
        <f t="shared" si="31"/>
        <v>-8.1773597454738688E-3</v>
      </c>
      <c r="AH68">
        <f t="shared" si="32"/>
        <v>-539.39125499627698</v>
      </c>
      <c r="AI68">
        <f t="shared" si="33"/>
        <v>-539.39943235602243</v>
      </c>
      <c r="AJ68">
        <f t="shared" si="34"/>
        <v>-5.0403519571976929</v>
      </c>
      <c r="AK68">
        <f t="shared" si="22"/>
        <v>-4.1835636409600072</v>
      </c>
      <c r="AL68">
        <f t="shared" si="35"/>
        <v>-548.62334795418008</v>
      </c>
      <c r="AN68">
        <f t="shared" si="36"/>
        <v>0</v>
      </c>
      <c r="AO68">
        <f t="shared" si="36"/>
        <v>0</v>
      </c>
      <c r="AP68">
        <f t="shared" si="36"/>
        <v>-1.3223181902930985E-5</v>
      </c>
      <c r="AQ68">
        <f t="shared" si="36"/>
        <v>-0.8722214631212466</v>
      </c>
      <c r="AR68">
        <f t="shared" si="36"/>
        <v>-0.87223468630314949</v>
      </c>
      <c r="AS68">
        <f t="shared" si="36"/>
        <v>-8.1504902388218267E-3</v>
      </c>
      <c r="AT68">
        <f t="shared" si="36"/>
        <v>-6.7650225438011099E-3</v>
      </c>
      <c r="AU68">
        <f t="shared" si="23"/>
        <v>-0.88715019908577231</v>
      </c>
      <c r="AW68">
        <v>65</v>
      </c>
      <c r="AX68">
        <f>IF(Z68&gt;0, (R68*SUMPRODUCT(K68:$K$98, X68:$X$98)-K68*$AZ$3)/Z68, 0)</f>
        <v>-83652.98307921071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12.5</v>
      </c>
      <c r="R69">
        <f t="shared" si="27"/>
        <v>1000000</v>
      </c>
      <c r="S69">
        <f t="shared" si="28"/>
        <v>-142111.2848362251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-54.724842913659543</v>
      </c>
      <c r="AC69">
        <f t="shared" si="29"/>
        <v>-49.551609650582449</v>
      </c>
      <c r="AE69">
        <f t="shared" si="30"/>
        <v>0</v>
      </c>
      <c r="AF69">
        <f t="shared" si="31"/>
        <v>0</v>
      </c>
      <c r="AG69">
        <f t="shared" si="31"/>
        <v>-4.3585217130792751E-3</v>
      </c>
      <c r="AH69">
        <f t="shared" si="32"/>
        <v>-298.96515479518831</v>
      </c>
      <c r="AI69">
        <f t="shared" si="33"/>
        <v>-298.96951331690138</v>
      </c>
      <c r="AJ69">
        <f t="shared" si="34"/>
        <v>-5.1732332630770941</v>
      </c>
      <c r="AK69">
        <f t="shared" si="22"/>
        <v>-3.8307390039561686</v>
      </c>
      <c r="AL69">
        <f t="shared" si="35"/>
        <v>-307.97348558393469</v>
      </c>
      <c r="AN69">
        <f t="shared" si="36"/>
        <v>0</v>
      </c>
      <c r="AO69">
        <f t="shared" si="36"/>
        <v>0</v>
      </c>
      <c r="AP69">
        <f t="shared" si="36"/>
        <v>-6.2928018894552028E-6</v>
      </c>
      <c r="AQ69">
        <f t="shared" si="36"/>
        <v>-0.43164371197941753</v>
      </c>
      <c r="AR69">
        <f t="shared" si="36"/>
        <v>-0.431650004781307</v>
      </c>
      <c r="AS69">
        <f t="shared" si="36"/>
        <v>-7.4690764886621843E-3</v>
      </c>
      <c r="AT69">
        <f t="shared" si="36"/>
        <v>-5.5307930598960551E-3</v>
      </c>
      <c r="AU69">
        <f t="shared" si="23"/>
        <v>-0.4446498743298653</v>
      </c>
      <c r="AW69">
        <v>66</v>
      </c>
      <c r="AX69">
        <f>IF(Z69&gt;0, (R69*SUMPRODUCT(K69:$K$98, X69:$X$98)-K69*$AZ$3)/Z69, 0)</f>
        <v>-142111.2848362251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12.5</v>
      </c>
      <c r="R70">
        <f t="shared" si="27"/>
        <v>1000000</v>
      </c>
      <c r="S70">
        <f t="shared" si="28"/>
        <v>-244668.81585348846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-49.551609650582449</v>
      </c>
      <c r="AC70">
        <f t="shared" si="29"/>
        <v>-44.585525928456221</v>
      </c>
      <c r="AE70">
        <f t="shared" si="30"/>
        <v>0</v>
      </c>
      <c r="AF70">
        <f t="shared" si="31"/>
        <v>0</v>
      </c>
      <c r="AG70">
        <f t="shared" si="31"/>
        <v>-2.2778508661252285E-3</v>
      </c>
      <c r="AH70">
        <f t="shared" si="32"/>
        <v>-162.96685038586031</v>
      </c>
      <c r="AI70">
        <f t="shared" si="33"/>
        <v>-162.96912823672645</v>
      </c>
      <c r="AJ70">
        <f t="shared" si="34"/>
        <v>-4.9660837221262284</v>
      </c>
      <c r="AK70">
        <f t="shared" si="22"/>
        <v>-3.4686126755407716</v>
      </c>
      <c r="AL70">
        <f t="shared" si="35"/>
        <v>-171.40382463439346</v>
      </c>
      <c r="AN70">
        <f t="shared" si="36"/>
        <v>0</v>
      </c>
      <c r="AO70">
        <f t="shared" si="36"/>
        <v>0</v>
      </c>
      <c r="AP70">
        <f t="shared" si="36"/>
        <v>-2.9363790019257015E-6</v>
      </c>
      <c r="AQ70">
        <f t="shared" si="36"/>
        <v>-0.21008067060027605</v>
      </c>
      <c r="AR70">
        <f t="shared" si="36"/>
        <v>-0.210083606979278</v>
      </c>
      <c r="AS70">
        <f t="shared" si="36"/>
        <v>-6.4017816883077732E-3</v>
      </c>
      <c r="AT70">
        <f t="shared" si="36"/>
        <v>-4.4713908086515194E-3</v>
      </c>
      <c r="AU70">
        <f t="shared" si="23"/>
        <v>-0.22095677947623732</v>
      </c>
      <c r="AW70">
        <v>67</v>
      </c>
      <c r="AX70">
        <f>IF(Z70&gt;0, (R70*SUMPRODUCT(K70:$K$98, X70:$X$98)-K70*$AZ$3)/Z70, 0)</f>
        <v>-244668.81585348846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12.5</v>
      </c>
      <c r="R71">
        <f t="shared" si="27"/>
        <v>1000000</v>
      </c>
      <c r="S71">
        <f t="shared" si="28"/>
        <v>-428679.29812182713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-44.585525928456221</v>
      </c>
      <c r="AC71">
        <f t="shared" si="29"/>
        <v>-39.9762071043193</v>
      </c>
      <c r="AE71">
        <f t="shared" si="30"/>
        <v>0</v>
      </c>
      <c r="AF71">
        <f t="shared" si="31"/>
        <v>0</v>
      </c>
      <c r="AG71">
        <f t="shared" si="31"/>
        <v>-1.1656793108352527E-3</v>
      </c>
      <c r="AH71">
        <f t="shared" si="32"/>
        <v>-87.151443730297899</v>
      </c>
      <c r="AI71">
        <f t="shared" si="33"/>
        <v>-87.152609409608729</v>
      </c>
      <c r="AJ71">
        <f t="shared" si="34"/>
        <v>-4.6093188241369205</v>
      </c>
      <c r="AK71">
        <f t="shared" si="22"/>
        <v>-3.120986814991936</v>
      </c>
      <c r="AL71">
        <f t="shared" si="35"/>
        <v>-94.882915048737587</v>
      </c>
      <c r="AN71">
        <f t="shared" si="36"/>
        <v>0</v>
      </c>
      <c r="AO71">
        <f t="shared" si="36"/>
        <v>0</v>
      </c>
      <c r="AP71">
        <f t="shared" si="36"/>
        <v>-1.3416767337811435E-6</v>
      </c>
      <c r="AQ71">
        <f t="shared" si="36"/>
        <v>-0.10030980500511172</v>
      </c>
      <c r="AR71">
        <f t="shared" si="36"/>
        <v>-0.10031114668184549</v>
      </c>
      <c r="AS71">
        <f t="shared" si="36"/>
        <v>-5.3052462778058092E-3</v>
      </c>
      <c r="AT71">
        <f t="shared" si="36"/>
        <v>-3.5922018664910492E-3</v>
      </c>
      <c r="AU71">
        <f t="shared" si="23"/>
        <v>-0.10920859482614236</v>
      </c>
      <c r="AW71">
        <v>68</v>
      </c>
      <c r="AX71">
        <f>IF(Z71&gt;0, (R71*SUMPRODUCT(K71:$K$98, X71:$X$98)-K71*$AZ$3)/Z71, 0)</f>
        <v>-428679.29812182713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12.5</v>
      </c>
      <c r="R72">
        <f t="shared" si="27"/>
        <v>1000000</v>
      </c>
      <c r="S72">
        <f t="shared" si="28"/>
        <v>-766443.49790527392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-39.9762071043193</v>
      </c>
      <c r="AC72">
        <f t="shared" si="29"/>
        <v>-35.773481646166204</v>
      </c>
      <c r="AE72">
        <f t="shared" si="30"/>
        <v>0</v>
      </c>
      <c r="AF72">
        <f t="shared" si="31"/>
        <v>0</v>
      </c>
      <c r="AG72">
        <f t="shared" si="31"/>
        <v>-5.8343311907428283E-4</v>
      </c>
      <c r="AH72">
        <f t="shared" si="32"/>
        <v>-45.647151892209379</v>
      </c>
      <c r="AI72">
        <f t="shared" si="33"/>
        <v>-45.647735325328455</v>
      </c>
      <c r="AJ72">
        <f t="shared" si="34"/>
        <v>-4.2027254581530968</v>
      </c>
      <c r="AK72">
        <f t="shared" si="22"/>
        <v>-2.7983344973023514</v>
      </c>
      <c r="AL72">
        <f t="shared" si="35"/>
        <v>-52.648795280783901</v>
      </c>
      <c r="AN72">
        <f t="shared" si="36"/>
        <v>0</v>
      </c>
      <c r="AO72">
        <f t="shared" si="36"/>
        <v>0</v>
      </c>
      <c r="AP72">
        <f t="shared" si="36"/>
        <v>-5.9957270830286959E-7</v>
      </c>
      <c r="AQ72">
        <f t="shared" si="36"/>
        <v>-4.6909895224579862E-2</v>
      </c>
      <c r="AR72">
        <f t="shared" si="36"/>
        <v>-4.6910494797288163E-2</v>
      </c>
      <c r="AS72">
        <f t="shared" si="36"/>
        <v>-4.3189860205338189E-3</v>
      </c>
      <c r="AT72">
        <f t="shared" si="36"/>
        <v>-2.8757452027184309E-3</v>
      </c>
      <c r="AU72">
        <f t="shared" si="23"/>
        <v>-5.4105226020540416E-2</v>
      </c>
      <c r="AW72">
        <v>69</v>
      </c>
      <c r="AX72">
        <f>IF(Z72&gt;0, (R72*SUMPRODUCT(K72:$K$98, X72:$X$98)-K72*$AZ$3)/Z72, 0)</f>
        <v>-766443.49790527392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12.5</v>
      </c>
      <c r="R73">
        <f t="shared" si="27"/>
        <v>1000000</v>
      </c>
      <c r="S73">
        <f t="shared" si="28"/>
        <v>-1402661.3341003091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-35.773481646166204</v>
      </c>
      <c r="AC73">
        <f t="shared" si="29"/>
        <v>-31.978395770713817</v>
      </c>
      <c r="AE73">
        <f t="shared" si="30"/>
        <v>0</v>
      </c>
      <c r="AF73">
        <f t="shared" si="31"/>
        <v>0</v>
      </c>
      <c r="AG73">
        <f t="shared" si="31"/>
        <v>-2.849796578946238E-4</v>
      </c>
      <c r="AH73">
        <f t="shared" si="32"/>
        <v>-23.409530399113297</v>
      </c>
      <c r="AI73">
        <f t="shared" si="33"/>
        <v>-23.409815378771192</v>
      </c>
      <c r="AJ73">
        <f t="shared" si="34"/>
        <v>-3.7950858754523864</v>
      </c>
      <c r="AK73">
        <f t="shared" ref="AK73:AK98" si="49">G73*SUM(AB73:AB73, AE73:AF73)</f>
        <v>-2.5041437152316344</v>
      </c>
      <c r="AL73">
        <f t="shared" si="35"/>
        <v>-29.709044969455213</v>
      </c>
      <c r="AN73">
        <f t="shared" si="36"/>
        <v>0</v>
      </c>
      <c r="AO73">
        <f t="shared" si="36"/>
        <v>0</v>
      </c>
      <c r="AP73">
        <f t="shared" si="36"/>
        <v>-2.6148490061449484E-7</v>
      </c>
      <c r="AQ73">
        <f t="shared" si="36"/>
        <v>-2.1479563752257614E-2</v>
      </c>
      <c r="AR73">
        <f t="shared" si="36"/>
        <v>-2.1479825237158228E-2</v>
      </c>
      <c r="AS73">
        <f t="shared" si="36"/>
        <v>-3.482205222286715E-3</v>
      </c>
      <c r="AT73">
        <f t="shared" si="36"/>
        <v>-2.2976930190009492E-3</v>
      </c>
      <c r="AU73">
        <f t="shared" si="23"/>
        <v>-2.7259723478445894E-2</v>
      </c>
      <c r="AW73">
        <v>70</v>
      </c>
      <c r="AX73">
        <f>IF(Z73&gt;0, (R73*SUMPRODUCT(K73:$K$98, X73:$X$98)-K73*$AZ$3)/Z73, 0)</f>
        <v>-1402661.3341003091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12.5</v>
      </c>
      <c r="R74">
        <f t="shared" si="27"/>
        <v>1000000</v>
      </c>
      <c r="S74">
        <f t="shared" si="28"/>
        <v>-2632343.5885946732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-31.978395770713817</v>
      </c>
      <c r="AC74">
        <f t="shared" si="29"/>
        <v>-28.569521967790202</v>
      </c>
      <c r="AE74">
        <f t="shared" si="30"/>
        <v>0</v>
      </c>
      <c r="AF74">
        <f t="shared" si="31"/>
        <v>0</v>
      </c>
      <c r="AG74">
        <f t="shared" si="31"/>
        <v>-1.3566580979196272E-4</v>
      </c>
      <c r="AH74">
        <f t="shared" si="32"/>
        <v>-11.717124121897188</v>
      </c>
      <c r="AI74">
        <f t="shared" si="33"/>
        <v>-11.717259787706979</v>
      </c>
      <c r="AJ74">
        <f t="shared" si="34"/>
        <v>-3.4088738029236154</v>
      </c>
      <c r="AK74">
        <f t="shared" si="49"/>
        <v>-2.2384877039499673</v>
      </c>
      <c r="AL74">
        <f t="shared" si="35"/>
        <v>-17.364621294580562</v>
      </c>
      <c r="AN74">
        <f t="shared" si="36"/>
        <v>0</v>
      </c>
      <c r="AO74">
        <f t="shared" si="36"/>
        <v>0</v>
      </c>
      <c r="AP74">
        <f t="shared" si="36"/>
        <v>-1.1114377505146122E-7</v>
      </c>
      <c r="AQ74">
        <f t="shared" si="36"/>
        <v>-9.5992159679080969E-3</v>
      </c>
      <c r="AR74">
        <f t="shared" si="36"/>
        <v>-9.5993271116831466E-3</v>
      </c>
      <c r="AS74">
        <f t="shared" si="36"/>
        <v>-2.7927088167014886E-3</v>
      </c>
      <c r="AT74">
        <f t="shared" si="36"/>
        <v>-1.8338737977150706E-3</v>
      </c>
      <c r="AU74">
        <f t="shared" si="23"/>
        <v>-1.4225909726099707E-2</v>
      </c>
      <c r="AW74">
        <v>71</v>
      </c>
      <c r="AX74">
        <f>IF(Z74&gt;0, (R74*SUMPRODUCT(K74:$K$98, X74:$X$98)-K74*$AZ$3)/Z74, 0)</f>
        <v>-2632343.5885946732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12.5</v>
      </c>
      <c r="R75">
        <f t="shared" si="27"/>
        <v>1000000</v>
      </c>
      <c r="S75">
        <f t="shared" si="28"/>
        <v>-5078662.201459202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-28.569521967790202</v>
      </c>
      <c r="AC75">
        <f t="shared" si="29"/>
        <v>-25.516305677797511</v>
      </c>
      <c r="AE75">
        <f t="shared" si="30"/>
        <v>0</v>
      </c>
      <c r="AF75">
        <f t="shared" si="31"/>
        <v>0</v>
      </c>
      <c r="AG75">
        <f t="shared" si="31"/>
        <v>-6.2802724087620374E-5</v>
      </c>
      <c r="AH75">
        <f t="shared" si="32"/>
        <v>-5.7205142085138183</v>
      </c>
      <c r="AI75">
        <f t="shared" si="33"/>
        <v>-5.7205770112379062</v>
      </c>
      <c r="AJ75">
        <f t="shared" si="34"/>
        <v>-3.0532162899926902</v>
      </c>
      <c r="AK75">
        <f t="shared" si="49"/>
        <v>-1.9998665377453142</v>
      </c>
      <c r="AL75">
        <f t="shared" si="35"/>
        <v>-10.773659838975911</v>
      </c>
      <c r="AN75">
        <f t="shared" si="36"/>
        <v>0</v>
      </c>
      <c r="AO75">
        <f t="shared" si="36"/>
        <v>0</v>
      </c>
      <c r="AP75">
        <f t="shared" si="36"/>
        <v>-4.5938328748764906E-8</v>
      </c>
      <c r="AQ75">
        <f t="shared" si="36"/>
        <v>-4.1843863644521369E-3</v>
      </c>
      <c r="AR75">
        <f t="shared" si="36"/>
        <v>-4.1844323027808855E-3</v>
      </c>
      <c r="AS75">
        <f t="shared" si="36"/>
        <v>-2.2333370997583272E-3</v>
      </c>
      <c r="AT75">
        <f t="shared" si="36"/>
        <v>-1.4628430183446126E-3</v>
      </c>
      <c r="AU75">
        <f t="shared" si="23"/>
        <v>-7.8806124208838264E-3</v>
      </c>
      <c r="AW75">
        <v>72</v>
      </c>
      <c r="AX75">
        <f>IF(Z75&gt;0, (R75*SUMPRODUCT(K75:$K$98, X75:$X$98)-K75*$AZ$3)/Z75, 0)</f>
        <v>-5078662.201459202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12.5</v>
      </c>
      <c r="R76">
        <f t="shared" si="27"/>
        <v>1000000</v>
      </c>
      <c r="S76">
        <f t="shared" si="28"/>
        <v>-10100209.42045432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-25.516305677797511</v>
      </c>
      <c r="AC76">
        <f t="shared" si="29"/>
        <v>-22.785833362411434</v>
      </c>
      <c r="AE76">
        <f t="shared" si="30"/>
        <v>0</v>
      </c>
      <c r="AF76">
        <f t="shared" si="31"/>
        <v>0</v>
      </c>
      <c r="AG76">
        <f t="shared" si="31"/>
        <v>-2.8199704102504764E-5</v>
      </c>
      <c r="AH76">
        <f t="shared" si="32"/>
        <v>-2.7179994195391521</v>
      </c>
      <c r="AI76">
        <f t="shared" si="33"/>
        <v>-2.7180276192432546</v>
      </c>
      <c r="AJ76">
        <f t="shared" si="34"/>
        <v>-2.730472315386077</v>
      </c>
      <c r="AK76">
        <f t="shared" si="49"/>
        <v>-1.786141397445826</v>
      </c>
      <c r="AL76">
        <f t="shared" si="35"/>
        <v>-7.2346413320751584</v>
      </c>
      <c r="AN76">
        <f t="shared" si="36"/>
        <v>0</v>
      </c>
      <c r="AO76">
        <f t="shared" si="36"/>
        <v>0</v>
      </c>
      <c r="AP76">
        <f t="shared" si="36"/>
        <v>-1.8417184475256189E-8</v>
      </c>
      <c r="AQ76">
        <f t="shared" si="36"/>
        <v>-1.7751213463564513E-3</v>
      </c>
      <c r="AR76">
        <f t="shared" si="36"/>
        <v>-1.7751397635409267E-3</v>
      </c>
      <c r="AS76">
        <f t="shared" si="36"/>
        <v>-1.7832673759359983E-3</v>
      </c>
      <c r="AT76">
        <f t="shared" si="36"/>
        <v>-1.1665262690727944E-3</v>
      </c>
      <c r="AU76">
        <f t="shared" si="23"/>
        <v>-4.7249334085497198E-3</v>
      </c>
      <c r="AW76">
        <v>73</v>
      </c>
      <c r="AX76">
        <f>IF(Z76&gt;0, (R76*SUMPRODUCT(K76:$K$98, X76:$X$98)-K76*$AZ$3)/Z76, 0)</f>
        <v>-10100209.42045432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12.5</v>
      </c>
      <c r="R77">
        <f t="shared" si="27"/>
        <v>1000000</v>
      </c>
      <c r="S77">
        <f t="shared" si="28"/>
        <v>-20739202.581150815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-22.785833362411434</v>
      </c>
      <c r="AC77">
        <f t="shared" si="29"/>
        <v>-20.345950714337675</v>
      </c>
      <c r="AE77">
        <f t="shared" si="30"/>
        <v>0</v>
      </c>
      <c r="AF77">
        <f t="shared" si="31"/>
        <v>0</v>
      </c>
      <c r="AG77">
        <f t="shared" si="31"/>
        <v>-1.2262977948842069E-5</v>
      </c>
      <c r="AH77">
        <f t="shared" si="32"/>
        <v>-1.2523783290110118</v>
      </c>
      <c r="AI77">
        <f t="shared" si="33"/>
        <v>-1.2523905919889606</v>
      </c>
      <c r="AJ77">
        <f t="shared" si="34"/>
        <v>-2.439882648073759</v>
      </c>
      <c r="AK77">
        <f t="shared" si="49"/>
        <v>-1.5950083353688005</v>
      </c>
      <c r="AL77">
        <f t="shared" si="35"/>
        <v>-5.2872815754315203</v>
      </c>
      <c r="AN77">
        <f t="shared" si="36"/>
        <v>0</v>
      </c>
      <c r="AO77">
        <f t="shared" si="36"/>
        <v>0</v>
      </c>
      <c r="AP77">
        <f t="shared" si="36"/>
        <v>-7.150832602675209E-9</v>
      </c>
      <c r="AQ77">
        <f t="shared" si="36"/>
        <v>-7.3029143682195642E-4</v>
      </c>
      <c r="AR77">
        <f t="shared" si="36"/>
        <v>-7.3029858765455912E-4</v>
      </c>
      <c r="AS77">
        <f t="shared" si="36"/>
        <v>-1.4227533034253568E-3</v>
      </c>
      <c r="AT77">
        <f t="shared" si="36"/>
        <v>-9.3008710067613791E-4</v>
      </c>
      <c r="AU77">
        <f t="shared" si="23"/>
        <v>-3.083138991756054E-3</v>
      </c>
      <c r="AW77">
        <v>74</v>
      </c>
      <c r="AX77">
        <f>IF(Z77&gt;0, (R77*SUMPRODUCT(K77:$K$98, X77:$X$98)-K77*$AZ$3)/Z77, 0)</f>
        <v>-20739202.581150815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12.5</v>
      </c>
      <c r="R78">
        <f t="shared" si="27"/>
        <v>1000000</v>
      </c>
      <c r="S78">
        <f t="shared" si="28"/>
        <v>-44083013.093864858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-20.345950714337675</v>
      </c>
      <c r="AC78">
        <f t="shared" si="29"/>
        <v>-18.166629425935106</v>
      </c>
      <c r="AE78">
        <f t="shared" si="30"/>
        <v>0</v>
      </c>
      <c r="AF78">
        <f t="shared" si="31"/>
        <v>0</v>
      </c>
      <c r="AG78">
        <f t="shared" si="31"/>
        <v>-5.1512555945453857E-6</v>
      </c>
      <c r="AH78">
        <f t="shared" si="32"/>
        <v>-0.55912740598466104</v>
      </c>
      <c r="AI78">
        <f t="shared" si="33"/>
        <v>-0.55913255724025557</v>
      </c>
      <c r="AJ78">
        <f t="shared" si="34"/>
        <v>-2.1793212884025692</v>
      </c>
      <c r="AK78">
        <f t="shared" si="49"/>
        <v>-1.4242165500036374</v>
      </c>
      <c r="AL78">
        <f t="shared" si="35"/>
        <v>-4.1626703956464626</v>
      </c>
      <c r="AN78">
        <f t="shared" si="36"/>
        <v>0</v>
      </c>
      <c r="AO78">
        <f t="shared" si="36"/>
        <v>0</v>
      </c>
      <c r="AP78">
        <f t="shared" si="36"/>
        <v>-2.6819812711783923E-9</v>
      </c>
      <c r="AQ78">
        <f t="shared" si="36"/>
        <v>-2.911075180663327E-4</v>
      </c>
      <c r="AR78">
        <f t="shared" si="36"/>
        <v>-2.9111020004760389E-4</v>
      </c>
      <c r="AS78">
        <f t="shared" si="36"/>
        <v>-1.1346551868956301E-3</v>
      </c>
      <c r="AT78">
        <f t="shared" si="36"/>
        <v>-7.4151282985389551E-4</v>
      </c>
      <c r="AU78">
        <f t="shared" si="23"/>
        <v>-2.1672782167971296E-3</v>
      </c>
      <c r="AW78">
        <v>75</v>
      </c>
      <c r="AX78">
        <f>IF(Z78&gt;0, (R78*SUMPRODUCT(K78:$K$98, X78:$X$98)-K78*$AZ$3)/Z78, 0)</f>
        <v>-44083013.093864858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12.5</v>
      </c>
      <c r="R79">
        <f t="shared" si="27"/>
        <v>1000000</v>
      </c>
      <c r="S79">
        <f t="shared" si="28"/>
        <v>-97145565.789324135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-18.166629425935106</v>
      </c>
      <c r="AC79">
        <f t="shared" si="29"/>
        <v>-16.220445908596574</v>
      </c>
      <c r="AE79">
        <f t="shared" si="30"/>
        <v>0</v>
      </c>
      <c r="AF79">
        <f t="shared" si="31"/>
        <v>0</v>
      </c>
      <c r="AG79">
        <f t="shared" si="31"/>
        <v>-2.0871315351352776E-6</v>
      </c>
      <c r="AH79">
        <f t="shared" si="32"/>
        <v>-0.24100892027717233</v>
      </c>
      <c r="AI79">
        <f t="shared" si="33"/>
        <v>-0.24101100740870746</v>
      </c>
      <c r="AJ79">
        <f t="shared" si="34"/>
        <v>-1.9461835173385325</v>
      </c>
      <c r="AK79">
        <f t="shared" si="49"/>
        <v>-1.2716640598154576</v>
      </c>
      <c r="AL79">
        <f t="shared" si="35"/>
        <v>-3.4588585845626971</v>
      </c>
      <c r="AN79">
        <f t="shared" si="36"/>
        <v>0</v>
      </c>
      <c r="AO79">
        <f t="shared" si="36"/>
        <v>0</v>
      </c>
      <c r="AP79">
        <f t="shared" si="36"/>
        <v>-9.7022941872066444E-10</v>
      </c>
      <c r="AQ79">
        <f t="shared" si="36"/>
        <v>-1.1203603639281886E-4</v>
      </c>
      <c r="AR79">
        <f t="shared" si="36"/>
        <v>-1.1203700662223757E-4</v>
      </c>
      <c r="AS79">
        <f t="shared" si="36"/>
        <v>-9.0470795489595998E-4</v>
      </c>
      <c r="AT79">
        <f t="shared" si="36"/>
        <v>-5.9114907747428698E-4</v>
      </c>
      <c r="AU79">
        <f t="shared" si="23"/>
        <v>-1.6078940389924843E-3</v>
      </c>
      <c r="AW79">
        <v>76</v>
      </c>
      <c r="AX79">
        <f>IF(Z79&gt;0, (R79*SUMPRODUCT(K79:$K$98, X79:$X$98)-K79*$AZ$3)/Z79, 0)</f>
        <v>-97145565.789324135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12.5</v>
      </c>
      <c r="R80">
        <f t="shared" si="27"/>
        <v>1000000</v>
      </c>
      <c r="S80">
        <f t="shared" si="28"/>
        <v>-222109730.23966998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-16.220445908596574</v>
      </c>
      <c r="AC80">
        <f t="shared" si="29"/>
        <v>-14.482634172439573</v>
      </c>
      <c r="AE80">
        <f t="shared" si="30"/>
        <v>0</v>
      </c>
      <c r="AF80">
        <f t="shared" si="31"/>
        <v>0</v>
      </c>
      <c r="AG80">
        <f t="shared" si="31"/>
        <v>-8.1506076730699314E-7</v>
      </c>
      <c r="AH80">
        <f t="shared" si="32"/>
        <v>-0.10009595619815452</v>
      </c>
      <c r="AI80">
        <f t="shared" si="33"/>
        <v>-0.10009677125892183</v>
      </c>
      <c r="AJ80">
        <f t="shared" si="34"/>
        <v>-1.7378117361570009</v>
      </c>
      <c r="AK80">
        <f t="shared" si="49"/>
        <v>-1.1354312136017604</v>
      </c>
      <c r="AL80">
        <f t="shared" si="35"/>
        <v>-2.9733397210176831</v>
      </c>
      <c r="AN80">
        <f t="shared" si="36"/>
        <v>0</v>
      </c>
      <c r="AO80">
        <f t="shared" si="36"/>
        <v>0</v>
      </c>
      <c r="AP80">
        <f t="shared" si="36"/>
        <v>-3.3829578383650016E-10</v>
      </c>
      <c r="AQ80">
        <f t="shared" si="36"/>
        <v>-4.1545417616898388E-5</v>
      </c>
      <c r="AR80">
        <f t="shared" si="36"/>
        <v>-4.1545755912682224E-5</v>
      </c>
      <c r="AS80">
        <f t="shared" si="36"/>
        <v>-7.2128902165900842E-4</v>
      </c>
      <c r="AT80">
        <f t="shared" si="36"/>
        <v>-4.7126742913533012E-4</v>
      </c>
      <c r="AU80">
        <f t="shared" si="23"/>
        <v>-1.2341022067070208E-3</v>
      </c>
      <c r="AW80">
        <v>77</v>
      </c>
      <c r="AX80">
        <f>IF(Z80&gt;0, (R80*SUMPRODUCT(K80:$K$98, X80:$X$98)-K80*$AZ$3)/Z80, 0)</f>
        <v>-222109730.23966998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12.5</v>
      </c>
      <c r="R81">
        <f t="shared" si="27"/>
        <v>1000000</v>
      </c>
      <c r="S81">
        <f t="shared" si="28"/>
        <v>-528109491.66538751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-14.482634172439573</v>
      </c>
      <c r="AC81">
        <f t="shared" si="29"/>
        <v>-12.93095806411309</v>
      </c>
      <c r="AE81">
        <f t="shared" si="30"/>
        <v>0</v>
      </c>
      <c r="AF81">
        <f t="shared" si="31"/>
        <v>0</v>
      </c>
      <c r="AG81">
        <f t="shared" si="31"/>
        <v>-3.060671666621503E-7</v>
      </c>
      <c r="AH81">
        <f t="shared" si="32"/>
        <v>-4.0067439437741832E-2</v>
      </c>
      <c r="AI81">
        <f t="shared" si="33"/>
        <v>-4.0067745504908492E-2</v>
      </c>
      <c r="AJ81">
        <f t="shared" si="34"/>
        <v>-1.5516761083264825</v>
      </c>
      <c r="AK81">
        <f t="shared" si="49"/>
        <v>-1.0137843920707701</v>
      </c>
      <c r="AL81">
        <f t="shared" si="35"/>
        <v>-2.6055282459021614</v>
      </c>
      <c r="AN81">
        <f t="shared" si="36"/>
        <v>0</v>
      </c>
      <c r="AO81">
        <f t="shared" si="36"/>
        <v>0</v>
      </c>
      <c r="AP81">
        <f t="shared" si="36"/>
        <v>-1.1342409342537093E-10</v>
      </c>
      <c r="AQ81">
        <f t="shared" si="36"/>
        <v>-1.4848417240122836E-5</v>
      </c>
      <c r="AR81">
        <f t="shared" si="36"/>
        <v>-1.484853066421626E-5</v>
      </c>
      <c r="AS81">
        <f t="shared" si="36"/>
        <v>-5.7502886636321977E-4</v>
      </c>
      <c r="AT81">
        <f t="shared" si="36"/>
        <v>-3.7569392644571373E-4</v>
      </c>
      <c r="AU81">
        <f t="shared" si="23"/>
        <v>-9.6557132347314988E-4</v>
      </c>
      <c r="AW81">
        <v>78</v>
      </c>
      <c r="AX81">
        <f>IF(Z81&gt;0, (R81*SUMPRODUCT(K81:$K$98, X81:$X$98)-K81*$AZ$3)/Z81, 0)</f>
        <v>-528109491.66538751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12.5</v>
      </c>
      <c r="R82">
        <f t="shared" si="27"/>
        <v>1000000</v>
      </c>
      <c r="S82">
        <f t="shared" si="28"/>
        <v>-1308890630.0403652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-12.93095806411309</v>
      </c>
      <c r="AC82">
        <f t="shared" si="29"/>
        <v>-11.545510721687384</v>
      </c>
      <c r="AE82">
        <f t="shared" si="30"/>
        <v>0</v>
      </c>
      <c r="AF82">
        <f t="shared" si="31"/>
        <v>0</v>
      </c>
      <c r="AG82">
        <f t="shared" si="31"/>
        <v>-1.1026046081225413E-7</v>
      </c>
      <c r="AH82">
        <f t="shared" si="32"/>
        <v>-1.5419682734661972E-2</v>
      </c>
      <c r="AI82">
        <f t="shared" si="33"/>
        <v>-1.5419792995122784E-2</v>
      </c>
      <c r="AJ82">
        <f t="shared" si="34"/>
        <v>-1.3854473424257066</v>
      </c>
      <c r="AK82">
        <f t="shared" si="49"/>
        <v>-0.9051670644879164</v>
      </c>
      <c r="AL82">
        <f t="shared" si="35"/>
        <v>-2.3060341999087459</v>
      </c>
      <c r="AN82">
        <f t="shared" si="36"/>
        <v>0</v>
      </c>
      <c r="AO82">
        <f t="shared" si="36"/>
        <v>0</v>
      </c>
      <c r="AP82">
        <f t="shared" si="36"/>
        <v>-3.6482984112958786E-11</v>
      </c>
      <c r="AQ82">
        <f t="shared" si="36"/>
        <v>-5.1020650203288127E-6</v>
      </c>
      <c r="AR82">
        <f t="shared" si="36"/>
        <v>-5.1021015033129252E-6</v>
      </c>
      <c r="AS82">
        <f t="shared" si="36"/>
        <v>-4.5841685233951533E-4</v>
      </c>
      <c r="AT82">
        <f t="shared" si="36"/>
        <v>-2.995017016074003E-4</v>
      </c>
      <c r="AU82">
        <f t="shared" si="23"/>
        <v>-7.630206554502287E-4</v>
      </c>
      <c r="AW82">
        <v>79</v>
      </c>
      <c r="AX82">
        <f>IF(Z82&gt;0, (R82*SUMPRODUCT(K82:$K$98, X82:$X$98)-K82*$AZ$3)/Z82, 0)</f>
        <v>-1308890630.0403652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12.5</v>
      </c>
      <c r="R83">
        <f t="shared" si="27"/>
        <v>1000000</v>
      </c>
      <c r="S83">
        <f t="shared" si="28"/>
        <v>-3389168550.2220302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-11.545510721687384</v>
      </c>
      <c r="AC83">
        <f t="shared" si="29"/>
        <v>-10.308496010499773</v>
      </c>
      <c r="AE83">
        <f t="shared" si="30"/>
        <v>0</v>
      </c>
      <c r="AF83">
        <f t="shared" si="31"/>
        <v>0</v>
      </c>
      <c r="AG83">
        <f t="shared" si="31"/>
        <v>-3.8020003496965523E-8</v>
      </c>
      <c r="AH83">
        <f t="shared" si="32"/>
        <v>-5.6910282165732852E-3</v>
      </c>
      <c r="AI83">
        <f t="shared" si="33"/>
        <v>-5.6910662365767823E-3</v>
      </c>
      <c r="AJ83">
        <f t="shared" si="34"/>
        <v>-1.2370147111876104</v>
      </c>
      <c r="AK83">
        <f t="shared" si="49"/>
        <v>-0.80818575051811692</v>
      </c>
      <c r="AL83">
        <f t="shared" si="35"/>
        <v>-2.0508915279423041</v>
      </c>
      <c r="AN83">
        <f t="shared" si="36"/>
        <v>0</v>
      </c>
      <c r="AO83">
        <f t="shared" si="36"/>
        <v>0</v>
      </c>
      <c r="AP83">
        <f t="shared" si="36"/>
        <v>-1.1232196192997933E-11</v>
      </c>
      <c r="AQ83">
        <f t="shared" si="36"/>
        <v>-1.6812924668336789E-6</v>
      </c>
      <c r="AR83">
        <f t="shared" si="36"/>
        <v>-1.681303699029872E-6</v>
      </c>
      <c r="AS83">
        <f t="shared" si="36"/>
        <v>-3.6544951740451214E-4</v>
      </c>
      <c r="AT83">
        <f t="shared" si="36"/>
        <v>-2.3876118030681626E-4</v>
      </c>
      <c r="AU83">
        <f t="shared" si="23"/>
        <v>-6.0589200141035829E-4</v>
      </c>
      <c r="AW83">
        <v>80</v>
      </c>
      <c r="AX83">
        <f>IF(Z83&gt;0, (R83*SUMPRODUCT(K83:$K$98, X83:$X$98)-K83*$AZ$3)/Z83, 0)</f>
        <v>-3389168550.2220302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12.5</v>
      </c>
      <c r="R84">
        <f t="shared" si="27"/>
        <v>1000000</v>
      </c>
      <c r="S84">
        <f t="shared" si="28"/>
        <v>-9188651275.9055538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-10.308496010499773</v>
      </c>
      <c r="AC84">
        <f t="shared" si="29"/>
        <v>-9.2040157156738225</v>
      </c>
      <c r="AE84">
        <f t="shared" si="30"/>
        <v>0</v>
      </c>
      <c r="AF84">
        <f t="shared" si="31"/>
        <v>0</v>
      </c>
      <c r="AG84">
        <f t="shared" si="31"/>
        <v>-1.2520901380554833E-8</v>
      </c>
      <c r="AH84">
        <f t="shared" si="32"/>
        <v>-2.0095121665152827E-3</v>
      </c>
      <c r="AI84">
        <f t="shared" si="33"/>
        <v>-2.009524687416663E-3</v>
      </c>
      <c r="AJ84">
        <f t="shared" si="34"/>
        <v>-1.1044802948259509</v>
      </c>
      <c r="AK84">
        <f t="shared" si="49"/>
        <v>-0.72159472073498421</v>
      </c>
      <c r="AL84">
        <f t="shared" si="35"/>
        <v>-1.8280845402483517</v>
      </c>
      <c r="AN84">
        <f t="shared" si="36"/>
        <v>0</v>
      </c>
      <c r="AO84">
        <f t="shared" si="36"/>
        <v>0</v>
      </c>
      <c r="AP84">
        <f t="shared" si="36"/>
        <v>-3.3027074069141748E-12</v>
      </c>
      <c r="AQ84">
        <f t="shared" si="36"/>
        <v>-5.3006013823743408E-7</v>
      </c>
      <c r="AR84">
        <f t="shared" si="36"/>
        <v>-5.3006344094484096E-7</v>
      </c>
      <c r="AS84">
        <f t="shared" si="36"/>
        <v>-2.9133487595209994E-4</v>
      </c>
      <c r="AT84">
        <f t="shared" si="36"/>
        <v>-1.9033903043616109E-4</v>
      </c>
      <c r="AU84">
        <f t="shared" si="23"/>
        <v>-4.8220396982920583E-4</v>
      </c>
      <c r="AW84">
        <v>81</v>
      </c>
      <c r="AX84">
        <f>IF(Z84&gt;0, (R84*SUMPRODUCT(K84:$K$98, X84:$X$98)-K84*$AZ$3)/Z84, 0)</f>
        <v>-9188651275.9055538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12.5</v>
      </c>
      <c r="R85">
        <f t="shared" si="27"/>
        <v>1000000</v>
      </c>
      <c r="S85">
        <f t="shared" si="28"/>
        <v>-26149040387.22261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-9.2040157156738225</v>
      </c>
      <c r="AC85">
        <f t="shared" si="29"/>
        <v>-8.2178716241996561</v>
      </c>
      <c r="AE85">
        <f t="shared" si="30"/>
        <v>0</v>
      </c>
      <c r="AF85">
        <f t="shared" si="31"/>
        <v>0</v>
      </c>
      <c r="AG85">
        <f t="shared" si="31"/>
        <v>-3.9283810717845752E-9</v>
      </c>
      <c r="AH85">
        <f t="shared" si="32"/>
        <v>-6.7738490359717674E-4</v>
      </c>
      <c r="AI85">
        <f t="shared" si="33"/>
        <v>-6.7738883197824857E-4</v>
      </c>
      <c r="AJ85">
        <f t="shared" si="34"/>
        <v>-0.98614409147416637</v>
      </c>
      <c r="AK85">
        <f t="shared" si="49"/>
        <v>-0.64428110009716766</v>
      </c>
      <c r="AL85">
        <f t="shared" si="35"/>
        <v>-1.6311025804033124</v>
      </c>
      <c r="AN85">
        <f t="shared" si="36"/>
        <v>0</v>
      </c>
      <c r="AO85">
        <f t="shared" si="36"/>
        <v>0</v>
      </c>
      <c r="AP85">
        <f t="shared" si="36"/>
        <v>-9.2518821618956884E-13</v>
      </c>
      <c r="AQ85">
        <f t="shared" si="36"/>
        <v>-1.595335379080511E-7</v>
      </c>
      <c r="AR85">
        <f t="shared" si="36"/>
        <v>-1.595344630962673E-7</v>
      </c>
      <c r="AS85">
        <f t="shared" si="36"/>
        <v>-2.3225060813216836E-4</v>
      </c>
      <c r="AT85">
        <f t="shared" si="36"/>
        <v>-1.5173713314242329E-4</v>
      </c>
      <c r="AU85">
        <f t="shared" si="23"/>
        <v>-3.8414727573768794E-4</v>
      </c>
      <c r="AW85">
        <v>82</v>
      </c>
      <c r="AX85">
        <f>IF(Z85&gt;0, (R85*SUMPRODUCT(K85:$K$98, X85:$X$98)-K85*$AZ$3)/Z85, 0)</f>
        <v>-26149040387.22261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12.5</v>
      </c>
      <c r="R86">
        <f t="shared" si="27"/>
        <v>1000000</v>
      </c>
      <c r="S86">
        <f t="shared" si="28"/>
        <v>-78331870438.035706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-8.2178716241996561</v>
      </c>
      <c r="AC86">
        <f t="shared" si="29"/>
        <v>-7.3373855145061384</v>
      </c>
      <c r="AE86">
        <f t="shared" si="30"/>
        <v>0</v>
      </c>
      <c r="AF86">
        <f t="shared" si="31"/>
        <v>0</v>
      </c>
      <c r="AG86">
        <f t="shared" si="31"/>
        <v>-1.1708812571235555E-9</v>
      </c>
      <c r="AH86">
        <f t="shared" si="32"/>
        <v>-2.1745728031545393E-4</v>
      </c>
      <c r="AI86">
        <f t="shared" si="33"/>
        <v>-2.1745845119671106E-4</v>
      </c>
      <c r="AJ86">
        <f t="shared" si="34"/>
        <v>-0.8804861096935177</v>
      </c>
      <c r="AK86">
        <f t="shared" si="49"/>
        <v>-0.57525101369397602</v>
      </c>
      <c r="AL86">
        <f t="shared" si="35"/>
        <v>-1.4559545818386903</v>
      </c>
      <c r="AN86">
        <f t="shared" si="36"/>
        <v>0</v>
      </c>
      <c r="AO86">
        <f t="shared" si="36"/>
        <v>0</v>
      </c>
      <c r="AP86">
        <f t="shared" si="36"/>
        <v>-2.4621318959131634E-13</v>
      </c>
      <c r="AQ86">
        <f t="shared" si="36"/>
        <v>-4.5726968691814199E-8</v>
      </c>
      <c r="AR86">
        <f t="shared" si="36"/>
        <v>-4.5727214905003795E-8</v>
      </c>
      <c r="AS86">
        <f t="shared" si="36"/>
        <v>-1.8514882883261872E-4</v>
      </c>
      <c r="AT86">
        <f t="shared" si="36"/>
        <v>-1.209639201546174E-4</v>
      </c>
      <c r="AU86">
        <f t="shared" si="23"/>
        <v>-3.0615847620214109E-4</v>
      </c>
      <c r="AW86">
        <v>83</v>
      </c>
      <c r="AX86">
        <f>IF(Z86&gt;0, (R86*SUMPRODUCT(K86:$K$98, X86:$X$98)-K86*$AZ$3)/Z86, 0)</f>
        <v>-78331870438.035706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12.5</v>
      </c>
      <c r="R87">
        <f t="shared" si="27"/>
        <v>1000000</v>
      </c>
      <c r="S87">
        <f t="shared" si="28"/>
        <v>-247707111981.74805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-7.3373855145061384</v>
      </c>
      <c r="AC87">
        <f t="shared" si="29"/>
        <v>-6.5512371055660914</v>
      </c>
      <c r="AE87">
        <f t="shared" si="30"/>
        <v>0</v>
      </c>
      <c r="AF87">
        <f t="shared" si="31"/>
        <v>0</v>
      </c>
      <c r="AG87">
        <f t="shared" si="31"/>
        <v>-3.3059391458090285E-10</v>
      </c>
      <c r="AH87">
        <f t="shared" si="32"/>
        <v>-6.6286282397713377E-5</v>
      </c>
      <c r="AI87">
        <f t="shared" si="33"/>
        <v>-6.6286612991627952E-5</v>
      </c>
      <c r="AJ87">
        <f t="shared" si="34"/>
        <v>-0.78614840894004701</v>
      </c>
      <c r="AK87">
        <f t="shared" si="49"/>
        <v>-0.51361698601542971</v>
      </c>
      <c r="AL87">
        <f t="shared" si="35"/>
        <v>-1.2998316815684683</v>
      </c>
      <c r="AN87">
        <f t="shared" si="36"/>
        <v>0</v>
      </c>
      <c r="AO87">
        <f t="shared" si="36"/>
        <v>0</v>
      </c>
      <c r="AP87">
        <f t="shared" si="36"/>
        <v>-6.2069077757544064E-14</v>
      </c>
      <c r="AQ87">
        <f t="shared" si="36"/>
        <v>-1.2445263614782415E-8</v>
      </c>
      <c r="AR87">
        <f t="shared" si="36"/>
        <v>-1.2445325683860172E-8</v>
      </c>
      <c r="AS87">
        <f t="shared" si="36"/>
        <v>-1.4759953093912171E-4</v>
      </c>
      <c r="AT87">
        <f t="shared" si="36"/>
        <v>-9.6431698336012564E-5</v>
      </c>
      <c r="AU87">
        <f t="shared" si="23"/>
        <v>-2.4404367460081813E-4</v>
      </c>
      <c r="AW87">
        <v>84</v>
      </c>
      <c r="AX87">
        <f>IF(Z87&gt;0, (R87*SUMPRODUCT(K87:$K$98, X87:$X$98)-K87*$AZ$3)/Z87, 0)</f>
        <v>-247707111981.74805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12.5</v>
      </c>
      <c r="R88">
        <f t="shared" si="27"/>
        <v>1000000</v>
      </c>
      <c r="S88">
        <f t="shared" si="28"/>
        <v>-829256916784.16663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-6.5512371055660914</v>
      </c>
      <c r="AC88">
        <f t="shared" si="29"/>
        <v>-5.8493188549158068</v>
      </c>
      <c r="AE88">
        <f t="shared" si="30"/>
        <v>0</v>
      </c>
      <c r="AF88">
        <f t="shared" si="31"/>
        <v>0</v>
      </c>
      <c r="AG88">
        <f t="shared" si="31"/>
        <v>-8.8171089328975539E-11</v>
      </c>
      <c r="AH88">
        <f t="shared" si="32"/>
        <v>-1.912935088848946E-5</v>
      </c>
      <c r="AI88">
        <f t="shared" si="33"/>
        <v>-1.912943905957879E-5</v>
      </c>
      <c r="AJ88">
        <f t="shared" si="34"/>
        <v>-0.70191825065028457</v>
      </c>
      <c r="AK88">
        <f t="shared" si="49"/>
        <v>-0.45858659738962643</v>
      </c>
      <c r="AL88">
        <f t="shared" si="35"/>
        <v>-1.1605239774789706</v>
      </c>
      <c r="AN88">
        <f t="shared" si="36"/>
        <v>0</v>
      </c>
      <c r="AO88">
        <f t="shared" si="36"/>
        <v>0</v>
      </c>
      <c r="AP88">
        <f t="shared" si="36"/>
        <v>-1.4780482829951827E-14</v>
      </c>
      <c r="AQ88">
        <f t="shared" si="36"/>
        <v>-3.2067318721730411E-9</v>
      </c>
      <c r="AR88">
        <f t="shared" si="36"/>
        <v>-3.2067466526558711E-9</v>
      </c>
      <c r="AS88">
        <f t="shared" si="36"/>
        <v>-1.176654471519264E-4</v>
      </c>
      <c r="AT88">
        <f t="shared" si="36"/>
        <v>-7.687475997345897E-5</v>
      </c>
      <c r="AU88">
        <f t="shared" si="23"/>
        <v>-1.9454341387203802E-4</v>
      </c>
      <c r="AW88">
        <v>85</v>
      </c>
      <c r="AX88">
        <f>IF(Z88&gt;0, (R88*SUMPRODUCT(K88:$K$98, X88:$X$98)-K88*$AZ$3)/Z88, 0)</f>
        <v>-829256916784.16663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12.5</v>
      </c>
      <c r="R89">
        <f t="shared" si="27"/>
        <v>1000000</v>
      </c>
      <c r="S89">
        <f t="shared" si="28"/>
        <v>-2978958554514.1553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-5.8493188549158068</v>
      </c>
      <c r="AC89">
        <f t="shared" si="29"/>
        <v>-5.2226061232157983</v>
      </c>
      <c r="AE89">
        <f t="shared" si="30"/>
        <v>0</v>
      </c>
      <c r="AF89">
        <f t="shared" si="31"/>
        <v>0</v>
      </c>
      <c r="AG89">
        <f t="shared" si="31"/>
        <v>-2.1914563544790424E-11</v>
      </c>
      <c r="AH89">
        <f t="shared" si="32"/>
        <v>-5.2299851912716283E-6</v>
      </c>
      <c r="AI89">
        <f t="shared" si="33"/>
        <v>-5.2300071058351734E-6</v>
      </c>
      <c r="AJ89">
        <f t="shared" si="34"/>
        <v>-0.62671273170000852</v>
      </c>
      <c r="AK89">
        <f t="shared" si="49"/>
        <v>-0.40945231984410652</v>
      </c>
      <c r="AL89">
        <f t="shared" si="35"/>
        <v>-1.0361702815512208</v>
      </c>
      <c r="AN89">
        <f t="shared" si="36"/>
        <v>0</v>
      </c>
      <c r="AO89">
        <f t="shared" si="36"/>
        <v>0</v>
      </c>
      <c r="AP89">
        <f t="shared" si="36"/>
        <v>-3.2800254825261324E-15</v>
      </c>
      <c r="AQ89">
        <f t="shared" si="36"/>
        <v>-7.8278924723021685E-10</v>
      </c>
      <c r="AR89">
        <f t="shared" si="36"/>
        <v>-7.8279252725569943E-10</v>
      </c>
      <c r="AS89">
        <f t="shared" si="36"/>
        <v>-9.3802175252003157E-5</v>
      </c>
      <c r="AT89">
        <f t="shared" si="36"/>
        <v>-6.1284088100735818E-5</v>
      </c>
      <c r="AU89">
        <f t="shared" si="23"/>
        <v>-1.5508704614526623E-4</v>
      </c>
      <c r="AW89">
        <v>86</v>
      </c>
      <c r="AX89">
        <f>IF(Z89&gt;0, (R89*SUMPRODUCT(K89:$K$98, X89:$X$98)-K89*$AZ$3)/Z89, 0)</f>
        <v>-2978958554514.1553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12.5</v>
      </c>
      <c r="R90">
        <f t="shared" si="27"/>
        <v>1000000</v>
      </c>
      <c r="S90">
        <f t="shared" si="28"/>
        <v>-11539928847788.367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-5.2226061232157983</v>
      </c>
      <c r="AC90">
        <f t="shared" si="29"/>
        <v>-4.6630411821175697</v>
      </c>
      <c r="AE90">
        <f t="shared" si="30"/>
        <v>0</v>
      </c>
      <c r="AF90">
        <f t="shared" si="31"/>
        <v>0</v>
      </c>
      <c r="AG90">
        <f t="shared" si="31"/>
        <v>-5.0509856295726253E-12</v>
      </c>
      <c r="AH90">
        <f t="shared" si="32"/>
        <v>-1.3315545823815914E-6</v>
      </c>
      <c r="AI90">
        <f t="shared" si="33"/>
        <v>-1.3315596333672211E-6</v>
      </c>
      <c r="AJ90">
        <f t="shared" si="34"/>
        <v>-0.55956494109822863</v>
      </c>
      <c r="AK90">
        <f t="shared" si="49"/>
        <v>-0.36558242862510593</v>
      </c>
      <c r="AL90">
        <f t="shared" si="35"/>
        <v>-0.92514870128296789</v>
      </c>
      <c r="AN90">
        <f t="shared" si="36"/>
        <v>0</v>
      </c>
      <c r="AO90">
        <f t="shared" si="36"/>
        <v>0</v>
      </c>
      <c r="AP90">
        <f t="shared" si="36"/>
        <v>-6.7499802548991031E-16</v>
      </c>
      <c r="AQ90">
        <f t="shared" si="36"/>
        <v>-1.7794481708229795E-10</v>
      </c>
      <c r="AR90">
        <f t="shared" si="36"/>
        <v>-1.7794549208032345E-10</v>
      </c>
      <c r="AS90">
        <f t="shared" si="36"/>
        <v>-7.4778520089878128E-5</v>
      </c>
      <c r="AT90">
        <f t="shared" si="36"/>
        <v>-4.8855299850978213E-5</v>
      </c>
      <c r="AU90">
        <f t="shared" si="23"/>
        <v>-1.2363399788634842E-4</v>
      </c>
      <c r="AW90">
        <v>87</v>
      </c>
      <c r="AX90">
        <f>IF(Z90&gt;0, (R90*SUMPRODUCT(K90:$K$98, X90:$X$98)-K90*$AZ$3)/Z90, 0)</f>
        <v>-11539928847788.367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12.5</v>
      </c>
      <c r="R91">
        <f t="shared" si="27"/>
        <v>1000000</v>
      </c>
      <c r="S91">
        <f t="shared" si="28"/>
        <v>-48476646717125.07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-4.6630411821175697</v>
      </c>
      <c r="AC91">
        <f t="shared" si="29"/>
        <v>-4.1634296270446054</v>
      </c>
      <c r="AE91">
        <f t="shared" si="30"/>
        <v>0</v>
      </c>
      <c r="AF91">
        <f t="shared" si="31"/>
        <v>0</v>
      </c>
      <c r="AG91">
        <f t="shared" si="31"/>
        <v>-1.0735658066809452E-12</v>
      </c>
      <c r="AH91">
        <f t="shared" si="32"/>
        <v>-3.1415279732767631E-7</v>
      </c>
      <c r="AI91">
        <f t="shared" si="33"/>
        <v>-3.1415387089348302E-7</v>
      </c>
      <c r="AJ91">
        <f t="shared" si="34"/>
        <v>-0.49961155507296429</v>
      </c>
      <c r="AK91">
        <f t="shared" si="49"/>
        <v>-0.32641288274822988</v>
      </c>
      <c r="AL91">
        <f t="shared" si="35"/>
        <v>-0.82602475197506509</v>
      </c>
      <c r="AN91">
        <f t="shared" si="36"/>
        <v>0</v>
      </c>
      <c r="AO91">
        <f t="shared" si="36"/>
        <v>0</v>
      </c>
      <c r="AP91">
        <f t="shared" si="36"/>
        <v>-1.2809642741175309E-16</v>
      </c>
      <c r="AQ91">
        <f t="shared" si="36"/>
        <v>-3.7484289038131976E-11</v>
      </c>
      <c r="AR91">
        <f t="shared" si="36"/>
        <v>-3.7484417134559396E-11</v>
      </c>
      <c r="AS91">
        <f t="shared" si="36"/>
        <v>-5.9612978450138787E-5</v>
      </c>
      <c r="AT91">
        <f t="shared" si="36"/>
        <v>-3.894714593275601E-5</v>
      </c>
      <c r="AU91">
        <f t="shared" si="23"/>
        <v>-9.8560161867311945E-5</v>
      </c>
      <c r="AW91">
        <v>88</v>
      </c>
      <c r="AX91">
        <f>IF(Z91&gt;0, (R91*SUMPRODUCT(K91:$K$98, X91:$X$98)-K91*$AZ$3)/Z91, 0)</f>
        <v>-48476646717125.07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12.5</v>
      </c>
      <c r="R92">
        <f t="shared" si="27"/>
        <v>1000000</v>
      </c>
      <c r="S92">
        <f t="shared" si="28"/>
        <v>-222247950148389.34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-4.1634296270446054</v>
      </c>
      <c r="AC92">
        <f t="shared" si="29"/>
        <v>-3.7173478813223504</v>
      </c>
      <c r="AE92">
        <f t="shared" si="30"/>
        <v>0</v>
      </c>
      <c r="AF92">
        <f t="shared" si="31"/>
        <v>0</v>
      </c>
      <c r="AG92">
        <f t="shared" si="31"/>
        <v>-2.0907661233997722E-13</v>
      </c>
      <c r="AH92">
        <f t="shared" si="32"/>
        <v>-6.8300282901932673E-8</v>
      </c>
      <c r="AI92">
        <f t="shared" si="33"/>
        <v>-6.8300491978545007E-8</v>
      </c>
      <c r="AJ92">
        <f t="shared" si="34"/>
        <v>-0.44608174572225501</v>
      </c>
      <c r="AK92">
        <f t="shared" si="49"/>
        <v>-0.29144007389312243</v>
      </c>
      <c r="AL92">
        <f t="shared" si="35"/>
        <v>-0.73752188791586937</v>
      </c>
      <c r="AN92">
        <f t="shared" si="36"/>
        <v>0</v>
      </c>
      <c r="AO92">
        <f t="shared" si="36"/>
        <v>0</v>
      </c>
      <c r="AP92">
        <f t="shared" si="36"/>
        <v>-2.227387503654654E-17</v>
      </c>
      <c r="AQ92">
        <f t="shared" si="36"/>
        <v>-7.2763373640502445E-12</v>
      </c>
      <c r="AR92">
        <f t="shared" si="36"/>
        <v>-7.2763596379252796E-12</v>
      </c>
      <c r="AS92">
        <f t="shared" si="36"/>
        <v>-4.7523101455964214E-5</v>
      </c>
      <c r="AT92">
        <f t="shared" si="36"/>
        <v>-3.1048426286827057E-5</v>
      </c>
      <c r="AU92">
        <f t="shared" si="23"/>
        <v>-7.8571535019150894E-5</v>
      </c>
      <c r="AW92">
        <v>89</v>
      </c>
      <c r="AX92">
        <f>IF(Z92&gt;0, (R92*SUMPRODUCT(K92:$K$98, X92:$X$98)-K92*$AZ$3)/Z92, 0)</f>
        <v>-222247950148389.34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12.5</v>
      </c>
      <c r="R93">
        <f t="shared" si="27"/>
        <v>1000000</v>
      </c>
      <c r="S93">
        <f t="shared" si="28"/>
        <v>-1120353557150348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-3.7173478813223504</v>
      </c>
      <c r="AC93">
        <f t="shared" si="29"/>
        <v>-3.3190606083298588</v>
      </c>
      <c r="AE93">
        <f t="shared" si="30"/>
        <v>0</v>
      </c>
      <c r="AF93">
        <f t="shared" si="31"/>
        <v>0</v>
      </c>
      <c r="AG93">
        <f t="shared" si="31"/>
        <v>-3.7031397222185674E-14</v>
      </c>
      <c r="AH93">
        <f t="shared" si="32"/>
        <v>-1.3596355919551341E-8</v>
      </c>
      <c r="AI93">
        <f t="shared" si="33"/>
        <v>-1.3596392950948563E-8</v>
      </c>
      <c r="AJ93">
        <f t="shared" si="34"/>
        <v>-0.39828727299249156</v>
      </c>
      <c r="AK93">
        <f t="shared" si="49"/>
        <v>-0.26021435169256457</v>
      </c>
      <c r="AL93">
        <f t="shared" si="35"/>
        <v>-0.65850163828144903</v>
      </c>
      <c r="AN93">
        <f t="shared" si="36"/>
        <v>0</v>
      </c>
      <c r="AO93">
        <f t="shared" si="36"/>
        <v>0</v>
      </c>
      <c r="AP93">
        <f t="shared" si="36"/>
        <v>-3.5224302338446018E-18</v>
      </c>
      <c r="AQ93">
        <f t="shared" si="36"/>
        <v>-1.2932867445910797E-12</v>
      </c>
      <c r="AR93">
        <f t="shared" si="36"/>
        <v>-1.2932902670213137E-12</v>
      </c>
      <c r="AS93">
        <f t="shared" si="36"/>
        <v>-3.7885125525422082E-5</v>
      </c>
      <c r="AT93">
        <f t="shared" si="36"/>
        <v>-2.4751615343669246E-5</v>
      </c>
      <c r="AU93">
        <f t="shared" si="23"/>
        <v>-6.2636742162381587E-5</v>
      </c>
      <c r="AW93">
        <v>90</v>
      </c>
      <c r="AX93">
        <f>IF(Z93&gt;0, (R93*SUMPRODUCT(K93:$K$98, X93:$X$98)-K93*$AZ$3)/Z93, 0)</f>
        <v>-1120353557150348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12.5</v>
      </c>
      <c r="R94">
        <f t="shared" si="27"/>
        <v>1000000</v>
      </c>
      <c r="S94">
        <f t="shared" si="28"/>
        <v>-6268527490242416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-3.3190606083298588</v>
      </c>
      <c r="AC94">
        <f t="shared" si="29"/>
        <v>-2.9634469717242169</v>
      </c>
      <c r="AE94">
        <f t="shared" si="30"/>
        <v>0</v>
      </c>
      <c r="AF94">
        <f t="shared" si="31"/>
        <v>0</v>
      </c>
      <c r="AG94">
        <f t="shared" si="31"/>
        <v>-5.9093761978732559E-15</v>
      </c>
      <c r="AH94">
        <f t="shared" si="32"/>
        <v>-2.4601365641672451E-9</v>
      </c>
      <c r="AI94">
        <f t="shared" si="33"/>
        <v>-2.460142473543443E-9</v>
      </c>
      <c r="AJ94">
        <f t="shared" si="34"/>
        <v>-0.35561363660564194</v>
      </c>
      <c r="AK94">
        <f t="shared" si="49"/>
        <v>-0.23233424258309013</v>
      </c>
      <c r="AL94">
        <f t="shared" si="35"/>
        <v>-0.58794788164887457</v>
      </c>
      <c r="AN94">
        <f t="shared" si="36"/>
        <v>0</v>
      </c>
      <c r="AO94">
        <f t="shared" si="36"/>
        <v>0</v>
      </c>
      <c r="AP94">
        <f t="shared" si="36"/>
        <v>-5.0187540997931876E-19</v>
      </c>
      <c r="AQ94">
        <f t="shared" si="36"/>
        <v>-2.0893610516637991E-13</v>
      </c>
      <c r="AR94">
        <f t="shared" si="36"/>
        <v>-2.0893660704178989E-13</v>
      </c>
      <c r="AS94">
        <f t="shared" si="36"/>
        <v>-3.0201790119560254E-5</v>
      </c>
      <c r="AT94">
        <f t="shared" si="36"/>
        <v>-1.9731836211508658E-5</v>
      </c>
      <c r="AU94">
        <f t="shared" si="23"/>
        <v>-4.9933626540005524E-5</v>
      </c>
      <c r="AW94">
        <v>91</v>
      </c>
      <c r="AX94">
        <f>IF(Z94&gt;0, (R94*SUMPRODUCT(K94:$K$98, X94:$X$98)-K94*$AZ$3)/Z94, 0)</f>
        <v>-6268527490242416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12.5</v>
      </c>
      <c r="R95">
        <f t="shared" si="27"/>
        <v>1000000</v>
      </c>
      <c r="S95">
        <f t="shared" si="28"/>
        <v>-3.9404594167142984E+16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-2.9634469717242169</v>
      </c>
      <c r="AC95">
        <f t="shared" si="29"/>
        <v>-2.645934796182519</v>
      </c>
      <c r="AE95">
        <f t="shared" si="30"/>
        <v>0</v>
      </c>
      <c r="AF95">
        <f t="shared" si="31"/>
        <v>0</v>
      </c>
      <c r="AG95">
        <f t="shared" si="31"/>
        <v>-8.3934844784824541E-16</v>
      </c>
      <c r="AH95">
        <f t="shared" si="32"/>
        <v>-4.0087471904370225E-10</v>
      </c>
      <c r="AI95">
        <f t="shared" si="33"/>
        <v>-4.0087555839215009E-10</v>
      </c>
      <c r="AJ95">
        <f t="shared" si="34"/>
        <v>-0.31751217554169786</v>
      </c>
      <c r="AK95">
        <f t="shared" si="49"/>
        <v>-0.2074412880206952</v>
      </c>
      <c r="AL95">
        <f t="shared" si="35"/>
        <v>-0.52495346396326859</v>
      </c>
      <c r="AN95">
        <f t="shared" si="36"/>
        <v>0</v>
      </c>
      <c r="AO95">
        <f t="shared" si="36"/>
        <v>0</v>
      </c>
      <c r="AP95">
        <f t="shared" si="36"/>
        <v>-6.3647089369080492E-20</v>
      </c>
      <c r="AQ95">
        <f t="shared" si="36"/>
        <v>-3.0397993984725384E-14</v>
      </c>
      <c r="AR95">
        <f t="shared" si="36"/>
        <v>-3.0398057631814752E-14</v>
      </c>
      <c r="AS95">
        <f t="shared" si="36"/>
        <v>-2.4076682174466073E-5</v>
      </c>
      <c r="AT95">
        <f t="shared" si="36"/>
        <v>-1.5730099020660212E-5</v>
      </c>
      <c r="AU95">
        <f t="shared" si="23"/>
        <v>-3.9806781225524339E-5</v>
      </c>
      <c r="AW95">
        <v>92</v>
      </c>
      <c r="AX95">
        <f>IF(Z95&gt;0, (R95*SUMPRODUCT(K95:$K$98, X95:$X$98)-K95*$AZ$3)/Z95, 0)</f>
        <v>-3.9404594167142984E+16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12.5</v>
      </c>
      <c r="R96">
        <f t="shared" si="27"/>
        <v>1000000</v>
      </c>
      <c r="S96">
        <f t="shared" si="28"/>
        <v>-2.8260221815057523E+17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-2.645934796182519</v>
      </c>
      <c r="AC96">
        <f t="shared" si="29"/>
        <v>-2.3624417823058468</v>
      </c>
      <c r="AE96">
        <f t="shared" si="30"/>
        <v>0</v>
      </c>
      <c r="AF96">
        <f t="shared" si="31"/>
        <v>0</v>
      </c>
      <c r="AG96">
        <f t="shared" si="31"/>
        <v>-1.0449501236076188E-16</v>
      </c>
      <c r="AH96">
        <f t="shared" si="32"/>
        <v>-5.8116796080720085E-11</v>
      </c>
      <c r="AI96">
        <f t="shared" si="33"/>
        <v>-5.8116900575732443E-11</v>
      </c>
      <c r="AJ96">
        <f t="shared" si="34"/>
        <v>-0.28349301387667225</v>
      </c>
      <c r="AK96">
        <f t="shared" si="49"/>
        <v>-0.18521543573277635</v>
      </c>
      <c r="AL96">
        <f t="shared" si="35"/>
        <v>-0.46870844966756553</v>
      </c>
      <c r="AN96">
        <f t="shared" si="36"/>
        <v>0</v>
      </c>
      <c r="AO96">
        <f t="shared" si="36"/>
        <v>0</v>
      </c>
      <c r="AP96">
        <f t="shared" si="36"/>
        <v>-7.0747939405076087E-21</v>
      </c>
      <c r="AQ96">
        <f t="shared" si="36"/>
        <v>-3.9347749472872254E-15</v>
      </c>
      <c r="AR96">
        <f t="shared" si="36"/>
        <v>-3.9347820220811658E-15</v>
      </c>
      <c r="AS96">
        <f t="shared" si="36"/>
        <v>-1.9193783621236724E-5</v>
      </c>
      <c r="AT96">
        <f t="shared" si="36"/>
        <v>-1.2539938632542488E-5</v>
      </c>
      <c r="AU96">
        <f t="shared" si="23"/>
        <v>-3.1733722257713993E-5</v>
      </c>
      <c r="AW96">
        <v>93</v>
      </c>
      <c r="AX96">
        <f>IF(Z96&gt;0, (R96*SUMPRODUCT(K96:$K$98, X96:$X$98)-K96*$AZ$3)/Z96, 0)</f>
        <v>-2.8260221815057523E+17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12.5</v>
      </c>
      <c r="R97">
        <f t="shared" si="27"/>
        <v>1000000</v>
      </c>
      <c r="S97">
        <f t="shared" si="28"/>
        <v>-2.3591757359942062E+18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-2.3624417823058468</v>
      </c>
      <c r="AC97">
        <f t="shared" si="29"/>
        <v>-2.1093230199159381</v>
      </c>
      <c r="AE97">
        <f t="shared" si="30"/>
        <v>0</v>
      </c>
      <c r="AF97">
        <f t="shared" si="31"/>
        <v>0</v>
      </c>
      <c r="AG97">
        <f t="shared" si="31"/>
        <v>-1.1176165194763591E-17</v>
      </c>
      <c r="AH97">
        <f t="shared" si="32"/>
        <v>-7.3819117633912542E-12</v>
      </c>
      <c r="AI97">
        <f t="shared" si="33"/>
        <v>-7.3819229395564487E-12</v>
      </c>
      <c r="AJ97">
        <f t="shared" si="34"/>
        <v>-0.25311876238990871</v>
      </c>
      <c r="AK97">
        <f t="shared" si="49"/>
        <v>-0.1653709247614093</v>
      </c>
      <c r="AL97">
        <f t="shared" si="35"/>
        <v>-0.41848968715869994</v>
      </c>
      <c r="AN97">
        <f t="shared" si="36"/>
        <v>0</v>
      </c>
      <c r="AO97">
        <f t="shared" si="36"/>
        <v>0</v>
      </c>
      <c r="AP97">
        <f t="shared" si="36"/>
        <v>-6.7560526174278868E-22</v>
      </c>
      <c r="AQ97">
        <f t="shared" si="36"/>
        <v>-4.4624057913932931E-16</v>
      </c>
      <c r="AR97">
        <f t="shared" si="36"/>
        <v>-4.46241254744591E-16</v>
      </c>
      <c r="AS97">
        <f t="shared" si="36"/>
        <v>-1.5301166789890345E-5</v>
      </c>
      <c r="AT97">
        <f t="shared" si="36"/>
        <v>-9.9967623027284962E-6</v>
      </c>
      <c r="AU97">
        <f t="shared" si="23"/>
        <v>-2.5297929093065085E-5</v>
      </c>
      <c r="AW97">
        <v>94</v>
      </c>
      <c r="AX97">
        <f>IF(Z97&gt;0, (R97*SUMPRODUCT(K97:$K$98, X97:$X$98)-K97*$AZ$3)/Z97, 0)</f>
        <v>-2.3591757359942062E+18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-2.1093230199159381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-8.9409321558108735E-13</v>
      </c>
      <c r="AI98">
        <f t="shared" si="33"/>
        <v>-8.9409321558108735E-13</v>
      </c>
      <c r="AJ98">
        <f t="shared" si="34"/>
        <v>-2.1093230199159381</v>
      </c>
      <c r="AK98">
        <f t="shared" si="49"/>
        <v>-0.14765261139411567</v>
      </c>
      <c r="AL98">
        <f t="shared" si="35"/>
        <v>-2.2569756313109477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-4.8257518695913481E-17</v>
      </c>
      <c r="AR98">
        <f t="shared" si="36"/>
        <v>-4.8257518695913481E-17</v>
      </c>
      <c r="AS98">
        <f t="shared" si="36"/>
        <v>-1.1384796718668584E-4</v>
      </c>
      <c r="AT98">
        <f t="shared" si="36"/>
        <v>-7.9693577030680098E-6</v>
      </c>
      <c r="AU98">
        <f t="shared" si="36"/>
        <v>-1.218173248898021E-4</v>
      </c>
      <c r="AW98">
        <v>95</v>
      </c>
    </row>
    <row r="100" spans="5:50" x14ac:dyDescent="0.25">
      <c r="AN100" s="8">
        <f t="shared" ref="AN100:AU100" si="50">SUM(AN3:AN98)</f>
        <v>47713.758385788482</v>
      </c>
      <c r="AO100" s="8">
        <f t="shared" si="50"/>
        <v>-4771.3758385788487</v>
      </c>
      <c r="AP100" s="8">
        <f t="shared" si="50"/>
        <v>-224.66043526022824</v>
      </c>
      <c r="AQ100" s="8">
        <f t="shared" si="50"/>
        <v>-34893.36725839931</v>
      </c>
      <c r="AR100" s="8">
        <f t="shared" si="50"/>
        <v>7824.3548535500777</v>
      </c>
      <c r="AS100" s="8">
        <f t="shared" si="50"/>
        <v>-5583.5817717962764</v>
      </c>
      <c r="AT100" s="8">
        <f t="shared" si="50"/>
        <v>2056.5255499509512</v>
      </c>
      <c r="AU100" s="8">
        <f t="shared" si="50"/>
        <v>4297.2986317047507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F954-509A-42C3-AC7B-EF63518E0AC6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105517.44917588129</v>
      </c>
      <c r="K3">
        <v>1</v>
      </c>
      <c r="L3" s="2">
        <v>0</v>
      </c>
      <c r="O3">
        <f>$C$3</f>
        <v>105517.44917588129</v>
      </c>
      <c r="P3">
        <f>O3*C5</f>
        <v>10551.74491758813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105517.44917588129</v>
      </c>
      <c r="AF3">
        <f t="shared" ref="AF3:AG34" si="4">-$Z3*P3</f>
        <v>-10551.74491758813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94865.704258293161</v>
      </c>
      <c r="AJ3">
        <f t="shared" ref="AJ3:AJ66" si="7">AB3-AC3</f>
        <v>0</v>
      </c>
      <c r="AL3">
        <f t="shared" ref="AL3:AL66" si="8">SUM(AI3:AK3)</f>
        <v>94865.704258293161</v>
      </c>
      <c r="AN3">
        <f t="shared" ref="AN3:AU34" si="9">AE3*$K3</f>
        <v>105517.44917588129</v>
      </c>
      <c r="AO3">
        <f t="shared" si="9"/>
        <v>-10551.74491758813</v>
      </c>
      <c r="AP3">
        <f t="shared" si="9"/>
        <v>-100</v>
      </c>
      <c r="AQ3">
        <f t="shared" si="9"/>
        <v>0</v>
      </c>
      <c r="AR3">
        <f t="shared" si="9"/>
        <v>94865.704258293161</v>
      </c>
      <c r="AS3">
        <f t="shared" si="9"/>
        <v>0</v>
      </c>
      <c r="AT3">
        <f t="shared" si="9"/>
        <v>0</v>
      </c>
      <c r="AU3">
        <f t="shared" si="9"/>
        <v>94865.704258293161</v>
      </c>
      <c r="AW3">
        <v>0</v>
      </c>
      <c r="AX3">
        <f>IF(Z3&gt;0, (R3*SUMPRODUCT(K3:$K$98, X3:$X$98)-K3*$AZ$3)/Z3, 0)</f>
        <v>0</v>
      </c>
      <c r="AZ3">
        <f>C6*SUMPRODUCT(X4:X89, K4:K89)/1</f>
        <v>62783.195624513079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1000000</v>
      </c>
      <c r="S4">
        <f t="shared" si="1"/>
        <v>4262.240208151562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4211.3180011218356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-1947.287</v>
      </c>
      <c r="AI4">
        <f t="shared" si="6"/>
        <v>-1947.287</v>
      </c>
      <c r="AJ4">
        <f t="shared" si="7"/>
        <v>-4211.3180011218356</v>
      </c>
      <c r="AK4">
        <f>G4*SUM(AB4, AE4:AF4)</f>
        <v>0</v>
      </c>
      <c r="AL4">
        <f t="shared" si="8"/>
        <v>-6158.6050011218358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-1816.6685325123613</v>
      </c>
      <c r="AR4">
        <f t="shared" si="9"/>
        <v>-1816.6685325123613</v>
      </c>
      <c r="AS4">
        <f t="shared" si="9"/>
        <v>-3928.8347804103323</v>
      </c>
      <c r="AT4">
        <f t="shared" si="9"/>
        <v>0</v>
      </c>
      <c r="AU4">
        <f t="shared" si="9"/>
        <v>-5745.503312922694</v>
      </c>
      <c r="AW4">
        <v>1</v>
      </c>
      <c r="AX4">
        <f>IF(Z4&gt;0, (R4*SUMPRODUCT(K4:$K$98, X4:$X$98)-K4*$AZ$3)/Z4, 0)</f>
        <v>4262.240208151562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12.5</v>
      </c>
      <c r="R5">
        <f t="shared" si="0"/>
        <v>1000000</v>
      </c>
      <c r="S5">
        <f t="shared" si="1"/>
        <v>7457.4979527358655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4211.3180011218356</v>
      </c>
      <c r="AC5">
        <f t="shared" si="2"/>
        <v>7280.1131383882603</v>
      </c>
      <c r="AE5">
        <f t="shared" si="3"/>
        <v>0</v>
      </c>
      <c r="AF5">
        <f t="shared" si="4"/>
        <v>0</v>
      </c>
      <c r="AG5">
        <f t="shared" si="4"/>
        <v>-12.20267371263151</v>
      </c>
      <c r="AH5">
        <f t="shared" si="5"/>
        <v>-1958.2888594791843</v>
      </c>
      <c r="AI5">
        <f t="shared" si="6"/>
        <v>-1970.491533191816</v>
      </c>
      <c r="AJ5">
        <f t="shared" si="7"/>
        <v>-3068.7951372664247</v>
      </c>
      <c r="AK5">
        <f>G5*SUM(AB5, AE5:AF5)</f>
        <v>172.66403804599526</v>
      </c>
      <c r="AL5">
        <f t="shared" si="8"/>
        <v>-4866.6226324122463</v>
      </c>
      <c r="AN5">
        <f t="shared" si="9"/>
        <v>0</v>
      </c>
      <c r="AO5">
        <f t="shared" si="9"/>
        <v>0</v>
      </c>
      <c r="AP5">
        <f t="shared" si="9"/>
        <v>-10.434604128710783</v>
      </c>
      <c r="AQ5">
        <f t="shared" si="9"/>
        <v>-1674.5485046590854</v>
      </c>
      <c r="AR5">
        <f t="shared" si="9"/>
        <v>-1684.9831087877965</v>
      </c>
      <c r="AS5">
        <f t="shared" si="9"/>
        <v>-2624.1513264704286</v>
      </c>
      <c r="AT5">
        <f t="shared" si="9"/>
        <v>147.64640329681362</v>
      </c>
      <c r="AU5">
        <f t="shared" si="9"/>
        <v>-4161.4880319614122</v>
      </c>
      <c r="AW5">
        <v>2</v>
      </c>
      <c r="AX5">
        <f>IF(Z5&gt;0, (R5*SUMPRODUCT(K5:$K$98, X5:$X$98)-K5*$AZ$3)/Z5, 0)</f>
        <v>7457.4979527358655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12.5</v>
      </c>
      <c r="R6">
        <f t="shared" si="0"/>
        <v>1000000</v>
      </c>
      <c r="S6">
        <f t="shared" si="1"/>
        <v>11260.475461093325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7280.1131383882603</v>
      </c>
      <c r="AC6">
        <f t="shared" si="2"/>
        <v>10860.391800140511</v>
      </c>
      <c r="AE6">
        <f t="shared" si="3"/>
        <v>0</v>
      </c>
      <c r="AF6">
        <f t="shared" si="4"/>
        <v>0</v>
      </c>
      <c r="AG6">
        <f t="shared" si="4"/>
        <v>-12.055876145799566</v>
      </c>
      <c r="AH6">
        <f t="shared" si="5"/>
        <v>-1981.6663764504037</v>
      </c>
      <c r="AI6">
        <f t="shared" si="6"/>
        <v>-1993.7222525962034</v>
      </c>
      <c r="AJ6">
        <f t="shared" si="7"/>
        <v>-3580.2786617522506</v>
      </c>
      <c r="AK6">
        <f>G6*SUM(AB6, AE6:AF6)</f>
        <v>425.88661859571323</v>
      </c>
      <c r="AL6">
        <f t="shared" si="8"/>
        <v>-5148.1142957527409</v>
      </c>
      <c r="AN6">
        <f t="shared" si="9"/>
        <v>0</v>
      </c>
      <c r="AO6">
        <f t="shared" si="9"/>
        <v>0</v>
      </c>
      <c r="AP6">
        <f t="shared" si="9"/>
        <v>-9.3000237729706754</v>
      </c>
      <c r="AQ6">
        <f t="shared" si="9"/>
        <v>-1528.6773178659869</v>
      </c>
      <c r="AR6">
        <f t="shared" si="9"/>
        <v>-1537.9773416389576</v>
      </c>
      <c r="AS6">
        <f t="shared" si="9"/>
        <v>-2761.8628679887852</v>
      </c>
      <c r="AT6">
        <f t="shared" si="9"/>
        <v>328.53320900366168</v>
      </c>
      <c r="AU6">
        <f t="shared" si="9"/>
        <v>-3971.307000624081</v>
      </c>
      <c r="AW6">
        <v>3</v>
      </c>
      <c r="AX6">
        <f>IF(Z6&gt;0, (R6*SUMPRODUCT(K6:$K$98, X6:$X$98)-K6*$AZ$3)/Z6, 0)</f>
        <v>11260.475461093325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12.5</v>
      </c>
      <c r="R7">
        <f t="shared" si="0"/>
        <v>1000000</v>
      </c>
      <c r="S7">
        <f t="shared" si="1"/>
        <v>14376.923165148006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10860.391800140511</v>
      </c>
      <c r="AC7">
        <f t="shared" si="2"/>
        <v>13698.533016176465</v>
      </c>
      <c r="AE7">
        <f t="shared" si="3"/>
        <v>0</v>
      </c>
      <c r="AF7">
        <f t="shared" si="4"/>
        <v>0</v>
      </c>
      <c r="AG7">
        <f t="shared" si="4"/>
        <v>-11.91017443268384</v>
      </c>
      <c r="AH7">
        <f t="shared" si="5"/>
        <v>-2011.4361326184078</v>
      </c>
      <c r="AI7">
        <f t="shared" si="6"/>
        <v>-2023.3463070510916</v>
      </c>
      <c r="AJ7">
        <f t="shared" si="7"/>
        <v>-2838.1412160359541</v>
      </c>
      <c r="AK7">
        <f>G7*SUM(AB7, AE7:AF7)</f>
        <v>533.24523738689902</v>
      </c>
      <c r="AL7">
        <f t="shared" si="8"/>
        <v>-4328.2422857001466</v>
      </c>
      <c r="AN7">
        <f t="shared" si="9"/>
        <v>0</v>
      </c>
      <c r="AO7">
        <f t="shared" si="9"/>
        <v>0</v>
      </c>
      <c r="AP7">
        <f t="shared" si="9"/>
        <v>-8.3592284688941927</v>
      </c>
      <c r="AQ7">
        <f t="shared" si="9"/>
        <v>-1411.7387010726886</v>
      </c>
      <c r="AR7">
        <f t="shared" si="9"/>
        <v>-1420.0979295415827</v>
      </c>
      <c r="AS7">
        <f t="shared" si="9"/>
        <v>-1991.9666992218529</v>
      </c>
      <c r="AT7">
        <f t="shared" si="9"/>
        <v>374.26141778700639</v>
      </c>
      <c r="AU7">
        <f t="shared" si="9"/>
        <v>-3037.803210976429</v>
      </c>
      <c r="AW7">
        <v>4</v>
      </c>
      <c r="AX7">
        <f>IF(Z7&gt;0, (R7*SUMPRODUCT(K7:$K$98, X7:$X$98)-K7*$AZ$3)/Z7, 0)</f>
        <v>14376.923165148006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12.5</v>
      </c>
      <c r="R8">
        <f t="shared" si="0"/>
        <v>1000000</v>
      </c>
      <c r="S8">
        <f t="shared" si="1"/>
        <v>16169.554772585454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13698.533016176465</v>
      </c>
      <c r="AC8">
        <f t="shared" si="2"/>
        <v>15219.509685644458</v>
      </c>
      <c r="AE8">
        <f t="shared" si="3"/>
        <v>0</v>
      </c>
      <c r="AF8">
        <f t="shared" si="4"/>
        <v>0</v>
      </c>
      <c r="AG8">
        <f t="shared" si="4"/>
        <v>-11.765560261009982</v>
      </c>
      <c r="AH8">
        <f t="shared" si="5"/>
        <v>-2040.9941877615254</v>
      </c>
      <c r="AI8">
        <f t="shared" si="6"/>
        <v>-2052.7597480225354</v>
      </c>
      <c r="AJ8">
        <f t="shared" si="7"/>
        <v>-1520.9766694679929</v>
      </c>
      <c r="AK8">
        <f t="shared" ref="AK8:AK71" si="22">G8*SUM(AB8:AB8, AE8:AF8)</f>
        <v>291.77875324455869</v>
      </c>
      <c r="AL8">
        <f t="shared" si="8"/>
        <v>-3281.9576642459697</v>
      </c>
      <c r="AN8">
        <f t="shared" si="9"/>
        <v>0</v>
      </c>
      <c r="AO8">
        <f t="shared" si="9"/>
        <v>0</v>
      </c>
      <c r="AP8">
        <f t="shared" si="9"/>
        <v>-7.7081397663389222</v>
      </c>
      <c r="AQ8">
        <f t="shared" si="9"/>
        <v>-1337.1457127873934</v>
      </c>
      <c r="AR8">
        <f t="shared" si="9"/>
        <v>-1344.8538525537324</v>
      </c>
      <c r="AS8">
        <f t="shared" si="9"/>
        <v>-996.45919867088094</v>
      </c>
      <c r="AT8">
        <f t="shared" si="9"/>
        <v>191.1571876700506</v>
      </c>
      <c r="AU8">
        <f t="shared" si="9"/>
        <v>-2150.1558635545625</v>
      </c>
      <c r="AW8">
        <v>5</v>
      </c>
      <c r="AX8">
        <f>IF(Z8&gt;0, (R8*SUMPRODUCT(K8:$K$98, X8:$X$98)-K8*$AZ$3)/Z8, 0)</f>
        <v>16169.554772585454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12.5</v>
      </c>
      <c r="R9">
        <f t="shared" si="0"/>
        <v>1000000</v>
      </c>
      <c r="S9">
        <f t="shared" si="1"/>
        <v>17273.184218515074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15219.509685644458</v>
      </c>
      <c r="AC9">
        <f t="shared" si="2"/>
        <v>16059.920328711038</v>
      </c>
      <c r="AE9">
        <f t="shared" si="3"/>
        <v>0</v>
      </c>
      <c r="AF9">
        <f t="shared" si="4"/>
        <v>0</v>
      </c>
      <c r="AG9">
        <f t="shared" si="4"/>
        <v>-11.622003306935481</v>
      </c>
      <c r="AH9">
        <f t="shared" si="5"/>
        <v>-2072.1081171521387</v>
      </c>
      <c r="AI9">
        <f t="shared" si="6"/>
        <v>-2083.730120459074</v>
      </c>
      <c r="AJ9">
        <f t="shared" si="7"/>
        <v>-840.41064306657972</v>
      </c>
      <c r="AK9">
        <f t="shared" si="22"/>
        <v>89.795107145302296</v>
      </c>
      <c r="AL9">
        <f t="shared" si="8"/>
        <v>-2834.3456563803516</v>
      </c>
      <c r="AN9">
        <f t="shared" si="9"/>
        <v>0</v>
      </c>
      <c r="AO9">
        <f t="shared" si="9"/>
        <v>0</v>
      </c>
      <c r="AP9">
        <f t="shared" si="9"/>
        <v>-7.2109946451806293</v>
      </c>
      <c r="AQ9">
        <f t="shared" si="9"/>
        <v>-1285.6613565152497</v>
      </c>
      <c r="AR9">
        <f t="shared" si="9"/>
        <v>-1292.8723511604303</v>
      </c>
      <c r="AS9">
        <f t="shared" si="9"/>
        <v>-521.44165569884728</v>
      </c>
      <c r="AT9">
        <f t="shared" si="9"/>
        <v>55.71432219450412</v>
      </c>
      <c r="AU9">
        <f t="shared" si="9"/>
        <v>-1758.5996846647736</v>
      </c>
      <c r="AW9">
        <v>6</v>
      </c>
      <c r="AX9">
        <f>IF(Z9&gt;0, (R9*SUMPRODUCT(K9:$K$98, X9:$X$98)-K9*$AZ$3)/Z9, 0)</f>
        <v>17273.184218515074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12.5</v>
      </c>
      <c r="R10">
        <f t="shared" si="0"/>
        <v>1000000</v>
      </c>
      <c r="S10">
        <f t="shared" si="1"/>
        <v>18264.835559187879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16059.920328711038</v>
      </c>
      <c r="AC10">
        <f t="shared" si="2"/>
        <v>16773.536329282906</v>
      </c>
      <c r="AE10">
        <f t="shared" si="3"/>
        <v>0</v>
      </c>
      <c r="AF10">
        <f t="shared" si="4"/>
        <v>0</v>
      </c>
      <c r="AG10">
        <f t="shared" si="4"/>
        <v>-11.479391831182681</v>
      </c>
      <c r="AH10">
        <f t="shared" si="5"/>
        <v>-2111.3154146756251</v>
      </c>
      <c r="AI10">
        <f t="shared" si="6"/>
        <v>-2122.7948065068076</v>
      </c>
      <c r="AJ10">
        <f t="shared" si="7"/>
        <v>-713.61600057186843</v>
      </c>
      <c r="AK10">
        <f t="shared" si="22"/>
        <v>65.845673347715262</v>
      </c>
      <c r="AL10">
        <f t="shared" si="8"/>
        <v>-2770.565133730961</v>
      </c>
      <c r="AN10">
        <f t="shared" si="9"/>
        <v>0</v>
      </c>
      <c r="AO10">
        <f t="shared" si="9"/>
        <v>0</v>
      </c>
      <c r="AP10">
        <f t="shared" si="9"/>
        <v>-6.7569584000584753</v>
      </c>
      <c r="AQ10">
        <f t="shared" si="9"/>
        <v>-1242.7548981831055</v>
      </c>
      <c r="AR10">
        <f t="shared" si="9"/>
        <v>-1249.511856583164</v>
      </c>
      <c r="AS10">
        <f t="shared" si="9"/>
        <v>-420.04608784082592</v>
      </c>
      <c r="AT10">
        <f t="shared" si="9"/>
        <v>38.75784381066056</v>
      </c>
      <c r="AU10">
        <f t="shared" si="9"/>
        <v>-1630.8001006133295</v>
      </c>
      <c r="AW10">
        <v>7</v>
      </c>
      <c r="AX10">
        <f>IF(Z10&gt;0, (R10*SUMPRODUCT(K10:$K$98, X10:$X$98)-K10*$AZ$3)/Z10, 0)</f>
        <v>18264.835559187879</v>
      </c>
    </row>
    <row r="11" spans="1:52" x14ac:dyDescent="0.25">
      <c r="A11" t="s">
        <v>33</v>
      </c>
      <c r="C11" s="12">
        <f>AU91</f>
        <v>23054.755512192074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12.5</v>
      </c>
      <c r="R11">
        <f t="shared" si="0"/>
        <v>1000000</v>
      </c>
      <c r="S11">
        <f t="shared" si="1"/>
        <v>19151.534379363486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16773.536329282906</v>
      </c>
      <c r="AC11">
        <f t="shared" si="2"/>
        <v>17370.817049209298</v>
      </c>
      <c r="AE11">
        <f t="shared" si="3"/>
        <v>0</v>
      </c>
      <c r="AF11">
        <f t="shared" si="4"/>
        <v>0</v>
      </c>
      <c r="AG11">
        <f t="shared" si="4"/>
        <v>-11.337744998076381</v>
      </c>
      <c r="AH11">
        <f t="shared" si="5"/>
        <v>-2148.2331835579043</v>
      </c>
      <c r="AI11">
        <f t="shared" si="6"/>
        <v>-2159.5709285559806</v>
      </c>
      <c r="AJ11">
        <f t="shared" si="7"/>
        <v>-597.28071992639161</v>
      </c>
      <c r="AK11">
        <f t="shared" si="22"/>
        <v>40.256487190278968</v>
      </c>
      <c r="AL11">
        <f t="shared" si="8"/>
        <v>-2716.5951612920931</v>
      </c>
      <c r="AN11">
        <f t="shared" si="9"/>
        <v>0</v>
      </c>
      <c r="AO11">
        <f t="shared" si="9"/>
        <v>0</v>
      </c>
      <c r="AP11">
        <f t="shared" si="9"/>
        <v>-6.3412986979985169</v>
      </c>
      <c r="AQ11">
        <f t="shared" si="9"/>
        <v>-1201.525373185252</v>
      </c>
      <c r="AR11">
        <f t="shared" si="9"/>
        <v>-1207.8666718832503</v>
      </c>
      <c r="AS11">
        <f t="shared" si="9"/>
        <v>-334.06426518249054</v>
      </c>
      <c r="AT11">
        <f t="shared" si="9"/>
        <v>22.515800968272067</v>
      </c>
      <c r="AU11">
        <f t="shared" si="9"/>
        <v>-1519.4151360974688</v>
      </c>
      <c r="AW11">
        <v>8</v>
      </c>
      <c r="AX11">
        <f>IF(Z11&gt;0, (R11*SUMPRODUCT(K11:$K$98, X11:$X$98)-K11*$AZ$3)/Z11, 0)</f>
        <v>19151.534379363486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12.5</v>
      </c>
      <c r="R12">
        <f t="shared" si="0"/>
        <v>1000000</v>
      </c>
      <c r="S12">
        <f t="shared" si="1"/>
        <v>19999.338845966071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17370.817049209298</v>
      </c>
      <c r="AC12">
        <f t="shared" si="2"/>
        <v>17914.539323799705</v>
      </c>
      <c r="AE12">
        <f t="shared" si="3"/>
        <v>0</v>
      </c>
      <c r="AF12">
        <f t="shared" si="4"/>
        <v>0</v>
      </c>
      <c r="AG12">
        <f t="shared" si="4"/>
        <v>-11.196957223046603</v>
      </c>
      <c r="AH12">
        <f t="shared" si="5"/>
        <v>-2192.8260039211541</v>
      </c>
      <c r="AI12">
        <f t="shared" si="6"/>
        <v>-2204.0229611442005</v>
      </c>
      <c r="AJ12">
        <f t="shared" si="7"/>
        <v>-543.72227459040732</v>
      </c>
      <c r="AK12">
        <f t="shared" si="22"/>
        <v>39.952879213181383</v>
      </c>
      <c r="AL12">
        <f t="shared" si="8"/>
        <v>-2707.7923565214264</v>
      </c>
      <c r="AN12">
        <f t="shared" si="9"/>
        <v>0</v>
      </c>
      <c r="AO12">
        <f t="shared" si="9"/>
        <v>0</v>
      </c>
      <c r="AP12">
        <f t="shared" si="9"/>
        <v>-5.9513017955755698</v>
      </c>
      <c r="AQ12">
        <f t="shared" si="9"/>
        <v>-1165.5103323659853</v>
      </c>
      <c r="AR12">
        <f t="shared" si="9"/>
        <v>-1171.4616341615608</v>
      </c>
      <c r="AS12">
        <f t="shared" si="9"/>
        <v>-288.99416909479572</v>
      </c>
      <c r="AT12">
        <f t="shared" si="9"/>
        <v>21.235380028997241</v>
      </c>
      <c r="AU12">
        <f t="shared" si="9"/>
        <v>-1439.2204232273591</v>
      </c>
      <c r="AW12">
        <v>9</v>
      </c>
      <c r="AX12">
        <f>IF(Z12&gt;0, (R12*SUMPRODUCT(K12:$K$98, X12:$X$98)-K12*$AZ$3)/Z12, 0)</f>
        <v>19999.338845966071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12.5</v>
      </c>
      <c r="R13">
        <f t="shared" si="0"/>
        <v>1000000</v>
      </c>
      <c r="S13">
        <f t="shared" si="1"/>
        <v>20799.654099095864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17914.539323799705</v>
      </c>
      <c r="AC13">
        <f t="shared" si="2"/>
        <v>18398.493503795406</v>
      </c>
      <c r="AE13">
        <f t="shared" si="3"/>
        <v>0</v>
      </c>
      <c r="AF13">
        <f t="shared" si="4"/>
        <v>0</v>
      </c>
      <c r="AG13">
        <f t="shared" si="4"/>
        <v>-11.056970837194816</v>
      </c>
      <c r="AH13">
        <f t="shared" si="5"/>
        <v>-2241.3450897055977</v>
      </c>
      <c r="AI13">
        <f t="shared" si="6"/>
        <v>-2252.4020605427927</v>
      </c>
      <c r="AJ13">
        <f t="shared" si="7"/>
        <v>-483.95417999570054</v>
      </c>
      <c r="AK13">
        <f t="shared" si="22"/>
        <v>35.82907864759941</v>
      </c>
      <c r="AL13">
        <f t="shared" si="8"/>
        <v>-2700.5271618908937</v>
      </c>
      <c r="AN13">
        <f t="shared" si="9"/>
        <v>0</v>
      </c>
      <c r="AO13">
        <f t="shared" si="9"/>
        <v>0</v>
      </c>
      <c r="AP13">
        <f t="shared" si="9"/>
        <v>-5.5864045088799035</v>
      </c>
      <c r="AQ13">
        <f t="shared" si="9"/>
        <v>-1132.4132530916406</v>
      </c>
      <c r="AR13">
        <f t="shared" si="9"/>
        <v>-1137.9996576005205</v>
      </c>
      <c r="AS13">
        <f t="shared" si="9"/>
        <v>-244.51215916430502</v>
      </c>
      <c r="AT13">
        <f t="shared" si="9"/>
        <v>18.102220712444428</v>
      </c>
      <c r="AU13">
        <f t="shared" si="9"/>
        <v>-1364.4095960523809</v>
      </c>
      <c r="AW13">
        <v>10</v>
      </c>
      <c r="AX13">
        <f>IF(Z13&gt;0, (R13*SUMPRODUCT(K13:$K$98, X13:$X$98)-K13*$AZ$3)/Z13, 0)</f>
        <v>20799.654099095864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12.5</v>
      </c>
      <c r="R14">
        <f t="shared" si="0"/>
        <v>1000000</v>
      </c>
      <c r="S14">
        <f t="shared" si="1"/>
        <v>21557.02670580741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18398.493503795406</v>
      </c>
      <c r="AC14">
        <f t="shared" si="2"/>
        <v>18828.278784724826</v>
      </c>
      <c r="AE14">
        <f t="shared" si="3"/>
        <v>0</v>
      </c>
      <c r="AF14">
        <f t="shared" si="4"/>
        <v>0</v>
      </c>
      <c r="AG14">
        <f t="shared" si="4"/>
        <v>-10.917715509702305</v>
      </c>
      <c r="AH14">
        <f t="shared" si="5"/>
        <v>-2294.8495296451083</v>
      </c>
      <c r="AI14">
        <f t="shared" si="6"/>
        <v>-2305.7672451548106</v>
      </c>
      <c r="AJ14">
        <f t="shared" si="7"/>
        <v>-429.78528092941997</v>
      </c>
      <c r="AK14">
        <f t="shared" si="22"/>
        <v>33.117288306831732</v>
      </c>
      <c r="AL14">
        <f t="shared" si="8"/>
        <v>-2702.4352377773989</v>
      </c>
      <c r="AN14">
        <f t="shared" si="9"/>
        <v>0</v>
      </c>
      <c r="AO14">
        <f t="shared" si="9"/>
        <v>0</v>
      </c>
      <c r="AP14">
        <f t="shared" si="9"/>
        <v>-5.2443880890023813</v>
      </c>
      <c r="AQ14">
        <f t="shared" si="9"/>
        <v>-1102.3443071609847</v>
      </c>
      <c r="AR14">
        <f t="shared" si="9"/>
        <v>-1107.588695249987</v>
      </c>
      <c r="AS14">
        <f t="shared" si="9"/>
        <v>-206.44985721891663</v>
      </c>
      <c r="AT14">
        <f t="shared" si="9"/>
        <v>15.908081886000888</v>
      </c>
      <c r="AU14">
        <f t="shared" si="9"/>
        <v>-1298.1304705829029</v>
      </c>
      <c r="AW14">
        <v>11</v>
      </c>
      <c r="AX14">
        <f>IF(Z14&gt;0, (R14*SUMPRODUCT(K14:$K$98, X14:$X$98)-K14*$AZ$3)/Z14, 0)</f>
        <v>21557.02670580741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12.5</v>
      </c>
      <c r="R15">
        <f t="shared" si="0"/>
        <v>1000000</v>
      </c>
      <c r="S15">
        <f t="shared" si="1"/>
        <v>22350.750837811382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18828.278784724826</v>
      </c>
      <c r="AC15">
        <f t="shared" si="2"/>
        <v>19273.759694899414</v>
      </c>
      <c r="AE15">
        <f t="shared" si="3"/>
        <v>0</v>
      </c>
      <c r="AF15">
        <f t="shared" si="4"/>
        <v>0</v>
      </c>
      <c r="AG15">
        <f t="shared" si="4"/>
        <v>-10.779145538979758</v>
      </c>
      <c r="AH15">
        <f t="shared" si="5"/>
        <v>-2351.4252500417738</v>
      </c>
      <c r="AI15">
        <f t="shared" si="6"/>
        <v>-2362.2043955807535</v>
      </c>
      <c r="AJ15">
        <f t="shared" si="7"/>
        <v>-445.48091017458864</v>
      </c>
      <c r="AK15">
        <f t="shared" si="22"/>
        <v>77.195943017371789</v>
      </c>
      <c r="AL15">
        <f t="shared" si="8"/>
        <v>-2730.4893627379702</v>
      </c>
      <c r="AN15">
        <f t="shared" si="9"/>
        <v>0</v>
      </c>
      <c r="AO15">
        <f t="shared" si="9"/>
        <v>0</v>
      </c>
      <c r="AP15">
        <f t="shared" si="9"/>
        <v>-4.9120815845954837</v>
      </c>
      <c r="AQ15">
        <f t="shared" si="9"/>
        <v>-1071.5499319045532</v>
      </c>
      <c r="AR15">
        <f t="shared" si="9"/>
        <v>-1076.4620134891486</v>
      </c>
      <c r="AS15">
        <f t="shared" si="9"/>
        <v>-203.00668241692077</v>
      </c>
      <c r="AT15">
        <f t="shared" si="9"/>
        <v>35.178370004363515</v>
      </c>
      <c r="AU15">
        <f t="shared" si="9"/>
        <v>-1244.2903259017057</v>
      </c>
      <c r="AW15">
        <v>12</v>
      </c>
      <c r="AX15">
        <f>IF(Z15&gt;0, (R15*SUMPRODUCT(K15:$K$98, X15:$X$98)-K15*$AZ$3)/Z15, 0)</f>
        <v>22350.750837811382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12.5</v>
      </c>
      <c r="R16">
        <f t="shared" si="0"/>
        <v>1000000</v>
      </c>
      <c r="S16">
        <f t="shared" si="1"/>
        <v>23197.357888582501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19273.759694899414</v>
      </c>
      <c r="AC16">
        <f t="shared" si="2"/>
        <v>19747.623215133935</v>
      </c>
      <c r="AE16">
        <f t="shared" si="3"/>
        <v>0</v>
      </c>
      <c r="AF16">
        <f t="shared" si="4"/>
        <v>0</v>
      </c>
      <c r="AG16">
        <f t="shared" si="4"/>
        <v>-10.641095049478411</v>
      </c>
      <c r="AH16">
        <f t="shared" si="5"/>
        <v>-2420.7227289239854</v>
      </c>
      <c r="AI16">
        <f t="shared" si="6"/>
        <v>-2431.3638239734637</v>
      </c>
      <c r="AJ16">
        <f t="shared" si="7"/>
        <v>-473.86352023452127</v>
      </c>
      <c r="AK16">
        <f t="shared" si="22"/>
        <v>136.84369383378584</v>
      </c>
      <c r="AL16">
        <f t="shared" si="8"/>
        <v>-2768.3836503741991</v>
      </c>
      <c r="AN16">
        <f t="shared" si="9"/>
        <v>0</v>
      </c>
      <c r="AO16">
        <f t="shared" si="9"/>
        <v>0</v>
      </c>
      <c r="AP16">
        <f t="shared" si="9"/>
        <v>-4.5872402391738154</v>
      </c>
      <c r="AQ16">
        <f t="shared" si="9"/>
        <v>-1043.5426672132821</v>
      </c>
      <c r="AR16">
        <f t="shared" si="9"/>
        <v>-1048.1299074524559</v>
      </c>
      <c r="AS16">
        <f t="shared" si="9"/>
        <v>-204.27651456819754</v>
      </c>
      <c r="AT16">
        <f t="shared" si="9"/>
        <v>58.991569562410163</v>
      </c>
      <c r="AU16">
        <f t="shared" si="9"/>
        <v>-1193.4148524582433</v>
      </c>
      <c r="AW16">
        <v>13</v>
      </c>
      <c r="AX16">
        <f>IF(Z16&gt;0, (R16*SUMPRODUCT(K16:$K$98, X16:$X$98)-K16*$AZ$3)/Z16, 0)</f>
        <v>23197.357888582501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12.5</v>
      </c>
      <c r="R17">
        <f t="shared" si="0"/>
        <v>1000000</v>
      </c>
      <c r="S17">
        <f t="shared" si="1"/>
        <v>24191.281251232722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19747.623215133935</v>
      </c>
      <c r="AC17">
        <f t="shared" si="2"/>
        <v>20327.270227558922</v>
      </c>
      <c r="AE17">
        <f t="shared" si="3"/>
        <v>0</v>
      </c>
      <c r="AF17">
        <f t="shared" si="4"/>
        <v>0</v>
      </c>
      <c r="AG17">
        <f t="shared" si="4"/>
        <v>-10.503407207153973</v>
      </c>
      <c r="AH17">
        <f t="shared" si="5"/>
        <v>-2502.1513463723732</v>
      </c>
      <c r="AI17">
        <f t="shared" si="6"/>
        <v>-2512.6547535795271</v>
      </c>
      <c r="AJ17">
        <f t="shared" si="7"/>
        <v>-579.64701242498631</v>
      </c>
      <c r="AK17">
        <f t="shared" si="22"/>
        <v>272.51720036884831</v>
      </c>
      <c r="AL17">
        <f t="shared" si="8"/>
        <v>-2819.7845656356649</v>
      </c>
      <c r="AN17">
        <f t="shared" si="9"/>
        <v>0</v>
      </c>
      <c r="AO17">
        <f t="shared" si="9"/>
        <v>0</v>
      </c>
      <c r="AP17">
        <f t="shared" si="9"/>
        <v>-4.2563308591585676</v>
      </c>
      <c r="AQ17">
        <f t="shared" si="9"/>
        <v>-1013.9551651959263</v>
      </c>
      <c r="AR17">
        <f t="shared" si="9"/>
        <v>-1018.2114960550848</v>
      </c>
      <c r="AS17">
        <f t="shared" si="9"/>
        <v>-234.89229901732512</v>
      </c>
      <c r="AT17">
        <f t="shared" si="9"/>
        <v>110.43305726463623</v>
      </c>
      <c r="AU17">
        <f t="shared" si="9"/>
        <v>-1142.6707378077735</v>
      </c>
      <c r="AW17">
        <v>14</v>
      </c>
      <c r="AX17">
        <f>IF(Z17&gt;0, (R17*SUMPRODUCT(K17:$K$98, X17:$X$98)-K17*$AZ$3)/Z17, 0)</f>
        <v>24191.281251232722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12.5</v>
      </c>
      <c r="R18">
        <f t="shared" si="0"/>
        <v>1000000</v>
      </c>
      <c r="S18">
        <f t="shared" si="1"/>
        <v>25356.88172474625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20327.270227558922</v>
      </c>
      <c r="AC18">
        <f t="shared" si="2"/>
        <v>21013.236737245468</v>
      </c>
      <c r="AE18">
        <f t="shared" si="3"/>
        <v>0</v>
      </c>
      <c r="AF18">
        <f t="shared" si="4"/>
        <v>0</v>
      </c>
      <c r="AG18">
        <f t="shared" si="4"/>
        <v>-10.358744504424939</v>
      </c>
      <c r="AH18">
        <f t="shared" si="5"/>
        <v>-3170.2904525995718</v>
      </c>
      <c r="AI18">
        <f t="shared" si="6"/>
        <v>-3180.6491971039968</v>
      </c>
      <c r="AJ18">
        <f t="shared" si="7"/>
        <v>-685.96650968654649</v>
      </c>
      <c r="AK18">
        <f t="shared" si="22"/>
        <v>439.06903691527276</v>
      </c>
      <c r="AL18">
        <f t="shared" si="8"/>
        <v>-3427.5466698752707</v>
      </c>
      <c r="AN18">
        <f t="shared" si="9"/>
        <v>0</v>
      </c>
      <c r="AO18">
        <f t="shared" si="9"/>
        <v>0</v>
      </c>
      <c r="AP18">
        <f t="shared" si="9"/>
        <v>-3.9172347031748842</v>
      </c>
      <c r="AQ18">
        <f t="shared" si="9"/>
        <v>-1198.8684318608432</v>
      </c>
      <c r="AR18">
        <f t="shared" si="9"/>
        <v>-1202.7856665640179</v>
      </c>
      <c r="AS18">
        <f t="shared" si="9"/>
        <v>-259.40323325978807</v>
      </c>
      <c r="AT18">
        <f t="shared" si="9"/>
        <v>166.03715515518087</v>
      </c>
      <c r="AU18">
        <f t="shared" si="9"/>
        <v>-1296.1517446686253</v>
      </c>
      <c r="AW18">
        <v>15</v>
      </c>
      <c r="AX18">
        <f>IF(Z18&gt;0, (R18*SUMPRODUCT(K18:$K$98, X18:$X$98)-K18*$AZ$3)/Z18, 0)</f>
        <v>25356.88172474625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12.5</v>
      </c>
      <c r="R19">
        <f t="shared" si="0"/>
        <v>1000000</v>
      </c>
      <c r="S19">
        <f t="shared" si="1"/>
        <v>26227.133679397502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21013.236737245468</v>
      </c>
      <c r="AC19">
        <f t="shared" si="2"/>
        <v>21415.171271780189</v>
      </c>
      <c r="AE19">
        <f t="shared" si="3"/>
        <v>0</v>
      </c>
      <c r="AF19">
        <f t="shared" si="4"/>
        <v>0</v>
      </c>
      <c r="AG19">
        <f t="shared" si="4"/>
        <v>-10.206591546354668</v>
      </c>
      <c r="AH19">
        <f t="shared" si="5"/>
        <v>-3885.2410420816955</v>
      </c>
      <c r="AI19">
        <f t="shared" si="6"/>
        <v>-3895.44763362805</v>
      </c>
      <c r="AJ19">
        <f t="shared" si="7"/>
        <v>-401.93453453472102</v>
      </c>
      <c r="AK19">
        <f t="shared" si="22"/>
        <v>468.59517924057394</v>
      </c>
      <c r="AL19">
        <f t="shared" si="8"/>
        <v>-3828.7869889221965</v>
      </c>
      <c r="AN19">
        <f t="shared" si="9"/>
        <v>0</v>
      </c>
      <c r="AO19">
        <f t="shared" si="9"/>
        <v>0</v>
      </c>
      <c r="AP19">
        <f t="shared" si="9"/>
        <v>-3.5994562655669053</v>
      </c>
      <c r="AQ19">
        <f t="shared" si="9"/>
        <v>-1370.1689882116791</v>
      </c>
      <c r="AR19">
        <f t="shared" si="9"/>
        <v>-1373.768444477246</v>
      </c>
      <c r="AS19">
        <f t="shared" si="9"/>
        <v>-141.74622077391069</v>
      </c>
      <c r="AT19">
        <f t="shared" si="9"/>
        <v>165.25476171664178</v>
      </c>
      <c r="AU19">
        <f t="shared" si="9"/>
        <v>-1350.2599035345147</v>
      </c>
      <c r="AW19">
        <v>16</v>
      </c>
      <c r="AX19">
        <f>IF(Z19&gt;0, (R19*SUMPRODUCT(K19:$K$98, X19:$X$98)-K19*$AZ$3)/Z19, 0)</f>
        <v>26227.133679397502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12.5</v>
      </c>
      <c r="R20">
        <f t="shared" si="0"/>
        <v>1000000</v>
      </c>
      <c r="S20">
        <f t="shared" si="1"/>
        <v>26358.740328985772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21415.171271780189</v>
      </c>
      <c r="AC20">
        <f t="shared" si="2"/>
        <v>21185.344509487801</v>
      </c>
      <c r="AE20">
        <f t="shared" si="3"/>
        <v>0</v>
      </c>
      <c r="AF20">
        <f t="shared" si="4"/>
        <v>0</v>
      </c>
      <c r="AG20">
        <f t="shared" si="4"/>
        <v>-10.046641192386112</v>
      </c>
      <c r="AH20">
        <f t="shared" si="5"/>
        <v>-4630.7550804008242</v>
      </c>
      <c r="AI20">
        <f t="shared" si="6"/>
        <v>-4640.8017215932105</v>
      </c>
      <c r="AJ20">
        <f t="shared" si="7"/>
        <v>229.82676229238859</v>
      </c>
      <c r="AK20">
        <f t="shared" si="22"/>
        <v>92.085236468654813</v>
      </c>
      <c r="AL20">
        <f t="shared" si="8"/>
        <v>-4318.8897228321666</v>
      </c>
      <c r="AN20">
        <f t="shared" si="9"/>
        <v>0</v>
      </c>
      <c r="AO20">
        <f t="shared" si="9"/>
        <v>0</v>
      </c>
      <c r="AP20">
        <f t="shared" si="9"/>
        <v>-3.3605692673636085</v>
      </c>
      <c r="AQ20">
        <f t="shared" si="9"/>
        <v>-1548.9727272908494</v>
      </c>
      <c r="AR20">
        <f t="shared" si="9"/>
        <v>-1552.3332965582131</v>
      </c>
      <c r="AS20">
        <f t="shared" si="9"/>
        <v>76.876315117415587</v>
      </c>
      <c r="AT20">
        <f t="shared" si="9"/>
        <v>30.802216355551405</v>
      </c>
      <c r="AU20">
        <f t="shared" si="9"/>
        <v>-1444.654765085246</v>
      </c>
      <c r="AW20">
        <v>17</v>
      </c>
      <c r="AX20">
        <f>IF(Z20&gt;0, (R20*SUMPRODUCT(K20:$K$98, X20:$X$98)-K20*$AZ$3)/Z20, 0)</f>
        <v>26358.740328985772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12.5</v>
      </c>
      <c r="R21">
        <f t="shared" si="0"/>
        <v>1000000</v>
      </c>
      <c r="S21">
        <f t="shared" si="1"/>
        <v>26153.054866567698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21185.344509487801</v>
      </c>
      <c r="AC21">
        <f t="shared" si="2"/>
        <v>20666.83976078952</v>
      </c>
      <c r="AE21">
        <f t="shared" si="3"/>
        <v>0</v>
      </c>
      <c r="AF21">
        <f t="shared" si="4"/>
        <v>0</v>
      </c>
      <c r="AG21">
        <f t="shared" si="4"/>
        <v>-9.877832564030891</v>
      </c>
      <c r="AH21">
        <f t="shared" si="5"/>
        <v>-5467.3773145087498</v>
      </c>
      <c r="AI21">
        <f t="shared" si="6"/>
        <v>-5477.2551470727803</v>
      </c>
      <c r="AJ21">
        <f t="shared" si="7"/>
        <v>518.50474869828031</v>
      </c>
      <c r="AK21">
        <f t="shared" si="22"/>
        <v>33.89655121518048</v>
      </c>
      <c r="AL21">
        <f t="shared" si="8"/>
        <v>-4924.8538471593192</v>
      </c>
      <c r="AN21">
        <f t="shared" si="9"/>
        <v>0</v>
      </c>
      <c r="AO21">
        <f t="shared" si="9"/>
        <v>0</v>
      </c>
      <c r="AP21">
        <f t="shared" si="9"/>
        <v>-3.1419772940396991</v>
      </c>
      <c r="AQ21">
        <f t="shared" si="9"/>
        <v>-1739.0834749201481</v>
      </c>
      <c r="AR21">
        <f t="shared" si="9"/>
        <v>-1742.2254522141875</v>
      </c>
      <c r="AS21">
        <f t="shared" si="9"/>
        <v>164.92789655030865</v>
      </c>
      <c r="AT21">
        <f t="shared" si="9"/>
        <v>10.781939618228355</v>
      </c>
      <c r="AU21">
        <f t="shared" si="9"/>
        <v>-1566.5156160456504</v>
      </c>
      <c r="AW21">
        <v>18</v>
      </c>
      <c r="AX21">
        <f>IF(Z21&gt;0, (R21*SUMPRODUCT(K21:$K$98, X21:$X$98)-K21*$AZ$3)/Z21, 0)</f>
        <v>26153.054866567698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12.5</v>
      </c>
      <c r="R22">
        <f t="shared" si="0"/>
        <v>1000000</v>
      </c>
      <c r="S22">
        <f t="shared" si="1"/>
        <v>26099.811186091451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20666.83976078952</v>
      </c>
      <c r="AC22">
        <f t="shared" si="2"/>
        <v>20251.651697678823</v>
      </c>
      <c r="AE22">
        <f t="shared" si="3"/>
        <v>0</v>
      </c>
      <c r="AF22">
        <f t="shared" si="4"/>
        <v>0</v>
      </c>
      <c r="AG22">
        <f t="shared" si="4"/>
        <v>-9.6991370709948352</v>
      </c>
      <c r="AH22">
        <f t="shared" si="5"/>
        <v>-6393.3733916598458</v>
      </c>
      <c r="AI22">
        <f t="shared" si="6"/>
        <v>-6403.0725287308405</v>
      </c>
      <c r="AJ22">
        <f t="shared" si="7"/>
        <v>415.18806311069784</v>
      </c>
      <c r="AK22">
        <f t="shared" si="22"/>
        <v>434.00363497657997</v>
      </c>
      <c r="AL22">
        <f t="shared" si="8"/>
        <v>-5553.8808306435631</v>
      </c>
      <c r="AN22">
        <f t="shared" si="9"/>
        <v>0</v>
      </c>
      <c r="AO22">
        <f t="shared" si="9"/>
        <v>0</v>
      </c>
      <c r="AP22">
        <f t="shared" si="9"/>
        <v>-2.8806136085052922</v>
      </c>
      <c r="AQ22">
        <f t="shared" si="9"/>
        <v>-1898.8120552854484</v>
      </c>
      <c r="AR22">
        <f t="shared" si="9"/>
        <v>-1901.6926688939539</v>
      </c>
      <c r="AS22">
        <f t="shared" si="9"/>
        <v>123.30956619452721</v>
      </c>
      <c r="AT22">
        <f t="shared" si="9"/>
        <v>128.89773264396888</v>
      </c>
      <c r="AU22">
        <f t="shared" si="9"/>
        <v>-1649.4853700554579</v>
      </c>
      <c r="AW22">
        <v>19</v>
      </c>
      <c r="AX22">
        <f>IF(Z22&gt;0, (R22*SUMPRODUCT(K22:$K$98, X22:$X$98)-K22*$AZ$3)/Z22, 0)</f>
        <v>26099.811186091451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12.5</v>
      </c>
      <c r="R23">
        <f t="shared" si="0"/>
        <v>1000000</v>
      </c>
      <c r="S23">
        <f t="shared" si="1"/>
        <v>26749.465163462348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20251.651697678823</v>
      </c>
      <c r="AC23">
        <f t="shared" si="2"/>
        <v>20350.669740697358</v>
      </c>
      <c r="AE23">
        <f t="shared" si="3"/>
        <v>0</v>
      </c>
      <c r="AF23">
        <f t="shared" si="4"/>
        <v>0</v>
      </c>
      <c r="AG23">
        <f t="shared" si="4"/>
        <v>-9.5098488962009053</v>
      </c>
      <c r="AH23">
        <f t="shared" si="5"/>
        <v>-7383.7443267186</v>
      </c>
      <c r="AI23">
        <f t="shared" si="6"/>
        <v>-7393.2541756148012</v>
      </c>
      <c r="AJ23">
        <f t="shared" si="7"/>
        <v>-99.018043018535536</v>
      </c>
      <c r="AK23">
        <f t="shared" si="22"/>
        <v>1417.6156188375178</v>
      </c>
      <c r="AL23">
        <f t="shared" si="8"/>
        <v>-6074.6565997958187</v>
      </c>
      <c r="AN23">
        <f t="shared" si="9"/>
        <v>0</v>
      </c>
      <c r="AO23">
        <f t="shared" si="9"/>
        <v>0</v>
      </c>
      <c r="AP23">
        <f t="shared" si="9"/>
        <v>-2.5217817929047874</v>
      </c>
      <c r="AQ23">
        <f t="shared" si="9"/>
        <v>-1957.990311919843</v>
      </c>
      <c r="AR23">
        <f t="shared" si="9"/>
        <v>-1960.5120937127479</v>
      </c>
      <c r="AS23">
        <f t="shared" si="9"/>
        <v>-26.257188813269103</v>
      </c>
      <c r="AT23">
        <f t="shared" si="9"/>
        <v>375.91735641036854</v>
      </c>
      <c r="AU23">
        <f t="shared" si="9"/>
        <v>-1610.8519261156482</v>
      </c>
      <c r="AW23">
        <v>20</v>
      </c>
      <c r="AX23">
        <f>IF(Z23&gt;0, (R23*SUMPRODUCT(K23:$K$98, X23:$X$98)-K23*$AZ$3)/Z23, 0)</f>
        <v>26749.465163462348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12.5</v>
      </c>
      <c r="R24">
        <f t="shared" si="0"/>
        <v>1000000</v>
      </c>
      <c r="S24">
        <f t="shared" si="1"/>
        <v>27093.095822444076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20350.669740697358</v>
      </c>
      <c r="AC24">
        <f t="shared" si="2"/>
        <v>20176.456302263228</v>
      </c>
      <c r="AE24">
        <f t="shared" si="3"/>
        <v>0</v>
      </c>
      <c r="AF24">
        <f t="shared" si="4"/>
        <v>0</v>
      </c>
      <c r="AG24">
        <f t="shared" si="4"/>
        <v>-9.3088551205492607</v>
      </c>
      <c r="AH24">
        <f t="shared" si="5"/>
        <v>-8471.6229351708025</v>
      </c>
      <c r="AI24">
        <f t="shared" si="6"/>
        <v>-8480.9317902913517</v>
      </c>
      <c r="AJ24">
        <f t="shared" si="7"/>
        <v>174.21343843412978</v>
      </c>
      <c r="AK24">
        <f t="shared" si="22"/>
        <v>1424.5468818488152</v>
      </c>
      <c r="AL24">
        <f t="shared" si="8"/>
        <v>-6882.1714700084067</v>
      </c>
      <c r="AN24">
        <f t="shared" si="9"/>
        <v>0</v>
      </c>
      <c r="AO24">
        <f t="shared" si="9"/>
        <v>0</v>
      </c>
      <c r="AP24">
        <f t="shared" si="9"/>
        <v>-2.2040027746136754</v>
      </c>
      <c r="AQ24">
        <f t="shared" si="9"/>
        <v>-2005.7762434587771</v>
      </c>
      <c r="AR24">
        <f t="shared" si="9"/>
        <v>-2007.9802462333907</v>
      </c>
      <c r="AS24">
        <f t="shared" si="9"/>
        <v>41.247489268170618</v>
      </c>
      <c r="AT24">
        <f t="shared" si="9"/>
        <v>337.28157109580116</v>
      </c>
      <c r="AU24">
        <f t="shared" si="9"/>
        <v>-1629.4511858694189</v>
      </c>
      <c r="AW24">
        <v>21</v>
      </c>
      <c r="AX24">
        <f>IF(Z24&gt;0, (R24*SUMPRODUCT(K24:$K$98, X24:$X$98)-K24*$AZ$3)/Z24, 0)</f>
        <v>27093.095822444076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12.5</v>
      </c>
      <c r="R25">
        <f t="shared" si="0"/>
        <v>1000000</v>
      </c>
      <c r="S25">
        <f t="shared" si="1"/>
        <v>27162.274529649647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20176.456302263228</v>
      </c>
      <c r="AC25">
        <f t="shared" si="2"/>
        <v>19763.337981559554</v>
      </c>
      <c r="AE25">
        <f t="shared" si="3"/>
        <v>0</v>
      </c>
      <c r="AF25">
        <f t="shared" si="4"/>
        <v>0</v>
      </c>
      <c r="AG25">
        <f t="shared" si="4"/>
        <v>-9.0950308487542149</v>
      </c>
      <c r="AH25">
        <f t="shared" si="5"/>
        <v>-9658.8576471641773</v>
      </c>
      <c r="AI25">
        <f t="shared" si="6"/>
        <v>-9667.9526780129308</v>
      </c>
      <c r="AJ25">
        <f t="shared" si="7"/>
        <v>413.11832070367382</v>
      </c>
      <c r="AK25">
        <f t="shared" si="22"/>
        <v>1412.3519411584261</v>
      </c>
      <c r="AL25">
        <f t="shared" si="8"/>
        <v>-7842.4824161508313</v>
      </c>
      <c r="AN25">
        <f t="shared" si="9"/>
        <v>0</v>
      </c>
      <c r="AO25">
        <f t="shared" si="9"/>
        <v>0</v>
      </c>
      <c r="AP25">
        <f t="shared" si="9"/>
        <v>-1.9226579122650338</v>
      </c>
      <c r="AQ25">
        <f t="shared" si="9"/>
        <v>-2041.84893790718</v>
      </c>
      <c r="AR25">
        <f t="shared" si="9"/>
        <v>-2043.7715958194451</v>
      </c>
      <c r="AS25">
        <f t="shared" si="9"/>
        <v>87.331777232108976</v>
      </c>
      <c r="AT25">
        <f t="shared" si="9"/>
        <v>298.56629182770467</v>
      </c>
      <c r="AU25">
        <f t="shared" si="9"/>
        <v>-1657.8735267596314</v>
      </c>
      <c r="AW25">
        <v>22</v>
      </c>
      <c r="AX25">
        <f>IF(Z25&gt;0, (R25*SUMPRODUCT(K25:$K$98, X25:$X$98)-K25*$AZ$3)/Z25, 0)</f>
        <v>27162.274529649647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12.5</v>
      </c>
      <c r="R26">
        <f t="shared" si="0"/>
        <v>1000000</v>
      </c>
      <c r="S26">
        <f t="shared" si="1"/>
        <v>26981.779974839603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19763.337981559554</v>
      </c>
      <c r="AC26">
        <f t="shared" si="2"/>
        <v>19143.505046112266</v>
      </c>
      <c r="AE26">
        <f t="shared" si="3"/>
        <v>0</v>
      </c>
      <c r="AF26">
        <f t="shared" si="4"/>
        <v>0</v>
      </c>
      <c r="AG26">
        <f t="shared" si="4"/>
        <v>-8.8687185685875356</v>
      </c>
      <c r="AH26">
        <f t="shared" si="5"/>
        <v>-10828.957734331005</v>
      </c>
      <c r="AI26">
        <f t="shared" si="6"/>
        <v>-10837.826452899591</v>
      </c>
      <c r="AJ26">
        <f t="shared" si="7"/>
        <v>619.83293544728804</v>
      </c>
      <c r="AK26">
        <f t="shared" si="22"/>
        <v>1383.4336587091689</v>
      </c>
      <c r="AL26">
        <f t="shared" si="8"/>
        <v>-8834.5598587431341</v>
      </c>
      <c r="AN26">
        <f t="shared" si="9"/>
        <v>0</v>
      </c>
      <c r="AO26">
        <f t="shared" si="9"/>
        <v>0</v>
      </c>
      <c r="AP26">
        <f t="shared" si="9"/>
        <v>-1.6739431096167383</v>
      </c>
      <c r="AQ26">
        <f t="shared" si="9"/>
        <v>-2043.9321694026032</v>
      </c>
      <c r="AR26">
        <f t="shared" si="9"/>
        <v>-2045.6061125122199</v>
      </c>
      <c r="AS26">
        <f t="shared" si="9"/>
        <v>116.99154318420895</v>
      </c>
      <c r="AT26">
        <f t="shared" si="9"/>
        <v>261.11881019772949</v>
      </c>
      <c r="AU26">
        <f t="shared" si="9"/>
        <v>-1667.4957591302814</v>
      </c>
      <c r="AW26">
        <v>23</v>
      </c>
      <c r="AX26">
        <f>IF(Z26&gt;0, (R26*SUMPRODUCT(K26:$K$98, X26:$X$98)-K26*$AZ$3)/Z26, 0)</f>
        <v>26981.779974839603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12.5</v>
      </c>
      <c r="R27">
        <f t="shared" si="0"/>
        <v>1000000</v>
      </c>
      <c r="S27">
        <f t="shared" si="1"/>
        <v>26607.024132197115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19143.505046112266</v>
      </c>
      <c r="AC27">
        <f t="shared" si="2"/>
        <v>18369.230021763156</v>
      </c>
      <c r="AE27">
        <f t="shared" si="3"/>
        <v>0</v>
      </c>
      <c r="AF27">
        <f t="shared" si="4"/>
        <v>0</v>
      </c>
      <c r="AG27">
        <f t="shared" si="4"/>
        <v>-8.6298781153125006</v>
      </c>
      <c r="AH27">
        <f t="shared" si="5"/>
        <v>-12012.261407132866</v>
      </c>
      <c r="AI27">
        <f t="shared" si="6"/>
        <v>-12020.891285248179</v>
      </c>
      <c r="AJ27">
        <f t="shared" si="7"/>
        <v>774.27502434911003</v>
      </c>
      <c r="AK27">
        <f t="shared" si="22"/>
        <v>1340.0453532278589</v>
      </c>
      <c r="AL27">
        <f t="shared" si="8"/>
        <v>-9906.5709076712101</v>
      </c>
      <c r="AN27">
        <f t="shared" si="9"/>
        <v>0</v>
      </c>
      <c r="AO27">
        <f t="shared" si="9"/>
        <v>0</v>
      </c>
      <c r="AP27">
        <f t="shared" si="9"/>
        <v>-1.4543417099985394</v>
      </c>
      <c r="AQ27">
        <f t="shared" si="9"/>
        <v>-2024.354523014774</v>
      </c>
      <c r="AR27">
        <f t="shared" si="9"/>
        <v>-2025.8088647247728</v>
      </c>
      <c r="AS27">
        <f t="shared" si="9"/>
        <v>130.48393591133231</v>
      </c>
      <c r="AT27">
        <f t="shared" si="9"/>
        <v>225.82982337038825</v>
      </c>
      <c r="AU27">
        <f t="shared" si="9"/>
        <v>-1669.4951054430521</v>
      </c>
      <c r="AW27">
        <v>24</v>
      </c>
      <c r="AX27">
        <f>IF(Z27&gt;0, (R27*SUMPRODUCT(K27:$K$98, X27:$X$98)-K27*$AZ$3)/Z27, 0)</f>
        <v>26607.024132197115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12.5</v>
      </c>
      <c r="R28">
        <f t="shared" si="0"/>
        <v>1000000</v>
      </c>
      <c r="S28">
        <f t="shared" si="1"/>
        <v>26077.947726716618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18369.230021763156</v>
      </c>
      <c r="AC28">
        <f t="shared" si="2"/>
        <v>17478.497949688994</v>
      </c>
      <c r="AE28">
        <f t="shared" si="3"/>
        <v>0</v>
      </c>
      <c r="AF28">
        <f t="shared" si="4"/>
        <v>0</v>
      </c>
      <c r="AG28">
        <f t="shared" si="4"/>
        <v>-8.3780068378341142</v>
      </c>
      <c r="AH28">
        <f t="shared" si="5"/>
        <v>-13245.79970602088</v>
      </c>
      <c r="AI28">
        <f t="shared" si="6"/>
        <v>-13254.177712858715</v>
      </c>
      <c r="AJ28">
        <f t="shared" si="7"/>
        <v>890.73207207416272</v>
      </c>
      <c r="AK28">
        <f t="shared" si="22"/>
        <v>1285.8461015234211</v>
      </c>
      <c r="AL28">
        <f t="shared" si="8"/>
        <v>-11077.599539261131</v>
      </c>
      <c r="AN28">
        <f t="shared" si="9"/>
        <v>0</v>
      </c>
      <c r="AO28">
        <f t="shared" si="9"/>
        <v>0</v>
      </c>
      <c r="AP28">
        <f t="shared" si="9"/>
        <v>-1.2606208491287414</v>
      </c>
      <c r="AQ28">
        <f t="shared" si="9"/>
        <v>-1993.0672767402555</v>
      </c>
      <c r="AR28">
        <f t="shared" si="9"/>
        <v>-1994.3278975893843</v>
      </c>
      <c r="AS28">
        <f t="shared" si="9"/>
        <v>134.02655819920776</v>
      </c>
      <c r="AT28">
        <f t="shared" si="9"/>
        <v>193.47852487195982</v>
      </c>
      <c r="AU28">
        <f t="shared" si="9"/>
        <v>-1666.8228145182168</v>
      </c>
      <c r="AW28">
        <v>25</v>
      </c>
      <c r="AX28">
        <f>IF(Z28&gt;0, (R28*SUMPRODUCT(K28:$K$98, X28:$X$98)-K28*$AZ$3)/Z28, 0)</f>
        <v>26077.947726716618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12.5</v>
      </c>
      <c r="R29">
        <f t="shared" si="0"/>
        <v>1000000</v>
      </c>
      <c r="S29">
        <f t="shared" si="1"/>
        <v>25425.096616763109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17478.497949688994</v>
      </c>
      <c r="AC29">
        <f t="shared" si="2"/>
        <v>16497.59357557429</v>
      </c>
      <c r="AE29">
        <f t="shared" si="3"/>
        <v>0</v>
      </c>
      <c r="AF29">
        <f t="shared" si="4"/>
        <v>0</v>
      </c>
      <c r="AG29">
        <f t="shared" si="4"/>
        <v>-8.110880473850985</v>
      </c>
      <c r="AH29">
        <f t="shared" si="5"/>
        <v>-14667.703648383133</v>
      </c>
      <c r="AI29">
        <f t="shared" si="6"/>
        <v>-14675.814528856983</v>
      </c>
      <c r="AJ29">
        <f t="shared" si="7"/>
        <v>980.90437411470339</v>
      </c>
      <c r="AK29">
        <f t="shared" si="22"/>
        <v>1223.4948564782296</v>
      </c>
      <c r="AL29">
        <f t="shared" si="8"/>
        <v>-12471.41529826405</v>
      </c>
      <c r="AN29">
        <f t="shared" si="9"/>
        <v>0</v>
      </c>
      <c r="AO29">
        <f t="shared" si="9"/>
        <v>0</v>
      </c>
      <c r="AP29">
        <f t="shared" si="9"/>
        <v>-1.0896668874529989</v>
      </c>
      <c r="AQ29">
        <f t="shared" si="9"/>
        <v>-1970.5519064353907</v>
      </c>
      <c r="AR29">
        <f t="shared" si="9"/>
        <v>-1971.6415733228437</v>
      </c>
      <c r="AS29">
        <f t="shared" si="9"/>
        <v>131.78088614134325</v>
      </c>
      <c r="AT29">
        <f t="shared" si="9"/>
        <v>164.37202303394218</v>
      </c>
      <c r="AU29">
        <f t="shared" si="9"/>
        <v>-1675.4886641475582</v>
      </c>
      <c r="AW29">
        <v>26</v>
      </c>
      <c r="AX29">
        <f>IF(Z29&gt;0, (R29*SUMPRODUCT(K29:$K$98, X29:$X$98)-K29*$AZ$3)/Z29, 0)</f>
        <v>25425.096616763109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12.5</v>
      </c>
      <c r="R30">
        <f t="shared" si="0"/>
        <v>1000000</v>
      </c>
      <c r="S30">
        <f t="shared" si="1"/>
        <v>24637.392533536735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16497.59357557429</v>
      </c>
      <c r="AC30">
        <f t="shared" si="2"/>
        <v>15430.758546483143</v>
      </c>
      <c r="AE30">
        <f t="shared" si="3"/>
        <v>0</v>
      </c>
      <c r="AF30">
        <f t="shared" si="4"/>
        <v>0</v>
      </c>
      <c r="AG30">
        <f t="shared" si="4"/>
        <v>-7.8289324476395974</v>
      </c>
      <c r="AH30">
        <f t="shared" si="5"/>
        <v>-16067.137717830225</v>
      </c>
      <c r="AI30">
        <f t="shared" si="6"/>
        <v>-16074.966650277864</v>
      </c>
      <c r="AJ30">
        <f t="shared" si="7"/>
        <v>1066.8350290911476</v>
      </c>
      <c r="AK30">
        <f t="shared" si="22"/>
        <v>1154.8315502902005</v>
      </c>
      <c r="AL30">
        <f t="shared" si="8"/>
        <v>-13853.300070896516</v>
      </c>
      <c r="AN30">
        <f t="shared" si="9"/>
        <v>0</v>
      </c>
      <c r="AO30">
        <f t="shared" si="9"/>
        <v>0</v>
      </c>
      <c r="AP30">
        <f t="shared" si="9"/>
        <v>-0.9390966157613897</v>
      </c>
      <c r="AQ30">
        <f t="shared" si="9"/>
        <v>-1927.2863518366048</v>
      </c>
      <c r="AR30">
        <f t="shared" si="9"/>
        <v>-1928.2254484523662</v>
      </c>
      <c r="AS30">
        <f t="shared" si="9"/>
        <v>127.96906501565982</v>
      </c>
      <c r="AT30">
        <f t="shared" si="9"/>
        <v>138.52442946790015</v>
      </c>
      <c r="AU30">
        <f t="shared" si="9"/>
        <v>-1661.7319539688062</v>
      </c>
      <c r="AW30">
        <v>27</v>
      </c>
      <c r="AX30">
        <f>IF(Z30&gt;0, (R30*SUMPRODUCT(K30:$K$98, X30:$X$98)-K30*$AZ$3)/Z30, 0)</f>
        <v>24637.392533536735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12.5</v>
      </c>
      <c r="R31">
        <f t="shared" si="0"/>
        <v>1000000</v>
      </c>
      <c r="S31">
        <f t="shared" si="1"/>
        <v>23741.863027490672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15430.758546483143</v>
      </c>
      <c r="AC31">
        <f t="shared" si="2"/>
        <v>14310.362263703893</v>
      </c>
      <c r="AE31">
        <f t="shared" si="3"/>
        <v>0</v>
      </c>
      <c r="AF31">
        <f t="shared" si="4"/>
        <v>0</v>
      </c>
      <c r="AG31">
        <f t="shared" si="4"/>
        <v>-7.5343509516997171</v>
      </c>
      <c r="AH31">
        <f t="shared" si="5"/>
        <v>-17303.373717078728</v>
      </c>
      <c r="AI31">
        <f t="shared" si="6"/>
        <v>-17310.908068030429</v>
      </c>
      <c r="AJ31">
        <f t="shared" si="7"/>
        <v>1120.3962827792493</v>
      </c>
      <c r="AK31">
        <f t="shared" si="22"/>
        <v>1080.1530982538202</v>
      </c>
      <c r="AL31">
        <f t="shared" si="8"/>
        <v>-15110.358686997359</v>
      </c>
      <c r="AN31">
        <f t="shared" si="9"/>
        <v>0</v>
      </c>
      <c r="AO31">
        <f t="shared" si="9"/>
        <v>0</v>
      </c>
      <c r="AP31">
        <f t="shared" si="9"/>
        <v>-0.80692942583956284</v>
      </c>
      <c r="AQ31">
        <f t="shared" si="9"/>
        <v>-1853.1923331046607</v>
      </c>
      <c r="AR31">
        <f t="shared" si="9"/>
        <v>-1853.9992625305003</v>
      </c>
      <c r="AS31">
        <f t="shared" si="9"/>
        <v>119.99450715418074</v>
      </c>
      <c r="AT31">
        <f t="shared" si="9"/>
        <v>115.68445974714639</v>
      </c>
      <c r="AU31">
        <f t="shared" si="9"/>
        <v>-1618.3202956291732</v>
      </c>
      <c r="AW31">
        <v>28</v>
      </c>
      <c r="AX31">
        <f>IF(Z31&gt;0, (R31*SUMPRODUCT(K31:$K$98, X31:$X$98)-K31*$AZ$3)/Z31, 0)</f>
        <v>23741.863027490672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12.5</v>
      </c>
      <c r="R32">
        <f t="shared" si="0"/>
        <v>1000000</v>
      </c>
      <c r="S32">
        <f t="shared" si="1"/>
        <v>22792.014005362704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14310.362263703893</v>
      </c>
      <c r="AC32">
        <f t="shared" si="2"/>
        <v>13177.607492257592</v>
      </c>
      <c r="AE32">
        <f t="shared" si="3"/>
        <v>0</v>
      </c>
      <c r="AF32">
        <f t="shared" si="4"/>
        <v>0</v>
      </c>
      <c r="AG32">
        <f t="shared" si="4"/>
        <v>-7.2270968951871959</v>
      </c>
      <c r="AH32">
        <f t="shared" si="5"/>
        <v>-18552.843759641968</v>
      </c>
      <c r="AI32">
        <f t="shared" si="6"/>
        <v>-18560.070856537157</v>
      </c>
      <c r="AJ32">
        <f t="shared" si="7"/>
        <v>1132.7547714463017</v>
      </c>
      <c r="AK32">
        <f t="shared" si="22"/>
        <v>1001.7253584592727</v>
      </c>
      <c r="AL32">
        <f t="shared" si="8"/>
        <v>-16425.590726631581</v>
      </c>
      <c r="AN32">
        <f t="shared" si="9"/>
        <v>0</v>
      </c>
      <c r="AO32">
        <f t="shared" si="9"/>
        <v>0</v>
      </c>
      <c r="AP32">
        <f t="shared" si="9"/>
        <v>-0.69109151650717071</v>
      </c>
      <c r="AQ32">
        <f t="shared" si="9"/>
        <v>-1774.1166495097141</v>
      </c>
      <c r="AR32">
        <f t="shared" si="9"/>
        <v>-1774.8077410262215</v>
      </c>
      <c r="AS32">
        <f t="shared" si="9"/>
        <v>108.31973393782499</v>
      </c>
      <c r="AT32">
        <f t="shared" si="9"/>
        <v>95.790039505672965</v>
      </c>
      <c r="AU32">
        <f t="shared" si="9"/>
        <v>-1570.6979675827233</v>
      </c>
      <c r="AW32">
        <v>29</v>
      </c>
      <c r="AX32">
        <f>IF(Z32&gt;0, (R32*SUMPRODUCT(K32:$K$98, X32:$X$98)-K32*$AZ$3)/Z32, 0)</f>
        <v>22792.014005362704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12.5</v>
      </c>
      <c r="R33">
        <f t="shared" si="0"/>
        <v>1000000</v>
      </c>
      <c r="S33">
        <f t="shared" si="1"/>
        <v>21798.090969278561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13177.607492257592</v>
      </c>
      <c r="AC33">
        <f t="shared" si="2"/>
        <v>12046.73866565712</v>
      </c>
      <c r="AE33">
        <f t="shared" si="3"/>
        <v>0</v>
      </c>
      <c r="AF33">
        <f t="shared" si="4"/>
        <v>0</v>
      </c>
      <c r="AG33">
        <f t="shared" si="4"/>
        <v>-6.9081385857569799</v>
      </c>
      <c r="AH33">
        <f t="shared" si="5"/>
        <v>-19734.987238267546</v>
      </c>
      <c r="AI33">
        <f t="shared" si="6"/>
        <v>-19741.895376853303</v>
      </c>
      <c r="AJ33">
        <f t="shared" si="7"/>
        <v>1130.8688266004719</v>
      </c>
      <c r="AK33">
        <f t="shared" si="22"/>
        <v>922.43252445803148</v>
      </c>
      <c r="AL33">
        <f t="shared" si="8"/>
        <v>-17688.594025794799</v>
      </c>
      <c r="AN33">
        <f t="shared" si="9"/>
        <v>0</v>
      </c>
      <c r="AO33">
        <f t="shared" si="9"/>
        <v>0</v>
      </c>
      <c r="AP33">
        <f t="shared" si="9"/>
        <v>-0.58981349248021753</v>
      </c>
      <c r="AQ33">
        <f t="shared" si="9"/>
        <v>-1684.9635545896651</v>
      </c>
      <c r="AR33">
        <f t="shared" si="9"/>
        <v>-1685.5533680821454</v>
      </c>
      <c r="AS33">
        <f t="shared" si="9"/>
        <v>96.553027110578896</v>
      </c>
      <c r="AT33">
        <f t="shared" si="9"/>
        <v>78.756837616093932</v>
      </c>
      <c r="AU33">
        <f t="shared" si="9"/>
        <v>-1510.2435033554725</v>
      </c>
      <c r="AW33">
        <v>30</v>
      </c>
      <c r="AX33">
        <f>IF(Z33&gt;0, (R33*SUMPRODUCT(K33:$K$98, X33:$X$98)-K33*$AZ$3)/Z33, 0)</f>
        <v>21798.090969278561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12.5</v>
      </c>
      <c r="R34">
        <f t="shared" si="0"/>
        <v>1000000</v>
      </c>
      <c r="S34">
        <f t="shared" si="1"/>
        <v>20783.277458529526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12046.73866565712</v>
      </c>
      <c r="AC34">
        <f t="shared" si="2"/>
        <v>10936.103524379278</v>
      </c>
      <c r="AE34">
        <f t="shared" si="3"/>
        <v>0</v>
      </c>
      <c r="AF34">
        <f t="shared" si="4"/>
        <v>0</v>
      </c>
      <c r="AG34">
        <f t="shared" si="4"/>
        <v>-6.5774656729436245</v>
      </c>
      <c r="AH34">
        <f t="shared" si="5"/>
        <v>-20927.322156462884</v>
      </c>
      <c r="AI34">
        <f t="shared" si="6"/>
        <v>-20933.899622135828</v>
      </c>
      <c r="AJ34">
        <f t="shared" si="7"/>
        <v>1110.6351412778422</v>
      </c>
      <c r="AK34">
        <f t="shared" si="22"/>
        <v>843.27170659599847</v>
      </c>
      <c r="AL34">
        <f t="shared" si="8"/>
        <v>-18979.992774261988</v>
      </c>
      <c r="AN34">
        <f t="shared" si="9"/>
        <v>0</v>
      </c>
      <c r="AO34">
        <f t="shared" si="9"/>
        <v>0</v>
      </c>
      <c r="AP34">
        <f t="shared" si="9"/>
        <v>-0.50141142944091932</v>
      </c>
      <c r="AQ34">
        <f t="shared" si="9"/>
        <v>-1595.3254701132689</v>
      </c>
      <c r="AR34">
        <f t="shared" si="9"/>
        <v>-1595.8268815427098</v>
      </c>
      <c r="AS34">
        <f t="shared" si="9"/>
        <v>84.665611569237797</v>
      </c>
      <c r="AT34">
        <f t="shared" si="9"/>
        <v>64.284040819958392</v>
      </c>
      <c r="AU34">
        <f t="shared" ref="AU34:AU89" si="23">AL34*$K34</f>
        <v>-1446.8772291535136</v>
      </c>
      <c r="AW34">
        <v>31</v>
      </c>
      <c r="AX34">
        <f>IF(Z34&gt;0, (R34*SUMPRODUCT(K34:$K$98, X34:$X$98)-K34*$AZ$3)/Z34, 0)</f>
        <v>20783.277458529526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12.5</v>
      </c>
      <c r="R35">
        <f t="shared" si="0"/>
        <v>1000000</v>
      </c>
      <c r="S35">
        <f t="shared" si="1"/>
        <v>19756.770767389949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10936.103524379278</v>
      </c>
      <c r="AC35">
        <f t="shared" si="2"/>
        <v>9853.571280437287</v>
      </c>
      <c r="AE35">
        <f t="shared" si="3"/>
        <v>0</v>
      </c>
      <c r="AF35">
        <f t="shared" ref="AF35:AG66" si="24">-$Z35*P35</f>
        <v>0</v>
      </c>
      <c r="AG35">
        <f t="shared" si="24"/>
        <v>-6.2343002536004981</v>
      </c>
      <c r="AH35">
        <f t="shared" si="5"/>
        <v>-22191.261009095215</v>
      </c>
      <c r="AI35">
        <f t="shared" ref="AI35:AI66" si="25">SUM(AE35:AH35)</f>
        <v>-22197.495309348815</v>
      </c>
      <c r="AJ35">
        <f t="shared" si="7"/>
        <v>1082.5322439419906</v>
      </c>
      <c r="AK35">
        <f t="shared" si="22"/>
        <v>765.52724670654948</v>
      </c>
      <c r="AL35">
        <f t="shared" si="8"/>
        <v>-20349.435818700276</v>
      </c>
      <c r="AN35">
        <f t="shared" ref="AN35:AT66" si="26">AE35*$K35</f>
        <v>0</v>
      </c>
      <c r="AO35">
        <f t="shared" si="26"/>
        <v>0</v>
      </c>
      <c r="AP35">
        <f t="shared" si="26"/>
        <v>-0.42433155721634797</v>
      </c>
      <c r="AQ35">
        <f t="shared" si="26"/>
        <v>-1510.4265045857408</v>
      </c>
      <c r="AR35">
        <f t="shared" si="26"/>
        <v>-1510.8508361429572</v>
      </c>
      <c r="AS35">
        <f t="shared" si="26"/>
        <v>73.681499787168931</v>
      </c>
      <c r="AT35">
        <f t="shared" si="26"/>
        <v>52.104864294742633</v>
      </c>
      <c r="AU35">
        <f t="shared" si="23"/>
        <v>-1385.0644720610458</v>
      </c>
      <c r="AW35">
        <v>32</v>
      </c>
      <c r="AX35">
        <f>IF(Z35&gt;0, (R35*SUMPRODUCT(K35:$K$98, X35:$X$98)-K35*$AZ$3)/Z35, 0)</f>
        <v>19756.770767389949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12.5</v>
      </c>
      <c r="R36">
        <f t="shared" si="0"/>
        <v>1000000</v>
      </c>
      <c r="S36">
        <f t="shared" si="1"/>
        <v>18708.544853836171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9853.571280437287</v>
      </c>
      <c r="AC36">
        <f t="shared" si="2"/>
        <v>8800.9958706473226</v>
      </c>
      <c r="AE36">
        <f t="shared" si="3"/>
        <v>0</v>
      </c>
      <c r="AF36">
        <f t="shared" si="24"/>
        <v>0</v>
      </c>
      <c r="AG36">
        <f t="shared" si="24"/>
        <v>-5.8803316475216709</v>
      </c>
      <c r="AH36">
        <f t="shared" si="5"/>
        <v>-23330.048283425818</v>
      </c>
      <c r="AI36">
        <f t="shared" si="25"/>
        <v>-23335.928615073339</v>
      </c>
      <c r="AJ36">
        <f t="shared" si="7"/>
        <v>1052.5754097899644</v>
      </c>
      <c r="AK36">
        <f t="shared" si="22"/>
        <v>689.74998963061012</v>
      </c>
      <c r="AL36">
        <f t="shared" si="8"/>
        <v>-21593.603215652765</v>
      </c>
      <c r="AN36">
        <f t="shared" si="26"/>
        <v>0</v>
      </c>
      <c r="AO36">
        <f t="shared" si="26"/>
        <v>0</v>
      </c>
      <c r="AP36">
        <f t="shared" si="26"/>
        <v>-0.35735627660119734</v>
      </c>
      <c r="AQ36">
        <f t="shared" si="26"/>
        <v>-1417.8008464888171</v>
      </c>
      <c r="AR36">
        <f t="shared" si="26"/>
        <v>-1418.1582027654183</v>
      </c>
      <c r="AS36">
        <f t="shared" si="26"/>
        <v>63.966533153457647</v>
      </c>
      <c r="AT36">
        <f t="shared" si="26"/>
        <v>41.917106526464998</v>
      </c>
      <c r="AU36">
        <f t="shared" si="23"/>
        <v>-1312.2745630854959</v>
      </c>
      <c r="AW36">
        <v>33</v>
      </c>
      <c r="AX36">
        <f>IF(Z36&gt;0, (R36*SUMPRODUCT(K36:$K$98, X36:$X$98)-K36*$AZ$3)/Z36, 0)</f>
        <v>18708.544853836171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12.5</v>
      </c>
      <c r="R37">
        <f t="shared" si="0"/>
        <v>1000000</v>
      </c>
      <c r="S37">
        <f t="shared" si="1"/>
        <v>17652.258945874706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8800.9958706473226</v>
      </c>
      <c r="AC37">
        <f t="shared" si="2"/>
        <v>7791.990644511885</v>
      </c>
      <c r="AE37">
        <f t="shared" si="3"/>
        <v>0</v>
      </c>
      <c r="AF37">
        <f t="shared" si="24"/>
        <v>0</v>
      </c>
      <c r="AG37">
        <f t="shared" si="24"/>
        <v>-5.5177007857773752</v>
      </c>
      <c r="AH37">
        <f t="shared" si="5"/>
        <v>-24306.203621526369</v>
      </c>
      <c r="AI37">
        <f t="shared" si="25"/>
        <v>-24311.721322312147</v>
      </c>
      <c r="AJ37">
        <f t="shared" si="7"/>
        <v>1009.0052261354376</v>
      </c>
      <c r="AK37">
        <f t="shared" si="22"/>
        <v>616.06971094531264</v>
      </c>
      <c r="AL37">
        <f t="shared" si="8"/>
        <v>-22686.646385231394</v>
      </c>
      <c r="AN37">
        <f t="shared" si="26"/>
        <v>0</v>
      </c>
      <c r="AO37">
        <f t="shared" si="26"/>
        <v>0</v>
      </c>
      <c r="AP37">
        <f t="shared" si="26"/>
        <v>-0.29939167283130524</v>
      </c>
      <c r="AQ37">
        <f t="shared" si="26"/>
        <v>-1318.8600188659668</v>
      </c>
      <c r="AR37">
        <f t="shared" si="26"/>
        <v>-1319.1594105387983</v>
      </c>
      <c r="AS37">
        <f t="shared" si="26"/>
        <v>54.748848166412074</v>
      </c>
      <c r="AT37">
        <f t="shared" si="26"/>
        <v>33.428079647966932</v>
      </c>
      <c r="AU37">
        <f t="shared" si="23"/>
        <v>-1230.982482724419</v>
      </c>
      <c r="AW37">
        <v>34</v>
      </c>
      <c r="AX37">
        <f>IF(Z37&gt;0, (R37*SUMPRODUCT(K37:$K$98, X37:$X$98)-K37*$AZ$3)/Z37, 0)</f>
        <v>17652.258945874706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12.5</v>
      </c>
      <c r="R38">
        <f t="shared" si="0"/>
        <v>1000000</v>
      </c>
      <c r="S38">
        <f t="shared" si="1"/>
        <v>16606.9486266395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7791.990644511885</v>
      </c>
      <c r="AC38">
        <f t="shared" si="2"/>
        <v>6838.1267152471428</v>
      </c>
      <c r="AE38">
        <f t="shared" si="3"/>
        <v>0</v>
      </c>
      <c r="AF38">
        <f t="shared" si="24"/>
        <v>0</v>
      </c>
      <c r="AG38">
        <f t="shared" si="24"/>
        <v>-5.1470372951882792</v>
      </c>
      <c r="AH38">
        <f t="shared" si="5"/>
        <v>-25238.918618505744</v>
      </c>
      <c r="AI38">
        <f t="shared" si="25"/>
        <v>-25244.065655800932</v>
      </c>
      <c r="AJ38">
        <f t="shared" si="7"/>
        <v>953.86392926474218</v>
      </c>
      <c r="AK38">
        <f t="shared" si="22"/>
        <v>545.439345115832</v>
      </c>
      <c r="AL38">
        <f t="shared" si="8"/>
        <v>-23744.762381420358</v>
      </c>
      <c r="AN38">
        <f t="shared" si="26"/>
        <v>0</v>
      </c>
      <c r="AO38">
        <f t="shared" si="26"/>
        <v>0</v>
      </c>
      <c r="AP38">
        <f t="shared" si="26"/>
        <v>-0.24935659761185916</v>
      </c>
      <c r="AQ38">
        <f t="shared" si="26"/>
        <v>-1222.7404841221344</v>
      </c>
      <c r="AR38">
        <f t="shared" si="26"/>
        <v>-1222.9898407197461</v>
      </c>
      <c r="AS38">
        <f t="shared" si="26"/>
        <v>46.211490289470412</v>
      </c>
      <c r="AT38">
        <f t="shared" si="26"/>
        <v>26.424696675284007</v>
      </c>
      <c r="AU38">
        <f t="shared" si="23"/>
        <v>-1150.3536537549917</v>
      </c>
      <c r="AW38">
        <v>35</v>
      </c>
      <c r="AX38">
        <f>IF(Z38&gt;0, (R38*SUMPRODUCT(K38:$K$98, X38:$X$98)-K38*$AZ$3)/Z38, 0)</f>
        <v>16606.9486266395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12.5</v>
      </c>
      <c r="R39">
        <f t="shared" si="0"/>
        <v>1000000</v>
      </c>
      <c r="S39">
        <f t="shared" si="1"/>
        <v>15571.658802490078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6838.1267152471428</v>
      </c>
      <c r="AC39">
        <f t="shared" si="2"/>
        <v>5941.2755968403908</v>
      </c>
      <c r="AE39">
        <f t="shared" si="3"/>
        <v>0</v>
      </c>
      <c r="AF39">
        <f t="shared" si="24"/>
        <v>0</v>
      </c>
      <c r="AG39">
        <f t="shared" si="24"/>
        <v>-4.7693020957169283</v>
      </c>
      <c r="AH39">
        <f t="shared" si="5"/>
        <v>-26101.186121557486</v>
      </c>
      <c r="AI39">
        <f t="shared" si="25"/>
        <v>-26105.955423653202</v>
      </c>
      <c r="AJ39">
        <f t="shared" si="7"/>
        <v>896.85111840675199</v>
      </c>
      <c r="AK39">
        <f t="shared" si="22"/>
        <v>478.66887006730002</v>
      </c>
      <c r="AL39">
        <f t="shared" si="8"/>
        <v>-24730.435435179152</v>
      </c>
      <c r="AN39">
        <f t="shared" si="26"/>
        <v>0</v>
      </c>
      <c r="AO39">
        <f t="shared" si="26"/>
        <v>0</v>
      </c>
      <c r="AP39">
        <f t="shared" si="26"/>
        <v>-0.20630053676754118</v>
      </c>
      <c r="AQ39">
        <f t="shared" si="26"/>
        <v>-1129.0307468638912</v>
      </c>
      <c r="AR39">
        <f t="shared" si="26"/>
        <v>-1129.2370474006586</v>
      </c>
      <c r="AS39">
        <f t="shared" si="26"/>
        <v>38.794117758663376</v>
      </c>
      <c r="AT39">
        <f t="shared" si="26"/>
        <v>20.705261031268815</v>
      </c>
      <c r="AU39">
        <f t="shared" si="23"/>
        <v>-1069.7376686107266</v>
      </c>
      <c r="AW39">
        <v>36</v>
      </c>
      <c r="AX39">
        <f>IF(Z39&gt;0, (R39*SUMPRODUCT(K39:$K$98, X39:$X$98)-K39*$AZ$3)/Z39, 0)</f>
        <v>15571.658802490078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12.5</v>
      </c>
      <c r="R40">
        <f t="shared" si="0"/>
        <v>1000000</v>
      </c>
      <c r="S40">
        <f t="shared" si="1"/>
        <v>14546.106679408729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5941.2755968403908</v>
      </c>
      <c r="AC40">
        <f t="shared" si="2"/>
        <v>5103.2174979366646</v>
      </c>
      <c r="AE40">
        <f t="shared" si="3"/>
        <v>0</v>
      </c>
      <c r="AF40">
        <f t="shared" si="24"/>
        <v>0</v>
      </c>
      <c r="AG40">
        <f t="shared" si="24"/>
        <v>-4.3853809222029749</v>
      </c>
      <c r="AH40">
        <f t="shared" si="5"/>
        <v>-26898.252204542725</v>
      </c>
      <c r="AI40">
        <f t="shared" si="25"/>
        <v>-26902.637585464927</v>
      </c>
      <c r="AJ40">
        <f t="shared" si="7"/>
        <v>838.0580989037262</v>
      </c>
      <c r="AK40">
        <f t="shared" si="22"/>
        <v>415.88929177882738</v>
      </c>
      <c r="AL40">
        <f t="shared" si="8"/>
        <v>-25648.690194782372</v>
      </c>
      <c r="AN40">
        <f t="shared" si="26"/>
        <v>0</v>
      </c>
      <c r="AO40">
        <f t="shared" si="26"/>
        <v>0</v>
      </c>
      <c r="AP40">
        <f t="shared" si="26"/>
        <v>-0.16936935201563796</v>
      </c>
      <c r="AQ40">
        <f t="shared" si="26"/>
        <v>-1038.8469387393725</v>
      </c>
      <c r="AR40">
        <f t="shared" si="26"/>
        <v>-1039.0163080913881</v>
      </c>
      <c r="AS40">
        <f t="shared" si="26"/>
        <v>32.366939082563889</v>
      </c>
      <c r="AT40">
        <f t="shared" si="26"/>
        <v>16.06220784657355</v>
      </c>
      <c r="AU40">
        <f t="shared" si="23"/>
        <v>-990.5871611622506</v>
      </c>
      <c r="AW40">
        <v>37</v>
      </c>
      <c r="AX40">
        <f>IF(Z40&gt;0, (R40*SUMPRODUCT(K40:$K$98, X40:$X$98)-K40*$AZ$3)/Z40, 0)</f>
        <v>14546.106679408729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12.5</v>
      </c>
      <c r="R41">
        <f t="shared" si="0"/>
        <v>1000000</v>
      </c>
      <c r="S41">
        <f t="shared" si="1"/>
        <v>13525.228074087163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5103.2174979366646</v>
      </c>
      <c r="AC41">
        <f t="shared" si="2"/>
        <v>4324.1675663045789</v>
      </c>
      <c r="AE41">
        <f t="shared" si="3"/>
        <v>0</v>
      </c>
      <c r="AF41">
        <f t="shared" si="24"/>
        <v>0</v>
      </c>
      <c r="AG41">
        <f t="shared" si="24"/>
        <v>-3.9963906177940953</v>
      </c>
      <c r="AH41">
        <f t="shared" si="5"/>
        <v>-27610.919614947972</v>
      </c>
      <c r="AI41">
        <f t="shared" si="25"/>
        <v>-27614.916005565767</v>
      </c>
      <c r="AJ41">
        <f t="shared" si="7"/>
        <v>779.04993163208565</v>
      </c>
      <c r="AK41">
        <f t="shared" si="22"/>
        <v>357.22522485556658</v>
      </c>
      <c r="AL41">
        <f t="shared" si="8"/>
        <v>-26478.640849078114</v>
      </c>
      <c r="AN41">
        <f t="shared" si="26"/>
        <v>0</v>
      </c>
      <c r="AO41">
        <f t="shared" si="26"/>
        <v>0</v>
      </c>
      <c r="AP41">
        <f t="shared" si="26"/>
        <v>-0.13780894598293539</v>
      </c>
      <c r="AQ41">
        <f t="shared" si="26"/>
        <v>-952.11707104242362</v>
      </c>
      <c r="AR41">
        <f t="shared" si="26"/>
        <v>-952.25487998840663</v>
      </c>
      <c r="AS41">
        <f t="shared" si="26"/>
        <v>26.864253326056392</v>
      </c>
      <c r="AT41">
        <f t="shared" si="26"/>
        <v>12.318323313209</v>
      </c>
      <c r="AU41">
        <f t="shared" si="23"/>
        <v>-913.07230334914118</v>
      </c>
      <c r="AW41">
        <v>38</v>
      </c>
      <c r="AX41">
        <f>IF(Z41&gt;0, (R41*SUMPRODUCT(K41:$K$98, X41:$X$98)-K41*$AZ$3)/Z41, 0)</f>
        <v>13525.228074087163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12.5</v>
      </c>
      <c r="R42">
        <f t="shared" si="0"/>
        <v>1000000</v>
      </c>
      <c r="S42">
        <f t="shared" si="1"/>
        <v>12499.665913143028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4324.1675663045789</v>
      </c>
      <c r="AC42">
        <f t="shared" si="2"/>
        <v>3604.0121087508069</v>
      </c>
      <c r="AE42">
        <f t="shared" si="3"/>
        <v>0</v>
      </c>
      <c r="AF42">
        <f t="shared" si="24"/>
        <v>0</v>
      </c>
      <c r="AG42">
        <f t="shared" si="24"/>
        <v>-3.6041084355715611</v>
      </c>
      <c r="AH42">
        <f t="shared" si="5"/>
        <v>-28185.462083567454</v>
      </c>
      <c r="AI42">
        <f t="shared" si="25"/>
        <v>-28189.066192003025</v>
      </c>
      <c r="AJ42">
        <f t="shared" si="7"/>
        <v>720.15545755377207</v>
      </c>
      <c r="AK42">
        <f t="shared" si="22"/>
        <v>302.69172964132053</v>
      </c>
      <c r="AL42">
        <f t="shared" si="8"/>
        <v>-27166.219004807932</v>
      </c>
      <c r="AN42">
        <f t="shared" si="26"/>
        <v>0</v>
      </c>
      <c r="AO42">
        <f t="shared" si="26"/>
        <v>0</v>
      </c>
      <c r="AP42">
        <f t="shared" si="26"/>
        <v>-0.11096584040618913</v>
      </c>
      <c r="AQ42">
        <f t="shared" si="26"/>
        <v>-867.79394772672651</v>
      </c>
      <c r="AR42">
        <f t="shared" si="26"/>
        <v>-867.90491356713267</v>
      </c>
      <c r="AS42">
        <f t="shared" si="26"/>
        <v>22.172655734173258</v>
      </c>
      <c r="AT42">
        <f t="shared" si="26"/>
        <v>9.3194871253437928</v>
      </c>
      <c r="AU42">
        <f t="shared" si="23"/>
        <v>-836.41277070761555</v>
      </c>
      <c r="AW42">
        <v>39</v>
      </c>
      <c r="AX42">
        <f>IF(Z42&gt;0, (R42*SUMPRODUCT(K42:$K$98, X42:$X$98)-K42*$AZ$3)/Z42, 0)</f>
        <v>12499.665913143028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12.5</v>
      </c>
      <c r="R43">
        <f t="shared" si="0"/>
        <v>1000000</v>
      </c>
      <c r="S43">
        <f t="shared" si="1"/>
        <v>11462.535150955358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3604.0121087508069</v>
      </c>
      <c r="AC43">
        <f t="shared" si="2"/>
        <v>2943.3267444960893</v>
      </c>
      <c r="AE43">
        <f t="shared" si="3"/>
        <v>0</v>
      </c>
      <c r="AF43">
        <f t="shared" si="24"/>
        <v>0</v>
      </c>
      <c r="AG43">
        <f t="shared" si="24"/>
        <v>-3.2097248838652135</v>
      </c>
      <c r="AH43">
        <f t="shared" si="5"/>
        <v>-28667.397388050576</v>
      </c>
      <c r="AI43">
        <f t="shared" si="25"/>
        <v>-28670.607112934442</v>
      </c>
      <c r="AJ43">
        <f t="shared" si="7"/>
        <v>660.68536425471757</v>
      </c>
      <c r="AK43">
        <f t="shared" si="22"/>
        <v>252.2808476125565</v>
      </c>
      <c r="AL43">
        <f t="shared" si="8"/>
        <v>-27757.640901067167</v>
      </c>
      <c r="AN43">
        <f t="shared" si="26"/>
        <v>0</v>
      </c>
      <c r="AO43">
        <f t="shared" si="26"/>
        <v>0</v>
      </c>
      <c r="AP43">
        <f t="shared" si="26"/>
        <v>-8.823507195671644E-2</v>
      </c>
      <c r="AQ43">
        <f t="shared" si="26"/>
        <v>-788.06438647177458</v>
      </c>
      <c r="AR43">
        <f t="shared" si="26"/>
        <v>-788.15262154373136</v>
      </c>
      <c r="AS43">
        <f t="shared" si="26"/>
        <v>18.162186095390108</v>
      </c>
      <c r="AT43">
        <f t="shared" si="26"/>
        <v>6.9351796642425585</v>
      </c>
      <c r="AU43">
        <f t="shared" si="23"/>
        <v>-763.05525578409868</v>
      </c>
      <c r="AW43">
        <v>40</v>
      </c>
      <c r="AX43">
        <f>IF(Z43&gt;0, (R43*SUMPRODUCT(K43:$K$98, X43:$X$98)-K43*$AZ$3)/Z43, 0)</f>
        <v>11462.535150955358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12.5</v>
      </c>
      <c r="R44">
        <f t="shared" si="0"/>
        <v>1000000</v>
      </c>
      <c r="S44">
        <f t="shared" si="1"/>
        <v>10384.954088188528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2943.3267444960893</v>
      </c>
      <c r="AC44">
        <f t="shared" si="2"/>
        <v>2340.18073612432</v>
      </c>
      <c r="AE44">
        <f t="shared" si="3"/>
        <v>0</v>
      </c>
      <c r="AF44">
        <f t="shared" si="24"/>
        <v>0</v>
      </c>
      <c r="AG44">
        <f t="shared" si="24"/>
        <v>-2.8167923471924121</v>
      </c>
      <c r="AH44">
        <f t="shared" si="5"/>
        <v>-28866.823026731927</v>
      </c>
      <c r="AI44">
        <f t="shared" si="25"/>
        <v>-28869.639819079119</v>
      </c>
      <c r="AJ44">
        <f t="shared" si="7"/>
        <v>603.14600837176931</v>
      </c>
      <c r="AK44">
        <f t="shared" si="22"/>
        <v>206.03287211472627</v>
      </c>
      <c r="AL44">
        <f t="shared" si="8"/>
        <v>-28060.460938592623</v>
      </c>
      <c r="AN44">
        <f t="shared" si="26"/>
        <v>0</v>
      </c>
      <c r="AO44">
        <f t="shared" si="26"/>
        <v>0</v>
      </c>
      <c r="AP44">
        <f t="shared" si="26"/>
        <v>-6.9136954443794349E-2</v>
      </c>
      <c r="AQ44">
        <f t="shared" si="26"/>
        <v>-708.52373286425654</v>
      </c>
      <c r="AR44">
        <f t="shared" si="26"/>
        <v>-708.59286981870036</v>
      </c>
      <c r="AS44">
        <f t="shared" si="26"/>
        <v>14.803958887959503</v>
      </c>
      <c r="AT44">
        <f t="shared" si="26"/>
        <v>5.0569880692546878</v>
      </c>
      <c r="AU44">
        <f t="shared" si="23"/>
        <v>-688.73192286148617</v>
      </c>
      <c r="AW44">
        <v>41</v>
      </c>
      <c r="AX44">
        <f>IF(Z44&gt;0, (R44*SUMPRODUCT(K44:$K$98, X44:$X$98)-K44*$AZ$3)/Z44, 0)</f>
        <v>10384.954088188528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12.5</v>
      </c>
      <c r="R45">
        <f t="shared" si="0"/>
        <v>1000000</v>
      </c>
      <c r="S45">
        <f t="shared" si="1"/>
        <v>9242.8724517347455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2340.18073612432</v>
      </c>
      <c r="AC45">
        <f t="shared" si="2"/>
        <v>1796.7626979922136</v>
      </c>
      <c r="AE45">
        <f t="shared" si="3"/>
        <v>0</v>
      </c>
      <c r="AF45">
        <f t="shared" si="24"/>
        <v>0</v>
      </c>
      <c r="AG45">
        <f t="shared" si="24"/>
        <v>-2.4299300722999115</v>
      </c>
      <c r="AH45">
        <f t="shared" si="5"/>
        <v>-28695.548113646124</v>
      </c>
      <c r="AI45">
        <f t="shared" si="25"/>
        <v>-28697.978043718424</v>
      </c>
      <c r="AJ45">
        <f t="shared" si="7"/>
        <v>543.4180381321064</v>
      </c>
      <c r="AK45">
        <f t="shared" si="22"/>
        <v>163.81265152870242</v>
      </c>
      <c r="AL45">
        <f t="shared" si="8"/>
        <v>-27990.747354057614</v>
      </c>
      <c r="AN45">
        <f t="shared" si="26"/>
        <v>0</v>
      </c>
      <c r="AO45">
        <f t="shared" si="26"/>
        <v>0</v>
      </c>
      <c r="AP45">
        <f t="shared" si="26"/>
        <v>-5.325141660743174E-2</v>
      </c>
      <c r="AQ45">
        <f t="shared" si="26"/>
        <v>-628.85702135948964</v>
      </c>
      <c r="AR45">
        <f t="shared" si="26"/>
        <v>-628.91027277609703</v>
      </c>
      <c r="AS45">
        <f t="shared" si="26"/>
        <v>11.908894280721675</v>
      </c>
      <c r="AT45">
        <f t="shared" si="26"/>
        <v>3.5899204884799305</v>
      </c>
      <c r="AU45">
        <f t="shared" si="23"/>
        <v>-613.41145800689537</v>
      </c>
      <c r="AW45">
        <v>42</v>
      </c>
      <c r="AX45">
        <f>IF(Z45&gt;0, (R45*SUMPRODUCT(K45:$K$98, X45:$X$98)-K45*$AZ$3)/Z45, 0)</f>
        <v>9242.8724517347455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12.5</v>
      </c>
      <c r="R46">
        <f t="shared" si="0"/>
        <v>1000000</v>
      </c>
      <c r="S46">
        <f t="shared" si="1"/>
        <v>8003.4031816491688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1796.7626979922136</v>
      </c>
      <c r="AC46">
        <f t="shared" si="2"/>
        <v>1315.3214755007152</v>
      </c>
      <c r="AE46">
        <f t="shared" si="3"/>
        <v>0</v>
      </c>
      <c r="AF46">
        <f t="shared" si="24"/>
        <v>0</v>
      </c>
      <c r="AG46">
        <f t="shared" si="24"/>
        <v>-2.0543159041965229</v>
      </c>
      <c r="AH46">
        <f t="shared" si="5"/>
        <v>-28105.189390431169</v>
      </c>
      <c r="AI46">
        <f t="shared" si="25"/>
        <v>-28107.243706335365</v>
      </c>
      <c r="AJ46">
        <f t="shared" si="7"/>
        <v>481.44122249149837</v>
      </c>
      <c r="AK46">
        <f t="shared" si="22"/>
        <v>125.77338885945497</v>
      </c>
      <c r="AL46">
        <f t="shared" si="8"/>
        <v>-27500.029094984409</v>
      </c>
      <c r="AN46">
        <f t="shared" si="26"/>
        <v>0</v>
      </c>
      <c r="AO46">
        <f t="shared" si="26"/>
        <v>0</v>
      </c>
      <c r="AP46">
        <f t="shared" si="26"/>
        <v>-4.0196347808779606E-2</v>
      </c>
      <c r="AQ46">
        <f t="shared" si="26"/>
        <v>-549.92806396601816</v>
      </c>
      <c r="AR46">
        <f t="shared" si="26"/>
        <v>-549.96826031382682</v>
      </c>
      <c r="AS46">
        <f t="shared" si="26"/>
        <v>9.4202545914287086</v>
      </c>
      <c r="AT46">
        <f t="shared" si="26"/>
        <v>2.4609802578834046</v>
      </c>
      <c r="AU46">
        <f t="shared" si="23"/>
        <v>-538.08702546451468</v>
      </c>
      <c r="AW46">
        <v>43</v>
      </c>
      <c r="AX46">
        <f>IF(Z46&gt;0, (R46*SUMPRODUCT(K46:$K$98, X46:$X$98)-K46*$AZ$3)/Z46, 0)</f>
        <v>8003.4031816491688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12.5</v>
      </c>
      <c r="R47">
        <f t="shared" si="0"/>
        <v>1000000</v>
      </c>
      <c r="S47">
        <f t="shared" si="1"/>
        <v>6606.6911863560699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1315.3214755007152</v>
      </c>
      <c r="AC47">
        <f t="shared" si="2"/>
        <v>897.0146605239745</v>
      </c>
      <c r="AE47">
        <f t="shared" si="3"/>
        <v>0</v>
      </c>
      <c r="AF47">
        <f t="shared" si="24"/>
        <v>0</v>
      </c>
      <c r="AG47">
        <f t="shared" si="24"/>
        <v>-1.6971707834181444</v>
      </c>
      <c r="AH47">
        <f t="shared" si="5"/>
        <v>-26928.156938913035</v>
      </c>
      <c r="AI47">
        <f t="shared" si="25"/>
        <v>-26929.854109696451</v>
      </c>
      <c r="AJ47">
        <f t="shared" si="7"/>
        <v>418.30681497674072</v>
      </c>
      <c r="AK47">
        <f t="shared" si="22"/>
        <v>92.072503285050075</v>
      </c>
      <c r="AL47">
        <f t="shared" si="8"/>
        <v>-26419.474791434659</v>
      </c>
      <c r="AN47">
        <f t="shared" si="26"/>
        <v>0</v>
      </c>
      <c r="AO47">
        <f t="shared" si="26"/>
        <v>0</v>
      </c>
      <c r="AP47">
        <f t="shared" si="26"/>
        <v>-2.965014975206582E-2</v>
      </c>
      <c r="AQ47">
        <f t="shared" si="26"/>
        <v>-470.44404345557734</v>
      </c>
      <c r="AR47">
        <f t="shared" si="26"/>
        <v>-470.4736936053294</v>
      </c>
      <c r="AS47">
        <f t="shared" si="26"/>
        <v>7.307962066958507</v>
      </c>
      <c r="AT47">
        <f t="shared" si="26"/>
        <v>1.6085378897173166</v>
      </c>
      <c r="AU47">
        <f t="shared" si="23"/>
        <v>-461.55719364865354</v>
      </c>
      <c r="AW47">
        <v>44</v>
      </c>
      <c r="AX47">
        <f>IF(Z47&gt;0, (R47*SUMPRODUCT(K47:$K$98, X47:$X$98)-K47*$AZ$3)/Z47, 0)</f>
        <v>6606.6911863560699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12.5</v>
      </c>
      <c r="R48">
        <f t="shared" si="0"/>
        <v>1000000</v>
      </c>
      <c r="S48">
        <f t="shared" si="1"/>
        <v>4979.9087453049488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897.0146605239745</v>
      </c>
      <c r="AC48">
        <f t="shared" si="2"/>
        <v>544.08958938025364</v>
      </c>
      <c r="AE48">
        <f t="shared" si="3"/>
        <v>0</v>
      </c>
      <c r="AF48">
        <f t="shared" si="24"/>
        <v>0</v>
      </c>
      <c r="AG48">
        <f t="shared" si="24"/>
        <v>-1.36571174595624</v>
      </c>
      <c r="AH48">
        <f t="shared" si="5"/>
        <v>-25158.986370217848</v>
      </c>
      <c r="AI48">
        <f t="shared" si="25"/>
        <v>-25160.352081963803</v>
      </c>
      <c r="AJ48">
        <f t="shared" si="7"/>
        <v>352.92507114372086</v>
      </c>
      <c r="AK48">
        <f t="shared" si="22"/>
        <v>62.791026236678221</v>
      </c>
      <c r="AL48">
        <f t="shared" si="8"/>
        <v>-24744.635984583405</v>
      </c>
      <c r="AN48">
        <f t="shared" si="26"/>
        <v>0</v>
      </c>
      <c r="AO48">
        <f t="shared" si="26"/>
        <v>0</v>
      </c>
      <c r="AP48">
        <f t="shared" si="26"/>
        <v>-2.1303078430265757E-2</v>
      </c>
      <c r="AQ48">
        <f t="shared" si="26"/>
        <v>-392.44288661767968</v>
      </c>
      <c r="AR48">
        <f t="shared" si="26"/>
        <v>-392.46418969610988</v>
      </c>
      <c r="AS48">
        <f t="shared" si="26"/>
        <v>5.5051078625069616</v>
      </c>
      <c r="AT48">
        <f t="shared" si="26"/>
        <v>0.97944691520555438</v>
      </c>
      <c r="AU48">
        <f t="shared" si="23"/>
        <v>-385.97963491839738</v>
      </c>
      <c r="AW48">
        <v>45</v>
      </c>
      <c r="AX48">
        <f>IF(Z48&gt;0, (R48*SUMPRODUCT(K48:$K$98, X48:$X$98)-K48*$AZ$3)/Z48, 0)</f>
        <v>4979.9087453049488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12.5</v>
      </c>
      <c r="R49">
        <f t="shared" si="0"/>
        <v>1000000</v>
      </c>
      <c r="S49">
        <f t="shared" si="1"/>
        <v>3005.7544542145752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544.08958938025364</v>
      </c>
      <c r="AC49">
        <f t="shared" si="2"/>
        <v>256.5743566124446</v>
      </c>
      <c r="AE49">
        <f t="shared" si="3"/>
        <v>0</v>
      </c>
      <c r="AF49">
        <f t="shared" si="24"/>
        <v>0</v>
      </c>
      <c r="AG49">
        <f t="shared" si="24"/>
        <v>-1.0670131264909382</v>
      </c>
      <c r="AH49">
        <f t="shared" si="5"/>
        <v>-22803.320160459149</v>
      </c>
      <c r="AI49">
        <f t="shared" si="25"/>
        <v>-22804.387173585641</v>
      </c>
      <c r="AJ49">
        <f t="shared" si="7"/>
        <v>287.51523276780904</v>
      </c>
      <c r="AK49">
        <f t="shared" si="22"/>
        <v>38.086271256617756</v>
      </c>
      <c r="AL49">
        <f t="shared" si="8"/>
        <v>-22478.785669561214</v>
      </c>
      <c r="AN49">
        <f t="shared" si="26"/>
        <v>0</v>
      </c>
      <c r="AO49">
        <f t="shared" si="26"/>
        <v>0</v>
      </c>
      <c r="AP49">
        <f t="shared" si="26"/>
        <v>-1.4860556087240091E-2</v>
      </c>
      <c r="AQ49">
        <f t="shared" si="26"/>
        <v>-317.58748773244247</v>
      </c>
      <c r="AR49">
        <f t="shared" si="26"/>
        <v>-317.6023482885297</v>
      </c>
      <c r="AS49">
        <f t="shared" si="26"/>
        <v>4.0042958576650678</v>
      </c>
      <c r="AT49">
        <f t="shared" si="26"/>
        <v>0.5304369328839883</v>
      </c>
      <c r="AU49">
        <f t="shared" si="23"/>
        <v>-313.06761549798063</v>
      </c>
      <c r="AW49">
        <v>46</v>
      </c>
      <c r="AX49">
        <f>IF(Z49&gt;0, (R49*SUMPRODUCT(K49:$K$98, X49:$X$98)-K49*$AZ$3)/Z49, 0)</f>
        <v>3005.7544542145752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12.5</v>
      </c>
      <c r="R50">
        <f t="shared" si="0"/>
        <v>1000000</v>
      </c>
      <c r="S50">
        <f t="shared" si="1"/>
        <v>506.58771461832538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256.5743566124446</v>
      </c>
      <c r="AC50">
        <f t="shared" si="2"/>
        <v>32.672274103100449</v>
      </c>
      <c r="AE50">
        <f t="shared" si="3"/>
        <v>0</v>
      </c>
      <c r="AF50">
        <f t="shared" si="24"/>
        <v>0</v>
      </c>
      <c r="AG50">
        <f t="shared" si="24"/>
        <v>-0.80618501890922478</v>
      </c>
      <c r="AH50">
        <f t="shared" si="5"/>
        <v>-20012.638105344326</v>
      </c>
      <c r="AI50">
        <f t="shared" si="25"/>
        <v>-20013.444290363233</v>
      </c>
      <c r="AJ50">
        <f t="shared" si="7"/>
        <v>223.90208250934415</v>
      </c>
      <c r="AK50">
        <f t="shared" si="22"/>
        <v>17.960204962871124</v>
      </c>
      <c r="AL50">
        <f t="shared" si="8"/>
        <v>-19771.58200289102</v>
      </c>
      <c r="AN50">
        <f t="shared" si="26"/>
        <v>0</v>
      </c>
      <c r="AO50">
        <f t="shared" si="26"/>
        <v>0</v>
      </c>
      <c r="AP50">
        <f t="shared" si="26"/>
        <v>-1.0024945028418435E-2</v>
      </c>
      <c r="AQ50">
        <f t="shared" si="26"/>
        <v>-248.8580067527887</v>
      </c>
      <c r="AR50">
        <f t="shared" si="26"/>
        <v>-248.86803169781709</v>
      </c>
      <c r="AS50">
        <f t="shared" si="26"/>
        <v>2.7842319272337201</v>
      </c>
      <c r="AT50">
        <f t="shared" si="26"/>
        <v>0.22333591325663713</v>
      </c>
      <c r="AU50">
        <f t="shared" si="23"/>
        <v>-245.86046385732675</v>
      </c>
      <c r="AW50">
        <v>47</v>
      </c>
      <c r="AX50">
        <f>IF(Z50&gt;0, (R50*SUMPRODUCT(K50:$K$98, X50:$X$98)-K50*$AZ$3)/Z50, 0)</f>
        <v>506.58771461832538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12.5</v>
      </c>
      <c r="R51">
        <f t="shared" si="0"/>
        <v>1000000</v>
      </c>
      <c r="S51">
        <f t="shared" si="1"/>
        <v>-2828.2557461078291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32.672274103100449</v>
      </c>
      <c r="AC51">
        <f t="shared" si="2"/>
        <v>-132.53804941477881</v>
      </c>
      <c r="AE51">
        <f t="shared" si="3"/>
        <v>0</v>
      </c>
      <c r="AF51">
        <f t="shared" si="24"/>
        <v>0</v>
      </c>
      <c r="AG51">
        <f t="shared" si="24"/>
        <v>-0.58577645248831445</v>
      </c>
      <c r="AH51">
        <f t="shared" si="5"/>
        <v>-16987.737298545449</v>
      </c>
      <c r="AI51">
        <f t="shared" si="25"/>
        <v>-16988.323074997938</v>
      </c>
      <c r="AJ51">
        <f t="shared" si="7"/>
        <v>165.21032351787926</v>
      </c>
      <c r="AK51">
        <f t="shared" si="22"/>
        <v>2.2870591872170318</v>
      </c>
      <c r="AL51">
        <f t="shared" si="8"/>
        <v>-16820.825692292841</v>
      </c>
      <c r="AN51">
        <f t="shared" si="26"/>
        <v>0</v>
      </c>
      <c r="AO51">
        <f t="shared" si="26"/>
        <v>0</v>
      </c>
      <c r="AP51">
        <f t="shared" si="26"/>
        <v>-6.5037099307669417E-3</v>
      </c>
      <c r="AQ51">
        <f t="shared" si="26"/>
        <v>-188.61003254823399</v>
      </c>
      <c r="AR51">
        <f t="shared" si="26"/>
        <v>-188.61653625816476</v>
      </c>
      <c r="AS51">
        <f t="shared" si="26"/>
        <v>1.8342833979825865</v>
      </c>
      <c r="AT51">
        <f t="shared" si="26"/>
        <v>2.5392569955604193E-2</v>
      </c>
      <c r="AU51">
        <f t="shared" si="23"/>
        <v>-186.75686029022654</v>
      </c>
      <c r="AW51">
        <v>48</v>
      </c>
      <c r="AX51">
        <f>IF(Z51&gt;0, (R51*SUMPRODUCT(K51:$K$98, X51:$X$98)-K51*$AZ$3)/Z51, 0)</f>
        <v>-2828.2557461078291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12.5</v>
      </c>
      <c r="R52">
        <f t="shared" si="0"/>
        <v>1000000</v>
      </c>
      <c r="S52">
        <f t="shared" si="1"/>
        <v>-7577.5140377428897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-132.53804941477881</v>
      </c>
      <c r="AC52">
        <f t="shared" si="2"/>
        <v>-246.46265050327179</v>
      </c>
      <c r="AE52">
        <f t="shared" si="3"/>
        <v>0</v>
      </c>
      <c r="AF52">
        <f t="shared" si="24"/>
        <v>0</v>
      </c>
      <c r="AG52">
        <f t="shared" si="24"/>
        <v>-0.40656910907004651</v>
      </c>
      <c r="AH52">
        <f t="shared" si="5"/>
        <v>-13867.966311470784</v>
      </c>
      <c r="AI52">
        <f t="shared" si="25"/>
        <v>-13868.372880579855</v>
      </c>
      <c r="AJ52">
        <f t="shared" si="7"/>
        <v>113.92460108849298</v>
      </c>
      <c r="AK52">
        <f t="shared" si="22"/>
        <v>-9.2776634590345175</v>
      </c>
      <c r="AL52">
        <f t="shared" si="8"/>
        <v>-13763.725942950396</v>
      </c>
      <c r="AN52">
        <f t="shared" si="26"/>
        <v>0</v>
      </c>
      <c r="AO52">
        <f t="shared" si="26"/>
        <v>0</v>
      </c>
      <c r="AP52">
        <f t="shared" si="26"/>
        <v>-4.030376417746822E-3</v>
      </c>
      <c r="AQ52">
        <f t="shared" si="26"/>
        <v>-137.47508882734513</v>
      </c>
      <c r="AR52">
        <f t="shared" si="26"/>
        <v>-137.47911920376291</v>
      </c>
      <c r="AS52">
        <f t="shared" si="26"/>
        <v>1.1293504975784299</v>
      </c>
      <c r="AT52">
        <f t="shared" si="26"/>
        <v>-9.1970774913550782E-2</v>
      </c>
      <c r="AU52">
        <f t="shared" si="23"/>
        <v>-136.44173948109801</v>
      </c>
      <c r="AW52">
        <v>49</v>
      </c>
      <c r="AX52">
        <f>IF(Z52&gt;0, (R52*SUMPRODUCT(K52:$K$98, X52:$X$98)-K52*$AZ$3)/Z52, 0)</f>
        <v>-7577.5140377428897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12.5</v>
      </c>
      <c r="R53">
        <f t="shared" si="0"/>
        <v>1000000</v>
      </c>
      <c r="S53">
        <f t="shared" si="1"/>
        <v>-14837.782448144661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-246.46265050327179</v>
      </c>
      <c r="AC53">
        <f t="shared" si="2"/>
        <v>-317.25431838441983</v>
      </c>
      <c r="AE53">
        <f t="shared" si="3"/>
        <v>0</v>
      </c>
      <c r="AF53">
        <f t="shared" si="24"/>
        <v>0</v>
      </c>
      <c r="AG53">
        <f t="shared" si="24"/>
        <v>-0.26726897996143101</v>
      </c>
      <c r="AH53">
        <f t="shared" si="5"/>
        <v>-10818.755041433205</v>
      </c>
      <c r="AI53">
        <f t="shared" si="25"/>
        <v>-10819.022310413167</v>
      </c>
      <c r="AJ53">
        <f t="shared" si="7"/>
        <v>70.791667881148044</v>
      </c>
      <c r="AK53">
        <f t="shared" si="22"/>
        <v>-17.252385535229028</v>
      </c>
      <c r="AL53">
        <f t="shared" si="8"/>
        <v>-10765.483028067247</v>
      </c>
      <c r="AN53">
        <f t="shared" si="26"/>
        <v>0</v>
      </c>
      <c r="AO53">
        <f t="shared" si="26"/>
        <v>0</v>
      </c>
      <c r="AP53">
        <f t="shared" si="26"/>
        <v>-2.3656024672614514E-3</v>
      </c>
      <c r="AQ53">
        <f t="shared" si="26"/>
        <v>-95.756992159751974</v>
      </c>
      <c r="AR53">
        <f t="shared" si="26"/>
        <v>-95.759357762219238</v>
      </c>
      <c r="AS53">
        <f t="shared" si="26"/>
        <v>0.62657830409411353</v>
      </c>
      <c r="AT53">
        <f t="shared" si="26"/>
        <v>-0.15270116941432219</v>
      </c>
      <c r="AU53">
        <f t="shared" si="23"/>
        <v>-95.285480627539428</v>
      </c>
      <c r="AW53">
        <v>50</v>
      </c>
      <c r="AX53">
        <f>IF(Z53&gt;0, (R53*SUMPRODUCT(K53:$K$98, X53:$X$98)-K53*$AZ$3)/Z53, 0)</f>
        <v>-14837.782448144661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12.5</v>
      </c>
      <c r="R54">
        <f t="shared" si="0"/>
        <v>1000000</v>
      </c>
      <c r="S54">
        <f t="shared" si="1"/>
        <v>-26761.546954205867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-317.25431838441983</v>
      </c>
      <c r="AC54">
        <f t="shared" si="2"/>
        <v>-353.47254184221026</v>
      </c>
      <c r="AE54">
        <f t="shared" si="3"/>
        <v>0</v>
      </c>
      <c r="AF54">
        <f t="shared" si="24"/>
        <v>0</v>
      </c>
      <c r="AG54">
        <f t="shared" si="24"/>
        <v>-0.16510281638757163</v>
      </c>
      <c r="AH54">
        <f t="shared" si="5"/>
        <v>-7959.4779019396037</v>
      </c>
      <c r="AI54">
        <f t="shared" si="25"/>
        <v>-7959.6430047559916</v>
      </c>
      <c r="AJ54">
        <f t="shared" si="7"/>
        <v>36.21822345779043</v>
      </c>
      <c r="AK54">
        <f t="shared" si="22"/>
        <v>-22.207802286909391</v>
      </c>
      <c r="AL54">
        <f t="shared" si="8"/>
        <v>-7945.6325835851103</v>
      </c>
      <c r="AN54">
        <f t="shared" si="26"/>
        <v>0</v>
      </c>
      <c r="AO54">
        <f t="shared" si="26"/>
        <v>0</v>
      </c>
      <c r="AP54">
        <f t="shared" si="26"/>
        <v>-1.3047570955839259E-3</v>
      </c>
      <c r="AQ54">
        <f t="shared" si="26"/>
        <v>-62.901321109631404</v>
      </c>
      <c r="AR54">
        <f t="shared" si="26"/>
        <v>-62.902625866726993</v>
      </c>
      <c r="AS54">
        <f t="shared" si="26"/>
        <v>0.28622155018279577</v>
      </c>
      <c r="AT54">
        <f t="shared" si="26"/>
        <v>-0.17550147384009834</v>
      </c>
      <c r="AU54">
        <f t="shared" si="23"/>
        <v>-62.791905790384291</v>
      </c>
      <c r="AW54">
        <v>51</v>
      </c>
      <c r="AX54">
        <f>IF(Z54&gt;0, (R54*SUMPRODUCT(K54:$K$98, X54:$X$98)-K54*$AZ$3)/Z54, 0)</f>
        <v>-26761.546954205867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12.5</v>
      </c>
      <c r="R55">
        <f t="shared" si="0"/>
        <v>1000000</v>
      </c>
      <c r="S55">
        <f t="shared" si="1"/>
        <v>-47714.521662321626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-353.47254184221026</v>
      </c>
      <c r="AC55">
        <f t="shared" si="2"/>
        <v>-363.214248039376</v>
      </c>
      <c r="AE55">
        <f t="shared" si="3"/>
        <v>0</v>
      </c>
      <c r="AF55">
        <f t="shared" si="24"/>
        <v>0</v>
      </c>
      <c r="AG55">
        <f t="shared" si="24"/>
        <v>-9.515296271066695E-2</v>
      </c>
      <c r="AH55">
        <f t="shared" si="5"/>
        <v>-5463.9060410423162</v>
      </c>
      <c r="AI55">
        <f t="shared" si="25"/>
        <v>-5464.0011940050272</v>
      </c>
      <c r="AJ55">
        <f t="shared" si="7"/>
        <v>9.7417061971657404</v>
      </c>
      <c r="AK55">
        <f t="shared" si="22"/>
        <v>-24.743077928954722</v>
      </c>
      <c r="AL55">
        <f t="shared" si="8"/>
        <v>-5479.002565736816</v>
      </c>
      <c r="AN55">
        <f t="shared" si="26"/>
        <v>0</v>
      </c>
      <c r="AO55">
        <f t="shared" si="26"/>
        <v>0</v>
      </c>
      <c r="AP55">
        <f t="shared" si="26"/>
        <v>-6.7139712640775211E-4</v>
      </c>
      <c r="AQ55">
        <f t="shared" si="26"/>
        <v>-38.553195932243142</v>
      </c>
      <c r="AR55">
        <f t="shared" si="26"/>
        <v>-38.553867329369552</v>
      </c>
      <c r="AS55">
        <f t="shared" si="26"/>
        <v>6.8737255895789912E-2</v>
      </c>
      <c r="AT55">
        <f t="shared" si="26"/>
        <v>-0.17458659138651253</v>
      </c>
      <c r="AU55">
        <f t="shared" si="23"/>
        <v>-38.659716664860277</v>
      </c>
      <c r="AW55">
        <v>52</v>
      </c>
      <c r="AX55">
        <f>IF(Z55&gt;0, (R55*SUMPRODUCT(K55:$K$98, X55:$X$98)-K55*$AZ$3)/Z55, 0)</f>
        <v>-47714.521662321626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12.5</v>
      </c>
      <c r="R56">
        <f t="shared" si="0"/>
        <v>1000000</v>
      </c>
      <c r="S56">
        <f t="shared" si="1"/>
        <v>-81803.201999690602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-363.214248039376</v>
      </c>
      <c r="AC56">
        <f t="shared" si="2"/>
        <v>-354.30350208548907</v>
      </c>
      <c r="AE56">
        <f t="shared" si="3"/>
        <v>0</v>
      </c>
      <c r="AF56">
        <f t="shared" si="24"/>
        <v>0</v>
      </c>
      <c r="AG56">
        <f t="shared" si="24"/>
        <v>-5.4139613949162578E-2</v>
      </c>
      <c r="AH56">
        <f t="shared" si="5"/>
        <v>-3204.945530751816</v>
      </c>
      <c r="AI56">
        <f t="shared" si="25"/>
        <v>-3204.9996703657653</v>
      </c>
      <c r="AJ56">
        <f t="shared" si="7"/>
        <v>-8.9107459538869307</v>
      </c>
      <c r="AK56">
        <f t="shared" si="22"/>
        <v>-25.424997362756322</v>
      </c>
      <c r="AL56">
        <f t="shared" si="8"/>
        <v>-3239.3354136824082</v>
      </c>
      <c r="AN56">
        <f t="shared" si="26"/>
        <v>0</v>
      </c>
      <c r="AO56">
        <f t="shared" si="26"/>
        <v>0</v>
      </c>
      <c r="AP56">
        <f t="shared" si="26"/>
        <v>-3.4107846118424067E-4</v>
      </c>
      <c r="AQ56">
        <f t="shared" si="26"/>
        <v>-20.191091329808927</v>
      </c>
      <c r="AR56">
        <f t="shared" si="26"/>
        <v>-20.19143240827011</v>
      </c>
      <c r="AS56">
        <f t="shared" si="26"/>
        <v>-5.6137517360381251E-2</v>
      </c>
      <c r="AT56">
        <f t="shared" si="26"/>
        <v>-0.16017696366001588</v>
      </c>
      <c r="AU56">
        <f t="shared" si="23"/>
        <v>-20.407746889290504</v>
      </c>
      <c r="AW56">
        <v>53</v>
      </c>
      <c r="AX56">
        <f>IF(Z56&gt;0, (R56*SUMPRODUCT(K56:$K$98, X56:$X$98)-K56*$AZ$3)/Z56, 0)</f>
        <v>-81803.201999690602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12.5</v>
      </c>
      <c r="R57">
        <f t="shared" si="0"/>
        <v>1000000</v>
      </c>
      <c r="S57">
        <f t="shared" si="1"/>
        <v>-136677.00168240315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-354.30350208548907</v>
      </c>
      <c r="AC57">
        <f t="shared" si="2"/>
        <v>-332.11607387411038</v>
      </c>
      <c r="AE57">
        <f t="shared" si="3"/>
        <v>0</v>
      </c>
      <c r="AF57">
        <f t="shared" si="24"/>
        <v>0</v>
      </c>
      <c r="AG57">
        <f t="shared" si="24"/>
        <v>-3.0374173213670006E-2</v>
      </c>
      <c r="AH57">
        <f t="shared" si="5"/>
        <v>-1857.9235676800756</v>
      </c>
      <c r="AI57">
        <f t="shared" si="25"/>
        <v>-1857.9539418532893</v>
      </c>
      <c r="AJ57">
        <f t="shared" si="7"/>
        <v>-22.187428211378688</v>
      </c>
      <c r="AK57">
        <f t="shared" si="22"/>
        <v>-24.801245145984236</v>
      </c>
      <c r="AL57">
        <f t="shared" si="8"/>
        <v>-1904.9426152106523</v>
      </c>
      <c r="AN57">
        <f t="shared" si="26"/>
        <v>0</v>
      </c>
      <c r="AO57">
        <f t="shared" si="26"/>
        <v>0</v>
      </c>
      <c r="AP57">
        <f t="shared" si="26"/>
        <v>-1.708541699572699E-4</v>
      </c>
      <c r="AQ57">
        <f t="shared" si="26"/>
        <v>-10.450786158589711</v>
      </c>
      <c r="AR57">
        <f t="shared" si="26"/>
        <v>-10.450957012759668</v>
      </c>
      <c r="AS57">
        <f t="shared" si="26"/>
        <v>-0.1248038787385182</v>
      </c>
      <c r="AT57">
        <f t="shared" si="26"/>
        <v>-0.13950655128999034</v>
      </c>
      <c r="AU57">
        <f t="shared" si="23"/>
        <v>-10.715267442788177</v>
      </c>
      <c r="AW57">
        <v>54</v>
      </c>
      <c r="AX57">
        <f>IF(Z57&gt;0, (R57*SUMPRODUCT(K57:$K$98, X57:$X$98)-K57*$AZ$3)/Z57, 0)</f>
        <v>-136677.00168240315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12.5</v>
      </c>
      <c r="R58">
        <f t="shared" si="0"/>
        <v>1000000</v>
      </c>
      <c r="S58">
        <f t="shared" si="1"/>
        <v>-227068.1334041415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-332.11607387411038</v>
      </c>
      <c r="AC58">
        <f t="shared" si="2"/>
        <v>-304.72889615663979</v>
      </c>
      <c r="AE58">
        <f t="shared" si="3"/>
        <v>0</v>
      </c>
      <c r="AF58">
        <f t="shared" si="24"/>
        <v>0</v>
      </c>
      <c r="AG58">
        <f t="shared" si="24"/>
        <v>-1.677519053357631E-2</v>
      </c>
      <c r="AH58">
        <f t="shared" si="5"/>
        <v>-1063.6192758365596</v>
      </c>
      <c r="AI58">
        <f t="shared" si="25"/>
        <v>-1063.6360510270931</v>
      </c>
      <c r="AJ58">
        <f t="shared" si="7"/>
        <v>-27.387177717470593</v>
      </c>
      <c r="AK58">
        <f t="shared" si="22"/>
        <v>-23.248125171187731</v>
      </c>
      <c r="AL58">
        <f t="shared" si="8"/>
        <v>-1114.2713539157514</v>
      </c>
      <c r="AN58">
        <f t="shared" si="26"/>
        <v>0</v>
      </c>
      <c r="AO58">
        <f t="shared" si="26"/>
        <v>0</v>
      </c>
      <c r="AP58">
        <f t="shared" si="26"/>
        <v>-8.4250125519211075E-5</v>
      </c>
      <c r="AQ58">
        <f t="shared" si="26"/>
        <v>-5.3418205482986272</v>
      </c>
      <c r="AR58">
        <f t="shared" si="26"/>
        <v>-5.3419047984241459</v>
      </c>
      <c r="AS58">
        <f t="shared" si="26"/>
        <v>-0.13754676322128953</v>
      </c>
      <c r="AT58">
        <f t="shared" si="26"/>
        <v>-0.11675917837347687</v>
      </c>
      <c r="AU58">
        <f t="shared" si="23"/>
        <v>-5.5962107400189121</v>
      </c>
      <c r="AW58">
        <v>55</v>
      </c>
      <c r="AX58">
        <f>IF(Z58&gt;0, (R58*SUMPRODUCT(K58:$K$98, X58:$X$98)-K58*$AZ$3)/Z58, 0)</f>
        <v>-227068.1334041415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12.5</v>
      </c>
      <c r="R59">
        <f t="shared" si="0"/>
        <v>1000000</v>
      </c>
      <c r="S59">
        <f t="shared" si="1"/>
        <v>-379416.29584893142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-304.72889615663979</v>
      </c>
      <c r="AC59">
        <f t="shared" si="2"/>
        <v>-276.28682038702743</v>
      </c>
      <c r="AE59">
        <f t="shared" si="3"/>
        <v>0</v>
      </c>
      <c r="AF59">
        <f t="shared" si="24"/>
        <v>0</v>
      </c>
      <c r="AG59">
        <f t="shared" si="24"/>
        <v>-9.1023640592731003E-3</v>
      </c>
      <c r="AH59">
        <f t="shared" si="5"/>
        <v>-600.40596551739588</v>
      </c>
      <c r="AI59">
        <f t="shared" si="25"/>
        <v>-600.41506788145512</v>
      </c>
      <c r="AJ59">
        <f t="shared" si="7"/>
        <v>-28.442075769612359</v>
      </c>
      <c r="AK59">
        <f t="shared" si="22"/>
        <v>-21.331022730964786</v>
      </c>
      <c r="AL59">
        <f t="shared" si="8"/>
        <v>-650.18816638203225</v>
      </c>
      <c r="AN59">
        <f t="shared" si="26"/>
        <v>0</v>
      </c>
      <c r="AO59">
        <f t="shared" si="26"/>
        <v>0</v>
      </c>
      <c r="AP59">
        <f t="shared" si="26"/>
        <v>-4.081683012036959E-5</v>
      </c>
      <c r="AQ59">
        <f t="shared" si="26"/>
        <v>-2.6923410378003592</v>
      </c>
      <c r="AR59">
        <f t="shared" si="26"/>
        <v>-2.6923818546304794</v>
      </c>
      <c r="AS59">
        <f t="shared" si="26"/>
        <v>-0.12753998493130547</v>
      </c>
      <c r="AT59">
        <f t="shared" si="26"/>
        <v>-9.5652593703559441E-2</v>
      </c>
      <c r="AU59">
        <f t="shared" si="23"/>
        <v>-2.9155744332653444</v>
      </c>
      <c r="AW59">
        <v>56</v>
      </c>
      <c r="AX59">
        <f>IF(Z59&gt;0, (R59*SUMPRODUCT(K59:$K$98, X59:$X$98)-K59*$AZ$3)/Z59, 0)</f>
        <v>-379416.29584893142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12.5</v>
      </c>
      <c r="R60">
        <f t="shared" si="0"/>
        <v>1000000</v>
      </c>
      <c r="S60">
        <f t="shared" si="1"/>
        <v>-641071.10854473338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-276.28682038702743</v>
      </c>
      <c r="AC60">
        <f t="shared" si="2"/>
        <v>-248.81496828383581</v>
      </c>
      <c r="AE60">
        <f t="shared" si="3"/>
        <v>0</v>
      </c>
      <c r="AF60">
        <f t="shared" si="24"/>
        <v>0</v>
      </c>
      <c r="AG60">
        <f t="shared" si="24"/>
        <v>-4.8515477645034461E-3</v>
      </c>
      <c r="AH60">
        <f t="shared" si="5"/>
        <v>-332.78341233415381</v>
      </c>
      <c r="AI60">
        <f t="shared" si="25"/>
        <v>-332.78826388191834</v>
      </c>
      <c r="AJ60">
        <f t="shared" si="7"/>
        <v>-27.471852103191623</v>
      </c>
      <c r="AK60">
        <f t="shared" si="22"/>
        <v>-19.340077427091924</v>
      </c>
      <c r="AL60">
        <f t="shared" si="8"/>
        <v>-379.60019341220186</v>
      </c>
      <c r="AN60">
        <f t="shared" si="26"/>
        <v>0</v>
      </c>
      <c r="AO60">
        <f t="shared" si="26"/>
        <v>0</v>
      </c>
      <c r="AP60">
        <f t="shared" si="26"/>
        <v>-1.9424388743083177E-5</v>
      </c>
      <c r="AQ60">
        <f t="shared" si="26"/>
        <v>-1.3323818876366238</v>
      </c>
      <c r="AR60">
        <f t="shared" si="26"/>
        <v>-1.332401312025367</v>
      </c>
      <c r="AS60">
        <f t="shared" si="26"/>
        <v>-0.1099904526652635</v>
      </c>
      <c r="AT60">
        <f t="shared" si="26"/>
        <v>-7.7432852462828633E-2</v>
      </c>
      <c r="AU60">
        <f t="shared" si="23"/>
        <v>-1.5198246171534591</v>
      </c>
      <c r="AW60">
        <v>57</v>
      </c>
      <c r="AX60">
        <f>IF(Z60&gt;0, (R60*SUMPRODUCT(K60:$K$98, X60:$X$98)-K60*$AZ$3)/Z60, 0)</f>
        <v>-641071.10854473338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12.5</v>
      </c>
      <c r="R61">
        <f t="shared" si="0"/>
        <v>1000000</v>
      </c>
      <c r="S61">
        <f t="shared" si="1"/>
        <v>-1100441.7836912156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-248.81496828383581</v>
      </c>
      <c r="AC61">
        <f t="shared" si="2"/>
        <v>-223.21503486701531</v>
      </c>
      <c r="AE61">
        <f t="shared" si="3"/>
        <v>0</v>
      </c>
      <c r="AF61">
        <f t="shared" si="24"/>
        <v>0</v>
      </c>
      <c r="AG61">
        <f t="shared" si="24"/>
        <v>-2.5355161692230139E-3</v>
      </c>
      <c r="AH61">
        <f t="shared" si="5"/>
        <v>-181.40128941083188</v>
      </c>
      <c r="AI61">
        <f t="shared" si="25"/>
        <v>-181.4038249270011</v>
      </c>
      <c r="AJ61">
        <f t="shared" si="7"/>
        <v>-25.599933416820505</v>
      </c>
      <c r="AK61">
        <f t="shared" si="22"/>
        <v>-17.417047779868508</v>
      </c>
      <c r="AL61">
        <f t="shared" si="8"/>
        <v>-224.42080612369011</v>
      </c>
      <c r="AN61">
        <f t="shared" si="26"/>
        <v>0</v>
      </c>
      <c r="AO61">
        <f t="shared" si="26"/>
        <v>0</v>
      </c>
      <c r="AP61">
        <f t="shared" si="26"/>
        <v>-9.0639063858038287E-6</v>
      </c>
      <c r="AQ61">
        <f t="shared" si="26"/>
        <v>-0.64846926453943265</v>
      </c>
      <c r="AR61">
        <f t="shared" si="26"/>
        <v>-0.64847832844581843</v>
      </c>
      <c r="AS61">
        <f t="shared" si="26"/>
        <v>-9.1514068334250603E-2</v>
      </c>
      <c r="AT61">
        <f t="shared" si="26"/>
        <v>-6.2262072121660864E-2</v>
      </c>
      <c r="AU61">
        <f t="shared" si="23"/>
        <v>-0.80225446890172991</v>
      </c>
      <c r="AW61">
        <v>58</v>
      </c>
      <c r="AX61">
        <f>IF(Z61&gt;0, (R61*SUMPRODUCT(K61:$K$98, X61:$X$98)-K61*$AZ$3)/Z61, 0)</f>
        <v>-1100441.7836912156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12.5</v>
      </c>
      <c r="R62">
        <f t="shared" si="0"/>
        <v>1000000</v>
      </c>
      <c r="S62">
        <f t="shared" si="1"/>
        <v>-1924960.4618637774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-223.21503486701531</v>
      </c>
      <c r="AC62">
        <f t="shared" si="2"/>
        <v>-199.81679403828943</v>
      </c>
      <c r="AE62">
        <f t="shared" si="3"/>
        <v>0</v>
      </c>
      <c r="AF62">
        <f t="shared" si="24"/>
        <v>0</v>
      </c>
      <c r="AG62">
        <f t="shared" si="24"/>
        <v>-1.2975383001167179E-3</v>
      </c>
      <c r="AH62">
        <f t="shared" si="5"/>
        <v>-97.009816593125265</v>
      </c>
      <c r="AI62">
        <f t="shared" si="25"/>
        <v>-97.011114131425387</v>
      </c>
      <c r="AJ62">
        <f t="shared" si="7"/>
        <v>-23.398240828725875</v>
      </c>
      <c r="AK62">
        <f t="shared" si="22"/>
        <v>-15.625052440691073</v>
      </c>
      <c r="AL62">
        <f t="shared" si="8"/>
        <v>-136.03440740084233</v>
      </c>
      <c r="AN62">
        <f t="shared" si="26"/>
        <v>0</v>
      </c>
      <c r="AO62">
        <f t="shared" si="26"/>
        <v>0</v>
      </c>
      <c r="AP62">
        <f t="shared" si="26"/>
        <v>-4.1414382499766392E-6</v>
      </c>
      <c r="AQ62">
        <f t="shared" si="26"/>
        <v>-0.30963260585513952</v>
      </c>
      <c r="AR62">
        <f t="shared" si="26"/>
        <v>-0.30963674729338952</v>
      </c>
      <c r="AS62">
        <f t="shared" si="26"/>
        <v>-7.4681702683869713E-2</v>
      </c>
      <c r="AT62">
        <f t="shared" si="26"/>
        <v>-4.9871506552020821E-2</v>
      </c>
      <c r="AU62">
        <f t="shared" si="23"/>
        <v>-0.43418995652928</v>
      </c>
      <c r="AW62">
        <v>59</v>
      </c>
      <c r="AX62">
        <f>IF(Z62&gt;0, (R62*SUMPRODUCT(K62:$K$98, X62:$X$98)-K62*$AZ$3)/Z62, 0)</f>
        <v>-1924960.4618637774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12.5</v>
      </c>
      <c r="R63">
        <f t="shared" si="0"/>
        <v>1000000</v>
      </c>
      <c r="S63">
        <f t="shared" si="1"/>
        <v>-3438712.0230904873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-199.81679403828943</v>
      </c>
      <c r="AC63">
        <f t="shared" si="2"/>
        <v>-178.65614977515773</v>
      </c>
      <c r="AE63">
        <f t="shared" si="3"/>
        <v>0</v>
      </c>
      <c r="AF63">
        <f t="shared" si="24"/>
        <v>0</v>
      </c>
      <c r="AG63">
        <f t="shared" si="24"/>
        <v>-6.494297449724845E-4</v>
      </c>
      <c r="AH63">
        <f t="shared" si="5"/>
        <v>-50.810653771445295</v>
      </c>
      <c r="AI63">
        <f t="shared" si="25"/>
        <v>-50.81130320119027</v>
      </c>
      <c r="AJ63">
        <f t="shared" si="7"/>
        <v>-21.160644263131701</v>
      </c>
      <c r="AK63">
        <f t="shared" si="22"/>
        <v>-13.987175582680262</v>
      </c>
      <c r="AL63">
        <f t="shared" si="8"/>
        <v>-85.959123047002237</v>
      </c>
      <c r="AN63">
        <f t="shared" si="26"/>
        <v>0</v>
      </c>
      <c r="AO63">
        <f t="shared" si="26"/>
        <v>0</v>
      </c>
      <c r="AP63">
        <f t="shared" si="26"/>
        <v>-1.8507389189120697E-6</v>
      </c>
      <c r="AQ63">
        <f t="shared" si="26"/>
        <v>-0.14479973416395392</v>
      </c>
      <c r="AR63">
        <f t="shared" si="26"/>
        <v>-0.14480158490287284</v>
      </c>
      <c r="AS63">
        <f t="shared" si="26"/>
        <v>-6.0303409553084962E-2</v>
      </c>
      <c r="AT63">
        <f t="shared" si="26"/>
        <v>-3.986052443227673E-2</v>
      </c>
      <c r="AU63">
        <f t="shared" si="23"/>
        <v>-0.24496551888823453</v>
      </c>
      <c r="AW63">
        <v>60</v>
      </c>
      <c r="AX63">
        <f>IF(Z63&gt;0, (R63*SUMPRODUCT(K63:$K$98, X63:$X$98)-K63*$AZ$3)/Z63, 0)</f>
        <v>-3438712.0230904873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12.5</v>
      </c>
      <c r="R64">
        <f t="shared" si="0"/>
        <v>1000000</v>
      </c>
      <c r="S64">
        <f t="shared" si="1"/>
        <v>-6290315.8183079949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-178.65614977515773</v>
      </c>
      <c r="AC64">
        <f t="shared" si="2"/>
        <v>-159.6310594477263</v>
      </c>
      <c r="AE64">
        <f t="shared" si="3"/>
        <v>0</v>
      </c>
      <c r="AF64">
        <f t="shared" si="24"/>
        <v>0</v>
      </c>
      <c r="AG64">
        <f t="shared" si="24"/>
        <v>-3.1721590787047474E-4</v>
      </c>
      <c r="AH64">
        <f t="shared" si="5"/>
        <v>-26.057563172182796</v>
      </c>
      <c r="AI64">
        <f t="shared" si="25"/>
        <v>-26.057880388090666</v>
      </c>
      <c r="AJ64">
        <f t="shared" si="7"/>
        <v>-19.025090327431428</v>
      </c>
      <c r="AK64">
        <f t="shared" si="22"/>
        <v>-12.505930484261043</v>
      </c>
      <c r="AL64">
        <f t="shared" si="8"/>
        <v>-57.588901199783137</v>
      </c>
      <c r="AN64">
        <f t="shared" si="26"/>
        <v>0</v>
      </c>
      <c r="AO64">
        <f t="shared" si="26"/>
        <v>0</v>
      </c>
      <c r="AP64">
        <f t="shared" si="26"/>
        <v>-8.0714194554472866E-7</v>
      </c>
      <c r="AQ64">
        <f t="shared" si="26"/>
        <v>-6.6302325050918071E-2</v>
      </c>
      <c r="AR64">
        <f t="shared" si="26"/>
        <v>-6.6303132192863615E-2</v>
      </c>
      <c r="AS64">
        <f t="shared" si="26"/>
        <v>-4.8408506761638596E-2</v>
      </c>
      <c r="AT64">
        <f t="shared" si="26"/>
        <v>-3.1820790860322128E-2</v>
      </c>
      <c r="AU64">
        <f t="shared" si="23"/>
        <v>-0.14653242981482434</v>
      </c>
      <c r="AW64">
        <v>61</v>
      </c>
      <c r="AX64">
        <f>IF(Z64&gt;0, (R64*SUMPRODUCT(K64:$K$98, X64:$X$98)-K64*$AZ$3)/Z64, 0)</f>
        <v>-6290315.8183079949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12.5</v>
      </c>
      <c r="R65">
        <f t="shared" si="0"/>
        <v>1000000</v>
      </c>
      <c r="S65">
        <f t="shared" si="1"/>
        <v>-11802155.805150023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-159.6310594477263</v>
      </c>
      <c r="AC65">
        <f t="shared" si="2"/>
        <v>-142.58138850349562</v>
      </c>
      <c r="AE65">
        <f t="shared" si="3"/>
        <v>0</v>
      </c>
      <c r="AF65">
        <f t="shared" si="24"/>
        <v>0</v>
      </c>
      <c r="AG65">
        <f t="shared" si="24"/>
        <v>-1.5101201727196146E-4</v>
      </c>
      <c r="AH65">
        <f t="shared" si="5"/>
        <v>-13.042538521584683</v>
      </c>
      <c r="AI65">
        <f t="shared" si="25"/>
        <v>-13.042689533601955</v>
      </c>
      <c r="AJ65">
        <f t="shared" si="7"/>
        <v>-17.049670944230684</v>
      </c>
      <c r="AK65">
        <f t="shared" si="22"/>
        <v>-11.174174161340842</v>
      </c>
      <c r="AL65">
        <f t="shared" si="8"/>
        <v>-41.266534639173479</v>
      </c>
      <c r="AN65">
        <f t="shared" si="26"/>
        <v>0</v>
      </c>
      <c r="AO65">
        <f t="shared" si="26"/>
        <v>0</v>
      </c>
      <c r="AP65">
        <f t="shared" si="26"/>
        <v>-3.4307450495001653E-7</v>
      </c>
      <c r="AQ65">
        <f t="shared" si="26"/>
        <v>-2.9630505753233068E-2</v>
      </c>
      <c r="AR65">
        <f t="shared" si="26"/>
        <v>-2.9630848827738015E-2</v>
      </c>
      <c r="AS65">
        <f t="shared" si="26"/>
        <v>-3.8734052590122366E-2</v>
      </c>
      <c r="AT65">
        <f t="shared" si="26"/>
        <v>-2.5385888738399486E-2</v>
      </c>
      <c r="AU65">
        <f t="shared" si="23"/>
        <v>-9.3750790156259867E-2</v>
      </c>
      <c r="AW65">
        <v>62</v>
      </c>
      <c r="AX65">
        <f>IF(Z65&gt;0, (R65*SUMPRODUCT(K65:$K$98, X65:$X$98)-K65*$AZ$3)/Z65, 0)</f>
        <v>-11802155.805150023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12.5</v>
      </c>
      <c r="R66">
        <f t="shared" si="0"/>
        <v>1000000</v>
      </c>
      <c r="S66">
        <f t="shared" si="1"/>
        <v>-22767608.813971255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-142.58138850349562</v>
      </c>
      <c r="AC66">
        <f t="shared" si="2"/>
        <v>-127.32890001881884</v>
      </c>
      <c r="AE66">
        <f t="shared" si="3"/>
        <v>0</v>
      </c>
      <c r="AF66">
        <f t="shared" si="24"/>
        <v>0</v>
      </c>
      <c r="AG66">
        <f t="shared" si="24"/>
        <v>-6.9906825228767514E-5</v>
      </c>
      <c r="AH66">
        <f t="shared" si="5"/>
        <v>-6.3676057496379448</v>
      </c>
      <c r="AI66">
        <f t="shared" si="25"/>
        <v>-6.3676756564631738</v>
      </c>
      <c r="AJ66">
        <f t="shared" si="7"/>
        <v>-15.252488484676775</v>
      </c>
      <c r="AK66">
        <f t="shared" si="22"/>
        <v>-9.9806971952446943</v>
      </c>
      <c r="AL66">
        <f t="shared" si="8"/>
        <v>-31.600861336384643</v>
      </c>
      <c r="AN66">
        <f t="shared" si="26"/>
        <v>0</v>
      </c>
      <c r="AO66">
        <f t="shared" si="26"/>
        <v>0</v>
      </c>
      <c r="AP66">
        <f t="shared" si="26"/>
        <v>-1.4180073860561587E-7</v>
      </c>
      <c r="AQ66">
        <f t="shared" si="26"/>
        <v>-1.2916209475873318E-2</v>
      </c>
      <c r="AR66">
        <f t="shared" si="26"/>
        <v>-1.2916351276611924E-2</v>
      </c>
      <c r="AS66">
        <f t="shared" si="26"/>
        <v>-3.0938526039812102E-2</v>
      </c>
      <c r="AT66">
        <f t="shared" si="26"/>
        <v>-2.0245093800974032E-2</v>
      </c>
      <c r="AU66">
        <f t="shared" si="23"/>
        <v>-6.4099971117398069E-2</v>
      </c>
      <c r="AW66">
        <v>63</v>
      </c>
      <c r="AX66">
        <f>IF(Z66&gt;0, (R66*SUMPRODUCT(K66:$K$98, X66:$X$98)-K66*$AZ$3)/Z66, 0)</f>
        <v>-22767608.813971255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12.5</v>
      </c>
      <c r="R67">
        <f t="shared" ref="R67:R89" si="27">$C$6</f>
        <v>1000000</v>
      </c>
      <c r="S67">
        <f t="shared" ref="S67:S89" si="28">AX67</f>
        <v>-45276581.192376889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-127.32890001881884</v>
      </c>
      <c r="AC67">
        <f t="shared" ref="AC67:AC89" si="29">S67*Z67</f>
        <v>-113.69706712969648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-3.1389590417230806E-5</v>
      </c>
      <c r="AH67">
        <f t="shared" ref="AH67:AH89" si="32">-X67*R67</f>
        <v>-3.0254533247399231</v>
      </c>
      <c r="AI67">
        <f t="shared" ref="AI67:AI89" si="33">SUM(AE67:AH67)</f>
        <v>-3.0254847143303403</v>
      </c>
      <c r="AJ67">
        <f t="shared" ref="AJ67:AJ89" si="34">AB67-AC67</f>
        <v>-13.631832889122364</v>
      </c>
      <c r="AK67">
        <f t="shared" si="22"/>
        <v>-8.9130230013173204</v>
      </c>
      <c r="AL67">
        <f t="shared" ref="AL67:AL89" si="35">SUM(AI67:AK67)</f>
        <v>-25.570340604770024</v>
      </c>
      <c r="AN67">
        <f t="shared" ref="AN67:AT89" si="36">AE67*$K67</f>
        <v>0</v>
      </c>
      <c r="AO67">
        <f t="shared" si="36"/>
        <v>0</v>
      </c>
      <c r="AP67">
        <f t="shared" si="36"/>
        <v>-5.6849485663916839E-8</v>
      </c>
      <c r="AQ67">
        <f t="shared" si="36"/>
        <v>-5.4793790911409181E-3</v>
      </c>
      <c r="AR67">
        <f t="shared" si="36"/>
        <v>-5.4794359406265813E-3</v>
      </c>
      <c r="AS67">
        <f t="shared" si="36"/>
        <v>-2.4688525020628137E-2</v>
      </c>
      <c r="AT67">
        <f t="shared" si="36"/>
        <v>-1.6142318730524272E-2</v>
      </c>
      <c r="AU67">
        <f t="shared" si="23"/>
        <v>-4.6310279691778991E-2</v>
      </c>
      <c r="AW67">
        <v>64</v>
      </c>
      <c r="AX67">
        <f>IF(Z67&gt;0, (R67*SUMPRODUCT(K67:$K$98, X67:$X$98)-K67*$AZ$3)/Z67, 0)</f>
        <v>-45276581.192376889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12.5</v>
      </c>
      <c r="R68">
        <f t="shared" si="27"/>
        <v>1000000</v>
      </c>
      <c r="S68">
        <f t="shared" si="28"/>
        <v>-92965849.631642967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-113.69706712969648</v>
      </c>
      <c r="AC68">
        <f t="shared" si="29"/>
        <v>-101.51973481361064</v>
      </c>
      <c r="AE68">
        <f t="shared" si="30"/>
        <v>0</v>
      </c>
      <c r="AF68">
        <f t="shared" si="31"/>
        <v>0</v>
      </c>
      <c r="AG68">
        <f t="shared" si="31"/>
        <v>-1.3650138090473623E-5</v>
      </c>
      <c r="AH68">
        <f t="shared" si="32"/>
        <v>-1.3940445138067896</v>
      </c>
      <c r="AI68">
        <f t="shared" si="33"/>
        <v>-1.3940581639448801</v>
      </c>
      <c r="AJ68">
        <f t="shared" si="34"/>
        <v>-12.177332316085838</v>
      </c>
      <c r="AK68">
        <f t="shared" si="22"/>
        <v>-7.9587946990787541</v>
      </c>
      <c r="AL68">
        <f t="shared" si="35"/>
        <v>-21.530185179109473</v>
      </c>
      <c r="AN68">
        <f t="shared" si="36"/>
        <v>0</v>
      </c>
      <c r="AO68">
        <f t="shared" si="36"/>
        <v>0</v>
      </c>
      <c r="AP68">
        <f t="shared" si="36"/>
        <v>-2.207292629755768E-8</v>
      </c>
      <c r="AQ68">
        <f t="shared" si="36"/>
        <v>-2.25423666814379E-3</v>
      </c>
      <c r="AR68">
        <f t="shared" si="36"/>
        <v>-2.2542587410700875E-3</v>
      </c>
      <c r="AS68">
        <f t="shared" si="36"/>
        <v>-1.9691328903215791E-2</v>
      </c>
      <c r="AT68">
        <f t="shared" si="36"/>
        <v>-1.2869751767035982E-2</v>
      </c>
      <c r="AU68">
        <f t="shared" si="23"/>
        <v>-3.4815339411321866E-2</v>
      </c>
      <c r="AW68">
        <v>65</v>
      </c>
      <c r="AX68">
        <f>IF(Z68&gt;0, (R68*SUMPRODUCT(K68:$K$98, X68:$X$98)-K68*$AZ$3)/Z68, 0)</f>
        <v>-92965849.631642967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12.5</v>
      </c>
      <c r="R69">
        <f t="shared" si="27"/>
        <v>1000000</v>
      </c>
      <c r="S69">
        <f t="shared" si="28"/>
        <v>-197604655.15663707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-101.51973481361064</v>
      </c>
      <c r="AC69">
        <f t="shared" si="29"/>
        <v>-90.644478608156476</v>
      </c>
      <c r="AE69">
        <f t="shared" si="30"/>
        <v>0</v>
      </c>
      <c r="AF69">
        <f t="shared" si="31"/>
        <v>0</v>
      </c>
      <c r="AG69">
        <f t="shared" si="31"/>
        <v>-5.7339538975122131E-6</v>
      </c>
      <c r="AH69">
        <f t="shared" si="32"/>
        <v>-0.62237462496453388</v>
      </c>
      <c r="AI69">
        <f t="shared" si="33"/>
        <v>-0.62238035891843135</v>
      </c>
      <c r="AJ69">
        <f t="shared" si="34"/>
        <v>-10.875256205454164</v>
      </c>
      <c r="AK69">
        <f t="shared" si="22"/>
        <v>-7.1063814369527458</v>
      </c>
      <c r="AL69">
        <f t="shared" si="35"/>
        <v>-18.60401800132534</v>
      </c>
      <c r="AN69">
        <f t="shared" si="36"/>
        <v>0</v>
      </c>
      <c r="AO69">
        <f t="shared" si="36"/>
        <v>0</v>
      </c>
      <c r="AP69">
        <f t="shared" si="36"/>
        <v>-8.2786408547731346E-9</v>
      </c>
      <c r="AQ69">
        <f t="shared" si="36"/>
        <v>-8.9857994837401359E-4</v>
      </c>
      <c r="AR69">
        <f t="shared" si="36"/>
        <v>-8.9858822701486824E-4</v>
      </c>
      <c r="AS69">
        <f t="shared" si="36"/>
        <v>-1.5701615663087243E-2</v>
      </c>
      <c r="AT69">
        <f t="shared" si="36"/>
        <v>-1.0260141735545427E-2</v>
      </c>
      <c r="AU69">
        <f t="shared" si="23"/>
        <v>-2.6860345625647535E-2</v>
      </c>
      <c r="AW69">
        <v>66</v>
      </c>
      <c r="AX69">
        <f>IF(Z69&gt;0, (R69*SUMPRODUCT(K69:$K$98, X69:$X$98)-K69*$AZ$3)/Z69, 0)</f>
        <v>-197604655.15663707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12.5</v>
      </c>
      <c r="R70">
        <f t="shared" si="27"/>
        <v>1000000</v>
      </c>
      <c r="S70">
        <f t="shared" si="28"/>
        <v>-435458147.72775513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-90.644478608156476</v>
      </c>
      <c r="AC70">
        <f t="shared" si="29"/>
        <v>-80.933314293352808</v>
      </c>
      <c r="AE70">
        <f t="shared" si="30"/>
        <v>0</v>
      </c>
      <c r="AF70">
        <f t="shared" si="31"/>
        <v>0</v>
      </c>
      <c r="AG70">
        <f t="shared" si="31"/>
        <v>-2.3232231017971345E-6</v>
      </c>
      <c r="AH70">
        <f t="shared" si="32"/>
        <v>-0.26827130053919651</v>
      </c>
      <c r="AI70">
        <f t="shared" si="33"/>
        <v>-0.2682736237622983</v>
      </c>
      <c r="AJ70">
        <f t="shared" si="34"/>
        <v>-9.7111643148036677</v>
      </c>
      <c r="AK70">
        <f t="shared" si="22"/>
        <v>-6.3451135025709542</v>
      </c>
      <c r="AL70">
        <f t="shared" si="35"/>
        <v>-16.324551441136919</v>
      </c>
      <c r="AN70">
        <f t="shared" si="36"/>
        <v>0</v>
      </c>
      <c r="AO70">
        <f t="shared" si="36"/>
        <v>0</v>
      </c>
      <c r="AP70">
        <f t="shared" si="36"/>
        <v>-2.9948683798207709E-9</v>
      </c>
      <c r="AQ70">
        <f t="shared" si="36"/>
        <v>-3.4582870434472432E-4</v>
      </c>
      <c r="AR70">
        <f t="shared" si="36"/>
        <v>-3.4583169921310409E-4</v>
      </c>
      <c r="AS70">
        <f t="shared" si="36"/>
        <v>-1.2518668101721102E-2</v>
      </c>
      <c r="AT70">
        <f t="shared" si="36"/>
        <v>-8.1794898563654628E-3</v>
      </c>
      <c r="AU70">
        <f t="shared" si="23"/>
        <v>-2.1043989657299669E-2</v>
      </c>
      <c r="AW70">
        <v>67</v>
      </c>
      <c r="AX70">
        <f>IF(Z70&gt;0, (R70*SUMPRODUCT(K70:$K$98, X70:$X$98)-K70*$AZ$3)/Z70, 0)</f>
        <v>-435458147.72775513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12.5</v>
      </c>
      <c r="R71">
        <f t="shared" si="27"/>
        <v>1000000</v>
      </c>
      <c r="S71">
        <f t="shared" si="28"/>
        <v>-995611622.78601515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-80.933314293352808</v>
      </c>
      <c r="AC71">
        <f t="shared" si="29"/>
        <v>-72.26217539459995</v>
      </c>
      <c r="AE71">
        <f t="shared" si="30"/>
        <v>0</v>
      </c>
      <c r="AF71">
        <f t="shared" si="31"/>
        <v>0</v>
      </c>
      <c r="AG71">
        <f t="shared" si="31"/>
        <v>-9.0725858533557814E-7</v>
      </c>
      <c r="AH71">
        <f t="shared" si="32"/>
        <v>-0.11141858283548681</v>
      </c>
      <c r="AI71">
        <f t="shared" si="33"/>
        <v>-0.11141949009407215</v>
      </c>
      <c r="AJ71">
        <f t="shared" si="34"/>
        <v>-8.6711388987528579</v>
      </c>
      <c r="AK71">
        <f t="shared" si="22"/>
        <v>-5.665332000534697</v>
      </c>
      <c r="AL71">
        <f t="shared" si="35"/>
        <v>-14.447890389381627</v>
      </c>
      <c r="AN71">
        <f t="shared" si="36"/>
        <v>0</v>
      </c>
      <c r="AO71">
        <f t="shared" si="36"/>
        <v>0</v>
      </c>
      <c r="AP71">
        <f t="shared" si="36"/>
        <v>-1.0442389464695363E-9</v>
      </c>
      <c r="AQ71">
        <f t="shared" si="36"/>
        <v>-1.2824086256976304E-4</v>
      </c>
      <c r="AR71">
        <f t="shared" si="36"/>
        <v>-1.2824190680870952E-4</v>
      </c>
      <c r="AS71">
        <f t="shared" si="36"/>
        <v>-9.9803309604124812E-3</v>
      </c>
      <c r="AT71">
        <f t="shared" si="36"/>
        <v>-6.5206991868258799E-3</v>
      </c>
      <c r="AU71">
        <f t="shared" si="23"/>
        <v>-1.6629272054047069E-2</v>
      </c>
      <c r="AW71">
        <v>68</v>
      </c>
      <c r="AX71">
        <f>IF(Z71&gt;0, (R71*SUMPRODUCT(K71:$K$98, X71:$X$98)-K71*$AZ$3)/Z71, 0)</f>
        <v>-995611622.78601515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12.5</v>
      </c>
      <c r="R72">
        <f t="shared" si="27"/>
        <v>1000000</v>
      </c>
      <c r="S72">
        <f t="shared" si="28"/>
        <v>-2367259684.7734361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-72.26217539459995</v>
      </c>
      <c r="AC72">
        <f t="shared" si="29"/>
        <v>-64.519906557375734</v>
      </c>
      <c r="AE72">
        <f t="shared" si="30"/>
        <v>0</v>
      </c>
      <c r="AF72">
        <f t="shared" si="31"/>
        <v>0</v>
      </c>
      <c r="AG72">
        <f t="shared" si="31"/>
        <v>-3.4068878761156468E-7</v>
      </c>
      <c r="AH72">
        <f t="shared" si="32"/>
        <v>-4.4599776949652614E-2</v>
      </c>
      <c r="AI72">
        <f t="shared" si="33"/>
        <v>-4.4600117638440226E-2</v>
      </c>
      <c r="AJ72">
        <f t="shared" si="34"/>
        <v>-7.7422688372242163</v>
      </c>
      <c r="AK72">
        <f t="shared" ref="AK72:AK89" si="49">G72*SUM(AB72:AB72, AE72:AF72)</f>
        <v>-5.0583522776219967</v>
      </c>
      <c r="AL72">
        <f t="shared" si="35"/>
        <v>-12.845221232484654</v>
      </c>
      <c r="AN72">
        <f t="shared" si="36"/>
        <v>0</v>
      </c>
      <c r="AO72">
        <f t="shared" si="36"/>
        <v>0</v>
      </c>
      <c r="AP72">
        <f t="shared" si="36"/>
        <v>-3.5011330759006766E-10</v>
      </c>
      <c r="AQ72">
        <f t="shared" si="36"/>
        <v>-4.5833546607426083E-5</v>
      </c>
      <c r="AR72">
        <f t="shared" si="36"/>
        <v>-4.5833896720733671E-5</v>
      </c>
      <c r="AS72">
        <f t="shared" si="36"/>
        <v>-7.9564442664976729E-3</v>
      </c>
      <c r="AT72">
        <f t="shared" si="36"/>
        <v>-5.1982821603544695E-3</v>
      </c>
      <c r="AU72">
        <f t="shared" si="23"/>
        <v>-1.3200560323572877E-2</v>
      </c>
      <c r="AW72">
        <v>69</v>
      </c>
      <c r="AX72">
        <f>IF(Z72&gt;0, (R72*SUMPRODUCT(K72:$K$98, X72:$X$98)-K72*$AZ$3)/Z72, 0)</f>
        <v>-2367259684.7734361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12.5</v>
      </c>
      <c r="R73">
        <f t="shared" si="27"/>
        <v>1000000</v>
      </c>
      <c r="S73">
        <f t="shared" si="28"/>
        <v>-5867121865.7462673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-64.519906557375734</v>
      </c>
      <c r="AC73">
        <f t="shared" si="29"/>
        <v>-57.607097856916305</v>
      </c>
      <c r="AE73">
        <f t="shared" si="30"/>
        <v>0</v>
      </c>
      <c r="AF73">
        <f t="shared" si="31"/>
        <v>0</v>
      </c>
      <c r="AG73">
        <f t="shared" si="31"/>
        <v>-1.2273287306601093E-7</v>
      </c>
      <c r="AH73">
        <f t="shared" si="32"/>
        <v>-1.7163922133555047E-2</v>
      </c>
      <c r="AI73">
        <f t="shared" si="33"/>
        <v>-1.7164044866428113E-2</v>
      </c>
      <c r="AJ73">
        <f t="shared" si="34"/>
        <v>-6.9128087004594292</v>
      </c>
      <c r="AK73">
        <f t="shared" si="49"/>
        <v>-4.5163934590163022</v>
      </c>
      <c r="AL73">
        <f t="shared" si="35"/>
        <v>-11.446366204342159</v>
      </c>
      <c r="AN73">
        <f t="shared" si="36"/>
        <v>0</v>
      </c>
      <c r="AO73">
        <f t="shared" si="36"/>
        <v>0</v>
      </c>
      <c r="AP73">
        <f t="shared" si="36"/>
        <v>-1.1261432957318011E-10</v>
      </c>
      <c r="AQ73">
        <f t="shared" si="36"/>
        <v>-1.5748866099443231E-5</v>
      </c>
      <c r="AR73">
        <f t="shared" si="36"/>
        <v>-1.5748978713772805E-5</v>
      </c>
      <c r="AS73">
        <f t="shared" si="36"/>
        <v>-6.3428916623762639E-3</v>
      </c>
      <c r="AT73">
        <f t="shared" si="36"/>
        <v>-4.1440455908032438E-3</v>
      </c>
      <c r="AU73">
        <f t="shared" si="23"/>
        <v>-1.050268623189328E-2</v>
      </c>
      <c r="AW73">
        <v>70</v>
      </c>
      <c r="AX73">
        <f>IF(Z73&gt;0, (R73*SUMPRODUCT(K73:$K$98, X73:$X$98)-K73*$AZ$3)/Z73, 0)</f>
        <v>-5867121865.7462673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12.5</v>
      </c>
      <c r="R74">
        <f t="shared" si="27"/>
        <v>1000000</v>
      </c>
      <c r="S74">
        <f t="shared" si="28"/>
        <v>-15191996406.771578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-57.607097856916305</v>
      </c>
      <c r="AC74">
        <f t="shared" si="29"/>
        <v>-51.434922057562709</v>
      </c>
      <c r="AE74">
        <f t="shared" si="30"/>
        <v>0</v>
      </c>
      <c r="AF74">
        <f t="shared" si="31"/>
        <v>0</v>
      </c>
      <c r="AG74">
        <f t="shared" si="31"/>
        <v>-4.2320739717457783E-8</v>
      </c>
      <c r="AH74">
        <f t="shared" si="32"/>
        <v>-6.3347843694314425E-3</v>
      </c>
      <c r="AI74">
        <f t="shared" si="33"/>
        <v>-6.3348266901711598E-3</v>
      </c>
      <c r="AJ74">
        <f t="shared" si="34"/>
        <v>-6.1721757993535959</v>
      </c>
      <c r="AK74">
        <f t="shared" si="49"/>
        <v>-4.0324968499841418</v>
      </c>
      <c r="AL74">
        <f t="shared" si="35"/>
        <v>-10.211007476027909</v>
      </c>
      <c r="AN74">
        <f t="shared" si="36"/>
        <v>0</v>
      </c>
      <c r="AO74">
        <f t="shared" si="36"/>
        <v>0</v>
      </c>
      <c r="AP74">
        <f t="shared" si="36"/>
        <v>-3.4671128874559153E-11</v>
      </c>
      <c r="AQ74">
        <f t="shared" si="36"/>
        <v>-5.1897515669958606E-6</v>
      </c>
      <c r="AR74">
        <f t="shared" si="36"/>
        <v>-5.189786238124735E-6</v>
      </c>
      <c r="AS74">
        <f t="shared" si="36"/>
        <v>-5.0565350228873197E-3</v>
      </c>
      <c r="AT74">
        <f t="shared" si="36"/>
        <v>-3.3036099771758076E-3</v>
      </c>
      <c r="AU74">
        <f t="shared" si="23"/>
        <v>-8.3653347863012519E-3</v>
      </c>
      <c r="AW74">
        <v>71</v>
      </c>
      <c r="AX74">
        <f>IF(Z74&gt;0, (R74*SUMPRODUCT(K74:$K$98, X74:$X$98)-K74*$AZ$3)/Z74, 0)</f>
        <v>-15191996406.771578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12.5</v>
      </c>
      <c r="R75">
        <f t="shared" si="27"/>
        <v>1000000</v>
      </c>
      <c r="S75">
        <f t="shared" si="28"/>
        <v>-41188258087.954323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-51.434922057562709</v>
      </c>
      <c r="AC75">
        <f t="shared" si="29"/>
        <v>-45.924041936403839</v>
      </c>
      <c r="AE75">
        <f t="shared" si="30"/>
        <v>0</v>
      </c>
      <c r="AF75">
        <f t="shared" si="31"/>
        <v>0</v>
      </c>
      <c r="AG75">
        <f t="shared" si="31"/>
        <v>-1.3937237233466094E-8</v>
      </c>
      <c r="AH75">
        <f t="shared" si="32"/>
        <v>-2.2368236069453692E-3</v>
      </c>
      <c r="AI75">
        <f t="shared" si="33"/>
        <v>-2.2368375441826028E-3</v>
      </c>
      <c r="AJ75">
        <f t="shared" si="34"/>
        <v>-5.5108801211588698</v>
      </c>
      <c r="AK75">
        <f t="shared" si="49"/>
        <v>-3.60044454402939</v>
      </c>
      <c r="AL75">
        <f t="shared" si="35"/>
        <v>-9.1135615027324413</v>
      </c>
      <c r="AN75">
        <f t="shared" si="36"/>
        <v>0</v>
      </c>
      <c r="AO75">
        <f t="shared" si="36"/>
        <v>0</v>
      </c>
      <c r="AP75">
        <f t="shared" si="36"/>
        <v>-1.0194675393176111E-11</v>
      </c>
      <c r="AQ75">
        <f t="shared" si="36"/>
        <v>-1.636170081818308E-6</v>
      </c>
      <c r="AR75">
        <f t="shared" si="36"/>
        <v>-1.6361802764937015E-6</v>
      </c>
      <c r="AS75">
        <f t="shared" si="36"/>
        <v>-4.0310452512796711E-3</v>
      </c>
      <c r="AT75">
        <f t="shared" si="36"/>
        <v>-2.6336183264050847E-3</v>
      </c>
      <c r="AU75">
        <f t="shared" si="23"/>
        <v>-6.666299757961249E-3</v>
      </c>
      <c r="AW75">
        <v>72</v>
      </c>
      <c r="AX75">
        <f>IF(Z75&gt;0, (R75*SUMPRODUCT(K75:$K$98, X75:$X$98)-K75*$AZ$3)/Z75, 0)</f>
        <v>-41188258087.954323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12.5</v>
      </c>
      <c r="R76">
        <f t="shared" si="27"/>
        <v>1000000</v>
      </c>
      <c r="S76">
        <f t="shared" si="28"/>
        <v>-117213437469.2908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-45.924041936403839</v>
      </c>
      <c r="AC76">
        <f t="shared" si="29"/>
        <v>-41.003610259261031</v>
      </c>
      <c r="AE76">
        <f t="shared" si="30"/>
        <v>0</v>
      </c>
      <c r="AF76">
        <f t="shared" si="31"/>
        <v>0</v>
      </c>
      <c r="AG76">
        <f t="shared" si="31"/>
        <v>-4.3727505933357388E-9</v>
      </c>
      <c r="AH76">
        <f t="shared" si="32"/>
        <v>-7.5400914142365559E-4</v>
      </c>
      <c r="AI76">
        <f t="shared" si="33"/>
        <v>-7.5401351417424896E-4</v>
      </c>
      <c r="AJ76">
        <f t="shared" si="34"/>
        <v>-4.9204316771428083</v>
      </c>
      <c r="AK76">
        <f t="shared" si="49"/>
        <v>-3.2146829355482689</v>
      </c>
      <c r="AL76">
        <f t="shared" si="35"/>
        <v>-8.1358686262052515</v>
      </c>
      <c r="AN76">
        <f t="shared" si="36"/>
        <v>0</v>
      </c>
      <c r="AO76">
        <f t="shared" si="36"/>
        <v>0</v>
      </c>
      <c r="AP76">
        <f t="shared" si="36"/>
        <v>-2.8558368573306077E-12</v>
      </c>
      <c r="AQ76">
        <f t="shared" si="36"/>
        <v>-4.9244223993100499E-7</v>
      </c>
      <c r="AR76">
        <f t="shared" si="36"/>
        <v>-4.924450957678623E-7</v>
      </c>
      <c r="AS76">
        <f t="shared" si="36"/>
        <v>-3.2135265521379768E-3</v>
      </c>
      <c r="AT76">
        <f t="shared" si="36"/>
        <v>-2.0995046060852747E-3</v>
      </c>
      <c r="AU76">
        <f t="shared" si="23"/>
        <v>-5.3135236033190194E-3</v>
      </c>
      <c r="AW76">
        <v>73</v>
      </c>
      <c r="AX76">
        <f>IF(Z76&gt;0, (R76*SUMPRODUCT(K76:$K$98, X76:$X$98)-K76*$AZ$3)/Z76, 0)</f>
        <v>-117213437469.2908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12.5</v>
      </c>
      <c r="R77">
        <f t="shared" si="27"/>
        <v>1000000</v>
      </c>
      <c r="S77">
        <f t="shared" si="28"/>
        <v>-351123696957.69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-41.003610259261031</v>
      </c>
      <c r="AC77">
        <f t="shared" si="29"/>
        <v>-36.610366721959622</v>
      </c>
      <c r="AE77">
        <f t="shared" si="30"/>
        <v>0</v>
      </c>
      <c r="AF77">
        <f t="shared" si="31"/>
        <v>0</v>
      </c>
      <c r="AG77">
        <f t="shared" si="31"/>
        <v>-1.3033286787238375E-9</v>
      </c>
      <c r="AH77">
        <f t="shared" si="32"/>
        <v>-2.4205555269428351E-4</v>
      </c>
      <c r="AI77">
        <f t="shared" si="33"/>
        <v>-2.4205685602296225E-4</v>
      </c>
      <c r="AJ77">
        <f t="shared" si="34"/>
        <v>-4.3932435373014087</v>
      </c>
      <c r="AK77">
        <f t="shared" si="49"/>
        <v>-2.8702527181482722</v>
      </c>
      <c r="AL77">
        <f t="shared" si="35"/>
        <v>-7.263738312305704</v>
      </c>
      <c r="AN77">
        <f t="shared" si="36"/>
        <v>0</v>
      </c>
      <c r="AO77">
        <f t="shared" si="36"/>
        <v>0</v>
      </c>
      <c r="AP77">
        <f t="shared" si="36"/>
        <v>-7.6000179130225465E-13</v>
      </c>
      <c r="AQ77">
        <f t="shared" si="36"/>
        <v>-1.4114832017848401E-7</v>
      </c>
      <c r="AR77">
        <f t="shared" si="36"/>
        <v>-1.4114908018027533E-7</v>
      </c>
      <c r="AS77">
        <f t="shared" si="36"/>
        <v>-2.5618042574229263E-3</v>
      </c>
      <c r="AT77">
        <f t="shared" si="36"/>
        <v>-1.6737122744960857E-3</v>
      </c>
      <c r="AU77">
        <f t="shared" si="23"/>
        <v>-4.2356576809991922E-3</v>
      </c>
      <c r="AW77">
        <v>74</v>
      </c>
      <c r="AX77">
        <f>IF(Z77&gt;0, (R77*SUMPRODUCT(K77:$K$98, X77:$X$98)-K77*$AZ$3)/Z77, 0)</f>
        <v>-351123696957.69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12.5</v>
      </c>
      <c r="R78">
        <f t="shared" si="27"/>
        <v>1000000</v>
      </c>
      <c r="S78">
        <f t="shared" si="28"/>
        <v>-1110350566604.6013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-36.610366721959622</v>
      </c>
      <c r="AC78">
        <f t="shared" si="29"/>
        <v>-32.687827550836829</v>
      </c>
      <c r="AE78">
        <f t="shared" si="30"/>
        <v>0</v>
      </c>
      <c r="AF78">
        <f t="shared" si="31"/>
        <v>0</v>
      </c>
      <c r="AG78">
        <f t="shared" si="31"/>
        <v>-3.6798994540520021E-10</v>
      </c>
      <c r="AH78">
        <f t="shared" si="32"/>
        <v>-7.3784435722511915E-5</v>
      </c>
      <c r="AI78">
        <f t="shared" si="33"/>
        <v>-7.3784803712457315E-5</v>
      </c>
      <c r="AJ78">
        <f t="shared" si="34"/>
        <v>-3.9225391711227928</v>
      </c>
      <c r="AK78">
        <f t="shared" si="49"/>
        <v>-2.5627256705371737</v>
      </c>
      <c r="AL78">
        <f t="shared" si="35"/>
        <v>-6.4853386264636796</v>
      </c>
      <c r="AN78">
        <f t="shared" si="36"/>
        <v>0</v>
      </c>
      <c r="AO78">
        <f t="shared" si="36"/>
        <v>0</v>
      </c>
      <c r="AP78">
        <f t="shared" si="36"/>
        <v>-1.9159253961379232E-13</v>
      </c>
      <c r="AQ78">
        <f t="shared" si="36"/>
        <v>-3.8415580644413193E-8</v>
      </c>
      <c r="AR78">
        <f t="shared" si="36"/>
        <v>-3.8415772236952806E-8</v>
      </c>
      <c r="AS78">
        <f t="shared" si="36"/>
        <v>-2.0422548249313544E-3</v>
      </c>
      <c r="AT78">
        <f t="shared" si="36"/>
        <v>-1.3342731932825722E-3</v>
      </c>
      <c r="AU78">
        <f t="shared" si="23"/>
        <v>-3.376566433986164E-3</v>
      </c>
      <c r="AW78">
        <v>75</v>
      </c>
      <c r="AX78">
        <f>IF(Z78&gt;0, (R78*SUMPRODUCT(K78:$K$98, X78:$X$98)-K78*$AZ$3)/Z78, 0)</f>
        <v>-1110350566604.6013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12.5</v>
      </c>
      <c r="R79">
        <f t="shared" si="27"/>
        <v>1000000</v>
      </c>
      <c r="S79">
        <f t="shared" si="28"/>
        <v>-3717155633545.0615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-32.687827550836829</v>
      </c>
      <c r="AC79">
        <f t="shared" si="29"/>
        <v>-29.185560346153192</v>
      </c>
      <c r="AE79">
        <f t="shared" si="30"/>
        <v>0</v>
      </c>
      <c r="AF79">
        <f t="shared" si="31"/>
        <v>0</v>
      </c>
      <c r="AG79">
        <f t="shared" si="31"/>
        <v>-9.8144802180097462E-11</v>
      </c>
      <c r="AH79">
        <f t="shared" si="32"/>
        <v>-2.1293219501684062E-5</v>
      </c>
      <c r="AI79">
        <f t="shared" si="33"/>
        <v>-2.1293317646486243E-5</v>
      </c>
      <c r="AJ79">
        <f t="shared" si="34"/>
        <v>-3.5022672046836369</v>
      </c>
      <c r="AK79">
        <f t="shared" si="49"/>
        <v>-2.2881479285585784</v>
      </c>
      <c r="AL79">
        <f t="shared" si="35"/>
        <v>-5.7904364265598618</v>
      </c>
      <c r="AN79">
        <f t="shared" si="36"/>
        <v>0</v>
      </c>
      <c r="AO79">
        <f t="shared" si="36"/>
        <v>0</v>
      </c>
      <c r="AP79">
        <f t="shared" si="36"/>
        <v>-4.5623849176079207E-14</v>
      </c>
      <c r="AQ79">
        <f t="shared" si="36"/>
        <v>-9.8984216528889779E-9</v>
      </c>
      <c r="AR79">
        <f t="shared" si="36"/>
        <v>-9.8984672767381546E-9</v>
      </c>
      <c r="AS79">
        <f t="shared" si="36"/>
        <v>-1.6280730835607875E-3</v>
      </c>
      <c r="AT79">
        <f t="shared" si="36"/>
        <v>-1.0636744245869443E-3</v>
      </c>
      <c r="AU79">
        <f t="shared" si="23"/>
        <v>-2.6917574066150085E-3</v>
      </c>
      <c r="AW79">
        <v>76</v>
      </c>
      <c r="AX79">
        <f>IF(Z79&gt;0, (R79*SUMPRODUCT(K79:$K$98, X79:$X$98)-K79*$AZ$3)/Z79, 0)</f>
        <v>-3717155633545.0615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12.5</v>
      </c>
      <c r="R80">
        <f t="shared" si="27"/>
        <v>1000000</v>
      </c>
      <c r="S80">
        <f t="shared" si="28"/>
        <v>-13353223044220.676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-29.185560346153192</v>
      </c>
      <c r="AC80">
        <f t="shared" si="29"/>
        <v>-26.058536031855891</v>
      </c>
      <c r="AE80">
        <f t="shared" si="30"/>
        <v>0</v>
      </c>
      <c r="AF80">
        <f t="shared" si="31"/>
        <v>0</v>
      </c>
      <c r="AG80">
        <f t="shared" si="31"/>
        <v>-2.4393489071477504E-11</v>
      </c>
      <c r="AH80">
        <f t="shared" si="32"/>
        <v>-5.8215892069455186E-6</v>
      </c>
      <c r="AI80">
        <f t="shared" si="33"/>
        <v>-5.8216136004345902E-6</v>
      </c>
      <c r="AJ80">
        <f t="shared" si="34"/>
        <v>-3.1270243142973015</v>
      </c>
      <c r="AK80">
        <f t="shared" si="49"/>
        <v>-2.0429892242307237</v>
      </c>
      <c r="AL80">
        <f t="shared" si="35"/>
        <v>-5.1700193601416258</v>
      </c>
      <c r="AN80">
        <f t="shared" si="36"/>
        <v>0</v>
      </c>
      <c r="AO80">
        <f t="shared" si="36"/>
        <v>0</v>
      </c>
      <c r="AP80">
        <f t="shared" si="36"/>
        <v>-1.0124661665667415E-14</v>
      </c>
      <c r="AQ80">
        <f t="shared" si="36"/>
        <v>-2.4162849727693501E-9</v>
      </c>
      <c r="AR80">
        <f t="shared" si="36"/>
        <v>-2.4162950974310158E-9</v>
      </c>
      <c r="AS80">
        <f t="shared" si="36"/>
        <v>-1.2978899045481315E-3</v>
      </c>
      <c r="AT80">
        <f t="shared" si="36"/>
        <v>-8.4795473994436516E-4</v>
      </c>
      <c r="AU80">
        <f t="shared" si="23"/>
        <v>-2.1458470607875939E-3</v>
      </c>
      <c r="AW80">
        <v>77</v>
      </c>
      <c r="AX80">
        <f>IF(Z80&gt;0, (R80*SUMPRODUCT(K80:$K$98, X80:$X$98)-K80*$AZ$3)/Z80, 0)</f>
        <v>-13353223044220.676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12.5</v>
      </c>
      <c r="R81">
        <f t="shared" si="27"/>
        <v>1000000</v>
      </c>
      <c r="S81">
        <f t="shared" si="28"/>
        <v>-51727891137304.203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-26.058536031855891</v>
      </c>
      <c r="AC81">
        <f t="shared" si="29"/>
        <v>-23.266550030525991</v>
      </c>
      <c r="AE81">
        <f t="shared" si="30"/>
        <v>0</v>
      </c>
      <c r="AF81">
        <f t="shared" si="31"/>
        <v>0</v>
      </c>
      <c r="AG81">
        <f t="shared" si="31"/>
        <v>-5.622341622425777E-12</v>
      </c>
      <c r="AH81">
        <f t="shared" si="32"/>
        <v>-1.4821770046669563E-6</v>
      </c>
      <c r="AI81">
        <f t="shared" si="33"/>
        <v>-1.4821826270085787E-6</v>
      </c>
      <c r="AJ81">
        <f t="shared" si="34"/>
        <v>-2.7919860013298994</v>
      </c>
      <c r="AK81">
        <f t="shared" si="49"/>
        <v>-1.8240975222299125</v>
      </c>
      <c r="AL81">
        <f t="shared" si="35"/>
        <v>-4.6160850057424385</v>
      </c>
      <c r="AN81">
        <f t="shared" si="36"/>
        <v>0</v>
      </c>
      <c r="AO81">
        <f t="shared" si="36"/>
        <v>0</v>
      </c>
      <c r="AP81">
        <f t="shared" si="36"/>
        <v>-2.0835590057110004E-15</v>
      </c>
      <c r="AQ81">
        <f t="shared" si="36"/>
        <v>-5.4927349732960144E-10</v>
      </c>
      <c r="AR81">
        <f t="shared" si="36"/>
        <v>-5.492755808886072E-10</v>
      </c>
      <c r="AS81">
        <f t="shared" si="36"/>
        <v>-1.0346698880207993E-3</v>
      </c>
      <c r="AT81">
        <f t="shared" si="36"/>
        <v>-6.7598432734463916E-4</v>
      </c>
      <c r="AU81">
        <f t="shared" si="23"/>
        <v>-1.7106547646410192E-3</v>
      </c>
      <c r="AW81">
        <v>78</v>
      </c>
      <c r="AX81">
        <f>IF(Z81&gt;0, (R81*SUMPRODUCT(K81:$K$98, X81:$X$98)-K81*$AZ$3)/Z81, 0)</f>
        <v>-51727891137304.203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12.5</v>
      </c>
      <c r="R82">
        <f t="shared" si="27"/>
        <v>1000000</v>
      </c>
      <c r="S82">
        <f t="shared" si="28"/>
        <v>-217297241354328.56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-23.266550030525991</v>
      </c>
      <c r="AC82">
        <f t="shared" si="29"/>
        <v>-20.773705384873313</v>
      </c>
      <c r="AE82">
        <f t="shared" si="30"/>
        <v>0</v>
      </c>
      <c r="AF82">
        <f t="shared" si="31"/>
        <v>0</v>
      </c>
      <c r="AG82">
        <f t="shared" si="31"/>
        <v>-1.1950051261234926E-12</v>
      </c>
      <c r="AH82">
        <f t="shared" si="32"/>
        <v>-3.4968904640624212E-7</v>
      </c>
      <c r="AI82">
        <f t="shared" si="33"/>
        <v>-3.4969024141136825E-7</v>
      </c>
      <c r="AJ82">
        <f t="shared" si="34"/>
        <v>-2.4928446456526778</v>
      </c>
      <c r="AK82">
        <f t="shared" si="49"/>
        <v>-1.6286585021368196</v>
      </c>
      <c r="AL82">
        <f t="shared" si="35"/>
        <v>-4.1215034974797389</v>
      </c>
      <c r="AN82">
        <f t="shared" si="36"/>
        <v>0</v>
      </c>
      <c r="AO82">
        <f t="shared" si="36"/>
        <v>0</v>
      </c>
      <c r="AP82">
        <f t="shared" si="36"/>
        <v>-3.9540332690521793E-16</v>
      </c>
      <c r="AQ82">
        <f t="shared" si="36"/>
        <v>-1.1570512068000329E-10</v>
      </c>
      <c r="AR82">
        <f t="shared" si="36"/>
        <v>-1.157055160833302E-10</v>
      </c>
      <c r="AS82">
        <f t="shared" si="36"/>
        <v>-8.2483250054867733E-4</v>
      </c>
      <c r="AT82">
        <f t="shared" si="36"/>
        <v>-5.3889056712784218E-4</v>
      </c>
      <c r="AU82">
        <f t="shared" si="23"/>
        <v>-1.3637231833820355E-3</v>
      </c>
      <c r="AW82">
        <v>79</v>
      </c>
      <c r="AX82">
        <f>IF(Z82&gt;0, (R82*SUMPRODUCT(K82:$K$98, X82:$X$98)-K82*$AZ$3)/Z82, 0)</f>
        <v>-217297241354328.56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12.5</v>
      </c>
      <c r="R83">
        <f t="shared" si="27"/>
        <v>1000000</v>
      </c>
      <c r="S83">
        <f t="shared" si="28"/>
        <v>-996229519453904.38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-20.773705384873313</v>
      </c>
      <c r="AC83">
        <f t="shared" si="29"/>
        <v>-18.547951236594425</v>
      </c>
      <c r="AE83">
        <f t="shared" si="30"/>
        <v>0</v>
      </c>
      <c r="AF83">
        <f t="shared" si="31"/>
        <v>0</v>
      </c>
      <c r="AG83">
        <f t="shared" si="31"/>
        <v>-2.3272688264098162E-13</v>
      </c>
      <c r="AH83">
        <f t="shared" si="32"/>
        <v>-7.6026255377702083E-8</v>
      </c>
      <c r="AI83">
        <f t="shared" si="33"/>
        <v>-7.6026488104584725E-8</v>
      </c>
      <c r="AJ83">
        <f t="shared" si="34"/>
        <v>-2.2257541482788881</v>
      </c>
      <c r="AK83">
        <f t="shared" si="49"/>
        <v>-1.4541593769411321</v>
      </c>
      <c r="AL83">
        <f t="shared" si="35"/>
        <v>-3.6799136012465086</v>
      </c>
      <c r="AN83">
        <f t="shared" si="36"/>
        <v>0</v>
      </c>
      <c r="AO83">
        <f t="shared" si="36"/>
        <v>0</v>
      </c>
      <c r="AP83">
        <f t="shared" si="36"/>
        <v>-6.8754175822654605E-17</v>
      </c>
      <c r="AQ83">
        <f t="shared" si="36"/>
        <v>-2.2460329765342324E-11</v>
      </c>
      <c r="AR83">
        <f t="shared" si="36"/>
        <v>-2.2460398519518144E-11</v>
      </c>
      <c r="AS83">
        <f t="shared" si="36"/>
        <v>-6.575514195532046E-4</v>
      </c>
      <c r="AT83">
        <f t="shared" si="36"/>
        <v>-4.2960026079413806E-4</v>
      </c>
      <c r="AU83">
        <f t="shared" si="23"/>
        <v>-1.0871517028077412E-3</v>
      </c>
      <c r="AW83">
        <v>80</v>
      </c>
      <c r="AX83">
        <f>IF(Z83&gt;0, (R83*SUMPRODUCT(K83:$K$98, X83:$X$98)-K83*$AZ$3)/Z83, 0)</f>
        <v>-996229519453904.38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12.5</v>
      </c>
      <c r="R84">
        <f t="shared" si="27"/>
        <v>1000000</v>
      </c>
      <c r="S84">
        <f t="shared" si="28"/>
        <v>-5022000360913745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-18.547951236594425</v>
      </c>
      <c r="AC84">
        <f t="shared" si="29"/>
        <v>-16.560670746978854</v>
      </c>
      <c r="AE84">
        <f t="shared" si="30"/>
        <v>0</v>
      </c>
      <c r="AF84">
        <f t="shared" si="31"/>
        <v>0</v>
      </c>
      <c r="AG84">
        <f t="shared" si="31"/>
        <v>-4.1220304552023337E-14</v>
      </c>
      <c r="AH84">
        <f t="shared" si="32"/>
        <v>-1.5134344741003876E-8</v>
      </c>
      <c r="AI84">
        <f t="shared" si="33"/>
        <v>-1.5134385961308427E-8</v>
      </c>
      <c r="AJ84">
        <f t="shared" si="34"/>
        <v>-1.9872804896155714</v>
      </c>
      <c r="AK84">
        <f t="shared" si="49"/>
        <v>-1.2983565865616098</v>
      </c>
      <c r="AL84">
        <f t="shared" si="35"/>
        <v>-3.2856370913115671</v>
      </c>
      <c r="AN84">
        <f t="shared" si="36"/>
        <v>0</v>
      </c>
      <c r="AO84">
        <f t="shared" si="36"/>
        <v>0</v>
      </c>
      <c r="AP84">
        <f t="shared" si="36"/>
        <v>-1.0872907710194974E-17</v>
      </c>
      <c r="AQ84">
        <f t="shared" si="36"/>
        <v>-3.9920698163578341E-12</v>
      </c>
      <c r="AR84">
        <f t="shared" si="36"/>
        <v>-3.9920806892655444E-12</v>
      </c>
      <c r="AS84">
        <f t="shared" si="36"/>
        <v>-5.2419596586412325E-4</v>
      </c>
      <c r="AT84">
        <f t="shared" si="36"/>
        <v>-3.4247469770126222E-4</v>
      </c>
      <c r="AU84">
        <f t="shared" si="23"/>
        <v>-8.6667066755746617E-4</v>
      </c>
      <c r="AW84">
        <v>81</v>
      </c>
      <c r="AX84">
        <f>IF(Z84&gt;0, (R84*SUMPRODUCT(K84:$K$98, X84:$X$98)-K84*$AZ$3)/Z84, 0)</f>
        <v>-5022000360913745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12.5</v>
      </c>
      <c r="R85">
        <f t="shared" si="27"/>
        <v>1000000</v>
      </c>
      <c r="S85">
        <f t="shared" si="28"/>
        <v>-2.8098761428903092E+16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-16.560670746978854</v>
      </c>
      <c r="AC85">
        <f t="shared" si="29"/>
        <v>-14.786313166948885</v>
      </c>
      <c r="AE85">
        <f t="shared" si="30"/>
        <v>0</v>
      </c>
      <c r="AF85">
        <f t="shared" si="31"/>
        <v>0</v>
      </c>
      <c r="AG85">
        <f t="shared" si="31"/>
        <v>-6.5778313771774079E-15</v>
      </c>
      <c r="AH85">
        <f t="shared" si="32"/>
        <v>-2.7384216103460556E-9</v>
      </c>
      <c r="AI85">
        <f t="shared" si="33"/>
        <v>-2.7384281881774329E-9</v>
      </c>
      <c r="AJ85">
        <f t="shared" si="34"/>
        <v>-1.7743575800299691</v>
      </c>
      <c r="AK85">
        <f t="shared" si="49"/>
        <v>-1.1592469522885198</v>
      </c>
      <c r="AL85">
        <f t="shared" si="35"/>
        <v>-2.9336045350569169</v>
      </c>
      <c r="AN85">
        <f t="shared" si="36"/>
        <v>0</v>
      </c>
      <c r="AO85">
        <f t="shared" si="36"/>
        <v>0</v>
      </c>
      <c r="AP85">
        <f t="shared" si="36"/>
        <v>-1.5491705023112559E-18</v>
      </c>
      <c r="AQ85">
        <f t="shared" si="36"/>
        <v>-6.4493626217888695E-13</v>
      </c>
      <c r="AR85">
        <f t="shared" si="36"/>
        <v>-6.4493781134938927E-13</v>
      </c>
      <c r="AS85">
        <f t="shared" si="36"/>
        <v>-4.1788581462760653E-4</v>
      </c>
      <c r="AT85">
        <f t="shared" si="36"/>
        <v>-2.7301873222390497E-4</v>
      </c>
      <c r="AU85">
        <f t="shared" si="23"/>
        <v>-6.9090454749644922E-4</v>
      </c>
      <c r="AW85">
        <v>82</v>
      </c>
      <c r="AX85">
        <f>IF(Z85&gt;0, (R85*SUMPRODUCT(K85:$K$98, X85:$X$98)-K85*$AZ$3)/Z85, 0)</f>
        <v>-2.8098761428903092E+16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12.5</v>
      </c>
      <c r="R86">
        <f t="shared" si="27"/>
        <v>1000000</v>
      </c>
      <c r="S86">
        <f t="shared" si="28"/>
        <v>-1.7663163995511971E+17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-14.786313166948885</v>
      </c>
      <c r="AC86">
        <f t="shared" si="29"/>
        <v>-13.202065327633498</v>
      </c>
      <c r="AE86">
        <f t="shared" si="30"/>
        <v>0</v>
      </c>
      <c r="AF86">
        <f t="shared" si="31"/>
        <v>0</v>
      </c>
      <c r="AG86">
        <f t="shared" si="31"/>
        <v>-9.3429363299434972E-16</v>
      </c>
      <c r="AH86">
        <f t="shared" si="32"/>
        <v>-4.4622075443290274E-10</v>
      </c>
      <c r="AI86">
        <f t="shared" si="33"/>
        <v>-4.4622168872653572E-10</v>
      </c>
      <c r="AJ86">
        <f t="shared" si="34"/>
        <v>-1.5842478393153865</v>
      </c>
      <c r="AK86">
        <f t="shared" si="49"/>
        <v>-1.035041921686422</v>
      </c>
      <c r="AL86">
        <f t="shared" si="35"/>
        <v>-2.6192897614480302</v>
      </c>
      <c r="AN86">
        <f t="shared" si="36"/>
        <v>0</v>
      </c>
      <c r="AO86">
        <f t="shared" si="36"/>
        <v>0</v>
      </c>
      <c r="AP86">
        <f t="shared" si="36"/>
        <v>-1.964634876464876E-19</v>
      </c>
      <c r="AQ86">
        <f t="shared" si="36"/>
        <v>-9.3831406508862668E-14</v>
      </c>
      <c r="AR86">
        <f t="shared" si="36"/>
        <v>-9.383160297235031E-14</v>
      </c>
      <c r="AS86">
        <f t="shared" si="36"/>
        <v>-3.3313601293716131E-4</v>
      </c>
      <c r="AT86">
        <f t="shared" si="36"/>
        <v>-2.1764886178568974E-4</v>
      </c>
      <c r="AU86">
        <f t="shared" si="23"/>
        <v>-5.5078487481668265E-4</v>
      </c>
      <c r="AW86">
        <v>83</v>
      </c>
      <c r="AX86">
        <f>IF(Z86&gt;0, (R86*SUMPRODUCT(K86:$K$98, X86:$X$98)-K86*$AZ$3)/Z86, 0)</f>
        <v>-1.7663163995511971E+17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12.5</v>
      </c>
      <c r="R87">
        <f t="shared" si="27"/>
        <v>1000000</v>
      </c>
      <c r="S87">
        <f t="shared" si="28"/>
        <v>-1.2667683629771412E+18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-13.202065327633498</v>
      </c>
      <c r="AC87">
        <f t="shared" si="29"/>
        <v>-11.787558328244273</v>
      </c>
      <c r="AE87">
        <f t="shared" si="30"/>
        <v>0</v>
      </c>
      <c r="AF87">
        <f t="shared" si="31"/>
        <v>0</v>
      </c>
      <c r="AG87">
        <f t="shared" si="31"/>
        <v>-1.1631525021414847E-16</v>
      </c>
      <c r="AH87">
        <f t="shared" si="32"/>
        <v>-6.4690835716020614E-11</v>
      </c>
      <c r="AI87">
        <f t="shared" si="33"/>
        <v>-6.4690952031270831E-11</v>
      </c>
      <c r="AJ87">
        <f t="shared" si="34"/>
        <v>-1.414506999389225</v>
      </c>
      <c r="AK87">
        <f t="shared" si="49"/>
        <v>-0.92414457293434493</v>
      </c>
      <c r="AL87">
        <f t="shared" si="35"/>
        <v>-2.3386515723882608</v>
      </c>
      <c r="AN87">
        <f t="shared" si="36"/>
        <v>0</v>
      </c>
      <c r="AO87">
        <f t="shared" si="36"/>
        <v>0</v>
      </c>
      <c r="AP87">
        <f t="shared" si="36"/>
        <v>-2.1838212960097913E-20</v>
      </c>
      <c r="AQ87">
        <f t="shared" si="36"/>
        <v>-1.2145718161050932E-14</v>
      </c>
      <c r="AR87">
        <f t="shared" si="36"/>
        <v>-1.2145739999263893E-14</v>
      </c>
      <c r="AS87">
        <f t="shared" si="36"/>
        <v>-2.6557398990535394E-4</v>
      </c>
      <c r="AT87">
        <f t="shared" si="36"/>
        <v>-1.7350834007150755E-4</v>
      </c>
      <c r="AU87">
        <f t="shared" si="23"/>
        <v>-4.3908232998900724E-4</v>
      </c>
      <c r="AW87">
        <v>84</v>
      </c>
      <c r="AX87">
        <f>IF(Z87&gt;0, (R87*SUMPRODUCT(K87:$K$98, X87:$X$98)-K87*$AZ$3)/Z87, 0)</f>
        <v>-1.2667683629771412E+18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12.5</v>
      </c>
      <c r="R88">
        <f t="shared" si="27"/>
        <v>1000000</v>
      </c>
      <c r="S88">
        <f t="shared" si="28"/>
        <v>-1.0575037961904568E+19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-11.787558328244273</v>
      </c>
      <c r="AC88">
        <f t="shared" si="29"/>
        <v>-10.524605650218113</v>
      </c>
      <c r="AE88">
        <f t="shared" si="30"/>
        <v>0</v>
      </c>
      <c r="AF88">
        <f t="shared" si="31"/>
        <v>0</v>
      </c>
      <c r="AG88">
        <f t="shared" si="31"/>
        <v>-1.2440387552427552E-17</v>
      </c>
      <c r="AH88">
        <f t="shared" si="32"/>
        <v>-8.2169368127663543E-12</v>
      </c>
      <c r="AI88">
        <f t="shared" si="33"/>
        <v>-8.2169492531539072E-12</v>
      </c>
      <c r="AJ88">
        <f t="shared" si="34"/>
        <v>-1.26295267802616</v>
      </c>
      <c r="AK88">
        <f t="shared" si="49"/>
        <v>-0.82512908297709919</v>
      </c>
      <c r="AL88">
        <f t="shared" si="35"/>
        <v>-2.0880817610114759</v>
      </c>
      <c r="AN88">
        <f t="shared" si="36"/>
        <v>0</v>
      </c>
      <c r="AO88">
        <f t="shared" si="36"/>
        <v>0</v>
      </c>
      <c r="AP88">
        <f t="shared" si="36"/>
        <v>-2.0854334001766189E-21</v>
      </c>
      <c r="AQ88">
        <f t="shared" si="36"/>
        <v>-1.3774389587356516E-15</v>
      </c>
      <c r="AR88">
        <f t="shared" si="36"/>
        <v>-1.3774410441690518E-15</v>
      </c>
      <c r="AS88">
        <f t="shared" si="36"/>
        <v>-2.1171395878935578E-4</v>
      </c>
      <c r="AT88">
        <f t="shared" si="36"/>
        <v>-1.3831978640904712E-4</v>
      </c>
      <c r="AU88">
        <f t="shared" si="23"/>
        <v>-3.5003374519978028E-4</v>
      </c>
      <c r="AW88">
        <v>85</v>
      </c>
      <c r="AX88">
        <f>IF(Z88&gt;0, (R88*SUMPRODUCT(K88:$K$98, X88:$X$98)-K88*$AZ$3)/Z88, 0)</f>
        <v>-1.0575037961904568E+19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-10.524605650218113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-9.9523100419420411E-13</v>
      </c>
      <c r="AI89">
        <f t="shared" si="33"/>
        <v>-9.9523100419420411E-13</v>
      </c>
      <c r="AJ89">
        <f t="shared" si="34"/>
        <v>-10.524605650218113</v>
      </c>
      <c r="AK89">
        <f t="shared" si="49"/>
        <v>-0.73672239551526797</v>
      </c>
      <c r="AL89">
        <f t="shared" si="35"/>
        <v>-11.261328045734377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-1.4895952858404417E-16</v>
      </c>
      <c r="AR89">
        <f t="shared" si="36"/>
        <v>-1.4895952858404417E-16</v>
      </c>
      <c r="AS89">
        <f t="shared" si="36"/>
        <v>-1.5752526695636758E-3</v>
      </c>
      <c r="AT89">
        <f t="shared" si="36"/>
        <v>-1.1026768686945731E-4</v>
      </c>
      <c r="AU89">
        <f t="shared" si="23"/>
        <v>-1.6855203564332822E-3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105517.44917588129</v>
      </c>
      <c r="AO91" s="8">
        <f t="shared" si="50"/>
        <v>-10551.74491758813</v>
      </c>
      <c r="AP91" s="8">
        <f t="shared" si="50"/>
        <v>-221.5012916176114</v>
      </c>
      <c r="AQ91" s="8">
        <f t="shared" si="50"/>
        <v>-62783.195624513144</v>
      </c>
      <c r="AR91" s="8">
        <f t="shared" si="50"/>
        <v>31961.007342162447</v>
      </c>
      <c r="AS91" s="8">
        <f t="shared" si="50"/>
        <v>-13408.262047960774</v>
      </c>
      <c r="AT91" s="8">
        <f t="shared" si="50"/>
        <v>4502.0102179904134</v>
      </c>
      <c r="AU91" s="8">
        <f t="shared" si="50"/>
        <v>23054.755512192074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82112-2C6F-4116-B0FF-68D578282482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243500.82884919379</v>
      </c>
      <c r="K3">
        <v>1</v>
      </c>
      <c r="L3" s="2">
        <v>0</v>
      </c>
      <c r="O3">
        <f>$C$3</f>
        <v>243500.82884919379</v>
      </c>
      <c r="P3">
        <f>O3*C5</f>
        <v>24350.082884919379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243500.82884919379</v>
      </c>
      <c r="AF3">
        <f t="shared" ref="AF3:AG34" si="4">-$Z3*P3</f>
        <v>-24350.082884919379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219050.74596427439</v>
      </c>
      <c r="AJ3">
        <f t="shared" ref="AJ3:AJ66" si="7">AB3-AC3</f>
        <v>0</v>
      </c>
      <c r="AL3">
        <f t="shared" ref="AL3:AL66" si="8">SUM(AI3:AK3)</f>
        <v>219050.74596427439</v>
      </c>
      <c r="AN3">
        <f t="shared" ref="AN3:AU34" si="9">AE3*$K3</f>
        <v>243500.82884919379</v>
      </c>
      <c r="AO3">
        <f t="shared" si="9"/>
        <v>-24350.082884919379</v>
      </c>
      <c r="AP3">
        <f t="shared" si="9"/>
        <v>-100</v>
      </c>
      <c r="AQ3">
        <f t="shared" si="9"/>
        <v>0</v>
      </c>
      <c r="AR3">
        <f t="shared" si="9"/>
        <v>219050.74596427439</v>
      </c>
      <c r="AS3">
        <f t="shared" si="9"/>
        <v>0</v>
      </c>
      <c r="AT3">
        <f t="shared" si="9"/>
        <v>0</v>
      </c>
      <c r="AU3">
        <f t="shared" si="9"/>
        <v>219050.74596427439</v>
      </c>
      <c r="AW3">
        <v>0</v>
      </c>
      <c r="AX3">
        <f>IF(Z3&gt;0, (R3*SUMPRODUCT(K3:$K$98, X3:$X$98)-K3*$AZ$3)/Z3, 0)</f>
        <v>0</v>
      </c>
      <c r="AZ3">
        <f>C6*ABS(SUMPRODUCT(X4:X79, K4:K79))/1</f>
        <v>139975.307036037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1000000</v>
      </c>
      <c r="S4">
        <f t="shared" si="1"/>
        <v>9508.9034769896862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9389.1450470109703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-2594.3469999999998</v>
      </c>
      <c r="AI4">
        <f t="shared" si="6"/>
        <v>-2594.3469999999998</v>
      </c>
      <c r="AJ4">
        <f t="shared" si="7"/>
        <v>-9389.1450470109703</v>
      </c>
      <c r="AK4">
        <f>G4*SUM(AB4, AE4:AF4)</f>
        <v>0</v>
      </c>
      <c r="AL4">
        <f t="shared" si="8"/>
        <v>-11983.49204701097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-2420.3255900737008</v>
      </c>
      <c r="AR4">
        <f t="shared" si="9"/>
        <v>-2420.3255900737008</v>
      </c>
      <c r="AS4">
        <f t="shared" si="9"/>
        <v>-8759.3479307873586</v>
      </c>
      <c r="AT4">
        <f t="shared" si="9"/>
        <v>0</v>
      </c>
      <c r="AU4">
        <f t="shared" si="9"/>
        <v>-11179.673520861059</v>
      </c>
      <c r="AW4">
        <v>1</v>
      </c>
      <c r="AX4">
        <f>IF(Z4&gt;0, (R4*SUMPRODUCT(K4:$K$98, X4:$X$98)-K4*$AZ$3)/Z4, 0)</f>
        <v>9508.9034769896862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12.5</v>
      </c>
      <c r="R5">
        <f t="shared" si="0"/>
        <v>1000000</v>
      </c>
      <c r="S5">
        <f t="shared" si="1"/>
        <v>18321.328837341927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9389.1450470109703</v>
      </c>
      <c r="AC5">
        <f t="shared" si="2"/>
        <v>17860.974123299646</v>
      </c>
      <c r="AE5">
        <f t="shared" si="3"/>
        <v>0</v>
      </c>
      <c r="AF5">
        <f t="shared" si="4"/>
        <v>0</v>
      </c>
      <c r="AG5">
        <f t="shared" si="4"/>
        <v>-12.185916126683999</v>
      </c>
      <c r="AH5">
        <f t="shared" si="5"/>
        <v>-2658.3063352800887</v>
      </c>
      <c r="AI5">
        <f t="shared" si="6"/>
        <v>-2670.4922514067725</v>
      </c>
      <c r="AJ5">
        <f t="shared" si="7"/>
        <v>-8471.8290762886754</v>
      </c>
      <c r="AK5">
        <f>G5*SUM(AB5, AE5:AF5)</f>
        <v>384.95494692744978</v>
      </c>
      <c r="AL5">
        <f t="shared" si="8"/>
        <v>-10757.366380767999</v>
      </c>
      <c r="AN5">
        <f t="shared" si="9"/>
        <v>0</v>
      </c>
      <c r="AO5">
        <f t="shared" si="9"/>
        <v>0</v>
      </c>
      <c r="AP5">
        <f t="shared" si="9"/>
        <v>-10.420274582610233</v>
      </c>
      <c r="AQ5">
        <f t="shared" si="9"/>
        <v>-2273.1390607271965</v>
      </c>
      <c r="AR5">
        <f t="shared" si="9"/>
        <v>-2283.5593353098066</v>
      </c>
      <c r="AS5">
        <f t="shared" si="9"/>
        <v>-7244.3289674841553</v>
      </c>
      <c r="AT5">
        <f t="shared" si="9"/>
        <v>329.17806156029491</v>
      </c>
      <c r="AU5">
        <f t="shared" si="9"/>
        <v>-9198.7102412336681</v>
      </c>
      <c r="AW5">
        <v>2</v>
      </c>
      <c r="AX5">
        <f>IF(Z5&gt;0, (R5*SUMPRODUCT(K5:$K$98, X5:$X$98)-K5*$AZ$3)/Z5, 0)</f>
        <v>18321.328837341927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12.5</v>
      </c>
      <c r="R6">
        <f t="shared" si="0"/>
        <v>1000000</v>
      </c>
      <c r="S6">
        <f t="shared" si="1"/>
        <v>28370.562835616463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17860.974123299646</v>
      </c>
      <c r="AC6">
        <f t="shared" si="2"/>
        <v>27303.48665888187</v>
      </c>
      <c r="AE6">
        <f t="shared" si="3"/>
        <v>0</v>
      </c>
      <c r="AF6">
        <f t="shared" si="4"/>
        <v>0</v>
      </c>
      <c r="AG6">
        <f t="shared" si="4"/>
        <v>-12.029848868826907</v>
      </c>
      <c r="AH6">
        <f t="shared" si="5"/>
        <v>-2736.6477272202533</v>
      </c>
      <c r="AI6">
        <f t="shared" si="6"/>
        <v>-2748.67757608908</v>
      </c>
      <c r="AJ6">
        <f t="shared" si="7"/>
        <v>-9442.5125355822238</v>
      </c>
      <c r="AK6">
        <f>G6*SUM(AB6, AE6:AF6)</f>
        <v>1044.8669862130293</v>
      </c>
      <c r="AL6">
        <f t="shared" si="8"/>
        <v>-11146.323125458273</v>
      </c>
      <c r="AN6">
        <f t="shared" si="9"/>
        <v>0</v>
      </c>
      <c r="AO6">
        <f t="shared" si="9"/>
        <v>0</v>
      </c>
      <c r="AP6">
        <f t="shared" si="9"/>
        <v>-9.2799460704740593</v>
      </c>
      <c r="AQ6">
        <f t="shared" si="9"/>
        <v>-2111.0775039159612</v>
      </c>
      <c r="AR6">
        <f t="shared" si="9"/>
        <v>-2120.3574499864353</v>
      </c>
      <c r="AS6">
        <f t="shared" si="9"/>
        <v>-7284.0488733856528</v>
      </c>
      <c r="AT6">
        <f t="shared" si="9"/>
        <v>806.02087263139595</v>
      </c>
      <c r="AU6">
        <f t="shared" si="9"/>
        <v>-8598.3854507406922</v>
      </c>
      <c r="AW6">
        <v>3</v>
      </c>
      <c r="AX6">
        <f>IF(Z6&gt;0, (R6*SUMPRODUCT(K6:$K$98, X6:$X$98)-K6*$AZ$3)/Z6, 0)</f>
        <v>28370.562835616463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12.5</v>
      </c>
      <c r="R7">
        <f t="shared" si="0"/>
        <v>1000000</v>
      </c>
      <c r="S7">
        <f t="shared" si="1"/>
        <v>36769.074774218199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27303.48665888187</v>
      </c>
      <c r="AC7">
        <f t="shared" si="2"/>
        <v>34928.243066786177</v>
      </c>
      <c r="AE7">
        <f t="shared" si="3"/>
        <v>0</v>
      </c>
      <c r="AF7">
        <f t="shared" si="4"/>
        <v>0</v>
      </c>
      <c r="AG7">
        <f t="shared" si="4"/>
        <v>-11.874191586701693</v>
      </c>
      <c r="AH7">
        <f t="shared" si="5"/>
        <v>-2828.703474955506</v>
      </c>
      <c r="AI7">
        <f t="shared" si="6"/>
        <v>-2840.5776665422077</v>
      </c>
      <c r="AJ7">
        <f t="shared" si="7"/>
        <v>-7624.7564079043077</v>
      </c>
      <c r="AK7">
        <f>G7*SUM(AB7, AE7:AF7)</f>
        <v>1340.6011949510998</v>
      </c>
      <c r="AL7">
        <f t="shared" si="8"/>
        <v>-9124.7328794954155</v>
      </c>
      <c r="AN7">
        <f t="shared" si="9"/>
        <v>0</v>
      </c>
      <c r="AO7">
        <f t="shared" si="9"/>
        <v>0</v>
      </c>
      <c r="AP7">
        <f t="shared" si="9"/>
        <v>-8.3339736892748135</v>
      </c>
      <c r="AQ7">
        <f t="shared" si="9"/>
        <v>-1985.3427631604934</v>
      </c>
      <c r="AR7">
        <f t="shared" si="9"/>
        <v>-1993.6767368497683</v>
      </c>
      <c r="AS7">
        <f t="shared" si="9"/>
        <v>-5351.4817262818706</v>
      </c>
      <c r="AT7">
        <f t="shared" si="9"/>
        <v>940.90911410300464</v>
      </c>
      <c r="AU7">
        <f t="shared" si="9"/>
        <v>-6404.2493490286342</v>
      </c>
      <c r="AW7">
        <v>4</v>
      </c>
      <c r="AX7">
        <f>IF(Z7&gt;0, (R7*SUMPRODUCT(K7:$K$98, X7:$X$98)-K7*$AZ$3)/Z7, 0)</f>
        <v>36769.074774218199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12.5</v>
      </c>
      <c r="R8">
        <f t="shared" si="0"/>
        <v>1000000</v>
      </c>
      <c r="S8">
        <f t="shared" si="1"/>
        <v>42142.622408952222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34928.243066786177</v>
      </c>
      <c r="AC8">
        <f t="shared" si="2"/>
        <v>39481.39727494675</v>
      </c>
      <c r="AE8">
        <f t="shared" si="3"/>
        <v>0</v>
      </c>
      <c r="AF8">
        <f t="shared" si="4"/>
        <v>0</v>
      </c>
      <c r="AG8">
        <f t="shared" si="4"/>
        <v>-11.710649165297271</v>
      </c>
      <c r="AH8">
        <f t="shared" si="5"/>
        <v>-3584.0404429924806</v>
      </c>
      <c r="AI8">
        <f t="shared" si="6"/>
        <v>-3595.7510921577777</v>
      </c>
      <c r="AJ8">
        <f t="shared" si="7"/>
        <v>-4553.154208160573</v>
      </c>
      <c r="AK8">
        <f t="shared" ref="AK8:AK71" si="22">G8*SUM(AB8:AB8, AE8:AF8)</f>
        <v>743.97157732254561</v>
      </c>
      <c r="AL8">
        <f t="shared" si="8"/>
        <v>-7404.9337229958055</v>
      </c>
      <c r="AN8">
        <f t="shared" si="9"/>
        <v>0</v>
      </c>
      <c r="AO8">
        <f t="shared" si="9"/>
        <v>0</v>
      </c>
      <c r="AP8">
        <f t="shared" si="9"/>
        <v>-7.6721650748591594</v>
      </c>
      <c r="AQ8">
        <f t="shared" si="9"/>
        <v>-2348.0636748211941</v>
      </c>
      <c r="AR8">
        <f t="shared" si="9"/>
        <v>-2355.7358398960532</v>
      </c>
      <c r="AS8">
        <f t="shared" si="9"/>
        <v>-2982.9730361844386</v>
      </c>
      <c r="AT8">
        <f t="shared" si="9"/>
        <v>487.40873982770557</v>
      </c>
      <c r="AU8">
        <f t="shared" si="9"/>
        <v>-4851.3001362527866</v>
      </c>
      <c r="AW8">
        <v>5</v>
      </c>
      <c r="AX8">
        <f>IF(Z8&gt;0, (R8*SUMPRODUCT(K8:$K$98, X8:$X$98)-K8*$AZ$3)/Z8, 0)</f>
        <v>42142.622408952222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12.5</v>
      </c>
      <c r="R9">
        <f t="shared" si="0"/>
        <v>1000000</v>
      </c>
      <c r="S9">
        <f t="shared" si="1"/>
        <v>45486.518893522611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39481.39727494675</v>
      </c>
      <c r="AC9">
        <f t="shared" si="2"/>
        <v>41988.201474673915</v>
      </c>
      <c r="AE9">
        <f t="shared" si="3"/>
        <v>0</v>
      </c>
      <c r="AF9">
        <f t="shared" si="4"/>
        <v>0</v>
      </c>
      <c r="AG9">
        <f t="shared" si="4"/>
        <v>-11.538638946234334</v>
      </c>
      <c r="AH9">
        <f t="shared" si="5"/>
        <v>-4392.298192797115</v>
      </c>
      <c r="AI9">
        <f t="shared" si="6"/>
        <v>-4403.8368317433496</v>
      </c>
      <c r="AJ9">
        <f t="shared" si="7"/>
        <v>-2506.8041997271648</v>
      </c>
      <c r="AK9">
        <f t="shared" si="22"/>
        <v>232.94024392218583</v>
      </c>
      <c r="AL9">
        <f t="shared" si="8"/>
        <v>-6677.7007875483287</v>
      </c>
      <c r="AN9">
        <f t="shared" si="9"/>
        <v>0</v>
      </c>
      <c r="AO9">
        <f t="shared" si="9"/>
        <v>0</v>
      </c>
      <c r="AP9">
        <f t="shared" si="9"/>
        <v>-7.1592703475067392</v>
      </c>
      <c r="AQ9">
        <f t="shared" si="9"/>
        <v>-2725.2477831765586</v>
      </c>
      <c r="AR9">
        <f t="shared" si="9"/>
        <v>-2732.4070535240658</v>
      </c>
      <c r="AS9">
        <f t="shared" si="9"/>
        <v>-1555.3731300318627</v>
      </c>
      <c r="AT9">
        <f t="shared" si="9"/>
        <v>144.53023348974313</v>
      </c>
      <c r="AU9">
        <f t="shared" si="9"/>
        <v>-4143.2499500661852</v>
      </c>
      <c r="AW9">
        <v>6</v>
      </c>
      <c r="AX9">
        <f>IF(Z9&gt;0, (R9*SUMPRODUCT(K9:$K$98, X9:$X$98)-K9*$AZ$3)/Z9, 0)</f>
        <v>45486.518893522611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12.5</v>
      </c>
      <c r="R10">
        <f t="shared" si="0"/>
        <v>1000000</v>
      </c>
      <c r="S10">
        <f t="shared" si="1"/>
        <v>48117.03773532324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41988.201474673915</v>
      </c>
      <c r="AC10">
        <f t="shared" si="2"/>
        <v>43720.348048773463</v>
      </c>
      <c r="AE10">
        <f t="shared" si="3"/>
        <v>0</v>
      </c>
      <c r="AF10">
        <f t="shared" si="4"/>
        <v>0</v>
      </c>
      <c r="AG10">
        <f t="shared" si="4"/>
        <v>-11.357813704488992</v>
      </c>
      <c r="AH10">
        <f t="shared" si="5"/>
        <v>-5235.1081826399886</v>
      </c>
      <c r="AI10">
        <f t="shared" si="6"/>
        <v>-5246.4659963444774</v>
      </c>
      <c r="AJ10">
        <f t="shared" si="7"/>
        <v>-1732.1465740995482</v>
      </c>
      <c r="AK10">
        <f t="shared" si="22"/>
        <v>172.15162604616307</v>
      </c>
      <c r="AL10">
        <f t="shared" si="8"/>
        <v>-6806.4609443978625</v>
      </c>
      <c r="AN10">
        <f t="shared" si="9"/>
        <v>0</v>
      </c>
      <c r="AO10">
        <f t="shared" si="9"/>
        <v>0</v>
      </c>
      <c r="AP10">
        <f t="shared" si="9"/>
        <v>-6.6853955196805464</v>
      </c>
      <c r="AQ10">
        <f t="shared" si="9"/>
        <v>-3081.4705805072017</v>
      </c>
      <c r="AR10">
        <f t="shared" si="9"/>
        <v>-3088.1559760268824</v>
      </c>
      <c r="AS10">
        <f t="shared" si="9"/>
        <v>-1019.5698967432689</v>
      </c>
      <c r="AT10">
        <f t="shared" si="9"/>
        <v>101.33127197005038</v>
      </c>
      <c r="AU10">
        <f t="shared" si="9"/>
        <v>-4006.3946008001008</v>
      </c>
      <c r="AW10">
        <v>7</v>
      </c>
      <c r="AX10">
        <f>IF(Z10&gt;0, (R10*SUMPRODUCT(K10:$K$98, X10:$X$98)-K10*$AZ$3)/Z10, 0)</f>
        <v>48117.03773532324</v>
      </c>
    </row>
    <row r="11" spans="1:52" x14ac:dyDescent="0.25">
      <c r="A11" t="s">
        <v>33</v>
      </c>
      <c r="C11" s="12">
        <f>AU81</f>
        <v>61325.0863274644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12.5</v>
      </c>
      <c r="R11">
        <f t="shared" si="0"/>
        <v>1000000</v>
      </c>
      <c r="S11">
        <f t="shared" si="1"/>
        <v>50082.100910987268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43720.348048773463</v>
      </c>
      <c r="AC11">
        <f t="shared" si="2"/>
        <v>44741.241931242956</v>
      </c>
      <c r="AE11">
        <f t="shared" si="3"/>
        <v>0</v>
      </c>
      <c r="AF11">
        <f t="shared" si="4"/>
        <v>0</v>
      </c>
      <c r="AG11">
        <f t="shared" si="4"/>
        <v>-11.166974107866197</v>
      </c>
      <c r="AH11">
        <f t="shared" si="5"/>
        <v>-6180.9167662323316</v>
      </c>
      <c r="AI11">
        <f t="shared" si="6"/>
        <v>-6192.0837403401974</v>
      </c>
      <c r="AJ11">
        <f t="shared" si="7"/>
        <v>-1020.8938824694924</v>
      </c>
      <c r="AK11">
        <f t="shared" si="22"/>
        <v>104.9288353170563</v>
      </c>
      <c r="AL11">
        <f t="shared" si="8"/>
        <v>-7108.0487874926339</v>
      </c>
      <c r="AN11">
        <f t="shared" si="9"/>
        <v>0</v>
      </c>
      <c r="AO11">
        <f t="shared" si="9"/>
        <v>0</v>
      </c>
      <c r="AP11">
        <f t="shared" si="9"/>
        <v>-6.2457850642089392</v>
      </c>
      <c r="AQ11">
        <f t="shared" si="9"/>
        <v>-3457.0401300078906</v>
      </c>
      <c r="AR11">
        <f t="shared" si="9"/>
        <v>-3463.2859150720997</v>
      </c>
      <c r="AS11">
        <f t="shared" si="9"/>
        <v>-570.99476560787173</v>
      </c>
      <c r="AT11">
        <f t="shared" si="9"/>
        <v>58.68760383051854</v>
      </c>
      <c r="AU11">
        <f t="shared" si="9"/>
        <v>-3975.5930768494527</v>
      </c>
      <c r="AW11">
        <v>8</v>
      </c>
      <c r="AX11">
        <f>IF(Z11&gt;0, (R11*SUMPRODUCT(K11:$K$98, X11:$X$98)-K11*$AZ$3)/Z11, 0)</f>
        <v>50082.100910987268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12.5</v>
      </c>
      <c r="R12">
        <f t="shared" si="0"/>
        <v>1000000</v>
      </c>
      <c r="S12">
        <f t="shared" si="1"/>
        <v>51499.557727338033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44741.241931242956</v>
      </c>
      <c r="AC12">
        <f t="shared" si="2"/>
        <v>45175.236224082124</v>
      </c>
      <c r="AE12">
        <f t="shared" si="3"/>
        <v>0</v>
      </c>
      <c r="AF12">
        <f t="shared" si="4"/>
        <v>0</v>
      </c>
      <c r="AG12">
        <f t="shared" si="4"/>
        <v>-10.964957326250321</v>
      </c>
      <c r="AH12">
        <f t="shared" si="5"/>
        <v>-7227.7632429772502</v>
      </c>
      <c r="AI12">
        <f t="shared" si="6"/>
        <v>-7238.7282003035007</v>
      </c>
      <c r="AJ12">
        <f t="shared" si="7"/>
        <v>-433.99429283916834</v>
      </c>
      <c r="AK12">
        <f t="shared" si="22"/>
        <v>102.9048564418588</v>
      </c>
      <c r="AL12">
        <f t="shared" si="8"/>
        <v>-7569.81763670081</v>
      </c>
      <c r="AN12">
        <f t="shared" si="9"/>
        <v>0</v>
      </c>
      <c r="AO12">
        <f t="shared" si="9"/>
        <v>0</v>
      </c>
      <c r="AP12">
        <f t="shared" si="9"/>
        <v>-5.8279913841063564</v>
      </c>
      <c r="AQ12">
        <f t="shared" si="9"/>
        <v>-3841.6329998465139</v>
      </c>
      <c r="AR12">
        <f t="shared" si="9"/>
        <v>-3847.4609912306205</v>
      </c>
      <c r="AS12">
        <f t="shared" si="9"/>
        <v>-230.67258030843172</v>
      </c>
      <c r="AT12">
        <f t="shared" si="9"/>
        <v>54.695025149809986</v>
      </c>
      <c r="AU12">
        <f t="shared" si="9"/>
        <v>-4023.4385463892418</v>
      </c>
      <c r="AW12">
        <v>9</v>
      </c>
      <c r="AX12">
        <f>IF(Z12&gt;0, (R12*SUMPRODUCT(K12:$K$98, X12:$X$98)-K12*$AZ$3)/Z12, 0)</f>
        <v>51499.557727338033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12.5</v>
      </c>
      <c r="R13">
        <f t="shared" si="0"/>
        <v>1000000</v>
      </c>
      <c r="S13">
        <f t="shared" si="1"/>
        <v>52333.775496263668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45175.236224082124</v>
      </c>
      <c r="AC13">
        <f t="shared" si="2"/>
        <v>45011.088883674165</v>
      </c>
      <c r="AE13">
        <f t="shared" si="3"/>
        <v>0</v>
      </c>
      <c r="AF13">
        <f t="shared" si="4"/>
        <v>0</v>
      </c>
      <c r="AG13">
        <f t="shared" si="4"/>
        <v>-10.75096542740541</v>
      </c>
      <c r="AH13">
        <f t="shared" si="5"/>
        <v>-8347.3860465927082</v>
      </c>
      <c r="AI13">
        <f t="shared" si="6"/>
        <v>-8358.1370120201136</v>
      </c>
      <c r="AJ13">
        <f t="shared" si="7"/>
        <v>164.14734040795884</v>
      </c>
      <c r="AK13">
        <f t="shared" si="22"/>
        <v>90.350472448164254</v>
      </c>
      <c r="AL13">
        <f t="shared" si="8"/>
        <v>-8103.6391991639903</v>
      </c>
      <c r="AN13">
        <f t="shared" si="9"/>
        <v>0</v>
      </c>
      <c r="AO13">
        <f t="shared" si="9"/>
        <v>0</v>
      </c>
      <c r="AP13">
        <f t="shared" si="9"/>
        <v>-5.43179887356081</v>
      </c>
      <c r="AQ13">
        <f t="shared" si="9"/>
        <v>-4217.4186524197548</v>
      </c>
      <c r="AR13">
        <f t="shared" si="9"/>
        <v>-4222.8504512933159</v>
      </c>
      <c r="AS13">
        <f t="shared" si="9"/>
        <v>82.93351371525452</v>
      </c>
      <c r="AT13">
        <f t="shared" si="9"/>
        <v>45.648513873796801</v>
      </c>
      <c r="AU13">
        <f t="shared" si="9"/>
        <v>-4094.2684237042645</v>
      </c>
      <c r="AW13">
        <v>10</v>
      </c>
      <c r="AX13">
        <f>IF(Z13&gt;0, (R13*SUMPRODUCT(K13:$K$98, X13:$X$98)-K13*$AZ$3)/Z13, 0)</f>
        <v>52333.775496263668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12.5</v>
      </c>
      <c r="R14">
        <f t="shared" si="0"/>
        <v>1000000</v>
      </c>
      <c r="S14">
        <f t="shared" si="1"/>
        <v>52591.325795397963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45011.088883674165</v>
      </c>
      <c r="AC14">
        <f t="shared" si="2"/>
        <v>44276.596152366154</v>
      </c>
      <c r="AE14">
        <f t="shared" si="3"/>
        <v>0</v>
      </c>
      <c r="AF14">
        <f t="shared" si="4"/>
        <v>0</v>
      </c>
      <c r="AG14">
        <f t="shared" si="4"/>
        <v>-10.523740246780536</v>
      </c>
      <c r="AH14">
        <f t="shared" si="5"/>
        <v>-9577.2421080655549</v>
      </c>
      <c r="AI14">
        <f t="shared" si="6"/>
        <v>-9587.7658483123359</v>
      </c>
      <c r="AJ14">
        <f t="shared" si="7"/>
        <v>734.49273130801157</v>
      </c>
      <c r="AK14">
        <f t="shared" si="22"/>
        <v>81.019959990613501</v>
      </c>
      <c r="AL14">
        <f t="shared" si="8"/>
        <v>-8772.2531570137107</v>
      </c>
      <c r="AN14">
        <f t="shared" si="9"/>
        <v>0</v>
      </c>
      <c r="AO14">
        <f t="shared" si="9"/>
        <v>0</v>
      </c>
      <c r="AP14">
        <f t="shared" si="9"/>
        <v>-5.055139782028971</v>
      </c>
      <c r="AQ14">
        <f t="shared" si="9"/>
        <v>-4600.4839009036059</v>
      </c>
      <c r="AR14">
        <f t="shared" si="9"/>
        <v>-4605.539040685635</v>
      </c>
      <c r="AS14">
        <f t="shared" si="9"/>
        <v>352.81785169318766</v>
      </c>
      <c r="AT14">
        <f t="shared" si="9"/>
        <v>38.918408596434361</v>
      </c>
      <c r="AU14">
        <f t="shared" si="9"/>
        <v>-4213.8027803960131</v>
      </c>
      <c r="AW14">
        <v>11</v>
      </c>
      <c r="AX14">
        <f>IF(Z14&gt;0, (R14*SUMPRODUCT(K14:$K$98, X14:$X$98)-K14*$AZ$3)/Z14, 0)</f>
        <v>52591.325795397963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12.5</v>
      </c>
      <c r="R15">
        <f t="shared" si="0"/>
        <v>1000000</v>
      </c>
      <c r="S15">
        <f t="shared" si="1"/>
        <v>52430.157728525104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44276.596152366154</v>
      </c>
      <c r="AC15">
        <f t="shared" si="2"/>
        <v>43126.99282355747</v>
      </c>
      <c r="AE15">
        <f t="shared" si="3"/>
        <v>0</v>
      </c>
      <c r="AF15">
        <f t="shared" si="4"/>
        <v>0</v>
      </c>
      <c r="AG15">
        <f t="shared" si="4"/>
        <v>-10.28201008064435</v>
      </c>
      <c r="AH15">
        <f t="shared" si="5"/>
        <v>-10919.421093470408</v>
      </c>
      <c r="AI15">
        <f t="shared" si="6"/>
        <v>-10929.703103551052</v>
      </c>
      <c r="AJ15">
        <f t="shared" si="7"/>
        <v>1149.6033288086837</v>
      </c>
      <c r="AK15">
        <f t="shared" si="22"/>
        <v>181.53404422470123</v>
      </c>
      <c r="AL15">
        <f t="shared" si="8"/>
        <v>-9598.5657305176665</v>
      </c>
      <c r="AN15">
        <f t="shared" si="9"/>
        <v>0</v>
      </c>
      <c r="AO15">
        <f t="shared" si="9"/>
        <v>0</v>
      </c>
      <c r="AP15">
        <f t="shared" si="9"/>
        <v>-4.685535804959418</v>
      </c>
      <c r="AQ15">
        <f t="shared" si="9"/>
        <v>-4976.0054796287868</v>
      </c>
      <c r="AR15">
        <f t="shared" si="9"/>
        <v>-4980.6910154337465</v>
      </c>
      <c r="AS15">
        <f t="shared" si="9"/>
        <v>523.87689920413516</v>
      </c>
      <c r="AT15">
        <f t="shared" si="9"/>
        <v>82.725484352046067</v>
      </c>
      <c r="AU15">
        <f t="shared" si="9"/>
        <v>-4374.0886318775647</v>
      </c>
      <c r="AW15">
        <v>12</v>
      </c>
      <c r="AX15">
        <f>IF(Z15&gt;0, (R15*SUMPRODUCT(K15:$K$98, X15:$X$98)-K15*$AZ$3)/Z15, 0)</f>
        <v>52430.157728525104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12.5</v>
      </c>
      <c r="R16">
        <f t="shared" si="0"/>
        <v>1000000</v>
      </c>
      <c r="S16">
        <f t="shared" si="1"/>
        <v>51859.937038326963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43126.99282355747</v>
      </c>
      <c r="AC16">
        <f t="shared" si="2"/>
        <v>41596.490878895784</v>
      </c>
      <c r="AE16">
        <f t="shared" si="3"/>
        <v>0</v>
      </c>
      <c r="AF16">
        <f t="shared" si="4"/>
        <v>0</v>
      </c>
      <c r="AG16">
        <f t="shared" si="4"/>
        <v>-10.026162114348981</v>
      </c>
      <c r="AH16">
        <f t="shared" si="5"/>
        <v>-12242.229239114034</v>
      </c>
      <c r="AI16">
        <f t="shared" si="6"/>
        <v>-12252.255401228384</v>
      </c>
      <c r="AJ16">
        <f t="shared" si="7"/>
        <v>1530.5019446616861</v>
      </c>
      <c r="AK16">
        <f t="shared" si="22"/>
        <v>306.20164904725806</v>
      </c>
      <c r="AL16">
        <f t="shared" si="8"/>
        <v>-10415.55180751944</v>
      </c>
      <c r="AN16">
        <f t="shared" si="9"/>
        <v>0</v>
      </c>
      <c r="AO16">
        <f t="shared" si="9"/>
        <v>0</v>
      </c>
      <c r="AP16">
        <f t="shared" si="9"/>
        <v>-4.322150500636309</v>
      </c>
      <c r="AQ16">
        <f t="shared" si="9"/>
        <v>-5277.4687493846614</v>
      </c>
      <c r="AR16">
        <f t="shared" si="9"/>
        <v>-5281.7908998852972</v>
      </c>
      <c r="AS16">
        <f t="shared" si="9"/>
        <v>659.77985104361949</v>
      </c>
      <c r="AT16">
        <f t="shared" si="9"/>
        <v>131.99962215165161</v>
      </c>
      <c r="AU16">
        <f t="shared" si="9"/>
        <v>-4490.0114266900264</v>
      </c>
      <c r="AW16">
        <v>13</v>
      </c>
      <c r="AX16">
        <f>IF(Z16&gt;0, (R16*SUMPRODUCT(K16:$K$98, X16:$X$98)-K16*$AZ$3)/Z16, 0)</f>
        <v>51859.937038326963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12.5</v>
      </c>
      <c r="R17">
        <f t="shared" si="0"/>
        <v>1000000</v>
      </c>
      <c r="S17">
        <f t="shared" si="1"/>
        <v>51170.190243922771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41596.490878895784</v>
      </c>
      <c r="AC17">
        <f t="shared" si="2"/>
        <v>39937.927977246938</v>
      </c>
      <c r="AE17">
        <f t="shared" si="3"/>
        <v>0</v>
      </c>
      <c r="AF17">
        <f t="shared" si="4"/>
        <v>0</v>
      </c>
      <c r="AG17">
        <f t="shared" si="4"/>
        <v>-9.756150941316406</v>
      </c>
      <c r="AH17">
        <f t="shared" si="5"/>
        <v>-13579.964151126866</v>
      </c>
      <c r="AI17">
        <f t="shared" si="6"/>
        <v>-13589.720302068183</v>
      </c>
      <c r="AJ17">
        <f t="shared" si="7"/>
        <v>1658.5629016488456</v>
      </c>
      <c r="AK17">
        <f t="shared" si="22"/>
        <v>574.0315741287618</v>
      </c>
      <c r="AL17">
        <f t="shared" si="8"/>
        <v>-11357.125826290576</v>
      </c>
      <c r="AN17">
        <f t="shared" si="9"/>
        <v>0</v>
      </c>
      <c r="AO17">
        <f t="shared" si="9"/>
        <v>0</v>
      </c>
      <c r="AP17">
        <f t="shared" si="9"/>
        <v>-3.9535177013655689</v>
      </c>
      <c r="AQ17">
        <f t="shared" si="9"/>
        <v>-5503.054327298637</v>
      </c>
      <c r="AR17">
        <f t="shared" si="9"/>
        <v>-5507.0078450000028</v>
      </c>
      <c r="AS17">
        <f t="shared" si="9"/>
        <v>672.10499611357886</v>
      </c>
      <c r="AT17">
        <f t="shared" si="9"/>
        <v>232.61673616076541</v>
      </c>
      <c r="AU17">
        <f t="shared" si="9"/>
        <v>-4602.2861127256583</v>
      </c>
      <c r="AW17">
        <v>14</v>
      </c>
      <c r="AX17">
        <f>IF(Z17&gt;0, (R17*SUMPRODUCT(K17:$K$98, X17:$X$98)-K17*$AZ$3)/Z17, 0)</f>
        <v>51170.190243922771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12.5</v>
      </c>
      <c r="R18">
        <f t="shared" si="0"/>
        <v>1000000</v>
      </c>
      <c r="S18">
        <f t="shared" si="1"/>
        <v>50447.690089882781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39937.927977246938</v>
      </c>
      <c r="AC18">
        <f t="shared" si="2"/>
        <v>38224.85369177314</v>
      </c>
      <c r="AE18">
        <f t="shared" si="3"/>
        <v>0</v>
      </c>
      <c r="AF18">
        <f t="shared" si="4"/>
        <v>0</v>
      </c>
      <c r="AG18">
        <f t="shared" si="4"/>
        <v>-9.4714083101891831</v>
      </c>
      <c r="AH18">
        <f t="shared" si="5"/>
        <v>-14974.489737124712</v>
      </c>
      <c r="AI18">
        <f t="shared" si="6"/>
        <v>-14983.961145434901</v>
      </c>
      <c r="AJ18">
        <f t="shared" si="7"/>
        <v>1713.0742854737982</v>
      </c>
      <c r="AK18">
        <f t="shared" si="22"/>
        <v>862.65924430853386</v>
      </c>
      <c r="AL18">
        <f t="shared" si="8"/>
        <v>-12408.22761565257</v>
      </c>
      <c r="AN18">
        <f t="shared" si="9"/>
        <v>0</v>
      </c>
      <c r="AO18">
        <f t="shared" si="9"/>
        <v>0</v>
      </c>
      <c r="AP18">
        <f t="shared" si="9"/>
        <v>-3.5816820566202141</v>
      </c>
      <c r="AQ18">
        <f t="shared" si="9"/>
        <v>-5662.71239101842</v>
      </c>
      <c r="AR18">
        <f t="shared" si="9"/>
        <v>-5666.2940730750406</v>
      </c>
      <c r="AS18">
        <f t="shared" si="9"/>
        <v>647.8115216866247</v>
      </c>
      <c r="AT18">
        <f t="shared" si="9"/>
        <v>326.22087815531137</v>
      </c>
      <c r="AU18">
        <f t="shared" si="9"/>
        <v>-4692.2616732331053</v>
      </c>
      <c r="AW18">
        <v>15</v>
      </c>
      <c r="AX18">
        <f>IF(Z18&gt;0, (R18*SUMPRODUCT(K18:$K$98, X18:$X$98)-K18*$AZ$3)/Z18, 0)</f>
        <v>50447.690089882781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12.5</v>
      </c>
      <c r="R19">
        <f t="shared" si="0"/>
        <v>1000000</v>
      </c>
      <c r="S19">
        <f t="shared" si="1"/>
        <v>49254.938148559704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38224.85369177314</v>
      </c>
      <c r="AC19">
        <f t="shared" si="2"/>
        <v>36131.135909846111</v>
      </c>
      <c r="AE19">
        <f t="shared" si="3"/>
        <v>0</v>
      </c>
      <c r="AF19">
        <f t="shared" si="4"/>
        <v>0</v>
      </c>
      <c r="AG19">
        <f t="shared" si="4"/>
        <v>-9.1694196734319338</v>
      </c>
      <c r="AH19">
        <f t="shared" si="5"/>
        <v>-16581.964292428635</v>
      </c>
      <c r="AI19">
        <f t="shared" si="6"/>
        <v>-16591.133712102066</v>
      </c>
      <c r="AJ19">
        <f t="shared" si="7"/>
        <v>2093.7177819270291</v>
      </c>
      <c r="AK19">
        <f t="shared" si="22"/>
        <v>852.41423732654107</v>
      </c>
      <c r="AL19">
        <f t="shared" si="8"/>
        <v>-13645.001692848497</v>
      </c>
      <c r="AN19">
        <f t="shared" si="9"/>
        <v>0</v>
      </c>
      <c r="AO19">
        <f t="shared" si="9"/>
        <v>0</v>
      </c>
      <c r="AP19">
        <f t="shared" si="9"/>
        <v>-3.2336872642792183</v>
      </c>
      <c r="AQ19">
        <f t="shared" si="9"/>
        <v>-5847.7950250792692</v>
      </c>
      <c r="AR19">
        <f t="shared" si="9"/>
        <v>-5851.0287123435482</v>
      </c>
      <c r="AS19">
        <f t="shared" si="9"/>
        <v>738.37044955303372</v>
      </c>
      <c r="AT19">
        <f t="shared" si="9"/>
        <v>300.61237911487558</v>
      </c>
      <c r="AU19">
        <f t="shared" si="9"/>
        <v>-4812.0458836756388</v>
      </c>
      <c r="AW19">
        <v>16</v>
      </c>
      <c r="AX19">
        <f>IF(Z19&gt;0, (R19*SUMPRODUCT(K19:$K$98, X19:$X$98)-K19*$AZ$3)/Z19, 0)</f>
        <v>49254.938148559704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12.5</v>
      </c>
      <c r="R20">
        <f t="shared" si="0"/>
        <v>1000000</v>
      </c>
      <c r="S20">
        <f t="shared" si="1"/>
        <v>46360.499243192018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36131.135909846111</v>
      </c>
      <c r="AC20">
        <f t="shared" si="2"/>
        <v>32825.737008625336</v>
      </c>
      <c r="AE20">
        <f t="shared" si="3"/>
        <v>0</v>
      </c>
      <c r="AF20">
        <f t="shared" si="4"/>
        <v>0</v>
      </c>
      <c r="AG20">
        <f t="shared" si="4"/>
        <v>-8.8506750208923144</v>
      </c>
      <c r="AH20">
        <f t="shared" si="5"/>
        <v>-18164.036464423854</v>
      </c>
      <c r="AI20">
        <f t="shared" si="6"/>
        <v>-18172.887139444745</v>
      </c>
      <c r="AJ20">
        <f t="shared" si="7"/>
        <v>3305.3989012207749</v>
      </c>
      <c r="AK20">
        <f t="shared" si="22"/>
        <v>155.36388441233828</v>
      </c>
      <c r="AL20">
        <f t="shared" si="8"/>
        <v>-14712.124353811632</v>
      </c>
      <c r="AN20">
        <f t="shared" si="9"/>
        <v>0</v>
      </c>
      <c r="AO20">
        <f t="shared" si="9"/>
        <v>0</v>
      </c>
      <c r="AP20">
        <f t="shared" si="9"/>
        <v>-2.9605224174995484</v>
      </c>
      <c r="AQ20">
        <f t="shared" si="9"/>
        <v>-6075.8119599090787</v>
      </c>
      <c r="AR20">
        <f t="shared" si="9"/>
        <v>-6078.772482326578</v>
      </c>
      <c r="AS20">
        <f t="shared" si="9"/>
        <v>1105.645334705318</v>
      </c>
      <c r="AT20">
        <f t="shared" si="9"/>
        <v>51.968721209036516</v>
      </c>
      <c r="AU20">
        <f t="shared" si="9"/>
        <v>-4921.1584264122239</v>
      </c>
      <c r="AW20">
        <v>17</v>
      </c>
      <c r="AX20">
        <f>IF(Z20&gt;0, (R20*SUMPRODUCT(K20:$K$98, X20:$X$98)-K20*$AZ$3)/Z20, 0)</f>
        <v>46360.499243192018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12.5</v>
      </c>
      <c r="R21">
        <f t="shared" si="0"/>
        <v>1000000</v>
      </c>
      <c r="S21">
        <f t="shared" si="1"/>
        <v>42628.193571438162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32825.737008625336</v>
      </c>
      <c r="AC21">
        <f t="shared" si="2"/>
        <v>29047.35623646521</v>
      </c>
      <c r="AE21">
        <f t="shared" si="3"/>
        <v>0</v>
      </c>
      <c r="AF21">
        <f t="shared" si="4"/>
        <v>0</v>
      </c>
      <c r="AG21">
        <f t="shared" si="4"/>
        <v>-8.5176481228867935</v>
      </c>
      <c r="AH21">
        <f t="shared" si="5"/>
        <v>-19561.611823727839</v>
      </c>
      <c r="AI21">
        <f t="shared" si="6"/>
        <v>-19570.129471850727</v>
      </c>
      <c r="AJ21">
        <f t="shared" si="7"/>
        <v>3778.3807721601261</v>
      </c>
      <c r="AK21">
        <f t="shared" si="22"/>
        <v>52.521179213800536</v>
      </c>
      <c r="AL21">
        <f t="shared" si="8"/>
        <v>-15739.227520476801</v>
      </c>
      <c r="AN21">
        <f t="shared" si="9"/>
        <v>0</v>
      </c>
      <c r="AO21">
        <f t="shared" si="9"/>
        <v>0</v>
      </c>
      <c r="AP21">
        <f t="shared" si="9"/>
        <v>-2.7093248268028116</v>
      </c>
      <c r="AQ21">
        <f t="shared" si="9"/>
        <v>-6222.2293996741173</v>
      </c>
      <c r="AR21">
        <f t="shared" si="9"/>
        <v>-6224.9387245009202</v>
      </c>
      <c r="AS21">
        <f t="shared" si="9"/>
        <v>1201.841245780219</v>
      </c>
      <c r="AT21">
        <f t="shared" si="9"/>
        <v>16.70612975834959</v>
      </c>
      <c r="AU21">
        <f t="shared" si="9"/>
        <v>-5006.3913489623519</v>
      </c>
      <c r="AW21">
        <v>18</v>
      </c>
      <c r="AX21">
        <f>IF(Z21&gt;0, (R21*SUMPRODUCT(K21:$K$98, X21:$X$98)-K21*$AZ$3)/Z21, 0)</f>
        <v>42628.193571438162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12.5</v>
      </c>
      <c r="R22">
        <f t="shared" si="0"/>
        <v>1000000</v>
      </c>
      <c r="S22">
        <f t="shared" si="1"/>
        <v>39436.697152563909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29047.35623646521</v>
      </c>
      <c r="AC22">
        <f t="shared" si="2"/>
        <v>25776.7552925952</v>
      </c>
      <c r="AE22">
        <f t="shared" si="3"/>
        <v>0</v>
      </c>
      <c r="AF22">
        <f t="shared" si="4"/>
        <v>0</v>
      </c>
      <c r="AG22">
        <f t="shared" si="4"/>
        <v>-8.1702947868820743</v>
      </c>
      <c r="AH22">
        <f t="shared" si="5"/>
        <v>-20974.148382068168</v>
      </c>
      <c r="AI22">
        <f t="shared" si="6"/>
        <v>-20982.318676855051</v>
      </c>
      <c r="AJ22">
        <f t="shared" si="7"/>
        <v>3270.6009438700094</v>
      </c>
      <c r="AK22">
        <f t="shared" si="22"/>
        <v>609.99448096576941</v>
      </c>
      <c r="AL22">
        <f t="shared" si="8"/>
        <v>-17101.723252019274</v>
      </c>
      <c r="AN22">
        <f t="shared" si="9"/>
        <v>0</v>
      </c>
      <c r="AO22">
        <f t="shared" si="9"/>
        <v>0</v>
      </c>
      <c r="AP22">
        <f t="shared" si="9"/>
        <v>-2.4265521949344233</v>
      </c>
      <c r="AQ22">
        <f t="shared" si="9"/>
        <v>-6229.2569755381073</v>
      </c>
      <c r="AR22">
        <f t="shared" si="9"/>
        <v>-6231.683527733042</v>
      </c>
      <c r="AS22">
        <f t="shared" si="9"/>
        <v>971.3583299154119</v>
      </c>
      <c r="AT22">
        <f t="shared" si="9"/>
        <v>181.16646770957399</v>
      </c>
      <c r="AU22">
        <f t="shared" si="9"/>
        <v>-5079.1587301080572</v>
      </c>
      <c r="AW22">
        <v>19</v>
      </c>
      <c r="AX22">
        <f>IF(Z22&gt;0, (R22*SUMPRODUCT(K22:$K$98, X22:$X$98)-K22*$AZ$3)/Z22, 0)</f>
        <v>39436.697152563909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12.5</v>
      </c>
      <c r="R23">
        <f t="shared" si="0"/>
        <v>1000000</v>
      </c>
      <c r="S23">
        <f t="shared" si="1"/>
        <v>38416.386380779113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25776.7552925952</v>
      </c>
      <c r="AC23">
        <f t="shared" si="2"/>
        <v>24001.666006902313</v>
      </c>
      <c r="AE23">
        <f t="shared" si="3"/>
        <v>0</v>
      </c>
      <c r="AF23">
        <f t="shared" si="4"/>
        <v>0</v>
      </c>
      <c r="AG23">
        <f t="shared" si="4"/>
        <v>-7.8097096929550993</v>
      </c>
      <c r="AH23">
        <f t="shared" si="5"/>
        <v>-22310.571684652241</v>
      </c>
      <c r="AI23">
        <f t="shared" si="6"/>
        <v>-22318.381394345197</v>
      </c>
      <c r="AJ23">
        <f t="shared" si="7"/>
        <v>1775.0892856928876</v>
      </c>
      <c r="AK23">
        <f t="shared" si="22"/>
        <v>1804.3728704816642</v>
      </c>
      <c r="AL23">
        <f t="shared" si="8"/>
        <v>-18738.919238170645</v>
      </c>
      <c r="AN23">
        <f t="shared" si="9"/>
        <v>0</v>
      </c>
      <c r="AO23">
        <f t="shared" si="9"/>
        <v>0</v>
      </c>
      <c r="AP23">
        <f t="shared" si="9"/>
        <v>-2.0709460188619744</v>
      </c>
      <c r="AQ23">
        <f t="shared" si="9"/>
        <v>-5916.2237042619472</v>
      </c>
      <c r="AR23">
        <f t="shared" si="9"/>
        <v>-5918.2946502808099</v>
      </c>
      <c r="AS23">
        <f t="shared" si="9"/>
        <v>470.71072214711671</v>
      </c>
      <c r="AT23">
        <f t="shared" si="9"/>
        <v>478.47602018259039</v>
      </c>
      <c r="AU23">
        <f t="shared" si="9"/>
        <v>-4969.1079079511028</v>
      </c>
      <c r="AW23">
        <v>20</v>
      </c>
      <c r="AX23">
        <f>IF(Z23&gt;0, (R23*SUMPRODUCT(K23:$K$98, X23:$X$98)-K23*$AZ$3)/Z23, 0)</f>
        <v>38416.386380779113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12.5</v>
      </c>
      <c r="R24">
        <f t="shared" si="0"/>
        <v>1000000</v>
      </c>
      <c r="S24">
        <f t="shared" si="1"/>
        <v>37087.69903183818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24001.666006902313</v>
      </c>
      <c r="AC24">
        <f t="shared" si="2"/>
        <v>22062.377740002165</v>
      </c>
      <c r="AE24">
        <f t="shared" si="3"/>
        <v>0</v>
      </c>
      <c r="AF24">
        <f t="shared" si="4"/>
        <v>0</v>
      </c>
      <c r="AG24">
        <f t="shared" si="4"/>
        <v>-7.4358811398162539</v>
      </c>
      <c r="AH24">
        <f t="shared" si="5"/>
        <v>-23658.516496743552</v>
      </c>
      <c r="AI24">
        <f t="shared" si="6"/>
        <v>-23665.952377883368</v>
      </c>
      <c r="AJ24">
        <f t="shared" si="7"/>
        <v>1939.2882669001483</v>
      </c>
      <c r="AK24">
        <f t="shared" si="22"/>
        <v>1680.116620483162</v>
      </c>
      <c r="AL24">
        <f t="shared" si="8"/>
        <v>-20046.547490500059</v>
      </c>
      <c r="AN24">
        <f t="shared" si="9"/>
        <v>0</v>
      </c>
      <c r="AO24">
        <f t="shared" si="9"/>
        <v>0</v>
      </c>
      <c r="AP24">
        <f t="shared" si="9"/>
        <v>-1.7605497616645174</v>
      </c>
      <c r="AQ24">
        <f t="shared" si="9"/>
        <v>-5601.4875435068025</v>
      </c>
      <c r="AR24">
        <f t="shared" si="9"/>
        <v>-5603.2480932684666</v>
      </c>
      <c r="AS24">
        <f t="shared" si="9"/>
        <v>459.15385572908963</v>
      </c>
      <c r="AT24">
        <f t="shared" si="9"/>
        <v>397.79131217168941</v>
      </c>
      <c r="AU24">
        <f t="shared" si="9"/>
        <v>-4746.3029253676887</v>
      </c>
      <c r="AW24">
        <v>21</v>
      </c>
      <c r="AX24">
        <f>IF(Z24&gt;0, (R24*SUMPRODUCT(K24:$K$98, X24:$X$98)-K24*$AZ$3)/Z24, 0)</f>
        <v>37087.69903183818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12.5</v>
      </c>
      <c r="R25">
        <f t="shared" si="0"/>
        <v>1000000</v>
      </c>
      <c r="S25">
        <f t="shared" si="1"/>
        <v>35492.205258340327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22062.377740002165</v>
      </c>
      <c r="AC25">
        <f t="shared" si="2"/>
        <v>20011.725408425562</v>
      </c>
      <c r="AE25">
        <f t="shared" si="3"/>
        <v>0</v>
      </c>
      <c r="AF25">
        <f t="shared" si="4"/>
        <v>0</v>
      </c>
      <c r="AG25">
        <f t="shared" si="4"/>
        <v>-7.0479297013120226</v>
      </c>
      <c r="AH25">
        <f t="shared" si="5"/>
        <v>-25087.410168485607</v>
      </c>
      <c r="AI25">
        <f t="shared" si="6"/>
        <v>-25094.458098186919</v>
      </c>
      <c r="AJ25">
        <f t="shared" si="7"/>
        <v>2050.6523315766026</v>
      </c>
      <c r="AK25">
        <f t="shared" si="22"/>
        <v>1544.3664418001517</v>
      </c>
      <c r="AL25">
        <f t="shared" si="8"/>
        <v>-21499.439324810162</v>
      </c>
      <c r="AN25">
        <f t="shared" si="9"/>
        <v>0</v>
      </c>
      <c r="AO25">
        <f t="shared" si="9"/>
        <v>0</v>
      </c>
      <c r="AP25">
        <f t="shared" si="9"/>
        <v>-1.4899078442566691</v>
      </c>
      <c r="AQ25">
        <f t="shared" si="9"/>
        <v>-5303.3913200287825</v>
      </c>
      <c r="AR25">
        <f t="shared" si="9"/>
        <v>-5304.8812278730393</v>
      </c>
      <c r="AS25">
        <f t="shared" si="9"/>
        <v>433.50077599247982</v>
      </c>
      <c r="AT25">
        <f t="shared" si="9"/>
        <v>326.47369845594034</v>
      </c>
      <c r="AU25">
        <f t="shared" si="9"/>
        <v>-4544.9067534246187</v>
      </c>
      <c r="AW25">
        <v>22</v>
      </c>
      <c r="AX25">
        <f>IF(Z25&gt;0, (R25*SUMPRODUCT(K25:$K$98, X25:$X$98)-K25*$AZ$3)/Z25, 0)</f>
        <v>35492.205258340327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12.5</v>
      </c>
      <c r="R26">
        <f t="shared" si="0"/>
        <v>1000000</v>
      </c>
      <c r="S26">
        <f t="shared" si="1"/>
        <v>33617.919366346898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20011.725408425562</v>
      </c>
      <c r="AC26">
        <f t="shared" si="2"/>
        <v>17878.722670477291</v>
      </c>
      <c r="AE26">
        <f t="shared" si="3"/>
        <v>0</v>
      </c>
      <c r="AF26">
        <f t="shared" si="4"/>
        <v>0</v>
      </c>
      <c r="AG26">
        <f t="shared" si="4"/>
        <v>-6.6477651679028078</v>
      </c>
      <c r="AH26">
        <f t="shared" si="5"/>
        <v>-26374.818911687464</v>
      </c>
      <c r="AI26">
        <f t="shared" si="6"/>
        <v>-26381.466676855365</v>
      </c>
      <c r="AJ26">
        <f t="shared" si="7"/>
        <v>2133.0027379482708</v>
      </c>
      <c r="AK26">
        <f t="shared" si="22"/>
        <v>1400.8207785897894</v>
      </c>
      <c r="AL26">
        <f t="shared" si="8"/>
        <v>-22847.643160317304</v>
      </c>
      <c r="AN26">
        <f t="shared" si="9"/>
        <v>0</v>
      </c>
      <c r="AO26">
        <f t="shared" si="9"/>
        <v>0</v>
      </c>
      <c r="AP26">
        <f t="shared" si="9"/>
        <v>-1.2547450469987513</v>
      </c>
      <c r="AQ26">
        <f t="shared" si="9"/>
        <v>-4978.1652268214839</v>
      </c>
      <c r="AR26">
        <f t="shared" si="9"/>
        <v>-4979.4199718684822</v>
      </c>
      <c r="AS26">
        <f t="shared" si="9"/>
        <v>402.59764794304442</v>
      </c>
      <c r="AT26">
        <f t="shared" si="9"/>
        <v>264.40057512184524</v>
      </c>
      <c r="AU26">
        <f t="shared" si="9"/>
        <v>-4312.421748803592</v>
      </c>
      <c r="AW26">
        <v>23</v>
      </c>
      <c r="AX26">
        <f>IF(Z26&gt;0, (R26*SUMPRODUCT(K26:$K$98, X26:$X$98)-K26*$AZ$3)/Z26, 0)</f>
        <v>33617.919366346898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12.5</v>
      </c>
      <c r="R27">
        <f t="shared" si="0"/>
        <v>1000000</v>
      </c>
      <c r="S27">
        <f t="shared" si="1"/>
        <v>31524.018205356973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17878.722670477291</v>
      </c>
      <c r="AC27">
        <f t="shared" si="2"/>
        <v>15731.261534799112</v>
      </c>
      <c r="AE27">
        <f t="shared" si="3"/>
        <v>0</v>
      </c>
      <c r="AF27">
        <f t="shared" si="4"/>
        <v>0</v>
      </c>
      <c r="AG27">
        <f t="shared" si="4"/>
        <v>-6.2378078804551995</v>
      </c>
      <c r="AH27">
        <f t="shared" si="5"/>
        <v>-27478.370861486455</v>
      </c>
      <c r="AI27">
        <f t="shared" si="6"/>
        <v>-27484.608669366909</v>
      </c>
      <c r="AJ27">
        <f t="shared" si="7"/>
        <v>2147.4611356781788</v>
      </c>
      <c r="AK27">
        <f t="shared" si="22"/>
        <v>1251.5105869334104</v>
      </c>
      <c r="AL27">
        <f t="shared" si="8"/>
        <v>-24085.63694675532</v>
      </c>
      <c r="AN27">
        <f t="shared" si="9"/>
        <v>0</v>
      </c>
      <c r="AO27">
        <f t="shared" si="9"/>
        <v>0</v>
      </c>
      <c r="AP27">
        <f t="shared" si="9"/>
        <v>-1.0512204295686132</v>
      </c>
      <c r="AQ27">
        <f t="shared" si="9"/>
        <v>-4630.7653865655011</v>
      </c>
      <c r="AR27">
        <f t="shared" si="9"/>
        <v>-4631.8166069950694</v>
      </c>
      <c r="AS27">
        <f t="shared" si="9"/>
        <v>361.89877290109496</v>
      </c>
      <c r="AT27">
        <f t="shared" si="9"/>
        <v>210.90958907663583</v>
      </c>
      <c r="AU27">
        <f t="shared" si="9"/>
        <v>-4059.008245017339</v>
      </c>
      <c r="AW27">
        <v>24</v>
      </c>
      <c r="AX27">
        <f>IF(Z27&gt;0, (R27*SUMPRODUCT(K27:$K$98, X27:$X$98)-K27*$AZ$3)/Z27, 0)</f>
        <v>31524.018205356973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12.5</v>
      </c>
      <c r="R28">
        <f t="shared" si="0"/>
        <v>1000000</v>
      </c>
      <c r="S28">
        <f t="shared" si="1"/>
        <v>29275.756225960427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15731.261534799112</v>
      </c>
      <c r="AC28">
        <f t="shared" si="2"/>
        <v>13627.910515325868</v>
      </c>
      <c r="AE28">
        <f t="shared" si="3"/>
        <v>0</v>
      </c>
      <c r="AF28">
        <f t="shared" si="4"/>
        <v>0</v>
      </c>
      <c r="AG28">
        <f t="shared" si="4"/>
        <v>-5.8187696374693685</v>
      </c>
      <c r="AH28">
        <f t="shared" si="5"/>
        <v>-28532.81313450235</v>
      </c>
      <c r="AI28">
        <f t="shared" si="6"/>
        <v>-28538.63190413982</v>
      </c>
      <c r="AJ28">
        <f t="shared" si="7"/>
        <v>2103.3510194732444</v>
      </c>
      <c r="AK28">
        <f t="shared" si="22"/>
        <v>1101.188307435938</v>
      </c>
      <c r="AL28">
        <f t="shared" si="8"/>
        <v>-25334.092577230636</v>
      </c>
      <c r="AN28">
        <f t="shared" si="9"/>
        <v>0</v>
      </c>
      <c r="AO28">
        <f t="shared" si="9"/>
        <v>0</v>
      </c>
      <c r="AP28">
        <f t="shared" si="9"/>
        <v>-0.87553787711726072</v>
      </c>
      <c r="AQ28">
        <f t="shared" si="9"/>
        <v>-4293.2716358282178</v>
      </c>
      <c r="AR28">
        <f t="shared" si="9"/>
        <v>-4294.1471737053353</v>
      </c>
      <c r="AS28">
        <f t="shared" si="9"/>
        <v>316.48674911676721</v>
      </c>
      <c r="AT28">
        <f t="shared" si="9"/>
        <v>165.69345979782071</v>
      </c>
      <c r="AU28">
        <f t="shared" si="9"/>
        <v>-3811.9669647907472</v>
      </c>
      <c r="AW28">
        <v>25</v>
      </c>
      <c r="AX28">
        <f>IF(Z28&gt;0, (R28*SUMPRODUCT(K28:$K$98, X28:$X$98)-K28*$AZ$3)/Z28, 0)</f>
        <v>29275.756225960427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12.5</v>
      </c>
      <c r="R29">
        <f t="shared" si="0"/>
        <v>1000000</v>
      </c>
      <c r="S29">
        <f t="shared" si="1"/>
        <v>26872.739134558924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13627.910515325868</v>
      </c>
      <c r="AC29">
        <f t="shared" si="2"/>
        <v>11591.258850115744</v>
      </c>
      <c r="AE29">
        <f t="shared" si="3"/>
        <v>0</v>
      </c>
      <c r="AF29">
        <f t="shared" si="4"/>
        <v>0</v>
      </c>
      <c r="AG29">
        <f t="shared" si="4"/>
        <v>-5.391736767172878</v>
      </c>
      <c r="AH29">
        <f t="shared" si="5"/>
        <v>-29507.613913743724</v>
      </c>
      <c r="AI29">
        <f t="shared" si="6"/>
        <v>-29513.005650510895</v>
      </c>
      <c r="AJ29">
        <f t="shared" si="7"/>
        <v>2036.6516652101236</v>
      </c>
      <c r="AK29">
        <f t="shared" si="22"/>
        <v>953.9537360728109</v>
      </c>
      <c r="AL29">
        <f t="shared" si="8"/>
        <v>-26522.400249227961</v>
      </c>
      <c r="AN29">
        <f t="shared" si="9"/>
        <v>0</v>
      </c>
      <c r="AO29">
        <f t="shared" si="9"/>
        <v>0</v>
      </c>
      <c r="AP29">
        <f t="shared" si="9"/>
        <v>-0.72435995574000434</v>
      </c>
      <c r="AQ29">
        <f t="shared" si="9"/>
        <v>-3964.2391369488028</v>
      </c>
      <c r="AR29">
        <f t="shared" si="9"/>
        <v>-3964.9634969045428</v>
      </c>
      <c r="AS29">
        <f t="shared" si="9"/>
        <v>273.61664223881587</v>
      </c>
      <c r="AT29">
        <f t="shared" si="9"/>
        <v>128.1601672853991</v>
      </c>
      <c r="AU29">
        <f t="shared" si="9"/>
        <v>-3563.1866873803278</v>
      </c>
      <c r="AW29">
        <v>26</v>
      </c>
      <c r="AX29">
        <f>IF(Z29&gt;0, (R29*SUMPRODUCT(K29:$K$98, X29:$X$98)-K29*$AZ$3)/Z29, 0)</f>
        <v>26872.739134558924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12.5</v>
      </c>
      <c r="R30">
        <f t="shared" si="0"/>
        <v>1000000</v>
      </c>
      <c r="S30">
        <f t="shared" si="1"/>
        <v>24310.260697570673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11591.258850115744</v>
      </c>
      <c r="AC30">
        <f t="shared" si="2"/>
        <v>9641.8589726473692</v>
      </c>
      <c r="AE30">
        <f t="shared" si="3"/>
        <v>0</v>
      </c>
      <c r="AF30">
        <f t="shared" si="4"/>
        <v>0</v>
      </c>
      <c r="AG30">
        <f t="shared" si="4"/>
        <v>-4.9577106003694986</v>
      </c>
      <c r="AH30">
        <f t="shared" si="5"/>
        <v>-30408.70393053201</v>
      </c>
      <c r="AI30">
        <f t="shared" si="6"/>
        <v>-30413.661641132381</v>
      </c>
      <c r="AJ30">
        <f t="shared" si="7"/>
        <v>1949.3998774683751</v>
      </c>
      <c r="AK30">
        <f t="shared" si="22"/>
        <v>811.38811950810214</v>
      </c>
      <c r="AL30">
        <f t="shared" si="8"/>
        <v>-27652.873644155905</v>
      </c>
      <c r="AN30">
        <f t="shared" si="9"/>
        <v>0</v>
      </c>
      <c r="AO30">
        <f t="shared" si="9"/>
        <v>0</v>
      </c>
      <c r="AP30">
        <f t="shared" si="9"/>
        <v>-0.59468762540352049</v>
      </c>
      <c r="AQ30">
        <f t="shared" si="9"/>
        <v>-3647.586837904375</v>
      </c>
      <c r="AR30">
        <f t="shared" si="9"/>
        <v>-3648.1815255297788</v>
      </c>
      <c r="AS30">
        <f t="shared" si="9"/>
        <v>233.83454129153489</v>
      </c>
      <c r="AT30">
        <f t="shared" si="9"/>
        <v>97.327680650608912</v>
      </c>
      <c r="AU30">
        <f t="shared" si="9"/>
        <v>-3317.019303587635</v>
      </c>
      <c r="AW30">
        <v>27</v>
      </c>
      <c r="AX30">
        <f>IF(Z30&gt;0, (R30*SUMPRODUCT(K30:$K$98, X30:$X$98)-K30*$AZ$3)/Z30, 0)</f>
        <v>24310.260697570673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12.5</v>
      </c>
      <c r="R31">
        <f t="shared" si="0"/>
        <v>1000000</v>
      </c>
      <c r="S31">
        <f t="shared" si="1"/>
        <v>21561.85137009859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9641.8589726473692</v>
      </c>
      <c r="AC31">
        <f t="shared" si="2"/>
        <v>7793.2357592790913</v>
      </c>
      <c r="AE31">
        <f t="shared" si="3"/>
        <v>0</v>
      </c>
      <c r="AF31">
        <f t="shared" si="4"/>
        <v>0</v>
      </c>
      <c r="AG31">
        <f t="shared" si="4"/>
        <v>-4.5179537377797638</v>
      </c>
      <c r="AH31">
        <f t="shared" si="5"/>
        <v>-31214.380526883207</v>
      </c>
      <c r="AI31">
        <f t="shared" si="6"/>
        <v>-31218.898480620988</v>
      </c>
      <c r="AJ31">
        <f t="shared" si="7"/>
        <v>1848.6232133682779</v>
      </c>
      <c r="AK31">
        <f t="shared" si="22"/>
        <v>674.93012808531591</v>
      </c>
      <c r="AL31">
        <f t="shared" si="8"/>
        <v>-28695.345139167395</v>
      </c>
      <c r="AN31">
        <f t="shared" si="9"/>
        <v>0</v>
      </c>
      <c r="AO31">
        <f t="shared" si="9"/>
        <v>0</v>
      </c>
      <c r="AP31">
        <f t="shared" si="9"/>
        <v>-0.48387310850895315</v>
      </c>
      <c r="AQ31">
        <f t="shared" si="9"/>
        <v>-3343.061972818407</v>
      </c>
      <c r="AR31">
        <f t="shared" si="9"/>
        <v>-3343.5458459269157</v>
      </c>
      <c r="AS31">
        <f t="shared" si="9"/>
        <v>197.98765384302004</v>
      </c>
      <c r="AT31">
        <f t="shared" si="9"/>
        <v>72.285056035894158</v>
      </c>
      <c r="AU31">
        <f t="shared" si="9"/>
        <v>-3073.2731360480016</v>
      </c>
      <c r="AW31">
        <v>28</v>
      </c>
      <c r="AX31">
        <f>IF(Z31&gt;0, (R31*SUMPRODUCT(K31:$K$98, X31:$X$98)-K31*$AZ$3)/Z31, 0)</f>
        <v>21561.85137009859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12.5</v>
      </c>
      <c r="R32">
        <f t="shared" si="0"/>
        <v>1000000</v>
      </c>
      <c r="S32">
        <f t="shared" si="1"/>
        <v>18580.279498345451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7793.2357592790913</v>
      </c>
      <c r="AC32">
        <f t="shared" si="2"/>
        <v>6056.3913083679108</v>
      </c>
      <c r="AE32">
        <f t="shared" si="3"/>
        <v>0</v>
      </c>
      <c r="AF32">
        <f t="shared" si="4"/>
        <v>0</v>
      </c>
      <c r="AG32">
        <f t="shared" si="4"/>
        <v>-4.0744753791965449</v>
      </c>
      <c r="AH32">
        <f t="shared" si="5"/>
        <v>-31863.905696433678</v>
      </c>
      <c r="AI32">
        <f t="shared" si="6"/>
        <v>-31867.980171812873</v>
      </c>
      <c r="AJ32">
        <f t="shared" si="7"/>
        <v>1736.8444509111805</v>
      </c>
      <c r="AK32">
        <f t="shared" si="22"/>
        <v>545.52650314953644</v>
      </c>
      <c r="AL32">
        <f t="shared" si="8"/>
        <v>-29585.609217752157</v>
      </c>
      <c r="AN32">
        <f t="shared" si="9"/>
        <v>0</v>
      </c>
      <c r="AO32">
        <f t="shared" si="9"/>
        <v>0</v>
      </c>
      <c r="AP32">
        <f t="shared" si="9"/>
        <v>-0.38962192006243107</v>
      </c>
      <c r="AQ32">
        <f t="shared" si="9"/>
        <v>-3046.9876395671931</v>
      </c>
      <c r="AR32">
        <f t="shared" si="9"/>
        <v>-3047.3772614872555</v>
      </c>
      <c r="AS32">
        <f t="shared" si="9"/>
        <v>166.08584095732971</v>
      </c>
      <c r="AT32">
        <f t="shared" si="9"/>
        <v>52.16600023828817</v>
      </c>
      <c r="AU32">
        <f t="shared" si="9"/>
        <v>-2829.125420291638</v>
      </c>
      <c r="AW32">
        <v>29</v>
      </c>
      <c r="AX32">
        <f>IF(Z32&gt;0, (R32*SUMPRODUCT(K32:$K$98, X32:$X$98)-K32*$AZ$3)/Z32, 0)</f>
        <v>18580.279498345451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12.5</v>
      </c>
      <c r="R33">
        <f t="shared" si="0"/>
        <v>1000000</v>
      </c>
      <c r="S33">
        <f t="shared" si="1"/>
        <v>15307.212991270189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6056.3913083679108</v>
      </c>
      <c r="AC33">
        <f t="shared" si="2"/>
        <v>4443.5264562178836</v>
      </c>
      <c r="AE33">
        <f t="shared" si="3"/>
        <v>0</v>
      </c>
      <c r="AF33">
        <f t="shared" si="4"/>
        <v>0</v>
      </c>
      <c r="AG33">
        <f t="shared" si="4"/>
        <v>-3.6286214044581939</v>
      </c>
      <c r="AH33">
        <f t="shared" si="5"/>
        <v>-32408.737675710876</v>
      </c>
      <c r="AI33">
        <f t="shared" si="6"/>
        <v>-32412.366297115335</v>
      </c>
      <c r="AJ33">
        <f t="shared" si="7"/>
        <v>1612.8648521500272</v>
      </c>
      <c r="AK33">
        <f t="shared" si="22"/>
        <v>423.94739158575379</v>
      </c>
      <c r="AL33">
        <f t="shared" si="8"/>
        <v>-30375.554053379557</v>
      </c>
      <c r="AN33">
        <f t="shared" si="9"/>
        <v>0</v>
      </c>
      <c r="AO33">
        <f t="shared" si="9"/>
        <v>0</v>
      </c>
      <c r="AP33">
        <f t="shared" si="9"/>
        <v>-0.30980992012299641</v>
      </c>
      <c r="AQ33">
        <f t="shared" si="9"/>
        <v>-2767.0421660036291</v>
      </c>
      <c r="AR33">
        <f t="shared" si="9"/>
        <v>-2767.351975923752</v>
      </c>
      <c r="AS33">
        <f t="shared" si="9"/>
        <v>137.70561194393827</v>
      </c>
      <c r="AT33">
        <f t="shared" si="9"/>
        <v>36.196420867209902</v>
      </c>
      <c r="AU33">
        <f t="shared" si="9"/>
        <v>-2593.4499431126042</v>
      </c>
      <c r="AW33">
        <v>30</v>
      </c>
      <c r="AX33">
        <f>IF(Z33&gt;0, (R33*SUMPRODUCT(K33:$K$98, X33:$X$98)-K33*$AZ$3)/Z33, 0)</f>
        <v>15307.212991270189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12.5</v>
      </c>
      <c r="R34">
        <f t="shared" si="0"/>
        <v>1000000</v>
      </c>
      <c r="S34">
        <f t="shared" si="1"/>
        <v>11607.146590667327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4443.5264562178836</v>
      </c>
      <c r="AC34">
        <f t="shared" si="2"/>
        <v>2956.9510646938634</v>
      </c>
      <c r="AE34">
        <f t="shared" si="3"/>
        <v>0</v>
      </c>
      <c r="AF34">
        <f t="shared" si="4"/>
        <v>0</v>
      </c>
      <c r="AG34">
        <f t="shared" si="4"/>
        <v>-3.1844078146124497</v>
      </c>
      <c r="AH34">
        <f t="shared" si="5"/>
        <v>-32634.190064092974</v>
      </c>
      <c r="AI34">
        <f t="shared" si="6"/>
        <v>-32637.374471907588</v>
      </c>
      <c r="AJ34">
        <f t="shared" si="7"/>
        <v>1486.5753915240202</v>
      </c>
      <c r="AK34">
        <f t="shared" si="22"/>
        <v>311.04685193525188</v>
      </c>
      <c r="AL34">
        <f t="shared" si="8"/>
        <v>-30839.752228448317</v>
      </c>
      <c r="AN34">
        <f t="shared" si="9"/>
        <v>0</v>
      </c>
      <c r="AO34">
        <f t="shared" si="9"/>
        <v>0</v>
      </c>
      <c r="AP34">
        <f t="shared" si="9"/>
        <v>-0.24275284032506234</v>
      </c>
      <c r="AQ34">
        <f t="shared" si="9"/>
        <v>-2487.7599826926153</v>
      </c>
      <c r="AR34">
        <f t="shared" si="9"/>
        <v>-2488.0027355329407</v>
      </c>
      <c r="AS34">
        <f t="shared" si="9"/>
        <v>113.32417820162783</v>
      </c>
      <c r="AT34">
        <f t="shared" si="9"/>
        <v>23.711632170655552</v>
      </c>
      <c r="AU34">
        <f t="shared" ref="AU34:AU79" si="23">AL34*$K34</f>
        <v>-2350.9669251606574</v>
      </c>
      <c r="AW34">
        <v>31</v>
      </c>
      <c r="AX34">
        <f>IF(Z34&gt;0, (R34*SUMPRODUCT(K34:$K$98, X34:$X$98)-K34*$AZ$3)/Z34, 0)</f>
        <v>11607.146590667327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12.5</v>
      </c>
      <c r="R35">
        <f t="shared" si="0"/>
        <v>1000000</v>
      </c>
      <c r="S35">
        <f t="shared" si="1"/>
        <v>7337.2392684038414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2956.9510646938634</v>
      </c>
      <c r="AC35">
        <f t="shared" si="2"/>
        <v>1612.4649877866141</v>
      </c>
      <c r="AE35">
        <f t="shared" si="3"/>
        <v>0</v>
      </c>
      <c r="AF35">
        <f t="shared" ref="AF35:AG66" si="24">-$Z35*P35</f>
        <v>0</v>
      </c>
      <c r="AG35">
        <f t="shared" si="24"/>
        <v>-2.7470567075724399</v>
      </c>
      <c r="AH35">
        <f t="shared" si="5"/>
        <v>-32440.562311510817</v>
      </c>
      <c r="AI35">
        <f t="shared" ref="AI35:AI66" si="25">SUM(AE35:AH35)</f>
        <v>-32443.30936821839</v>
      </c>
      <c r="AJ35">
        <f t="shared" si="7"/>
        <v>1344.4860769072493</v>
      </c>
      <c r="AK35">
        <f t="shared" si="22"/>
        <v>206.98657452857046</v>
      </c>
      <c r="AL35">
        <f t="shared" si="8"/>
        <v>-30891.836716782571</v>
      </c>
      <c r="AN35">
        <f t="shared" ref="AN35:AT66" si="26">AE35*$K35</f>
        <v>0</v>
      </c>
      <c r="AO35">
        <f t="shared" si="26"/>
        <v>0</v>
      </c>
      <c r="AP35">
        <f t="shared" si="26"/>
        <v>-0.18697573152858998</v>
      </c>
      <c r="AQ35">
        <f t="shared" si="26"/>
        <v>-2208.035186413636</v>
      </c>
      <c r="AR35">
        <f t="shared" si="26"/>
        <v>-2208.2221621451645</v>
      </c>
      <c r="AS35">
        <f t="shared" si="26"/>
        <v>91.511131556467149</v>
      </c>
      <c r="AT35">
        <f t="shared" si="26"/>
        <v>14.088339014769289</v>
      </c>
      <c r="AU35">
        <f t="shared" si="23"/>
        <v>-2102.622691573928</v>
      </c>
      <c r="AW35">
        <v>32</v>
      </c>
      <c r="AX35">
        <f>IF(Z35&gt;0, (R35*SUMPRODUCT(K35:$K$98, X35:$X$98)-K35*$AZ$3)/Z35, 0)</f>
        <v>7337.2392684038414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12.5</v>
      </c>
      <c r="R36">
        <f t="shared" si="0"/>
        <v>1000000</v>
      </c>
      <c r="S36">
        <f t="shared" si="1"/>
        <v>2288.6136366221526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1612.4649877866141</v>
      </c>
      <c r="AC36">
        <f t="shared" si="2"/>
        <v>425.21007439563073</v>
      </c>
      <c r="AE36">
        <f t="shared" si="3"/>
        <v>0</v>
      </c>
      <c r="AF36">
        <f t="shared" si="24"/>
        <v>0</v>
      </c>
      <c r="AG36">
        <f t="shared" si="24"/>
        <v>-2.3224216813591001</v>
      </c>
      <c r="AH36">
        <f t="shared" si="5"/>
        <v>-31773.156731009251</v>
      </c>
      <c r="AI36">
        <f t="shared" si="25"/>
        <v>-31775.479152690608</v>
      </c>
      <c r="AJ36">
        <f t="shared" si="7"/>
        <v>1187.2549133909833</v>
      </c>
      <c r="AK36">
        <f t="shared" si="22"/>
        <v>112.87254914506299</v>
      </c>
      <c r="AL36">
        <f t="shared" si="8"/>
        <v>-30475.351690154563</v>
      </c>
      <c r="AN36">
        <f t="shared" si="26"/>
        <v>0</v>
      </c>
      <c r="AO36">
        <f t="shared" si="26"/>
        <v>0</v>
      </c>
      <c r="AP36">
        <f t="shared" si="26"/>
        <v>-0.14113693146851064</v>
      </c>
      <c r="AQ36">
        <f t="shared" si="26"/>
        <v>-1930.9007834694401</v>
      </c>
      <c r="AR36">
        <f t="shared" si="26"/>
        <v>-1931.0419204009083</v>
      </c>
      <c r="AS36">
        <f t="shared" si="26"/>
        <v>72.151201778677446</v>
      </c>
      <c r="AT36">
        <f t="shared" si="26"/>
        <v>6.8594283980505235</v>
      </c>
      <c r="AU36">
        <f t="shared" si="23"/>
        <v>-1852.0312902241806</v>
      </c>
      <c r="AW36">
        <v>33</v>
      </c>
      <c r="AX36">
        <f>IF(Z36&gt;0, (R36*SUMPRODUCT(K36:$K$98, X36:$X$98)-K36*$AZ$3)/Z36, 0)</f>
        <v>2288.6136366221526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12.5</v>
      </c>
      <c r="R37">
        <f t="shared" si="0"/>
        <v>1000000</v>
      </c>
      <c r="S37">
        <f t="shared" si="1"/>
        <v>-3871.6986766092805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425.21007439563073</v>
      </c>
      <c r="AC37">
        <f t="shared" si="2"/>
        <v>-594.27975101786797</v>
      </c>
      <c r="AE37">
        <f t="shared" si="3"/>
        <v>0</v>
      </c>
      <c r="AF37">
        <f t="shared" si="24"/>
        <v>0</v>
      </c>
      <c r="AG37">
        <f t="shared" si="24"/>
        <v>-1.9186660709425374</v>
      </c>
      <c r="AH37">
        <f t="shared" si="5"/>
        <v>-30442.511488237731</v>
      </c>
      <c r="AI37">
        <f t="shared" si="25"/>
        <v>-30444.430154308673</v>
      </c>
      <c r="AJ37">
        <f t="shared" si="7"/>
        <v>1019.4898254134987</v>
      </c>
      <c r="AK37">
        <f t="shared" si="22"/>
        <v>29.764705207694153</v>
      </c>
      <c r="AL37">
        <f t="shared" si="8"/>
        <v>-29395.175623687479</v>
      </c>
      <c r="AN37">
        <f t="shared" si="26"/>
        <v>0</v>
      </c>
      <c r="AO37">
        <f t="shared" si="26"/>
        <v>0</v>
      </c>
      <c r="AP37">
        <f t="shared" si="26"/>
        <v>-0.10410724808870252</v>
      </c>
      <c r="AQ37">
        <f t="shared" si="26"/>
        <v>-1651.8174496056222</v>
      </c>
      <c r="AR37">
        <f t="shared" si="26"/>
        <v>-1651.9215568537109</v>
      </c>
      <c r="AS37">
        <f t="shared" si="26"/>
        <v>55.31774485702563</v>
      </c>
      <c r="AT37">
        <f t="shared" si="26"/>
        <v>1.6150395299491984</v>
      </c>
      <c r="AU37">
        <f t="shared" si="23"/>
        <v>-1594.988772466736</v>
      </c>
      <c r="AW37">
        <v>34</v>
      </c>
      <c r="AX37">
        <f>IF(Z37&gt;0, (R37*SUMPRODUCT(K37:$K$98, X37:$X$98)-K37*$AZ$3)/Z37, 0)</f>
        <v>-3871.6986766092805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12.5</v>
      </c>
      <c r="R38">
        <f t="shared" si="0"/>
        <v>1000000</v>
      </c>
      <c r="S38">
        <f t="shared" si="1"/>
        <v>-11596.380489337831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-594.27975101786797</v>
      </c>
      <c r="AC38">
        <f t="shared" si="2"/>
        <v>-1432.3374166449739</v>
      </c>
      <c r="AE38">
        <f t="shared" si="3"/>
        <v>0</v>
      </c>
      <c r="AF38">
        <f t="shared" si="24"/>
        <v>0</v>
      </c>
      <c r="AG38">
        <f t="shared" si="24"/>
        <v>-1.5439487971720156</v>
      </c>
      <c r="AH38">
        <f t="shared" si="5"/>
        <v>-28442.449044887711</v>
      </c>
      <c r="AI38">
        <f t="shared" si="25"/>
        <v>-28443.992993684882</v>
      </c>
      <c r="AJ38">
        <f t="shared" si="7"/>
        <v>838.05766562710596</v>
      </c>
      <c r="AK38">
        <f t="shared" si="22"/>
        <v>-41.599582571250764</v>
      </c>
      <c r="AL38">
        <f t="shared" si="8"/>
        <v>-27647.53491062903</v>
      </c>
      <c r="AN38">
        <f t="shared" si="26"/>
        <v>0</v>
      </c>
      <c r="AO38">
        <f t="shared" si="26"/>
        <v>0</v>
      </c>
      <c r="AP38">
        <f t="shared" si="26"/>
        <v>-7.4799111968675391E-2</v>
      </c>
      <c r="AQ38">
        <f t="shared" si="26"/>
        <v>-1377.9407287785032</v>
      </c>
      <c r="AR38">
        <f t="shared" si="26"/>
        <v>-1378.0155278904717</v>
      </c>
      <c r="AS38">
        <f t="shared" si="26"/>
        <v>40.601067394377203</v>
      </c>
      <c r="AT38">
        <f t="shared" si="26"/>
        <v>-2.0153594732523179</v>
      </c>
      <c r="AU38">
        <f t="shared" si="23"/>
        <v>-1339.4298199693471</v>
      </c>
      <c r="AW38">
        <v>35</v>
      </c>
      <c r="AX38">
        <f>IF(Z38&gt;0, (R38*SUMPRODUCT(K38:$K$98, X38:$X$98)-K38*$AZ$3)/Z38, 0)</f>
        <v>-11596.380489337831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12.5</v>
      </c>
      <c r="R39">
        <f t="shared" si="0"/>
        <v>1000000</v>
      </c>
      <c r="S39">
        <f t="shared" si="1"/>
        <v>-21592.505248644298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-1432.3374166449739</v>
      </c>
      <c r="AC39">
        <f t="shared" si="2"/>
        <v>-2083.7069097283711</v>
      </c>
      <c r="AE39">
        <f t="shared" si="3"/>
        <v>0</v>
      </c>
      <c r="AF39">
        <f t="shared" si="24"/>
        <v>0</v>
      </c>
      <c r="AG39">
        <f t="shared" si="24"/>
        <v>-1.2062674558451236</v>
      </c>
      <c r="AH39">
        <f t="shared" si="5"/>
        <v>-25779.348268413723</v>
      </c>
      <c r="AI39">
        <f t="shared" si="25"/>
        <v>-25780.554535869567</v>
      </c>
      <c r="AJ39">
        <f t="shared" si="7"/>
        <v>651.36949308339717</v>
      </c>
      <c r="AK39">
        <f t="shared" si="22"/>
        <v>-100.26361916514819</v>
      </c>
      <c r="AL39">
        <f t="shared" si="8"/>
        <v>-25229.448661951319</v>
      </c>
      <c r="AN39">
        <f t="shared" si="26"/>
        <v>0</v>
      </c>
      <c r="AO39">
        <f t="shared" si="26"/>
        <v>0</v>
      </c>
      <c r="AP39">
        <f t="shared" si="26"/>
        <v>-5.2178205245071024E-2</v>
      </c>
      <c r="AQ39">
        <f t="shared" si="26"/>
        <v>-1115.1093553220769</v>
      </c>
      <c r="AR39">
        <f t="shared" si="26"/>
        <v>-1115.1615335273218</v>
      </c>
      <c r="AS39">
        <f t="shared" si="26"/>
        <v>28.175584888569773</v>
      </c>
      <c r="AT39">
        <f t="shared" si="26"/>
        <v>-4.336994813266716</v>
      </c>
      <c r="AU39">
        <f t="shared" si="23"/>
        <v>-1091.3229434520188</v>
      </c>
      <c r="AW39">
        <v>36</v>
      </c>
      <c r="AX39">
        <f>IF(Z39&gt;0, (R39*SUMPRODUCT(K39:$K$98, X39:$X$98)-K39*$AZ$3)/Z39, 0)</f>
        <v>-21592.505248644298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12.5</v>
      </c>
      <c r="R40">
        <f t="shared" si="0"/>
        <v>1000000</v>
      </c>
      <c r="S40">
        <f t="shared" si="1"/>
        <v>-34974.96434930234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-2083.7069097283711</v>
      </c>
      <c r="AC40">
        <f t="shared" si="2"/>
        <v>-2550.0919474655343</v>
      </c>
      <c r="AE40">
        <f t="shared" si="3"/>
        <v>0</v>
      </c>
      <c r="AF40">
        <f t="shared" si="24"/>
        <v>0</v>
      </c>
      <c r="AG40">
        <f t="shared" si="24"/>
        <v>-0.91139905176072111</v>
      </c>
      <c r="AH40">
        <f t="shared" si="5"/>
        <v>-22624.458362076104</v>
      </c>
      <c r="AI40">
        <f t="shared" si="25"/>
        <v>-22625.369761127866</v>
      </c>
      <c r="AJ40">
        <f t="shared" si="7"/>
        <v>466.3850377371632</v>
      </c>
      <c r="AK40">
        <f t="shared" si="22"/>
        <v>-145.85948368098599</v>
      </c>
      <c r="AL40">
        <f t="shared" si="8"/>
        <v>-22304.844207071688</v>
      </c>
      <c r="AN40">
        <f t="shared" si="26"/>
        <v>0</v>
      </c>
      <c r="AO40">
        <f t="shared" si="26"/>
        <v>0</v>
      </c>
      <c r="AP40">
        <f t="shared" si="26"/>
        <v>-3.5199466035629276E-2</v>
      </c>
      <c r="AQ40">
        <f t="shared" si="26"/>
        <v>-873.78723090825144</v>
      </c>
      <c r="AR40">
        <f t="shared" si="26"/>
        <v>-873.82243037428714</v>
      </c>
      <c r="AS40">
        <f t="shared" si="26"/>
        <v>18.012421961203607</v>
      </c>
      <c r="AT40">
        <f t="shared" si="26"/>
        <v>-5.6332908530951782</v>
      </c>
      <c r="AU40">
        <f t="shared" si="23"/>
        <v>-861.44329926617866</v>
      </c>
      <c r="AW40">
        <v>37</v>
      </c>
      <c r="AX40">
        <f>IF(Z40&gt;0, (R40*SUMPRODUCT(K40:$K$98, X40:$X$98)-K40*$AZ$3)/Z40, 0)</f>
        <v>-34974.96434930234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12.5</v>
      </c>
      <c r="R41">
        <f t="shared" si="0"/>
        <v>1000000</v>
      </c>
      <c r="S41">
        <f t="shared" si="1"/>
        <v>-53695.115263927139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-2550.0919474655343</v>
      </c>
      <c r="AC41">
        <f t="shared" si="2"/>
        <v>-2844.6610376729686</v>
      </c>
      <c r="AE41">
        <f t="shared" si="3"/>
        <v>0</v>
      </c>
      <c r="AF41">
        <f t="shared" si="24"/>
        <v>0</v>
      </c>
      <c r="AG41">
        <f t="shared" si="24"/>
        <v>-0.66222528429509619</v>
      </c>
      <c r="AH41">
        <f t="shared" si="5"/>
        <v>-19204.782155841418</v>
      </c>
      <c r="AI41">
        <f t="shared" si="25"/>
        <v>-19205.444381125712</v>
      </c>
      <c r="AJ41">
        <f t="shared" si="7"/>
        <v>294.56909020743433</v>
      </c>
      <c r="AK41">
        <f t="shared" si="22"/>
        <v>-178.5064363225874</v>
      </c>
      <c r="AL41">
        <f t="shared" si="8"/>
        <v>-19089.381727240863</v>
      </c>
      <c r="AN41">
        <f t="shared" si="26"/>
        <v>0</v>
      </c>
      <c r="AO41">
        <f t="shared" si="26"/>
        <v>0</v>
      </c>
      <c r="AP41">
        <f t="shared" si="26"/>
        <v>-2.2835747843470422E-2</v>
      </c>
      <c r="AQ41">
        <f t="shared" si="26"/>
        <v>-662.24527075615072</v>
      </c>
      <c r="AR41">
        <f t="shared" si="26"/>
        <v>-662.2681065039942</v>
      </c>
      <c r="AS41">
        <f t="shared" si="26"/>
        <v>10.157729742405841</v>
      </c>
      <c r="AT41">
        <f t="shared" si="26"/>
        <v>-6.1555003485530619</v>
      </c>
      <c r="AU41">
        <f t="shared" si="23"/>
        <v>-658.26587711014133</v>
      </c>
      <c r="AW41">
        <v>38</v>
      </c>
      <c r="AX41">
        <f>IF(Z41&gt;0, (R41*SUMPRODUCT(K41:$K$98, X41:$X$98)-K41*$AZ$3)/Z41, 0)</f>
        <v>-53695.115263927139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12.5</v>
      </c>
      <c r="R42">
        <f t="shared" si="0"/>
        <v>1000000</v>
      </c>
      <c r="S42">
        <f t="shared" si="1"/>
        <v>-81308.558528313399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-2844.6610376729686</v>
      </c>
      <c r="AC42">
        <f t="shared" si="2"/>
        <v>-2989.747254231962</v>
      </c>
      <c r="AE42">
        <f t="shared" si="3"/>
        <v>0</v>
      </c>
      <c r="AF42">
        <f t="shared" si="24"/>
        <v>0</v>
      </c>
      <c r="AG42">
        <f t="shared" si="24"/>
        <v>-0.45962985144898172</v>
      </c>
      <c r="AH42">
        <f t="shared" si="5"/>
        <v>-15677.854400253074</v>
      </c>
      <c r="AI42">
        <f t="shared" si="25"/>
        <v>-15678.314030104524</v>
      </c>
      <c r="AJ42">
        <f t="shared" si="7"/>
        <v>145.08621655899333</v>
      </c>
      <c r="AK42">
        <f t="shared" si="22"/>
        <v>-199.12627263710783</v>
      </c>
      <c r="AL42">
        <f t="shared" si="8"/>
        <v>-15732.354086182639</v>
      </c>
      <c r="AN42">
        <f t="shared" si="26"/>
        <v>0</v>
      </c>
      <c r="AO42">
        <f t="shared" si="26"/>
        <v>0</v>
      </c>
      <c r="AP42">
        <f t="shared" si="26"/>
        <v>-1.4151409052630164E-2</v>
      </c>
      <c r="AQ42">
        <f t="shared" si="26"/>
        <v>-482.70087329213771</v>
      </c>
      <c r="AR42">
        <f t="shared" si="26"/>
        <v>-482.71502470119037</v>
      </c>
      <c r="AS42">
        <f t="shared" si="26"/>
        <v>4.4670170833164393</v>
      </c>
      <c r="AT42">
        <f t="shared" si="26"/>
        <v>-6.1308405629655995</v>
      </c>
      <c r="AU42">
        <f t="shared" si="23"/>
        <v>-484.37884818083955</v>
      </c>
      <c r="AW42">
        <v>39</v>
      </c>
      <c r="AX42">
        <f>IF(Z42&gt;0, (R42*SUMPRODUCT(K42:$K$98, X42:$X$98)-K42*$AZ$3)/Z42, 0)</f>
        <v>-81308.558528313399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12.5</v>
      </c>
      <c r="R43">
        <f t="shared" si="0"/>
        <v>1000000</v>
      </c>
      <c r="S43">
        <f t="shared" si="1"/>
        <v>-124553.21503333453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-2989.747254231962</v>
      </c>
      <c r="AC43">
        <f t="shared" si="2"/>
        <v>-3010.6989719909243</v>
      </c>
      <c r="AE43">
        <f t="shared" si="3"/>
        <v>0</v>
      </c>
      <c r="AF43">
        <f t="shared" si="24"/>
        <v>0</v>
      </c>
      <c r="AG43">
        <f t="shared" si="24"/>
        <v>-0.3021498653392008</v>
      </c>
      <c r="AH43">
        <f t="shared" si="5"/>
        <v>-12230.69500762329</v>
      </c>
      <c r="AI43">
        <f t="shared" si="25"/>
        <v>-12230.997157488629</v>
      </c>
      <c r="AJ43">
        <f t="shared" si="7"/>
        <v>20.951717758962332</v>
      </c>
      <c r="AK43">
        <f t="shared" si="22"/>
        <v>-209.28230779623735</v>
      </c>
      <c r="AL43">
        <f t="shared" si="8"/>
        <v>-12419.327747525904</v>
      </c>
      <c r="AN43">
        <f t="shared" si="26"/>
        <v>0</v>
      </c>
      <c r="AO43">
        <f t="shared" si="26"/>
        <v>0</v>
      </c>
      <c r="AP43">
        <f t="shared" si="26"/>
        <v>-8.3060748427173023E-3</v>
      </c>
      <c r="AQ43">
        <f t="shared" si="26"/>
        <v>-336.22079559003458</v>
      </c>
      <c r="AR43">
        <f t="shared" si="26"/>
        <v>-336.22910166487731</v>
      </c>
      <c r="AS43">
        <f t="shared" si="26"/>
        <v>0.57596099072910034</v>
      </c>
      <c r="AT43">
        <f t="shared" si="26"/>
        <v>-5.7531533560694195</v>
      </c>
      <c r="AU43">
        <f t="shared" si="23"/>
        <v>-341.40629403021762</v>
      </c>
      <c r="AW43">
        <v>40</v>
      </c>
      <c r="AX43">
        <f>IF(Z43&gt;0, (R43*SUMPRODUCT(K43:$K$98, X43:$X$98)-K43*$AZ$3)/Z43, 0)</f>
        <v>-124553.21503333453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12.5</v>
      </c>
      <c r="R44">
        <f t="shared" si="0"/>
        <v>1000000</v>
      </c>
      <c r="S44">
        <f t="shared" si="1"/>
        <v>-196533.71707926111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-3010.6989719909243</v>
      </c>
      <c r="AC44">
        <f t="shared" si="2"/>
        <v>-2934.6437358549083</v>
      </c>
      <c r="AE44">
        <f t="shared" si="3"/>
        <v>0</v>
      </c>
      <c r="AF44">
        <f t="shared" si="24"/>
        <v>0</v>
      </c>
      <c r="AG44">
        <f t="shared" si="24"/>
        <v>-0.18665014453164927</v>
      </c>
      <c r="AH44">
        <f t="shared" si="5"/>
        <v>-8998.2577723327631</v>
      </c>
      <c r="AI44">
        <f t="shared" si="25"/>
        <v>-8998.4444224772942</v>
      </c>
      <c r="AJ44">
        <f t="shared" si="7"/>
        <v>-76.055236136015992</v>
      </c>
      <c r="AK44">
        <f t="shared" si="22"/>
        <v>-210.74892803936473</v>
      </c>
      <c r="AL44">
        <f t="shared" si="8"/>
        <v>-9285.2485866526731</v>
      </c>
      <c r="AN44">
        <f t="shared" si="26"/>
        <v>0</v>
      </c>
      <c r="AO44">
        <f t="shared" si="26"/>
        <v>0</v>
      </c>
      <c r="AP44">
        <f t="shared" si="26"/>
        <v>-4.5812473724854159E-3</v>
      </c>
      <c r="AQ44">
        <f t="shared" si="26"/>
        <v>-220.85835979331878</v>
      </c>
      <c r="AR44">
        <f t="shared" si="26"/>
        <v>-220.86294104069125</v>
      </c>
      <c r="AS44">
        <f t="shared" si="26"/>
        <v>-1.8667429997773191</v>
      </c>
      <c r="AT44">
        <f t="shared" si="26"/>
        <v>-5.1727416298396927</v>
      </c>
      <c r="AU44">
        <f t="shared" si="23"/>
        <v>-227.90242567030822</v>
      </c>
      <c r="AW44">
        <v>41</v>
      </c>
      <c r="AX44">
        <f>IF(Z44&gt;0, (R44*SUMPRODUCT(K44:$K$98, X44:$X$98)-K44*$AZ$3)/Z44, 0)</f>
        <v>-196533.71707926111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12.5</v>
      </c>
      <c r="R45">
        <f t="shared" si="0"/>
        <v>1000000</v>
      </c>
      <c r="S45">
        <f t="shared" si="1"/>
        <v>-323901.46352503059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-2934.6437358549083</v>
      </c>
      <c r="AC45">
        <f t="shared" si="2"/>
        <v>-2787.3984958928245</v>
      </c>
      <c r="AE45">
        <f t="shared" si="3"/>
        <v>0</v>
      </c>
      <c r="AF45">
        <f t="shared" si="24"/>
        <v>0</v>
      </c>
      <c r="AG45">
        <f t="shared" si="24"/>
        <v>-0.10757123731232458</v>
      </c>
      <c r="AH45">
        <f t="shared" si="5"/>
        <v>-6176.9924619206549</v>
      </c>
      <c r="AI45">
        <f t="shared" si="25"/>
        <v>-6177.1000331579671</v>
      </c>
      <c r="AJ45">
        <f t="shared" si="7"/>
        <v>-147.24523996208382</v>
      </c>
      <c r="AK45">
        <f t="shared" si="22"/>
        <v>-205.4250615098436</v>
      </c>
      <c r="AL45">
        <f t="shared" si="8"/>
        <v>-6529.770334629894</v>
      </c>
      <c r="AN45">
        <f t="shared" si="26"/>
        <v>0</v>
      </c>
      <c r="AO45">
        <f t="shared" si="26"/>
        <v>0</v>
      </c>
      <c r="AP45">
        <f t="shared" si="26"/>
        <v>-2.3574014900246435E-3</v>
      </c>
      <c r="AQ45">
        <f t="shared" si="26"/>
        <v>-135.36751642378289</v>
      </c>
      <c r="AR45">
        <f t="shared" si="26"/>
        <v>-135.36987382527292</v>
      </c>
      <c r="AS45">
        <f t="shared" si="26"/>
        <v>-3.226849079348491</v>
      </c>
      <c r="AT45">
        <f t="shared" si="26"/>
        <v>-4.5018478748707853</v>
      </c>
      <c r="AU45">
        <f t="shared" si="23"/>
        <v>-143.09857077949218</v>
      </c>
      <c r="AW45">
        <v>42</v>
      </c>
      <c r="AX45">
        <f>IF(Z45&gt;0, (R45*SUMPRODUCT(K45:$K$98, X45:$X$98)-K45*$AZ$3)/Z45, 0)</f>
        <v>-323901.46352503059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12.5</v>
      </c>
      <c r="R46">
        <f t="shared" si="0"/>
        <v>1000000</v>
      </c>
      <c r="S46">
        <f t="shared" si="1"/>
        <v>-529795.26448092028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-2787.3984958928245</v>
      </c>
      <c r="AC46">
        <f t="shared" si="2"/>
        <v>-2594.1020839635694</v>
      </c>
      <c r="AE46">
        <f t="shared" si="3"/>
        <v>0</v>
      </c>
      <c r="AF46">
        <f t="shared" si="24"/>
        <v>0</v>
      </c>
      <c r="AG46">
        <f t="shared" si="24"/>
        <v>-6.1205296127580612E-2</v>
      </c>
      <c r="AH46">
        <f t="shared" si="5"/>
        <v>-3623.2183049296582</v>
      </c>
      <c r="AI46">
        <f t="shared" si="25"/>
        <v>-3623.2795102257855</v>
      </c>
      <c r="AJ46">
        <f t="shared" si="7"/>
        <v>-193.2964119292551</v>
      </c>
      <c r="AK46">
        <f t="shared" si="22"/>
        <v>-195.11789471249773</v>
      </c>
      <c r="AL46">
        <f t="shared" si="8"/>
        <v>-4011.6938168675383</v>
      </c>
      <c r="AN46">
        <f t="shared" si="26"/>
        <v>0</v>
      </c>
      <c r="AO46">
        <f t="shared" si="26"/>
        <v>0</v>
      </c>
      <c r="AP46">
        <f t="shared" si="26"/>
        <v>-1.197590577894016E-3</v>
      </c>
      <c r="AQ46">
        <f t="shared" si="26"/>
        <v>-70.894716277364225</v>
      </c>
      <c r="AR46">
        <f t="shared" si="26"/>
        <v>-70.895913867942113</v>
      </c>
      <c r="AS46">
        <f t="shared" si="26"/>
        <v>-3.7821884103732213</v>
      </c>
      <c r="AT46">
        <f t="shared" si="26"/>
        <v>-3.8178289636753489</v>
      </c>
      <c r="AU46">
        <f t="shared" si="23"/>
        <v>-78.495931241990675</v>
      </c>
      <c r="AW46">
        <v>43</v>
      </c>
      <c r="AX46">
        <f>IF(Z46&gt;0, (R46*SUMPRODUCT(K46:$K$98, X46:$X$98)-K46*$AZ$3)/Z46, 0)</f>
        <v>-529795.26448092028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12.5</v>
      </c>
      <c r="R47">
        <f t="shared" si="0"/>
        <v>1000000</v>
      </c>
      <c r="S47">
        <f t="shared" si="1"/>
        <v>-863303.31799205404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-2594.1020839635694</v>
      </c>
      <c r="AC47">
        <f t="shared" si="2"/>
        <v>-2371.5468642114361</v>
      </c>
      <c r="AE47">
        <f t="shared" si="3"/>
        <v>0</v>
      </c>
      <c r="AF47">
        <f t="shared" si="24"/>
        <v>0</v>
      </c>
      <c r="AG47">
        <f t="shared" si="24"/>
        <v>-3.4338262328925513E-2</v>
      </c>
      <c r="AH47">
        <f t="shared" si="5"/>
        <v>-2100.3984669903434</v>
      </c>
      <c r="AI47">
        <f t="shared" si="25"/>
        <v>-2100.4328052526726</v>
      </c>
      <c r="AJ47">
        <f t="shared" si="7"/>
        <v>-222.55521975213333</v>
      </c>
      <c r="AK47">
        <f t="shared" si="22"/>
        <v>-181.58714587744987</v>
      </c>
      <c r="AL47">
        <f t="shared" si="8"/>
        <v>-2504.5751708822559</v>
      </c>
      <c r="AN47">
        <f t="shared" si="26"/>
        <v>0</v>
      </c>
      <c r="AO47">
        <f t="shared" si="26"/>
        <v>0</v>
      </c>
      <c r="AP47">
        <f t="shared" si="26"/>
        <v>-5.9990110024626595E-4</v>
      </c>
      <c r="AQ47">
        <f t="shared" si="26"/>
        <v>-36.69467427423271</v>
      </c>
      <c r="AR47">
        <f t="shared" si="26"/>
        <v>-36.695274175332962</v>
      </c>
      <c r="AS47">
        <f t="shared" si="26"/>
        <v>-3.8881152434550699</v>
      </c>
      <c r="AT47">
        <f t="shared" si="26"/>
        <v>-3.1723890847760918</v>
      </c>
      <c r="AU47">
        <f t="shared" si="23"/>
        <v>-43.755778503564123</v>
      </c>
      <c r="AW47">
        <v>44</v>
      </c>
      <c r="AX47">
        <f>IF(Z47&gt;0, (R47*SUMPRODUCT(K47:$K$98, X47:$X$98)-K47*$AZ$3)/Z47, 0)</f>
        <v>-863303.31799205404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12.5</v>
      </c>
      <c r="R48">
        <f t="shared" si="0"/>
        <v>1000000</v>
      </c>
      <c r="S48">
        <f t="shared" si="1"/>
        <v>-1414638.5974988269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-2371.5468642114361</v>
      </c>
      <c r="AC48">
        <f t="shared" si="2"/>
        <v>-2146.2326670307602</v>
      </c>
      <c r="AE48">
        <f t="shared" si="3"/>
        <v>0</v>
      </c>
      <c r="AF48">
        <f t="shared" si="24"/>
        <v>0</v>
      </c>
      <c r="AG48">
        <f t="shared" si="24"/>
        <v>-1.896449622208668E-2</v>
      </c>
      <c r="AH48">
        <f t="shared" si="5"/>
        <v>-1202.4306786839661</v>
      </c>
      <c r="AI48">
        <f t="shared" si="25"/>
        <v>-1202.4496431801881</v>
      </c>
      <c r="AJ48">
        <f t="shared" si="7"/>
        <v>-225.31419718067582</v>
      </c>
      <c r="AK48">
        <f t="shared" si="22"/>
        <v>-166.00828049480054</v>
      </c>
      <c r="AL48">
        <f t="shared" si="8"/>
        <v>-1593.7721208556645</v>
      </c>
      <c r="AN48">
        <f t="shared" si="26"/>
        <v>0</v>
      </c>
      <c r="AO48">
        <f t="shared" si="26"/>
        <v>0</v>
      </c>
      <c r="AP48">
        <f t="shared" si="26"/>
        <v>-2.9581802426889006E-4</v>
      </c>
      <c r="AQ48">
        <f t="shared" si="26"/>
        <v>-18.756135861617597</v>
      </c>
      <c r="AR48">
        <f t="shared" si="26"/>
        <v>-18.756431679641864</v>
      </c>
      <c r="AS48">
        <f t="shared" si="26"/>
        <v>-3.5145674247910423</v>
      </c>
      <c r="AT48">
        <f t="shared" si="26"/>
        <v>-2.589483051548426</v>
      </c>
      <c r="AU48">
        <f t="shared" si="23"/>
        <v>-24.860482155981334</v>
      </c>
      <c r="AW48">
        <v>45</v>
      </c>
      <c r="AX48">
        <f>IF(Z48&gt;0, (R48*SUMPRODUCT(K48:$K$98, X48:$X$98)-K48*$AZ$3)/Z48, 0)</f>
        <v>-1414638.5974988269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12.5</v>
      </c>
      <c r="R49">
        <f t="shared" si="0"/>
        <v>1000000</v>
      </c>
      <c r="S49">
        <f t="shared" si="1"/>
        <v>-2345719.0839105705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-2146.2326670307602</v>
      </c>
      <c r="AC49">
        <f t="shared" si="2"/>
        <v>-1931.0523105219236</v>
      </c>
      <c r="AE49">
        <f t="shared" si="3"/>
        <v>0</v>
      </c>
      <c r="AF49">
        <f t="shared" si="24"/>
        <v>0</v>
      </c>
      <c r="AG49">
        <f t="shared" si="24"/>
        <v>-1.0290300337789425E-2</v>
      </c>
      <c r="AH49">
        <f t="shared" si="5"/>
        <v>-678.7640737661111</v>
      </c>
      <c r="AI49">
        <f t="shared" si="25"/>
        <v>-678.77436406644892</v>
      </c>
      <c r="AJ49">
        <f t="shared" si="7"/>
        <v>-215.18035650883667</v>
      </c>
      <c r="AK49">
        <f t="shared" si="22"/>
        <v>-150.23628669215324</v>
      </c>
      <c r="AL49">
        <f t="shared" si="8"/>
        <v>-1044.1910072674389</v>
      </c>
      <c r="AN49">
        <f t="shared" si="26"/>
        <v>0</v>
      </c>
      <c r="AO49">
        <f t="shared" si="26"/>
        <v>0</v>
      </c>
      <c r="AP49">
        <f t="shared" si="26"/>
        <v>-1.4331556147502008E-4</v>
      </c>
      <c r="AQ49">
        <f t="shared" si="26"/>
        <v>-9.4533153695841889</v>
      </c>
      <c r="AR49">
        <f t="shared" si="26"/>
        <v>-9.4534586851456641</v>
      </c>
      <c r="AS49">
        <f t="shared" si="26"/>
        <v>-2.9968701203218449</v>
      </c>
      <c r="AT49">
        <f t="shared" si="26"/>
        <v>-2.0923779748330831</v>
      </c>
      <c r="AU49">
        <f t="shared" si="23"/>
        <v>-14.542706780300593</v>
      </c>
      <c r="AW49">
        <v>46</v>
      </c>
      <c r="AX49">
        <f>IF(Z49&gt;0, (R49*SUMPRODUCT(K49:$K$98, X49:$X$98)-K49*$AZ$3)/Z49, 0)</f>
        <v>-2345719.0839105705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12.5</v>
      </c>
      <c r="R50">
        <f t="shared" si="0"/>
        <v>1000000</v>
      </c>
      <c r="S50">
        <f t="shared" si="1"/>
        <v>-3946498.0845325082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-1931.0523105219236</v>
      </c>
      <c r="AC50">
        <f t="shared" si="2"/>
        <v>-1731.6337577036022</v>
      </c>
      <c r="AE50">
        <f t="shared" si="3"/>
        <v>0</v>
      </c>
      <c r="AF50">
        <f t="shared" si="24"/>
        <v>0</v>
      </c>
      <c r="AG50">
        <f t="shared" si="24"/>
        <v>-5.4847161984266082E-3</v>
      </c>
      <c r="AH50">
        <f t="shared" si="5"/>
        <v>-376.21449087879381</v>
      </c>
      <c r="AI50">
        <f t="shared" si="25"/>
        <v>-376.21997559499226</v>
      </c>
      <c r="AJ50">
        <f t="shared" si="7"/>
        <v>-199.41855281832136</v>
      </c>
      <c r="AK50">
        <f t="shared" si="22"/>
        <v>-135.17366173653465</v>
      </c>
      <c r="AL50">
        <f t="shared" si="8"/>
        <v>-710.81219014984833</v>
      </c>
      <c r="AN50">
        <f t="shared" si="26"/>
        <v>0</v>
      </c>
      <c r="AO50">
        <f t="shared" si="26"/>
        <v>0</v>
      </c>
      <c r="AP50">
        <f t="shared" si="26"/>
        <v>-6.8202679404904699E-5</v>
      </c>
      <c r="AQ50">
        <f t="shared" si="26"/>
        <v>-4.67824320905547</v>
      </c>
      <c r="AR50">
        <f t="shared" si="26"/>
        <v>-4.6783114117348754</v>
      </c>
      <c r="AS50">
        <f t="shared" si="26"/>
        <v>-2.4797781932927885</v>
      </c>
      <c r="AT50">
        <f t="shared" si="26"/>
        <v>-1.6808902378665653</v>
      </c>
      <c r="AU50">
        <f t="shared" si="23"/>
        <v>-8.838979842894231</v>
      </c>
      <c r="AW50">
        <v>47</v>
      </c>
      <c r="AX50">
        <f>IF(Z50&gt;0, (R50*SUMPRODUCT(K50:$K$98, X50:$X$98)-K50*$AZ$3)/Z50, 0)</f>
        <v>-3946498.0845325082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12.5</v>
      </c>
      <c r="R51">
        <f t="shared" si="0"/>
        <v>1000000</v>
      </c>
      <c r="S51">
        <f t="shared" si="1"/>
        <v>-6758508.0248682238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-1731.6337577036022</v>
      </c>
      <c r="AC51">
        <f t="shared" si="2"/>
        <v>-1549.8192614591705</v>
      </c>
      <c r="AE51">
        <f t="shared" si="3"/>
        <v>0</v>
      </c>
      <c r="AF51">
        <f t="shared" si="24"/>
        <v>0</v>
      </c>
      <c r="AG51">
        <f t="shared" si="24"/>
        <v>-2.8664226922505368E-3</v>
      </c>
      <c r="AH51">
        <f t="shared" si="5"/>
        <v>-205.07570753534441</v>
      </c>
      <c r="AI51">
        <f t="shared" si="25"/>
        <v>-205.07857395803666</v>
      </c>
      <c r="AJ51">
        <f t="shared" si="7"/>
        <v>-181.81449624443167</v>
      </c>
      <c r="AK51">
        <f t="shared" si="22"/>
        <v>-121.21436303925216</v>
      </c>
      <c r="AL51">
        <f t="shared" si="8"/>
        <v>-508.10743324172051</v>
      </c>
      <c r="AN51">
        <f t="shared" si="26"/>
        <v>0</v>
      </c>
      <c r="AO51">
        <f t="shared" si="26"/>
        <v>0</v>
      </c>
      <c r="AP51">
        <f t="shared" si="26"/>
        <v>-3.1825078748342863E-5</v>
      </c>
      <c r="AQ51">
        <f t="shared" si="26"/>
        <v>-2.276897458050831</v>
      </c>
      <c r="AR51">
        <f t="shared" si="26"/>
        <v>-2.2769292831295793</v>
      </c>
      <c r="AS51">
        <f t="shared" si="26"/>
        <v>-2.0186348217981465</v>
      </c>
      <c r="AT51">
        <f t="shared" si="26"/>
        <v>-1.3458087181572056</v>
      </c>
      <c r="AU51">
        <f t="shared" si="23"/>
        <v>-5.6413728230849314</v>
      </c>
      <c r="AW51">
        <v>48</v>
      </c>
      <c r="AX51">
        <f>IF(Z51&gt;0, (R51*SUMPRODUCT(K51:$K$98, X51:$X$98)-K51*$AZ$3)/Z51, 0)</f>
        <v>-6758508.0248682238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12.5</v>
      </c>
      <c r="R52">
        <f t="shared" si="0"/>
        <v>1000000</v>
      </c>
      <c r="S52">
        <f t="shared" si="1"/>
        <v>-11807258.831782335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-1549.8192614591705</v>
      </c>
      <c r="AC52">
        <f t="shared" si="2"/>
        <v>-1385.5847844051796</v>
      </c>
      <c r="AE52">
        <f t="shared" si="3"/>
        <v>0</v>
      </c>
      <c r="AF52">
        <f t="shared" si="24"/>
        <v>0</v>
      </c>
      <c r="AG52">
        <f t="shared" si="24"/>
        <v>-1.4668781341901247E-3</v>
      </c>
      <c r="AH52">
        <f t="shared" si="5"/>
        <v>-109.67042649103254</v>
      </c>
      <c r="AI52">
        <f t="shared" si="25"/>
        <v>-109.67189336916674</v>
      </c>
      <c r="AJ52">
        <f t="shared" si="7"/>
        <v>-164.23447705399099</v>
      </c>
      <c r="AK52">
        <f t="shared" si="22"/>
        <v>-108.48734830214195</v>
      </c>
      <c r="AL52">
        <f t="shared" si="8"/>
        <v>-382.39371872529966</v>
      </c>
      <c r="AN52">
        <f t="shared" si="26"/>
        <v>0</v>
      </c>
      <c r="AO52">
        <f t="shared" si="26"/>
        <v>0</v>
      </c>
      <c r="AP52">
        <f t="shared" si="26"/>
        <v>-1.45413680180256E-5</v>
      </c>
      <c r="AQ52">
        <f t="shared" si="26"/>
        <v>-1.0871782700479116</v>
      </c>
      <c r="AR52">
        <f t="shared" si="26"/>
        <v>-1.0871928114159297</v>
      </c>
      <c r="AS52">
        <f t="shared" si="26"/>
        <v>-1.6280793314903457</v>
      </c>
      <c r="AT52">
        <f t="shared" si="26"/>
        <v>-1.0754502505636923</v>
      </c>
      <c r="AU52">
        <f t="shared" si="23"/>
        <v>-3.7907223934699674</v>
      </c>
      <c r="AW52">
        <v>49</v>
      </c>
      <c r="AX52">
        <f>IF(Z52&gt;0, (R52*SUMPRODUCT(K52:$K$98, X52:$X$98)-K52*$AZ$3)/Z52, 0)</f>
        <v>-11807258.831782335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12.5</v>
      </c>
      <c r="R53">
        <f t="shared" si="0"/>
        <v>1000000</v>
      </c>
      <c r="S53">
        <f t="shared" si="1"/>
        <v>-21077787.217151832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-1385.5847844051796</v>
      </c>
      <c r="AC53">
        <f t="shared" si="2"/>
        <v>-1238.0010925751897</v>
      </c>
      <c r="AE53">
        <f t="shared" si="3"/>
        <v>0</v>
      </c>
      <c r="AF53">
        <f t="shared" si="24"/>
        <v>0</v>
      </c>
      <c r="AG53">
        <f t="shared" si="24"/>
        <v>-7.3418587528947246E-4</v>
      </c>
      <c r="AH53">
        <f t="shared" si="5"/>
        <v>-57.441878204700089</v>
      </c>
      <c r="AI53">
        <f t="shared" si="25"/>
        <v>-57.442612390575377</v>
      </c>
      <c r="AJ53">
        <f t="shared" si="7"/>
        <v>-147.5836918299899</v>
      </c>
      <c r="AK53">
        <f t="shared" si="22"/>
        <v>-96.990934908362576</v>
      </c>
      <c r="AL53">
        <f t="shared" si="8"/>
        <v>-302.01723912892788</v>
      </c>
      <c r="AN53">
        <f t="shared" si="26"/>
        <v>0</v>
      </c>
      <c r="AO53">
        <f t="shared" si="26"/>
        <v>0</v>
      </c>
      <c r="AP53">
        <f t="shared" si="26"/>
        <v>-6.4982921634374355E-6</v>
      </c>
      <c r="AQ53">
        <f t="shared" si="26"/>
        <v>-0.50841907962824384</v>
      </c>
      <c r="AR53">
        <f t="shared" si="26"/>
        <v>-0.50842557792040732</v>
      </c>
      <c r="AS53">
        <f t="shared" si="26"/>
        <v>-1.3062658658365784</v>
      </c>
      <c r="AT53">
        <f t="shared" si="26"/>
        <v>-0.85846847978514973</v>
      </c>
      <c r="AU53">
        <f t="shared" si="23"/>
        <v>-2.6731599235421357</v>
      </c>
      <c r="AW53">
        <v>50</v>
      </c>
      <c r="AX53">
        <f>IF(Z53&gt;0, (R53*SUMPRODUCT(K53:$K$98, X53:$X$98)-K53*$AZ$3)/Z53, 0)</f>
        <v>-21077787.217151832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12.5</v>
      </c>
      <c r="R54">
        <f t="shared" si="0"/>
        <v>1000000</v>
      </c>
      <c r="S54">
        <f t="shared" si="1"/>
        <v>-38542962.389451548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-1238.0010925751897</v>
      </c>
      <c r="AC54">
        <f t="shared" si="2"/>
        <v>-1105.7676633512133</v>
      </c>
      <c r="AE54">
        <f t="shared" si="3"/>
        <v>0</v>
      </c>
      <c r="AF54">
        <f t="shared" si="24"/>
        <v>0</v>
      </c>
      <c r="AG54">
        <f t="shared" si="24"/>
        <v>-3.5861529407695458E-4</v>
      </c>
      <c r="AH54">
        <f t="shared" si="5"/>
        <v>-29.458297796769852</v>
      </c>
      <c r="AI54">
        <f t="shared" si="25"/>
        <v>-29.458656412063927</v>
      </c>
      <c r="AJ54">
        <f t="shared" si="7"/>
        <v>-132.23342922397637</v>
      </c>
      <c r="AK54">
        <f t="shared" si="22"/>
        <v>-86.660076480263285</v>
      </c>
      <c r="AL54">
        <f t="shared" si="8"/>
        <v>-248.35216211630359</v>
      </c>
      <c r="AN54">
        <f t="shared" si="26"/>
        <v>0</v>
      </c>
      <c r="AO54">
        <f t="shared" si="26"/>
        <v>0</v>
      </c>
      <c r="AP54">
        <f t="shared" si="26"/>
        <v>-2.8340270612551768E-6</v>
      </c>
      <c r="AQ54">
        <f t="shared" si="26"/>
        <v>-0.23279992379980452</v>
      </c>
      <c r="AR54">
        <f t="shared" si="26"/>
        <v>-0.23280275782686577</v>
      </c>
      <c r="AS54">
        <f t="shared" si="26"/>
        <v>-1.0450003750896988</v>
      </c>
      <c r="AT54">
        <f t="shared" si="26"/>
        <v>-0.68484809747909758</v>
      </c>
      <c r="AU54">
        <f t="shared" si="23"/>
        <v>-1.9626512303956622</v>
      </c>
      <c r="AW54">
        <v>51</v>
      </c>
      <c r="AX54">
        <f>IF(Z54&gt;0, (R54*SUMPRODUCT(K54:$K$98, X54:$X$98)-K54*$AZ$3)/Z54, 0)</f>
        <v>-38542962.389451548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12.5</v>
      </c>
      <c r="R55">
        <f t="shared" si="0"/>
        <v>1000000</v>
      </c>
      <c r="S55">
        <f t="shared" si="1"/>
        <v>-72302511.60460788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-1105.7676633512133</v>
      </c>
      <c r="AC55">
        <f t="shared" si="2"/>
        <v>-987.48095586108013</v>
      </c>
      <c r="AE55">
        <f t="shared" si="3"/>
        <v>0</v>
      </c>
      <c r="AF55">
        <f t="shared" si="24"/>
        <v>0</v>
      </c>
      <c r="AG55">
        <f t="shared" si="24"/>
        <v>-1.7072037574247757E-4</v>
      </c>
      <c r="AH55">
        <f t="shared" si="5"/>
        <v>-14.744701231496595</v>
      </c>
      <c r="AI55">
        <f t="shared" si="25"/>
        <v>-14.744871951872337</v>
      </c>
      <c r="AJ55">
        <f t="shared" si="7"/>
        <v>-118.28670749013315</v>
      </c>
      <c r="AK55">
        <f t="shared" si="22"/>
        <v>-77.403736434584943</v>
      </c>
      <c r="AL55">
        <f t="shared" si="8"/>
        <v>-210.43531587659044</v>
      </c>
      <c r="AN55">
        <f t="shared" si="26"/>
        <v>0</v>
      </c>
      <c r="AO55">
        <f t="shared" si="26"/>
        <v>0</v>
      </c>
      <c r="AP55">
        <f t="shared" si="26"/>
        <v>-1.2045990626826982E-6</v>
      </c>
      <c r="AQ55">
        <f t="shared" si="26"/>
        <v>-0.10403827431700019</v>
      </c>
      <c r="AR55">
        <f t="shared" si="26"/>
        <v>-0.10403947891606287</v>
      </c>
      <c r="AS55">
        <f t="shared" si="26"/>
        <v>-0.83462829993633814</v>
      </c>
      <c r="AT55">
        <f t="shared" si="26"/>
        <v>-0.54615899216323094</v>
      </c>
      <c r="AU55">
        <f t="shared" si="23"/>
        <v>-1.484826771015632</v>
      </c>
      <c r="AW55">
        <v>52</v>
      </c>
      <c r="AX55">
        <f>IF(Z55&gt;0, (R55*SUMPRODUCT(K55:$K$98, X55:$X$98)-K55*$AZ$3)/Z55, 0)</f>
        <v>-72302511.60460788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12.5</v>
      </c>
      <c r="R56">
        <f t="shared" si="0"/>
        <v>1000000</v>
      </c>
      <c r="S56">
        <f t="shared" si="1"/>
        <v>-139466194.62107676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-987.48095586108013</v>
      </c>
      <c r="AC56">
        <f t="shared" si="2"/>
        <v>-881.76400537295706</v>
      </c>
      <c r="AE56">
        <f t="shared" si="3"/>
        <v>0</v>
      </c>
      <c r="AF56">
        <f t="shared" si="24"/>
        <v>0</v>
      </c>
      <c r="AG56">
        <f t="shared" si="24"/>
        <v>-7.903026319107914E-5</v>
      </c>
      <c r="AH56">
        <f t="shared" si="5"/>
        <v>-7.1986327035178919</v>
      </c>
      <c r="AI56">
        <f t="shared" si="25"/>
        <v>-7.1987117337810833</v>
      </c>
      <c r="AJ56">
        <f t="shared" si="7"/>
        <v>-105.71695048812308</v>
      </c>
      <c r="AK56">
        <f t="shared" si="22"/>
        <v>-69.123666910275617</v>
      </c>
      <c r="AL56">
        <f t="shared" si="8"/>
        <v>-182.03932913217977</v>
      </c>
      <c r="AN56">
        <f t="shared" si="26"/>
        <v>0</v>
      </c>
      <c r="AO56">
        <f t="shared" si="26"/>
        <v>0</v>
      </c>
      <c r="AP56">
        <f t="shared" si="26"/>
        <v>-4.9788904260584877E-7</v>
      </c>
      <c r="AQ56">
        <f t="shared" si="26"/>
        <v>-4.5351238881237182E-2</v>
      </c>
      <c r="AR56">
        <f t="shared" si="26"/>
        <v>-4.5351736770279788E-2</v>
      </c>
      <c r="AS56">
        <f t="shared" si="26"/>
        <v>-0.66601462706102865</v>
      </c>
      <c r="AT56">
        <f t="shared" si="26"/>
        <v>-0.43547768854257785</v>
      </c>
      <c r="AU56">
        <f t="shared" si="23"/>
        <v>-1.1468440523738863</v>
      </c>
      <c r="AW56">
        <v>53</v>
      </c>
      <c r="AX56">
        <f>IF(Z56&gt;0, (R56*SUMPRODUCT(K56:$K$98, X56:$X$98)-K56*$AZ$3)/Z56, 0)</f>
        <v>-139466194.62107676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12.5</v>
      </c>
      <c r="R57">
        <f t="shared" si="0"/>
        <v>1000000</v>
      </c>
      <c r="S57">
        <f t="shared" si="1"/>
        <v>-277335389.36786938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-881.76400537295706</v>
      </c>
      <c r="AC57">
        <f t="shared" si="2"/>
        <v>-787.32633093108814</v>
      </c>
      <c r="AE57">
        <f t="shared" si="3"/>
        <v>0</v>
      </c>
      <c r="AF57">
        <f t="shared" si="24"/>
        <v>0</v>
      </c>
      <c r="AG57">
        <f t="shared" si="24"/>
        <v>-3.5486200153072839E-5</v>
      </c>
      <c r="AH57">
        <f t="shared" si="5"/>
        <v>-3.4203008324876407</v>
      </c>
      <c r="AI57">
        <f t="shared" si="25"/>
        <v>-3.4203363186877938</v>
      </c>
      <c r="AJ57">
        <f t="shared" si="7"/>
        <v>-94.437674441868921</v>
      </c>
      <c r="AK57">
        <f t="shared" si="22"/>
        <v>-61.723480376106998</v>
      </c>
      <c r="AL57">
        <f t="shared" si="8"/>
        <v>-159.58149113666371</v>
      </c>
      <c r="AN57">
        <f t="shared" si="26"/>
        <v>0</v>
      </c>
      <c r="AO57">
        <f t="shared" si="26"/>
        <v>0</v>
      </c>
      <c r="AP57">
        <f t="shared" si="26"/>
        <v>-1.9960922819002507E-7</v>
      </c>
      <c r="AQ57">
        <f t="shared" si="26"/>
        <v>-1.9239129757640153E-2</v>
      </c>
      <c r="AR57">
        <f t="shared" si="26"/>
        <v>-1.9239329366868344E-2</v>
      </c>
      <c r="AS57">
        <f t="shared" si="26"/>
        <v>-0.53121019512059509</v>
      </c>
      <c r="AT57">
        <f t="shared" si="26"/>
        <v>-0.34719345057884443</v>
      </c>
      <c r="AU57">
        <f t="shared" si="23"/>
        <v>-0.89764297506630786</v>
      </c>
      <c r="AW57">
        <v>54</v>
      </c>
      <c r="AX57">
        <f>IF(Z57&gt;0, (R57*SUMPRODUCT(K57:$K$98, X57:$X$98)-K57*$AZ$3)/Z57, 0)</f>
        <v>-277335389.36786938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12.5</v>
      </c>
      <c r="R58">
        <f t="shared" si="0"/>
        <v>1000000</v>
      </c>
      <c r="S58">
        <f t="shared" si="1"/>
        <v>-569436925.5859288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-787.32633093108814</v>
      </c>
      <c r="AC58">
        <f t="shared" si="2"/>
        <v>-702.98572570303315</v>
      </c>
      <c r="AE58">
        <f t="shared" si="3"/>
        <v>0</v>
      </c>
      <c r="AF58">
        <f t="shared" si="24"/>
        <v>0</v>
      </c>
      <c r="AG58">
        <f t="shared" si="24"/>
        <v>-1.5431597735334948E-5</v>
      </c>
      <c r="AH58">
        <f t="shared" si="5"/>
        <v>-1.575979233296573</v>
      </c>
      <c r="AI58">
        <f t="shared" si="25"/>
        <v>-1.5759946648943084</v>
      </c>
      <c r="AJ58">
        <f t="shared" si="7"/>
        <v>-84.340605228054983</v>
      </c>
      <c r="AK58">
        <f t="shared" si="22"/>
        <v>-55.112843165176173</v>
      </c>
      <c r="AL58">
        <f t="shared" si="8"/>
        <v>-141.02944305812548</v>
      </c>
      <c r="AN58">
        <f t="shared" si="26"/>
        <v>0</v>
      </c>
      <c r="AO58">
        <f t="shared" si="26"/>
        <v>0</v>
      </c>
      <c r="AP58">
        <f t="shared" si="26"/>
        <v>-7.750219251231186E-8</v>
      </c>
      <c r="AQ58">
        <f t="shared" si="26"/>
        <v>-7.9150485924525376E-3</v>
      </c>
      <c r="AR58">
        <f t="shared" si="26"/>
        <v>-7.9151260946450502E-3</v>
      </c>
      <c r="AS58">
        <f t="shared" si="26"/>
        <v>-0.42358425453394799</v>
      </c>
      <c r="AT58">
        <f t="shared" si="26"/>
        <v>-0.2767935151075025</v>
      </c>
      <c r="AU58">
        <f t="shared" si="23"/>
        <v>-0.70829289573609555</v>
      </c>
      <c r="AW58">
        <v>55</v>
      </c>
      <c r="AX58">
        <f>IF(Z58&gt;0, (R58*SUMPRODUCT(K58:$K$98, X58:$X$98)-K58*$AZ$3)/Z58, 0)</f>
        <v>-569436925.5859288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12.5</v>
      </c>
      <c r="R59">
        <f t="shared" si="0"/>
        <v>1000000</v>
      </c>
      <c r="S59">
        <f t="shared" si="1"/>
        <v>-1210361123.5784044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-702.98572570303315</v>
      </c>
      <c r="AC59">
        <f t="shared" si="2"/>
        <v>-627.67235114643586</v>
      </c>
      <c r="AE59">
        <f t="shared" si="3"/>
        <v>0</v>
      </c>
      <c r="AF59">
        <f t="shared" si="24"/>
        <v>0</v>
      </c>
      <c r="AG59">
        <f t="shared" si="24"/>
        <v>-6.4822838708948411E-6</v>
      </c>
      <c r="AH59">
        <f t="shared" si="5"/>
        <v>-0.70359983096694068</v>
      </c>
      <c r="AI59">
        <f t="shared" si="25"/>
        <v>-0.70360631325081158</v>
      </c>
      <c r="AJ59">
        <f t="shared" si="7"/>
        <v>-75.313374556597296</v>
      </c>
      <c r="AK59">
        <f t="shared" si="22"/>
        <v>-49.209000799212326</v>
      </c>
      <c r="AL59">
        <f t="shared" si="8"/>
        <v>-125.22598166906045</v>
      </c>
      <c r="AN59">
        <f t="shared" si="26"/>
        <v>0</v>
      </c>
      <c r="AO59">
        <f t="shared" si="26"/>
        <v>0</v>
      </c>
      <c r="AP59">
        <f t="shared" si="26"/>
        <v>-2.9067863889796552E-8</v>
      </c>
      <c r="AQ59">
        <f t="shared" si="26"/>
        <v>-3.1550830736154717E-3</v>
      </c>
      <c r="AR59">
        <f t="shared" si="26"/>
        <v>-3.1551121414793619E-3</v>
      </c>
      <c r="AS59">
        <f t="shared" si="26"/>
        <v>-0.33772031035571282</v>
      </c>
      <c r="AT59">
        <f t="shared" si="26"/>
        <v>-0.22066305115189833</v>
      </c>
      <c r="AU59">
        <f t="shared" si="23"/>
        <v>-0.56153847364909049</v>
      </c>
      <c r="AW59">
        <v>56</v>
      </c>
      <c r="AX59">
        <f>IF(Z59&gt;0, (R59*SUMPRODUCT(K59:$K$98, X59:$X$98)-K59*$AZ$3)/Z59, 0)</f>
        <v>-1210361123.5784044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12.5</v>
      </c>
      <c r="R60">
        <f t="shared" si="0"/>
        <v>1000000</v>
      </c>
      <c r="S60">
        <f t="shared" si="1"/>
        <v>-2667240930.3450341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-627.67235114643586</v>
      </c>
      <c r="AC60">
        <f t="shared" si="2"/>
        <v>-560.42435479630433</v>
      </c>
      <c r="AE60">
        <f t="shared" si="3"/>
        <v>0</v>
      </c>
      <c r="AF60">
        <f t="shared" si="24"/>
        <v>0</v>
      </c>
      <c r="AG60">
        <f t="shared" si="24"/>
        <v>-2.6264235657359977E-6</v>
      </c>
      <c r="AH60">
        <f t="shared" si="5"/>
        <v>-0.30328299731599156</v>
      </c>
      <c r="AI60">
        <f t="shared" si="25"/>
        <v>-0.30328562373955731</v>
      </c>
      <c r="AJ60">
        <f t="shared" si="7"/>
        <v>-67.24799635013153</v>
      </c>
      <c r="AK60">
        <f t="shared" si="22"/>
        <v>-43.937064580250514</v>
      </c>
      <c r="AL60">
        <f t="shared" si="8"/>
        <v>-111.48834655412159</v>
      </c>
      <c r="AN60">
        <f t="shared" si="26"/>
        <v>0</v>
      </c>
      <c r="AO60">
        <f t="shared" si="26"/>
        <v>0</v>
      </c>
      <c r="AP60">
        <f t="shared" si="26"/>
        <v>-1.0515545722978618E-8</v>
      </c>
      <c r="AQ60">
        <f t="shared" si="26"/>
        <v>-1.2142695743687525E-3</v>
      </c>
      <c r="AR60">
        <f t="shared" si="26"/>
        <v>-1.2142800899144753E-3</v>
      </c>
      <c r="AS60">
        <f t="shared" si="26"/>
        <v>-0.26924422611184734</v>
      </c>
      <c r="AT60">
        <f t="shared" si="26"/>
        <v>-0.17591306198839143</v>
      </c>
      <c r="AU60">
        <f t="shared" si="23"/>
        <v>-0.44637156819015322</v>
      </c>
      <c r="AW60">
        <v>57</v>
      </c>
      <c r="AX60">
        <f>IF(Z60&gt;0, (R60*SUMPRODUCT(K60:$K$98, X60:$X$98)-K60*$AZ$3)/Z60, 0)</f>
        <v>-2667240930.3450341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12.5</v>
      </c>
      <c r="R61">
        <f t="shared" si="0"/>
        <v>1000000</v>
      </c>
      <c r="S61">
        <f t="shared" si="1"/>
        <v>-6098245892.314559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-560.42435479630433</v>
      </c>
      <c r="AC61">
        <f t="shared" si="2"/>
        <v>-500.37989814337413</v>
      </c>
      <c r="AE61">
        <f t="shared" si="3"/>
        <v>0</v>
      </c>
      <c r="AF61">
        <f t="shared" si="24"/>
        <v>0</v>
      </c>
      <c r="AG61">
        <f t="shared" si="24"/>
        <v>-1.0256635821580847E-6</v>
      </c>
      <c r="AH61">
        <f t="shared" si="5"/>
        <v>-0.12595965983364424</v>
      </c>
      <c r="AI61">
        <f t="shared" si="25"/>
        <v>-0.12596068549722639</v>
      </c>
      <c r="AJ61">
        <f t="shared" si="7"/>
        <v>-60.044456652930194</v>
      </c>
      <c r="AK61">
        <f t="shared" si="22"/>
        <v>-39.229704835741309</v>
      </c>
      <c r="AL61">
        <f t="shared" si="8"/>
        <v>-99.400122174168729</v>
      </c>
      <c r="AN61">
        <f t="shared" si="26"/>
        <v>0</v>
      </c>
      <c r="AO61">
        <f t="shared" si="26"/>
        <v>0</v>
      </c>
      <c r="AP61">
        <f t="shared" si="26"/>
        <v>-3.6665191903934606E-9</v>
      </c>
      <c r="AQ61">
        <f t="shared" si="26"/>
        <v>-4.5027776946486819E-4</v>
      </c>
      <c r="AR61">
        <f t="shared" si="26"/>
        <v>-4.5028143598405856E-4</v>
      </c>
      <c r="AS61">
        <f t="shared" si="26"/>
        <v>-0.21464557816461954</v>
      </c>
      <c r="AT61">
        <f t="shared" si="26"/>
        <v>-0.14023746978621618</v>
      </c>
      <c r="AU61">
        <f t="shared" si="23"/>
        <v>-0.35533332938681977</v>
      </c>
      <c r="AW61">
        <v>58</v>
      </c>
      <c r="AX61">
        <f>IF(Z61&gt;0, (R61*SUMPRODUCT(K61:$K$98, X61:$X$98)-K61*$AZ$3)/Z61, 0)</f>
        <v>-6098245892.314559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12.5</v>
      </c>
      <c r="R62">
        <f t="shared" si="0"/>
        <v>1000000</v>
      </c>
      <c r="S62">
        <f t="shared" si="1"/>
        <v>-14499750210.069494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-500.37989814337413</v>
      </c>
      <c r="AC62">
        <f t="shared" si="2"/>
        <v>-446.76814224033592</v>
      </c>
      <c r="AE62">
        <f t="shared" si="3"/>
        <v>0</v>
      </c>
      <c r="AF62">
        <f t="shared" si="24"/>
        <v>0</v>
      </c>
      <c r="AG62">
        <f t="shared" si="24"/>
        <v>-3.8515158517185468E-7</v>
      </c>
      <c r="AH62">
        <f t="shared" si="5"/>
        <v>-5.0420428893171935E-2</v>
      </c>
      <c r="AI62">
        <f t="shared" si="25"/>
        <v>-5.0420814044757109E-2</v>
      </c>
      <c r="AJ62">
        <f t="shared" si="7"/>
        <v>-53.611755903038215</v>
      </c>
      <c r="AK62">
        <f t="shared" si="22"/>
        <v>-35.02659287003619</v>
      </c>
      <c r="AL62">
        <f t="shared" si="8"/>
        <v>-88.688769587119168</v>
      </c>
      <c r="AN62">
        <f t="shared" si="26"/>
        <v>0</v>
      </c>
      <c r="AO62">
        <f t="shared" si="26"/>
        <v>0</v>
      </c>
      <c r="AP62">
        <f t="shared" si="26"/>
        <v>-1.2293136215912636E-9</v>
      </c>
      <c r="AQ62">
        <f t="shared" si="26"/>
        <v>-1.6093019587909362E-4</v>
      </c>
      <c r="AR62">
        <f t="shared" si="26"/>
        <v>-1.6093142519271522E-4</v>
      </c>
      <c r="AS62">
        <f t="shared" si="26"/>
        <v>-0.17111616398936436</v>
      </c>
      <c r="AT62">
        <f t="shared" si="26"/>
        <v>-0.11179667795954712</v>
      </c>
      <c r="AU62">
        <f t="shared" si="23"/>
        <v>-0.28307377337410422</v>
      </c>
      <c r="AW62">
        <v>59</v>
      </c>
      <c r="AX62">
        <f>IF(Z62&gt;0, (R62*SUMPRODUCT(K62:$K$98, X62:$X$98)-K62*$AZ$3)/Z62, 0)</f>
        <v>-14499750210.069494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12.5</v>
      </c>
      <c r="R63">
        <f t="shared" si="0"/>
        <v>1000000</v>
      </c>
      <c r="S63">
        <f t="shared" si="1"/>
        <v>-35936815076.6091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-446.76814224033592</v>
      </c>
      <c r="AC63">
        <f t="shared" si="2"/>
        <v>-398.90026193766789</v>
      </c>
      <c r="AE63">
        <f t="shared" si="3"/>
        <v>0</v>
      </c>
      <c r="AF63">
        <f t="shared" si="24"/>
        <v>0</v>
      </c>
      <c r="AG63">
        <f t="shared" si="24"/>
        <v>-1.3875056160628849E-7</v>
      </c>
      <c r="AH63">
        <f t="shared" si="5"/>
        <v>-1.9403960617107814E-2</v>
      </c>
      <c r="AI63">
        <f t="shared" si="25"/>
        <v>-1.940409936766942E-2</v>
      </c>
      <c r="AJ63">
        <f t="shared" si="7"/>
        <v>-47.867880302668027</v>
      </c>
      <c r="AK63">
        <f t="shared" si="22"/>
        <v>-31.273769956823518</v>
      </c>
      <c r="AL63">
        <f t="shared" si="8"/>
        <v>-79.161054358859218</v>
      </c>
      <c r="AN63">
        <f t="shared" si="26"/>
        <v>0</v>
      </c>
      <c r="AO63">
        <f t="shared" si="26"/>
        <v>0</v>
      </c>
      <c r="AP63">
        <f t="shared" si="26"/>
        <v>-3.9541007533700936E-10</v>
      </c>
      <c r="AQ63">
        <f t="shared" si="26"/>
        <v>-5.529722864270718E-5</v>
      </c>
      <c r="AR63">
        <f t="shared" si="26"/>
        <v>-5.5297624052782522E-5</v>
      </c>
      <c r="AS63">
        <f t="shared" si="26"/>
        <v>-0.13641344537695246</v>
      </c>
      <c r="AT63">
        <f t="shared" si="26"/>
        <v>-8.9123702214546088E-2</v>
      </c>
      <c r="AU63">
        <f t="shared" si="23"/>
        <v>-0.22559244521555133</v>
      </c>
      <c r="AW63">
        <v>60</v>
      </c>
      <c r="AX63">
        <f>IF(Z63&gt;0, (R63*SUMPRODUCT(K63:$K$98, X63:$X$98)-K63*$AZ$3)/Z63, 0)</f>
        <v>-35936815076.6091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12.5</v>
      </c>
      <c r="R64">
        <f t="shared" si="0"/>
        <v>1000000</v>
      </c>
      <c r="S64">
        <f t="shared" si="1"/>
        <v>-93052762264.9543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-398.90026193766789</v>
      </c>
      <c r="AC64">
        <f t="shared" si="2"/>
        <v>-356.16099470555366</v>
      </c>
      <c r="AE64">
        <f t="shared" si="3"/>
        <v>0</v>
      </c>
      <c r="AF64">
        <f t="shared" si="24"/>
        <v>0</v>
      </c>
      <c r="AG64">
        <f t="shared" si="24"/>
        <v>-4.7843957830536601E-8</v>
      </c>
      <c r="AH64">
        <f t="shared" si="5"/>
        <v>-7.1615278527751213E-3</v>
      </c>
      <c r="AI64">
        <f t="shared" si="25"/>
        <v>-7.1615756967329516E-3</v>
      </c>
      <c r="AJ64">
        <f t="shared" si="7"/>
        <v>-42.73926723211423</v>
      </c>
      <c r="AK64">
        <f t="shared" si="22"/>
        <v>-27.923018335636755</v>
      </c>
      <c r="AL64">
        <f t="shared" si="8"/>
        <v>-70.669447143447712</v>
      </c>
      <c r="AN64">
        <f t="shared" si="26"/>
        <v>0</v>
      </c>
      <c r="AO64">
        <f t="shared" si="26"/>
        <v>0</v>
      </c>
      <c r="AP64">
        <f t="shared" si="26"/>
        <v>-1.217368494068944E-10</v>
      </c>
      <c r="AQ64">
        <f t="shared" si="26"/>
        <v>-1.8222193089136971E-5</v>
      </c>
      <c r="AR64">
        <f t="shared" si="26"/>
        <v>-1.8222314825986376E-5</v>
      </c>
      <c r="AS64">
        <f t="shared" si="26"/>
        <v>-0.1087481883757557</v>
      </c>
      <c r="AT64">
        <f t="shared" si="26"/>
        <v>-7.1048893784070907E-2</v>
      </c>
      <c r="AU64">
        <f t="shared" si="23"/>
        <v>-0.17981530447465258</v>
      </c>
      <c r="AW64">
        <v>61</v>
      </c>
      <c r="AX64">
        <f>IF(Z64&gt;0, (R64*SUMPRODUCT(K64:$K$98, X64:$X$98)-K64*$AZ$3)/Z64, 0)</f>
        <v>-93052762264.9543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12.5</v>
      </c>
      <c r="R65">
        <f t="shared" si="0"/>
        <v>1000000</v>
      </c>
      <c r="S65">
        <f t="shared" si="1"/>
        <v>-252282906403.55328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-356.16099470555366</v>
      </c>
      <c r="AC65">
        <f t="shared" si="2"/>
        <v>-318.0009035265478</v>
      </c>
      <c r="AE65">
        <f t="shared" si="3"/>
        <v>0</v>
      </c>
      <c r="AF65">
        <f t="shared" si="24"/>
        <v>0</v>
      </c>
      <c r="AG65">
        <f t="shared" si="24"/>
        <v>-1.5756165769405698E-8</v>
      </c>
      <c r="AH65">
        <f t="shared" si="5"/>
        <v>-2.5287481986260431E-3</v>
      </c>
      <c r="AI65">
        <f t="shared" si="25"/>
        <v>-2.5287639547918123E-3</v>
      </c>
      <c r="AJ65">
        <f t="shared" si="7"/>
        <v>-38.16009117900586</v>
      </c>
      <c r="AK65">
        <f t="shared" si="22"/>
        <v>-24.931269629388758</v>
      </c>
      <c r="AL65">
        <f t="shared" si="8"/>
        <v>-63.093889572349411</v>
      </c>
      <c r="AN65">
        <f t="shared" si="26"/>
        <v>0</v>
      </c>
      <c r="AO65">
        <f t="shared" si="26"/>
        <v>0</v>
      </c>
      <c r="AP65">
        <f t="shared" si="26"/>
        <v>-3.5795421244617116E-11</v>
      </c>
      <c r="AQ65">
        <f t="shared" si="26"/>
        <v>-5.7449006513467344E-6</v>
      </c>
      <c r="AR65">
        <f t="shared" si="26"/>
        <v>-5.7449364467679786E-6</v>
      </c>
      <c r="AS65">
        <f t="shared" si="26"/>
        <v>-8.6693460736357475E-2</v>
      </c>
      <c r="AT65">
        <f t="shared" si="26"/>
        <v>-5.6639750533721438E-2</v>
      </c>
      <c r="AU65">
        <f t="shared" si="23"/>
        <v>-0.14333895620652568</v>
      </c>
      <c r="AW65">
        <v>62</v>
      </c>
      <c r="AX65">
        <f>IF(Z65&gt;0, (R65*SUMPRODUCT(K65:$K$98, X65:$X$98)-K65*$AZ$3)/Z65, 0)</f>
        <v>-252282906403.55328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12.5</v>
      </c>
      <c r="R66">
        <f t="shared" si="0"/>
        <v>1000000</v>
      </c>
      <c r="S66">
        <f t="shared" si="1"/>
        <v>-717946025246.35583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-318.0009035265478</v>
      </c>
      <c r="AC66">
        <f t="shared" si="2"/>
        <v>-283.92938302037788</v>
      </c>
      <c r="AE66">
        <f t="shared" si="3"/>
        <v>0</v>
      </c>
      <c r="AF66">
        <f t="shared" si="24"/>
        <v>0</v>
      </c>
      <c r="AG66">
        <f t="shared" si="24"/>
        <v>-4.9434319056740797E-9</v>
      </c>
      <c r="AH66">
        <f t="shared" si="5"/>
        <v>-8.5241377648300485E-4</v>
      </c>
      <c r="AI66">
        <f t="shared" si="25"/>
        <v>-8.5241871991491053E-4</v>
      </c>
      <c r="AJ66">
        <f t="shared" si="7"/>
        <v>-34.071520506169918</v>
      </c>
      <c r="AK66">
        <f t="shared" si="22"/>
        <v>-22.260063246858348</v>
      </c>
      <c r="AL66">
        <f t="shared" si="8"/>
        <v>-56.332436171748185</v>
      </c>
      <c r="AN66">
        <f t="shared" si="26"/>
        <v>0</v>
      </c>
      <c r="AO66">
        <f t="shared" si="26"/>
        <v>0</v>
      </c>
      <c r="AP66">
        <f t="shared" si="26"/>
        <v>-1.0027379918587533E-11</v>
      </c>
      <c r="AQ66">
        <f t="shared" si="26"/>
        <v>-1.7290572516680641E-6</v>
      </c>
      <c r="AR66">
        <f t="shared" si="26"/>
        <v>-1.7290672790479828E-6</v>
      </c>
      <c r="AS66">
        <f t="shared" si="26"/>
        <v>-6.9111517471731998E-2</v>
      </c>
      <c r="AT66">
        <f t="shared" si="26"/>
        <v>-4.5152864537657503E-2</v>
      </c>
      <c r="AU66">
        <f t="shared" si="23"/>
        <v>-0.11426611107666856</v>
      </c>
      <c r="AW66">
        <v>63</v>
      </c>
      <c r="AX66">
        <f>IF(Z66&gt;0, (R66*SUMPRODUCT(K66:$K$98, X66:$X$98)-K66*$AZ$3)/Z66, 0)</f>
        <v>-717946025246.35583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12.5</v>
      </c>
      <c r="R67">
        <f t="shared" ref="R67:R79" si="27">$C$6</f>
        <v>1000000</v>
      </c>
      <c r="S67">
        <f t="shared" ref="S67:S79" si="28">AX67</f>
        <v>-2150673733498.3411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-283.92938302037788</v>
      </c>
      <c r="AC67">
        <f t="shared" ref="AC67:AC79" si="29">S67*Z67</f>
        <v>-253.50837916812219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-1.4734242066773127E-9</v>
      </c>
      <c r="AH67">
        <f t="shared" ref="AH67:AH79" si="32">-X67*R67</f>
        <v>-2.7364587039520208E-4</v>
      </c>
      <c r="AI67">
        <f t="shared" ref="AI67:AI79" si="33">SUM(AE67:AH67)</f>
        <v>-2.7364734381940878E-4</v>
      </c>
      <c r="AJ67">
        <f t="shared" ref="AJ67:AJ79" si="34">AB67-AC67</f>
        <v>-30.421003852255694</v>
      </c>
      <c r="AK67">
        <f t="shared" si="22"/>
        <v>-19.875056811426454</v>
      </c>
      <c r="AL67">
        <f t="shared" ref="AL67:AL79" si="35">SUM(AI67:AK67)</f>
        <v>-50.296334311025973</v>
      </c>
      <c r="AN67">
        <f t="shared" ref="AN67:AT79" si="36">AE67*$K67</f>
        <v>0</v>
      </c>
      <c r="AO67">
        <f t="shared" si="36"/>
        <v>0</v>
      </c>
      <c r="AP67">
        <f t="shared" si="36"/>
        <v>-2.6685091204117582E-12</v>
      </c>
      <c r="AQ67">
        <f t="shared" si="36"/>
        <v>-4.9559827889574906E-7</v>
      </c>
      <c r="AR67">
        <f t="shared" si="36"/>
        <v>-4.9560094740486958E-7</v>
      </c>
      <c r="AS67">
        <f t="shared" si="36"/>
        <v>-5.5095284755019708E-2</v>
      </c>
      <c r="AT67">
        <f t="shared" si="36"/>
        <v>-3.599558778092523E-2</v>
      </c>
      <c r="AU67">
        <f t="shared" si="23"/>
        <v>-9.1091368136892351E-2</v>
      </c>
      <c r="AW67">
        <v>64</v>
      </c>
      <c r="AX67">
        <f>IF(Z67&gt;0, (R67*SUMPRODUCT(K67:$K$98, X67:$X$98)-K67*$AZ$3)/Z67, 0)</f>
        <v>-2150673733498.3411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12.5</v>
      </c>
      <c r="R68">
        <f t="shared" si="27"/>
        <v>1000000</v>
      </c>
      <c r="S68">
        <f t="shared" si="28"/>
        <v>-6801027144913.4561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-253.50837916812219</v>
      </c>
      <c r="AC68">
        <f t="shared" si="29"/>
        <v>-226.34676753754817</v>
      </c>
      <c r="AE68">
        <f t="shared" si="30"/>
        <v>0</v>
      </c>
      <c r="AF68">
        <f t="shared" si="31"/>
        <v>0</v>
      </c>
      <c r="AG68">
        <f t="shared" si="31"/>
        <v>-4.160157773132011E-10</v>
      </c>
      <c r="AH68">
        <f t="shared" si="32"/>
        <v>-8.3413934983787085E-5</v>
      </c>
      <c r="AI68">
        <f t="shared" si="33"/>
        <v>-8.34143509995644E-5</v>
      </c>
      <c r="AJ68">
        <f t="shared" si="34"/>
        <v>-27.161611630574015</v>
      </c>
      <c r="AK68">
        <f t="shared" si="22"/>
        <v>-17.745586541768557</v>
      </c>
      <c r="AL68">
        <f t="shared" si="35"/>
        <v>-44.907281586693571</v>
      </c>
      <c r="AN68">
        <f t="shared" si="36"/>
        <v>0</v>
      </c>
      <c r="AO68">
        <f t="shared" si="36"/>
        <v>0</v>
      </c>
      <c r="AP68">
        <f t="shared" si="36"/>
        <v>-6.727174135816264E-13</v>
      </c>
      <c r="AQ68">
        <f t="shared" si="36"/>
        <v>-1.3488432328544421E-7</v>
      </c>
      <c r="AR68">
        <f t="shared" si="36"/>
        <v>-1.348849960028578E-7</v>
      </c>
      <c r="AS68">
        <f t="shared" si="36"/>
        <v>-4.3921625383625949E-2</v>
      </c>
      <c r="AT68">
        <f t="shared" si="36"/>
        <v>-2.8695462364351654E-2</v>
      </c>
      <c r="AU68">
        <f t="shared" si="23"/>
        <v>-7.2617222632973599E-2</v>
      </c>
      <c r="AW68">
        <v>65</v>
      </c>
      <c r="AX68">
        <f>IF(Z68&gt;0, (R68*SUMPRODUCT(K68:$K$98, X68:$X$98)-K68*$AZ$3)/Z68, 0)</f>
        <v>-6801027144913.4561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12.5</v>
      </c>
      <c r="R69">
        <f t="shared" si="27"/>
        <v>1000000</v>
      </c>
      <c r="S69">
        <f t="shared" si="28"/>
        <v>-22768013195025.707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-226.34676753754817</v>
      </c>
      <c r="AC69">
        <f t="shared" si="29"/>
        <v>-202.09532827406443</v>
      </c>
      <c r="AE69">
        <f t="shared" si="30"/>
        <v>0</v>
      </c>
      <c r="AF69">
        <f t="shared" si="31"/>
        <v>0</v>
      </c>
      <c r="AG69">
        <f t="shared" si="31"/>
        <v>-1.109535373941948E-10</v>
      </c>
      <c r="AH69">
        <f t="shared" si="32"/>
        <v>-2.4072166571669943E-5</v>
      </c>
      <c r="AI69">
        <f t="shared" si="33"/>
        <v>-2.4072277525207336E-5</v>
      </c>
      <c r="AJ69">
        <f t="shared" si="34"/>
        <v>-24.251439263483746</v>
      </c>
      <c r="AK69">
        <f t="shared" si="22"/>
        <v>-15.844273727628373</v>
      </c>
      <c r="AL69">
        <f t="shared" si="35"/>
        <v>-40.095737063389649</v>
      </c>
      <c r="AN69">
        <f t="shared" si="36"/>
        <v>0</v>
      </c>
      <c r="AO69">
        <f t="shared" si="36"/>
        <v>0</v>
      </c>
      <c r="AP69">
        <f t="shared" si="36"/>
        <v>-1.6019390878808918E-13</v>
      </c>
      <c r="AQ69">
        <f t="shared" si="36"/>
        <v>-3.4755218685939297E-8</v>
      </c>
      <c r="AR69">
        <f t="shared" si="36"/>
        <v>-3.4755378879848086E-8</v>
      </c>
      <c r="AS69">
        <f t="shared" si="36"/>
        <v>-3.5014051292047071E-2</v>
      </c>
      <c r="AT69">
        <f t="shared" si="36"/>
        <v>-2.2875846953123065E-2</v>
      </c>
      <c r="AU69">
        <f t="shared" si="23"/>
        <v>-5.7889933000549024E-2</v>
      </c>
      <c r="AW69">
        <v>66</v>
      </c>
      <c r="AX69">
        <f>IF(Z69&gt;0, (R69*SUMPRODUCT(K69:$K$98, X69:$X$98)-K69*$AZ$3)/Z69, 0)</f>
        <v>-22768013195025.707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12.5</v>
      </c>
      <c r="R70">
        <f t="shared" si="27"/>
        <v>1000000</v>
      </c>
      <c r="S70">
        <f t="shared" si="28"/>
        <v>-81790053576012.094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-202.09532827406443</v>
      </c>
      <c r="AC70">
        <f t="shared" si="29"/>
        <v>-180.44225741741954</v>
      </c>
      <c r="AE70">
        <f t="shared" si="30"/>
        <v>0</v>
      </c>
      <c r="AF70">
        <f t="shared" si="31"/>
        <v>0</v>
      </c>
      <c r="AG70">
        <f t="shared" si="31"/>
        <v>-2.757704780840564E-11</v>
      </c>
      <c r="AH70">
        <f t="shared" si="32"/>
        <v>-6.5813563369477776E-6</v>
      </c>
      <c r="AI70">
        <f t="shared" si="33"/>
        <v>-6.5813839139955862E-6</v>
      </c>
      <c r="AJ70">
        <f t="shared" si="34"/>
        <v>-21.653070856644888</v>
      </c>
      <c r="AK70">
        <f t="shared" si="22"/>
        <v>-14.146672979184512</v>
      </c>
      <c r="AL70">
        <f t="shared" si="35"/>
        <v>-35.799750417213318</v>
      </c>
      <c r="AN70">
        <f t="shared" si="36"/>
        <v>0</v>
      </c>
      <c r="AO70">
        <f t="shared" si="36"/>
        <v>0</v>
      </c>
      <c r="AP70">
        <f t="shared" si="36"/>
        <v>-3.5549589889284567E-14</v>
      </c>
      <c r="AQ70">
        <f t="shared" si="36"/>
        <v>-8.4840306445863981E-9</v>
      </c>
      <c r="AR70">
        <f t="shared" si="36"/>
        <v>-8.4840661941762875E-9</v>
      </c>
      <c r="AS70">
        <f t="shared" si="36"/>
        <v>-2.7912987428723928E-2</v>
      </c>
      <c r="AT70">
        <f t="shared" si="36"/>
        <v>-1.8236485145249795E-2</v>
      </c>
      <c r="AU70">
        <f t="shared" si="23"/>
        <v>-4.6149481058039919E-2</v>
      </c>
      <c r="AW70">
        <v>67</v>
      </c>
      <c r="AX70">
        <f>IF(Z70&gt;0, (R70*SUMPRODUCT(K70:$K$98, X70:$X$98)-K70*$AZ$3)/Z70, 0)</f>
        <v>-81790053576012.094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12.5</v>
      </c>
      <c r="R71">
        <f t="shared" si="27"/>
        <v>1000000</v>
      </c>
      <c r="S71">
        <f t="shared" si="28"/>
        <v>-316839385764519.13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-180.44225741741954</v>
      </c>
      <c r="AC71">
        <f t="shared" si="29"/>
        <v>-161.10915841572495</v>
      </c>
      <c r="AE71">
        <f t="shared" si="30"/>
        <v>0</v>
      </c>
      <c r="AF71">
        <f t="shared" si="31"/>
        <v>0</v>
      </c>
      <c r="AG71">
        <f t="shared" si="31"/>
        <v>-6.3561052403166281E-12</v>
      </c>
      <c r="AH71">
        <f t="shared" si="32"/>
        <v>-1.6756137672003963E-6</v>
      </c>
      <c r="AI71">
        <f t="shared" si="33"/>
        <v>-1.6756201233056365E-6</v>
      </c>
      <c r="AJ71">
        <f t="shared" si="34"/>
        <v>-19.333099001694592</v>
      </c>
      <c r="AK71">
        <f t="shared" si="22"/>
        <v>-12.630958019219369</v>
      </c>
      <c r="AL71">
        <f t="shared" si="35"/>
        <v>-31.964058696534082</v>
      </c>
      <c r="AN71">
        <f t="shared" si="36"/>
        <v>0</v>
      </c>
      <c r="AO71">
        <f t="shared" si="36"/>
        <v>0</v>
      </c>
      <c r="AP71">
        <f t="shared" si="36"/>
        <v>-7.3157672432967087E-15</v>
      </c>
      <c r="AQ71">
        <f t="shared" si="36"/>
        <v>-1.9286024769928143E-9</v>
      </c>
      <c r="AR71">
        <f t="shared" si="36"/>
        <v>-1.9286097927600578E-9</v>
      </c>
      <c r="AS71">
        <f t="shared" si="36"/>
        <v>-2.2252062708288948E-2</v>
      </c>
      <c r="AT71">
        <f t="shared" si="36"/>
        <v>-1.4538014308249213E-2</v>
      </c>
      <c r="AU71">
        <f t="shared" si="23"/>
        <v>-3.679007894514795E-2</v>
      </c>
      <c r="AW71">
        <v>68</v>
      </c>
      <c r="AX71">
        <f>IF(Z71&gt;0, (R71*SUMPRODUCT(K71:$K$98, X71:$X$98)-K71*$AZ$3)/Z71, 0)</f>
        <v>-316839385764519.13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12.5</v>
      </c>
      <c r="R72">
        <f t="shared" si="27"/>
        <v>1000000</v>
      </c>
      <c r="S72">
        <f t="shared" si="28"/>
        <v>-1330971028675919.5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-161.10915841572495</v>
      </c>
      <c r="AC72">
        <f t="shared" si="29"/>
        <v>-143.84746287285117</v>
      </c>
      <c r="AE72">
        <f t="shared" si="30"/>
        <v>0</v>
      </c>
      <c r="AF72">
        <f t="shared" si="31"/>
        <v>0</v>
      </c>
      <c r="AG72">
        <f t="shared" si="31"/>
        <v>-1.3509635049678159E-12</v>
      </c>
      <c r="AH72">
        <f t="shared" si="32"/>
        <v>-3.9532645463565167E-7</v>
      </c>
      <c r="AI72">
        <f t="shared" si="33"/>
        <v>-3.9532780559915666E-7</v>
      </c>
      <c r="AJ72">
        <f t="shared" si="34"/>
        <v>-17.261695542873781</v>
      </c>
      <c r="AK72">
        <f t="shared" ref="AK72:AK79" si="49">G72*SUM(AB72:AB72, AE72:AF72)</f>
        <v>-11.277641089100747</v>
      </c>
      <c r="AL72">
        <f t="shared" si="35"/>
        <v>-28.539337027302334</v>
      </c>
      <c r="AN72">
        <f t="shared" si="36"/>
        <v>0</v>
      </c>
      <c r="AO72">
        <f t="shared" si="36"/>
        <v>0</v>
      </c>
      <c r="AP72">
        <f t="shared" si="36"/>
        <v>-1.3883353909992227E-15</v>
      </c>
      <c r="AQ72">
        <f t="shared" si="36"/>
        <v>-4.0626242378175802E-10</v>
      </c>
      <c r="AR72">
        <f t="shared" si="36"/>
        <v>-4.0626381211714905E-10</v>
      </c>
      <c r="AS72">
        <f t="shared" si="36"/>
        <v>-1.7739208159731991E-2</v>
      </c>
      <c r="AT72">
        <f t="shared" si="36"/>
        <v>-1.1589615998811595E-2</v>
      </c>
      <c r="AU72">
        <f t="shared" si="23"/>
        <v>-2.9328824564807399E-2</v>
      </c>
      <c r="AW72">
        <v>69</v>
      </c>
      <c r="AX72">
        <f>IF(Z72&gt;0, (R72*SUMPRODUCT(K72:$K$98, X72:$X$98)-K72*$AZ$3)/Z72, 0)</f>
        <v>-1330971028675919.5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12.5</v>
      </c>
      <c r="R73">
        <f t="shared" si="27"/>
        <v>1000000</v>
      </c>
      <c r="S73">
        <f t="shared" si="28"/>
        <v>-6102022372843757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-143.84746287285117</v>
      </c>
      <c r="AC73">
        <f t="shared" si="29"/>
        <v>-128.43523470825534</v>
      </c>
      <c r="AE73">
        <f t="shared" si="30"/>
        <v>0</v>
      </c>
      <c r="AF73">
        <f t="shared" si="31"/>
        <v>0</v>
      </c>
      <c r="AG73">
        <f t="shared" si="31"/>
        <v>-2.6309972919764959E-13</v>
      </c>
      <c r="AH73">
        <f t="shared" si="32"/>
        <v>-8.5948331257639053E-8</v>
      </c>
      <c r="AI73">
        <f t="shared" si="33"/>
        <v>-8.594859435736825E-8</v>
      </c>
      <c r="AJ73">
        <f t="shared" si="34"/>
        <v>-15.412228164595831</v>
      </c>
      <c r="AK73">
        <f t="shared" si="49"/>
        <v>-10.069322401099583</v>
      </c>
      <c r="AL73">
        <f t="shared" si="35"/>
        <v>-25.481550651644007</v>
      </c>
      <c r="AN73">
        <f t="shared" si="36"/>
        <v>0</v>
      </c>
      <c r="AO73">
        <f t="shared" si="36"/>
        <v>0</v>
      </c>
      <c r="AP73">
        <f t="shared" si="36"/>
        <v>-2.4140883264863301E-16</v>
      </c>
      <c r="AQ73">
        <f t="shared" si="36"/>
        <v>-7.8862438894482972E-11</v>
      </c>
      <c r="AR73">
        <f t="shared" si="36"/>
        <v>-7.8862680303315623E-11</v>
      </c>
      <c r="AS73">
        <f t="shared" si="36"/>
        <v>-1.4141588138748648E-2</v>
      </c>
      <c r="AT73">
        <f t="shared" si="36"/>
        <v>-9.2391709175271026E-3</v>
      </c>
      <c r="AU73">
        <f t="shared" si="23"/>
        <v>-2.3380759135138429E-2</v>
      </c>
      <c r="AW73">
        <v>70</v>
      </c>
      <c r="AX73">
        <f>IF(Z73&gt;0, (R73*SUMPRODUCT(K73:$K$98, X73:$X$98)-K73*$AZ$3)/Z73, 0)</f>
        <v>-6102022372843757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12.5</v>
      </c>
      <c r="R74">
        <f t="shared" si="27"/>
        <v>1000000</v>
      </c>
      <c r="S74">
        <f t="shared" si="28"/>
        <v>-3.076033982159588E+16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-128.43523470825534</v>
      </c>
      <c r="AC74">
        <f t="shared" si="29"/>
        <v>-114.67431670386803</v>
      </c>
      <c r="AE74">
        <f t="shared" si="30"/>
        <v>0</v>
      </c>
      <c r="AF74">
        <f t="shared" si="31"/>
        <v>0</v>
      </c>
      <c r="AG74">
        <f t="shared" si="31"/>
        <v>-4.6599906474114583E-14</v>
      </c>
      <c r="AH74">
        <f t="shared" si="32"/>
        <v>-1.7109506034524683E-8</v>
      </c>
      <c r="AI74">
        <f t="shared" si="33"/>
        <v>-1.7109552634431157E-8</v>
      </c>
      <c r="AJ74">
        <f t="shared" si="34"/>
        <v>-13.760918004387307</v>
      </c>
      <c r="AK74">
        <f t="shared" si="49"/>
        <v>-8.9904664295778751</v>
      </c>
      <c r="AL74">
        <f t="shared" si="35"/>
        <v>-22.751384451074735</v>
      </c>
      <c r="AN74">
        <f t="shared" si="36"/>
        <v>0</v>
      </c>
      <c r="AO74">
        <f t="shared" si="36"/>
        <v>0</v>
      </c>
      <c r="AP74">
        <f t="shared" si="36"/>
        <v>-3.8176822373450796E-17</v>
      </c>
      <c r="AQ74">
        <f t="shared" si="36"/>
        <v>-1.4016907375991555E-11</v>
      </c>
      <c r="AR74">
        <f t="shared" si="36"/>
        <v>-1.4016945552813929E-11</v>
      </c>
      <c r="AS74">
        <f t="shared" si="36"/>
        <v>-1.1273587483291126E-2</v>
      </c>
      <c r="AT74">
        <f t="shared" si="36"/>
        <v>-7.3654104891202662E-3</v>
      </c>
      <c r="AU74">
        <f t="shared" si="23"/>
        <v>-1.8638997986428336E-2</v>
      </c>
      <c r="AW74">
        <v>71</v>
      </c>
      <c r="AX74">
        <f>IF(Z74&gt;0, (R74*SUMPRODUCT(K74:$K$98, X74:$X$98)-K74*$AZ$3)/Z74, 0)</f>
        <v>-3.076033982159588E+16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12.5</v>
      </c>
      <c r="R75">
        <f t="shared" si="27"/>
        <v>1000000</v>
      </c>
      <c r="S75">
        <f t="shared" si="28"/>
        <v>-1.7210820151387776E+17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-114.67431670386803</v>
      </c>
      <c r="AC75">
        <f t="shared" si="29"/>
        <v>-102.38778277132296</v>
      </c>
      <c r="AE75">
        <f t="shared" si="30"/>
        <v>0</v>
      </c>
      <c r="AF75">
        <f t="shared" si="31"/>
        <v>0</v>
      </c>
      <c r="AG75">
        <f t="shared" si="31"/>
        <v>-7.4362945715770426E-15</v>
      </c>
      <c r="AH75">
        <f t="shared" si="32"/>
        <v>-3.0958090270237114E-9</v>
      </c>
      <c r="AI75">
        <f t="shared" si="33"/>
        <v>-3.0958164633182831E-9</v>
      </c>
      <c r="AJ75">
        <f t="shared" si="34"/>
        <v>-12.286533932545069</v>
      </c>
      <c r="AK75">
        <f t="shared" si="49"/>
        <v>-8.0272021692707636</v>
      </c>
      <c r="AL75">
        <f t="shared" si="35"/>
        <v>-20.313736104911648</v>
      </c>
      <c r="AN75">
        <f t="shared" si="36"/>
        <v>0</v>
      </c>
      <c r="AO75">
        <f t="shared" si="36"/>
        <v>0</v>
      </c>
      <c r="AP75">
        <f t="shared" si="36"/>
        <v>-5.4394287774071278E-18</v>
      </c>
      <c r="AQ75">
        <f t="shared" si="36"/>
        <v>-2.2644924227871642E-12</v>
      </c>
      <c r="AR75">
        <f t="shared" si="36"/>
        <v>-2.2644978622159417E-12</v>
      </c>
      <c r="AS75">
        <f t="shared" si="36"/>
        <v>-8.9872349197567571E-3</v>
      </c>
      <c r="AT75">
        <f t="shared" si="36"/>
        <v>-5.8716601475802552E-3</v>
      </c>
      <c r="AU75">
        <f t="shared" si="23"/>
        <v>-1.4858895069601509E-2</v>
      </c>
      <c r="AW75">
        <v>72</v>
      </c>
      <c r="AX75">
        <f>IF(Z75&gt;0, (R75*SUMPRODUCT(K75:$K$98, X75:$X$98)-K75*$AZ$3)/Z75, 0)</f>
        <v>-1.7210820151387776E+17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12.5</v>
      </c>
      <c r="R76">
        <f t="shared" si="27"/>
        <v>1000000</v>
      </c>
      <c r="S76">
        <f t="shared" si="28"/>
        <v>-1.0818894619266689E+18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-102.38778277132296</v>
      </c>
      <c r="AC76">
        <f t="shared" si="29"/>
        <v>-91.417663188683193</v>
      </c>
      <c r="AE76">
        <f t="shared" si="30"/>
        <v>0</v>
      </c>
      <c r="AF76">
        <f t="shared" si="31"/>
        <v>0</v>
      </c>
      <c r="AG76">
        <f t="shared" si="31"/>
        <v>-1.0562269345183751E-15</v>
      </c>
      <c r="AH76">
        <f t="shared" si="32"/>
        <v>-5.0445637530743182E-10</v>
      </c>
      <c r="AI76">
        <f t="shared" si="33"/>
        <v>-5.0445743153436633E-10</v>
      </c>
      <c r="AJ76">
        <f t="shared" si="34"/>
        <v>-10.970119582639768</v>
      </c>
      <c r="AK76">
        <f t="shared" si="49"/>
        <v>-7.1671447939926081</v>
      </c>
      <c r="AL76">
        <f t="shared" si="35"/>
        <v>-18.137264377136834</v>
      </c>
      <c r="AN76">
        <f t="shared" si="36"/>
        <v>0</v>
      </c>
      <c r="AO76">
        <f t="shared" si="36"/>
        <v>0</v>
      </c>
      <c r="AP76">
        <f t="shared" si="36"/>
        <v>-6.8982022754740241E-19</v>
      </c>
      <c r="AQ76">
        <f t="shared" si="36"/>
        <v>-3.2945970248428326E-13</v>
      </c>
      <c r="AR76">
        <f t="shared" si="36"/>
        <v>-3.2946039230451083E-13</v>
      </c>
      <c r="AS76">
        <f t="shared" si="36"/>
        <v>-7.164568654149512E-3</v>
      </c>
      <c r="AT76">
        <f t="shared" si="36"/>
        <v>-4.6808515207118588E-3</v>
      </c>
      <c r="AU76">
        <f t="shared" si="23"/>
        <v>-1.1845420175190831E-2</v>
      </c>
      <c r="AW76">
        <v>73</v>
      </c>
      <c r="AX76">
        <f>IF(Z76&gt;0, (R76*SUMPRODUCT(K76:$K$98, X76:$X$98)-K76*$AZ$3)/Z76, 0)</f>
        <v>-1.0818894619266689E+18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12.5</v>
      </c>
      <c r="R77">
        <f t="shared" si="27"/>
        <v>1000000</v>
      </c>
      <c r="S77">
        <f t="shared" si="28"/>
        <v>-7.7591044444545341E+18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-91.417663188683193</v>
      </c>
      <c r="AC77">
        <f t="shared" si="29"/>
        <v>-81.622913561324566</v>
      </c>
      <c r="AE77">
        <f t="shared" si="30"/>
        <v>0</v>
      </c>
      <c r="AF77">
        <f t="shared" si="31"/>
        <v>0</v>
      </c>
      <c r="AG77">
        <f t="shared" si="31"/>
        <v>-1.3149538414136958E-16</v>
      </c>
      <c r="AH77">
        <f t="shared" si="32"/>
        <v>-7.3133542482545749E-11</v>
      </c>
      <c r="AI77">
        <f t="shared" si="33"/>
        <v>-7.3133673977929889E-11</v>
      </c>
      <c r="AJ77">
        <f t="shared" si="34"/>
        <v>-9.7947496273586268</v>
      </c>
      <c r="AK77">
        <f t="shared" si="49"/>
        <v>-6.3992364232078245</v>
      </c>
      <c r="AL77">
        <f t="shared" si="35"/>
        <v>-16.193986050639587</v>
      </c>
      <c r="AN77">
        <f t="shared" si="36"/>
        <v>0</v>
      </c>
      <c r="AO77">
        <f t="shared" si="36"/>
        <v>0</v>
      </c>
      <c r="AP77">
        <f t="shared" si="36"/>
        <v>-7.6678069873573752E-20</v>
      </c>
      <c r="AQ77">
        <f t="shared" si="36"/>
        <v>-4.2645899072394693E-14</v>
      </c>
      <c r="AR77">
        <f t="shared" si="36"/>
        <v>-4.264597575046457E-14</v>
      </c>
      <c r="AS77">
        <f t="shared" si="36"/>
        <v>-5.7115502663829306E-3</v>
      </c>
      <c r="AT77">
        <f t="shared" si="36"/>
        <v>-3.7315461740369577E-3</v>
      </c>
      <c r="AU77">
        <f t="shared" si="23"/>
        <v>-9.443096440462536E-3</v>
      </c>
      <c r="AW77">
        <v>74</v>
      </c>
      <c r="AX77">
        <f>IF(Z77&gt;0, (R77*SUMPRODUCT(K77:$K$98, X77:$X$98)-K77*$AZ$3)/Z77, 0)</f>
        <v>-7.7591044444545341E+18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12.5</v>
      </c>
      <c r="R78">
        <f t="shared" si="27"/>
        <v>1000000</v>
      </c>
      <c r="S78">
        <f t="shared" si="28"/>
        <v>-6.4773344873919709E+19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-81.622913561324566</v>
      </c>
      <c r="AC78">
        <f t="shared" si="29"/>
        <v>-72.877601394039829</v>
      </c>
      <c r="AE78">
        <f t="shared" si="30"/>
        <v>0</v>
      </c>
      <c r="AF78">
        <f t="shared" si="31"/>
        <v>0</v>
      </c>
      <c r="AG78">
        <f t="shared" si="31"/>
        <v>-1.4063964416206798E-17</v>
      </c>
      <c r="AH78">
        <f t="shared" si="32"/>
        <v>-9.2893172706999277E-12</v>
      </c>
      <c r="AI78">
        <f t="shared" si="33"/>
        <v>-9.289331334664344E-12</v>
      </c>
      <c r="AJ78">
        <f t="shared" si="34"/>
        <v>-8.7453121672847374</v>
      </c>
      <c r="AK78">
        <f t="shared" si="49"/>
        <v>-5.71360394929272</v>
      </c>
      <c r="AL78">
        <f t="shared" si="35"/>
        <v>-14.458916116586746</v>
      </c>
      <c r="AN78">
        <f t="shared" si="36"/>
        <v>0</v>
      </c>
      <c r="AO78">
        <f t="shared" si="36"/>
        <v>0</v>
      </c>
      <c r="AP78">
        <f t="shared" si="36"/>
        <v>-7.3223485945303464E-21</v>
      </c>
      <c r="AQ78">
        <f t="shared" si="36"/>
        <v>-4.8364470534974311E-15</v>
      </c>
      <c r="AR78">
        <f t="shared" si="36"/>
        <v>-4.8364543758460256E-15</v>
      </c>
      <c r="AS78">
        <f t="shared" si="36"/>
        <v>-4.5532129036855015E-3</v>
      </c>
      <c r="AT78">
        <f t="shared" si="36"/>
        <v>-2.9747657637412073E-3</v>
      </c>
      <c r="AU78">
        <f t="shared" si="23"/>
        <v>-7.5279786674315452E-3</v>
      </c>
      <c r="AW78">
        <v>75</v>
      </c>
      <c r="AX78">
        <f>IF(Z78&gt;0, (R78*SUMPRODUCT(K78:$K$98, X78:$X$98)-K78*$AZ$3)/Z78, 0)</f>
        <v>-6.4773344873919709E+19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-72.877601394039829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-1.1251171532965439E-12</v>
      </c>
      <c r="AI79">
        <f t="shared" si="33"/>
        <v>-1.1251171532965439E-12</v>
      </c>
      <c r="AJ79">
        <f t="shared" si="34"/>
        <v>-72.877601394039829</v>
      </c>
      <c r="AK79">
        <f t="shared" si="49"/>
        <v>-5.1014320975827889</v>
      </c>
      <c r="AL79">
        <f t="shared" si="35"/>
        <v>-77.979033491623738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-5.230248996093104E-16</v>
      </c>
      <c r="AR79">
        <f t="shared" si="36"/>
        <v>-5.230248996093104E-16</v>
      </c>
      <c r="AS79">
        <f t="shared" si="36"/>
        <v>-3.3878072200041097E-2</v>
      </c>
      <c r="AT79">
        <f t="shared" si="36"/>
        <v>-2.3714650540028774E-3</v>
      </c>
      <c r="AU79">
        <f t="shared" si="23"/>
        <v>-3.6249537254044492E-2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243500.82884919379</v>
      </c>
      <c r="AO81" s="8">
        <f t="shared" si="50"/>
        <v>-24350.082884919379</v>
      </c>
      <c r="AP81" s="8">
        <f t="shared" si="50"/>
        <v>-211.88171663032998</v>
      </c>
      <c r="AQ81" s="8">
        <f t="shared" si="50"/>
        <v>-139975.30703603697</v>
      </c>
      <c r="AR81" s="8">
        <f t="shared" si="50"/>
        <v>78963.557211607083</v>
      </c>
      <c r="AS81" s="8">
        <f t="shared" si="50"/>
        <v>-24186.267928013014</v>
      </c>
      <c r="AT81" s="8">
        <f t="shared" si="50"/>
        <v>6547.7970438701477</v>
      </c>
      <c r="AU81" s="8">
        <f t="shared" si="50"/>
        <v>61325.0863274644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ECD5-B156-4B6A-BF6D-5626FE3BF754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433443.92327491503</v>
      </c>
      <c r="K3">
        <v>1</v>
      </c>
      <c r="L3" s="2">
        <v>0</v>
      </c>
      <c r="O3">
        <f>$C$3</f>
        <v>433443.92327491503</v>
      </c>
      <c r="P3" s="2">
        <f>O3*C5</f>
        <v>43344.392327491507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433443.92327491503</v>
      </c>
      <c r="AF3">
        <f t="shared" ref="AF3:AG34" si="4">-$Z3*P3</f>
        <v>-43344.392327491507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389999.53094742354</v>
      </c>
      <c r="AJ3">
        <f t="shared" ref="AJ3:AJ66" si="7">AB3-AC3</f>
        <v>0</v>
      </c>
      <c r="AL3">
        <f t="shared" ref="AL3:AL66" si="8">SUM(AI3:AK3)</f>
        <v>389999.53094742354</v>
      </c>
      <c r="AN3">
        <f t="shared" ref="AN3:AU34" si="9">AE3*$K3</f>
        <v>433443.92327491503</v>
      </c>
      <c r="AO3">
        <f t="shared" si="9"/>
        <v>-43344.392327491507</v>
      </c>
      <c r="AP3">
        <f t="shared" si="9"/>
        <v>-100</v>
      </c>
      <c r="AQ3">
        <f t="shared" si="9"/>
        <v>0</v>
      </c>
      <c r="AR3">
        <f t="shared" si="9"/>
        <v>389999.53094742354</v>
      </c>
      <c r="AS3">
        <f t="shared" si="9"/>
        <v>0</v>
      </c>
      <c r="AT3">
        <f t="shared" si="9"/>
        <v>0</v>
      </c>
      <c r="AU3">
        <f t="shared" si="9"/>
        <v>389999.53094742354</v>
      </c>
      <c r="AW3">
        <v>0</v>
      </c>
      <c r="AX3">
        <f>IF(Z3&gt;0, (R3*SUMPRODUCT(K3:$K$98, X3:$X$98)-K3*$AZ$3)/Z3, 0)</f>
        <v>0</v>
      </c>
      <c r="AZ3">
        <f>C6*ABS(SUMPRODUCT(X4:X69, K4:K69))/1</f>
        <v>288787.49270206544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1000000</v>
      </c>
      <c r="S4">
        <f t="shared" si="1"/>
        <v>19789.296013585557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19371.042751449335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-11135.328</v>
      </c>
      <c r="AI4">
        <f t="shared" si="6"/>
        <v>-11135.328</v>
      </c>
      <c r="AJ4">
        <f t="shared" si="7"/>
        <v>-19371.042751449335</v>
      </c>
      <c r="AK4">
        <f>G4*SUM(AB4, AE4:AF4)</f>
        <v>0</v>
      </c>
      <c r="AL4">
        <f t="shared" si="8"/>
        <v>-30506.370751449336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-10388.401903162609</v>
      </c>
      <c r="AR4">
        <f t="shared" si="9"/>
        <v>-10388.401903162609</v>
      </c>
      <c r="AS4">
        <f t="shared" si="9"/>
        <v>-18071.688358474985</v>
      </c>
      <c r="AT4">
        <f t="shared" si="9"/>
        <v>0</v>
      </c>
      <c r="AU4">
        <f t="shared" si="9"/>
        <v>-28460.090261637593</v>
      </c>
      <c r="AW4">
        <v>1</v>
      </c>
      <c r="AX4">
        <f>IF(Z4&gt;0, (R4*SUMPRODUCT(K4:$K$98, X4:$X$98)-K4*$AZ$3)/Z4, 0)</f>
        <v>19789.296013585557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12.5</v>
      </c>
      <c r="R5">
        <f t="shared" si="0"/>
        <v>1000000</v>
      </c>
      <c r="S5">
        <f t="shared" si="1"/>
        <v>32889.212432139655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19371.042751449335</v>
      </c>
      <c r="AC5">
        <f t="shared" si="2"/>
        <v>31454.590385872463</v>
      </c>
      <c r="AE5">
        <f t="shared" si="3"/>
        <v>0</v>
      </c>
      <c r="AF5">
        <f t="shared" si="4"/>
        <v>0</v>
      </c>
      <c r="AG5">
        <f t="shared" si="4"/>
        <v>-11.954752052353317</v>
      </c>
      <c r="AH5">
        <f t="shared" si="5"/>
        <v>-12695.861091734592</v>
      </c>
      <c r="AI5">
        <f t="shared" si="6"/>
        <v>-12707.815843786946</v>
      </c>
      <c r="AJ5">
        <f t="shared" si="7"/>
        <v>-12083.547634423128</v>
      </c>
      <c r="AK5">
        <f>G5*SUM(AB5, AE5:AF5)</f>
        <v>794.2127528094228</v>
      </c>
      <c r="AL5">
        <f t="shared" si="8"/>
        <v>-23997.15072540065</v>
      </c>
      <c r="AN5">
        <f t="shared" si="9"/>
        <v>0</v>
      </c>
      <c r="AO5">
        <f t="shared" si="9"/>
        <v>0</v>
      </c>
      <c r="AP5">
        <f t="shared" si="9"/>
        <v>-10.22260432925226</v>
      </c>
      <c r="AQ5">
        <f t="shared" si="9"/>
        <v>-10856.332610796639</v>
      </c>
      <c r="AR5">
        <f t="shared" si="9"/>
        <v>-10866.555215125893</v>
      </c>
      <c r="AS5">
        <f t="shared" si="9"/>
        <v>-10332.738464120932</v>
      </c>
      <c r="AT5">
        <f t="shared" si="9"/>
        <v>679.13769266496286</v>
      </c>
      <c r="AU5">
        <f t="shared" si="9"/>
        <v>-20520.15598658186</v>
      </c>
      <c r="AW5">
        <v>2</v>
      </c>
      <c r="AX5">
        <f>IF(Z5&gt;0, (R5*SUMPRODUCT(K5:$K$98, X5:$X$98)-K5*$AZ$3)/Z5, 0)</f>
        <v>32889.212432139655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12.5</v>
      </c>
      <c r="R6">
        <f t="shared" si="0"/>
        <v>1000000</v>
      </c>
      <c r="S6">
        <f t="shared" si="1"/>
        <v>48005.60849420361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31454.590385872463</v>
      </c>
      <c r="AC6">
        <f t="shared" si="2"/>
        <v>44769.189930974564</v>
      </c>
      <c r="AE6">
        <f t="shared" si="3"/>
        <v>0</v>
      </c>
      <c r="AF6">
        <f t="shared" si="4"/>
        <v>0</v>
      </c>
      <c r="AG6">
        <f t="shared" si="4"/>
        <v>-11.657281132156719</v>
      </c>
      <c r="AH6">
        <f t="shared" si="5"/>
        <v>-14233.871973845284</v>
      </c>
      <c r="AI6">
        <f t="shared" si="6"/>
        <v>-14245.52925497744</v>
      </c>
      <c r="AJ6">
        <f t="shared" si="7"/>
        <v>-13314.599545102101</v>
      </c>
      <c r="AK6">
        <f>G6*SUM(AB6, AE6:AF6)</f>
        <v>1840.0935375735392</v>
      </c>
      <c r="AL6">
        <f t="shared" si="8"/>
        <v>-25720.035262506</v>
      </c>
      <c r="AN6">
        <f t="shared" si="9"/>
        <v>0</v>
      </c>
      <c r="AO6">
        <f t="shared" si="9"/>
        <v>0</v>
      </c>
      <c r="AP6">
        <f t="shared" si="9"/>
        <v>-8.992543581748107</v>
      </c>
      <c r="AQ6">
        <f t="shared" si="9"/>
        <v>-10980.151598878492</v>
      </c>
      <c r="AR6">
        <f t="shared" si="9"/>
        <v>-10989.14414246024</v>
      </c>
      <c r="AS6">
        <f t="shared" si="9"/>
        <v>-10271.015627526733</v>
      </c>
      <c r="AT6">
        <f t="shared" si="9"/>
        <v>1419.4666100552136</v>
      </c>
      <c r="AU6">
        <f t="shared" si="9"/>
        <v>-19840.693159931758</v>
      </c>
      <c r="AW6">
        <v>3</v>
      </c>
      <c r="AX6">
        <f>IF(Z6&gt;0, (R6*SUMPRODUCT(K6:$K$98, X6:$X$98)-K6*$AZ$3)/Z6, 0)</f>
        <v>48005.60849420361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12.5</v>
      </c>
      <c r="R7">
        <f t="shared" si="0"/>
        <v>1000000</v>
      </c>
      <c r="S7">
        <f t="shared" si="1"/>
        <v>59368.903199193264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44769.189930974564</v>
      </c>
      <c r="AC7">
        <f t="shared" si="2"/>
        <v>53875.345869428245</v>
      </c>
      <c r="AE7">
        <f t="shared" si="3"/>
        <v>0</v>
      </c>
      <c r="AF7">
        <f t="shared" si="4"/>
        <v>0</v>
      </c>
      <c r="AG7">
        <f t="shared" si="4"/>
        <v>-11.343342845804909</v>
      </c>
      <c r="AH7">
        <f t="shared" si="5"/>
        <v>-15789.23800241933</v>
      </c>
      <c r="AI7">
        <f t="shared" si="6"/>
        <v>-15800.581345265135</v>
      </c>
      <c r="AJ7">
        <f t="shared" si="7"/>
        <v>-9106.1559384536813</v>
      </c>
      <c r="AK7">
        <f>G7*SUM(AB7, AE7:AF7)</f>
        <v>2198.1672256108509</v>
      </c>
      <c r="AL7">
        <f t="shared" si="8"/>
        <v>-22708.570058107965</v>
      </c>
      <c r="AN7">
        <f t="shared" si="9"/>
        <v>0</v>
      </c>
      <c r="AO7">
        <f t="shared" si="9"/>
        <v>0</v>
      </c>
      <c r="AP7">
        <f t="shared" si="9"/>
        <v>-7.9613942671461411</v>
      </c>
      <c r="AQ7">
        <f t="shared" si="9"/>
        <v>-11081.772862182006</v>
      </c>
      <c r="AR7">
        <f t="shared" si="9"/>
        <v>-11089.734256449152</v>
      </c>
      <c r="AS7">
        <f t="shared" si="9"/>
        <v>-6391.2110098087742</v>
      </c>
      <c r="AT7">
        <f t="shared" si="9"/>
        <v>1542.7970560441045</v>
      </c>
      <c r="AU7">
        <f t="shared" si="9"/>
        <v>-15938.148210213822</v>
      </c>
      <c r="AW7">
        <v>4</v>
      </c>
      <c r="AX7">
        <f>IF(Z7&gt;0, (R7*SUMPRODUCT(K7:$K$98, X7:$X$98)-K7*$AZ$3)/Z7, 0)</f>
        <v>59368.903199193264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12.5</v>
      </c>
      <c r="R8">
        <f t="shared" si="0"/>
        <v>1000000</v>
      </c>
      <c r="S8">
        <f t="shared" si="1"/>
        <v>63887.055258183776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53875.345869428245</v>
      </c>
      <c r="AC8">
        <f t="shared" si="2"/>
        <v>56283.35335758861</v>
      </c>
      <c r="AE8">
        <f t="shared" si="3"/>
        <v>0</v>
      </c>
      <c r="AF8">
        <f t="shared" si="4"/>
        <v>0</v>
      </c>
      <c r="AG8">
        <f t="shared" si="4"/>
        <v>-11.012276495240961</v>
      </c>
      <c r="AH8">
        <f t="shared" si="5"/>
        <v>-17410.633768471929</v>
      </c>
      <c r="AI8">
        <f t="shared" si="6"/>
        <v>-17421.646044967169</v>
      </c>
      <c r="AJ8">
        <f t="shared" si="7"/>
        <v>-2408.007488160365</v>
      </c>
      <c r="AK8">
        <f t="shared" ref="AK8:AK69" si="22">G8*SUM(AB8:AB8, AE8:AF8)</f>
        <v>1147.5448670188216</v>
      </c>
      <c r="AL8">
        <f t="shared" si="8"/>
        <v>-18682.10866610871</v>
      </c>
      <c r="AN8">
        <f t="shared" si="9"/>
        <v>0</v>
      </c>
      <c r="AO8">
        <f t="shared" si="9"/>
        <v>0</v>
      </c>
      <c r="AP8">
        <f t="shared" si="9"/>
        <v>-7.2146301993101707</v>
      </c>
      <c r="AQ8">
        <f t="shared" si="9"/>
        <v>-11406.477509843753</v>
      </c>
      <c r="AR8">
        <f t="shared" si="9"/>
        <v>-11413.692140043062</v>
      </c>
      <c r="AS8">
        <f t="shared" si="9"/>
        <v>-1577.592385348717</v>
      </c>
      <c r="AT8">
        <f t="shared" si="9"/>
        <v>751.80748106308852</v>
      </c>
      <c r="AU8">
        <f t="shared" si="9"/>
        <v>-12239.477044328691</v>
      </c>
      <c r="AW8">
        <v>5</v>
      </c>
      <c r="AX8">
        <f>IF(Z8&gt;0, (R8*SUMPRODUCT(K8:$K$98, X8:$X$98)-K8*$AZ$3)/Z8, 0)</f>
        <v>63887.055258183776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12.5</v>
      </c>
      <c r="R9">
        <f t="shared" si="0"/>
        <v>1000000</v>
      </c>
      <c r="S9">
        <f t="shared" si="1"/>
        <v>64361.096284328887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56283.35335758861</v>
      </c>
      <c r="AC9">
        <f t="shared" si="2"/>
        <v>54893.107643040508</v>
      </c>
      <c r="AE9">
        <f t="shared" si="3"/>
        <v>0</v>
      </c>
      <c r="AF9">
        <f t="shared" si="4"/>
        <v>0</v>
      </c>
      <c r="AG9">
        <f t="shared" si="4"/>
        <v>-10.661158450544891</v>
      </c>
      <c r="AH9">
        <f t="shared" si="5"/>
        <v>-19279.622379492725</v>
      </c>
      <c r="AI9">
        <f t="shared" si="6"/>
        <v>-19290.283537943269</v>
      </c>
      <c r="AJ9">
        <f t="shared" si="7"/>
        <v>1390.2457145481021</v>
      </c>
      <c r="AK9">
        <f t="shared" si="22"/>
        <v>332.07178480977279</v>
      </c>
      <c r="AL9">
        <f t="shared" si="8"/>
        <v>-17567.966038585393</v>
      </c>
      <c r="AN9">
        <f t="shared" si="9"/>
        <v>0</v>
      </c>
      <c r="AO9">
        <f t="shared" si="9"/>
        <v>0</v>
      </c>
      <c r="AP9">
        <f t="shared" si="9"/>
        <v>-6.6148283104019088</v>
      </c>
      <c r="AQ9">
        <f t="shared" si="9"/>
        <v>-11962.245240169803</v>
      </c>
      <c r="AR9">
        <f t="shared" si="9"/>
        <v>-11968.860068480204</v>
      </c>
      <c r="AS9">
        <f t="shared" si="9"/>
        <v>862.59263040384678</v>
      </c>
      <c r="AT9">
        <f t="shared" si="9"/>
        <v>206.03744456430135</v>
      </c>
      <c r="AU9">
        <f t="shared" si="9"/>
        <v>-10900.229993512055</v>
      </c>
      <c r="AW9">
        <v>6</v>
      </c>
      <c r="AX9">
        <f>IF(Z9&gt;0, (R9*SUMPRODUCT(K9:$K$98, X9:$X$98)-K9*$AZ$3)/Z9, 0)</f>
        <v>64361.096284328887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12.5</v>
      </c>
      <c r="R10">
        <f t="shared" si="0"/>
        <v>1000000</v>
      </c>
      <c r="S10">
        <f t="shared" si="1"/>
        <v>63319.029781793222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54893.107643040508</v>
      </c>
      <c r="AC10">
        <f t="shared" si="2"/>
        <v>52127.053986081155</v>
      </c>
      <c r="AE10">
        <f t="shared" si="3"/>
        <v>0</v>
      </c>
      <c r="AF10">
        <f t="shared" si="4"/>
        <v>0</v>
      </c>
      <c r="AG10">
        <f t="shared" si="4"/>
        <v>-10.290558416189951</v>
      </c>
      <c r="AH10">
        <f t="shared" si="5"/>
        <v>-21119.075987959299</v>
      </c>
      <c r="AI10">
        <f t="shared" si="6"/>
        <v>-21129.366546375488</v>
      </c>
      <c r="AJ10">
        <f t="shared" si="7"/>
        <v>2766.0536569593532</v>
      </c>
      <c r="AK10">
        <f t="shared" si="22"/>
        <v>225.0617413364661</v>
      </c>
      <c r="AL10">
        <f t="shared" si="8"/>
        <v>-18138.251148079667</v>
      </c>
      <c r="AN10">
        <f t="shared" si="9"/>
        <v>0</v>
      </c>
      <c r="AO10">
        <f t="shared" si="9"/>
        <v>0</v>
      </c>
      <c r="AP10">
        <f t="shared" si="9"/>
        <v>-6.057191544127595</v>
      </c>
      <c r="AQ10">
        <f t="shared" si="9"/>
        <v>-12431.034674736151</v>
      </c>
      <c r="AR10">
        <f t="shared" si="9"/>
        <v>-12437.091866280278</v>
      </c>
      <c r="AS10">
        <f t="shared" si="9"/>
        <v>1628.1445713556054</v>
      </c>
      <c r="AT10">
        <f t="shared" si="9"/>
        <v>132.47503404529633</v>
      </c>
      <c r="AU10">
        <f t="shared" si="9"/>
        <v>-10676.472260879375</v>
      </c>
      <c r="AW10">
        <v>7</v>
      </c>
      <c r="AX10">
        <f>IF(Z10&gt;0, (R10*SUMPRODUCT(K10:$K$98, X10:$X$98)-K10*$AZ$3)/Z10, 0)</f>
        <v>63319.029781793222</v>
      </c>
    </row>
    <row r="11" spans="1:52" x14ac:dyDescent="0.25">
      <c r="A11" t="s">
        <v>33</v>
      </c>
      <c r="C11" s="12">
        <f>AU71</f>
        <v>87906.385542497825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12.5</v>
      </c>
      <c r="R11">
        <f t="shared" si="0"/>
        <v>1000000</v>
      </c>
      <c r="S11">
        <f t="shared" si="1"/>
        <v>60787.163900609143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52127.053986081155</v>
      </c>
      <c r="AC11">
        <f t="shared" si="2"/>
        <v>48159.737466348655</v>
      </c>
      <c r="AE11">
        <f t="shared" si="3"/>
        <v>0</v>
      </c>
      <c r="AF11">
        <f t="shared" si="4"/>
        <v>0</v>
      </c>
      <c r="AG11">
        <f t="shared" si="4"/>
        <v>-9.9033526109831485</v>
      </c>
      <c r="AH11">
        <f t="shared" si="5"/>
        <v>-22744.017683592294</v>
      </c>
      <c r="AI11">
        <f t="shared" si="6"/>
        <v>-22753.921036203275</v>
      </c>
      <c r="AJ11">
        <f t="shared" si="7"/>
        <v>3967.3165197324997</v>
      </c>
      <c r="AK11">
        <f t="shared" si="22"/>
        <v>125.10492956659476</v>
      </c>
      <c r="AL11">
        <f t="shared" si="8"/>
        <v>-18661.499586904181</v>
      </c>
      <c r="AN11">
        <f t="shared" si="9"/>
        <v>0</v>
      </c>
      <c r="AO11">
        <f t="shared" si="9"/>
        <v>0</v>
      </c>
      <c r="AP11">
        <f t="shared" si="9"/>
        <v>-5.5390306474967144</v>
      </c>
      <c r="AQ11">
        <f t="shared" si="9"/>
        <v>-12720.925523434269</v>
      </c>
      <c r="AR11">
        <f t="shared" si="9"/>
        <v>-12726.464554081766</v>
      </c>
      <c r="AS11">
        <f t="shared" si="9"/>
        <v>2218.9543939642431</v>
      </c>
      <c r="AT11">
        <f t="shared" si="9"/>
        <v>69.97226759893114</v>
      </c>
      <c r="AU11">
        <f t="shared" si="9"/>
        <v>-10437.537892518591</v>
      </c>
      <c r="AW11">
        <v>8</v>
      </c>
      <c r="AX11">
        <f>IF(Z11&gt;0, (R11*SUMPRODUCT(K11:$K$98, X11:$X$98)-K11*$AZ$3)/Z11, 0)</f>
        <v>60787.163900609143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12.5</v>
      </c>
      <c r="R12">
        <f t="shared" si="0"/>
        <v>1000000</v>
      </c>
      <c r="S12">
        <f t="shared" si="1"/>
        <v>57195.87312319137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48159.737466348655</v>
      </c>
      <c r="AC12">
        <f t="shared" si="2"/>
        <v>43466.528393660439</v>
      </c>
      <c r="AE12">
        <f t="shared" si="3"/>
        <v>0</v>
      </c>
      <c r="AF12">
        <f t="shared" si="4"/>
        <v>0</v>
      </c>
      <c r="AG12">
        <f t="shared" si="4"/>
        <v>-9.499489652872338</v>
      </c>
      <c r="AH12">
        <f t="shared" si="5"/>
        <v>-24386.354560078307</v>
      </c>
      <c r="AI12">
        <f t="shared" si="6"/>
        <v>-24395.854049731181</v>
      </c>
      <c r="AJ12">
        <f t="shared" si="7"/>
        <v>4693.2090726882161</v>
      </c>
      <c r="AK12">
        <f t="shared" si="22"/>
        <v>110.76739617260191</v>
      </c>
      <c r="AL12">
        <f t="shared" si="8"/>
        <v>-19591.877580870361</v>
      </c>
      <c r="AN12">
        <f t="shared" si="9"/>
        <v>0</v>
      </c>
      <c r="AO12">
        <f t="shared" si="9"/>
        <v>0</v>
      </c>
      <c r="AP12">
        <f t="shared" si="9"/>
        <v>-5.0490797367544245</v>
      </c>
      <c r="AQ12">
        <f t="shared" si="9"/>
        <v>-12961.606692773239</v>
      </c>
      <c r="AR12">
        <f t="shared" si="9"/>
        <v>-12966.655772509994</v>
      </c>
      <c r="AS12">
        <f t="shared" si="9"/>
        <v>2494.4905142453704</v>
      </c>
      <c r="AT12">
        <f t="shared" si="9"/>
        <v>58.874048601024342</v>
      </c>
      <c r="AU12">
        <f t="shared" si="9"/>
        <v>-10413.291209663599</v>
      </c>
      <c r="AW12">
        <v>9</v>
      </c>
      <c r="AX12">
        <f>IF(Z12&gt;0, (R12*SUMPRODUCT(K12:$K$98, X12:$X$98)-K12*$AZ$3)/Z12, 0)</f>
        <v>57195.87312319137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12.5</v>
      </c>
      <c r="R13">
        <f t="shared" si="0"/>
        <v>1000000</v>
      </c>
      <c r="S13">
        <f t="shared" si="1"/>
        <v>52438.109059848968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43466.528393660439</v>
      </c>
      <c r="AC13">
        <f t="shared" si="2"/>
        <v>38092.058929053077</v>
      </c>
      <c r="AE13">
        <f t="shared" si="3"/>
        <v>0</v>
      </c>
      <c r="AF13">
        <f t="shared" si="4"/>
        <v>0</v>
      </c>
      <c r="AG13">
        <f t="shared" si="4"/>
        <v>-9.0802423113640565</v>
      </c>
      <c r="AH13">
        <f t="shared" si="5"/>
        <v>-25940.195598364713</v>
      </c>
      <c r="AI13">
        <f t="shared" si="6"/>
        <v>-25949.275840676077</v>
      </c>
      <c r="AJ13">
        <f t="shared" si="7"/>
        <v>5374.4694646073622</v>
      </c>
      <c r="AK13">
        <f t="shared" si="22"/>
        <v>86.933056787320879</v>
      </c>
      <c r="AL13">
        <f t="shared" si="8"/>
        <v>-20487.873319281392</v>
      </c>
      <c r="AN13">
        <f t="shared" si="9"/>
        <v>0</v>
      </c>
      <c r="AO13">
        <f t="shared" si="9"/>
        <v>0</v>
      </c>
      <c r="AP13">
        <f t="shared" si="9"/>
        <v>-4.5876856633543897</v>
      </c>
      <c r="AQ13">
        <f t="shared" si="9"/>
        <v>-13105.978824187252</v>
      </c>
      <c r="AR13">
        <f t="shared" si="9"/>
        <v>-13110.566509850605</v>
      </c>
      <c r="AS13">
        <f t="shared" si="9"/>
        <v>2715.3875045886516</v>
      </c>
      <c r="AT13">
        <f t="shared" si="9"/>
        <v>43.921904792742588</v>
      </c>
      <c r="AU13">
        <f t="shared" si="9"/>
        <v>-10351.257100469211</v>
      </c>
      <c r="AW13">
        <v>10</v>
      </c>
      <c r="AX13">
        <f>IF(Z13&gt;0, (R13*SUMPRODUCT(K13:$K$98, X13:$X$98)-K13*$AZ$3)/Z13, 0)</f>
        <v>52438.109059848968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12.5</v>
      </c>
      <c r="R14">
        <f t="shared" si="0"/>
        <v>1000000</v>
      </c>
      <c r="S14">
        <f t="shared" si="1"/>
        <v>46514.739003447889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38092.058929053077</v>
      </c>
      <c r="AC14">
        <f t="shared" si="2"/>
        <v>32171.814969986965</v>
      </c>
      <c r="AE14">
        <f t="shared" si="3"/>
        <v>0</v>
      </c>
      <c r="AF14">
        <f t="shared" si="4"/>
        <v>0</v>
      </c>
      <c r="AG14">
        <f t="shared" si="4"/>
        <v>-8.6455969815294029</v>
      </c>
      <c r="AH14">
        <f t="shared" si="5"/>
        <v>-27507.432537680939</v>
      </c>
      <c r="AI14">
        <f t="shared" si="6"/>
        <v>-27516.078134662468</v>
      </c>
      <c r="AJ14">
        <f t="shared" si="7"/>
        <v>5920.2439590661124</v>
      </c>
      <c r="AK14">
        <f t="shared" si="22"/>
        <v>68.565706072295541</v>
      </c>
      <c r="AL14">
        <f t="shared" si="8"/>
        <v>-21527.26846952406</v>
      </c>
      <c r="AN14">
        <f t="shared" si="9"/>
        <v>0</v>
      </c>
      <c r="AO14">
        <f t="shared" si="9"/>
        <v>0</v>
      </c>
      <c r="AP14">
        <f t="shared" si="9"/>
        <v>-4.1529627504906532</v>
      </c>
      <c r="AQ14">
        <f t="shared" si="9"/>
        <v>-13213.355067866576</v>
      </c>
      <c r="AR14">
        <f t="shared" si="9"/>
        <v>-13217.508030617068</v>
      </c>
      <c r="AS14">
        <f t="shared" si="9"/>
        <v>2843.823588856385</v>
      </c>
      <c r="AT14">
        <f t="shared" si="9"/>
        <v>32.935935353877881</v>
      </c>
      <c r="AU14">
        <f t="shared" si="9"/>
        <v>-10340.748506406804</v>
      </c>
      <c r="AW14">
        <v>11</v>
      </c>
      <c r="AX14">
        <f>IF(Z14&gt;0, (R14*SUMPRODUCT(K14:$K$98, X14:$X$98)-K14*$AZ$3)/Z14, 0)</f>
        <v>46514.739003447889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12.5</v>
      </c>
      <c r="R15">
        <f t="shared" si="0"/>
        <v>1000000</v>
      </c>
      <c r="S15">
        <f t="shared" si="1"/>
        <v>39779.702556535623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32171.814969986965</v>
      </c>
      <c r="AC15">
        <f t="shared" si="2"/>
        <v>26078.080991953029</v>
      </c>
      <c r="AE15">
        <f t="shared" si="3"/>
        <v>0</v>
      </c>
      <c r="AF15">
        <f t="shared" si="4"/>
        <v>0</v>
      </c>
      <c r="AG15">
        <f t="shared" si="4"/>
        <v>-8.1945311666453495</v>
      </c>
      <c r="AH15">
        <f t="shared" si="5"/>
        <v>-29168.787605500762</v>
      </c>
      <c r="AI15">
        <f t="shared" si="6"/>
        <v>-29176.982136667408</v>
      </c>
      <c r="AJ15">
        <f t="shared" si="7"/>
        <v>6093.7339780339353</v>
      </c>
      <c r="AK15">
        <f t="shared" si="22"/>
        <v>131.90444137694658</v>
      </c>
      <c r="AL15">
        <f t="shared" si="8"/>
        <v>-22951.343717256525</v>
      </c>
      <c r="AN15">
        <f t="shared" si="9"/>
        <v>0</v>
      </c>
      <c r="AO15">
        <f t="shared" si="9"/>
        <v>0</v>
      </c>
      <c r="AP15">
        <f t="shared" si="9"/>
        <v>-3.7342668296398402</v>
      </c>
      <c r="AQ15">
        <f t="shared" si="9"/>
        <v>-13292.284061276219</v>
      </c>
      <c r="AR15">
        <f t="shared" si="9"/>
        <v>-13296.018328105858</v>
      </c>
      <c r="AS15">
        <f t="shared" si="9"/>
        <v>2776.9286857367561</v>
      </c>
      <c r="AT15">
        <f t="shared" si="9"/>
        <v>60.109159401458435</v>
      </c>
      <c r="AU15">
        <f t="shared" si="9"/>
        <v>-10458.980482967643</v>
      </c>
      <c r="AW15">
        <v>12</v>
      </c>
      <c r="AX15">
        <f>IF(Z15&gt;0, (R15*SUMPRODUCT(K15:$K$98, X15:$X$98)-K15*$AZ$3)/Z15, 0)</f>
        <v>39779.702556535623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12.5</v>
      </c>
      <c r="R16">
        <f t="shared" si="0"/>
        <v>1000000</v>
      </c>
      <c r="S16">
        <f t="shared" si="1"/>
        <v>32173.698880054224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26078.080991953029</v>
      </c>
      <c r="AC16">
        <f t="shared" si="2"/>
        <v>19894.324484776589</v>
      </c>
      <c r="AE16">
        <f t="shared" si="3"/>
        <v>0</v>
      </c>
      <c r="AF16">
        <f t="shared" si="4"/>
        <v>0</v>
      </c>
      <c r="AG16">
        <f t="shared" si="4"/>
        <v>-7.7292653538780263</v>
      </c>
      <c r="AH16">
        <f t="shared" si="5"/>
        <v>-30665.640088069562</v>
      </c>
      <c r="AI16">
        <f t="shared" si="6"/>
        <v>-30673.369353423441</v>
      </c>
      <c r="AJ16">
        <f t="shared" si="7"/>
        <v>6183.7565071764402</v>
      </c>
      <c r="AK16">
        <f t="shared" si="22"/>
        <v>185.15437504286652</v>
      </c>
      <c r="AL16">
        <f t="shared" si="8"/>
        <v>-24304.458471204132</v>
      </c>
      <c r="AN16">
        <f t="shared" si="9"/>
        <v>0</v>
      </c>
      <c r="AO16">
        <f t="shared" si="9"/>
        <v>0</v>
      </c>
      <c r="AP16">
        <f t="shared" si="9"/>
        <v>-3.3319876277488234</v>
      </c>
      <c r="AQ16">
        <f t="shared" si="9"/>
        <v>-13219.565986200783</v>
      </c>
      <c r="AR16">
        <f t="shared" si="9"/>
        <v>-13222.897973828532</v>
      </c>
      <c r="AS16">
        <f t="shared" si="9"/>
        <v>2665.7384928032484</v>
      </c>
      <c r="AT16">
        <f t="shared" si="9"/>
        <v>79.817687531824959</v>
      </c>
      <c r="AU16">
        <f t="shared" si="9"/>
        <v>-10477.341793493459</v>
      </c>
      <c r="AW16">
        <v>13</v>
      </c>
      <c r="AX16">
        <f>IF(Z16&gt;0, (R16*SUMPRODUCT(K16:$K$98, X16:$X$98)-K16*$AZ$3)/Z16, 0)</f>
        <v>32173.698880054224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12.5</v>
      </c>
      <c r="R17">
        <f t="shared" si="0"/>
        <v>1000000</v>
      </c>
      <c r="S17">
        <f t="shared" si="1"/>
        <v>24372.313488761542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19894.324484776589</v>
      </c>
      <c r="AC17">
        <f t="shared" si="2"/>
        <v>14141.03786043069</v>
      </c>
      <c r="AE17">
        <f t="shared" si="3"/>
        <v>0</v>
      </c>
      <c r="AF17">
        <f t="shared" si="4"/>
        <v>0</v>
      </c>
      <c r="AG17">
        <f t="shared" si="4"/>
        <v>-7.2526136403461177</v>
      </c>
      <c r="AH17">
        <f t="shared" si="5"/>
        <v>-31948.72479945036</v>
      </c>
      <c r="AI17">
        <f t="shared" si="6"/>
        <v>-31955.977413090706</v>
      </c>
      <c r="AJ17">
        <f t="shared" si="7"/>
        <v>5753.2866243458993</v>
      </c>
      <c r="AK17">
        <f t="shared" si="22"/>
        <v>274.54167788991691</v>
      </c>
      <c r="AL17">
        <f t="shared" si="8"/>
        <v>-25928.149110854891</v>
      </c>
      <c r="AN17">
        <f t="shared" si="9"/>
        <v>0</v>
      </c>
      <c r="AO17">
        <f t="shared" si="9"/>
        <v>0</v>
      </c>
      <c r="AP17">
        <f t="shared" si="9"/>
        <v>-2.9390009011489151</v>
      </c>
      <c r="AQ17">
        <f t="shared" si="9"/>
        <v>-12946.688688033053</v>
      </c>
      <c r="AR17">
        <f t="shared" si="9"/>
        <v>-12949.627688934203</v>
      </c>
      <c r="AS17">
        <f t="shared" si="9"/>
        <v>2331.4235959650059</v>
      </c>
      <c r="AT17">
        <f t="shared" si="9"/>
        <v>111.25344306675272</v>
      </c>
      <c r="AU17">
        <f t="shared" si="9"/>
        <v>-10506.950649902443</v>
      </c>
      <c r="AW17">
        <v>14</v>
      </c>
      <c r="AX17">
        <f>IF(Z17&gt;0, (R17*SUMPRODUCT(K17:$K$98, X17:$X$98)-K17*$AZ$3)/Z17, 0)</f>
        <v>24372.313488761542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12.5</v>
      </c>
      <c r="R18">
        <f t="shared" si="0"/>
        <v>1000000</v>
      </c>
      <c r="S18">
        <f t="shared" si="1"/>
        <v>16653.805203243362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14141.03786043069</v>
      </c>
      <c r="AC18">
        <f t="shared" si="2"/>
        <v>9013.5771265658695</v>
      </c>
      <c r="AE18">
        <f t="shared" si="3"/>
        <v>0</v>
      </c>
      <c r="AF18">
        <f t="shared" si="4"/>
        <v>0</v>
      </c>
      <c r="AG18">
        <f t="shared" si="4"/>
        <v>-6.7654036243999487</v>
      </c>
      <c r="AH18">
        <f t="shared" si="5"/>
        <v>-33174.710363416554</v>
      </c>
      <c r="AI18">
        <f t="shared" si="6"/>
        <v>-33181.475767040953</v>
      </c>
      <c r="AJ18">
        <f t="shared" si="7"/>
        <v>5127.4607338648202</v>
      </c>
      <c r="AK18">
        <f t="shared" si="22"/>
        <v>305.44641778530291</v>
      </c>
      <c r="AL18">
        <f t="shared" si="8"/>
        <v>-27748.568615390828</v>
      </c>
      <c r="AN18">
        <f t="shared" si="9"/>
        <v>0</v>
      </c>
      <c r="AO18">
        <f t="shared" si="9"/>
        <v>0</v>
      </c>
      <c r="AP18">
        <f t="shared" si="9"/>
        <v>-2.5583866700413274</v>
      </c>
      <c r="AQ18">
        <f t="shared" si="9"/>
        <v>-12545.258418898044</v>
      </c>
      <c r="AR18">
        <f t="shared" si="9"/>
        <v>-12547.816805568084</v>
      </c>
      <c r="AS18">
        <f t="shared" si="9"/>
        <v>1938.9866327219418</v>
      </c>
      <c r="AT18">
        <f t="shared" si="9"/>
        <v>115.50678822109496</v>
      </c>
      <c r="AU18">
        <f t="shared" si="9"/>
        <v>-10493.323384625046</v>
      </c>
      <c r="AW18">
        <v>15</v>
      </c>
      <c r="AX18">
        <f>IF(Z18&gt;0, (R18*SUMPRODUCT(K18:$K$98, X18:$X$98)-K18*$AZ$3)/Z18, 0)</f>
        <v>16653.805203243362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12.5</v>
      </c>
      <c r="R19">
        <f t="shared" si="0"/>
        <v>1000000</v>
      </c>
      <c r="S19">
        <f t="shared" si="1"/>
        <v>7640.1474150291697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9013.5771265658695</v>
      </c>
      <c r="AC19">
        <f t="shared" si="2"/>
        <v>3831.6246110536595</v>
      </c>
      <c r="AE19">
        <f t="shared" si="3"/>
        <v>0</v>
      </c>
      <c r="AF19">
        <f t="shared" si="4"/>
        <v>0</v>
      </c>
      <c r="AG19">
        <f t="shared" si="4"/>
        <v>-6.2688983649653682</v>
      </c>
      <c r="AH19">
        <f t="shared" si="5"/>
        <v>-34308.09785524648</v>
      </c>
      <c r="AI19">
        <f t="shared" si="6"/>
        <v>-34314.366753611444</v>
      </c>
      <c r="AJ19">
        <f t="shared" si="7"/>
        <v>5181.9525155122101</v>
      </c>
      <c r="AK19">
        <f t="shared" si="22"/>
        <v>201.00276992241891</v>
      </c>
      <c r="AL19">
        <f t="shared" si="8"/>
        <v>-28931.411468176815</v>
      </c>
      <c r="AN19">
        <f t="shared" si="9"/>
        <v>0</v>
      </c>
      <c r="AO19">
        <f t="shared" si="9"/>
        <v>0</v>
      </c>
      <c r="AP19">
        <f t="shared" si="9"/>
        <v>-2.2107895074958481</v>
      </c>
      <c r="AQ19">
        <f t="shared" si="9"/>
        <v>-12099.092750395666</v>
      </c>
      <c r="AR19">
        <f t="shared" si="9"/>
        <v>-12101.303539903161</v>
      </c>
      <c r="AS19">
        <f t="shared" si="9"/>
        <v>1827.4672171526583</v>
      </c>
      <c r="AT19">
        <f t="shared" si="9"/>
        <v>70.885630752212819</v>
      </c>
      <c r="AU19">
        <f t="shared" si="9"/>
        <v>-10202.95069199829</v>
      </c>
      <c r="AW19">
        <v>16</v>
      </c>
      <c r="AX19">
        <f>IF(Z19&gt;0, (R19*SUMPRODUCT(K19:$K$98, X19:$X$98)-K19*$AZ$3)/Z19, 0)</f>
        <v>7640.1474150291697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12.5</v>
      </c>
      <c r="R20">
        <f t="shared" si="0"/>
        <v>1000000</v>
      </c>
      <c r="S20">
        <f t="shared" si="1"/>
        <v>-6553.6795093878973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3831.6246110536595</v>
      </c>
      <c r="AC20">
        <f t="shared" si="2"/>
        <v>-3022.170110629595</v>
      </c>
      <c r="AE20">
        <f t="shared" si="3"/>
        <v>0</v>
      </c>
      <c r="AF20">
        <f t="shared" si="4"/>
        <v>0</v>
      </c>
      <c r="AG20">
        <f t="shared" si="4"/>
        <v>-5.7642620956297357</v>
      </c>
      <c r="AH20">
        <f t="shared" si="5"/>
        <v>-35355.782854878358</v>
      </c>
      <c r="AI20">
        <f t="shared" si="6"/>
        <v>-35361.54711697399</v>
      </c>
      <c r="AJ20">
        <f t="shared" si="7"/>
        <v>6853.7947216832545</v>
      </c>
      <c r="AK20">
        <f t="shared" si="22"/>
        <v>16.475985827530735</v>
      </c>
      <c r="AL20">
        <f t="shared" si="8"/>
        <v>-28491.276409463204</v>
      </c>
      <c r="AN20">
        <f t="shared" si="9"/>
        <v>0</v>
      </c>
      <c r="AO20">
        <f t="shared" si="9"/>
        <v>0</v>
      </c>
      <c r="AP20">
        <f t="shared" si="9"/>
        <v>-1.9281271896405323</v>
      </c>
      <c r="AQ20">
        <f t="shared" si="9"/>
        <v>-11826.396007426865</v>
      </c>
      <c r="AR20">
        <f t="shared" si="9"/>
        <v>-11828.324134616507</v>
      </c>
      <c r="AS20">
        <f t="shared" si="9"/>
        <v>2292.5723598015079</v>
      </c>
      <c r="AT20">
        <f t="shared" si="9"/>
        <v>5.5111644340876387</v>
      </c>
      <c r="AU20">
        <f t="shared" si="9"/>
        <v>-9530.2406103809117</v>
      </c>
      <c r="AW20">
        <v>17</v>
      </c>
      <c r="AX20">
        <f>IF(Z20&gt;0, (R20*SUMPRODUCT(K20:$K$98, X20:$X$98)-K20*$AZ$3)/Z20, 0)</f>
        <v>-6553.6795093878973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12.5</v>
      </c>
      <c r="R21">
        <f t="shared" si="0"/>
        <v>1000000</v>
      </c>
      <c r="S21">
        <f t="shared" si="1"/>
        <v>-24054.670075052913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-3022.170110629595</v>
      </c>
      <c r="AC21">
        <f t="shared" si="2"/>
        <v>-10108.663013612924</v>
      </c>
      <c r="AE21">
        <f t="shared" si="3"/>
        <v>0</v>
      </c>
      <c r="AF21">
        <f t="shared" si="4"/>
        <v>0</v>
      </c>
      <c r="AG21">
        <f t="shared" si="4"/>
        <v>-5.2529628249280247</v>
      </c>
      <c r="AH21">
        <f t="shared" si="5"/>
        <v>-36292.531979633051</v>
      </c>
      <c r="AI21">
        <f t="shared" si="6"/>
        <v>-36297.784942457976</v>
      </c>
      <c r="AJ21">
        <f t="shared" si="7"/>
        <v>7086.4929029833293</v>
      </c>
      <c r="AK21">
        <f t="shared" si="22"/>
        <v>-4.8354721770073521</v>
      </c>
      <c r="AL21">
        <f t="shared" si="8"/>
        <v>-29216.127511651655</v>
      </c>
      <c r="AN21">
        <f t="shared" si="9"/>
        <v>0</v>
      </c>
      <c r="AO21">
        <f t="shared" si="9"/>
        <v>0</v>
      </c>
      <c r="AP21">
        <f t="shared" si="9"/>
        <v>-1.6708817258614621</v>
      </c>
      <c r="AQ21">
        <f t="shared" si="9"/>
        <v>-11544.06198769215</v>
      </c>
      <c r="AR21">
        <f t="shared" si="9"/>
        <v>-11545.732869418011</v>
      </c>
      <c r="AS21">
        <f t="shared" si="9"/>
        <v>2254.0977133612264</v>
      </c>
      <c r="AT21">
        <f t="shared" si="9"/>
        <v>-1.5380847658261945</v>
      </c>
      <c r="AU21">
        <f t="shared" si="9"/>
        <v>-9293.1732408226108</v>
      </c>
      <c r="AW21">
        <v>18</v>
      </c>
      <c r="AX21">
        <f>IF(Z21&gt;0, (R21*SUMPRODUCT(K21:$K$98, X21:$X$98)-K21*$AZ$3)/Z21, 0)</f>
        <v>-24054.670075052913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12.5</v>
      </c>
      <c r="R22">
        <f t="shared" si="0"/>
        <v>1000000</v>
      </c>
      <c r="S22">
        <f t="shared" si="1"/>
        <v>-41065.075218940052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-10108.663013612924</v>
      </c>
      <c r="AC22">
        <f t="shared" si="2"/>
        <v>-15563.126777239146</v>
      </c>
      <c r="AE22">
        <f t="shared" si="3"/>
        <v>0</v>
      </c>
      <c r="AF22">
        <f t="shared" si="4"/>
        <v>0</v>
      </c>
      <c r="AG22">
        <f t="shared" si="4"/>
        <v>-4.7373366218933386</v>
      </c>
      <c r="AH22">
        <f t="shared" si="5"/>
        <v>-37047.725982832468</v>
      </c>
      <c r="AI22">
        <f t="shared" si="6"/>
        <v>-37052.463319454364</v>
      </c>
      <c r="AJ22">
        <f t="shared" si="7"/>
        <v>5454.4637636262214</v>
      </c>
      <c r="AK22">
        <f t="shared" si="22"/>
        <v>-212.28192328587141</v>
      </c>
      <c r="AL22">
        <f t="shared" si="8"/>
        <v>-31810.281479114015</v>
      </c>
      <c r="AN22">
        <f t="shared" si="9"/>
        <v>0</v>
      </c>
      <c r="AO22">
        <f t="shared" si="9"/>
        <v>0</v>
      </c>
      <c r="AP22">
        <f t="shared" si="9"/>
        <v>-1.4069742742275457</v>
      </c>
      <c r="AQ22">
        <f t="shared" si="9"/>
        <v>-11003.059638106144</v>
      </c>
      <c r="AR22">
        <f t="shared" si="9"/>
        <v>-11004.466612380373</v>
      </c>
      <c r="AS22">
        <f t="shared" si="9"/>
        <v>1619.9588096953346</v>
      </c>
      <c r="AT22">
        <f t="shared" si="9"/>
        <v>-63.047072392207802</v>
      </c>
      <c r="AU22">
        <f t="shared" si="9"/>
        <v>-9447.554875077245</v>
      </c>
      <c r="AW22">
        <v>19</v>
      </c>
      <c r="AX22">
        <f>IF(Z22&gt;0, (R22*SUMPRODUCT(K22:$K$98, X22:$X$98)-K22*$AZ$3)/Z22, 0)</f>
        <v>-41065.075218940052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12.5</v>
      </c>
      <c r="R23">
        <f t="shared" si="0"/>
        <v>1000000</v>
      </c>
      <c r="S23">
        <f t="shared" si="1"/>
        <v>-51483.955667091323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-15563.126777239146</v>
      </c>
      <c r="AC23">
        <f t="shared" si="2"/>
        <v>-17376.651871986309</v>
      </c>
      <c r="AE23">
        <f t="shared" si="3"/>
        <v>0</v>
      </c>
      <c r="AF23">
        <f t="shared" si="4"/>
        <v>0</v>
      </c>
      <c r="AG23">
        <f t="shared" si="4"/>
        <v>-4.2189483225483562</v>
      </c>
      <c r="AH23">
        <f t="shared" si="5"/>
        <v>-37681.194650083919</v>
      </c>
      <c r="AI23">
        <f t="shared" si="6"/>
        <v>-37685.413598406463</v>
      </c>
      <c r="AJ23">
        <f t="shared" si="7"/>
        <v>1813.5250947471632</v>
      </c>
      <c r="AK23">
        <f t="shared" si="22"/>
        <v>-1089.4188744067403</v>
      </c>
      <c r="AL23">
        <f t="shared" si="8"/>
        <v>-36961.307378066042</v>
      </c>
      <c r="AN23">
        <f t="shared" si="9"/>
        <v>0</v>
      </c>
      <c r="AO23">
        <f t="shared" si="9"/>
        <v>0</v>
      </c>
      <c r="AP23">
        <f t="shared" si="9"/>
        <v>-1.1187629983541512</v>
      </c>
      <c r="AQ23">
        <f t="shared" si="9"/>
        <v>-9992.1409520443594</v>
      </c>
      <c r="AR23">
        <f t="shared" si="9"/>
        <v>-9993.2597150427118</v>
      </c>
      <c r="AS23">
        <f t="shared" si="9"/>
        <v>480.90296857779958</v>
      </c>
      <c r="AT23">
        <f t="shared" si="9"/>
        <v>-288.88752201133883</v>
      </c>
      <c r="AU23">
        <f t="shared" si="9"/>
        <v>-9801.2442684762518</v>
      </c>
      <c r="AW23">
        <v>20</v>
      </c>
      <c r="AX23">
        <f>IF(Z23&gt;0, (R23*SUMPRODUCT(K23:$K$98, X23:$X$98)-K23*$AZ$3)/Z23, 0)</f>
        <v>-51483.955667091323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12.5</v>
      </c>
      <c r="R24">
        <f t="shared" si="0"/>
        <v>1000000</v>
      </c>
      <c r="S24">
        <f t="shared" si="1"/>
        <v>-64699.597045008843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-17376.651871986309</v>
      </c>
      <c r="AC24">
        <f t="shared" si="2"/>
        <v>-19163.851267460086</v>
      </c>
      <c r="AE24">
        <f t="shared" si="3"/>
        <v>0</v>
      </c>
      <c r="AF24">
        <f t="shared" si="4"/>
        <v>0</v>
      </c>
      <c r="AG24">
        <f t="shared" si="4"/>
        <v>-3.7024672762120501</v>
      </c>
      <c r="AH24">
        <f t="shared" si="5"/>
        <v>-37943.32504886583</v>
      </c>
      <c r="AI24">
        <f t="shared" si="6"/>
        <v>-37947.027516142043</v>
      </c>
      <c r="AJ24">
        <f t="shared" si="7"/>
        <v>1787.1993954737773</v>
      </c>
      <c r="AK24">
        <f t="shared" si="22"/>
        <v>-1216.3656310390418</v>
      </c>
      <c r="AL24">
        <f t="shared" si="8"/>
        <v>-37376.193751707309</v>
      </c>
      <c r="AN24">
        <f t="shared" si="9"/>
        <v>0</v>
      </c>
      <c r="AO24">
        <f t="shared" si="9"/>
        <v>0</v>
      </c>
      <c r="AP24">
        <f t="shared" si="9"/>
        <v>-0.87661136025997222</v>
      </c>
      <c r="AQ24">
        <f t="shared" si="9"/>
        <v>-8983.6174913886207</v>
      </c>
      <c r="AR24">
        <f t="shared" si="9"/>
        <v>-8984.4941027488803</v>
      </c>
      <c r="AS24">
        <f t="shared" si="9"/>
        <v>423.14466982269153</v>
      </c>
      <c r="AT24">
        <f t="shared" si="9"/>
        <v>-287.99172304623642</v>
      </c>
      <c r="AU24">
        <f t="shared" si="9"/>
        <v>-8849.3411559724245</v>
      </c>
      <c r="AW24">
        <v>21</v>
      </c>
      <c r="AX24">
        <f>IF(Z24&gt;0, (R24*SUMPRODUCT(K24:$K$98, X24:$X$98)-K24*$AZ$3)/Z24, 0)</f>
        <v>-64699.597045008843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12.5</v>
      </c>
      <c r="R25">
        <f t="shared" si="0"/>
        <v>1000000</v>
      </c>
      <c r="S25">
        <f t="shared" si="1"/>
        <v>-81488.162602981436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-19163.851267460086</v>
      </c>
      <c r="AC25">
        <f t="shared" si="2"/>
        <v>-20821.628083339252</v>
      </c>
      <c r="AE25">
        <f t="shared" si="3"/>
        <v>0</v>
      </c>
      <c r="AF25">
        <f t="shared" si="4"/>
        <v>0</v>
      </c>
      <c r="AG25">
        <f t="shared" si="4"/>
        <v>-3.1939651444812185</v>
      </c>
      <c r="AH25">
        <f t="shared" si="5"/>
        <v>-37718.196717496881</v>
      </c>
      <c r="AI25">
        <f t="shared" si="6"/>
        <v>-37721.390682641366</v>
      </c>
      <c r="AJ25">
        <f t="shared" si="7"/>
        <v>1657.776815879166</v>
      </c>
      <c r="AK25">
        <f t="shared" si="22"/>
        <v>-1341.4695887222063</v>
      </c>
      <c r="AL25">
        <f t="shared" si="8"/>
        <v>-37405.083455484404</v>
      </c>
      <c r="AN25">
        <f t="shared" si="9"/>
        <v>0</v>
      </c>
      <c r="AO25">
        <f t="shared" si="9"/>
        <v>0</v>
      </c>
      <c r="AP25">
        <f t="shared" si="9"/>
        <v>-0.67519313113453505</v>
      </c>
      <c r="AQ25">
        <f t="shared" si="9"/>
        <v>-7973.4956990495157</v>
      </c>
      <c r="AR25">
        <f t="shared" si="9"/>
        <v>-7974.1708921806512</v>
      </c>
      <c r="AS25">
        <f t="shared" si="9"/>
        <v>350.4482573861963</v>
      </c>
      <c r="AT25">
        <f t="shared" si="9"/>
        <v>-283.58200886948646</v>
      </c>
      <c r="AU25">
        <f t="shared" si="9"/>
        <v>-7907.3046436639406</v>
      </c>
      <c r="AW25">
        <v>22</v>
      </c>
      <c r="AX25">
        <f>IF(Z25&gt;0, (R25*SUMPRODUCT(K25:$K$98, X25:$X$98)-K25*$AZ$3)/Z25, 0)</f>
        <v>-81488.162602981436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12.5</v>
      </c>
      <c r="R26">
        <f t="shared" si="0"/>
        <v>1000000</v>
      </c>
      <c r="S26">
        <f t="shared" si="1"/>
        <v>-103019.22289301222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-20821.628083339252</v>
      </c>
      <c r="AC26">
        <f t="shared" si="2"/>
        <v>-22254.194607826757</v>
      </c>
      <c r="AE26">
        <f t="shared" si="3"/>
        <v>0</v>
      </c>
      <c r="AF26">
        <f t="shared" si="4"/>
        <v>0</v>
      </c>
      <c r="AG26">
        <f t="shared" si="4"/>
        <v>-2.7002478254638747</v>
      </c>
      <c r="AH26">
        <f t="shared" si="5"/>
        <v>-36942.213405802533</v>
      </c>
      <c r="AI26">
        <f t="shared" si="6"/>
        <v>-36944.913653627998</v>
      </c>
      <c r="AJ26">
        <f t="shared" si="7"/>
        <v>1432.5665244875054</v>
      </c>
      <c r="AK26">
        <f t="shared" si="22"/>
        <v>-1457.5139658337478</v>
      </c>
      <c r="AL26">
        <f t="shared" si="8"/>
        <v>-36969.861094974243</v>
      </c>
      <c r="AN26">
        <f t="shared" si="9"/>
        <v>0</v>
      </c>
      <c r="AO26">
        <f t="shared" si="9"/>
        <v>0</v>
      </c>
      <c r="AP26">
        <f t="shared" si="9"/>
        <v>-0.50966339801362259</v>
      </c>
      <c r="AQ26">
        <f t="shared" si="9"/>
        <v>-6972.7281462808878</v>
      </c>
      <c r="AR26">
        <f t="shared" si="9"/>
        <v>-6973.2378096789016</v>
      </c>
      <c r="AS26">
        <f t="shared" si="9"/>
        <v>270.39248615094772</v>
      </c>
      <c r="AT26">
        <f t="shared" si="9"/>
        <v>-275.10123829153582</v>
      </c>
      <c r="AU26">
        <f t="shared" si="9"/>
        <v>-6977.9465618194899</v>
      </c>
      <c r="AW26">
        <v>23</v>
      </c>
      <c r="AX26">
        <f>IF(Z26&gt;0, (R26*SUMPRODUCT(K26:$K$98, X26:$X$98)-K26*$AZ$3)/Z26, 0)</f>
        <v>-103019.22289301222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12.5</v>
      </c>
      <c r="R27">
        <f t="shared" si="0"/>
        <v>1000000</v>
      </c>
      <c r="S27">
        <f t="shared" si="1"/>
        <v>-131044.56363416286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-22254.194607826757</v>
      </c>
      <c r="AC27">
        <f t="shared" si="2"/>
        <v>-23386.807419677269</v>
      </c>
      <c r="AE27">
        <f t="shared" si="3"/>
        <v>0</v>
      </c>
      <c r="AF27">
        <f t="shared" si="4"/>
        <v>0</v>
      </c>
      <c r="AG27">
        <f t="shared" si="4"/>
        <v>-2.2308067167294157</v>
      </c>
      <c r="AH27">
        <f t="shared" si="5"/>
        <v>-35395.090438385632</v>
      </c>
      <c r="AI27">
        <f t="shared" si="6"/>
        <v>-35397.321245102365</v>
      </c>
      <c r="AJ27">
        <f t="shared" si="7"/>
        <v>1132.6128118505112</v>
      </c>
      <c r="AK27">
        <f t="shared" si="22"/>
        <v>-1557.7936225478732</v>
      </c>
      <c r="AL27">
        <f t="shared" si="8"/>
        <v>-35822.502055799727</v>
      </c>
      <c r="AN27">
        <f t="shared" si="9"/>
        <v>0</v>
      </c>
      <c r="AO27">
        <f t="shared" si="9"/>
        <v>0</v>
      </c>
      <c r="AP27">
        <f t="shared" si="9"/>
        <v>-0.37594450486245401</v>
      </c>
      <c r="AQ27">
        <f t="shared" si="9"/>
        <v>-5964.9227562527021</v>
      </c>
      <c r="AR27">
        <f t="shared" si="9"/>
        <v>-5965.2987007575648</v>
      </c>
      <c r="AS27">
        <f t="shared" si="9"/>
        <v>190.87245863069512</v>
      </c>
      <c r="AT27">
        <f t="shared" si="9"/>
        <v>-262.52563600187693</v>
      </c>
      <c r="AU27">
        <f t="shared" si="9"/>
        <v>-6036.951878128747</v>
      </c>
      <c r="AW27">
        <v>24</v>
      </c>
      <c r="AX27">
        <f>IF(Z27&gt;0, (R27*SUMPRODUCT(K27:$K$98, X27:$X$98)-K27*$AZ$3)/Z27, 0)</f>
        <v>-131044.56363416286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12.5</v>
      </c>
      <c r="R28">
        <f t="shared" si="0"/>
        <v>1000000</v>
      </c>
      <c r="S28">
        <f t="shared" si="1"/>
        <v>-168075.34309711299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-23386.807419677269</v>
      </c>
      <c r="AC28">
        <f t="shared" si="2"/>
        <v>-24137.341484474295</v>
      </c>
      <c r="AE28">
        <f t="shared" si="3"/>
        <v>0</v>
      </c>
      <c r="AF28">
        <f t="shared" si="4"/>
        <v>0</v>
      </c>
      <c r="AG28">
        <f t="shared" si="4"/>
        <v>-1.7951280836094943</v>
      </c>
      <c r="AH28">
        <f t="shared" si="5"/>
        <v>-33069.645276210198</v>
      </c>
      <c r="AI28">
        <f t="shared" si="6"/>
        <v>-33071.440404293804</v>
      </c>
      <c r="AJ28">
        <f t="shared" si="7"/>
        <v>750.53406479702608</v>
      </c>
      <c r="AK28">
        <f t="shared" si="22"/>
        <v>-1637.0765193774089</v>
      </c>
      <c r="AL28">
        <f t="shared" si="8"/>
        <v>-33957.982858874188</v>
      </c>
      <c r="AN28">
        <f t="shared" si="9"/>
        <v>0</v>
      </c>
      <c r="AO28">
        <f t="shared" si="9"/>
        <v>0</v>
      </c>
      <c r="AP28">
        <f t="shared" si="9"/>
        <v>-0.27010910027374441</v>
      </c>
      <c r="AQ28">
        <f t="shared" si="9"/>
        <v>-4975.9191076596981</v>
      </c>
      <c r="AR28">
        <f t="shared" si="9"/>
        <v>-4976.1892167599717</v>
      </c>
      <c r="AS28">
        <f t="shared" si="9"/>
        <v>112.93126257570221</v>
      </c>
      <c r="AT28">
        <f t="shared" si="9"/>
        <v>-246.32741795180857</v>
      </c>
      <c r="AU28">
        <f t="shared" si="9"/>
        <v>-5109.5853721360781</v>
      </c>
      <c r="AW28">
        <v>25</v>
      </c>
      <c r="AX28">
        <f>IF(Z28&gt;0, (R28*SUMPRODUCT(K28:$K$98, X28:$X$98)-K28*$AZ$3)/Z28, 0)</f>
        <v>-168075.34309711299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12.5</v>
      </c>
      <c r="R29">
        <f t="shared" si="0"/>
        <v>1000000</v>
      </c>
      <c r="S29">
        <f t="shared" si="1"/>
        <v>-217980.13538120719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-24137.341484474295</v>
      </c>
      <c r="AC29">
        <f t="shared" si="2"/>
        <v>-24457.556403334274</v>
      </c>
      <c r="AE29">
        <f t="shared" si="3"/>
        <v>0</v>
      </c>
      <c r="AF29">
        <f t="shared" si="4"/>
        <v>0</v>
      </c>
      <c r="AG29">
        <f t="shared" si="4"/>
        <v>-1.402510621011549</v>
      </c>
      <c r="AH29">
        <f t="shared" si="5"/>
        <v>-29973.294540948034</v>
      </c>
      <c r="AI29">
        <f t="shared" si="6"/>
        <v>-29974.697051569045</v>
      </c>
      <c r="AJ29">
        <f t="shared" si="7"/>
        <v>320.21491885997966</v>
      </c>
      <c r="AK29">
        <f t="shared" si="22"/>
        <v>-1689.6139039132008</v>
      </c>
      <c r="AL29">
        <f t="shared" si="8"/>
        <v>-31344.096036622264</v>
      </c>
      <c r="AN29">
        <f t="shared" si="9"/>
        <v>0</v>
      </c>
      <c r="AO29">
        <f t="shared" si="9"/>
        <v>0</v>
      </c>
      <c r="AP29">
        <f t="shared" si="9"/>
        <v>-0.18842213098127636</v>
      </c>
      <c r="AQ29">
        <f t="shared" si="9"/>
        <v>-4026.8016122841045</v>
      </c>
      <c r="AR29">
        <f t="shared" si="9"/>
        <v>-4026.9900344150856</v>
      </c>
      <c r="AS29">
        <f t="shared" si="9"/>
        <v>43.019693740413416</v>
      </c>
      <c r="AT29">
        <f t="shared" si="9"/>
        <v>-226.99339851081047</v>
      </c>
      <c r="AU29">
        <f t="shared" si="9"/>
        <v>-4210.9637391854822</v>
      </c>
      <c r="AW29">
        <v>26</v>
      </c>
      <c r="AX29">
        <f>IF(Z29&gt;0, (R29*SUMPRODUCT(K29:$K$98, X29:$X$98)-K29*$AZ$3)/Z29, 0)</f>
        <v>-217980.13538120719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12.5</v>
      </c>
      <c r="R30">
        <f t="shared" si="0"/>
        <v>1000000</v>
      </c>
      <c r="S30">
        <f t="shared" si="1"/>
        <v>-286969.67384684447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-24457.556403334274</v>
      </c>
      <c r="AC30">
        <f t="shared" si="2"/>
        <v>-24327.47927561864</v>
      </c>
      <c r="AE30">
        <f t="shared" si="3"/>
        <v>0</v>
      </c>
      <c r="AF30">
        <f t="shared" si="4"/>
        <v>0</v>
      </c>
      <c r="AG30">
        <f t="shared" si="4"/>
        <v>-1.059671173155138</v>
      </c>
      <c r="AH30">
        <f t="shared" si="5"/>
        <v>-26305.147331703636</v>
      </c>
      <c r="AI30">
        <f t="shared" si="6"/>
        <v>-26306.207002876792</v>
      </c>
      <c r="AJ30">
        <f t="shared" si="7"/>
        <v>-130.07712771563456</v>
      </c>
      <c r="AK30">
        <f t="shared" si="22"/>
        <v>-1712.0289482333994</v>
      </c>
      <c r="AL30">
        <f t="shared" si="8"/>
        <v>-28148.313078825828</v>
      </c>
      <c r="AN30">
        <f t="shared" si="9"/>
        <v>0</v>
      </c>
      <c r="AO30">
        <f t="shared" si="9"/>
        <v>0</v>
      </c>
      <c r="AP30">
        <f t="shared" si="9"/>
        <v>-0.12710974570101469</v>
      </c>
      <c r="AQ30">
        <f t="shared" si="9"/>
        <v>-3155.3567490233672</v>
      </c>
      <c r="AR30">
        <f t="shared" si="9"/>
        <v>-3155.4838587690683</v>
      </c>
      <c r="AS30">
        <f t="shared" si="9"/>
        <v>-15.603020110684936</v>
      </c>
      <c r="AT30">
        <f t="shared" si="9"/>
        <v>-205.36140810057088</v>
      </c>
      <c r="AU30">
        <f t="shared" si="9"/>
        <v>-3376.4482869803246</v>
      </c>
      <c r="AW30">
        <v>27</v>
      </c>
      <c r="AX30">
        <f>IF(Z30&gt;0, (R30*SUMPRODUCT(K30:$K$98, X30:$X$98)-K30*$AZ$3)/Z30, 0)</f>
        <v>-286969.67384684447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12.5</v>
      </c>
      <c r="R31">
        <f t="shared" si="0"/>
        <v>1000000</v>
      </c>
      <c r="S31">
        <f t="shared" si="1"/>
        <v>-385918.25156757125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-24327.47927561864</v>
      </c>
      <c r="AC31">
        <f t="shared" si="2"/>
        <v>-23771.33714964223</v>
      </c>
      <c r="AE31">
        <f t="shared" si="3"/>
        <v>0</v>
      </c>
      <c r="AF31">
        <f t="shared" si="4"/>
        <v>0</v>
      </c>
      <c r="AG31">
        <f t="shared" si="4"/>
        <v>-0.76996025236837162</v>
      </c>
      <c r="AH31">
        <f t="shared" si="5"/>
        <v>-22329.136724417207</v>
      </c>
      <c r="AI31">
        <f t="shared" si="6"/>
        <v>-22329.906684669575</v>
      </c>
      <c r="AJ31">
        <f t="shared" si="7"/>
        <v>-556.14212597641017</v>
      </c>
      <c r="AK31">
        <f t="shared" si="22"/>
        <v>-1702.9235492933049</v>
      </c>
      <c r="AL31">
        <f t="shared" si="8"/>
        <v>-24588.972359939289</v>
      </c>
      <c r="AN31">
        <f t="shared" si="9"/>
        <v>0</v>
      </c>
      <c r="AO31">
        <f t="shared" si="9"/>
        <v>0</v>
      </c>
      <c r="AP31">
        <f t="shared" si="9"/>
        <v>-8.246278788257555E-2</v>
      </c>
      <c r="AQ31">
        <f t="shared" si="9"/>
        <v>-2391.4518439657077</v>
      </c>
      <c r="AR31">
        <f t="shared" si="9"/>
        <v>-2391.53430675359</v>
      </c>
      <c r="AS31">
        <f t="shared" si="9"/>
        <v>-59.562854090052504</v>
      </c>
      <c r="AT31">
        <f t="shared" si="9"/>
        <v>-182.38321133287761</v>
      </c>
      <c r="AU31">
        <f t="shared" si="9"/>
        <v>-2633.4803721765202</v>
      </c>
      <c r="AW31">
        <v>28</v>
      </c>
      <c r="AX31">
        <f>IF(Z31&gt;0, (R31*SUMPRODUCT(K31:$K$98, X31:$X$98)-K31*$AZ$3)/Z31, 0)</f>
        <v>-385918.25156757125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12.5</v>
      </c>
      <c r="R32">
        <f t="shared" si="0"/>
        <v>1000000</v>
      </c>
      <c r="S32">
        <f t="shared" si="1"/>
        <v>-534448.05289875518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-23771.33714964223</v>
      </c>
      <c r="AC32">
        <f t="shared" si="2"/>
        <v>-22848.950712358139</v>
      </c>
      <c r="AE32">
        <f t="shared" si="3"/>
        <v>0</v>
      </c>
      <c r="AF32">
        <f t="shared" si="4"/>
        <v>0</v>
      </c>
      <c r="AG32">
        <f t="shared" si="4"/>
        <v>-0.53440532219243109</v>
      </c>
      <c r="AH32">
        <f t="shared" si="5"/>
        <v>-18228.426212180544</v>
      </c>
      <c r="AI32">
        <f t="shared" si="6"/>
        <v>-18228.960617502737</v>
      </c>
      <c r="AJ32">
        <f t="shared" si="7"/>
        <v>-922.38643728409079</v>
      </c>
      <c r="AK32">
        <f t="shared" si="22"/>
        <v>-1663.9936004749563</v>
      </c>
      <c r="AL32">
        <f t="shared" si="8"/>
        <v>-20815.340655261785</v>
      </c>
      <c r="AN32">
        <f t="shared" si="9"/>
        <v>0</v>
      </c>
      <c r="AO32">
        <f t="shared" si="9"/>
        <v>0</v>
      </c>
      <c r="AP32">
        <f t="shared" si="9"/>
        <v>-5.1102536730816057E-2</v>
      </c>
      <c r="AQ32">
        <f t="shared" si="9"/>
        <v>-1743.0942046597002</v>
      </c>
      <c r="AR32">
        <f t="shared" si="9"/>
        <v>-1743.1453071964308</v>
      </c>
      <c r="AS32">
        <f t="shared" si="9"/>
        <v>-88.203251041619978</v>
      </c>
      <c r="AT32">
        <f t="shared" si="9"/>
        <v>-159.11947459515528</v>
      </c>
      <c r="AU32">
        <f t="shared" si="9"/>
        <v>-1990.4680328332063</v>
      </c>
      <c r="AW32">
        <v>29</v>
      </c>
      <c r="AX32">
        <f>IF(Z32&gt;0, (R32*SUMPRODUCT(K32:$K$98, X32:$X$98)-K32*$AZ$3)/Z32, 0)</f>
        <v>-534448.05289875518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12.5</v>
      </c>
      <c r="R33">
        <f t="shared" si="0"/>
        <v>1000000</v>
      </c>
      <c r="S33">
        <f t="shared" si="1"/>
        <v>-769745.29843986162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-22848.950712358139</v>
      </c>
      <c r="AC33">
        <f t="shared" si="2"/>
        <v>-21633.260737330522</v>
      </c>
      <c r="AE33">
        <f t="shared" si="3"/>
        <v>0</v>
      </c>
      <c r="AF33">
        <f t="shared" si="4"/>
        <v>0</v>
      </c>
      <c r="AG33">
        <f t="shared" si="4"/>
        <v>-0.35130550295625929</v>
      </c>
      <c r="AH33">
        <f t="shared" si="5"/>
        <v>-14220.461281139798</v>
      </c>
      <c r="AI33">
        <f t="shared" si="6"/>
        <v>-14220.812586642754</v>
      </c>
      <c r="AJ33">
        <f t="shared" si="7"/>
        <v>-1215.689975027617</v>
      </c>
      <c r="AK33">
        <f t="shared" si="22"/>
        <v>-1599.4265498650698</v>
      </c>
      <c r="AL33">
        <f t="shared" si="8"/>
        <v>-17035.929111535443</v>
      </c>
      <c r="AN33">
        <f t="shared" si="9"/>
        <v>0</v>
      </c>
      <c r="AO33">
        <f t="shared" si="9"/>
        <v>0</v>
      </c>
      <c r="AP33">
        <f t="shared" si="9"/>
        <v>-2.9994291957801768E-2</v>
      </c>
      <c r="AQ33">
        <f t="shared" si="9"/>
        <v>-1214.1360264835648</v>
      </c>
      <c r="AR33">
        <f t="shared" si="9"/>
        <v>-1214.1660207755226</v>
      </c>
      <c r="AS33">
        <f t="shared" si="9"/>
        <v>-103.79501526251684</v>
      </c>
      <c r="AT33">
        <f t="shared" si="9"/>
        <v>-136.55825626985879</v>
      </c>
      <c r="AU33">
        <f t="shared" si="9"/>
        <v>-1454.5192923078985</v>
      </c>
      <c r="AW33">
        <v>30</v>
      </c>
      <c r="AX33">
        <f>IF(Z33&gt;0, (R33*SUMPRODUCT(K33:$K$98, X33:$X$98)-K33*$AZ$3)/Z33, 0)</f>
        <v>-769745.29843986162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12.5</v>
      </c>
      <c r="R34">
        <f t="shared" si="0"/>
        <v>1000000</v>
      </c>
      <c r="S34">
        <f t="shared" si="1"/>
        <v>-1163835.0360700295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-21633.260737330522</v>
      </c>
      <c r="AC34">
        <f t="shared" si="2"/>
        <v>-20205.625174807552</v>
      </c>
      <c r="AE34">
        <f t="shared" si="3"/>
        <v>0</v>
      </c>
      <c r="AF34">
        <f t="shared" si="4"/>
        <v>0</v>
      </c>
      <c r="AG34">
        <f t="shared" si="4"/>
        <v>-0.21701556222087898</v>
      </c>
      <c r="AH34">
        <f t="shared" si="5"/>
        <v>-10462.15085646542</v>
      </c>
      <c r="AI34">
        <f t="shared" si="6"/>
        <v>-10462.36787202764</v>
      </c>
      <c r="AJ34">
        <f t="shared" si="7"/>
        <v>-1427.6355625229698</v>
      </c>
      <c r="AK34">
        <f t="shared" si="22"/>
        <v>-1514.3282516131367</v>
      </c>
      <c r="AL34">
        <f t="shared" si="8"/>
        <v>-13404.331686163747</v>
      </c>
      <c r="AN34">
        <f t="shared" si="9"/>
        <v>0</v>
      </c>
      <c r="AO34">
        <f t="shared" si="9"/>
        <v>0</v>
      </c>
      <c r="AP34">
        <f t="shared" si="9"/>
        <v>-1.6543466537834159E-2</v>
      </c>
      <c r="AQ34">
        <f t="shared" si="9"/>
        <v>-797.54760827496398</v>
      </c>
      <c r="AR34">
        <f t="shared" si="9"/>
        <v>-797.56415174150175</v>
      </c>
      <c r="AS34">
        <f t="shared" si="9"/>
        <v>-108.83109448520699</v>
      </c>
      <c r="AT34">
        <f t="shared" si="9"/>
        <v>-115.43982607275234</v>
      </c>
      <c r="AU34">
        <f t="shared" ref="AU34:AU69" si="23">AL34*$K34</f>
        <v>-1021.8350722994611</v>
      </c>
      <c r="AW34">
        <v>31</v>
      </c>
      <c r="AX34">
        <f>IF(Z34&gt;0, (R34*SUMPRODUCT(K34:$K$98, X34:$X$98)-K34*$AZ$3)/Z34, 0)</f>
        <v>-1163835.0360700295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12.5</v>
      </c>
      <c r="R35">
        <f t="shared" si="0"/>
        <v>1000000</v>
      </c>
      <c r="S35">
        <f t="shared" si="1"/>
        <v>-1863377.4462606995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-20205.625174807552</v>
      </c>
      <c r="AC35">
        <f t="shared" si="2"/>
        <v>-18644.448150040967</v>
      </c>
      <c r="AE35">
        <f t="shared" si="3"/>
        <v>0</v>
      </c>
      <c r="AF35">
        <f t="shared" ref="AF35:AG69" si="24">-$Z35*P35</f>
        <v>0</v>
      </c>
      <c r="AG35">
        <f t="shared" si="24"/>
        <v>-0.12507160175368248</v>
      </c>
      <c r="AH35">
        <f t="shared" si="5"/>
        <v>-7181.9043875990155</v>
      </c>
      <c r="AI35">
        <f t="shared" ref="AI35:AI66" si="25">SUM(AE35:AH35)</f>
        <v>-7182.0294592007695</v>
      </c>
      <c r="AJ35">
        <f t="shared" si="7"/>
        <v>-1561.1770247665845</v>
      </c>
      <c r="AK35">
        <f t="shared" si="22"/>
        <v>-1414.3937622365288</v>
      </c>
      <c r="AL35">
        <f t="shared" si="8"/>
        <v>-10157.600246203883</v>
      </c>
      <c r="AN35">
        <f t="shared" ref="AN35:AT69" si="26">AE35*$K35</f>
        <v>0</v>
      </c>
      <c r="AO35">
        <f t="shared" si="26"/>
        <v>0</v>
      </c>
      <c r="AP35">
        <f t="shared" si="26"/>
        <v>-8.5128764058215525E-3</v>
      </c>
      <c r="AQ35">
        <f t="shared" si="26"/>
        <v>-488.82930699540549</v>
      </c>
      <c r="AR35">
        <f t="shared" si="26"/>
        <v>-488.83781987181135</v>
      </c>
      <c r="AS35">
        <f t="shared" si="26"/>
        <v>-106.25998926294911</v>
      </c>
      <c r="AT35">
        <f t="shared" si="26"/>
        <v>-96.269329873917727</v>
      </c>
      <c r="AU35">
        <f t="shared" si="23"/>
        <v>-691.36713900867824</v>
      </c>
      <c r="AW35">
        <v>32</v>
      </c>
      <c r="AX35">
        <f>IF(Z35&gt;0, (R35*SUMPRODUCT(K35:$K$98, X35:$X$98)-K35*$AZ$3)/Z35, 0)</f>
        <v>-1863377.4462606995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12.5</v>
      </c>
      <c r="R36">
        <f t="shared" si="0"/>
        <v>1000000</v>
      </c>
      <c r="S36">
        <f t="shared" si="1"/>
        <v>-2990911.5447940296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-18644.448150040967</v>
      </c>
      <c r="AC36">
        <f t="shared" si="2"/>
        <v>-17027.273320392131</v>
      </c>
      <c r="AE36">
        <f t="shared" si="3"/>
        <v>0</v>
      </c>
      <c r="AF36">
        <f t="shared" si="24"/>
        <v>0</v>
      </c>
      <c r="AG36">
        <f t="shared" si="24"/>
        <v>-7.1162558075437504E-2</v>
      </c>
      <c r="AH36">
        <f t="shared" si="5"/>
        <v>-4212.6662128566531</v>
      </c>
      <c r="AI36">
        <f t="shared" si="25"/>
        <v>-4212.7373754147284</v>
      </c>
      <c r="AJ36">
        <f t="shared" si="7"/>
        <v>-1617.1748296488367</v>
      </c>
      <c r="AK36">
        <f t="shared" si="22"/>
        <v>-1305.1113705028679</v>
      </c>
      <c r="AL36">
        <f t="shared" si="8"/>
        <v>-7135.0235755664326</v>
      </c>
      <c r="AN36">
        <f t="shared" si="26"/>
        <v>0</v>
      </c>
      <c r="AO36">
        <f t="shared" si="26"/>
        <v>0</v>
      </c>
      <c r="AP36">
        <f t="shared" si="26"/>
        <v>-4.3246517903412348E-3</v>
      </c>
      <c r="AQ36">
        <f t="shared" si="26"/>
        <v>-256.00983118436818</v>
      </c>
      <c r="AR36">
        <f t="shared" si="26"/>
        <v>-256.01415583615852</v>
      </c>
      <c r="AS36">
        <f t="shared" si="26"/>
        <v>-98.278058173819034</v>
      </c>
      <c r="AT36">
        <f t="shared" si="26"/>
        <v>-79.313509487063641</v>
      </c>
      <c r="AU36">
        <f t="shared" si="23"/>
        <v>-433.6057234970412</v>
      </c>
      <c r="AW36">
        <v>33</v>
      </c>
      <c r="AX36">
        <f>IF(Z36&gt;0, (R36*SUMPRODUCT(K36:$K$98, X36:$X$98)-K36*$AZ$3)/Z36, 0)</f>
        <v>-2990911.5447940296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12.5</v>
      </c>
      <c r="R37">
        <f t="shared" si="0"/>
        <v>1000000</v>
      </c>
      <c r="S37">
        <f t="shared" si="1"/>
        <v>-4822500.4429874253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-17027.273320392131</v>
      </c>
      <c r="AC37">
        <f t="shared" si="2"/>
        <v>-15402.922315287</v>
      </c>
      <c r="AE37">
        <f t="shared" si="3"/>
        <v>0</v>
      </c>
      <c r="AF37">
        <f t="shared" si="24"/>
        <v>0</v>
      </c>
      <c r="AG37">
        <f t="shared" si="24"/>
        <v>-3.9924626491442204E-2</v>
      </c>
      <c r="AH37">
        <f t="shared" si="5"/>
        <v>-2442.1044802592742</v>
      </c>
      <c r="AI37">
        <f t="shared" si="25"/>
        <v>-2442.1444048857657</v>
      </c>
      <c r="AJ37">
        <f t="shared" si="7"/>
        <v>-1624.3510051051308</v>
      </c>
      <c r="AK37">
        <f t="shared" si="22"/>
        <v>-1191.9091324274493</v>
      </c>
      <c r="AL37">
        <f t="shared" si="8"/>
        <v>-5258.404542418346</v>
      </c>
      <c r="AN37">
        <f t="shared" si="26"/>
        <v>0</v>
      </c>
      <c r="AO37">
        <f t="shared" si="26"/>
        <v>0</v>
      </c>
      <c r="AP37">
        <f t="shared" si="26"/>
        <v>-2.1663191203206726E-3</v>
      </c>
      <c r="AQ37">
        <f t="shared" si="26"/>
        <v>-132.50913269133349</v>
      </c>
      <c r="AR37">
        <f t="shared" si="26"/>
        <v>-132.51129901045383</v>
      </c>
      <c r="AS37">
        <f t="shared" si="26"/>
        <v>-88.137647104240557</v>
      </c>
      <c r="AT37">
        <f t="shared" si="26"/>
        <v>-64.673254834728837</v>
      </c>
      <c r="AU37">
        <f t="shared" si="23"/>
        <v>-285.32220094942323</v>
      </c>
      <c r="AW37">
        <v>34</v>
      </c>
      <c r="AX37">
        <f>IF(Z37&gt;0, (R37*SUMPRODUCT(K37:$K$98, X37:$X$98)-K37*$AZ$3)/Z37, 0)</f>
        <v>-4822500.4429874253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12.5</v>
      </c>
      <c r="R38">
        <f t="shared" si="0"/>
        <v>1000000</v>
      </c>
      <c r="S38">
        <f t="shared" si="1"/>
        <v>-7855265.8378806571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-15402.922315287</v>
      </c>
      <c r="AC38">
        <f t="shared" si="2"/>
        <v>-13856.537844148424</v>
      </c>
      <c r="AE38">
        <f t="shared" si="3"/>
        <v>0</v>
      </c>
      <c r="AF38">
        <f t="shared" si="24"/>
        <v>0</v>
      </c>
      <c r="AG38">
        <f t="shared" si="24"/>
        <v>-2.2049759565945678E-2</v>
      </c>
      <c r="AH38">
        <f t="shared" si="5"/>
        <v>-1398.0496528465683</v>
      </c>
      <c r="AI38">
        <f t="shared" si="25"/>
        <v>-1398.0717026061343</v>
      </c>
      <c r="AJ38">
        <f t="shared" si="7"/>
        <v>-1546.3844711385755</v>
      </c>
      <c r="AK38">
        <f t="shared" si="22"/>
        <v>-1078.2045620700901</v>
      </c>
      <c r="AL38">
        <f t="shared" si="8"/>
        <v>-4022.6607358147999</v>
      </c>
      <c r="AN38">
        <f t="shared" si="26"/>
        <v>0</v>
      </c>
      <c r="AO38">
        <f t="shared" si="26"/>
        <v>0</v>
      </c>
      <c r="AP38">
        <f t="shared" si="26"/>
        <v>-1.068236484057307E-3</v>
      </c>
      <c r="AQ38">
        <f t="shared" si="26"/>
        <v>-67.730790498091551</v>
      </c>
      <c r="AR38">
        <f t="shared" si="26"/>
        <v>-67.73185873457561</v>
      </c>
      <c r="AS38">
        <f t="shared" si="26"/>
        <v>-74.91711215759203</v>
      </c>
      <c r="AT38">
        <f t="shared" si="26"/>
        <v>-52.235374586992855</v>
      </c>
      <c r="AU38">
        <f t="shared" si="23"/>
        <v>-194.88434547916049</v>
      </c>
      <c r="AW38">
        <v>35</v>
      </c>
      <c r="AX38">
        <f>IF(Z38&gt;0, (R38*SUMPRODUCT(K38:$K$98, X38:$X$98)-K38*$AZ$3)/Z38, 0)</f>
        <v>-7855265.8378806571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12.5</v>
      </c>
      <c r="R39">
        <f t="shared" si="0"/>
        <v>1000000</v>
      </c>
      <c r="S39">
        <f t="shared" si="1"/>
        <v>-12981496.996987073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-13856.537844148424</v>
      </c>
      <c r="AC39">
        <f t="shared" si="2"/>
        <v>-12425.256488369811</v>
      </c>
      <c r="AE39">
        <f t="shared" si="3"/>
        <v>0</v>
      </c>
      <c r="AF39">
        <f t="shared" si="24"/>
        <v>0</v>
      </c>
      <c r="AG39">
        <f t="shared" si="24"/>
        <v>-1.1964391020594194E-2</v>
      </c>
      <c r="AH39">
        <f t="shared" si="5"/>
        <v>-789.18967597536198</v>
      </c>
      <c r="AI39">
        <f t="shared" si="25"/>
        <v>-789.20164036638255</v>
      </c>
      <c r="AJ39">
        <f t="shared" si="7"/>
        <v>-1431.2813557786139</v>
      </c>
      <c r="AK39">
        <f t="shared" si="22"/>
        <v>-969.95764909038985</v>
      </c>
      <c r="AL39">
        <f t="shared" si="8"/>
        <v>-3190.440645235386</v>
      </c>
      <c r="AN39">
        <f t="shared" si="26"/>
        <v>0</v>
      </c>
      <c r="AO39">
        <f t="shared" si="26"/>
        <v>0</v>
      </c>
      <c r="AP39">
        <f t="shared" si="26"/>
        <v>-5.175307078706449E-4</v>
      </c>
      <c r="AQ39">
        <f t="shared" si="26"/>
        <v>-34.137123314400824</v>
      </c>
      <c r="AR39">
        <f t="shared" si="26"/>
        <v>-34.137640845108692</v>
      </c>
      <c r="AS39">
        <f t="shared" si="26"/>
        <v>-61.911387879512397</v>
      </c>
      <c r="AT39">
        <f t="shared" si="26"/>
        <v>-41.956407799965547</v>
      </c>
      <c r="AU39">
        <f t="shared" si="23"/>
        <v>-138.00543652458663</v>
      </c>
      <c r="AW39">
        <v>36</v>
      </c>
      <c r="AX39">
        <f>IF(Z39&gt;0, (R39*SUMPRODUCT(K39:$K$98, X39:$X$98)-K39*$AZ$3)/Z39, 0)</f>
        <v>-12981496.996987073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12.5</v>
      </c>
      <c r="R40">
        <f t="shared" si="0"/>
        <v>1000000</v>
      </c>
      <c r="S40">
        <f t="shared" si="1"/>
        <v>-21799009.048359755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-12425.256488369811</v>
      </c>
      <c r="AC40">
        <f t="shared" si="2"/>
        <v>-11120.98990965144</v>
      </c>
      <c r="AE40">
        <f t="shared" si="3"/>
        <v>0</v>
      </c>
      <c r="AF40">
        <f t="shared" si="24"/>
        <v>0</v>
      </c>
      <c r="AG40">
        <f t="shared" si="24"/>
        <v>-6.3770042740132187E-3</v>
      </c>
      <c r="AH40">
        <f t="shared" si="5"/>
        <v>-437.41942691000264</v>
      </c>
      <c r="AI40">
        <f t="shared" si="25"/>
        <v>-437.42580391427663</v>
      </c>
      <c r="AJ40">
        <f t="shared" si="7"/>
        <v>-1304.2665787183705</v>
      </c>
      <c r="AK40">
        <f t="shared" si="22"/>
        <v>-869.76795418588677</v>
      </c>
      <c r="AL40">
        <f t="shared" si="8"/>
        <v>-2611.460336818534</v>
      </c>
      <c r="AN40">
        <f t="shared" si="26"/>
        <v>0</v>
      </c>
      <c r="AO40">
        <f t="shared" si="26"/>
        <v>0</v>
      </c>
      <c r="AP40">
        <f t="shared" si="26"/>
        <v>-2.4628854388047212E-4</v>
      </c>
      <c r="AQ40">
        <f t="shared" si="26"/>
        <v>-16.893730831843541</v>
      </c>
      <c r="AR40">
        <f t="shared" si="26"/>
        <v>-16.893977120387419</v>
      </c>
      <c r="AS40">
        <f t="shared" si="26"/>
        <v>-50.372542137619831</v>
      </c>
      <c r="AT40">
        <f t="shared" si="26"/>
        <v>-33.591616650356848</v>
      </c>
      <c r="AU40">
        <f t="shared" si="23"/>
        <v>-100.8581359083641</v>
      </c>
      <c r="AW40">
        <v>37</v>
      </c>
      <c r="AX40">
        <f>IF(Z40&gt;0, (R40*SUMPRODUCT(K40:$K$98, X40:$X$98)-K40*$AZ$3)/Z40, 0)</f>
        <v>-21799009.048359755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12.5</v>
      </c>
      <c r="R41">
        <f t="shared" si="0"/>
        <v>1000000</v>
      </c>
      <c r="S41">
        <f t="shared" si="1"/>
        <v>-37292323.641049534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-11120.98990965144</v>
      </c>
      <c r="AC41">
        <f t="shared" si="2"/>
        <v>-9942.8803350968774</v>
      </c>
      <c r="AE41">
        <f t="shared" si="3"/>
        <v>0</v>
      </c>
      <c r="AF41">
        <f t="shared" si="24"/>
        <v>0</v>
      </c>
      <c r="AG41">
        <f t="shared" si="24"/>
        <v>-3.332750337174032E-3</v>
      </c>
      <c r="AH41">
        <f t="shared" si="5"/>
        <v>-238.4387115279244</v>
      </c>
      <c r="AI41">
        <f t="shared" si="25"/>
        <v>-238.44204427826156</v>
      </c>
      <c r="AJ41">
        <f t="shared" si="7"/>
        <v>-1178.1095745545626</v>
      </c>
      <c r="AK41">
        <f t="shared" si="22"/>
        <v>-778.46929367560085</v>
      </c>
      <c r="AL41">
        <f t="shared" si="8"/>
        <v>-2195.0209125084252</v>
      </c>
      <c r="AN41">
        <f t="shared" si="26"/>
        <v>0</v>
      </c>
      <c r="AO41">
        <f t="shared" si="26"/>
        <v>0</v>
      </c>
      <c r="AP41">
        <f t="shared" si="26"/>
        <v>-1.1492440432255296E-4</v>
      </c>
      <c r="AQ41">
        <f t="shared" si="26"/>
        <v>-8.2221661143148612</v>
      </c>
      <c r="AR41">
        <f t="shared" si="26"/>
        <v>-8.2222810387191831</v>
      </c>
      <c r="AS41">
        <f t="shared" si="26"/>
        <v>-40.625167619721807</v>
      </c>
      <c r="AT41">
        <f t="shared" si="26"/>
        <v>-26.844230982788801</v>
      </c>
      <c r="AU41">
        <f t="shared" si="23"/>
        <v>-75.691679641229797</v>
      </c>
      <c r="AW41">
        <v>38</v>
      </c>
      <c r="AX41">
        <f>IF(Z41&gt;0, (R41*SUMPRODUCT(K41:$K$98, X41:$X$98)-K41*$AZ$3)/Z41, 0)</f>
        <v>-37292323.641049534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12.5</v>
      </c>
      <c r="R42">
        <f t="shared" si="0"/>
        <v>1000000</v>
      </c>
      <c r="S42">
        <f t="shared" si="1"/>
        <v>-65113133.021902777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-9942.8803350968774</v>
      </c>
      <c r="AC42">
        <f t="shared" si="2"/>
        <v>-8884.1352642590464</v>
      </c>
      <c r="AE42">
        <f t="shared" si="3"/>
        <v>0</v>
      </c>
      <c r="AF42">
        <f t="shared" si="24"/>
        <v>0</v>
      </c>
      <c r="AG42">
        <f t="shared" si="24"/>
        <v>-1.7055190811642018E-3</v>
      </c>
      <c r="AH42">
        <f t="shared" si="5"/>
        <v>-127.51230021104719</v>
      </c>
      <c r="AI42">
        <f t="shared" si="25"/>
        <v>-127.51400573012836</v>
      </c>
      <c r="AJ42">
        <f t="shared" si="7"/>
        <v>-1058.745070837831</v>
      </c>
      <c r="AK42">
        <f t="shared" si="22"/>
        <v>-696.00162345678143</v>
      </c>
      <c r="AL42">
        <f t="shared" si="8"/>
        <v>-1882.2607000247408</v>
      </c>
      <c r="AN42">
        <f t="shared" si="26"/>
        <v>0</v>
      </c>
      <c r="AO42">
        <f t="shared" si="26"/>
        <v>0</v>
      </c>
      <c r="AP42">
        <f t="shared" si="26"/>
        <v>-5.2510728118579505E-5</v>
      </c>
      <c r="AQ42">
        <f t="shared" si="26"/>
        <v>-3.9259389133227414</v>
      </c>
      <c r="AR42">
        <f t="shared" si="26"/>
        <v>-3.92599142405086</v>
      </c>
      <c r="AS42">
        <f t="shared" si="26"/>
        <v>-32.597392298713892</v>
      </c>
      <c r="AT42">
        <f t="shared" si="26"/>
        <v>-21.428990401257387</v>
      </c>
      <c r="AU42">
        <f t="shared" si="23"/>
        <v>-57.952374124022136</v>
      </c>
      <c r="AW42">
        <v>39</v>
      </c>
      <c r="AX42">
        <f>IF(Z42&gt;0, (R42*SUMPRODUCT(K42:$K$98, X42:$X$98)-K42*$AZ$3)/Z42, 0)</f>
        <v>-65113133.021902777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12.5</v>
      </c>
      <c r="R43">
        <f t="shared" si="0"/>
        <v>1000000</v>
      </c>
      <c r="S43">
        <f t="shared" si="1"/>
        <v>-116201280.48427671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-8884.1352642590464</v>
      </c>
      <c r="AC43">
        <f t="shared" si="2"/>
        <v>-7935.4118844650948</v>
      </c>
      <c r="AE43">
        <f t="shared" si="3"/>
        <v>0</v>
      </c>
      <c r="AF43">
        <f t="shared" si="24"/>
        <v>0</v>
      </c>
      <c r="AG43">
        <f t="shared" si="24"/>
        <v>-8.5362784422358864E-4</v>
      </c>
      <c r="AH43">
        <f t="shared" si="5"/>
        <v>-66.786883690317694</v>
      </c>
      <c r="AI43">
        <f t="shared" si="25"/>
        <v>-66.787737318161916</v>
      </c>
      <c r="AJ43">
        <f t="shared" si="7"/>
        <v>-948.72337979395161</v>
      </c>
      <c r="AK43">
        <f t="shared" si="22"/>
        <v>-621.88946849813328</v>
      </c>
      <c r="AL43">
        <f t="shared" si="8"/>
        <v>-1637.4005856102467</v>
      </c>
      <c r="AN43">
        <f t="shared" si="26"/>
        <v>0</v>
      </c>
      <c r="AO43">
        <f t="shared" si="26"/>
        <v>0</v>
      </c>
      <c r="AP43">
        <f t="shared" si="26"/>
        <v>-2.3466158934040277E-5</v>
      </c>
      <c r="AQ43">
        <f t="shared" si="26"/>
        <v>-1.8359659165191855</v>
      </c>
      <c r="AR43">
        <f t="shared" si="26"/>
        <v>-1.8359893826781195</v>
      </c>
      <c r="AS43">
        <f t="shared" si="26"/>
        <v>-26.080327352646034</v>
      </c>
      <c r="AT43">
        <f t="shared" si="26"/>
        <v>-17.095690125310192</v>
      </c>
      <c r="AU43">
        <f t="shared" si="23"/>
        <v>-45.012006860634337</v>
      </c>
      <c r="AW43">
        <v>40</v>
      </c>
      <c r="AX43">
        <f>IF(Z43&gt;0, (R43*SUMPRODUCT(K43:$K$98, X43:$X$98)-K43*$AZ$3)/Z43, 0)</f>
        <v>-116201280.48427671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12.5</v>
      </c>
      <c r="R44">
        <f t="shared" si="0"/>
        <v>1000000</v>
      </c>
      <c r="S44">
        <f t="shared" si="1"/>
        <v>-212451964.58006975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-7935.4118844650948</v>
      </c>
      <c r="AC44">
        <f t="shared" si="2"/>
        <v>-7086.6681015358363</v>
      </c>
      <c r="AE44">
        <f t="shared" si="3"/>
        <v>0</v>
      </c>
      <c r="AF44">
        <f t="shared" si="24"/>
        <v>0</v>
      </c>
      <c r="AG44">
        <f t="shared" si="24"/>
        <v>-4.1695708224817238E-4</v>
      </c>
      <c r="AH44">
        <f t="shared" si="5"/>
        <v>-34.250758682654428</v>
      </c>
      <c r="AI44">
        <f t="shared" si="25"/>
        <v>-34.25117563973668</v>
      </c>
      <c r="AJ44">
        <f t="shared" si="7"/>
        <v>-848.74378292925849</v>
      </c>
      <c r="AK44">
        <f t="shared" si="22"/>
        <v>-555.47883191255664</v>
      </c>
      <c r="AL44">
        <f t="shared" si="8"/>
        <v>-1438.4737904815518</v>
      </c>
      <c r="AN44">
        <f t="shared" si="26"/>
        <v>0</v>
      </c>
      <c r="AO44">
        <f t="shared" si="26"/>
        <v>0</v>
      </c>
      <c r="AP44">
        <f t="shared" si="26"/>
        <v>-1.0234031922566906E-5</v>
      </c>
      <c r="AQ44">
        <f t="shared" si="26"/>
        <v>-0.84067011367320987</v>
      </c>
      <c r="AR44">
        <f t="shared" si="26"/>
        <v>-0.84068034770513256</v>
      </c>
      <c r="AS44">
        <f t="shared" si="26"/>
        <v>-20.83205043968599</v>
      </c>
      <c r="AT44">
        <f t="shared" si="26"/>
        <v>-13.633988580915149</v>
      </c>
      <c r="AU44">
        <f t="shared" si="23"/>
        <v>-35.306719368306268</v>
      </c>
      <c r="AW44">
        <v>41</v>
      </c>
      <c r="AX44">
        <f>IF(Z44&gt;0, (R44*SUMPRODUCT(K44:$K$98, X44:$X$98)-K44*$AZ$3)/Z44, 0)</f>
        <v>-212451964.58006975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12.5</v>
      </c>
      <c r="R45">
        <f t="shared" si="0"/>
        <v>1000000</v>
      </c>
      <c r="S45">
        <f t="shared" si="1"/>
        <v>-398504171.44331235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-7086.6681015358363</v>
      </c>
      <c r="AC45">
        <f t="shared" si="2"/>
        <v>-6328.0625673229197</v>
      </c>
      <c r="AE45">
        <f t="shared" si="3"/>
        <v>0</v>
      </c>
      <c r="AF45">
        <f t="shared" si="24"/>
        <v>0</v>
      </c>
      <c r="AG45">
        <f t="shared" si="24"/>
        <v>-1.984942386049494E-4</v>
      </c>
      <c r="AH45">
        <f t="shared" si="5"/>
        <v>-17.143461825659301</v>
      </c>
      <c r="AI45">
        <f t="shared" si="25"/>
        <v>-17.143660319897908</v>
      </c>
      <c r="AJ45">
        <f t="shared" si="7"/>
        <v>-758.60553421291661</v>
      </c>
      <c r="AK45">
        <f t="shared" si="22"/>
        <v>-496.06676710750861</v>
      </c>
      <c r="AL45">
        <f t="shared" si="8"/>
        <v>-1271.8159616403232</v>
      </c>
      <c r="AN45">
        <f t="shared" si="26"/>
        <v>0</v>
      </c>
      <c r="AO45">
        <f t="shared" si="26"/>
        <v>0</v>
      </c>
      <c r="AP45">
        <f t="shared" si="26"/>
        <v>-4.3499603196904331E-6</v>
      </c>
      <c r="AQ45">
        <f t="shared" si="26"/>
        <v>-0.37569543180628218</v>
      </c>
      <c r="AR45">
        <f t="shared" si="26"/>
        <v>-0.3756997817666019</v>
      </c>
      <c r="AS45">
        <f t="shared" si="26"/>
        <v>-16.624683896701615</v>
      </c>
      <c r="AT45">
        <f t="shared" si="26"/>
        <v>-10.871200937622437</v>
      </c>
      <c r="AU45">
        <f t="shared" si="23"/>
        <v>-27.871584616090654</v>
      </c>
      <c r="AW45">
        <v>42</v>
      </c>
      <c r="AX45">
        <f>IF(Z45&gt;0, (R45*SUMPRODUCT(K45:$K$98, X45:$X$98)-K45*$AZ$3)/Z45, 0)</f>
        <v>-398504171.44331235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12.5</v>
      </c>
      <c r="R46">
        <f t="shared" si="0"/>
        <v>1000000</v>
      </c>
      <c r="S46">
        <f t="shared" si="1"/>
        <v>-768652873.94760466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-6328.0625673229197</v>
      </c>
      <c r="AC46">
        <f t="shared" si="2"/>
        <v>-5650.3612946059848</v>
      </c>
      <c r="AE46">
        <f t="shared" si="3"/>
        <v>0</v>
      </c>
      <c r="AF46">
        <f t="shared" si="24"/>
        <v>0</v>
      </c>
      <c r="AG46">
        <f t="shared" si="24"/>
        <v>-9.1887402722947841E-5</v>
      </c>
      <c r="AH46">
        <f t="shared" si="5"/>
        <v>-8.3697514796761645</v>
      </c>
      <c r="AI46">
        <f t="shared" si="25"/>
        <v>-8.3698433670788877</v>
      </c>
      <c r="AJ46">
        <f t="shared" si="7"/>
        <v>-677.70127271693491</v>
      </c>
      <c r="AK46">
        <f t="shared" si="22"/>
        <v>-442.9643797126044</v>
      </c>
      <c r="AL46">
        <f t="shared" si="8"/>
        <v>-1129.0354957966183</v>
      </c>
      <c r="AN46">
        <f t="shared" si="26"/>
        <v>0</v>
      </c>
      <c r="AO46">
        <f t="shared" si="26"/>
        <v>0</v>
      </c>
      <c r="AP46">
        <f t="shared" si="26"/>
        <v>-1.7979406144653384E-6</v>
      </c>
      <c r="AQ46">
        <f t="shared" si="26"/>
        <v>-0.16376908773516777</v>
      </c>
      <c r="AR46">
        <f t="shared" si="26"/>
        <v>-0.16377088567578224</v>
      </c>
      <c r="AS46">
        <f t="shared" si="26"/>
        <v>-13.260431861007751</v>
      </c>
      <c r="AT46">
        <f t="shared" si="26"/>
        <v>-8.6673866650476086</v>
      </c>
      <c r="AU46">
        <f t="shared" si="23"/>
        <v>-22.091589411731142</v>
      </c>
      <c r="AW46">
        <v>43</v>
      </c>
      <c r="AX46">
        <f>IF(Z46&gt;0, (R46*SUMPRODUCT(K46:$K$98, X46:$X$98)-K46*$AZ$3)/Z46, 0)</f>
        <v>-768652873.94760466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12.5</v>
      </c>
      <c r="R47">
        <f t="shared" si="0"/>
        <v>1000000</v>
      </c>
      <c r="S47">
        <f t="shared" si="1"/>
        <v>-1528472669.2424307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-5650.3612946059848</v>
      </c>
      <c r="AC47">
        <f t="shared" si="2"/>
        <v>-5045.0991992752033</v>
      </c>
      <c r="AE47">
        <f t="shared" si="3"/>
        <v>0</v>
      </c>
      <c r="AF47">
        <f t="shared" si="24"/>
        <v>0</v>
      </c>
      <c r="AG47">
        <f t="shared" si="24"/>
        <v>-4.1259318049956915E-5</v>
      </c>
      <c r="AH47">
        <f t="shared" si="5"/>
        <v>-3.9767368516609154</v>
      </c>
      <c r="AI47">
        <f t="shared" si="25"/>
        <v>-3.9767781109789655</v>
      </c>
      <c r="AJ47">
        <f t="shared" si="7"/>
        <v>-605.26209533078145</v>
      </c>
      <c r="AK47">
        <f t="shared" si="22"/>
        <v>-395.52529062241899</v>
      </c>
      <c r="AL47">
        <f t="shared" si="8"/>
        <v>-1004.7641640641795</v>
      </c>
      <c r="AN47">
        <f t="shared" si="26"/>
        <v>0</v>
      </c>
      <c r="AO47">
        <f t="shared" si="26"/>
        <v>0</v>
      </c>
      <c r="AP47">
        <f t="shared" si="26"/>
        <v>-7.2081429329433041E-7</v>
      </c>
      <c r="AQ47">
        <f t="shared" si="26"/>
        <v>-6.9474942845073911E-2</v>
      </c>
      <c r="AR47">
        <f t="shared" si="26"/>
        <v>-6.9475663659367207E-2</v>
      </c>
      <c r="AS47">
        <f t="shared" si="26"/>
        <v>-10.574134283447238</v>
      </c>
      <c r="AT47">
        <f t="shared" si="26"/>
        <v>-6.9099611024795236</v>
      </c>
      <c r="AU47">
        <f t="shared" si="23"/>
        <v>-17.553571049586129</v>
      </c>
      <c r="AW47">
        <v>44</v>
      </c>
      <c r="AX47">
        <f>IF(Z47&gt;0, (R47*SUMPRODUCT(K47:$K$98, X47:$X$98)-K47*$AZ$3)/Z47, 0)</f>
        <v>-1528472669.2424307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12.5</v>
      </c>
      <c r="R48">
        <f t="shared" si="0"/>
        <v>1000000</v>
      </c>
      <c r="S48">
        <f t="shared" si="1"/>
        <v>-3138294930.405407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-5045.0991992752033</v>
      </c>
      <c r="AC48">
        <f t="shared" si="2"/>
        <v>-4504.609866701514</v>
      </c>
      <c r="AE48">
        <f t="shared" si="3"/>
        <v>0</v>
      </c>
      <c r="AF48">
        <f t="shared" si="24"/>
        <v>0</v>
      </c>
      <c r="AG48">
        <f t="shared" si="24"/>
        <v>-1.7942106966503328E-5</v>
      </c>
      <c r="AH48">
        <f t="shared" si="5"/>
        <v>-1.8323694322363215</v>
      </c>
      <c r="AI48">
        <f t="shared" si="25"/>
        <v>-1.8323873743432881</v>
      </c>
      <c r="AJ48">
        <f t="shared" si="7"/>
        <v>-540.48933257368935</v>
      </c>
      <c r="AK48">
        <f t="shared" si="22"/>
        <v>-353.15694394926425</v>
      </c>
      <c r="AL48">
        <f t="shared" si="8"/>
        <v>-895.47866389729688</v>
      </c>
      <c r="AN48">
        <f t="shared" si="26"/>
        <v>0</v>
      </c>
      <c r="AO48">
        <f t="shared" si="26"/>
        <v>0</v>
      </c>
      <c r="AP48">
        <f t="shared" si="26"/>
        <v>-2.7987026767790947E-7</v>
      </c>
      <c r="AQ48">
        <f t="shared" si="26"/>
        <v>-2.8582246468723461E-2</v>
      </c>
      <c r="AR48">
        <f t="shared" si="26"/>
        <v>-2.8582526338991141E-2</v>
      </c>
      <c r="AS48">
        <f t="shared" si="26"/>
        <v>-8.4308322577085235</v>
      </c>
      <c r="AT48">
        <f t="shared" si="26"/>
        <v>-5.5087247344984069</v>
      </c>
      <c r="AU48">
        <f t="shared" si="23"/>
        <v>-13.968139518545922</v>
      </c>
      <c r="AW48">
        <v>45</v>
      </c>
      <c r="AX48">
        <f>IF(Z48&gt;0, (R48*SUMPRODUCT(K48:$K$98, X48:$X$98)-K48*$AZ$3)/Z48, 0)</f>
        <v>-3138294930.405407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12.5</v>
      </c>
      <c r="R49">
        <f t="shared" si="0"/>
        <v>1000000</v>
      </c>
      <c r="S49">
        <f t="shared" si="1"/>
        <v>-6670542028.7995653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-4504.609866701514</v>
      </c>
      <c r="AC49">
        <f t="shared" si="2"/>
        <v>-4021.9966565225063</v>
      </c>
      <c r="AE49">
        <f t="shared" si="3"/>
        <v>0</v>
      </c>
      <c r="AF49">
        <f t="shared" si="24"/>
        <v>0</v>
      </c>
      <c r="AG49">
        <f t="shared" si="24"/>
        <v>-7.5368625202379301E-6</v>
      </c>
      <c r="AH49">
        <f t="shared" si="5"/>
        <v>-0.818065870128029</v>
      </c>
      <c r="AI49">
        <f t="shared" si="25"/>
        <v>-0.8180734069905492</v>
      </c>
      <c r="AJ49">
        <f t="shared" si="7"/>
        <v>-482.61321017900764</v>
      </c>
      <c r="AK49">
        <f t="shared" si="22"/>
        <v>-315.32269066910601</v>
      </c>
      <c r="AL49">
        <f t="shared" si="8"/>
        <v>-798.75397425510414</v>
      </c>
      <c r="AN49">
        <f t="shared" si="26"/>
        <v>0</v>
      </c>
      <c r="AO49">
        <f t="shared" si="26"/>
        <v>0</v>
      </c>
      <c r="AP49">
        <f t="shared" si="26"/>
        <v>-1.0496775102678615E-7</v>
      </c>
      <c r="AQ49">
        <f t="shared" si="26"/>
        <v>-1.1393405989366419E-2</v>
      </c>
      <c r="AR49">
        <f t="shared" si="26"/>
        <v>-1.1393510957117445E-2</v>
      </c>
      <c r="AS49">
        <f t="shared" si="26"/>
        <v>-6.7214737103508746</v>
      </c>
      <c r="AT49">
        <f t="shared" si="26"/>
        <v>-4.3915772111239377</v>
      </c>
      <c r="AU49">
        <f t="shared" si="23"/>
        <v>-11.124444432431929</v>
      </c>
      <c r="AW49">
        <v>46</v>
      </c>
      <c r="AX49">
        <f>IF(Z49&gt;0, (R49*SUMPRODUCT(K49:$K$98, X49:$X$98)-K49*$AZ$3)/Z49, 0)</f>
        <v>-6670542028.7995653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12.5</v>
      </c>
      <c r="R50">
        <f t="shared" si="0"/>
        <v>1000000</v>
      </c>
      <c r="S50">
        <f t="shared" si="1"/>
        <v>-14699667874.770195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-4021.9966565225063</v>
      </c>
      <c r="AC50">
        <f t="shared" si="2"/>
        <v>-3591.0778781200343</v>
      </c>
      <c r="AE50">
        <f t="shared" si="3"/>
        <v>0</v>
      </c>
      <c r="AF50">
        <f t="shared" si="24"/>
        <v>0</v>
      </c>
      <c r="AG50">
        <f t="shared" si="24"/>
        <v>-3.053706645545703E-6</v>
      </c>
      <c r="AH50">
        <f t="shared" si="5"/>
        <v>-0.35262297995918779</v>
      </c>
      <c r="AI50">
        <f t="shared" si="25"/>
        <v>-0.35262603366583334</v>
      </c>
      <c r="AJ50">
        <f t="shared" si="7"/>
        <v>-430.91877840247207</v>
      </c>
      <c r="AK50">
        <f t="shared" si="22"/>
        <v>-281.53976595657548</v>
      </c>
      <c r="AL50">
        <f t="shared" si="8"/>
        <v>-712.81117039271339</v>
      </c>
      <c r="AN50">
        <f t="shared" si="26"/>
        <v>0</v>
      </c>
      <c r="AO50">
        <f t="shared" si="26"/>
        <v>0</v>
      </c>
      <c r="AP50">
        <f t="shared" si="26"/>
        <v>-3.7972972129811726E-8</v>
      </c>
      <c r="AQ50">
        <f t="shared" si="26"/>
        <v>-4.3848817665092235E-3</v>
      </c>
      <c r="AR50">
        <f t="shared" si="26"/>
        <v>-4.384919739481353E-3</v>
      </c>
      <c r="AS50">
        <f t="shared" si="26"/>
        <v>-5.3584933531051213</v>
      </c>
      <c r="AT50">
        <f t="shared" si="26"/>
        <v>-3.5009589744637286</v>
      </c>
      <c r="AU50">
        <f t="shared" si="23"/>
        <v>-8.8638372473083322</v>
      </c>
      <c r="AW50">
        <v>47</v>
      </c>
      <c r="AX50">
        <f>IF(Z50&gt;0, (R50*SUMPRODUCT(K50:$K$98, X50:$X$98)-K50*$AZ$3)/Z50, 0)</f>
        <v>-14699667874.770195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12.5</v>
      </c>
      <c r="R51">
        <f t="shared" si="0"/>
        <v>1000000</v>
      </c>
      <c r="S51">
        <f t="shared" si="1"/>
        <v>-33608553787.014156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-3591.0778781200343</v>
      </c>
      <c r="AC51">
        <f t="shared" si="2"/>
        <v>-3206.3231810299599</v>
      </c>
      <c r="AE51">
        <f t="shared" si="3"/>
        <v>0</v>
      </c>
      <c r="AF51">
        <f t="shared" si="24"/>
        <v>0</v>
      </c>
      <c r="AG51">
        <f t="shared" si="24"/>
        <v>-1.1925249749473136E-6</v>
      </c>
      <c r="AH51">
        <f t="shared" si="5"/>
        <v>-0.14645156833143461</v>
      </c>
      <c r="AI51">
        <f t="shared" si="25"/>
        <v>-0.14645276085640954</v>
      </c>
      <c r="AJ51">
        <f t="shared" si="7"/>
        <v>-384.75469709007439</v>
      </c>
      <c r="AK51">
        <f t="shared" si="22"/>
        <v>-251.37545146840242</v>
      </c>
      <c r="AL51">
        <f t="shared" si="8"/>
        <v>-636.27660131933317</v>
      </c>
      <c r="AN51">
        <f t="shared" si="26"/>
        <v>0</v>
      </c>
      <c r="AO51">
        <f t="shared" si="26"/>
        <v>0</v>
      </c>
      <c r="AP51">
        <f t="shared" si="26"/>
        <v>-1.3240266810498262E-8</v>
      </c>
      <c r="AQ51">
        <f t="shared" si="26"/>
        <v>-1.626010255768254E-3</v>
      </c>
      <c r="AR51">
        <f t="shared" si="26"/>
        <v>-1.6260234960350642E-3</v>
      </c>
      <c r="AS51">
        <f t="shared" si="26"/>
        <v>-4.271822354320161</v>
      </c>
      <c r="AT51">
        <f t="shared" si="26"/>
        <v>-2.7909503926306871</v>
      </c>
      <c r="AU51">
        <f t="shared" si="23"/>
        <v>-7.0643987704468829</v>
      </c>
      <c r="AW51">
        <v>48</v>
      </c>
      <c r="AX51">
        <f>IF(Z51&gt;0, (R51*SUMPRODUCT(K51:$K$98, X51:$X$98)-K51*$AZ$3)/Z51, 0)</f>
        <v>-33608553787.014156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12.5</v>
      </c>
      <c r="R52">
        <f t="shared" si="0"/>
        <v>1000000</v>
      </c>
      <c r="S52">
        <f t="shared" si="1"/>
        <v>-79910758670.891129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-3206.3231810299599</v>
      </c>
      <c r="AC52">
        <f t="shared" si="2"/>
        <v>-2862.7899124225014</v>
      </c>
      <c r="AE52">
        <f t="shared" si="3"/>
        <v>0</v>
      </c>
      <c r="AF52">
        <f t="shared" si="24"/>
        <v>0</v>
      </c>
      <c r="AG52">
        <f t="shared" si="24"/>
        <v>-4.4781046382827707E-7</v>
      </c>
      <c r="AH52">
        <f t="shared" si="5"/>
        <v>-5.8623140909565066E-2</v>
      </c>
      <c r="AI52">
        <f t="shared" si="25"/>
        <v>-5.8623588720028895E-2</v>
      </c>
      <c r="AJ52">
        <f t="shared" si="7"/>
        <v>-343.53326860745847</v>
      </c>
      <c r="AK52">
        <f t="shared" si="22"/>
        <v>-224.4426226720972</v>
      </c>
      <c r="AL52">
        <f t="shared" si="8"/>
        <v>-568.03451486827566</v>
      </c>
      <c r="AN52">
        <f t="shared" si="26"/>
        <v>0</v>
      </c>
      <c r="AO52">
        <f t="shared" si="26"/>
        <v>0</v>
      </c>
      <c r="AP52">
        <f t="shared" si="26"/>
        <v>-4.4392077331256438E-9</v>
      </c>
      <c r="AQ52">
        <f t="shared" si="26"/>
        <v>-5.8113939152089691E-4</v>
      </c>
      <c r="AR52">
        <f t="shared" si="26"/>
        <v>-5.8114383072863009E-4</v>
      </c>
      <c r="AS52">
        <f t="shared" si="26"/>
        <v>-3.4054933186486682</v>
      </c>
      <c r="AT52">
        <f t="shared" si="26"/>
        <v>-2.2249310962752462</v>
      </c>
      <c r="AU52">
        <f t="shared" si="23"/>
        <v>-5.6310055587546426</v>
      </c>
      <c r="AW52">
        <v>49</v>
      </c>
      <c r="AX52">
        <f>IF(Z52&gt;0, (R52*SUMPRODUCT(K52:$K$98, X52:$X$98)-K52*$AZ$3)/Z52, 0)</f>
        <v>-79910758670.891129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12.5</v>
      </c>
      <c r="R53">
        <f t="shared" si="0"/>
        <v>1000000</v>
      </c>
      <c r="S53">
        <f t="shared" si="1"/>
        <v>-198054289998.39191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-2862.7899124225014</v>
      </c>
      <c r="AC53">
        <f t="shared" si="2"/>
        <v>-2556.0629090817902</v>
      </c>
      <c r="AE53">
        <f t="shared" si="3"/>
        <v>0</v>
      </c>
      <c r="AF53">
        <f t="shared" si="24"/>
        <v>0</v>
      </c>
      <c r="AG53">
        <f t="shared" si="24"/>
        <v>-1.6132337433226919E-7</v>
      </c>
      <c r="AH53">
        <f t="shared" si="5"/>
        <v>-2.2560718788618008E-2</v>
      </c>
      <c r="AI53">
        <f t="shared" si="25"/>
        <v>-2.2560880111992341E-2</v>
      </c>
      <c r="AJ53">
        <f t="shared" si="7"/>
        <v>-306.72700334071124</v>
      </c>
      <c r="AK53">
        <f t="shared" si="22"/>
        <v>-200.39529386957511</v>
      </c>
      <c r="AL53">
        <f t="shared" si="8"/>
        <v>-507.14485809039832</v>
      </c>
      <c r="AN53">
        <f t="shared" si="26"/>
        <v>0</v>
      </c>
      <c r="AO53">
        <f t="shared" si="26"/>
        <v>0</v>
      </c>
      <c r="AP53">
        <f t="shared" si="26"/>
        <v>-1.4278760385976346E-9</v>
      </c>
      <c r="AQ53">
        <f t="shared" si="26"/>
        <v>-1.9968532089750259E-4</v>
      </c>
      <c r="AR53">
        <f t="shared" si="26"/>
        <v>-1.9968674877354119E-4</v>
      </c>
      <c r="AS53">
        <f t="shared" si="26"/>
        <v>-2.714846129854676</v>
      </c>
      <c r="AT53">
        <f t="shared" si="26"/>
        <v>-1.7737022892587848</v>
      </c>
      <c r="AU53">
        <f t="shared" si="23"/>
        <v>-4.4887481058622338</v>
      </c>
      <c r="AW53">
        <v>50</v>
      </c>
      <c r="AX53">
        <f>IF(Z53&gt;0, (R53*SUMPRODUCT(K53:$K$98, X53:$X$98)-K53*$AZ$3)/Z53, 0)</f>
        <v>-198054289998.39191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12.5</v>
      </c>
      <c r="R54">
        <f t="shared" si="0"/>
        <v>1000000</v>
      </c>
      <c r="S54">
        <f t="shared" si="1"/>
        <v>-512830579790.64844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-2556.0629090817902</v>
      </c>
      <c r="AC54">
        <f t="shared" si="2"/>
        <v>-2282.1991940527341</v>
      </c>
      <c r="AE54">
        <f t="shared" si="3"/>
        <v>0</v>
      </c>
      <c r="AF54">
        <f t="shared" si="24"/>
        <v>0</v>
      </c>
      <c r="AG54">
        <f t="shared" si="24"/>
        <v>-5.5627513354029868E-8</v>
      </c>
      <c r="AH54">
        <f t="shared" si="5"/>
        <v>-8.3266101787933307E-3</v>
      </c>
      <c r="AI54">
        <f t="shared" si="25"/>
        <v>-8.3266658063066851E-3</v>
      </c>
      <c r="AJ54">
        <f t="shared" si="7"/>
        <v>-273.86371502905604</v>
      </c>
      <c r="AK54">
        <f t="shared" si="22"/>
        <v>-178.92440363572533</v>
      </c>
      <c r="AL54">
        <f t="shared" si="8"/>
        <v>-452.79644533058763</v>
      </c>
      <c r="AN54">
        <f t="shared" si="26"/>
        <v>0</v>
      </c>
      <c r="AO54">
        <f t="shared" si="26"/>
        <v>0</v>
      </c>
      <c r="AP54">
        <f t="shared" si="26"/>
        <v>-4.3960723594187978E-10</v>
      </c>
      <c r="AQ54">
        <f t="shared" si="26"/>
        <v>-6.5802655282625204E-5</v>
      </c>
      <c r="AR54">
        <f t="shared" si="26"/>
        <v>-6.5803094889861153E-5</v>
      </c>
      <c r="AS54">
        <f t="shared" si="26"/>
        <v>-2.1642612356674089</v>
      </c>
      <c r="AT54">
        <f t="shared" si="26"/>
        <v>-1.413984875150855</v>
      </c>
      <c r="AU54">
        <f t="shared" si="23"/>
        <v>-3.5783119139131534</v>
      </c>
      <c r="AW54">
        <v>51</v>
      </c>
      <c r="AX54">
        <f>IF(Z54&gt;0, (R54*SUMPRODUCT(K54:$K$98, X54:$X$98)-K54*$AZ$3)/Z54, 0)</f>
        <v>-512830579790.64844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12.5</v>
      </c>
      <c r="R55">
        <f t="shared" si="0"/>
        <v>1000000</v>
      </c>
      <c r="S55">
        <f t="shared" si="1"/>
        <v>-1390376634493.469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-2282.1991940527341</v>
      </c>
      <c r="AC55">
        <f t="shared" si="2"/>
        <v>-2037.6779074318388</v>
      </c>
      <c r="AE55">
        <f t="shared" si="3"/>
        <v>0</v>
      </c>
      <c r="AF55">
        <f t="shared" si="24"/>
        <v>0</v>
      </c>
      <c r="AG55">
        <f t="shared" si="24"/>
        <v>-1.8319477766668145E-8</v>
      </c>
      <c r="AH55">
        <f t="shared" si="5"/>
        <v>-2.9401408363057139E-3</v>
      </c>
      <c r="AI55">
        <f t="shared" si="25"/>
        <v>-2.9401591557834806E-3</v>
      </c>
      <c r="AJ55">
        <f t="shared" si="7"/>
        <v>-244.52128662089535</v>
      </c>
      <c r="AK55">
        <f t="shared" si="22"/>
        <v>-159.75394358369141</v>
      </c>
      <c r="AL55">
        <f t="shared" si="8"/>
        <v>-404.27817036374256</v>
      </c>
      <c r="AN55">
        <f t="shared" si="26"/>
        <v>0</v>
      </c>
      <c r="AO55">
        <f t="shared" si="26"/>
        <v>0</v>
      </c>
      <c r="AP55">
        <f t="shared" si="26"/>
        <v>-1.2926181570647898E-10</v>
      </c>
      <c r="AQ55">
        <f t="shared" si="26"/>
        <v>-2.0745566427943177E-5</v>
      </c>
      <c r="AR55">
        <f t="shared" si="26"/>
        <v>-2.0745695689758885E-5</v>
      </c>
      <c r="AS55">
        <f t="shared" si="26"/>
        <v>-1.7253366002064734</v>
      </c>
      <c r="AT55">
        <f t="shared" si="26"/>
        <v>-1.1272201684411931</v>
      </c>
      <c r="AU55">
        <f t="shared" si="23"/>
        <v>-2.8525775143433565</v>
      </c>
      <c r="AW55">
        <v>52</v>
      </c>
      <c r="AX55">
        <f>IF(Z55&gt;0, (R55*SUMPRODUCT(K55:$K$98, X55:$X$98)-K55*$AZ$3)/Z55, 0)</f>
        <v>-1390376634493.469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12.5</v>
      </c>
      <c r="R56">
        <f t="shared" si="0"/>
        <v>1000000</v>
      </c>
      <c r="S56">
        <f t="shared" si="1"/>
        <v>-3956730105439.8159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-2037.6779074318388</v>
      </c>
      <c r="AC56">
        <f t="shared" si="2"/>
        <v>-1819.3552920849493</v>
      </c>
      <c r="AE56">
        <f t="shared" si="3"/>
        <v>0</v>
      </c>
      <c r="AF56">
        <f t="shared" si="24"/>
        <v>0</v>
      </c>
      <c r="AG56">
        <f t="shared" si="24"/>
        <v>-5.7476604532100006E-9</v>
      </c>
      <c r="AH56">
        <f t="shared" si="5"/>
        <v>-9.9108980286331696E-4</v>
      </c>
      <c r="AI56">
        <f t="shared" si="25"/>
        <v>-9.9109555052377023E-4</v>
      </c>
      <c r="AJ56">
        <f t="shared" si="7"/>
        <v>-218.32261534688951</v>
      </c>
      <c r="AK56">
        <f t="shared" si="22"/>
        <v>-142.63745352022872</v>
      </c>
      <c r="AL56">
        <f t="shared" si="8"/>
        <v>-360.96105996266874</v>
      </c>
      <c r="AN56">
        <f t="shared" si="26"/>
        <v>0</v>
      </c>
      <c r="AO56">
        <f t="shared" si="26"/>
        <v>0</v>
      </c>
      <c r="AP56">
        <f t="shared" si="26"/>
        <v>-3.6210143364361863E-11</v>
      </c>
      <c r="AQ56">
        <f t="shared" si="26"/>
        <v>-6.243845498666348E-6</v>
      </c>
      <c r="AR56">
        <f t="shared" si="26"/>
        <v>-6.2438817088097124E-6</v>
      </c>
      <c r="AS56">
        <f t="shared" si="26"/>
        <v>-1.3754280138413837</v>
      </c>
      <c r="AT56">
        <f t="shared" si="26"/>
        <v>-0.89861304145244614</v>
      </c>
      <c r="AU56">
        <f t="shared" si="23"/>
        <v>-2.2740472991755385</v>
      </c>
      <c r="AW56">
        <v>53</v>
      </c>
      <c r="AX56">
        <f>IF(Z56&gt;0, (R56*SUMPRODUCT(K56:$K$98, X56:$X$98)-K56*$AZ$3)/Z56, 0)</f>
        <v>-3956730105439.8159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12.5</v>
      </c>
      <c r="R57">
        <f t="shared" si="0"/>
        <v>1000000</v>
      </c>
      <c r="S57">
        <f t="shared" si="1"/>
        <v>-11852751025170.172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-1819.3552920849493</v>
      </c>
      <c r="AC57">
        <f t="shared" si="2"/>
        <v>-1624.4243732462444</v>
      </c>
      <c r="AE57">
        <f t="shared" si="3"/>
        <v>0</v>
      </c>
      <c r="AF57">
        <f t="shared" si="24"/>
        <v>0</v>
      </c>
      <c r="AG57">
        <f t="shared" si="24"/>
        <v>-1.7131301098334283E-9</v>
      </c>
      <c r="AH57">
        <f t="shared" si="5"/>
        <v>-3.181642991075578E-4</v>
      </c>
      <c r="AI57">
        <f t="shared" si="25"/>
        <v>-3.1816601223766763E-4</v>
      </c>
      <c r="AJ57">
        <f t="shared" si="7"/>
        <v>-194.93091883870488</v>
      </c>
      <c r="AK57">
        <f t="shared" si="22"/>
        <v>-127.35487044594646</v>
      </c>
      <c r="AL57">
        <f t="shared" si="8"/>
        <v>-322.28610745066362</v>
      </c>
      <c r="AN57">
        <f t="shared" si="26"/>
        <v>0</v>
      </c>
      <c r="AO57">
        <f t="shared" si="26"/>
        <v>0</v>
      </c>
      <c r="AP57">
        <f t="shared" si="26"/>
        <v>-9.6363256008781947E-12</v>
      </c>
      <c r="AQ57">
        <f t="shared" si="26"/>
        <v>-1.7896683755524761E-6</v>
      </c>
      <c r="AR57">
        <f t="shared" si="26"/>
        <v>-1.7896780118780769E-6</v>
      </c>
      <c r="AS57">
        <f t="shared" si="26"/>
        <v>-1.0964828607155614</v>
      </c>
      <c r="AT57">
        <f t="shared" si="26"/>
        <v>-0.71636882186031181</v>
      </c>
      <c r="AU57">
        <f t="shared" si="23"/>
        <v>-1.8128534722538854</v>
      </c>
      <c r="AW57">
        <v>54</v>
      </c>
      <c r="AX57">
        <f>IF(Z57&gt;0, (R57*SUMPRODUCT(K57:$K$98, X57:$X$98)-K57*$AZ$3)/Z57, 0)</f>
        <v>-11852751025170.172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12.5</v>
      </c>
      <c r="R58">
        <f t="shared" si="0"/>
        <v>1000000</v>
      </c>
      <c r="S58">
        <f t="shared" si="1"/>
        <v>-37481687781245.375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-1624.4243732462444</v>
      </c>
      <c r="AC58">
        <f t="shared" si="2"/>
        <v>-1450.3789062122075</v>
      </c>
      <c r="AE58">
        <f t="shared" si="3"/>
        <v>0</v>
      </c>
      <c r="AF58">
        <f t="shared" si="24"/>
        <v>0</v>
      </c>
      <c r="AG58">
        <f t="shared" si="24"/>
        <v>-4.8369583657660496E-10</v>
      </c>
      <c r="AH58">
        <f t="shared" si="5"/>
        <v>-9.6984237772679128E-5</v>
      </c>
      <c r="AI58">
        <f t="shared" si="25"/>
        <v>-9.6984721468515699E-5</v>
      </c>
      <c r="AJ58">
        <f t="shared" si="7"/>
        <v>-174.04546703403685</v>
      </c>
      <c r="AK58">
        <f t="shared" si="22"/>
        <v>-113.70970612723711</v>
      </c>
      <c r="AL58">
        <f t="shared" si="8"/>
        <v>-287.75527014599544</v>
      </c>
      <c r="AN58">
        <f t="shared" si="26"/>
        <v>0</v>
      </c>
      <c r="AO58">
        <f t="shared" si="26"/>
        <v>0</v>
      </c>
      <c r="AP58">
        <f t="shared" si="26"/>
        <v>-2.4292680827161349E-12</v>
      </c>
      <c r="AQ58">
        <f t="shared" si="26"/>
        <v>-4.8708443515909591E-7</v>
      </c>
      <c r="AR58">
        <f t="shared" si="26"/>
        <v>-4.8708686442717858E-7</v>
      </c>
      <c r="AS58">
        <f t="shared" si="26"/>
        <v>-0.87410944241246913</v>
      </c>
      <c r="AT58">
        <f t="shared" si="26"/>
        <v>-0.57108484072341292</v>
      </c>
      <c r="AU58">
        <f t="shared" si="23"/>
        <v>-1.4451947702227466</v>
      </c>
      <c r="AW58">
        <v>55</v>
      </c>
      <c r="AX58">
        <f>IF(Z58&gt;0, (R58*SUMPRODUCT(K58:$K$98, X58:$X$98)-K58*$AZ$3)/Z58, 0)</f>
        <v>-37481687781245.375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12.5</v>
      </c>
      <c r="R59">
        <f t="shared" si="0"/>
        <v>1000000</v>
      </c>
      <c r="S59">
        <f t="shared" si="1"/>
        <v>-125478628974528.53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-1450.3789062122075</v>
      </c>
      <c r="AC59">
        <f t="shared" si="2"/>
        <v>-1294.9811666781263</v>
      </c>
      <c r="AE59">
        <f t="shared" si="3"/>
        <v>0</v>
      </c>
      <c r="AF59">
        <f t="shared" si="24"/>
        <v>0</v>
      </c>
      <c r="AG59">
        <f t="shared" si="24"/>
        <v>-1.29004155653968E-10</v>
      </c>
      <c r="AH59">
        <f t="shared" si="5"/>
        <v>-2.7988377804549669E-5</v>
      </c>
      <c r="AI59">
        <f t="shared" si="25"/>
        <v>-2.7988506808705324E-5</v>
      </c>
      <c r="AJ59">
        <f t="shared" si="7"/>
        <v>-155.39773953408121</v>
      </c>
      <c r="AK59">
        <f t="shared" si="22"/>
        <v>-101.52652343485454</v>
      </c>
      <c r="AL59">
        <f t="shared" si="8"/>
        <v>-256.92429095744257</v>
      </c>
      <c r="AN59">
        <f t="shared" si="26"/>
        <v>0</v>
      </c>
      <c r="AO59">
        <f t="shared" si="26"/>
        <v>0</v>
      </c>
      <c r="AP59">
        <f t="shared" si="26"/>
        <v>-5.7848056525331126E-13</v>
      </c>
      <c r="AQ59">
        <f t="shared" si="26"/>
        <v>-1.255055120575189E-7</v>
      </c>
      <c r="AR59">
        <f t="shared" si="26"/>
        <v>-1.2550609053808413E-7</v>
      </c>
      <c r="AS59">
        <f t="shared" si="26"/>
        <v>-0.69683470078195964</v>
      </c>
      <c r="AT59">
        <f t="shared" si="26"/>
        <v>-0.45526533906655364</v>
      </c>
      <c r="AU59">
        <f t="shared" si="23"/>
        <v>-1.1521001653546039</v>
      </c>
      <c r="AW59">
        <v>56</v>
      </c>
      <c r="AX59">
        <f>IF(Z59&gt;0, (R59*SUMPRODUCT(K59:$K$98, X59:$X$98)-K59*$AZ$3)/Z59, 0)</f>
        <v>-125478628974528.53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12.5</v>
      </c>
      <c r="R60">
        <f t="shared" si="0"/>
        <v>1000000</v>
      </c>
      <c r="S60">
        <f t="shared" si="1"/>
        <v>-450759743409326.81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-1294.9811666781263</v>
      </c>
      <c r="AC60">
        <f t="shared" si="2"/>
        <v>-1156.233184641877</v>
      </c>
      <c r="AE60">
        <f t="shared" si="3"/>
        <v>0</v>
      </c>
      <c r="AF60">
        <f t="shared" si="24"/>
        <v>0</v>
      </c>
      <c r="AG60">
        <f t="shared" si="24"/>
        <v>-3.2063455131792969E-11</v>
      </c>
      <c r="AH60">
        <f t="shared" si="5"/>
        <v>-7.6520527172508296E-6</v>
      </c>
      <c r="AI60">
        <f t="shared" si="25"/>
        <v>-7.6520847807059615E-6</v>
      </c>
      <c r="AJ60">
        <f t="shared" si="7"/>
        <v>-138.74798203624937</v>
      </c>
      <c r="AK60">
        <f t="shared" si="22"/>
        <v>-90.64868166746885</v>
      </c>
      <c r="AL60">
        <f t="shared" si="8"/>
        <v>-229.39667135580299</v>
      </c>
      <c r="AN60">
        <f t="shared" si="26"/>
        <v>0</v>
      </c>
      <c r="AO60">
        <f t="shared" si="26"/>
        <v>0</v>
      </c>
      <c r="AP60">
        <f t="shared" si="26"/>
        <v>-1.2837408743724827E-13</v>
      </c>
      <c r="AQ60">
        <f t="shared" si="26"/>
        <v>-3.0636912976504299E-8</v>
      </c>
      <c r="AR60">
        <f t="shared" si="26"/>
        <v>-3.0637041350591736E-8</v>
      </c>
      <c r="AS60">
        <f t="shared" si="26"/>
        <v>-0.55551235836720048</v>
      </c>
      <c r="AT60">
        <f t="shared" si="26"/>
        <v>-0.36293474108197898</v>
      </c>
      <c r="AU60">
        <f t="shared" si="23"/>
        <v>-0.91844713008622081</v>
      </c>
      <c r="AW60">
        <v>57</v>
      </c>
      <c r="AX60">
        <f>IF(Z60&gt;0, (R60*SUMPRODUCT(K60:$K$98, X60:$X$98)-K60*$AZ$3)/Z60, 0)</f>
        <v>-450759743409326.81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12.5</v>
      </c>
      <c r="R61">
        <f t="shared" si="0"/>
        <v>1000000</v>
      </c>
      <c r="S61">
        <f t="shared" si="1"/>
        <v>-1746159025236780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-1156.233184641877</v>
      </c>
      <c r="AC61">
        <f t="shared" si="2"/>
        <v>-1032.3510577423756</v>
      </c>
      <c r="AE61">
        <f t="shared" si="3"/>
        <v>0</v>
      </c>
      <c r="AF61">
        <f t="shared" si="24"/>
        <v>0</v>
      </c>
      <c r="AG61">
        <f t="shared" si="24"/>
        <v>-7.3901563576260491E-12</v>
      </c>
      <c r="AH61">
        <f t="shared" si="5"/>
        <v>-1.9482131378279196E-6</v>
      </c>
      <c r="AI61">
        <f t="shared" si="25"/>
        <v>-1.9482205279842771E-6</v>
      </c>
      <c r="AJ61">
        <f t="shared" si="7"/>
        <v>-123.88212689950137</v>
      </c>
      <c r="AK61">
        <f t="shared" si="22"/>
        <v>-80.936322924931389</v>
      </c>
      <c r="AL61">
        <f t="shared" si="8"/>
        <v>-204.8184517726533</v>
      </c>
      <c r="AN61">
        <f t="shared" si="26"/>
        <v>0</v>
      </c>
      <c r="AO61">
        <f t="shared" si="26"/>
        <v>0</v>
      </c>
      <c r="AP61">
        <f t="shared" si="26"/>
        <v>-2.6418165348360627E-14</v>
      </c>
      <c r="AQ61">
        <f t="shared" si="26"/>
        <v>-6.9644286694794215E-9</v>
      </c>
      <c r="AR61">
        <f t="shared" si="26"/>
        <v>-6.9644550876447695E-9</v>
      </c>
      <c r="AS61">
        <f t="shared" si="26"/>
        <v>-0.44285105128532465</v>
      </c>
      <c r="AT61">
        <f t="shared" si="26"/>
        <v>-0.28932935356810258</v>
      </c>
      <c r="AU61">
        <f t="shared" si="23"/>
        <v>-0.7321804118178824</v>
      </c>
      <c r="AW61">
        <v>58</v>
      </c>
      <c r="AX61">
        <f>IF(Z61&gt;0, (R61*SUMPRODUCT(K61:$K$98, X61:$X$98)-K61*$AZ$3)/Z61, 0)</f>
        <v>-1746159025236780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12.5</v>
      </c>
      <c r="R62">
        <f t="shared" si="0"/>
        <v>1000000</v>
      </c>
      <c r="S62">
        <f t="shared" si="1"/>
        <v>-7335221498525054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-1032.3510577423756</v>
      </c>
      <c r="AC62">
        <f t="shared" si="2"/>
        <v>-921.74201584743082</v>
      </c>
      <c r="AE62">
        <f t="shared" si="3"/>
        <v>0</v>
      </c>
      <c r="AF62">
        <f t="shared" si="24"/>
        <v>0</v>
      </c>
      <c r="AG62">
        <f t="shared" si="24"/>
        <v>-1.570746732107497E-12</v>
      </c>
      <c r="AH62">
        <f t="shared" si="5"/>
        <v>-4.596406449553833E-7</v>
      </c>
      <c r="AI62">
        <f t="shared" si="25"/>
        <v>-4.596422157021154E-7</v>
      </c>
      <c r="AJ62">
        <f t="shared" si="7"/>
        <v>-110.60904189494477</v>
      </c>
      <c r="AK62">
        <f t="shared" si="22"/>
        <v>-72.264574041966299</v>
      </c>
      <c r="AL62">
        <f t="shared" si="8"/>
        <v>-182.87361639655327</v>
      </c>
      <c r="AN62">
        <f t="shared" si="26"/>
        <v>0</v>
      </c>
      <c r="AO62">
        <f t="shared" si="26"/>
        <v>0</v>
      </c>
      <c r="AP62">
        <f t="shared" si="26"/>
        <v>-5.013455554098586E-15</v>
      </c>
      <c r="AQ62">
        <f t="shared" si="26"/>
        <v>-1.4670652481633287E-9</v>
      </c>
      <c r="AR62">
        <f t="shared" si="26"/>
        <v>-1.4670702616188827E-9</v>
      </c>
      <c r="AS62">
        <f t="shared" si="26"/>
        <v>-0.3530381468167737</v>
      </c>
      <c r="AT62">
        <f t="shared" si="26"/>
        <v>-0.23065158926618737</v>
      </c>
      <c r="AU62">
        <f t="shared" si="23"/>
        <v>-0.58368973755003128</v>
      </c>
      <c r="AW62">
        <v>59</v>
      </c>
      <c r="AX62">
        <f>IF(Z62&gt;0, (R62*SUMPRODUCT(K62:$K$98, X62:$X$98)-K62*$AZ$3)/Z62, 0)</f>
        <v>-7335221498525054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12.5</v>
      </c>
      <c r="R63">
        <f t="shared" si="0"/>
        <v>1000000</v>
      </c>
      <c r="S63">
        <f t="shared" si="1"/>
        <v>-3.3629346341399136E+16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-921.74201584743082</v>
      </c>
      <c r="AC63">
        <f t="shared" si="2"/>
        <v>-822.98394272219332</v>
      </c>
      <c r="AE63">
        <f t="shared" si="3"/>
        <v>0</v>
      </c>
      <c r="AF63">
        <f t="shared" si="24"/>
        <v>0</v>
      </c>
      <c r="AG63">
        <f t="shared" si="24"/>
        <v>-3.0590244542943497E-13</v>
      </c>
      <c r="AH63">
        <f t="shared" si="5"/>
        <v>-9.9930945548558967E-8</v>
      </c>
      <c r="AI63">
        <f t="shared" si="25"/>
        <v>-9.9931251451004394E-8</v>
      </c>
      <c r="AJ63">
        <f t="shared" si="7"/>
        <v>-98.758073125237502</v>
      </c>
      <c r="AK63">
        <f t="shared" si="22"/>
        <v>-64.521941109320167</v>
      </c>
      <c r="AL63">
        <f t="shared" si="8"/>
        <v>-163.28001433448892</v>
      </c>
      <c r="AN63">
        <f t="shared" si="26"/>
        <v>0</v>
      </c>
      <c r="AO63">
        <f t="shared" si="26"/>
        <v>0</v>
      </c>
      <c r="AP63">
        <f t="shared" si="26"/>
        <v>-8.7175797771723204E-16</v>
      </c>
      <c r="AQ63">
        <f t="shared" si="26"/>
        <v>-2.8478229025102144E-10</v>
      </c>
      <c r="AR63">
        <f t="shared" si="26"/>
        <v>-2.8478316200899918E-10</v>
      </c>
      <c r="AS63">
        <f t="shared" si="26"/>
        <v>-0.28143984919782988</v>
      </c>
      <c r="AT63">
        <f t="shared" si="26"/>
        <v>-0.18387403481161896</v>
      </c>
      <c r="AU63">
        <f t="shared" si="23"/>
        <v>-0.46531388429423204</v>
      </c>
      <c r="AW63">
        <v>60</v>
      </c>
      <c r="AX63">
        <f>IF(Z63&gt;0, (R63*SUMPRODUCT(K63:$K$98, X63:$X$98)-K63*$AZ$3)/Z63, 0)</f>
        <v>-3.3629346341399136E+16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12.5</v>
      </c>
      <c r="R64">
        <f t="shared" si="0"/>
        <v>1000000</v>
      </c>
      <c r="S64">
        <f t="shared" si="1"/>
        <v>-1.6952578313101456E+17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-822.98394272219332</v>
      </c>
      <c r="AC64">
        <f t="shared" si="2"/>
        <v>-734.80709171649187</v>
      </c>
      <c r="AE64">
        <f t="shared" si="3"/>
        <v>0</v>
      </c>
      <c r="AF64">
        <f t="shared" si="24"/>
        <v>0</v>
      </c>
      <c r="AG64">
        <f t="shared" si="24"/>
        <v>-5.41810719102099E-14</v>
      </c>
      <c r="AH64">
        <f t="shared" si="5"/>
        <v>-1.9892987925194455E-8</v>
      </c>
      <c r="AI64">
        <f t="shared" si="25"/>
        <v>-1.9893042106266366E-8</v>
      </c>
      <c r="AJ64">
        <f t="shared" si="7"/>
        <v>-88.176851005701451</v>
      </c>
      <c r="AK64">
        <f t="shared" si="22"/>
        <v>-57.608875990553535</v>
      </c>
      <c r="AL64">
        <f t="shared" si="8"/>
        <v>-145.78572701614803</v>
      </c>
      <c r="AN64">
        <f t="shared" si="26"/>
        <v>0</v>
      </c>
      <c r="AO64">
        <f t="shared" si="26"/>
        <v>0</v>
      </c>
      <c r="AP64">
        <f t="shared" si="26"/>
        <v>-1.3786135785839025E-16</v>
      </c>
      <c r="AQ64">
        <f t="shared" si="26"/>
        <v>-5.0616834081333041E-11</v>
      </c>
      <c r="AR64">
        <f t="shared" si="26"/>
        <v>-5.0616971942690903E-11</v>
      </c>
      <c r="AS64">
        <f t="shared" si="26"/>
        <v>-0.22436212468200081</v>
      </c>
      <c r="AT64">
        <f t="shared" si="26"/>
        <v>-0.14658325479265252</v>
      </c>
      <c r="AU64">
        <f t="shared" si="23"/>
        <v>-0.37094537952527035</v>
      </c>
      <c r="AW64">
        <v>61</v>
      </c>
      <c r="AX64">
        <f>IF(Z64&gt;0, (R64*SUMPRODUCT(K64:$K$98, X64:$X$98)-K64*$AZ$3)/Z64, 0)</f>
        <v>-1.6952578313101456E+17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12.5</v>
      </c>
      <c r="R65">
        <f t="shared" si="0"/>
        <v>1000000</v>
      </c>
      <c r="S65">
        <f t="shared" si="1"/>
        <v>-9.4851935362641728E+17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-734.80709171649187</v>
      </c>
      <c r="AC65">
        <f t="shared" si="2"/>
        <v>-656.07776046119761</v>
      </c>
      <c r="AE65">
        <f t="shared" si="3"/>
        <v>0</v>
      </c>
      <c r="AF65">
        <f t="shared" si="24"/>
        <v>0</v>
      </c>
      <c r="AG65">
        <f t="shared" si="24"/>
        <v>-8.646077672965433E-15</v>
      </c>
      <c r="AH65">
        <f t="shared" si="5"/>
        <v>-3.5994546814513895E-9</v>
      </c>
      <c r="AI65">
        <f t="shared" si="25"/>
        <v>-3.5994633275290622E-9</v>
      </c>
      <c r="AJ65">
        <f t="shared" si="7"/>
        <v>-78.729331255294255</v>
      </c>
      <c r="AK65">
        <f t="shared" si="22"/>
        <v>-51.436496420154434</v>
      </c>
      <c r="AL65">
        <f t="shared" si="8"/>
        <v>-130.16582767904816</v>
      </c>
      <c r="AN65">
        <f t="shared" si="26"/>
        <v>0</v>
      </c>
      <c r="AO65">
        <f t="shared" si="26"/>
        <v>0</v>
      </c>
      <c r="AP65">
        <f t="shared" si="26"/>
        <v>-1.9642468665722227E-17</v>
      </c>
      <c r="AQ65">
        <f t="shared" si="26"/>
        <v>-8.1773699552998172E-12</v>
      </c>
      <c r="AR65">
        <f t="shared" si="26"/>
        <v>-8.1773895977684831E-12</v>
      </c>
      <c r="AS65">
        <f t="shared" si="26"/>
        <v>-0.17886011215129244</v>
      </c>
      <c r="AT65">
        <f t="shared" si="26"/>
        <v>-0.11685527327224328</v>
      </c>
      <c r="AU65">
        <f t="shared" si="23"/>
        <v>-0.29571538543171316</v>
      </c>
      <c r="AW65">
        <v>62</v>
      </c>
      <c r="AX65">
        <f>IF(Z65&gt;0, (R65*SUMPRODUCT(K65:$K$98, X65:$X$98)-K65*$AZ$3)/Z65, 0)</f>
        <v>-9.4851935362641728E+17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12.5</v>
      </c>
      <c r="R66">
        <f t="shared" si="0"/>
        <v>1000000</v>
      </c>
      <c r="S66">
        <f t="shared" si="1"/>
        <v>-5.9624880400551977E+18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-656.07776046119761</v>
      </c>
      <c r="AC66">
        <f t="shared" si="2"/>
        <v>-585.78371469750493</v>
      </c>
      <c r="AE66">
        <f t="shared" si="3"/>
        <v>0</v>
      </c>
      <c r="AF66">
        <f t="shared" si="24"/>
        <v>0</v>
      </c>
      <c r="AG66">
        <f t="shared" si="24"/>
        <v>-1.2280605654097087E-15</v>
      </c>
      <c r="AH66">
        <f t="shared" si="5"/>
        <v>-5.8652450646608558E-10</v>
      </c>
      <c r="AI66">
        <f t="shared" si="25"/>
        <v>-5.8652573452665103E-10</v>
      </c>
      <c r="AJ66">
        <f t="shared" si="7"/>
        <v>-70.294045763692679</v>
      </c>
      <c r="AK66">
        <f t="shared" si="22"/>
        <v>-45.92544323228384</v>
      </c>
      <c r="AL66">
        <f t="shared" si="8"/>
        <v>-116.21948899656304</v>
      </c>
      <c r="AN66">
        <f t="shared" si="26"/>
        <v>0</v>
      </c>
      <c r="AO66">
        <f t="shared" si="26"/>
        <v>0</v>
      </c>
      <c r="AP66">
        <f t="shared" si="26"/>
        <v>-2.4910285177114042E-18</v>
      </c>
      <c r="AQ66">
        <f t="shared" si="26"/>
        <v>-1.1897208599448734E-12</v>
      </c>
      <c r="AR66">
        <f t="shared" si="26"/>
        <v>-1.1897233509733913E-12</v>
      </c>
      <c r="AS66">
        <f t="shared" si="26"/>
        <v>-0.14258618634517442</v>
      </c>
      <c r="AT66">
        <f t="shared" si="26"/>
        <v>-9.3156308412189998E-2</v>
      </c>
      <c r="AU66">
        <f t="shared" si="23"/>
        <v>-0.23574249475855413</v>
      </c>
      <c r="AW66">
        <v>63</v>
      </c>
      <c r="AX66">
        <f>IF(Z66&gt;0, (R66*SUMPRODUCT(K66:$K$98, X66:$X$98)-K66*$AZ$3)/Z66, 0)</f>
        <v>-5.9624880400551977E+18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12.5</v>
      </c>
      <c r="R67">
        <f t="shared" ref="R67:R69" si="27">$C$6</f>
        <v>1000000</v>
      </c>
      <c r="S67">
        <f t="shared" ref="S67:S69" si="28">AX67</f>
        <v>-4.2761824640764428E+19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-585.78371469750493</v>
      </c>
      <c r="AC67">
        <f t="shared" ref="AC67:AC69" si="29">S67*Z67</f>
        <v>-523.02117383705888</v>
      </c>
      <c r="AE67">
        <f t="shared" ref="AE67:AE69" si="30">$Z67*O67</f>
        <v>0</v>
      </c>
      <c r="AF67">
        <f t="shared" si="24"/>
        <v>0</v>
      </c>
      <c r="AG67">
        <f t="shared" si="24"/>
        <v>-1.5288787903430223E-16</v>
      </c>
      <c r="AH67">
        <f t="shared" ref="AH67:AH69" si="31">-X67*R67</f>
        <v>-8.5031366457704743E-11</v>
      </c>
      <c r="AI67">
        <f t="shared" ref="AI67:AI69" si="32">SUM(AE67:AH67)</f>
        <v>-8.5031519345583776E-11</v>
      </c>
      <c r="AJ67">
        <f t="shared" ref="AJ67:AJ69" si="33">AB67-AC67</f>
        <v>-62.762540860446052</v>
      </c>
      <c r="AK67">
        <f t="shared" si="22"/>
        <v>-41.004860028825348</v>
      </c>
      <c r="AL67">
        <f t="shared" ref="AL67:AL69" si="34">SUM(AI67:AK67)</f>
        <v>-103.76740088935642</v>
      </c>
      <c r="AN67">
        <f t="shared" si="26"/>
        <v>0</v>
      </c>
      <c r="AO67">
        <f t="shared" si="26"/>
        <v>0</v>
      </c>
      <c r="AP67">
        <f t="shared" si="26"/>
        <v>-2.7689425608357432E-19</v>
      </c>
      <c r="AQ67">
        <f t="shared" si="26"/>
        <v>-1.5399976183719189E-13</v>
      </c>
      <c r="AR67">
        <f t="shared" si="26"/>
        <v>-1.5400003873144797E-13</v>
      </c>
      <c r="AS67">
        <f t="shared" si="26"/>
        <v>-0.1136688347777331</v>
      </c>
      <c r="AT67">
        <f t="shared" si="26"/>
        <v>-7.4263638721453362E-2</v>
      </c>
      <c r="AU67">
        <f t="shared" si="23"/>
        <v>-0.18793247349934045</v>
      </c>
      <c r="AW67">
        <v>64</v>
      </c>
      <c r="AX67">
        <f>IF(Z67&gt;0, (R67*SUMPRODUCT(K67:$K$98, X67:$X$98)-K67*$AZ$3)/Z67, 0)</f>
        <v>-4.2761824640764428E+19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12.5</v>
      </c>
      <c r="R68">
        <f t="shared" si="27"/>
        <v>1000000</v>
      </c>
      <c r="S68">
        <f t="shared" si="28"/>
        <v>-3.5697759125718676E+20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-523.02117383705888</v>
      </c>
      <c r="AC68">
        <f t="shared" si="29"/>
        <v>-466.98319092594562</v>
      </c>
      <c r="AE68">
        <f t="shared" si="30"/>
        <v>0</v>
      </c>
      <c r="AF68">
        <f t="shared" si="24"/>
        <v>0</v>
      </c>
      <c r="AG68">
        <f t="shared" si="24"/>
        <v>-1.6351978470180241E-17</v>
      </c>
      <c r="AH68">
        <f t="shared" si="31"/>
        <v>-1.0800561741902317E-11</v>
      </c>
      <c r="AI68">
        <f t="shared" si="32"/>
        <v>-1.0800578093880788E-11</v>
      </c>
      <c r="AJ68">
        <f t="shared" si="33"/>
        <v>-56.037982911113261</v>
      </c>
      <c r="AK68">
        <f t="shared" si="22"/>
        <v>-36.611482168594122</v>
      </c>
      <c r="AL68">
        <f t="shared" si="34"/>
        <v>-92.649465079718183</v>
      </c>
      <c r="AN68">
        <f t="shared" si="26"/>
        <v>0</v>
      </c>
      <c r="AO68">
        <f t="shared" si="26"/>
        <v>0</v>
      </c>
      <c r="AP68">
        <f t="shared" si="26"/>
        <v>-2.6441931444153976E-20</v>
      </c>
      <c r="AQ68">
        <f t="shared" si="26"/>
        <v>-1.7465025021806151E-14</v>
      </c>
      <c r="AR68">
        <f t="shared" si="26"/>
        <v>-1.7465051463737593E-14</v>
      </c>
      <c r="AS68">
        <f t="shared" si="26"/>
        <v>-9.0616099153168483E-2</v>
      </c>
      <c r="AT68">
        <f t="shared" si="26"/>
        <v>-5.9202518113403609E-2</v>
      </c>
      <c r="AU68">
        <f t="shared" si="23"/>
        <v>-0.14981861726658957</v>
      </c>
      <c r="AW68">
        <v>65</v>
      </c>
      <c r="AX68">
        <f>IF(Z68&gt;0, (R68*SUMPRODUCT(K68:$K$98, X68:$X$98)-K68*$AZ$3)/Z68, 0)</f>
        <v>-3.5697759125718676E+20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-466.98319092594562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-1.3081582776144192E-12</v>
      </c>
      <c r="AI69">
        <f t="shared" si="32"/>
        <v>-1.3081582776144192E-12</v>
      </c>
      <c r="AJ69">
        <f t="shared" si="33"/>
        <v>-466.98319092594562</v>
      </c>
      <c r="AK69">
        <f t="shared" si="22"/>
        <v>-32.688823364816194</v>
      </c>
      <c r="AL69">
        <f t="shared" si="34"/>
        <v>-499.67201429076312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-1.8887093888681412E-15</v>
      </c>
      <c r="AR69">
        <f t="shared" si="26"/>
        <v>-1.8887093888681412E-15</v>
      </c>
      <c r="AS69">
        <f t="shared" si="26"/>
        <v>-0.67422692822298236</v>
      </c>
      <c r="AT69">
        <f t="shared" si="26"/>
        <v>-4.7195884975608761E-2</v>
      </c>
      <c r="AU69">
        <f t="shared" si="23"/>
        <v>-0.72142281319859292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433443.92327491503</v>
      </c>
      <c r="AO71" s="8">
        <f t="shared" si="47"/>
        <v>-43344.392327491507</v>
      </c>
      <c r="AP71" s="8">
        <f t="shared" si="47"/>
        <v>-190.51132955820341</v>
      </c>
      <c r="AQ71" s="8">
        <f t="shared" si="47"/>
        <v>-288787.49270206527</v>
      </c>
      <c r="AR71" s="8">
        <f t="shared" si="47"/>
        <v>101121.52691579977</v>
      </c>
      <c r="AS71" s="8">
        <f t="shared" si="47"/>
        <v>-15360.326072870264</v>
      </c>
      <c r="AT71" s="8">
        <f t="shared" si="47"/>
        <v>2145.1846995682254</v>
      </c>
      <c r="AU71" s="8">
        <f t="shared" si="47"/>
        <v>87906.385542497825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3360-3804-46DD-8257-D0D5CF434898}">
  <dimension ref="A1:AZ100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95177.921826809121</v>
      </c>
      <c r="K3">
        <v>1</v>
      </c>
      <c r="L3" s="2">
        <v>0</v>
      </c>
      <c r="O3">
        <f>$C$3</f>
        <v>95177.921826809121</v>
      </c>
      <c r="P3">
        <f>O3*C5</f>
        <v>9517.7921826809124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95177.921826809121</v>
      </c>
      <c r="AF3">
        <f t="shared" ref="AF3:AG34" si="4">-$Z3*P3</f>
        <v>-9517.7921826809124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85560.129644128203</v>
      </c>
      <c r="AJ3">
        <f t="shared" ref="AJ3:AJ66" si="7">AB3-AC3</f>
        <v>0</v>
      </c>
      <c r="AL3">
        <f t="shared" ref="AL3:AL66" si="8">SUM(AI3:AK3)</f>
        <v>85560.129644128203</v>
      </c>
      <c r="AN3">
        <f t="shared" ref="AN3:AU34" si="9">AE3*$K3</f>
        <v>95177.921826809121</v>
      </c>
      <c r="AO3">
        <f t="shared" si="9"/>
        <v>-9517.7921826809124</v>
      </c>
      <c r="AP3">
        <f t="shared" si="9"/>
        <v>-100</v>
      </c>
      <c r="AQ3">
        <f t="shared" si="9"/>
        <v>0</v>
      </c>
      <c r="AR3">
        <f t="shared" si="9"/>
        <v>85560.129644128203</v>
      </c>
      <c r="AS3">
        <f t="shared" si="9"/>
        <v>0</v>
      </c>
      <c r="AT3">
        <f t="shared" si="9"/>
        <v>0</v>
      </c>
      <c r="AU3">
        <f t="shared" si="9"/>
        <v>85560.129644128203</v>
      </c>
      <c r="AW3">
        <v>0</v>
      </c>
      <c r="AX3">
        <f>IF(Z3&gt;0, (R3*SUMPRODUCT(K3:$K$98, X3:$X$98)-K3*$AZ$3)/Z3, 0)</f>
        <v>0</v>
      </c>
      <c r="AZ3">
        <f>C6*SUMPRODUCT(X4:X98, K4:K98)/1</f>
        <v>69786.734516798679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2000000</v>
      </c>
      <c r="S4">
        <f t="shared" si="1"/>
        <v>4736.9191362455176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4681.095448976419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-3569.6179999999999</v>
      </c>
      <c r="AI4">
        <f t="shared" si="6"/>
        <v>-3569.6179999999999</v>
      </c>
      <c r="AJ4">
        <f t="shared" si="7"/>
        <v>-4681.095448976419</v>
      </c>
      <c r="AK4">
        <f>G4*SUM(AB4, AE4:AF4)</f>
        <v>0</v>
      </c>
      <c r="AL4">
        <f t="shared" si="8"/>
        <v>-8250.7134489764194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-3330.1781882638306</v>
      </c>
      <c r="AR4">
        <f t="shared" si="9"/>
        <v>-3330.1781882638306</v>
      </c>
      <c r="AS4">
        <f t="shared" si="9"/>
        <v>-4367.100894651011</v>
      </c>
      <c r="AT4">
        <f t="shared" si="9"/>
        <v>0</v>
      </c>
      <c r="AU4">
        <f t="shared" si="9"/>
        <v>-7697.2790829148416</v>
      </c>
      <c r="AW4">
        <v>1</v>
      </c>
      <c r="AX4">
        <f>IF(Z4&gt;0, (R4*SUMPRODUCT(K4:$K$98, X4:$X$98)-K4*$AZ$3)/Z4, 0)</f>
        <v>4736.9191362455176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12.5</v>
      </c>
      <c r="R5">
        <f t="shared" si="0"/>
        <v>2000000</v>
      </c>
      <c r="S5">
        <f t="shared" si="1"/>
        <v>6944.118075565435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4681.095448976419</v>
      </c>
      <c r="AC5">
        <f t="shared" si="2"/>
        <v>6781.3601160488106</v>
      </c>
      <c r="AE5">
        <f t="shared" si="3"/>
        <v>0</v>
      </c>
      <c r="AF5">
        <f t="shared" si="4"/>
        <v>0</v>
      </c>
      <c r="AG5">
        <f t="shared" si="4"/>
        <v>-12.207021903743746</v>
      </c>
      <c r="AH5">
        <f t="shared" si="5"/>
        <v>-3542.5735810006199</v>
      </c>
      <c r="AI5">
        <f t="shared" si="6"/>
        <v>-3554.7806029043636</v>
      </c>
      <c r="AJ5">
        <f t="shared" si="7"/>
        <v>-2100.2646670723916</v>
      </c>
      <c r="AK5">
        <f>G5*SUM(AB5, AE5:AF5)</f>
        <v>191.92491340803318</v>
      </c>
      <c r="AL5">
        <f t="shared" si="8"/>
        <v>-5463.1203565687229</v>
      </c>
      <c r="AN5">
        <f t="shared" si="9"/>
        <v>0</v>
      </c>
      <c r="AO5">
        <f t="shared" si="9"/>
        <v>0</v>
      </c>
      <c r="AP5">
        <f t="shared" si="9"/>
        <v>-10.438322301793228</v>
      </c>
      <c r="AQ5">
        <f t="shared" si="9"/>
        <v>-3029.283072307866</v>
      </c>
      <c r="AR5">
        <f t="shared" si="9"/>
        <v>-3039.721394609659</v>
      </c>
      <c r="AS5">
        <f t="shared" si="9"/>
        <v>-1795.9531560475434</v>
      </c>
      <c r="AT5">
        <f t="shared" si="9"/>
        <v>164.11653224628</v>
      </c>
      <c r="AU5">
        <f t="shared" si="9"/>
        <v>-4671.5580184109231</v>
      </c>
      <c r="AW5">
        <v>2</v>
      </c>
      <c r="AX5">
        <f>IF(Z5&gt;0, (R5*SUMPRODUCT(K5:$K$98, X5:$X$98)-K5*$AZ$3)/Z5, 0)</f>
        <v>6944.118075565435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12.5</v>
      </c>
      <c r="R6">
        <f t="shared" si="0"/>
        <v>2000000</v>
      </c>
      <c r="S6">
        <f t="shared" si="1"/>
        <v>9940.6417763680165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6781.3601160488106</v>
      </c>
      <c r="AC6">
        <f t="shared" si="2"/>
        <v>9593.0863257028032</v>
      </c>
      <c r="AE6">
        <f t="shared" si="3"/>
        <v>0</v>
      </c>
      <c r="AF6">
        <f t="shared" si="4"/>
        <v>0</v>
      </c>
      <c r="AG6">
        <f t="shared" si="4"/>
        <v>-12.062961503789095</v>
      </c>
      <c r="AH6">
        <f t="shared" si="5"/>
        <v>-3518.4289467543076</v>
      </c>
      <c r="AI6">
        <f t="shared" si="6"/>
        <v>-3530.4919082580968</v>
      </c>
      <c r="AJ6">
        <f t="shared" si="7"/>
        <v>-2811.7262096539926</v>
      </c>
      <c r="AK6">
        <f>G6*SUM(AB6, AE6:AF6)</f>
        <v>396.70956678885545</v>
      </c>
      <c r="AL6">
        <f t="shared" si="8"/>
        <v>-5945.5085511232337</v>
      </c>
      <c r="AN6">
        <f t="shared" si="9"/>
        <v>0</v>
      </c>
      <c r="AO6">
        <f t="shared" si="9"/>
        <v>0</v>
      </c>
      <c r="AP6">
        <f t="shared" si="9"/>
        <v>-9.3054894891862148</v>
      </c>
      <c r="AQ6">
        <f t="shared" si="9"/>
        <v>-2714.1513775192402</v>
      </c>
      <c r="AR6">
        <f t="shared" si="9"/>
        <v>-2723.4568670084263</v>
      </c>
      <c r="AS6">
        <f t="shared" si="9"/>
        <v>-2168.9937982630636</v>
      </c>
      <c r="AT6">
        <f t="shared" si="9"/>
        <v>306.02573860935814</v>
      </c>
      <c r="AU6">
        <f t="shared" si="9"/>
        <v>-4586.4249266621318</v>
      </c>
      <c r="AW6">
        <v>3</v>
      </c>
      <c r="AX6">
        <f>IF(Z6&gt;0, (R6*SUMPRODUCT(K6:$K$98, X6:$X$98)-K6*$AZ$3)/Z6, 0)</f>
        <v>9940.6417763680165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12.5</v>
      </c>
      <c r="R7">
        <f t="shared" si="0"/>
        <v>2000000</v>
      </c>
      <c r="S7">
        <f t="shared" si="1"/>
        <v>12303.275894228374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9593.0863257028032</v>
      </c>
      <c r="AC7">
        <f t="shared" si="2"/>
        <v>11732.877196218236</v>
      </c>
      <c r="AE7">
        <f t="shared" si="3"/>
        <v>0</v>
      </c>
      <c r="AF7">
        <f t="shared" si="4"/>
        <v>0</v>
      </c>
      <c r="AG7">
        <f t="shared" si="4"/>
        <v>-11.920480871401779</v>
      </c>
      <c r="AH7">
        <f t="shared" si="5"/>
        <v>-3496.1627759079392</v>
      </c>
      <c r="AI7">
        <f t="shared" si="6"/>
        <v>-3508.0832567793409</v>
      </c>
      <c r="AJ7">
        <f t="shared" si="7"/>
        <v>-2139.7908705154332</v>
      </c>
      <c r="AK7">
        <f>G7*SUM(AB7, AE7:AF7)</f>
        <v>471.0205385920076</v>
      </c>
      <c r="AL7">
        <f t="shared" si="8"/>
        <v>-5176.8535887027665</v>
      </c>
      <c r="AN7">
        <f t="shared" si="9"/>
        <v>0</v>
      </c>
      <c r="AO7">
        <f t="shared" si="9"/>
        <v>0</v>
      </c>
      <c r="AP7">
        <f t="shared" si="9"/>
        <v>-8.3664621056835493</v>
      </c>
      <c r="AQ7">
        <f t="shared" si="9"/>
        <v>-2453.8031389412808</v>
      </c>
      <c r="AR7">
        <f t="shared" si="9"/>
        <v>-2462.1696010469645</v>
      </c>
      <c r="AS7">
        <f t="shared" si="9"/>
        <v>-1501.8252556576401</v>
      </c>
      <c r="AT7">
        <f t="shared" si="9"/>
        <v>330.58863393530828</v>
      </c>
      <c r="AU7">
        <f t="shared" si="9"/>
        <v>-3633.4062227692962</v>
      </c>
      <c r="AW7">
        <v>4</v>
      </c>
      <c r="AX7">
        <f>IF(Z7&gt;0, (R7*SUMPRODUCT(K7:$K$98, X7:$X$98)-K7*$AZ$3)/Z7, 0)</f>
        <v>12303.275894228374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12.5</v>
      </c>
      <c r="R8">
        <f t="shared" si="0"/>
        <v>2000000</v>
      </c>
      <c r="S8">
        <f t="shared" si="1"/>
        <v>13305.848134424032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11732.877196218236</v>
      </c>
      <c r="AC8">
        <f t="shared" si="2"/>
        <v>12538.937256998302</v>
      </c>
      <c r="AE8">
        <f t="shared" si="3"/>
        <v>0</v>
      </c>
      <c r="AF8">
        <f t="shared" si="4"/>
        <v>0</v>
      </c>
      <c r="AG8">
        <f t="shared" si="4"/>
        <v>-11.779535894970849</v>
      </c>
      <c r="AH8">
        <f t="shared" si="5"/>
        <v>-3478.4268347060702</v>
      </c>
      <c r="AI8">
        <f t="shared" si="6"/>
        <v>-3490.2063706010408</v>
      </c>
      <c r="AJ8">
        <f t="shared" si="7"/>
        <v>-806.06006078006612</v>
      </c>
      <c r="AK8">
        <f>G8*SUM(AB8, AE8:AF8)</f>
        <v>249.91028427944843</v>
      </c>
      <c r="AL8">
        <f t="shared" si="8"/>
        <v>-4046.3561471016592</v>
      </c>
      <c r="AN8">
        <f t="shared" si="9"/>
        <v>0</v>
      </c>
      <c r="AO8">
        <f t="shared" si="9"/>
        <v>0</v>
      </c>
      <c r="AP8">
        <f t="shared" si="9"/>
        <v>-7.7172958232970039</v>
      </c>
      <c r="AQ8">
        <f t="shared" si="9"/>
        <v>-2278.8715211252224</v>
      </c>
      <c r="AR8">
        <f t="shared" si="9"/>
        <v>-2286.5888169485193</v>
      </c>
      <c r="AS8">
        <f t="shared" si="9"/>
        <v>-528.08565599264023</v>
      </c>
      <c r="AT8">
        <f t="shared" si="9"/>
        <v>163.72729878875481</v>
      </c>
      <c r="AU8">
        <f t="shared" si="9"/>
        <v>-2650.9471741524048</v>
      </c>
      <c r="AW8">
        <v>5</v>
      </c>
      <c r="AX8">
        <f>IF(Z8&gt;0, (R8*SUMPRODUCT(K8:$K$98, X8:$X$98)-K8*$AZ$3)/Z8, 0)</f>
        <v>13305.848134424032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12.5</v>
      </c>
      <c r="R9">
        <f t="shared" si="0"/>
        <v>2000000</v>
      </c>
      <c r="S9">
        <f t="shared" si="1"/>
        <v>13617.376043465847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12538.937256998302</v>
      </c>
      <c r="AC9">
        <f t="shared" si="2"/>
        <v>12680.53104971601</v>
      </c>
      <c r="AE9">
        <f t="shared" si="3"/>
        <v>0</v>
      </c>
      <c r="AF9">
        <f t="shared" si="4"/>
        <v>0</v>
      </c>
      <c r="AG9">
        <f t="shared" si="4"/>
        <v>-11.640027977159949</v>
      </c>
      <c r="AH9">
        <f t="shared" si="5"/>
        <v>-3474.0094177903434</v>
      </c>
      <c r="AI9">
        <f t="shared" si="6"/>
        <v>-3485.6494457675035</v>
      </c>
      <c r="AJ9">
        <f t="shared" si="7"/>
        <v>-141.5937927177074</v>
      </c>
      <c r="AK9">
        <f t="shared" ref="AK9:AK72" si="22">G9*SUM(AB9:AB9, AE9:AF9)</f>
        <v>73.979729816289989</v>
      </c>
      <c r="AL9">
        <f t="shared" si="8"/>
        <v>-3553.2635086689211</v>
      </c>
      <c r="AN9">
        <f t="shared" si="9"/>
        <v>0</v>
      </c>
      <c r="AO9">
        <f t="shared" si="9"/>
        <v>0</v>
      </c>
      <c r="AP9">
        <f t="shared" si="9"/>
        <v>-7.2221782421076952</v>
      </c>
      <c r="AQ9">
        <f t="shared" si="9"/>
        <v>-2155.4858183566262</v>
      </c>
      <c r="AR9">
        <f t="shared" si="9"/>
        <v>-2162.7079965987341</v>
      </c>
      <c r="AS9">
        <f t="shared" si="9"/>
        <v>-87.853363496196806</v>
      </c>
      <c r="AT9">
        <f t="shared" si="9"/>
        <v>45.901504367911159</v>
      </c>
      <c r="AU9">
        <f t="shared" si="9"/>
        <v>-2204.6598557270199</v>
      </c>
      <c r="AW9">
        <v>6</v>
      </c>
      <c r="AX9">
        <f>IF(Z9&gt;0, (R9*SUMPRODUCT(K9:$K$98, X9:$X$98)-K9*$AZ$3)/Z9, 0)</f>
        <v>13617.376043465847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12.5</v>
      </c>
      <c r="R10">
        <f t="shared" si="0"/>
        <v>2000000</v>
      </c>
      <c r="S10">
        <f t="shared" si="1"/>
        <v>13853.511950020975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12680.53104971601</v>
      </c>
      <c r="AC10">
        <f t="shared" si="2"/>
        <v>12747.344315638737</v>
      </c>
      <c r="AE10">
        <f t="shared" si="3"/>
        <v>0</v>
      </c>
      <c r="AF10">
        <f t="shared" si="4"/>
        <v>0</v>
      </c>
      <c r="AG10">
        <f t="shared" si="4"/>
        <v>-11.501906846461626</v>
      </c>
      <c r="AH10">
        <f t="shared" si="5"/>
        <v>-3475.3361482757391</v>
      </c>
      <c r="AI10">
        <f t="shared" si="6"/>
        <v>-3486.8380551222008</v>
      </c>
      <c r="AJ10">
        <f t="shared" si="7"/>
        <v>-66.813265922726714</v>
      </c>
      <c r="AK10">
        <f t="shared" si="22"/>
        <v>51.990177303835644</v>
      </c>
      <c r="AL10">
        <f t="shared" si="8"/>
        <v>-3501.661143741092</v>
      </c>
      <c r="AN10">
        <f t="shared" si="9"/>
        <v>0</v>
      </c>
      <c r="AO10">
        <f t="shared" si="9"/>
        <v>0</v>
      </c>
      <c r="AP10">
        <f t="shared" si="9"/>
        <v>-6.7702111075062037</v>
      </c>
      <c r="AQ10">
        <f t="shared" si="9"/>
        <v>-2045.6398845390124</v>
      </c>
      <c r="AR10">
        <f t="shared" si="9"/>
        <v>-2052.4100956465186</v>
      </c>
      <c r="AS10">
        <f t="shared" si="9"/>
        <v>-39.327384677781936</v>
      </c>
      <c r="AT10">
        <f t="shared" si="9"/>
        <v>30.602271480917732</v>
      </c>
      <c r="AU10">
        <f t="shared" si="9"/>
        <v>-2061.1352088433828</v>
      </c>
      <c r="AW10">
        <v>7</v>
      </c>
      <c r="AX10">
        <f>IF(Z10&gt;0, (R10*SUMPRODUCT(K10:$K$98, X10:$X$98)-K10*$AZ$3)/Z10, 0)</f>
        <v>13853.511950020975</v>
      </c>
    </row>
    <row r="11" spans="1:52" x14ac:dyDescent="0.25">
      <c r="A11" t="s">
        <v>33</v>
      </c>
      <c r="C11" s="12">
        <f>AU100</f>
        <v>8594.6222483786441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12.5</v>
      </c>
      <c r="R11">
        <f t="shared" si="0"/>
        <v>2000000</v>
      </c>
      <c r="S11">
        <f t="shared" si="1"/>
        <v>14019.815280637282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12747.344315638737</v>
      </c>
      <c r="AC11">
        <f t="shared" si="2"/>
        <v>12746.998174196866</v>
      </c>
      <c r="AE11">
        <f t="shared" si="3"/>
        <v>0</v>
      </c>
      <c r="AF11">
        <f t="shared" si="4"/>
        <v>0</v>
      </c>
      <c r="AG11">
        <f t="shared" si="4"/>
        <v>-11.365162378246257</v>
      </c>
      <c r="AH11">
        <f t="shared" si="5"/>
        <v>-3476.0639601204375</v>
      </c>
      <c r="AI11">
        <f t="shared" si="6"/>
        <v>-3487.4291224986837</v>
      </c>
      <c r="AJ11">
        <f t="shared" si="7"/>
        <v>0.34614144187071361</v>
      </c>
      <c r="AK11">
        <f t="shared" si="22"/>
        <v>30.593626357532965</v>
      </c>
      <c r="AL11">
        <f t="shared" si="8"/>
        <v>-3456.4893546992798</v>
      </c>
      <c r="AN11">
        <f t="shared" si="9"/>
        <v>0</v>
      </c>
      <c r="AO11">
        <f t="shared" si="9"/>
        <v>0</v>
      </c>
      <c r="AP11">
        <f t="shared" si="9"/>
        <v>-6.3566334755229068</v>
      </c>
      <c r="AQ11">
        <f t="shared" si="9"/>
        <v>-1944.1925945777739</v>
      </c>
      <c r="AR11">
        <f t="shared" si="9"/>
        <v>-1950.5492280532969</v>
      </c>
      <c r="AS11">
        <f t="shared" si="9"/>
        <v>0.19359989795417853</v>
      </c>
      <c r="AT11">
        <f t="shared" si="9"/>
        <v>17.111279449396019</v>
      </c>
      <c r="AU11">
        <f t="shared" si="9"/>
        <v>-1933.2443487059465</v>
      </c>
      <c r="AW11">
        <v>8</v>
      </c>
      <c r="AX11">
        <f>IF(Z11&gt;0, (R11*SUMPRODUCT(K11:$K$98, X11:$X$98)-K11*$AZ$3)/Z11, 0)</f>
        <v>14019.815280637282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12.5</v>
      </c>
      <c r="R12">
        <f t="shared" si="0"/>
        <v>2000000</v>
      </c>
      <c r="S12">
        <f t="shared" si="1"/>
        <v>14184.167109271515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12746.998174196866</v>
      </c>
      <c r="AC12">
        <f t="shared" si="2"/>
        <v>12742.737643444045</v>
      </c>
      <c r="AE12">
        <f t="shared" si="3"/>
        <v>0</v>
      </c>
      <c r="AF12">
        <f t="shared" si="4"/>
        <v>0</v>
      </c>
      <c r="AG12">
        <f t="shared" si="4"/>
        <v>-11.229719680821727</v>
      </c>
      <c r="AH12">
        <f t="shared" si="5"/>
        <v>-3486.5717827307376</v>
      </c>
      <c r="AI12">
        <f t="shared" si="6"/>
        <v>-3497.8015024115593</v>
      </c>
      <c r="AJ12">
        <f t="shared" si="7"/>
        <v>4.2605307528210687</v>
      </c>
      <c r="AK12">
        <f t="shared" si="22"/>
        <v>29.318095800652792</v>
      </c>
      <c r="AL12">
        <f t="shared" si="8"/>
        <v>-3464.2228758580854</v>
      </c>
      <c r="AN12">
        <f t="shared" si="9"/>
        <v>0</v>
      </c>
      <c r="AO12">
        <f t="shared" si="9"/>
        <v>0</v>
      </c>
      <c r="AP12">
        <f t="shared" si="9"/>
        <v>-5.9687153901710053</v>
      </c>
      <c r="AQ12">
        <f t="shared" si="9"/>
        <v>-1853.1499672303598</v>
      </c>
      <c r="AR12">
        <f t="shared" si="9"/>
        <v>-1859.118682620531</v>
      </c>
      <c r="AS12">
        <f t="shared" si="9"/>
        <v>2.2645173875612854</v>
      </c>
      <c r="AT12">
        <f t="shared" si="9"/>
        <v>15.582879590014786</v>
      </c>
      <c r="AU12">
        <f t="shared" si="9"/>
        <v>-1841.2712856429548</v>
      </c>
      <c r="AW12">
        <v>9</v>
      </c>
      <c r="AX12">
        <f>IF(Z12&gt;0, (R12*SUMPRODUCT(K12:$K$98, X12:$X$98)-K12*$AZ$3)/Z12, 0)</f>
        <v>14184.167109271515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12.5</v>
      </c>
      <c r="R13">
        <f t="shared" si="0"/>
        <v>2000000</v>
      </c>
      <c r="S13">
        <f t="shared" si="1"/>
        <v>14333.50099144681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12742.737643444045</v>
      </c>
      <c r="AC13">
        <f t="shared" si="2"/>
        <v>12723.051883857828</v>
      </c>
      <c r="AE13">
        <f t="shared" si="3"/>
        <v>0</v>
      </c>
      <c r="AF13">
        <f t="shared" si="4"/>
        <v>0</v>
      </c>
      <c r="AG13">
        <f t="shared" si="4"/>
        <v>-11.095554996865403</v>
      </c>
      <c r="AH13">
        <f t="shared" si="5"/>
        <v>-3498.7979436973278</v>
      </c>
      <c r="AI13">
        <f t="shared" si="6"/>
        <v>-3509.8934986941931</v>
      </c>
      <c r="AJ13">
        <f t="shared" si="7"/>
        <v>19.685759586216591</v>
      </c>
      <c r="AK13">
        <f t="shared" si="22"/>
        <v>25.485475286888089</v>
      </c>
      <c r="AL13">
        <f t="shared" si="8"/>
        <v>-3464.7222638210883</v>
      </c>
      <c r="AN13">
        <f t="shared" si="9"/>
        <v>0</v>
      </c>
      <c r="AO13">
        <f t="shared" si="9"/>
        <v>0</v>
      </c>
      <c r="AP13">
        <f t="shared" si="9"/>
        <v>-5.6058987018852804</v>
      </c>
      <c r="AQ13">
        <f t="shared" si="9"/>
        <v>-1767.7265225824981</v>
      </c>
      <c r="AR13">
        <f t="shared" si="9"/>
        <v>-1773.3324212843834</v>
      </c>
      <c r="AS13">
        <f t="shared" si="9"/>
        <v>9.9459985680007907</v>
      </c>
      <c r="AT13">
        <f t="shared" si="9"/>
        <v>12.87623673336369</v>
      </c>
      <c r="AU13">
        <f t="shared" si="9"/>
        <v>-1750.5101859830188</v>
      </c>
      <c r="AW13">
        <v>10</v>
      </c>
      <c r="AX13">
        <f>IF(Z13&gt;0, (R13*SUMPRODUCT(K13:$K$98, X13:$X$98)-K13*$AZ$3)/Z13, 0)</f>
        <v>14333.50099144681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12.5</v>
      </c>
      <c r="R14">
        <f t="shared" si="0"/>
        <v>2000000</v>
      </c>
      <c r="S14">
        <f t="shared" si="1"/>
        <v>14471.680109918012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12723.051883857828</v>
      </c>
      <c r="AC14">
        <f t="shared" si="2"/>
        <v>12691.78896864377</v>
      </c>
      <c r="AE14">
        <f t="shared" si="3"/>
        <v>0</v>
      </c>
      <c r="AF14">
        <f t="shared" si="4"/>
        <v>0</v>
      </c>
      <c r="AG14">
        <f t="shared" si="4"/>
        <v>-10.96260841195072</v>
      </c>
      <c r="AH14">
        <f t="shared" si="5"/>
        <v>-3518.5655913643727</v>
      </c>
      <c r="AI14">
        <f t="shared" si="6"/>
        <v>-3529.5281997763236</v>
      </c>
      <c r="AJ14">
        <f t="shared" si="7"/>
        <v>31.262915214058012</v>
      </c>
      <c r="AK14">
        <f t="shared" si="22"/>
        <v>22.90149339094409</v>
      </c>
      <c r="AL14">
        <f t="shared" si="8"/>
        <v>-3475.3637911713217</v>
      </c>
      <c r="AN14">
        <f t="shared" si="9"/>
        <v>0</v>
      </c>
      <c r="AO14">
        <f t="shared" si="9"/>
        <v>0</v>
      </c>
      <c r="AP14">
        <f t="shared" si="9"/>
        <v>-5.2659526554744716</v>
      </c>
      <c r="AQ14">
        <f t="shared" si="9"/>
        <v>-1690.1634285420294</v>
      </c>
      <c r="AR14">
        <f t="shared" si="9"/>
        <v>-1695.429381197504</v>
      </c>
      <c r="AS14">
        <f t="shared" si="9"/>
        <v>15.017322994942901</v>
      </c>
      <c r="AT14">
        <f t="shared" si="9"/>
        <v>11.000865433166874</v>
      </c>
      <c r="AU14">
        <f t="shared" si="9"/>
        <v>-1669.4111927693943</v>
      </c>
      <c r="AW14">
        <v>11</v>
      </c>
      <c r="AX14">
        <f>IF(Z14&gt;0, (R14*SUMPRODUCT(K14:$K$98, X14:$X$98)-K14*$AZ$3)/Z14, 0)</f>
        <v>14471.680109918012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12.5</v>
      </c>
      <c r="R15">
        <f t="shared" si="0"/>
        <v>2000000</v>
      </c>
      <c r="S15">
        <f t="shared" si="1"/>
        <v>14682.890621623663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12691.78896864377</v>
      </c>
      <c r="AC15">
        <f t="shared" si="2"/>
        <v>12722.112470499884</v>
      </c>
      <c r="AE15">
        <f t="shared" si="3"/>
        <v>0</v>
      </c>
      <c r="AF15">
        <f t="shared" si="4"/>
        <v>0</v>
      </c>
      <c r="AG15">
        <f t="shared" si="4"/>
        <v>-10.830728769922764</v>
      </c>
      <c r="AH15">
        <f t="shared" si="5"/>
        <v>-3560.5692653516444</v>
      </c>
      <c r="AI15">
        <f t="shared" si="6"/>
        <v>-3571.399994121567</v>
      </c>
      <c r="AJ15">
        <f t="shared" si="7"/>
        <v>-30.32350185611358</v>
      </c>
      <c r="AK15">
        <f t="shared" si="22"/>
        <v>52.036334771439464</v>
      </c>
      <c r="AL15">
        <f t="shared" si="8"/>
        <v>-3549.6871612062409</v>
      </c>
      <c r="AN15">
        <f t="shared" si="9"/>
        <v>0</v>
      </c>
      <c r="AO15">
        <f t="shared" si="9"/>
        <v>0</v>
      </c>
      <c r="AP15">
        <f t="shared" si="9"/>
        <v>-4.9355881823933148</v>
      </c>
      <c r="AQ15">
        <f t="shared" si="9"/>
        <v>-1622.5596598323586</v>
      </c>
      <c r="AR15">
        <f t="shared" si="9"/>
        <v>-1627.495248014752</v>
      </c>
      <c r="AS15">
        <f t="shared" si="9"/>
        <v>-13.818490019382436</v>
      </c>
      <c r="AT15">
        <f t="shared" si="9"/>
        <v>23.71307826175121</v>
      </c>
      <c r="AU15">
        <f t="shared" si="9"/>
        <v>-1617.6006597723831</v>
      </c>
      <c r="AW15">
        <v>12</v>
      </c>
      <c r="AX15">
        <f>IF(Z15&gt;0, (R15*SUMPRODUCT(K15:$K$98, X15:$X$98)-K15*$AZ$3)/Z15, 0)</f>
        <v>14682.890621623663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12.5</v>
      </c>
      <c r="R16">
        <f t="shared" si="0"/>
        <v>2000000</v>
      </c>
      <c r="S16">
        <f t="shared" si="1"/>
        <v>14973.78300201025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12722.112470499884</v>
      </c>
      <c r="AC16">
        <f t="shared" si="2"/>
        <v>12817.358940641101</v>
      </c>
      <c r="AE16">
        <f t="shared" si="3"/>
        <v>0</v>
      </c>
      <c r="AF16">
        <f t="shared" si="4"/>
        <v>0</v>
      </c>
      <c r="AG16">
        <f t="shared" si="4"/>
        <v>-10.699833618298356</v>
      </c>
      <c r="AH16">
        <f t="shared" si="5"/>
        <v>-3614.05822802894</v>
      </c>
      <c r="AI16">
        <f t="shared" si="6"/>
        <v>-3624.7580616472383</v>
      </c>
      <c r="AJ16">
        <f t="shared" si="7"/>
        <v>-95.246470141217287</v>
      </c>
      <c r="AK16">
        <f t="shared" si="22"/>
        <v>90.326998540549184</v>
      </c>
      <c r="AL16">
        <f t="shared" si="8"/>
        <v>-3629.6775332479065</v>
      </c>
      <c r="AN16">
        <f t="shared" si="9"/>
        <v>0</v>
      </c>
      <c r="AO16">
        <f t="shared" si="9"/>
        <v>0</v>
      </c>
      <c r="AP16">
        <f t="shared" si="9"/>
        <v>-4.6125616863772718</v>
      </c>
      <c r="AQ16">
        <f t="shared" si="9"/>
        <v>-1557.9743676046003</v>
      </c>
      <c r="AR16">
        <f t="shared" si="9"/>
        <v>-1562.5869292909774</v>
      </c>
      <c r="AS16">
        <f t="shared" si="9"/>
        <v>-41.059537429136626</v>
      </c>
      <c r="AT16">
        <f t="shared" si="9"/>
        <v>38.938816020566584</v>
      </c>
      <c r="AU16">
        <f t="shared" si="9"/>
        <v>-1564.7076506995475</v>
      </c>
      <c r="AW16">
        <v>13</v>
      </c>
      <c r="AX16">
        <f>IF(Z16&gt;0, (R16*SUMPRODUCT(K16:$K$98, X16:$X$98)-K16*$AZ$3)/Z16, 0)</f>
        <v>14973.78300201025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12.5</v>
      </c>
      <c r="R17">
        <f t="shared" si="0"/>
        <v>2000000</v>
      </c>
      <c r="S17">
        <f t="shared" si="1"/>
        <v>15449.086339192019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12817.358940641101</v>
      </c>
      <c r="AC17">
        <f t="shared" si="2"/>
        <v>13063.642959640434</v>
      </c>
      <c r="AE17">
        <f t="shared" si="3"/>
        <v>0</v>
      </c>
      <c r="AF17">
        <f t="shared" si="4"/>
        <v>0</v>
      </c>
      <c r="AG17">
        <f t="shared" si="4"/>
        <v>-10.569915489516625</v>
      </c>
      <c r="AH17">
        <f t="shared" si="5"/>
        <v>-3667.1668157997374</v>
      </c>
      <c r="AI17">
        <f t="shared" si="6"/>
        <v>-3677.7367312892538</v>
      </c>
      <c r="AJ17">
        <f t="shared" si="7"/>
        <v>-246.28401899933306</v>
      </c>
      <c r="AK17">
        <f t="shared" si="22"/>
        <v>176.8795533808472</v>
      </c>
      <c r="AL17">
        <f t="shared" si="8"/>
        <v>-3747.1411969077399</v>
      </c>
      <c r="AN17">
        <f t="shared" si="9"/>
        <v>0</v>
      </c>
      <c r="AO17">
        <f t="shared" si="9"/>
        <v>0</v>
      </c>
      <c r="AP17">
        <f t="shared" si="9"/>
        <v>-4.2832822330343676</v>
      </c>
      <c r="AQ17">
        <f t="shared" si="9"/>
        <v>-1486.0582833672738</v>
      </c>
      <c r="AR17">
        <f t="shared" si="9"/>
        <v>-1490.3415656003081</v>
      </c>
      <c r="AS17">
        <f t="shared" si="9"/>
        <v>-99.802497371564513</v>
      </c>
      <c r="AT17">
        <f t="shared" si="9"/>
        <v>71.677493461008183</v>
      </c>
      <c r="AU17">
        <f t="shared" si="9"/>
        <v>-1518.4665695108645</v>
      </c>
      <c r="AW17">
        <v>14</v>
      </c>
      <c r="AX17">
        <f>IF(Z17&gt;0, (R17*SUMPRODUCT(K17:$K$98, X17:$X$98)-K17*$AZ$3)/Z17, 0)</f>
        <v>15449.086339192019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12.5</v>
      </c>
      <c r="R18">
        <f t="shared" si="0"/>
        <v>2000000</v>
      </c>
      <c r="S18">
        <f t="shared" si="1"/>
        <v>16122.980055887827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13063.642959640434</v>
      </c>
      <c r="AC18">
        <f t="shared" si="2"/>
        <v>13467.134601923266</v>
      </c>
      <c r="AE18">
        <f t="shared" si="3"/>
        <v>0</v>
      </c>
      <c r="AF18">
        <f t="shared" si="4"/>
        <v>0</v>
      </c>
      <c r="AG18">
        <f t="shared" si="4"/>
        <v>-10.440947141317485</v>
      </c>
      <c r="AH18">
        <f t="shared" si="5"/>
        <v>-3723.0709286358115</v>
      </c>
      <c r="AI18">
        <f t="shared" si="6"/>
        <v>-3733.5118757771288</v>
      </c>
      <c r="AJ18">
        <f t="shared" si="7"/>
        <v>-403.49164228283189</v>
      </c>
      <c r="AK18">
        <f t="shared" si="22"/>
        <v>282.17468792823337</v>
      </c>
      <c r="AL18">
        <f t="shared" si="8"/>
        <v>-3854.8288301317275</v>
      </c>
      <c r="AN18">
        <f t="shared" si="9"/>
        <v>0</v>
      </c>
      <c r="AO18">
        <f t="shared" si="9"/>
        <v>0</v>
      </c>
      <c r="AP18">
        <f t="shared" si="9"/>
        <v>-3.9483202292046471</v>
      </c>
      <c r="AQ18">
        <f t="shared" si="9"/>
        <v>-1407.9063961664315</v>
      </c>
      <c r="AR18">
        <f t="shared" si="9"/>
        <v>-1411.8547163956362</v>
      </c>
      <c r="AS18">
        <f t="shared" si="9"/>
        <v>-152.58330417515015</v>
      </c>
      <c r="AT18">
        <f t="shared" si="9"/>
        <v>106.70641402902152</v>
      </c>
      <c r="AU18">
        <f t="shared" si="9"/>
        <v>-1457.7316065417649</v>
      </c>
      <c r="AW18">
        <v>15</v>
      </c>
      <c r="AX18">
        <f>IF(Z18&gt;0, (R18*SUMPRODUCT(K18:$K$98, X18:$X$98)-K18*$AZ$3)/Z18, 0)</f>
        <v>16122.980055887827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12.5</v>
      </c>
      <c r="R19">
        <f t="shared" si="0"/>
        <v>2000000</v>
      </c>
      <c r="S19">
        <f t="shared" si="1"/>
        <v>16773.529967485676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13467.134601923266</v>
      </c>
      <c r="AC19">
        <f t="shared" si="2"/>
        <v>13838.60261507621</v>
      </c>
      <c r="AE19">
        <f t="shared" si="3"/>
        <v>0</v>
      </c>
      <c r="AF19">
        <f t="shared" si="4"/>
        <v>0</v>
      </c>
      <c r="AG19">
        <f t="shared" si="4"/>
        <v>-10.312828189639704</v>
      </c>
      <c r="AH19">
        <f t="shared" si="5"/>
        <v>-3793.5168423368232</v>
      </c>
      <c r="AI19">
        <f t="shared" si="6"/>
        <v>-3803.8296705264629</v>
      </c>
      <c r="AJ19">
        <f t="shared" si="7"/>
        <v>-371.46801315294397</v>
      </c>
      <c r="AK19">
        <f t="shared" si="22"/>
        <v>300.31710162288886</v>
      </c>
      <c r="AL19">
        <f t="shared" si="8"/>
        <v>-3874.980582056518</v>
      </c>
      <c r="AN19">
        <f t="shared" si="9"/>
        <v>0</v>
      </c>
      <c r="AO19">
        <f t="shared" si="9"/>
        <v>0</v>
      </c>
      <c r="AP19">
        <f t="shared" si="9"/>
        <v>-3.6369216769697648</v>
      </c>
      <c r="AQ19">
        <f t="shared" si="9"/>
        <v>-1337.8215347080941</v>
      </c>
      <c r="AR19">
        <f t="shared" si="9"/>
        <v>-1341.458456385064</v>
      </c>
      <c r="AS19">
        <f t="shared" si="9"/>
        <v>-131.00189826628258</v>
      </c>
      <c r="AT19">
        <f t="shared" si="9"/>
        <v>105.90981996134418</v>
      </c>
      <c r="AU19">
        <f t="shared" si="9"/>
        <v>-1366.5505346900022</v>
      </c>
      <c r="AW19">
        <v>16</v>
      </c>
      <c r="AX19">
        <f>IF(Z19&gt;0, (R19*SUMPRODUCT(K19:$K$98, X19:$X$98)-K19*$AZ$3)/Z19, 0)</f>
        <v>16773.529967485676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12.5</v>
      </c>
      <c r="R20">
        <f t="shared" si="0"/>
        <v>2000000</v>
      </c>
      <c r="S20">
        <f t="shared" si="1"/>
        <v>16896.847581525857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13838.60261507621</v>
      </c>
      <c r="AC20">
        <f t="shared" si="2"/>
        <v>13768.329815135827</v>
      </c>
      <c r="AE20">
        <f t="shared" si="3"/>
        <v>0</v>
      </c>
      <c r="AF20">
        <f t="shared" si="4"/>
        <v>0</v>
      </c>
      <c r="AG20">
        <f t="shared" si="4"/>
        <v>-10.185575851282911</v>
      </c>
      <c r="AH20">
        <f t="shared" si="5"/>
        <v>-3859.8490336631212</v>
      </c>
      <c r="AI20">
        <f t="shared" si="6"/>
        <v>-3870.0346095144041</v>
      </c>
      <c r="AJ20">
        <f t="shared" si="7"/>
        <v>70.272799940383265</v>
      </c>
      <c r="AK20">
        <f t="shared" si="22"/>
        <v>59.505991244827705</v>
      </c>
      <c r="AL20">
        <f t="shared" si="8"/>
        <v>-3740.2558183291931</v>
      </c>
      <c r="AN20">
        <f t="shared" si="9"/>
        <v>0</v>
      </c>
      <c r="AO20">
        <f t="shared" si="9"/>
        <v>0</v>
      </c>
      <c r="AP20">
        <f t="shared" si="9"/>
        <v>-3.4070424653129963</v>
      </c>
      <c r="AQ20">
        <f t="shared" si="9"/>
        <v>-1291.1071263321073</v>
      </c>
      <c r="AR20">
        <f t="shared" si="9"/>
        <v>-1294.5141687974203</v>
      </c>
      <c r="AS20">
        <f t="shared" si="9"/>
        <v>23.506026271766874</v>
      </c>
      <c r="AT20">
        <f t="shared" si="9"/>
        <v>19.904563283590448</v>
      </c>
      <c r="AU20">
        <f t="shared" si="9"/>
        <v>-1251.103579242063</v>
      </c>
      <c r="AW20">
        <v>17</v>
      </c>
      <c r="AX20">
        <f>IF(Z20&gt;0, (R20*SUMPRODUCT(K20:$K$98, X20:$X$98)-K20*$AZ$3)/Z20, 0)</f>
        <v>16896.847581525857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12.5</v>
      </c>
      <c r="R21">
        <f t="shared" si="0"/>
        <v>2000000</v>
      </c>
      <c r="S21">
        <f t="shared" si="1"/>
        <v>16928.262691460593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13768.329815135827</v>
      </c>
      <c r="AC21">
        <f t="shared" si="2"/>
        <v>13622.640575465484</v>
      </c>
      <c r="AE21">
        <f t="shared" si="3"/>
        <v>0</v>
      </c>
      <c r="AF21">
        <f t="shared" si="4"/>
        <v>0</v>
      </c>
      <c r="AG21">
        <f t="shared" si="4"/>
        <v>-10.059095271437231</v>
      </c>
      <c r="AH21">
        <f t="shared" si="5"/>
        <v>-3939.9714132561658</v>
      </c>
      <c r="AI21">
        <f t="shared" si="6"/>
        <v>-3950.0305085276032</v>
      </c>
      <c r="AJ21">
        <f t="shared" si="7"/>
        <v>145.68923967034243</v>
      </c>
      <c r="AK21">
        <f t="shared" si="22"/>
        <v>22.029327704217323</v>
      </c>
      <c r="AL21">
        <f t="shared" si="8"/>
        <v>-3782.3119411530433</v>
      </c>
      <c r="AN21">
        <f t="shared" si="9"/>
        <v>0</v>
      </c>
      <c r="AO21">
        <f t="shared" si="9"/>
        <v>0</v>
      </c>
      <c r="AP21">
        <f t="shared" si="9"/>
        <v>-3.1996340023545109</v>
      </c>
      <c r="AQ21">
        <f t="shared" si="9"/>
        <v>-1253.2405909262243</v>
      </c>
      <c r="AR21">
        <f t="shared" si="9"/>
        <v>-1256.440224928579</v>
      </c>
      <c r="AS21">
        <f t="shared" si="9"/>
        <v>46.34136892510017</v>
      </c>
      <c r="AT21">
        <f t="shared" si="9"/>
        <v>7.0071695385536463</v>
      </c>
      <c r="AU21">
        <f t="shared" si="9"/>
        <v>-1203.091686464925</v>
      </c>
      <c r="AW21">
        <v>18</v>
      </c>
      <c r="AX21">
        <f>IF(Z21&gt;0, (R21*SUMPRODUCT(K21:$K$98, X21:$X$98)-K21*$AZ$3)/Z21, 0)</f>
        <v>16928.262691460593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12.5</v>
      </c>
      <c r="R22">
        <f t="shared" si="0"/>
        <v>2000000</v>
      </c>
      <c r="S22">
        <f t="shared" si="1"/>
        <v>17417.33513599031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13622.640575465484</v>
      </c>
      <c r="AC22">
        <f t="shared" si="2"/>
        <v>13840.977477735241</v>
      </c>
      <c r="AE22">
        <f t="shared" si="3"/>
        <v>0</v>
      </c>
      <c r="AF22">
        <f t="shared" si="4"/>
        <v>0</v>
      </c>
      <c r="AG22">
        <f t="shared" si="4"/>
        <v>-9.9333346416574795</v>
      </c>
      <c r="AH22">
        <f t="shared" si="5"/>
        <v>-4027.1483304608128</v>
      </c>
      <c r="AI22">
        <f t="shared" si="6"/>
        <v>-4037.0816651024702</v>
      </c>
      <c r="AJ22">
        <f t="shared" si="7"/>
        <v>-218.33690226975705</v>
      </c>
      <c r="AK22">
        <f t="shared" si="22"/>
        <v>286.07545208477518</v>
      </c>
      <c r="AL22">
        <f t="shared" si="8"/>
        <v>-3969.3431152874527</v>
      </c>
      <c r="AN22">
        <f t="shared" si="9"/>
        <v>0</v>
      </c>
      <c r="AO22">
        <f t="shared" si="9"/>
        <v>0</v>
      </c>
      <c r="AP22">
        <f t="shared" si="9"/>
        <v>-2.9501695601524935</v>
      </c>
      <c r="AQ22">
        <f t="shared" si="9"/>
        <v>-1196.0505557640204</v>
      </c>
      <c r="AR22">
        <f t="shared" si="9"/>
        <v>-1199.0007253241729</v>
      </c>
      <c r="AS22">
        <f t="shared" si="9"/>
        <v>-64.845382358602109</v>
      </c>
      <c r="AT22">
        <f t="shared" si="9"/>
        <v>84.96352142492016</v>
      </c>
      <c r="AU22">
        <f t="shared" si="9"/>
        <v>-1178.8825862578551</v>
      </c>
      <c r="AW22">
        <v>19</v>
      </c>
      <c r="AX22">
        <f>IF(Z22&gt;0, (R22*SUMPRODUCT(K22:$K$98, X22:$X$98)-K22*$AZ$3)/Z22, 0)</f>
        <v>17417.33513599031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12.5</v>
      </c>
      <c r="R23">
        <f t="shared" si="0"/>
        <v>2000000</v>
      </c>
      <c r="S23">
        <f t="shared" si="1"/>
        <v>18945.334841792537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13840.977477735241</v>
      </c>
      <c r="AC23">
        <f t="shared" si="2"/>
        <v>14865.617304057709</v>
      </c>
      <c r="AE23">
        <f t="shared" si="3"/>
        <v>0</v>
      </c>
      <c r="AF23">
        <f t="shared" si="4"/>
        <v>0</v>
      </c>
      <c r="AG23">
        <f t="shared" si="4"/>
        <v>-9.8082307783133249</v>
      </c>
      <c r="AH23">
        <f t="shared" si="5"/>
        <v>-4123.2827084128248</v>
      </c>
      <c r="AI23">
        <f t="shared" si="6"/>
        <v>-4133.0909391911382</v>
      </c>
      <c r="AJ23">
        <f t="shared" si="7"/>
        <v>-1024.6398263224673</v>
      </c>
      <c r="AK23">
        <f t="shared" si="22"/>
        <v>968.86842344146703</v>
      </c>
      <c r="AL23">
        <f t="shared" si="8"/>
        <v>-4188.8623420721387</v>
      </c>
      <c r="AN23">
        <f t="shared" si="9"/>
        <v>0</v>
      </c>
      <c r="AO23">
        <f t="shared" si="9"/>
        <v>0</v>
      </c>
      <c r="AP23">
        <f t="shared" si="9"/>
        <v>-2.6009054473241928</v>
      </c>
      <c r="AQ23">
        <f t="shared" si="9"/>
        <v>-1093.3947925532773</v>
      </c>
      <c r="AR23">
        <f t="shared" si="9"/>
        <v>-1095.9956980006016</v>
      </c>
      <c r="AS23">
        <f t="shared" si="9"/>
        <v>-271.70968608527238</v>
      </c>
      <c r="AT23">
        <f t="shared" si="9"/>
        <v>256.92045968586552</v>
      </c>
      <c r="AU23">
        <f t="shared" si="9"/>
        <v>-1110.7849244000083</v>
      </c>
      <c r="AW23">
        <v>20</v>
      </c>
      <c r="AX23">
        <f>IF(Z23&gt;0, (R23*SUMPRODUCT(K23:$K$98, X23:$X$98)-K23*$AZ$3)/Z23, 0)</f>
        <v>18945.334841792537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12.5</v>
      </c>
      <c r="R24">
        <f t="shared" si="0"/>
        <v>2000000</v>
      </c>
      <c r="S24">
        <f t="shared" si="1"/>
        <v>20336.896581156925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14865.617304057709</v>
      </c>
      <c r="AC24">
        <f t="shared" si="2"/>
        <v>15754.981781224524</v>
      </c>
      <c r="AE24">
        <f t="shared" si="3"/>
        <v>0</v>
      </c>
      <c r="AF24">
        <f t="shared" si="4"/>
        <v>0</v>
      </c>
      <c r="AG24">
        <f t="shared" si="4"/>
        <v>-9.6837426241218161</v>
      </c>
      <c r="AH24">
        <f t="shared" si="5"/>
        <v>-4224.9354253400397</v>
      </c>
      <c r="AI24">
        <f t="shared" si="6"/>
        <v>-4234.6191679641615</v>
      </c>
      <c r="AJ24">
        <f t="shared" si="7"/>
        <v>-889.36447716681505</v>
      </c>
      <c r="AK24">
        <f t="shared" si="22"/>
        <v>1040.5932112840396</v>
      </c>
      <c r="AL24">
        <f t="shared" si="8"/>
        <v>-4083.390433846937</v>
      </c>
      <c r="AN24">
        <f t="shared" si="9"/>
        <v>0</v>
      </c>
      <c r="AO24">
        <f t="shared" si="9"/>
        <v>0</v>
      </c>
      <c r="AP24">
        <f t="shared" si="9"/>
        <v>-2.2927626798159761</v>
      </c>
      <c r="AQ24">
        <f t="shared" si="9"/>
        <v>-1000.3130652938579</v>
      </c>
      <c r="AR24">
        <f t="shared" si="9"/>
        <v>-1002.6058279736739</v>
      </c>
      <c r="AS24">
        <f t="shared" si="9"/>
        <v>-210.5695866929384</v>
      </c>
      <c r="AT24">
        <f t="shared" si="9"/>
        <v>246.37512295699514</v>
      </c>
      <c r="AU24">
        <f t="shared" si="9"/>
        <v>-966.80029170961711</v>
      </c>
      <c r="AW24">
        <v>21</v>
      </c>
      <c r="AX24">
        <f>IF(Z24&gt;0, (R24*SUMPRODUCT(K24:$K$98, X24:$X$98)-K24*$AZ$3)/Z24, 0)</f>
        <v>20336.896581156925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12.5</v>
      </c>
      <c r="R25">
        <f t="shared" si="0"/>
        <v>2000000</v>
      </c>
      <c r="S25">
        <f t="shared" si="1"/>
        <v>21607.572563476067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15754.981781224524</v>
      </c>
      <c r="AC25">
        <f t="shared" si="2"/>
        <v>16524.989492466448</v>
      </c>
      <c r="AE25">
        <f t="shared" si="3"/>
        <v>0</v>
      </c>
      <c r="AF25">
        <f t="shared" si="4"/>
        <v>0</v>
      </c>
      <c r="AG25">
        <f t="shared" si="4"/>
        <v>-9.5597211602097865</v>
      </c>
      <c r="AH25">
        <f t="shared" si="5"/>
        <v>-4349.4460273296245</v>
      </c>
      <c r="AI25">
        <f t="shared" si="6"/>
        <v>-4359.0057484898343</v>
      </c>
      <c r="AJ25">
        <f t="shared" si="7"/>
        <v>-770.00771124192397</v>
      </c>
      <c r="AK25">
        <f t="shared" si="22"/>
        <v>1102.8487246857167</v>
      </c>
      <c r="AL25">
        <f t="shared" si="8"/>
        <v>-4026.1647350460416</v>
      </c>
      <c r="AN25">
        <f t="shared" si="9"/>
        <v>0</v>
      </c>
      <c r="AO25">
        <f t="shared" si="9"/>
        <v>0</v>
      </c>
      <c r="AP25">
        <f t="shared" si="9"/>
        <v>-2.0208918291071449</v>
      </c>
      <c r="AQ25">
        <f t="shared" si="9"/>
        <v>-919.45777397340737</v>
      </c>
      <c r="AR25">
        <f t="shared" si="9"/>
        <v>-921.47866580251457</v>
      </c>
      <c r="AS25">
        <f t="shared" si="9"/>
        <v>-162.77695404707282</v>
      </c>
      <c r="AT25">
        <f t="shared" si="9"/>
        <v>233.13838752276857</v>
      </c>
      <c r="AU25">
        <f t="shared" si="9"/>
        <v>-851.11723232681879</v>
      </c>
      <c r="AW25">
        <v>22</v>
      </c>
      <c r="AX25">
        <f>IF(Z25&gt;0, (R25*SUMPRODUCT(K25:$K$98, X25:$X$98)-K25*$AZ$3)/Z25, 0)</f>
        <v>21607.572563476067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12.5</v>
      </c>
      <c r="R26">
        <f t="shared" si="0"/>
        <v>2000000</v>
      </c>
      <c r="S26">
        <f t="shared" si="1"/>
        <v>22766.703108311369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16524.989492466448</v>
      </c>
      <c r="AC26">
        <f t="shared" si="2"/>
        <v>17186.175268971449</v>
      </c>
      <c r="AE26">
        <f t="shared" si="3"/>
        <v>0</v>
      </c>
      <c r="AF26">
        <f t="shared" si="4"/>
        <v>0</v>
      </c>
      <c r="AG26">
        <f t="shared" si="4"/>
        <v>-9.4360254903889373</v>
      </c>
      <c r="AH26">
        <f t="shared" si="5"/>
        <v>-4495.7533150003865</v>
      </c>
      <c r="AI26">
        <f t="shared" si="6"/>
        <v>-4505.1893404907751</v>
      </c>
      <c r="AJ26">
        <f t="shared" si="7"/>
        <v>-661.18577650500083</v>
      </c>
      <c r="AK26">
        <f t="shared" si="22"/>
        <v>1156.7492644726515</v>
      </c>
      <c r="AL26">
        <f t="shared" si="8"/>
        <v>-4009.6258525231242</v>
      </c>
      <c r="AN26">
        <f t="shared" si="9"/>
        <v>0</v>
      </c>
      <c r="AO26">
        <f t="shared" si="9"/>
        <v>0</v>
      </c>
      <c r="AP26">
        <f t="shared" si="9"/>
        <v>-1.7810205307168852</v>
      </c>
      <c r="AQ26">
        <f t="shared" si="9"/>
        <v>-848.55948759461728</v>
      </c>
      <c r="AR26">
        <f t="shared" si="9"/>
        <v>-850.34050812533405</v>
      </c>
      <c r="AS26">
        <f t="shared" si="9"/>
        <v>-124.79676361332659</v>
      </c>
      <c r="AT26">
        <f t="shared" si="9"/>
        <v>218.33283420184259</v>
      </c>
      <c r="AU26">
        <f t="shared" si="9"/>
        <v>-756.80443753681811</v>
      </c>
      <c r="AW26">
        <v>23</v>
      </c>
      <c r="AX26">
        <f>IF(Z26&gt;0, (R26*SUMPRODUCT(K26:$K$98, X26:$X$98)-K26*$AZ$3)/Z26, 0)</f>
        <v>22766.703108311369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12.5</v>
      </c>
      <c r="R27">
        <f t="shared" si="0"/>
        <v>2000000</v>
      </c>
      <c r="S27">
        <f t="shared" si="1"/>
        <v>23840.510229272808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17186.175268971449</v>
      </c>
      <c r="AC27">
        <f t="shared" si="2"/>
        <v>17748.904665732523</v>
      </c>
      <c r="AE27">
        <f t="shared" si="3"/>
        <v>0</v>
      </c>
      <c r="AF27">
        <f t="shared" si="4"/>
        <v>0</v>
      </c>
      <c r="AG27">
        <f t="shared" si="4"/>
        <v>-9.3060637623955689</v>
      </c>
      <c r="AH27">
        <f t="shared" si="5"/>
        <v>-5696.2356943165796</v>
      </c>
      <c r="AI27">
        <f t="shared" si="6"/>
        <v>-5705.5417580789754</v>
      </c>
      <c r="AJ27">
        <f t="shared" si="7"/>
        <v>-562.7293967610749</v>
      </c>
      <c r="AK27">
        <f t="shared" si="22"/>
        <v>1203.0322688280014</v>
      </c>
      <c r="AL27">
        <f t="shared" si="8"/>
        <v>-5065.2388860120491</v>
      </c>
      <c r="AN27">
        <f t="shared" si="9"/>
        <v>0</v>
      </c>
      <c r="AO27">
        <f t="shared" si="9"/>
        <v>0</v>
      </c>
      <c r="AP27">
        <f t="shared" si="9"/>
        <v>-1.5682952302122659</v>
      </c>
      <c r="AQ27">
        <f t="shared" si="9"/>
        <v>-959.95251028259815</v>
      </c>
      <c r="AR27">
        <f t="shared" si="9"/>
        <v>-961.52080551281051</v>
      </c>
      <c r="AS27">
        <f t="shared" si="9"/>
        <v>-94.833417368874706</v>
      </c>
      <c r="AT27">
        <f t="shared" si="9"/>
        <v>202.73982826319232</v>
      </c>
      <c r="AU27">
        <f t="shared" si="9"/>
        <v>-853.61439461849295</v>
      </c>
      <c r="AW27">
        <v>24</v>
      </c>
      <c r="AX27">
        <f>IF(Z27&gt;0, (R27*SUMPRODUCT(K27:$K$98, X27:$X$98)-K27*$AZ$3)/Z27, 0)</f>
        <v>23840.510229272808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12.5</v>
      </c>
      <c r="R28">
        <f t="shared" si="0"/>
        <v>2000000</v>
      </c>
      <c r="S28">
        <f t="shared" si="1"/>
        <v>24605.051513840164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17748.904665732523</v>
      </c>
      <c r="AC28">
        <f t="shared" si="2"/>
        <v>18049.031516481795</v>
      </c>
      <c r="AE28">
        <f t="shared" si="3"/>
        <v>0</v>
      </c>
      <c r="AF28">
        <f t="shared" si="4"/>
        <v>0</v>
      </c>
      <c r="AG28">
        <f t="shared" si="4"/>
        <v>-9.1693729569766109</v>
      </c>
      <c r="AH28">
        <f t="shared" si="5"/>
        <v>-6980.8268472001791</v>
      </c>
      <c r="AI28">
        <f t="shared" si="6"/>
        <v>-6989.9962201571561</v>
      </c>
      <c r="AJ28">
        <f t="shared" si="7"/>
        <v>-300.1268507492714</v>
      </c>
      <c r="AK28">
        <f t="shared" si="22"/>
        <v>1242.4233266012768</v>
      </c>
      <c r="AL28">
        <f t="shared" si="8"/>
        <v>-6047.6997443051505</v>
      </c>
      <c r="AN28">
        <f t="shared" si="9"/>
        <v>0</v>
      </c>
      <c r="AO28">
        <f t="shared" si="9"/>
        <v>0</v>
      </c>
      <c r="AP28">
        <f t="shared" si="9"/>
        <v>-1.3796960239758218</v>
      </c>
      <c r="AQ28">
        <f t="shared" si="9"/>
        <v>-1050.390151031821</v>
      </c>
      <c r="AR28">
        <f t="shared" si="9"/>
        <v>-1051.7698470557971</v>
      </c>
      <c r="AS28">
        <f t="shared" si="9"/>
        <v>-45.159448155295586</v>
      </c>
      <c r="AT28">
        <f t="shared" si="9"/>
        <v>186.94479239197642</v>
      </c>
      <c r="AU28">
        <f t="shared" si="9"/>
        <v>-909.98450281911607</v>
      </c>
      <c r="AW28">
        <v>25</v>
      </c>
      <c r="AX28">
        <f>IF(Z28&gt;0, (R28*SUMPRODUCT(K28:$K$98, X28:$X$98)-K28*$AZ$3)/Z28, 0)</f>
        <v>24605.051513840164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12.5</v>
      </c>
      <c r="R29">
        <f t="shared" si="0"/>
        <v>2000000</v>
      </c>
      <c r="S29">
        <f t="shared" si="1"/>
        <v>25100.211223015922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18049.031516481795</v>
      </c>
      <c r="AC29">
        <f t="shared" si="2"/>
        <v>18123.712223514151</v>
      </c>
      <c r="AE29">
        <f t="shared" si="3"/>
        <v>0</v>
      </c>
      <c r="AF29">
        <f t="shared" si="4"/>
        <v>0</v>
      </c>
      <c r="AG29">
        <f t="shared" si="4"/>
        <v>-9.0256771459434013</v>
      </c>
      <c r="AH29">
        <f t="shared" si="5"/>
        <v>-8320.3330341507699</v>
      </c>
      <c r="AI29">
        <f t="shared" si="6"/>
        <v>-8329.3587112967125</v>
      </c>
      <c r="AJ29">
        <f t="shared" si="7"/>
        <v>-74.680707032355713</v>
      </c>
      <c r="AK29">
        <f t="shared" si="22"/>
        <v>1263.4322061537257</v>
      </c>
      <c r="AL29">
        <f t="shared" si="8"/>
        <v>-7140.6072121753423</v>
      </c>
      <c r="AN29">
        <f t="shared" si="9"/>
        <v>0</v>
      </c>
      <c r="AO29">
        <f t="shared" si="9"/>
        <v>0</v>
      </c>
      <c r="AP29">
        <f t="shared" si="9"/>
        <v>-1.2125664475617943</v>
      </c>
      <c r="AQ29">
        <f t="shared" si="9"/>
        <v>-1117.8060666933711</v>
      </c>
      <c r="AR29">
        <f t="shared" si="9"/>
        <v>-1119.0186331409327</v>
      </c>
      <c r="AS29">
        <f t="shared" si="9"/>
        <v>-10.033077647623021</v>
      </c>
      <c r="AT29">
        <f t="shared" si="9"/>
        <v>169.73745871682775</v>
      </c>
      <c r="AU29">
        <f t="shared" si="9"/>
        <v>-959.31425207172799</v>
      </c>
      <c r="AW29">
        <v>26</v>
      </c>
      <c r="AX29">
        <f>IF(Z29&gt;0, (R29*SUMPRODUCT(K29:$K$98, X29:$X$98)-K29*$AZ$3)/Z29, 0)</f>
        <v>25100.211223015922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12.5</v>
      </c>
      <c r="R30">
        <f t="shared" si="0"/>
        <v>2000000</v>
      </c>
      <c r="S30">
        <f t="shared" si="1"/>
        <v>25369.600097490951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18123.712223514151</v>
      </c>
      <c r="AC30">
        <f t="shared" si="2"/>
        <v>18010.433708663786</v>
      </c>
      <c r="AE30">
        <f t="shared" si="3"/>
        <v>0</v>
      </c>
      <c r="AF30">
        <f t="shared" si="4"/>
        <v>0</v>
      </c>
      <c r="AG30">
        <f t="shared" si="4"/>
        <v>-8.8740232598527502</v>
      </c>
      <c r="AH30">
        <f t="shared" si="5"/>
        <v>-9823.538340994739</v>
      </c>
      <c r="AI30">
        <f t="shared" si="6"/>
        <v>-9832.412364254591</v>
      </c>
      <c r="AJ30">
        <f t="shared" si="7"/>
        <v>113.27851485036445</v>
      </c>
      <c r="AK30">
        <f t="shared" si="22"/>
        <v>1268.6598556459905</v>
      </c>
      <c r="AL30">
        <f t="shared" si="8"/>
        <v>-8450.4739937582362</v>
      </c>
      <c r="AN30">
        <f t="shared" si="9"/>
        <v>0</v>
      </c>
      <c r="AO30">
        <f t="shared" si="9"/>
        <v>0</v>
      </c>
      <c r="AP30">
        <f t="shared" si="9"/>
        <v>-1.0644574170553893</v>
      </c>
      <c r="AQ30">
        <f t="shared" si="9"/>
        <v>-1178.3537120200601</v>
      </c>
      <c r="AR30">
        <f t="shared" si="9"/>
        <v>-1179.4181694371155</v>
      </c>
      <c r="AS30">
        <f t="shared" si="9"/>
        <v>13.587991804237205</v>
      </c>
      <c r="AT30">
        <f t="shared" si="9"/>
        <v>152.17836977871551</v>
      </c>
      <c r="AU30">
        <f t="shared" si="9"/>
        <v>-1013.6518078541628</v>
      </c>
      <c r="AW30">
        <v>27</v>
      </c>
      <c r="AX30">
        <f>IF(Z30&gt;0, (R30*SUMPRODUCT(K30:$K$98, X30:$X$98)-K30*$AZ$3)/Z30, 0)</f>
        <v>25369.600097490951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12.5</v>
      </c>
      <c r="R31">
        <f t="shared" si="0"/>
        <v>2000000</v>
      </c>
      <c r="S31">
        <f t="shared" si="1"/>
        <v>25433.243768845201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18010.433708663786</v>
      </c>
      <c r="AC31">
        <f t="shared" si="2"/>
        <v>17728.979596503556</v>
      </c>
      <c r="AE31">
        <f t="shared" si="3"/>
        <v>0</v>
      </c>
      <c r="AF31">
        <f t="shared" si="4"/>
        <v>0</v>
      </c>
      <c r="AG31">
        <f t="shared" si="4"/>
        <v>-8.7134872362510585</v>
      </c>
      <c r="AH31">
        <f t="shared" si="5"/>
        <v>-11487.326560506319</v>
      </c>
      <c r="AI31">
        <f t="shared" si="6"/>
        <v>-11496.04004774257</v>
      </c>
      <c r="AJ31">
        <f t="shared" si="7"/>
        <v>281.45411216023058</v>
      </c>
      <c r="AK31">
        <f t="shared" si="22"/>
        <v>1260.7303596064651</v>
      </c>
      <c r="AL31">
        <f t="shared" si="8"/>
        <v>-9953.8555759758747</v>
      </c>
      <c r="AN31">
        <f t="shared" si="9"/>
        <v>0</v>
      </c>
      <c r="AO31">
        <f t="shared" si="9"/>
        <v>0</v>
      </c>
      <c r="AP31">
        <f t="shared" si="9"/>
        <v>-0.9332149906054249</v>
      </c>
      <c r="AQ31">
        <f t="shared" si="9"/>
        <v>-1230.2933438227712</v>
      </c>
      <c r="AR31">
        <f t="shared" si="9"/>
        <v>-1231.2265588133766</v>
      </c>
      <c r="AS31">
        <f t="shared" si="9"/>
        <v>30.143751808429222</v>
      </c>
      <c r="AT31">
        <f t="shared" si="9"/>
        <v>135.02429495751684</v>
      </c>
      <c r="AU31">
        <f t="shared" si="9"/>
        <v>-1066.0585120474307</v>
      </c>
      <c r="AW31">
        <v>28</v>
      </c>
      <c r="AX31">
        <f>IF(Z31&gt;0, (R31*SUMPRODUCT(K31:$K$98, X31:$X$98)-K31*$AZ$3)/Z31, 0)</f>
        <v>25433.243768845201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12.5</v>
      </c>
      <c r="R32">
        <f t="shared" si="0"/>
        <v>2000000</v>
      </c>
      <c r="S32">
        <f t="shared" si="1"/>
        <v>25311.086081604972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17728.979596503556</v>
      </c>
      <c r="AC32">
        <f t="shared" si="2"/>
        <v>17299.489466841347</v>
      </c>
      <c r="AE32">
        <f t="shared" si="3"/>
        <v>0</v>
      </c>
      <c r="AF32">
        <f t="shared" si="4"/>
        <v>0</v>
      </c>
      <c r="AG32">
        <f t="shared" si="4"/>
        <v>-8.5434349849046409</v>
      </c>
      <c r="AH32">
        <f t="shared" si="5"/>
        <v>-13266.780637425214</v>
      </c>
      <c r="AI32">
        <f t="shared" si="6"/>
        <v>-13275.324072410118</v>
      </c>
      <c r="AJ32">
        <f t="shared" si="7"/>
        <v>429.49012966220835</v>
      </c>
      <c r="AK32">
        <f t="shared" si="22"/>
        <v>1241.028571755249</v>
      </c>
      <c r="AL32">
        <f t="shared" si="8"/>
        <v>-11604.805370992661</v>
      </c>
      <c r="AN32">
        <f t="shared" si="9"/>
        <v>0</v>
      </c>
      <c r="AO32">
        <f t="shared" si="9"/>
        <v>0</v>
      </c>
      <c r="AP32">
        <f t="shared" si="9"/>
        <v>-0.81696641480344123</v>
      </c>
      <c r="AQ32">
        <f t="shared" si="9"/>
        <v>-1268.6365885023431</v>
      </c>
      <c r="AR32">
        <f t="shared" si="9"/>
        <v>-1269.4535549171464</v>
      </c>
      <c r="AS32">
        <f t="shared" si="9"/>
        <v>41.070015988131956</v>
      </c>
      <c r="AT32">
        <f t="shared" si="9"/>
        <v>118.67342172404179</v>
      </c>
      <c r="AU32">
        <f t="shared" si="9"/>
        <v>-1109.7101172049727</v>
      </c>
      <c r="AW32">
        <v>29</v>
      </c>
      <c r="AX32">
        <f>IF(Z32&gt;0, (R32*SUMPRODUCT(K32:$K$98, X32:$X$98)-K32*$AZ$3)/Z32, 0)</f>
        <v>25311.086081604972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12.5</v>
      </c>
      <c r="R33">
        <f t="shared" si="0"/>
        <v>2000000</v>
      </c>
      <c r="S33">
        <f t="shared" si="1"/>
        <v>25030.0769765634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17299.489466841347</v>
      </c>
      <c r="AC33">
        <f t="shared" si="2"/>
        <v>16745.855748125217</v>
      </c>
      <c r="AE33">
        <f t="shared" si="3"/>
        <v>0</v>
      </c>
      <c r="AF33">
        <f t="shared" si="4"/>
        <v>0</v>
      </c>
      <c r="AG33">
        <f t="shared" si="4"/>
        <v>-8.3628666842520065</v>
      </c>
      <c r="AH33">
        <f t="shared" si="5"/>
        <v>-15221.432128574117</v>
      </c>
      <c r="AI33">
        <f t="shared" si="6"/>
        <v>-15229.794995258369</v>
      </c>
      <c r="AJ33">
        <f t="shared" si="7"/>
        <v>553.63371871612981</v>
      </c>
      <c r="AK33">
        <f t="shared" si="22"/>
        <v>1210.9642626788943</v>
      </c>
      <c r="AL33">
        <f t="shared" si="8"/>
        <v>-13465.197013863346</v>
      </c>
      <c r="AN33">
        <f t="shared" si="9"/>
        <v>0</v>
      </c>
      <c r="AO33">
        <f t="shared" si="9"/>
        <v>0</v>
      </c>
      <c r="AP33">
        <f t="shared" si="9"/>
        <v>-0.71401746576927361</v>
      </c>
      <c r="AQ33">
        <f t="shared" si="9"/>
        <v>-1299.5984276886247</v>
      </c>
      <c r="AR33">
        <f t="shared" si="9"/>
        <v>-1300.312445154394</v>
      </c>
      <c r="AS33">
        <f t="shared" si="9"/>
        <v>47.268976025469996</v>
      </c>
      <c r="AT33">
        <f t="shared" si="9"/>
        <v>103.39153625435047</v>
      </c>
      <c r="AU33">
        <f t="shared" si="9"/>
        <v>-1149.6519328745737</v>
      </c>
      <c r="AW33">
        <v>30</v>
      </c>
      <c r="AX33">
        <f>IF(Z33&gt;0, (R33*SUMPRODUCT(K33:$K$98, X33:$X$98)-K33*$AZ$3)/Z33, 0)</f>
        <v>25030.0769765634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12.5</v>
      </c>
      <c r="R34">
        <f t="shared" si="0"/>
        <v>2000000</v>
      </c>
      <c r="S34">
        <f t="shared" si="1"/>
        <v>24606.997394113736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16745.855748125217</v>
      </c>
      <c r="AC34">
        <f t="shared" si="2"/>
        <v>16084.65273988857</v>
      </c>
      <c r="AE34">
        <f t="shared" si="3"/>
        <v>0</v>
      </c>
      <c r="AF34">
        <f t="shared" si="4"/>
        <v>0</v>
      </c>
      <c r="AG34">
        <f t="shared" si="4"/>
        <v>-8.1707717535948721</v>
      </c>
      <c r="AH34">
        <f t="shared" si="5"/>
        <v>-17354.602210338388</v>
      </c>
      <c r="AI34">
        <f t="shared" si="6"/>
        <v>-17362.772982091981</v>
      </c>
      <c r="AJ34">
        <f t="shared" si="7"/>
        <v>661.20300823664729</v>
      </c>
      <c r="AK34">
        <f t="shared" si="22"/>
        <v>1172.2099023687654</v>
      </c>
      <c r="AL34">
        <f t="shared" si="8"/>
        <v>-15529.360071486568</v>
      </c>
      <c r="AN34">
        <f t="shared" si="9"/>
        <v>0</v>
      </c>
      <c r="AO34">
        <f t="shared" si="9"/>
        <v>0</v>
      </c>
      <c r="AP34">
        <f t="shared" si="9"/>
        <v>-0.62287187015785528</v>
      </c>
      <c r="AQ34">
        <f t="shared" si="9"/>
        <v>-1322.9709335404223</v>
      </c>
      <c r="AR34">
        <f t="shared" si="9"/>
        <v>-1323.59380541058</v>
      </c>
      <c r="AS34">
        <f t="shared" si="9"/>
        <v>50.404633333829459</v>
      </c>
      <c r="AT34">
        <f t="shared" si="9"/>
        <v>89.359560654078194</v>
      </c>
      <c r="AU34">
        <f t="shared" ref="AU34:AU97" si="23">AL34*$K34</f>
        <v>-1183.8296114226723</v>
      </c>
      <c r="AW34">
        <v>31</v>
      </c>
      <c r="AX34">
        <f>IF(Z34&gt;0, (R34*SUMPRODUCT(K34:$K$98, X34:$X$98)-K34*$AZ$3)/Z34, 0)</f>
        <v>24606.997394113736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12.5</v>
      </c>
      <c r="R35">
        <f t="shared" si="0"/>
        <v>2000000</v>
      </c>
      <c r="S35">
        <f t="shared" si="1"/>
        <v>24053.590798142774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16084.65273988857</v>
      </c>
      <c r="AC35">
        <f t="shared" si="2"/>
        <v>15331.677716573129</v>
      </c>
      <c r="AE35">
        <f t="shared" si="3"/>
        <v>0</v>
      </c>
      <c r="AF35">
        <f t="shared" ref="AF35:AG66" si="24">-$Z35*P35</f>
        <v>0</v>
      </c>
      <c r="AG35">
        <f t="shared" si="24"/>
        <v>-7.967457876266919</v>
      </c>
      <c r="AH35">
        <f t="shared" si="5"/>
        <v>-19456.985566720556</v>
      </c>
      <c r="AI35">
        <f t="shared" ref="AI35:AI66" si="25">SUM(AE35:AH35)</f>
        <v>-19464.953024596824</v>
      </c>
      <c r="AJ35">
        <f t="shared" si="7"/>
        <v>752.97502331544092</v>
      </c>
      <c r="AK35">
        <f t="shared" si="22"/>
        <v>1125.9256917922</v>
      </c>
      <c r="AL35">
        <f t="shared" si="8"/>
        <v>-17586.052309489183</v>
      </c>
      <c r="AN35">
        <f t="shared" ref="AN35:AT66" si="26">AE35*$K35</f>
        <v>0</v>
      </c>
      <c r="AO35">
        <f t="shared" si="26"/>
        <v>0</v>
      </c>
      <c r="AP35">
        <f t="shared" si="26"/>
        <v>-0.54229723788799844</v>
      </c>
      <c r="AQ35">
        <f t="shared" si="26"/>
        <v>-1324.3207173883429</v>
      </c>
      <c r="AR35">
        <f t="shared" si="26"/>
        <v>-1324.863014626231</v>
      </c>
      <c r="AS35">
        <f t="shared" si="26"/>
        <v>51.250509470398001</v>
      </c>
      <c r="AT35">
        <f t="shared" si="26"/>
        <v>76.635032429205481</v>
      </c>
      <c r="AU35">
        <f t="shared" si="23"/>
        <v>-1196.9774727266276</v>
      </c>
      <c r="AW35">
        <v>32</v>
      </c>
      <c r="AX35">
        <f>IF(Z35&gt;0, (R35*SUMPRODUCT(K35:$K$98, X35:$X$98)-K35*$AZ$3)/Z35, 0)</f>
        <v>24053.590798142774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12.5</v>
      </c>
      <c r="R36">
        <f t="shared" si="0"/>
        <v>2000000</v>
      </c>
      <c r="S36">
        <f t="shared" si="1"/>
        <v>23404.633383689041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15331.677716573129</v>
      </c>
      <c r="AC36">
        <f t="shared" si="2"/>
        <v>14516.281919028521</v>
      </c>
      <c r="AE36">
        <f t="shared" si="3"/>
        <v>0</v>
      </c>
      <c r="AF36">
        <f t="shared" si="24"/>
        <v>0</v>
      </c>
      <c r="AG36">
        <f t="shared" si="24"/>
        <v>-7.7528889691693941</v>
      </c>
      <c r="AH36">
        <f t="shared" si="5"/>
        <v>-21583.092533576822</v>
      </c>
      <c r="AI36">
        <f t="shared" si="25"/>
        <v>-21590.845422545994</v>
      </c>
      <c r="AJ36">
        <f t="shared" si="7"/>
        <v>815.39579754460829</v>
      </c>
      <c r="AK36">
        <f t="shared" si="22"/>
        <v>1073.2174401601192</v>
      </c>
      <c r="AL36">
        <f t="shared" si="8"/>
        <v>-19702.232184841265</v>
      </c>
      <c r="AN36">
        <f t="shared" si="26"/>
        <v>0</v>
      </c>
      <c r="AO36">
        <f t="shared" si="26"/>
        <v>0</v>
      </c>
      <c r="AP36">
        <f t="shared" si="26"/>
        <v>-0.47115429894035743</v>
      </c>
      <c r="AQ36">
        <f t="shared" si="26"/>
        <v>-1311.6358137025795</v>
      </c>
      <c r="AR36">
        <f t="shared" si="26"/>
        <v>-1312.1069680015198</v>
      </c>
      <c r="AS36">
        <f t="shared" si="26"/>
        <v>49.552784372223812</v>
      </c>
      <c r="AT36">
        <f t="shared" si="26"/>
        <v>65.220979255605002</v>
      </c>
      <c r="AU36">
        <f t="shared" si="23"/>
        <v>-1197.3332043736909</v>
      </c>
      <c r="AW36">
        <v>33</v>
      </c>
      <c r="AX36">
        <f>IF(Z36&gt;0, (R36*SUMPRODUCT(K36:$K$98, X36:$X$98)-K36*$AZ$3)/Z36, 0)</f>
        <v>23404.633383689041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12.5</v>
      </c>
      <c r="R37">
        <f t="shared" si="0"/>
        <v>2000000</v>
      </c>
      <c r="S37">
        <f t="shared" si="1"/>
        <v>22684.576909081741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14516.281919028521</v>
      </c>
      <c r="AC37">
        <f t="shared" si="2"/>
        <v>13659.043355186415</v>
      </c>
      <c r="AE37">
        <f t="shared" si="3"/>
        <v>0</v>
      </c>
      <c r="AF37">
        <f t="shared" si="24"/>
        <v>0</v>
      </c>
      <c r="AG37">
        <f t="shared" si="24"/>
        <v>-7.5266134618307747</v>
      </c>
      <c r="AH37">
        <f t="shared" si="5"/>
        <v>-23799.458823508034</v>
      </c>
      <c r="AI37">
        <f t="shared" si="25"/>
        <v>-23806.985436969866</v>
      </c>
      <c r="AJ37">
        <f t="shared" si="7"/>
        <v>857.23856384210558</v>
      </c>
      <c r="AK37">
        <f t="shared" si="22"/>
        <v>1016.1397343319966</v>
      </c>
      <c r="AL37">
        <f t="shared" si="8"/>
        <v>-21933.607138795767</v>
      </c>
      <c r="AN37">
        <f t="shared" si="26"/>
        <v>0</v>
      </c>
      <c r="AO37">
        <f t="shared" si="26"/>
        <v>0</v>
      </c>
      <c r="AP37">
        <f t="shared" si="26"/>
        <v>-0.40839572180147865</v>
      </c>
      <c r="AQ37">
        <f t="shared" si="26"/>
        <v>-1291.3639333282483</v>
      </c>
      <c r="AR37">
        <f t="shared" si="26"/>
        <v>-1291.7723290500498</v>
      </c>
      <c r="AS37">
        <f t="shared" si="26"/>
        <v>46.51395528835927</v>
      </c>
      <c r="AT37">
        <f t="shared" si="26"/>
        <v>55.135968169240478</v>
      </c>
      <c r="AU37">
        <f t="shared" si="23"/>
        <v>-1190.1224055924504</v>
      </c>
      <c r="AW37">
        <v>34</v>
      </c>
      <c r="AX37">
        <f>IF(Z37&gt;0, (R37*SUMPRODUCT(K37:$K$98, X37:$X$98)-K37*$AZ$3)/Z37, 0)</f>
        <v>22684.576909081741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12.5</v>
      </c>
      <c r="R38">
        <f t="shared" si="0"/>
        <v>2000000</v>
      </c>
      <c r="S38">
        <f t="shared" si="1"/>
        <v>21912.368561844429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13659.043355186415</v>
      </c>
      <c r="AC38">
        <f t="shared" si="2"/>
        <v>12773.391252090732</v>
      </c>
      <c r="AE38">
        <f t="shared" si="3"/>
        <v>0</v>
      </c>
      <c r="AF38">
        <f t="shared" si="24"/>
        <v>0</v>
      </c>
      <c r="AG38">
        <f t="shared" si="24"/>
        <v>-7.2866331268797575</v>
      </c>
      <c r="AH38">
        <f t="shared" si="5"/>
        <v>-26354.272053233377</v>
      </c>
      <c r="AI38">
        <f t="shared" si="25"/>
        <v>-26361.558686360258</v>
      </c>
      <c r="AJ38">
        <f t="shared" si="7"/>
        <v>885.65210309568283</v>
      </c>
      <c r="AK38">
        <f t="shared" si="22"/>
        <v>956.13303486304915</v>
      </c>
      <c r="AL38">
        <f t="shared" si="8"/>
        <v>-24519.773548401525</v>
      </c>
      <c r="AN38">
        <f t="shared" si="26"/>
        <v>0</v>
      </c>
      <c r="AO38">
        <f t="shared" si="26"/>
        <v>0</v>
      </c>
      <c r="AP38">
        <f t="shared" si="26"/>
        <v>-0.35301279947265934</v>
      </c>
      <c r="AQ38">
        <f t="shared" si="26"/>
        <v>-1276.7755962979068</v>
      </c>
      <c r="AR38">
        <f t="shared" si="26"/>
        <v>-1277.1286090973797</v>
      </c>
      <c r="AS38">
        <f t="shared" si="26"/>
        <v>42.906857368642505</v>
      </c>
      <c r="AT38">
        <f t="shared" si="26"/>
        <v>46.321420802727971</v>
      </c>
      <c r="AU38">
        <f t="shared" si="23"/>
        <v>-1187.900330926009</v>
      </c>
      <c r="AW38">
        <v>35</v>
      </c>
      <c r="AX38">
        <f>IF(Z38&gt;0, (R38*SUMPRODUCT(K38:$K$98, X38:$X$98)-K38*$AZ$3)/Z38, 0)</f>
        <v>21912.368561844429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12.5</v>
      </c>
      <c r="R39">
        <f t="shared" si="0"/>
        <v>2000000</v>
      </c>
      <c r="S39">
        <f t="shared" si="1"/>
        <v>21076.158058195197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12773.391252090732</v>
      </c>
      <c r="AC39">
        <f t="shared" si="2"/>
        <v>11858.858361357603</v>
      </c>
      <c r="AE39">
        <f t="shared" si="3"/>
        <v>0</v>
      </c>
      <c r="AF39">
        <f t="shared" si="24"/>
        <v>0</v>
      </c>
      <c r="AG39">
        <f t="shared" si="24"/>
        <v>-7.0333373429665684</v>
      </c>
      <c r="AH39">
        <f t="shared" si="5"/>
        <v>-28868.712423102559</v>
      </c>
      <c r="AI39">
        <f t="shared" si="25"/>
        <v>-28875.745760445527</v>
      </c>
      <c r="AJ39">
        <f t="shared" si="7"/>
        <v>914.53289073312953</v>
      </c>
      <c r="AK39">
        <f t="shared" si="22"/>
        <v>894.13738764635139</v>
      </c>
      <c r="AL39">
        <f t="shared" si="8"/>
        <v>-27067.075482066048</v>
      </c>
      <c r="AN39">
        <f t="shared" si="26"/>
        <v>0</v>
      </c>
      <c r="AO39">
        <f t="shared" si="26"/>
        <v>0</v>
      </c>
      <c r="AP39">
        <f t="shared" si="26"/>
        <v>-0.30423345806176727</v>
      </c>
      <c r="AQ39">
        <f t="shared" si="26"/>
        <v>-1248.7426355361922</v>
      </c>
      <c r="AR39">
        <f t="shared" si="26"/>
        <v>-1249.0468689942541</v>
      </c>
      <c r="AS39">
        <f t="shared" si="26"/>
        <v>39.558959039153663</v>
      </c>
      <c r="AT39">
        <f t="shared" si="26"/>
        <v>38.676732845466958</v>
      </c>
      <c r="AU39">
        <f t="shared" si="23"/>
        <v>-1170.8111771096335</v>
      </c>
      <c r="AW39">
        <v>36</v>
      </c>
      <c r="AX39">
        <f>IF(Z39&gt;0, (R39*SUMPRODUCT(K39:$K$98, X39:$X$98)-K39*$AZ$3)/Z39, 0)</f>
        <v>21076.158058195197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12.5</v>
      </c>
      <c r="R40">
        <f t="shared" si="0"/>
        <v>2000000</v>
      </c>
      <c r="S40">
        <f t="shared" si="1"/>
        <v>20191.395215090408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11858.858361357603</v>
      </c>
      <c r="AC40">
        <f t="shared" si="2"/>
        <v>10933.546712932832</v>
      </c>
      <c r="AE40">
        <f t="shared" si="3"/>
        <v>0</v>
      </c>
      <c r="AF40">
        <f t="shared" si="24"/>
        <v>0</v>
      </c>
      <c r="AG40">
        <f t="shared" si="24"/>
        <v>-6.7686919331616107</v>
      </c>
      <c r="AH40">
        <f t="shared" si="5"/>
        <v>-31089.925820046745</v>
      </c>
      <c r="AI40">
        <f t="shared" si="25"/>
        <v>-31096.694511979906</v>
      </c>
      <c r="AJ40">
        <f t="shared" si="7"/>
        <v>925.31164842477119</v>
      </c>
      <c r="AK40">
        <f t="shared" si="22"/>
        <v>830.12008529503225</v>
      </c>
      <c r="AL40">
        <f t="shared" si="8"/>
        <v>-29341.262778260101</v>
      </c>
      <c r="AN40">
        <f t="shared" si="26"/>
        <v>0</v>
      </c>
      <c r="AO40">
        <f t="shared" si="26"/>
        <v>0</v>
      </c>
      <c r="AP40">
        <f t="shared" si="26"/>
        <v>-0.26141605188932249</v>
      </c>
      <c r="AQ40">
        <f t="shared" si="26"/>
        <v>-1200.7350521583378</v>
      </c>
      <c r="AR40">
        <f t="shared" si="26"/>
        <v>-1200.996468210227</v>
      </c>
      <c r="AS40">
        <f t="shared" si="26"/>
        <v>35.736789365950465</v>
      </c>
      <c r="AT40">
        <f t="shared" si="26"/>
        <v>32.06036224350553</v>
      </c>
      <c r="AU40">
        <f t="shared" si="23"/>
        <v>-1133.199316600771</v>
      </c>
      <c r="AW40">
        <v>37</v>
      </c>
      <c r="AX40">
        <f>IF(Z40&gt;0, (R40*SUMPRODUCT(K40:$K$98, X40:$X$98)-K40*$AZ$3)/Z40, 0)</f>
        <v>20191.395215090408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12.5</v>
      </c>
      <c r="R41">
        <f t="shared" si="0"/>
        <v>2000000</v>
      </c>
      <c r="S41">
        <f t="shared" si="1"/>
        <v>19294.069344671687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10933.546712932832</v>
      </c>
      <c r="AC41">
        <f t="shared" si="2"/>
        <v>10021.589327838266</v>
      </c>
      <c r="AE41">
        <f t="shared" si="3"/>
        <v>0</v>
      </c>
      <c r="AF41">
        <f t="shared" si="24"/>
        <v>0</v>
      </c>
      <c r="AG41">
        <f t="shared" si="24"/>
        <v>-6.4926617791271317</v>
      </c>
      <c r="AH41">
        <f t="shared" si="5"/>
        <v>-33334.917552457882</v>
      </c>
      <c r="AI41">
        <f t="shared" si="25"/>
        <v>-33341.41021423701</v>
      </c>
      <c r="AJ41">
        <f t="shared" si="7"/>
        <v>911.95738509456532</v>
      </c>
      <c r="AK41">
        <f t="shared" si="22"/>
        <v>765.34826990529825</v>
      </c>
      <c r="AL41">
        <f t="shared" si="8"/>
        <v>-31664.104559237145</v>
      </c>
      <c r="AN41">
        <f t="shared" si="26"/>
        <v>0</v>
      </c>
      <c r="AO41">
        <f t="shared" si="26"/>
        <v>0</v>
      </c>
      <c r="AP41">
        <f t="shared" si="26"/>
        <v>-0.22388874411357645</v>
      </c>
      <c r="AQ41">
        <f t="shared" si="26"/>
        <v>-1149.4997090319362</v>
      </c>
      <c r="AR41">
        <f t="shared" si="26"/>
        <v>-1149.7235977760499</v>
      </c>
      <c r="AS41">
        <f t="shared" si="26"/>
        <v>31.447347879774025</v>
      </c>
      <c r="AT41">
        <f t="shared" si="26"/>
        <v>26.39177409632946</v>
      </c>
      <c r="AU41">
        <f t="shared" si="23"/>
        <v>-1091.8844757999464</v>
      </c>
      <c r="AW41">
        <v>38</v>
      </c>
      <c r="AX41">
        <f>IF(Z41&gt;0, (R41*SUMPRODUCT(K41:$K$98, X41:$X$98)-K41*$AZ$3)/Z41, 0)</f>
        <v>19294.069344671687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12.5</v>
      </c>
      <c r="R42">
        <f t="shared" si="0"/>
        <v>2000000</v>
      </c>
      <c r="S42">
        <f t="shared" si="1"/>
        <v>18388.968366339664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10021.589327838266</v>
      </c>
      <c r="AC42">
        <f t="shared" si="2"/>
        <v>9129.9268215418379</v>
      </c>
      <c r="AE42">
        <f t="shared" si="3"/>
        <v>0</v>
      </c>
      <c r="AF42">
        <f t="shared" si="24"/>
        <v>0</v>
      </c>
      <c r="AG42">
        <f t="shared" si="24"/>
        <v>-6.2061167867455227</v>
      </c>
      <c r="AH42">
        <f t="shared" si="5"/>
        <v>-35458.939934454138</v>
      </c>
      <c r="AI42">
        <f t="shared" si="25"/>
        <v>-35465.146051240881</v>
      </c>
      <c r="AJ42">
        <f t="shared" si="7"/>
        <v>891.66250629642855</v>
      </c>
      <c r="AK42">
        <f t="shared" si="22"/>
        <v>701.5112529486787</v>
      </c>
      <c r="AL42">
        <f t="shared" si="8"/>
        <v>-33871.972291995771</v>
      </c>
      <c r="AN42">
        <f t="shared" si="26"/>
        <v>0</v>
      </c>
      <c r="AO42">
        <f t="shared" si="26"/>
        <v>0</v>
      </c>
      <c r="AP42">
        <f t="shared" si="26"/>
        <v>-0.19107831443227988</v>
      </c>
      <c r="AQ42">
        <f t="shared" si="26"/>
        <v>-1091.7349297553228</v>
      </c>
      <c r="AR42">
        <f t="shared" si="26"/>
        <v>-1091.926008069755</v>
      </c>
      <c r="AS42">
        <f t="shared" si="26"/>
        <v>27.453136091389815</v>
      </c>
      <c r="AT42">
        <f t="shared" si="26"/>
        <v>21.598624772093999</v>
      </c>
      <c r="AU42">
        <f t="shared" si="23"/>
        <v>-1042.8742472062711</v>
      </c>
      <c r="AW42">
        <v>39</v>
      </c>
      <c r="AX42">
        <f>IF(Z42&gt;0, (R42*SUMPRODUCT(K42:$K$98, X42:$X$98)-K42*$AZ$3)/Z42, 0)</f>
        <v>18388.968366339664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12.5</v>
      </c>
      <c r="R43">
        <f t="shared" si="0"/>
        <v>2000000</v>
      </c>
      <c r="S43">
        <f t="shared" si="1"/>
        <v>17490.981963907321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9129.9268215418379</v>
      </c>
      <c r="AC43">
        <f t="shared" si="2"/>
        <v>8268.4036799432197</v>
      </c>
      <c r="AE43">
        <f t="shared" si="3"/>
        <v>0</v>
      </c>
      <c r="AF43">
        <f t="shared" si="24"/>
        <v>0</v>
      </c>
      <c r="AG43">
        <f t="shared" si="24"/>
        <v>-5.9090476573907393</v>
      </c>
      <c r="AH43">
        <f t="shared" si="5"/>
        <v>-37601.273837972403</v>
      </c>
      <c r="AI43">
        <f t="shared" si="25"/>
        <v>-37607.182885629794</v>
      </c>
      <c r="AJ43">
        <f t="shared" si="7"/>
        <v>861.52314159861817</v>
      </c>
      <c r="AK43">
        <f t="shared" si="22"/>
        <v>639.09487750792869</v>
      </c>
      <c r="AL43">
        <f t="shared" si="8"/>
        <v>-36106.564866523244</v>
      </c>
      <c r="AN43">
        <f t="shared" si="26"/>
        <v>0</v>
      </c>
      <c r="AO43">
        <f t="shared" si="26"/>
        <v>0</v>
      </c>
      <c r="AP43">
        <f t="shared" si="26"/>
        <v>-0.16243923205582539</v>
      </c>
      <c r="AQ43">
        <f t="shared" si="26"/>
        <v>-1033.6559122046601</v>
      </c>
      <c r="AR43">
        <f t="shared" si="26"/>
        <v>-1033.8183514367161</v>
      </c>
      <c r="AS43">
        <f t="shared" si="26"/>
        <v>23.683200006783714</v>
      </c>
      <c r="AT43">
        <f t="shared" si="26"/>
        <v>17.568665397943491</v>
      </c>
      <c r="AU43">
        <f t="shared" si="23"/>
        <v>-992.56648603198869</v>
      </c>
      <c r="AW43">
        <v>40</v>
      </c>
      <c r="AX43">
        <f>IF(Z43&gt;0, (R43*SUMPRODUCT(K43:$K$98, X43:$X$98)-K43*$AZ$3)/Z43, 0)</f>
        <v>17490.981963907321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12.5</v>
      </c>
      <c r="R44">
        <f t="shared" si="0"/>
        <v>2000000</v>
      </c>
      <c r="S44">
        <f t="shared" si="1"/>
        <v>16605.558735781964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8268.4036799432197</v>
      </c>
      <c r="AC44">
        <f t="shared" si="2"/>
        <v>7440.2940071641897</v>
      </c>
      <c r="AE44">
        <f t="shared" si="3"/>
        <v>0</v>
      </c>
      <c r="AF44">
        <f t="shared" si="24"/>
        <v>0</v>
      </c>
      <c r="AG44">
        <f t="shared" si="24"/>
        <v>-5.600755540320745</v>
      </c>
      <c r="AH44">
        <f t="shared" si="5"/>
        <v>-39872.262479374083</v>
      </c>
      <c r="AI44">
        <f t="shared" si="25"/>
        <v>-39877.863234914403</v>
      </c>
      <c r="AJ44">
        <f t="shared" si="7"/>
        <v>828.10967277903001</v>
      </c>
      <c r="AK44">
        <f t="shared" si="22"/>
        <v>578.78825759602546</v>
      </c>
      <c r="AL44">
        <f t="shared" si="8"/>
        <v>-38470.96530453935</v>
      </c>
      <c r="AN44">
        <f t="shared" si="26"/>
        <v>0</v>
      </c>
      <c r="AO44">
        <f t="shared" si="26"/>
        <v>0</v>
      </c>
      <c r="AP44">
        <f t="shared" si="26"/>
        <v>-0.13746813144672804</v>
      </c>
      <c r="AQ44">
        <f t="shared" si="26"/>
        <v>-978.64750213310379</v>
      </c>
      <c r="AR44">
        <f t="shared" si="26"/>
        <v>-978.78497026455057</v>
      </c>
      <c r="AS44">
        <f t="shared" si="26"/>
        <v>20.325595097009952</v>
      </c>
      <c r="AT44">
        <f t="shared" si="26"/>
        <v>14.206108390596992</v>
      </c>
      <c r="AU44">
        <f t="shared" si="23"/>
        <v>-944.25326677694363</v>
      </c>
      <c r="AW44">
        <v>41</v>
      </c>
      <c r="AX44">
        <f>IF(Z44&gt;0, (R44*SUMPRODUCT(K44:$K$98, X44:$X$98)-K44*$AZ$3)/Z44, 0)</f>
        <v>16605.558735781964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12.5</v>
      </c>
      <c r="R45">
        <f t="shared" si="0"/>
        <v>2000000</v>
      </c>
      <c r="S45">
        <f t="shared" si="1"/>
        <v>15723.722885953677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7440.2940071641897</v>
      </c>
      <c r="AC45">
        <f t="shared" si="2"/>
        <v>6645.169933089679</v>
      </c>
      <c r="AE45">
        <f t="shared" si="3"/>
        <v>0</v>
      </c>
      <c r="AF45">
        <f t="shared" si="24"/>
        <v>0</v>
      </c>
      <c r="AG45">
        <f t="shared" si="24"/>
        <v>-5.2827580825546292</v>
      </c>
      <c r="AH45">
        <f t="shared" si="5"/>
        <v>-41918.384378065231</v>
      </c>
      <c r="AI45">
        <f t="shared" si="25"/>
        <v>-41923.667136147786</v>
      </c>
      <c r="AJ45">
        <f t="shared" si="7"/>
        <v>795.12407407451065</v>
      </c>
      <c r="AK45">
        <f t="shared" si="22"/>
        <v>520.82058050149328</v>
      </c>
      <c r="AL45">
        <f t="shared" si="8"/>
        <v>-40607.722481571778</v>
      </c>
      <c r="AN45">
        <f t="shared" si="26"/>
        <v>0</v>
      </c>
      <c r="AO45">
        <f t="shared" si="26"/>
        <v>0</v>
      </c>
      <c r="AP45">
        <f t="shared" si="26"/>
        <v>-0.11577055434526631</v>
      </c>
      <c r="AQ45">
        <f t="shared" si="26"/>
        <v>-918.63275222320942</v>
      </c>
      <c r="AR45">
        <f t="shared" si="26"/>
        <v>-918.74852277755463</v>
      </c>
      <c r="AS45">
        <f t="shared" si="26"/>
        <v>17.424980169517497</v>
      </c>
      <c r="AT45">
        <f t="shared" si="26"/>
        <v>11.413675655184189</v>
      </c>
      <c r="AU45">
        <f t="shared" si="23"/>
        <v>-889.90986695285289</v>
      </c>
      <c r="AW45">
        <v>42</v>
      </c>
      <c r="AX45">
        <f>IF(Z45&gt;0, (R45*SUMPRODUCT(K45:$K$98, X45:$X$98)-K45*$AZ$3)/Z45, 0)</f>
        <v>15723.722885953677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12.5</v>
      </c>
      <c r="R46">
        <f t="shared" si="0"/>
        <v>2000000</v>
      </c>
      <c r="S46">
        <f t="shared" si="1"/>
        <v>14853.799567525042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6645.169933089679</v>
      </c>
      <c r="AC46">
        <f t="shared" si="2"/>
        <v>5890.3973844902193</v>
      </c>
      <c r="AE46">
        <f t="shared" si="3"/>
        <v>0</v>
      </c>
      <c r="AF46">
        <f t="shared" si="24"/>
        <v>0</v>
      </c>
      <c r="AG46">
        <f t="shared" si="24"/>
        <v>-4.9569786485543679</v>
      </c>
      <c r="AH46">
        <f t="shared" si="5"/>
        <v>-43672.296507954343</v>
      </c>
      <c r="AI46">
        <f t="shared" si="25"/>
        <v>-43677.253486602895</v>
      </c>
      <c r="AJ46">
        <f t="shared" si="7"/>
        <v>754.7725485994597</v>
      </c>
      <c r="AK46">
        <f t="shared" si="22"/>
        <v>465.16189531627759</v>
      </c>
      <c r="AL46">
        <f t="shared" si="8"/>
        <v>-42457.319042687159</v>
      </c>
      <c r="AN46">
        <f t="shared" si="26"/>
        <v>0</v>
      </c>
      <c r="AO46">
        <f t="shared" si="26"/>
        <v>0</v>
      </c>
      <c r="AP46">
        <f t="shared" si="26"/>
        <v>-9.6992111793009067E-2</v>
      </c>
      <c r="AQ46">
        <f t="shared" si="26"/>
        <v>-854.52622766335253</v>
      </c>
      <c r="AR46">
        <f t="shared" si="26"/>
        <v>-854.62321977514546</v>
      </c>
      <c r="AS46">
        <f t="shared" si="26"/>
        <v>14.768468577810586</v>
      </c>
      <c r="AT46">
        <f t="shared" si="26"/>
        <v>9.1017205743910399</v>
      </c>
      <c r="AU46">
        <f t="shared" si="23"/>
        <v>-830.75303062294392</v>
      </c>
      <c r="AW46">
        <v>43</v>
      </c>
      <c r="AX46">
        <f>IF(Z46&gt;0, (R46*SUMPRODUCT(K46:$K$98, X46:$X$98)-K46*$AZ$3)/Z46, 0)</f>
        <v>14853.799567525042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12.5</v>
      </c>
      <c r="R47">
        <f t="shared" si="0"/>
        <v>2000000</v>
      </c>
      <c r="S47">
        <f t="shared" si="1"/>
        <v>14008.958952431931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5890.3973844902193</v>
      </c>
      <c r="AC47">
        <f t="shared" si="2"/>
        <v>5182.1749100623547</v>
      </c>
      <c r="AE47">
        <f t="shared" si="3"/>
        <v>0</v>
      </c>
      <c r="AF47">
        <f t="shared" si="24"/>
        <v>0</v>
      </c>
      <c r="AG47">
        <f t="shared" si="24"/>
        <v>-4.6239828809359329</v>
      </c>
      <c r="AH47">
        <f t="shared" si="5"/>
        <v>-45348.156981262633</v>
      </c>
      <c r="AI47">
        <f t="shared" si="25"/>
        <v>-45352.780964143567</v>
      </c>
      <c r="AJ47">
        <f t="shared" si="7"/>
        <v>708.22247442786465</v>
      </c>
      <c r="AK47">
        <f t="shared" si="22"/>
        <v>412.32781691431541</v>
      </c>
      <c r="AL47">
        <f t="shared" si="8"/>
        <v>-44232.230672801386</v>
      </c>
      <c r="AN47">
        <f t="shared" si="26"/>
        <v>0</v>
      </c>
      <c r="AO47">
        <f t="shared" si="26"/>
        <v>0</v>
      </c>
      <c r="AP47">
        <f t="shared" si="26"/>
        <v>-8.0782550707485495E-2</v>
      </c>
      <c r="AQ47">
        <f t="shared" si="26"/>
        <v>-792.24769752788757</v>
      </c>
      <c r="AR47">
        <f t="shared" si="26"/>
        <v>-792.32848007859502</v>
      </c>
      <c r="AS47">
        <f t="shared" si="26"/>
        <v>12.372887059882375</v>
      </c>
      <c r="AT47">
        <f t="shared" si="26"/>
        <v>7.2035069410216943</v>
      </c>
      <c r="AU47">
        <f t="shared" si="23"/>
        <v>-772.75208607769093</v>
      </c>
      <c r="AW47">
        <v>44</v>
      </c>
      <c r="AX47">
        <f>IF(Z47&gt;0, (R47*SUMPRODUCT(K47:$K$98, X47:$X$98)-K47*$AZ$3)/Z47, 0)</f>
        <v>14008.958952431931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12.5</v>
      </c>
      <c r="R48">
        <f t="shared" si="0"/>
        <v>2000000</v>
      </c>
      <c r="S48">
        <f t="shared" si="1"/>
        <v>13188.277902834223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5182.1749100623547</v>
      </c>
      <c r="AC48">
        <f t="shared" si="2"/>
        <v>4520.555563637583</v>
      </c>
      <c r="AE48">
        <f t="shared" si="3"/>
        <v>0</v>
      </c>
      <c r="AF48">
        <f t="shared" si="24"/>
        <v>0</v>
      </c>
      <c r="AG48">
        <f t="shared" si="24"/>
        <v>-4.2846340486445298</v>
      </c>
      <c r="AH48">
        <f t="shared" si="5"/>
        <v>-46897.440557127135</v>
      </c>
      <c r="AI48">
        <f t="shared" si="25"/>
        <v>-46901.725191175778</v>
      </c>
      <c r="AJ48">
        <f t="shared" si="7"/>
        <v>661.61934642477172</v>
      </c>
      <c r="AK48">
        <f t="shared" si="22"/>
        <v>362.75224370436484</v>
      </c>
      <c r="AL48">
        <f t="shared" si="8"/>
        <v>-45877.353601046641</v>
      </c>
      <c r="AN48">
        <f t="shared" si="26"/>
        <v>0</v>
      </c>
      <c r="AO48">
        <f t="shared" si="26"/>
        <v>0</v>
      </c>
      <c r="AP48">
        <f t="shared" si="26"/>
        <v>-6.683393875283121E-2</v>
      </c>
      <c r="AQ48">
        <f t="shared" si="26"/>
        <v>-731.53054246281431</v>
      </c>
      <c r="AR48">
        <f t="shared" si="26"/>
        <v>-731.5973764015672</v>
      </c>
      <c r="AS48">
        <f t="shared" si="26"/>
        <v>10.320280886212498</v>
      </c>
      <c r="AT48">
        <f t="shared" si="26"/>
        <v>5.6583971846695773</v>
      </c>
      <c r="AU48">
        <f t="shared" si="23"/>
        <v>-715.61869833068511</v>
      </c>
      <c r="AW48">
        <v>45</v>
      </c>
      <c r="AX48">
        <f>IF(Z48&gt;0, (R48*SUMPRODUCT(K48:$K$98, X48:$X$98)-K48*$AZ$3)/Z48, 0)</f>
        <v>13188.277902834223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12.5</v>
      </c>
      <c r="R49">
        <f t="shared" si="0"/>
        <v>2000000</v>
      </c>
      <c r="S49">
        <f t="shared" si="1"/>
        <v>12391.901168200713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4520.555563637583</v>
      </c>
      <c r="AC49">
        <f t="shared" si="2"/>
        <v>3905.6574775168365</v>
      </c>
      <c r="AE49">
        <f t="shared" si="3"/>
        <v>0</v>
      </c>
      <c r="AF49">
        <f t="shared" si="24"/>
        <v>0</v>
      </c>
      <c r="AG49">
        <f t="shared" si="24"/>
        <v>-3.9397278759970256</v>
      </c>
      <c r="AH49">
        <f t="shared" si="5"/>
        <v>-48329.5731457695</v>
      </c>
      <c r="AI49">
        <f t="shared" si="25"/>
        <v>-48333.512873645494</v>
      </c>
      <c r="AJ49">
        <f t="shared" si="7"/>
        <v>614.89808612074648</v>
      </c>
      <c r="AK49">
        <f t="shared" si="22"/>
        <v>316.43888945463084</v>
      </c>
      <c r="AL49">
        <f t="shared" si="8"/>
        <v>-47402.17589807012</v>
      </c>
      <c r="AN49">
        <f t="shared" si="26"/>
        <v>0</v>
      </c>
      <c r="AO49">
        <f t="shared" si="26"/>
        <v>0</v>
      </c>
      <c r="AP49">
        <f t="shared" si="26"/>
        <v>-5.4869565908957252E-2</v>
      </c>
      <c r="AQ49">
        <f t="shared" si="26"/>
        <v>-673.09793532439699</v>
      </c>
      <c r="AR49">
        <f t="shared" si="26"/>
        <v>-673.1528048903059</v>
      </c>
      <c r="AS49">
        <f t="shared" si="26"/>
        <v>8.5638379415115331</v>
      </c>
      <c r="AT49">
        <f t="shared" si="26"/>
        <v>4.4071227880666992</v>
      </c>
      <c r="AU49">
        <f t="shared" si="23"/>
        <v>-660.18184416072779</v>
      </c>
      <c r="AW49">
        <v>46</v>
      </c>
      <c r="AX49">
        <f>IF(Z49&gt;0, (R49*SUMPRODUCT(K49:$K$98, X49:$X$98)-K49*$AZ$3)/Z49, 0)</f>
        <v>12391.901168200713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12.5</v>
      </c>
      <c r="R50">
        <f t="shared" si="0"/>
        <v>2000000</v>
      </c>
      <c r="S50">
        <f t="shared" si="1"/>
        <v>11617.154811287866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3905.6574775168365</v>
      </c>
      <c r="AC50">
        <f t="shared" si="2"/>
        <v>3336.6956639264272</v>
      </c>
      <c r="AE50">
        <f t="shared" si="3"/>
        <v>0</v>
      </c>
      <c r="AF50">
        <f t="shared" si="24"/>
        <v>0</v>
      </c>
      <c r="AG50">
        <f t="shared" si="24"/>
        <v>-3.5902677098314877</v>
      </c>
      <c r="AH50">
        <f t="shared" si="5"/>
        <v>-49610.061984890795</v>
      </c>
      <c r="AI50">
        <f t="shared" si="25"/>
        <v>-49613.65225260063</v>
      </c>
      <c r="AJ50">
        <f t="shared" si="7"/>
        <v>568.96181359040929</v>
      </c>
      <c r="AK50">
        <f t="shared" si="22"/>
        <v>273.3960234261786</v>
      </c>
      <c r="AL50">
        <f t="shared" si="8"/>
        <v>-48771.294415584045</v>
      </c>
      <c r="AN50">
        <f t="shared" si="26"/>
        <v>0</v>
      </c>
      <c r="AO50">
        <f t="shared" si="26"/>
        <v>0</v>
      </c>
      <c r="AP50">
        <f t="shared" si="26"/>
        <v>-4.4645131804935075E-2</v>
      </c>
      <c r="AQ50">
        <f t="shared" si="26"/>
        <v>-616.90323262005552</v>
      </c>
      <c r="AR50">
        <f t="shared" si="26"/>
        <v>-616.94787775186057</v>
      </c>
      <c r="AS50">
        <f t="shared" si="26"/>
        <v>7.0750643719854969</v>
      </c>
      <c r="AT50">
        <f t="shared" si="26"/>
        <v>3.3996911894293671</v>
      </c>
      <c r="AU50">
        <f t="shared" si="23"/>
        <v>-606.47312219044568</v>
      </c>
      <c r="AW50">
        <v>47</v>
      </c>
      <c r="AX50">
        <f>IF(Z50&gt;0, (R50*SUMPRODUCT(K50:$K$98, X50:$X$98)-K50*$AZ$3)/Z50, 0)</f>
        <v>11617.154811287866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12.5</v>
      </c>
      <c r="R51">
        <f t="shared" si="0"/>
        <v>2000000</v>
      </c>
      <c r="S51">
        <f t="shared" si="1"/>
        <v>10858.945529036704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3336.6956639264272</v>
      </c>
      <c r="AC51">
        <f t="shared" si="2"/>
        <v>2812.7711114260073</v>
      </c>
      <c r="AE51">
        <f t="shared" si="3"/>
        <v>0</v>
      </c>
      <c r="AF51">
        <f t="shared" si="24"/>
        <v>0</v>
      </c>
      <c r="AG51">
        <f t="shared" si="24"/>
        <v>-3.2378501944602811</v>
      </c>
      <c r="AH51">
        <f t="shared" si="5"/>
        <v>-50642.374123662652</v>
      </c>
      <c r="AI51">
        <f t="shared" si="25"/>
        <v>-50645.611973857114</v>
      </c>
      <c r="AJ51">
        <f t="shared" si="7"/>
        <v>523.92455250041985</v>
      </c>
      <c r="AK51">
        <f t="shared" si="22"/>
        <v>233.56869647484993</v>
      </c>
      <c r="AL51">
        <f t="shared" si="8"/>
        <v>-49888.118724881839</v>
      </c>
      <c r="AN51">
        <f t="shared" si="26"/>
        <v>0</v>
      </c>
      <c r="AO51">
        <f t="shared" si="26"/>
        <v>0</v>
      </c>
      <c r="AP51">
        <f t="shared" si="26"/>
        <v>-3.59489330351105E-2</v>
      </c>
      <c r="AQ51">
        <f t="shared" si="26"/>
        <v>-562.26792679456503</v>
      </c>
      <c r="AR51">
        <f t="shared" si="26"/>
        <v>-562.30387572760014</v>
      </c>
      <c r="AS51">
        <f t="shared" si="26"/>
        <v>5.8169858153142151</v>
      </c>
      <c r="AT51">
        <f t="shared" si="26"/>
        <v>2.5932470387414126</v>
      </c>
      <c r="AU51">
        <f t="shared" si="23"/>
        <v>-553.89364287354454</v>
      </c>
      <c r="AW51">
        <v>48</v>
      </c>
      <c r="AX51">
        <f>IF(Z51&gt;0, (R51*SUMPRODUCT(K51:$K$98, X51:$X$98)-K51*$AZ$3)/Z51, 0)</f>
        <v>10858.945529036704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12.5</v>
      </c>
      <c r="R52">
        <f t="shared" si="0"/>
        <v>2000000</v>
      </c>
      <c r="S52">
        <f t="shared" si="1"/>
        <v>10115.673502356196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2812.7711114260073</v>
      </c>
      <c r="AC52">
        <f t="shared" si="2"/>
        <v>2333.5198633096857</v>
      </c>
      <c r="AE52">
        <f t="shared" si="3"/>
        <v>0</v>
      </c>
      <c r="AF52">
        <f t="shared" si="24"/>
        <v>0</v>
      </c>
      <c r="AG52">
        <f t="shared" si="24"/>
        <v>-2.8835448558691494</v>
      </c>
      <c r="AH52">
        <f t="shared" si="5"/>
        <v>-51508.29386344456</v>
      </c>
      <c r="AI52">
        <f t="shared" si="25"/>
        <v>-51511.177408300427</v>
      </c>
      <c r="AJ52">
        <f t="shared" si="7"/>
        <v>479.25124811632168</v>
      </c>
      <c r="AK52">
        <f t="shared" si="22"/>
        <v>196.89397779982053</v>
      </c>
      <c r="AL52">
        <f t="shared" si="8"/>
        <v>-50835.032182384282</v>
      </c>
      <c r="AN52">
        <f t="shared" si="26"/>
        <v>0</v>
      </c>
      <c r="AO52">
        <f t="shared" si="26"/>
        <v>0</v>
      </c>
      <c r="AP52">
        <f t="shared" si="26"/>
        <v>-2.8584983284128208E-2</v>
      </c>
      <c r="AQ52">
        <f t="shared" si="26"/>
        <v>-510.60891807654258</v>
      </c>
      <c r="AR52">
        <f t="shared" si="26"/>
        <v>-510.63750305982666</v>
      </c>
      <c r="AS52">
        <f t="shared" si="26"/>
        <v>4.7508846232854616</v>
      </c>
      <c r="AT52">
        <f t="shared" si="26"/>
        <v>1.9518375282762652</v>
      </c>
      <c r="AU52">
        <f t="shared" si="23"/>
        <v>-503.93478090826494</v>
      </c>
      <c r="AW52">
        <v>49</v>
      </c>
      <c r="AX52">
        <f>IF(Z52&gt;0, (R52*SUMPRODUCT(K52:$K$98, X52:$X$98)-K52*$AZ$3)/Z52, 0)</f>
        <v>10115.673502356196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12.5</v>
      </c>
      <c r="R53">
        <f t="shared" si="0"/>
        <v>2000000</v>
      </c>
      <c r="S53">
        <f t="shared" si="1"/>
        <v>9370.6811260986942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2333.5198633096857</v>
      </c>
      <c r="AC53">
        <f t="shared" si="2"/>
        <v>1897.0329797672889</v>
      </c>
      <c r="AE53">
        <f t="shared" si="3"/>
        <v>0</v>
      </c>
      <c r="AF53">
        <f t="shared" si="24"/>
        <v>0</v>
      </c>
      <c r="AG53">
        <f t="shared" si="24"/>
        <v>-2.5305430766443688</v>
      </c>
      <c r="AH53">
        <f t="shared" si="5"/>
        <v>-51866.612906574221</v>
      </c>
      <c r="AI53">
        <f t="shared" si="25"/>
        <v>-51869.143449650866</v>
      </c>
      <c r="AJ53">
        <f t="shared" si="7"/>
        <v>436.48688354239675</v>
      </c>
      <c r="AK53">
        <f t="shared" si="22"/>
        <v>163.346390431678</v>
      </c>
      <c r="AL53">
        <f t="shared" si="8"/>
        <v>-51269.310175676786</v>
      </c>
      <c r="AN53">
        <f t="shared" si="26"/>
        <v>0</v>
      </c>
      <c r="AO53">
        <f t="shared" si="26"/>
        <v>0</v>
      </c>
      <c r="AP53">
        <f t="shared" si="26"/>
        <v>-2.2397881514290084E-2</v>
      </c>
      <c r="AQ53">
        <f t="shared" si="26"/>
        <v>-459.07230789743187</v>
      </c>
      <c r="AR53">
        <f t="shared" si="26"/>
        <v>-459.09470577894621</v>
      </c>
      <c r="AS53">
        <f t="shared" si="26"/>
        <v>3.8633531238236518</v>
      </c>
      <c r="AT53">
        <f t="shared" si="26"/>
        <v>1.4457817898627523</v>
      </c>
      <c r="AU53">
        <f t="shared" si="23"/>
        <v>-453.78557086525973</v>
      </c>
      <c r="AW53">
        <v>50</v>
      </c>
      <c r="AX53">
        <f>IF(Z53&gt;0, (R53*SUMPRODUCT(K53:$K$98, X53:$X$98)-K53*$AZ$3)/Z53, 0)</f>
        <v>9370.6811260986942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12.5</v>
      </c>
      <c r="R54">
        <f t="shared" si="0"/>
        <v>2000000</v>
      </c>
      <c r="S54">
        <f t="shared" si="1"/>
        <v>8612.8305221291648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1897.0329797672889</v>
      </c>
      <c r="AC54">
        <f t="shared" si="2"/>
        <v>1504.1410598467728</v>
      </c>
      <c r="AE54">
        <f t="shared" si="3"/>
        <v>0</v>
      </c>
      <c r="AF54">
        <f t="shared" si="24"/>
        <v>0</v>
      </c>
      <c r="AG54">
        <f t="shared" si="24"/>
        <v>-2.182994684474147</v>
      </c>
      <c r="AH54">
        <f t="shared" si="5"/>
        <v>-51558.87382460451</v>
      </c>
      <c r="AI54">
        <f t="shared" si="25"/>
        <v>-51561.056819288984</v>
      </c>
      <c r="AJ54">
        <f t="shared" si="7"/>
        <v>392.8919199205161</v>
      </c>
      <c r="AK54">
        <f t="shared" si="22"/>
        <v>132.79230858371022</v>
      </c>
      <c r="AL54">
        <f t="shared" si="8"/>
        <v>-51035.372590784755</v>
      </c>
      <c r="AN54">
        <f t="shared" si="26"/>
        <v>0</v>
      </c>
      <c r="AO54">
        <f t="shared" si="26"/>
        <v>0</v>
      </c>
      <c r="AP54">
        <f t="shared" si="26"/>
        <v>-1.7251539776907434E-2</v>
      </c>
      <c r="AQ54">
        <f t="shared" si="26"/>
        <v>-407.45402128726539</v>
      </c>
      <c r="AR54">
        <f t="shared" si="26"/>
        <v>-407.4712728270423</v>
      </c>
      <c r="AS54">
        <f t="shared" si="26"/>
        <v>3.1049047589261711</v>
      </c>
      <c r="AT54">
        <f t="shared" si="26"/>
        <v>1.0494170278527648</v>
      </c>
      <c r="AU54">
        <f t="shared" si="23"/>
        <v>-403.31695104026335</v>
      </c>
      <c r="AW54">
        <v>51</v>
      </c>
      <c r="AX54">
        <f>IF(Z54&gt;0, (R54*SUMPRODUCT(K54:$K$98, X54:$X$98)-K54*$AZ$3)/Z54, 0)</f>
        <v>8612.8305221291648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12.5</v>
      </c>
      <c r="R55">
        <f t="shared" si="0"/>
        <v>2000000</v>
      </c>
      <c r="S55">
        <f t="shared" si="1"/>
        <v>7828.1259787638683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1504.1410598467728</v>
      </c>
      <c r="AC55">
        <f t="shared" si="2"/>
        <v>1155.7766706817524</v>
      </c>
      <c r="AE55">
        <f t="shared" si="3"/>
        <v>0</v>
      </c>
      <c r="AF55">
        <f t="shared" si="24"/>
        <v>0</v>
      </c>
      <c r="AG55">
        <f t="shared" si="24"/>
        <v>-1.845551339198459</v>
      </c>
      <c r="AH55">
        <f t="shared" si="5"/>
        <v>-50498.143748951428</v>
      </c>
      <c r="AI55">
        <f t="shared" si="25"/>
        <v>-50499.989300290625</v>
      </c>
      <c r="AJ55">
        <f t="shared" si="7"/>
        <v>348.36438916502038</v>
      </c>
      <c r="AK55">
        <f t="shared" si="22"/>
        <v>105.2898741892741</v>
      </c>
      <c r="AL55">
        <f t="shared" si="8"/>
        <v>-50046.335036936332</v>
      </c>
      <c r="AN55">
        <f t="shared" si="26"/>
        <v>0</v>
      </c>
      <c r="AO55">
        <f t="shared" si="26"/>
        <v>0</v>
      </c>
      <c r="AP55">
        <f t="shared" si="26"/>
        <v>-1.3022167996424533E-2</v>
      </c>
      <c r="AQ55">
        <f t="shared" si="26"/>
        <v>-356.31374616326895</v>
      </c>
      <c r="AR55">
        <f t="shared" si="26"/>
        <v>-356.32676833126538</v>
      </c>
      <c r="AS55">
        <f t="shared" si="26"/>
        <v>2.4580511543227717</v>
      </c>
      <c r="AT55">
        <f t="shared" si="26"/>
        <v>0.74292294172136863</v>
      </c>
      <c r="AU55">
        <f t="shared" si="23"/>
        <v>-353.12579423522124</v>
      </c>
      <c r="AW55">
        <v>52</v>
      </c>
      <c r="AX55">
        <f>IF(Z55&gt;0, (R55*SUMPRODUCT(K55:$K$98, X55:$X$98)-K55*$AZ$3)/Z55, 0)</f>
        <v>7828.1259787638683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12.5</v>
      </c>
      <c r="R56">
        <f t="shared" si="0"/>
        <v>2000000</v>
      </c>
      <c r="S56">
        <f t="shared" si="1"/>
        <v>6986.7959973014404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1155.7766706817524</v>
      </c>
      <c r="AC56">
        <f t="shared" si="2"/>
        <v>852.22152462763188</v>
      </c>
      <c r="AE56">
        <f t="shared" si="3"/>
        <v>0</v>
      </c>
      <c r="AF56">
        <f t="shared" si="24"/>
        <v>0</v>
      </c>
      <c r="AG56">
        <f t="shared" si="24"/>
        <v>-1.5247001718613071</v>
      </c>
      <c r="AH56">
        <f t="shared" si="5"/>
        <v>-48383.304631226783</v>
      </c>
      <c r="AI56">
        <f t="shared" si="25"/>
        <v>-48384.829331398643</v>
      </c>
      <c r="AJ56">
        <f t="shared" si="7"/>
        <v>303.55514605412054</v>
      </c>
      <c r="AK56">
        <f t="shared" si="22"/>
        <v>80.904366947722679</v>
      </c>
      <c r="AL56">
        <f t="shared" si="8"/>
        <v>-48000.369818396801</v>
      </c>
      <c r="AN56">
        <f t="shared" si="26"/>
        <v>0</v>
      </c>
      <c r="AO56">
        <f t="shared" si="26"/>
        <v>0</v>
      </c>
      <c r="AP56">
        <f t="shared" si="26"/>
        <v>-9.6055799155517589E-3</v>
      </c>
      <c r="AQ56">
        <f t="shared" si="26"/>
        <v>-304.81383014890218</v>
      </c>
      <c r="AR56">
        <f t="shared" si="26"/>
        <v>-304.82343572881769</v>
      </c>
      <c r="AS56">
        <f t="shared" si="26"/>
        <v>1.9123912150152733</v>
      </c>
      <c r="AT56">
        <f t="shared" si="26"/>
        <v>0.5096958579631915</v>
      </c>
      <c r="AU56">
        <f t="shared" si="23"/>
        <v>-302.40134865583923</v>
      </c>
      <c r="AW56">
        <v>53</v>
      </c>
      <c r="AX56">
        <f>IF(Z56&gt;0, (R56*SUMPRODUCT(K56:$K$98, X56:$X$98)-K56*$AZ$3)/Z56, 0)</f>
        <v>6986.7959973014404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12.5</v>
      </c>
      <c r="R57">
        <f t="shared" si="0"/>
        <v>2000000</v>
      </c>
      <c r="S57">
        <f t="shared" si="1"/>
        <v>6056.9480770784348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852.22152462763188</v>
      </c>
      <c r="AC57">
        <f t="shared" si="2"/>
        <v>594.51358743332662</v>
      </c>
      <c r="AE57">
        <f t="shared" si="3"/>
        <v>0</v>
      </c>
      <c r="AF57">
        <f t="shared" si="24"/>
        <v>0</v>
      </c>
      <c r="AG57">
        <f t="shared" si="24"/>
        <v>-1.2269248057515334</v>
      </c>
      <c r="AH57">
        <f t="shared" si="5"/>
        <v>-45204.538302585686</v>
      </c>
      <c r="AI57">
        <f t="shared" si="25"/>
        <v>-45205.765227391435</v>
      </c>
      <c r="AJ57">
        <f t="shared" si="7"/>
        <v>257.70793719430526</v>
      </c>
      <c r="AK57">
        <f t="shared" si="22"/>
        <v>59.655506723934238</v>
      </c>
      <c r="AL57">
        <f t="shared" si="8"/>
        <v>-44888.4017834732</v>
      </c>
      <c r="AN57">
        <f t="shared" si="26"/>
        <v>0</v>
      </c>
      <c r="AO57">
        <f t="shared" si="26"/>
        <v>0</v>
      </c>
      <c r="AP57">
        <f t="shared" si="26"/>
        <v>-6.9014296393200341E-3</v>
      </c>
      <c r="AQ57">
        <f t="shared" si="26"/>
        <v>-254.27470290825741</v>
      </c>
      <c r="AR57">
        <f t="shared" si="26"/>
        <v>-254.28160433789674</v>
      </c>
      <c r="AS57">
        <f t="shared" si="26"/>
        <v>1.4496024432005672</v>
      </c>
      <c r="AT57">
        <f t="shared" si="26"/>
        <v>0.33556113652868069</v>
      </c>
      <c r="AU57">
        <f t="shared" si="23"/>
        <v>-252.49644075816749</v>
      </c>
      <c r="AW57">
        <v>54</v>
      </c>
      <c r="AX57">
        <f>IF(Z57&gt;0, (R57*SUMPRODUCT(K57:$K$98, X57:$X$98)-K57*$AZ$3)/Z57, 0)</f>
        <v>6056.9480770784348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12.5</v>
      </c>
      <c r="R58">
        <f t="shared" si="0"/>
        <v>2000000</v>
      </c>
      <c r="S58">
        <f t="shared" si="1"/>
        <v>4985.2053624464779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594.51358743332662</v>
      </c>
      <c r="AC58">
        <f t="shared" si="2"/>
        <v>382.29771752024527</v>
      </c>
      <c r="AE58">
        <f t="shared" si="3"/>
        <v>0</v>
      </c>
      <c r="AF58">
        <f t="shared" si="24"/>
        <v>0</v>
      </c>
      <c r="AG58">
        <f t="shared" si="24"/>
        <v>-0.95858066450003154</v>
      </c>
      <c r="AH58">
        <f t="shared" si="5"/>
        <v>-40971.982911037856</v>
      </c>
      <c r="AI58">
        <f t="shared" si="25"/>
        <v>-40972.941491702353</v>
      </c>
      <c r="AJ58">
        <f t="shared" si="7"/>
        <v>212.21586991308135</v>
      </c>
      <c r="AK58">
        <f t="shared" si="22"/>
        <v>41.615951120332866</v>
      </c>
      <c r="AL58">
        <f t="shared" si="8"/>
        <v>-40719.109670668942</v>
      </c>
      <c r="AN58">
        <f t="shared" si="26"/>
        <v>0</v>
      </c>
      <c r="AO58">
        <f t="shared" si="26"/>
        <v>0</v>
      </c>
      <c r="AP58">
        <f t="shared" si="26"/>
        <v>-4.8142845914489326E-3</v>
      </c>
      <c r="AQ58">
        <f t="shared" si="26"/>
        <v>-205.77380007200429</v>
      </c>
      <c r="AR58">
        <f t="shared" si="26"/>
        <v>-205.77861435659574</v>
      </c>
      <c r="AS58">
        <f t="shared" si="26"/>
        <v>1.0658128527100548</v>
      </c>
      <c r="AT58">
        <f t="shared" si="26"/>
        <v>0.20900800491485799</v>
      </c>
      <c r="AU58">
        <f t="shared" si="23"/>
        <v>-204.50379349897082</v>
      </c>
      <c r="AW58">
        <v>55</v>
      </c>
      <c r="AX58">
        <f>IF(Z58&gt;0, (R58*SUMPRODUCT(K58:$K$98, X58:$X$98)-K58*$AZ$3)/Z58, 0)</f>
        <v>4985.2053624464779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12.5</v>
      </c>
      <c r="R59">
        <f t="shared" si="0"/>
        <v>2000000</v>
      </c>
      <c r="S59">
        <f t="shared" si="1"/>
        <v>3694.7518485413289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382.29771752024527</v>
      </c>
      <c r="AC59">
        <f t="shared" si="2"/>
        <v>214.07644690821922</v>
      </c>
      <c r="AE59">
        <f t="shared" si="3"/>
        <v>0</v>
      </c>
      <c r="AF59">
        <f t="shared" si="24"/>
        <v>0</v>
      </c>
      <c r="AG59">
        <f t="shared" si="24"/>
        <v>-0.72425854185828353</v>
      </c>
      <c r="AH59">
        <f t="shared" si="5"/>
        <v>-35957.810559479629</v>
      </c>
      <c r="AI59">
        <f t="shared" si="25"/>
        <v>-35958.534818021486</v>
      </c>
      <c r="AJ59">
        <f t="shared" si="7"/>
        <v>168.22127061202605</v>
      </c>
      <c r="AK59">
        <f t="shared" si="22"/>
        <v>26.760840226417173</v>
      </c>
      <c r="AL59">
        <f t="shared" si="8"/>
        <v>-35763.552707183044</v>
      </c>
      <c r="AN59">
        <f t="shared" si="26"/>
        <v>0</v>
      </c>
      <c r="AO59">
        <f t="shared" si="26"/>
        <v>0</v>
      </c>
      <c r="AP59">
        <f t="shared" si="26"/>
        <v>-3.2477208858878487E-3</v>
      </c>
      <c r="AQ59">
        <f t="shared" si="26"/>
        <v>-161.24205047715029</v>
      </c>
      <c r="AR59">
        <f t="shared" si="26"/>
        <v>-161.24529819803618</v>
      </c>
      <c r="AS59">
        <f t="shared" si="26"/>
        <v>0.75433799181090067</v>
      </c>
      <c r="AT59">
        <f t="shared" si="26"/>
        <v>0.12000098680817337</v>
      </c>
      <c r="AU59">
        <f t="shared" si="23"/>
        <v>-160.3709592194171</v>
      </c>
      <c r="AW59">
        <v>56</v>
      </c>
      <c r="AX59">
        <f>IF(Z59&gt;0, (R59*SUMPRODUCT(K59:$K$98, X59:$X$98)-K59*$AZ$3)/Z59, 0)</f>
        <v>3694.7518485413289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12.5</v>
      </c>
      <c r="R60">
        <f t="shared" si="0"/>
        <v>2000000</v>
      </c>
      <c r="S60">
        <f t="shared" si="1"/>
        <v>2051.3942632371813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214.07644690821922</v>
      </c>
      <c r="AC60">
        <f t="shared" si="2"/>
        <v>86.363440591763592</v>
      </c>
      <c r="AE60">
        <f t="shared" si="3"/>
        <v>0</v>
      </c>
      <c r="AF60">
        <f t="shared" si="24"/>
        <v>0</v>
      </c>
      <c r="AG60">
        <f t="shared" si="24"/>
        <v>-0.52624842856559584</v>
      </c>
      <c r="AH60">
        <f t="shared" si="5"/>
        <v>-30522.804459856779</v>
      </c>
      <c r="AI60">
        <f t="shared" si="25"/>
        <v>-30523.330708285346</v>
      </c>
      <c r="AJ60">
        <f t="shared" si="7"/>
        <v>127.71300631645563</v>
      </c>
      <c r="AK60">
        <f t="shared" si="22"/>
        <v>14.985351283575348</v>
      </c>
      <c r="AL60">
        <f t="shared" si="8"/>
        <v>-30380.632350685315</v>
      </c>
      <c r="AN60">
        <f t="shared" si="26"/>
        <v>0</v>
      </c>
      <c r="AO60">
        <f t="shared" si="26"/>
        <v>0</v>
      </c>
      <c r="AP60">
        <f t="shared" si="26"/>
        <v>-2.1069676210723636E-3</v>
      </c>
      <c r="AQ60">
        <f t="shared" si="26"/>
        <v>-122.20570591827466</v>
      </c>
      <c r="AR60">
        <f t="shared" si="26"/>
        <v>-122.20781288589573</v>
      </c>
      <c r="AS60">
        <f t="shared" si="26"/>
        <v>0.51133106436448217</v>
      </c>
      <c r="AT60">
        <f t="shared" si="26"/>
        <v>5.9997613733402053E-2</v>
      </c>
      <c r="AU60">
        <f t="shared" si="23"/>
        <v>-121.63648420779785</v>
      </c>
      <c r="AW60">
        <v>57</v>
      </c>
      <c r="AX60">
        <f>IF(Z60&gt;0, (R60*SUMPRODUCT(K60:$K$98, X60:$X$98)-K60*$AZ$3)/Z60, 0)</f>
        <v>2051.3942632371813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12.5</v>
      </c>
      <c r="R61">
        <f t="shared" si="0"/>
        <v>2000000</v>
      </c>
      <c r="S61">
        <f t="shared" si="1"/>
        <v>-202.10736482659635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86.363440591763592</v>
      </c>
      <c r="AC61">
        <f t="shared" si="2"/>
        <v>-5.9056187544620116</v>
      </c>
      <c r="AE61">
        <f t="shared" si="3"/>
        <v>0</v>
      </c>
      <c r="AF61">
        <f t="shared" si="24"/>
        <v>0</v>
      </c>
      <c r="AG61">
        <f t="shared" si="24"/>
        <v>-0.36525257005904394</v>
      </c>
      <c r="AH61">
        <f t="shared" si="5"/>
        <v>-24917.339875343347</v>
      </c>
      <c r="AI61">
        <f t="shared" si="25"/>
        <v>-24917.705127913407</v>
      </c>
      <c r="AJ61">
        <f t="shared" si="7"/>
        <v>92.269059346225603</v>
      </c>
      <c r="AK61">
        <f t="shared" si="22"/>
        <v>6.0454408414234519</v>
      </c>
      <c r="AL61">
        <f t="shared" si="8"/>
        <v>-24819.390627725759</v>
      </c>
      <c r="AN61">
        <f t="shared" si="26"/>
        <v>0</v>
      </c>
      <c r="AO61">
        <f t="shared" si="26"/>
        <v>0</v>
      </c>
      <c r="AP61">
        <f t="shared" si="26"/>
        <v>-1.305696702854763E-3</v>
      </c>
      <c r="AQ61">
        <f t="shared" si="26"/>
        <v>-89.073948237757904</v>
      </c>
      <c r="AR61">
        <f t="shared" si="26"/>
        <v>-89.075253934460761</v>
      </c>
      <c r="AS61">
        <f t="shared" si="26"/>
        <v>0.32984136578259282</v>
      </c>
      <c r="AT61">
        <f t="shared" si="26"/>
        <v>2.1611106453471692E-2</v>
      </c>
      <c r="AU61">
        <f t="shared" si="23"/>
        <v>-88.723801462224699</v>
      </c>
      <c r="AW61">
        <v>58</v>
      </c>
      <c r="AX61">
        <f>IF(Z61&gt;0, (R61*SUMPRODUCT(K61:$K$98, X61:$X$98)-K61*$AZ$3)/Z61, 0)</f>
        <v>-202.10736482659635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12.5</v>
      </c>
      <c r="R62">
        <f t="shared" si="0"/>
        <v>2000000</v>
      </c>
      <c r="S62">
        <f t="shared" si="1"/>
        <v>-3553.103608393475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-5.9056187544620116</v>
      </c>
      <c r="AC62">
        <f t="shared" si="2"/>
        <v>-68.250418267176144</v>
      </c>
      <c r="AE62">
        <f t="shared" si="3"/>
        <v>0</v>
      </c>
      <c r="AF62">
        <f t="shared" si="24"/>
        <v>0</v>
      </c>
      <c r="AG62">
        <f t="shared" si="24"/>
        <v>-0.24010845794768199</v>
      </c>
      <c r="AH62">
        <f t="shared" si="5"/>
        <v>-19438.65382572345</v>
      </c>
      <c r="AI62">
        <f t="shared" si="25"/>
        <v>-19438.893934181397</v>
      </c>
      <c r="AJ62">
        <f t="shared" si="7"/>
        <v>62.344799512714133</v>
      </c>
      <c r="AK62">
        <f t="shared" si="22"/>
        <v>-0.41339331281234087</v>
      </c>
      <c r="AL62">
        <f t="shared" si="8"/>
        <v>-19376.962527981497</v>
      </c>
      <c r="AN62">
        <f t="shared" si="26"/>
        <v>0</v>
      </c>
      <c r="AO62">
        <f t="shared" si="26"/>
        <v>0</v>
      </c>
      <c r="AP62">
        <f t="shared" si="26"/>
        <v>-7.6636994206489976E-4</v>
      </c>
      <c r="AQ62">
        <f t="shared" si="26"/>
        <v>-62.043628673361106</v>
      </c>
      <c r="AR62">
        <f t="shared" si="26"/>
        <v>-62.044395043303169</v>
      </c>
      <c r="AS62">
        <f t="shared" si="26"/>
        <v>0.19898999310143953</v>
      </c>
      <c r="AT62">
        <f t="shared" si="26"/>
        <v>-1.319454599383758E-3</v>
      </c>
      <c r="AU62">
        <f t="shared" si="23"/>
        <v>-61.846724504801124</v>
      </c>
      <c r="AW62">
        <v>59</v>
      </c>
      <c r="AX62">
        <f>IF(Z62&gt;0, (R62*SUMPRODUCT(K62:$K$98, X62:$X$98)-K62*$AZ$3)/Z62, 0)</f>
        <v>-3553.103608393475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12.5</v>
      </c>
      <c r="R63">
        <f t="shared" si="0"/>
        <v>2000000</v>
      </c>
      <c r="S63">
        <f t="shared" si="1"/>
        <v>-8969.2376538074022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-68.250418267176144</v>
      </c>
      <c r="AC63">
        <f t="shared" si="2"/>
        <v>-106.42873557889097</v>
      </c>
      <c r="AE63">
        <f t="shared" si="3"/>
        <v>0</v>
      </c>
      <c r="AF63">
        <f t="shared" si="24"/>
        <v>0</v>
      </c>
      <c r="AG63">
        <f t="shared" si="24"/>
        <v>-0.14832466772372849</v>
      </c>
      <c r="AH63">
        <f t="shared" si="5"/>
        <v>-14301.232903116266</v>
      </c>
      <c r="AI63">
        <f t="shared" si="25"/>
        <v>-14301.38122778399</v>
      </c>
      <c r="AJ63">
        <f t="shared" si="7"/>
        <v>38.178317311714821</v>
      </c>
      <c r="AK63">
        <f t="shared" si="22"/>
        <v>-4.7775292787023309</v>
      </c>
      <c r="AL63">
        <f t="shared" si="8"/>
        <v>-14267.980439750978</v>
      </c>
      <c r="AN63">
        <f t="shared" si="26"/>
        <v>0</v>
      </c>
      <c r="AO63">
        <f t="shared" si="26"/>
        <v>0</v>
      </c>
      <c r="AP63">
        <f t="shared" si="26"/>
        <v>-4.2269427496370045E-4</v>
      </c>
      <c r="AQ63">
        <f t="shared" si="26"/>
        <v>-40.755522097843745</v>
      </c>
      <c r="AR63">
        <f t="shared" si="26"/>
        <v>-40.755944792118704</v>
      </c>
      <c r="AS63">
        <f t="shared" si="26"/>
        <v>0.10880021781318121</v>
      </c>
      <c r="AT63">
        <f t="shared" si="26"/>
        <v>-1.3614959032575469E-2</v>
      </c>
      <c r="AU63">
        <f t="shared" si="23"/>
        <v>-40.660759533338101</v>
      </c>
      <c r="AW63">
        <v>60</v>
      </c>
      <c r="AX63">
        <f>IF(Z63&gt;0, (R63*SUMPRODUCT(K63:$K$98, X63:$X$98)-K63*$AZ$3)/Z63, 0)</f>
        <v>-8969.2376538074022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12.5</v>
      </c>
      <c r="R64">
        <f t="shared" si="0"/>
        <v>2000000</v>
      </c>
      <c r="S64">
        <f t="shared" si="1"/>
        <v>-18406.513591261111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-106.42873557889097</v>
      </c>
      <c r="AC64">
        <f t="shared" si="2"/>
        <v>-125.8759439609792</v>
      </c>
      <c r="AE64">
        <f t="shared" si="3"/>
        <v>0</v>
      </c>
      <c r="AF64">
        <f t="shared" si="24"/>
        <v>0</v>
      </c>
      <c r="AG64">
        <f t="shared" si="24"/>
        <v>-8.5483287843237679E-2</v>
      </c>
      <c r="AH64">
        <f t="shared" si="5"/>
        <v>-9817.3013125205634</v>
      </c>
      <c r="AI64">
        <f t="shared" si="25"/>
        <v>-9817.3867958084065</v>
      </c>
      <c r="AJ64">
        <f t="shared" si="7"/>
        <v>19.447208382088235</v>
      </c>
      <c r="AK64">
        <f t="shared" si="22"/>
        <v>-7.4500114905223684</v>
      </c>
      <c r="AL64">
        <f t="shared" si="8"/>
        <v>-9805.3895989168414</v>
      </c>
      <c r="AN64">
        <f t="shared" si="26"/>
        <v>0</v>
      </c>
      <c r="AO64">
        <f t="shared" si="26"/>
        <v>0</v>
      </c>
      <c r="AP64">
        <f t="shared" si="26"/>
        <v>-2.1750847151563331E-4</v>
      </c>
      <c r="AQ64">
        <f t="shared" si="26"/>
        <v>-24.979692016650588</v>
      </c>
      <c r="AR64">
        <f t="shared" si="26"/>
        <v>-24.979909525122103</v>
      </c>
      <c r="AS64">
        <f t="shared" si="26"/>
        <v>4.9482567612408948E-2</v>
      </c>
      <c r="AT64">
        <f t="shared" si="26"/>
        <v>-1.8956227035266209E-2</v>
      </c>
      <c r="AU64">
        <f t="shared" si="23"/>
        <v>-24.949383184544963</v>
      </c>
      <c r="AW64">
        <v>61</v>
      </c>
      <c r="AX64">
        <f>IF(Z64&gt;0, (R64*SUMPRODUCT(K64:$K$98, X64:$X$98)-K64*$AZ$3)/Z64, 0)</f>
        <v>-18406.513591261111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12.5</v>
      </c>
      <c r="R65">
        <f t="shared" si="0"/>
        <v>2000000</v>
      </c>
      <c r="S65">
        <f t="shared" si="1"/>
        <v>-33880.622440017854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-125.8759439609792</v>
      </c>
      <c r="AC65">
        <f t="shared" si="2"/>
        <v>-131.83035587427665</v>
      </c>
      <c r="AE65">
        <f t="shared" si="3"/>
        <v>0</v>
      </c>
      <c r="AF65">
        <f t="shared" si="24"/>
        <v>0</v>
      </c>
      <c r="AG65">
        <f t="shared" si="24"/>
        <v>-4.8637815062160049E-2</v>
      </c>
      <c r="AH65">
        <f t="shared" si="5"/>
        <v>-5758.5023844232401</v>
      </c>
      <c r="AI65">
        <f t="shared" si="25"/>
        <v>-5758.5510222383018</v>
      </c>
      <c r="AJ65">
        <f t="shared" si="7"/>
        <v>5.9544119132974487</v>
      </c>
      <c r="AK65">
        <f t="shared" si="22"/>
        <v>-8.811316077268545</v>
      </c>
      <c r="AL65">
        <f t="shared" si="8"/>
        <v>-5761.407926402273</v>
      </c>
      <c r="AN65">
        <f t="shared" si="26"/>
        <v>0</v>
      </c>
      <c r="AO65">
        <f t="shared" si="26"/>
        <v>0</v>
      </c>
      <c r="AP65">
        <f t="shared" si="26"/>
        <v>-1.104971288096235E-4</v>
      </c>
      <c r="AQ65">
        <f t="shared" si="26"/>
        <v>-13.082371790528377</v>
      </c>
      <c r="AR65">
        <f t="shared" si="26"/>
        <v>-13.082482287657186</v>
      </c>
      <c r="AS65">
        <f t="shared" si="26"/>
        <v>1.3527446069037399E-2</v>
      </c>
      <c r="AT65">
        <f t="shared" si="26"/>
        <v>-2.0017863185834674E-2</v>
      </c>
      <c r="AU65">
        <f t="shared" si="23"/>
        <v>-13.088972704773983</v>
      </c>
      <c r="AW65">
        <v>62</v>
      </c>
      <c r="AX65">
        <f>IF(Z65&gt;0, (R65*SUMPRODUCT(K65:$K$98, X65:$X$98)-K65*$AZ$3)/Z65, 0)</f>
        <v>-33880.622440017854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12.5</v>
      </c>
      <c r="R66">
        <f t="shared" si="0"/>
        <v>2000000</v>
      </c>
      <c r="S66">
        <f t="shared" si="1"/>
        <v>-58600.9998493885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-131.83035587427665</v>
      </c>
      <c r="AC66">
        <f t="shared" si="2"/>
        <v>-127.92587042966824</v>
      </c>
      <c r="AE66">
        <f t="shared" si="3"/>
        <v>0</v>
      </c>
      <c r="AF66">
        <f t="shared" si="24"/>
        <v>0</v>
      </c>
      <c r="AG66">
        <f t="shared" si="24"/>
        <v>-2.728747605809902E-2</v>
      </c>
      <c r="AH66">
        <f t="shared" si="5"/>
        <v>-3338.2337365503095</v>
      </c>
      <c r="AI66">
        <f t="shared" si="25"/>
        <v>-3338.2610240263675</v>
      </c>
      <c r="AJ66">
        <f t="shared" si="7"/>
        <v>-3.9044854446084116</v>
      </c>
      <c r="AK66">
        <f t="shared" si="22"/>
        <v>-9.228124911199366</v>
      </c>
      <c r="AL66">
        <f t="shared" si="8"/>
        <v>-3351.3936343821752</v>
      </c>
      <c r="AN66">
        <f t="shared" si="26"/>
        <v>0</v>
      </c>
      <c r="AO66">
        <f t="shared" si="26"/>
        <v>0</v>
      </c>
      <c r="AP66">
        <f t="shared" si="26"/>
        <v>-5.535059340857038E-5</v>
      </c>
      <c r="AQ66">
        <f t="shared" si="26"/>
        <v>-6.7713561291326343</v>
      </c>
      <c r="AR66">
        <f t="shared" si="26"/>
        <v>-6.7714114797260434</v>
      </c>
      <c r="AS66">
        <f t="shared" si="26"/>
        <v>-7.9199551418408839E-3</v>
      </c>
      <c r="AT66">
        <f t="shared" si="26"/>
        <v>-1.8718557509524364E-2</v>
      </c>
      <c r="AU66">
        <f t="shared" si="23"/>
        <v>-6.7980499923774076</v>
      </c>
      <c r="AW66">
        <v>63</v>
      </c>
      <c r="AX66">
        <f>IF(Z66&gt;0, (R66*SUMPRODUCT(K66:$K$98, X66:$X$98)-K66*$AZ$3)/Z66, 0)</f>
        <v>-58600.9998493885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12.5</v>
      </c>
      <c r="R67">
        <f t="shared" ref="R67:R98" si="27">$C$6</f>
        <v>2000000</v>
      </c>
      <c r="S67">
        <f t="shared" ref="S67:S98" si="28">AX67</f>
        <v>-99142.983637930214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-127.92587042966824</v>
      </c>
      <c r="AC67">
        <f t="shared" ref="AC67:AC98" si="29">S67*Z67</f>
        <v>-119.53038974171447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-1.507045498275488E-2</v>
      </c>
      <c r="AH67">
        <f t="shared" ref="AH67:AH98" si="32">-X67*R67</f>
        <v>-1911.0634103621044</v>
      </c>
      <c r="AI67">
        <f t="shared" ref="AI67:AI98" si="33">SUM(AE67:AH67)</f>
        <v>-1911.0784808170872</v>
      </c>
      <c r="AJ67">
        <f t="shared" ref="AJ67:AJ98" si="34">AB67-AC67</f>
        <v>-8.3954806879537642</v>
      </c>
      <c r="AK67">
        <f t="shared" si="22"/>
        <v>-8.9548109300767766</v>
      </c>
      <c r="AL67">
        <f t="shared" ref="AL67:AL98" si="35">SUM(AI67:AK67)</f>
        <v>-1928.4287724351177</v>
      </c>
      <c r="AN67">
        <f t="shared" ref="AN67:AU98" si="36">AE67*$K67</f>
        <v>0</v>
      </c>
      <c r="AO67">
        <f t="shared" si="36"/>
        <v>0</v>
      </c>
      <c r="AP67">
        <f t="shared" si="36"/>
        <v>-2.7294004257555713E-5</v>
      </c>
      <c r="AQ67">
        <f t="shared" si="36"/>
        <v>-3.4611146722888964</v>
      </c>
      <c r="AR67">
        <f t="shared" si="36"/>
        <v>-3.461141966293154</v>
      </c>
      <c r="AS67">
        <f t="shared" si="36"/>
        <v>-1.5205001169735678E-2</v>
      </c>
      <c r="AT67">
        <f t="shared" si="36"/>
        <v>-1.6218000579995982E-2</v>
      </c>
      <c r="AU67">
        <f t="shared" si="23"/>
        <v>-3.4925649680428856</v>
      </c>
      <c r="AW67">
        <v>64</v>
      </c>
      <c r="AX67">
        <f>IF(Z67&gt;0, (R67*SUMPRODUCT(K67:$K$98, X67:$X$98)-K67*$AZ$3)/Z67, 0)</f>
        <v>-99142.983637930214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12.5</v>
      </c>
      <c r="R68">
        <f t="shared" si="27"/>
        <v>2000000</v>
      </c>
      <c r="S68">
        <f t="shared" si="28"/>
        <v>-167305.96615842142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-119.53038974171447</v>
      </c>
      <c r="AC68">
        <f t="shared" si="29"/>
        <v>-109.44968582731909</v>
      </c>
      <c r="AE68">
        <f t="shared" si="30"/>
        <v>0</v>
      </c>
      <c r="AF68">
        <f t="shared" si="31"/>
        <v>0</v>
      </c>
      <c r="AG68">
        <f t="shared" si="31"/>
        <v>-8.1773597454738688E-3</v>
      </c>
      <c r="AH68">
        <f t="shared" si="32"/>
        <v>-1078.782509992554</v>
      </c>
      <c r="AI68">
        <f t="shared" si="33"/>
        <v>-1078.7906873522995</v>
      </c>
      <c r="AJ68">
        <f t="shared" si="34"/>
        <v>-10.080703914395386</v>
      </c>
      <c r="AK68">
        <f t="shared" si="22"/>
        <v>-8.3671272819200144</v>
      </c>
      <c r="AL68">
        <f t="shared" si="35"/>
        <v>-1097.2385185486148</v>
      </c>
      <c r="AN68">
        <f t="shared" si="36"/>
        <v>0</v>
      </c>
      <c r="AO68">
        <f t="shared" si="36"/>
        <v>0</v>
      </c>
      <c r="AP68">
        <f t="shared" si="36"/>
        <v>-1.3223181902930985E-5</v>
      </c>
      <c r="AQ68">
        <f t="shared" si="36"/>
        <v>-1.7444429262424932</v>
      </c>
      <c r="AR68">
        <f t="shared" si="36"/>
        <v>-1.7444561494243962</v>
      </c>
      <c r="AS68">
        <f t="shared" si="36"/>
        <v>-1.6300980477643653E-2</v>
      </c>
      <c r="AT68">
        <f t="shared" si="36"/>
        <v>-1.353004508760222E-2</v>
      </c>
      <c r="AU68">
        <f t="shared" si="23"/>
        <v>-1.7742871749896418</v>
      </c>
      <c r="AW68">
        <v>65</v>
      </c>
      <c r="AX68">
        <f>IF(Z68&gt;0, (R68*SUMPRODUCT(K68:$K$98, X68:$X$98)-K68*$AZ$3)/Z68, 0)</f>
        <v>-167305.96615842142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12.5</v>
      </c>
      <c r="R69">
        <f t="shared" si="27"/>
        <v>2000000</v>
      </c>
      <c r="S69">
        <f t="shared" si="28"/>
        <v>-284222.56967245019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-109.44968582731909</v>
      </c>
      <c r="AC69">
        <f t="shared" si="29"/>
        <v>-99.103219301164899</v>
      </c>
      <c r="AE69">
        <f t="shared" si="30"/>
        <v>0</v>
      </c>
      <c r="AF69">
        <f t="shared" si="31"/>
        <v>0</v>
      </c>
      <c r="AG69">
        <f t="shared" si="31"/>
        <v>-4.3585217130792751E-3</v>
      </c>
      <c r="AH69">
        <f t="shared" si="32"/>
        <v>-597.93030959037662</v>
      </c>
      <c r="AI69">
        <f t="shared" si="33"/>
        <v>-597.93466811208975</v>
      </c>
      <c r="AJ69">
        <f t="shared" si="34"/>
        <v>-10.346466526154188</v>
      </c>
      <c r="AK69">
        <f t="shared" si="22"/>
        <v>-7.6614780079123372</v>
      </c>
      <c r="AL69">
        <f t="shared" si="35"/>
        <v>-615.94261264615625</v>
      </c>
      <c r="AN69">
        <f t="shared" si="36"/>
        <v>0</v>
      </c>
      <c r="AO69">
        <f t="shared" si="36"/>
        <v>0</v>
      </c>
      <c r="AP69">
        <f t="shared" si="36"/>
        <v>-6.2928018894552028E-6</v>
      </c>
      <c r="AQ69">
        <f t="shared" si="36"/>
        <v>-0.86328742395883507</v>
      </c>
      <c r="AR69">
        <f t="shared" si="36"/>
        <v>-0.86329371676072464</v>
      </c>
      <c r="AS69">
        <f t="shared" si="36"/>
        <v>-1.4938152977324369E-2</v>
      </c>
      <c r="AT69">
        <f t="shared" si="36"/>
        <v>-1.106158611979211E-2</v>
      </c>
      <c r="AU69">
        <f t="shared" si="23"/>
        <v>-0.88929345585784103</v>
      </c>
      <c r="AW69">
        <v>66</v>
      </c>
      <c r="AX69">
        <f>IF(Z69&gt;0, (R69*SUMPRODUCT(K69:$K$98, X69:$X$98)-K69*$AZ$3)/Z69, 0)</f>
        <v>-284222.56967245019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12.5</v>
      </c>
      <c r="R70">
        <f t="shared" si="27"/>
        <v>2000000</v>
      </c>
      <c r="S70">
        <f t="shared" si="28"/>
        <v>-489337.63170697691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-99.103219301164899</v>
      </c>
      <c r="AC70">
        <f t="shared" si="29"/>
        <v>-89.171051856912442</v>
      </c>
      <c r="AE70">
        <f t="shared" si="30"/>
        <v>0</v>
      </c>
      <c r="AF70">
        <f t="shared" si="31"/>
        <v>0</v>
      </c>
      <c r="AG70">
        <f t="shared" si="31"/>
        <v>-2.2778508661252285E-3</v>
      </c>
      <c r="AH70">
        <f t="shared" si="32"/>
        <v>-325.93370077172062</v>
      </c>
      <c r="AI70">
        <f t="shared" si="33"/>
        <v>-325.93597862258673</v>
      </c>
      <c r="AJ70">
        <f t="shared" si="34"/>
        <v>-9.9321674442524568</v>
      </c>
      <c r="AK70">
        <f t="shared" si="22"/>
        <v>-6.9372253510815431</v>
      </c>
      <c r="AL70">
        <f t="shared" si="35"/>
        <v>-342.80537141792075</v>
      </c>
      <c r="AN70">
        <f t="shared" si="36"/>
        <v>0</v>
      </c>
      <c r="AO70">
        <f t="shared" si="36"/>
        <v>0</v>
      </c>
      <c r="AP70">
        <f t="shared" si="36"/>
        <v>-2.9363790019257015E-6</v>
      </c>
      <c r="AQ70">
        <f t="shared" si="36"/>
        <v>-0.4201613412005521</v>
      </c>
      <c r="AR70">
        <f t="shared" si="36"/>
        <v>-0.42016427757955405</v>
      </c>
      <c r="AS70">
        <f t="shared" si="36"/>
        <v>-1.2803563376615546E-2</v>
      </c>
      <c r="AT70">
        <f t="shared" si="36"/>
        <v>-8.9427816173030389E-3</v>
      </c>
      <c r="AU70">
        <f t="shared" si="23"/>
        <v>-0.44191062257347263</v>
      </c>
      <c r="AW70">
        <v>67</v>
      </c>
      <c r="AX70">
        <f>IF(Z70&gt;0, (R70*SUMPRODUCT(K70:$K$98, X70:$X$98)-K70*$AZ$3)/Z70, 0)</f>
        <v>-489337.63170697691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12.5</v>
      </c>
      <c r="R71">
        <f t="shared" si="27"/>
        <v>2000000</v>
      </c>
      <c r="S71">
        <f t="shared" si="28"/>
        <v>-857358.59624365426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-89.171051856912442</v>
      </c>
      <c r="AC71">
        <f t="shared" si="29"/>
        <v>-79.952414208638601</v>
      </c>
      <c r="AE71">
        <f t="shared" si="30"/>
        <v>0</v>
      </c>
      <c r="AF71">
        <f t="shared" si="31"/>
        <v>0</v>
      </c>
      <c r="AG71">
        <f t="shared" si="31"/>
        <v>-1.1656793108352527E-3</v>
      </c>
      <c r="AH71">
        <f t="shared" si="32"/>
        <v>-174.3028874605958</v>
      </c>
      <c r="AI71">
        <f t="shared" si="33"/>
        <v>-174.30405313990664</v>
      </c>
      <c r="AJ71">
        <f t="shared" si="34"/>
        <v>-9.218637648273841</v>
      </c>
      <c r="AK71">
        <f t="shared" si="22"/>
        <v>-6.241973629983872</v>
      </c>
      <c r="AL71">
        <f t="shared" si="35"/>
        <v>-189.76466441816436</v>
      </c>
      <c r="AN71">
        <f t="shared" si="36"/>
        <v>0</v>
      </c>
      <c r="AO71">
        <f t="shared" si="36"/>
        <v>0</v>
      </c>
      <c r="AP71">
        <f t="shared" si="36"/>
        <v>-1.3416767337811435E-6</v>
      </c>
      <c r="AQ71">
        <f t="shared" si="36"/>
        <v>-0.20061961001022344</v>
      </c>
      <c r="AR71">
        <f t="shared" si="36"/>
        <v>-0.20062095168695723</v>
      </c>
      <c r="AS71">
        <f t="shared" si="36"/>
        <v>-1.0610492555611618E-2</v>
      </c>
      <c r="AT71">
        <f t="shared" si="36"/>
        <v>-7.1844037329820984E-3</v>
      </c>
      <c r="AU71">
        <f t="shared" si="23"/>
        <v>-0.21841584797555094</v>
      </c>
      <c r="AW71">
        <v>68</v>
      </c>
      <c r="AX71">
        <f>IF(Z71&gt;0, (R71*SUMPRODUCT(K71:$K$98, X71:$X$98)-K71*$AZ$3)/Z71, 0)</f>
        <v>-857358.59624365426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12.5</v>
      </c>
      <c r="R72">
        <f t="shared" si="27"/>
        <v>2000000</v>
      </c>
      <c r="S72">
        <f t="shared" si="28"/>
        <v>-1532886.9958105478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-79.952414208638601</v>
      </c>
      <c r="AC72">
        <f t="shared" si="29"/>
        <v>-71.546963292332407</v>
      </c>
      <c r="AE72">
        <f t="shared" si="30"/>
        <v>0</v>
      </c>
      <c r="AF72">
        <f t="shared" si="31"/>
        <v>0</v>
      </c>
      <c r="AG72">
        <f t="shared" si="31"/>
        <v>-5.8343311907428283E-4</v>
      </c>
      <c r="AH72">
        <f t="shared" si="32"/>
        <v>-91.294303784418759</v>
      </c>
      <c r="AI72">
        <f t="shared" si="33"/>
        <v>-91.294887217537834</v>
      </c>
      <c r="AJ72">
        <f t="shared" si="34"/>
        <v>-8.4054509163061937</v>
      </c>
      <c r="AK72">
        <f t="shared" si="22"/>
        <v>-5.5966689946047028</v>
      </c>
      <c r="AL72">
        <f t="shared" si="35"/>
        <v>-105.29700712844873</v>
      </c>
      <c r="AN72">
        <f t="shared" si="36"/>
        <v>0</v>
      </c>
      <c r="AO72">
        <f t="shared" si="36"/>
        <v>0</v>
      </c>
      <c r="AP72">
        <f t="shared" si="36"/>
        <v>-5.9957270830286959E-7</v>
      </c>
      <c r="AQ72">
        <f t="shared" si="36"/>
        <v>-9.3819790449159723E-2</v>
      </c>
      <c r="AR72">
        <f t="shared" si="36"/>
        <v>-9.3820390021868025E-2</v>
      </c>
      <c r="AS72">
        <f t="shared" si="36"/>
        <v>-8.6379720410676378E-3</v>
      </c>
      <c r="AT72">
        <f t="shared" si="36"/>
        <v>-5.7514904054368618E-3</v>
      </c>
      <c r="AU72">
        <f t="shared" si="23"/>
        <v>-0.10820985246837252</v>
      </c>
      <c r="AW72">
        <v>69</v>
      </c>
      <c r="AX72">
        <f>IF(Z72&gt;0, (R72*SUMPRODUCT(K72:$K$98, X72:$X$98)-K72*$AZ$3)/Z72, 0)</f>
        <v>-1532886.9958105478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12.5</v>
      </c>
      <c r="R73">
        <f t="shared" si="27"/>
        <v>2000000</v>
      </c>
      <c r="S73">
        <f t="shared" si="28"/>
        <v>-2805322.6682006181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-71.546963292332407</v>
      </c>
      <c r="AC73">
        <f t="shared" si="29"/>
        <v>-63.956791541427634</v>
      </c>
      <c r="AE73">
        <f t="shared" si="30"/>
        <v>0</v>
      </c>
      <c r="AF73">
        <f t="shared" si="31"/>
        <v>0</v>
      </c>
      <c r="AG73">
        <f t="shared" si="31"/>
        <v>-2.849796578946238E-4</v>
      </c>
      <c r="AH73">
        <f t="shared" si="32"/>
        <v>-46.819060798226594</v>
      </c>
      <c r="AI73">
        <f t="shared" si="33"/>
        <v>-46.819345777884486</v>
      </c>
      <c r="AJ73">
        <f t="shared" si="34"/>
        <v>-7.5901717509047728</v>
      </c>
      <c r="AK73">
        <f t="shared" ref="AK73:AK98" si="49">G73*SUM(AB73:AB73, AE73:AF73)</f>
        <v>-5.0082874304632687</v>
      </c>
      <c r="AL73">
        <f t="shared" si="35"/>
        <v>-59.417804959252528</v>
      </c>
      <c r="AN73">
        <f t="shared" si="36"/>
        <v>0</v>
      </c>
      <c r="AO73">
        <f t="shared" si="36"/>
        <v>0</v>
      </c>
      <c r="AP73">
        <f t="shared" si="36"/>
        <v>-2.6148490061449484E-7</v>
      </c>
      <c r="AQ73">
        <f t="shared" si="36"/>
        <v>-4.2959127504515228E-2</v>
      </c>
      <c r="AR73">
        <f t="shared" si="36"/>
        <v>-4.2959388989415842E-2</v>
      </c>
      <c r="AS73">
        <f t="shared" si="36"/>
        <v>-6.96441044457343E-3</v>
      </c>
      <c r="AT73">
        <f t="shared" si="36"/>
        <v>-4.5953860380018984E-3</v>
      </c>
      <c r="AU73">
        <f t="shared" si="23"/>
        <v>-5.4519185471991173E-2</v>
      </c>
      <c r="AW73">
        <v>70</v>
      </c>
      <c r="AX73">
        <f>IF(Z73&gt;0, (R73*SUMPRODUCT(K73:$K$98, X73:$X$98)-K73*$AZ$3)/Z73, 0)</f>
        <v>-2805322.6682006181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12.5</v>
      </c>
      <c r="R74">
        <f t="shared" si="27"/>
        <v>2000000</v>
      </c>
      <c r="S74">
        <f t="shared" si="28"/>
        <v>-5264687.1771893464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-63.956791541427634</v>
      </c>
      <c r="AC74">
        <f t="shared" si="29"/>
        <v>-57.139043935580403</v>
      </c>
      <c r="AE74">
        <f t="shared" si="30"/>
        <v>0</v>
      </c>
      <c r="AF74">
        <f t="shared" si="31"/>
        <v>0</v>
      </c>
      <c r="AG74">
        <f t="shared" si="31"/>
        <v>-1.3566580979196272E-4</v>
      </c>
      <c r="AH74">
        <f t="shared" si="32"/>
        <v>-23.434248243794375</v>
      </c>
      <c r="AI74">
        <f t="shared" si="33"/>
        <v>-23.434383909604168</v>
      </c>
      <c r="AJ74">
        <f t="shared" si="34"/>
        <v>-6.8177476058472308</v>
      </c>
      <c r="AK74">
        <f t="shared" si="49"/>
        <v>-4.4769754078999346</v>
      </c>
      <c r="AL74">
        <f t="shared" si="35"/>
        <v>-34.729106923351331</v>
      </c>
      <c r="AN74">
        <f t="shared" si="36"/>
        <v>0</v>
      </c>
      <c r="AO74">
        <f t="shared" si="36"/>
        <v>0</v>
      </c>
      <c r="AP74">
        <f t="shared" si="36"/>
        <v>-1.1114377505146122E-7</v>
      </c>
      <c r="AQ74">
        <f t="shared" si="36"/>
        <v>-1.9198431935816194E-2</v>
      </c>
      <c r="AR74">
        <f t="shared" si="36"/>
        <v>-1.9198543079591245E-2</v>
      </c>
      <c r="AS74">
        <f t="shared" si="36"/>
        <v>-5.5854176334029773E-3</v>
      </c>
      <c r="AT74">
        <f t="shared" si="36"/>
        <v>-3.6677475954301412E-3</v>
      </c>
      <c r="AU74">
        <f t="shared" si="23"/>
        <v>-2.8451708308424362E-2</v>
      </c>
      <c r="AW74">
        <v>71</v>
      </c>
      <c r="AX74">
        <f>IF(Z74&gt;0, (R74*SUMPRODUCT(K74:$K$98, X74:$X$98)-K74*$AZ$3)/Z74, 0)</f>
        <v>-5264687.1771893464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12.5</v>
      </c>
      <c r="R75">
        <f t="shared" si="27"/>
        <v>2000000</v>
      </c>
      <c r="S75">
        <f t="shared" si="28"/>
        <v>-10157324.402918404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-57.139043935580403</v>
      </c>
      <c r="AC75">
        <f t="shared" si="29"/>
        <v>-51.032611355595023</v>
      </c>
      <c r="AE75">
        <f t="shared" si="30"/>
        <v>0</v>
      </c>
      <c r="AF75">
        <f t="shared" si="31"/>
        <v>0</v>
      </c>
      <c r="AG75">
        <f t="shared" si="31"/>
        <v>-6.2802724087620374E-5</v>
      </c>
      <c r="AH75">
        <f t="shared" si="32"/>
        <v>-11.441028417027637</v>
      </c>
      <c r="AI75">
        <f t="shared" si="33"/>
        <v>-11.441091219751724</v>
      </c>
      <c r="AJ75">
        <f t="shared" si="34"/>
        <v>-6.1064325799853805</v>
      </c>
      <c r="AK75">
        <f t="shared" si="49"/>
        <v>-3.9997330754906284</v>
      </c>
      <c r="AL75">
        <f t="shared" si="35"/>
        <v>-21.547256875227735</v>
      </c>
      <c r="AN75">
        <f t="shared" si="36"/>
        <v>0</v>
      </c>
      <c r="AO75">
        <f t="shared" si="36"/>
        <v>0</v>
      </c>
      <c r="AP75">
        <f t="shared" si="36"/>
        <v>-4.5938328748764906E-8</v>
      </c>
      <c r="AQ75">
        <f t="shared" si="36"/>
        <v>-8.3687727289042738E-3</v>
      </c>
      <c r="AR75">
        <f t="shared" si="36"/>
        <v>-8.3688186672330224E-3</v>
      </c>
      <c r="AS75">
        <f t="shared" si="36"/>
        <v>-4.4666741995166544E-3</v>
      </c>
      <c r="AT75">
        <f t="shared" si="36"/>
        <v>-2.9256860366892253E-3</v>
      </c>
      <c r="AU75">
        <f t="shared" si="23"/>
        <v>-1.5761178903438904E-2</v>
      </c>
      <c r="AW75">
        <v>72</v>
      </c>
      <c r="AX75">
        <f>IF(Z75&gt;0, (R75*SUMPRODUCT(K75:$K$98, X75:$X$98)-K75*$AZ$3)/Z75, 0)</f>
        <v>-10157324.402918404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12.5</v>
      </c>
      <c r="R76">
        <f t="shared" si="27"/>
        <v>2000000</v>
      </c>
      <c r="S76">
        <f t="shared" si="28"/>
        <v>-20200418.840908639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-51.032611355595023</v>
      </c>
      <c r="AC76">
        <f t="shared" si="29"/>
        <v>-45.571666724822869</v>
      </c>
      <c r="AE76">
        <f t="shared" si="30"/>
        <v>0</v>
      </c>
      <c r="AF76">
        <f t="shared" si="31"/>
        <v>0</v>
      </c>
      <c r="AG76">
        <f t="shared" si="31"/>
        <v>-2.8199704102504764E-5</v>
      </c>
      <c r="AH76">
        <f t="shared" si="32"/>
        <v>-5.4359988390783043</v>
      </c>
      <c r="AI76">
        <f t="shared" si="33"/>
        <v>-5.4360270387824068</v>
      </c>
      <c r="AJ76">
        <f t="shared" si="34"/>
        <v>-5.4609446307721541</v>
      </c>
      <c r="AK76">
        <f t="shared" si="49"/>
        <v>-3.572282794891652</v>
      </c>
      <c r="AL76">
        <f t="shared" si="35"/>
        <v>-14.469254464446212</v>
      </c>
      <c r="AN76">
        <f t="shared" si="36"/>
        <v>0</v>
      </c>
      <c r="AO76">
        <f t="shared" si="36"/>
        <v>0</v>
      </c>
      <c r="AP76">
        <f t="shared" si="36"/>
        <v>-1.8417184475256189E-8</v>
      </c>
      <c r="AQ76">
        <f t="shared" si="36"/>
        <v>-3.5502426927129026E-3</v>
      </c>
      <c r="AR76">
        <f t="shared" si="36"/>
        <v>-3.550261109897378E-3</v>
      </c>
      <c r="AS76">
        <f t="shared" si="36"/>
        <v>-3.5665347518719966E-3</v>
      </c>
      <c r="AT76">
        <f t="shared" si="36"/>
        <v>-2.3330525381455888E-3</v>
      </c>
      <c r="AU76">
        <f t="shared" si="23"/>
        <v>-9.4498483999149625E-3</v>
      </c>
      <c r="AW76">
        <v>73</v>
      </c>
      <c r="AX76">
        <f>IF(Z76&gt;0, (R76*SUMPRODUCT(K76:$K$98, X76:$X$98)-K76*$AZ$3)/Z76, 0)</f>
        <v>-20200418.840908639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12.5</v>
      </c>
      <c r="R77">
        <f t="shared" si="27"/>
        <v>2000000</v>
      </c>
      <c r="S77">
        <f t="shared" si="28"/>
        <v>-41478405.16230163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-45.571666724822869</v>
      </c>
      <c r="AC77">
        <f t="shared" si="29"/>
        <v>-40.691901428675351</v>
      </c>
      <c r="AE77">
        <f t="shared" si="30"/>
        <v>0</v>
      </c>
      <c r="AF77">
        <f t="shared" si="31"/>
        <v>0</v>
      </c>
      <c r="AG77">
        <f t="shared" si="31"/>
        <v>-1.2262977948842069E-5</v>
      </c>
      <c r="AH77">
        <f t="shared" si="32"/>
        <v>-2.5047566580220235</v>
      </c>
      <c r="AI77">
        <f t="shared" si="33"/>
        <v>-2.5047689209999722</v>
      </c>
      <c r="AJ77">
        <f t="shared" si="34"/>
        <v>-4.879765296147518</v>
      </c>
      <c r="AK77">
        <f t="shared" si="49"/>
        <v>-3.190016670737601</v>
      </c>
      <c r="AL77">
        <f t="shared" si="35"/>
        <v>-10.57455088788509</v>
      </c>
      <c r="AN77">
        <f t="shared" si="36"/>
        <v>0</v>
      </c>
      <c r="AO77">
        <f t="shared" si="36"/>
        <v>0</v>
      </c>
      <c r="AP77">
        <f t="shared" si="36"/>
        <v>-7.150832602675209E-9</v>
      </c>
      <c r="AQ77">
        <f t="shared" si="36"/>
        <v>-1.4605828736439128E-3</v>
      </c>
      <c r="AR77">
        <f t="shared" si="36"/>
        <v>-1.4605900244765153E-3</v>
      </c>
      <c r="AS77">
        <f t="shared" si="36"/>
        <v>-2.8455066068507136E-3</v>
      </c>
      <c r="AT77">
        <f t="shared" si="36"/>
        <v>-1.8601742013522758E-3</v>
      </c>
      <c r="AU77">
        <f t="shared" si="23"/>
        <v>-6.1662708326795041E-3</v>
      </c>
      <c r="AW77">
        <v>74</v>
      </c>
      <c r="AX77">
        <f>IF(Z77&gt;0, (R77*SUMPRODUCT(K77:$K$98, X77:$X$98)-K77*$AZ$3)/Z77, 0)</f>
        <v>-41478405.16230163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12.5</v>
      </c>
      <c r="R78">
        <f t="shared" si="27"/>
        <v>2000000</v>
      </c>
      <c r="S78">
        <f t="shared" si="28"/>
        <v>-88166026.187729716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-40.691901428675351</v>
      </c>
      <c r="AC78">
        <f t="shared" si="29"/>
        <v>-36.333258851870212</v>
      </c>
      <c r="AE78">
        <f t="shared" si="30"/>
        <v>0</v>
      </c>
      <c r="AF78">
        <f t="shared" si="31"/>
        <v>0</v>
      </c>
      <c r="AG78">
        <f t="shared" si="31"/>
        <v>-5.1512555945453857E-6</v>
      </c>
      <c r="AH78">
        <f t="shared" si="32"/>
        <v>-1.1182548119693221</v>
      </c>
      <c r="AI78">
        <f t="shared" si="33"/>
        <v>-1.1182599632249166</v>
      </c>
      <c r="AJ78">
        <f t="shared" si="34"/>
        <v>-4.3586425768051384</v>
      </c>
      <c r="AK78">
        <f t="shared" si="49"/>
        <v>-2.8484331000072749</v>
      </c>
      <c r="AL78">
        <f t="shared" si="35"/>
        <v>-8.3253356400373306</v>
      </c>
      <c r="AN78">
        <f t="shared" si="36"/>
        <v>0</v>
      </c>
      <c r="AO78">
        <f t="shared" si="36"/>
        <v>0</v>
      </c>
      <c r="AP78">
        <f t="shared" si="36"/>
        <v>-2.6819812711783923E-9</v>
      </c>
      <c r="AQ78">
        <f t="shared" si="36"/>
        <v>-5.822150361326654E-4</v>
      </c>
      <c r="AR78">
        <f t="shared" si="36"/>
        <v>-5.8221771811393659E-4</v>
      </c>
      <c r="AS78">
        <f t="shared" si="36"/>
        <v>-2.2693103737912602E-3</v>
      </c>
      <c r="AT78">
        <f t="shared" si="36"/>
        <v>-1.483025659707791E-3</v>
      </c>
      <c r="AU78">
        <f t="shared" si="23"/>
        <v>-4.3345537516129885E-3</v>
      </c>
      <c r="AW78">
        <v>75</v>
      </c>
      <c r="AX78">
        <f>IF(Z78&gt;0, (R78*SUMPRODUCT(K78:$K$98, X78:$X$98)-K78*$AZ$3)/Z78, 0)</f>
        <v>-88166026.187729716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12.5</v>
      </c>
      <c r="R79">
        <f t="shared" si="27"/>
        <v>2000000</v>
      </c>
      <c r="S79">
        <f t="shared" si="28"/>
        <v>-194291131.57864827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-36.333258851870212</v>
      </c>
      <c r="AC79">
        <f t="shared" si="29"/>
        <v>-32.440891817193148</v>
      </c>
      <c r="AE79">
        <f t="shared" si="30"/>
        <v>0</v>
      </c>
      <c r="AF79">
        <f t="shared" si="31"/>
        <v>0</v>
      </c>
      <c r="AG79">
        <f t="shared" si="31"/>
        <v>-2.0871315351352776E-6</v>
      </c>
      <c r="AH79">
        <f t="shared" si="32"/>
        <v>-0.48201784055434466</v>
      </c>
      <c r="AI79">
        <f t="shared" si="33"/>
        <v>-0.48201992768587981</v>
      </c>
      <c r="AJ79">
        <f t="shared" si="34"/>
        <v>-3.8923670346770649</v>
      </c>
      <c r="AK79">
        <f t="shared" si="49"/>
        <v>-2.5433281196309152</v>
      </c>
      <c r="AL79">
        <f t="shared" si="35"/>
        <v>-6.91771508199386</v>
      </c>
      <c r="AN79">
        <f t="shared" si="36"/>
        <v>0</v>
      </c>
      <c r="AO79">
        <f t="shared" si="36"/>
        <v>0</v>
      </c>
      <c r="AP79">
        <f t="shared" si="36"/>
        <v>-9.7022941872066444E-10</v>
      </c>
      <c r="AQ79">
        <f t="shared" si="36"/>
        <v>-2.2407207278563772E-4</v>
      </c>
      <c r="AR79">
        <f t="shared" si="36"/>
        <v>-2.2407304301505645E-4</v>
      </c>
      <c r="AS79">
        <f t="shared" si="36"/>
        <v>-1.80941590979192E-3</v>
      </c>
      <c r="AT79">
        <f t="shared" si="36"/>
        <v>-1.182298154948574E-3</v>
      </c>
      <c r="AU79">
        <f t="shared" si="23"/>
        <v>-3.2157871077555505E-3</v>
      </c>
      <c r="AW79">
        <v>76</v>
      </c>
      <c r="AX79">
        <f>IF(Z79&gt;0, (R79*SUMPRODUCT(K79:$K$98, X79:$X$98)-K79*$AZ$3)/Z79, 0)</f>
        <v>-194291131.57864827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12.5</v>
      </c>
      <c r="R80">
        <f t="shared" si="27"/>
        <v>2000000</v>
      </c>
      <c r="S80">
        <f t="shared" si="28"/>
        <v>-444219460.47933996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-32.440891817193148</v>
      </c>
      <c r="AC80">
        <f t="shared" si="29"/>
        <v>-28.965268344879146</v>
      </c>
      <c r="AE80">
        <f t="shared" si="30"/>
        <v>0</v>
      </c>
      <c r="AF80">
        <f t="shared" si="31"/>
        <v>0</v>
      </c>
      <c r="AG80">
        <f t="shared" si="31"/>
        <v>-8.1506076730699314E-7</v>
      </c>
      <c r="AH80">
        <f t="shared" si="32"/>
        <v>-0.20019191239630904</v>
      </c>
      <c r="AI80">
        <f t="shared" si="33"/>
        <v>-0.20019272745707634</v>
      </c>
      <c r="AJ80">
        <f t="shared" si="34"/>
        <v>-3.4756234723140018</v>
      </c>
      <c r="AK80">
        <f t="shared" si="49"/>
        <v>-2.2708624272035207</v>
      </c>
      <c r="AL80">
        <f t="shared" si="35"/>
        <v>-5.9466786269745988</v>
      </c>
      <c r="AN80">
        <f t="shared" si="36"/>
        <v>0</v>
      </c>
      <c r="AO80">
        <f t="shared" si="36"/>
        <v>0</v>
      </c>
      <c r="AP80">
        <f t="shared" si="36"/>
        <v>-3.3829578383650016E-10</v>
      </c>
      <c r="AQ80">
        <f t="shared" si="36"/>
        <v>-8.3090835233796777E-5</v>
      </c>
      <c r="AR80">
        <f t="shared" si="36"/>
        <v>-8.3091173529580605E-5</v>
      </c>
      <c r="AS80">
        <f t="shared" si="36"/>
        <v>-1.4425780433180168E-3</v>
      </c>
      <c r="AT80">
        <f t="shared" si="36"/>
        <v>-9.4253485827066024E-4</v>
      </c>
      <c r="AU80">
        <f t="shared" si="23"/>
        <v>-2.4682040751182579E-3</v>
      </c>
      <c r="AW80">
        <v>77</v>
      </c>
      <c r="AX80">
        <f>IF(Z80&gt;0, (R80*SUMPRODUCT(K80:$K$98, X80:$X$98)-K80*$AZ$3)/Z80, 0)</f>
        <v>-444219460.47933996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12.5</v>
      </c>
      <c r="R81">
        <f t="shared" si="27"/>
        <v>2000000</v>
      </c>
      <c r="S81">
        <f t="shared" si="28"/>
        <v>-1056218983.330775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-28.965268344879146</v>
      </c>
      <c r="AC81">
        <f t="shared" si="29"/>
        <v>-25.861916128226181</v>
      </c>
      <c r="AE81">
        <f t="shared" si="30"/>
        <v>0</v>
      </c>
      <c r="AF81">
        <f t="shared" si="31"/>
        <v>0</v>
      </c>
      <c r="AG81">
        <f t="shared" si="31"/>
        <v>-3.060671666621503E-7</v>
      </c>
      <c r="AH81">
        <f t="shared" si="32"/>
        <v>-8.0134878875483664E-2</v>
      </c>
      <c r="AI81">
        <f t="shared" si="33"/>
        <v>-8.0135184942650331E-2</v>
      </c>
      <c r="AJ81">
        <f t="shared" si="34"/>
        <v>-3.103352216652965</v>
      </c>
      <c r="AK81">
        <f t="shared" si="49"/>
        <v>-2.0275687841415402</v>
      </c>
      <c r="AL81">
        <f t="shared" si="35"/>
        <v>-5.2110561857371556</v>
      </c>
      <c r="AN81">
        <f t="shared" si="36"/>
        <v>0</v>
      </c>
      <c r="AO81">
        <f t="shared" si="36"/>
        <v>0</v>
      </c>
      <c r="AP81">
        <f t="shared" si="36"/>
        <v>-1.1342409342537093E-10</v>
      </c>
      <c r="AQ81">
        <f t="shared" si="36"/>
        <v>-2.9696834480245671E-5</v>
      </c>
      <c r="AR81">
        <f t="shared" si="36"/>
        <v>-2.9696947904339099E-5</v>
      </c>
      <c r="AS81">
        <f t="shared" si="36"/>
        <v>-1.1500577327264395E-3</v>
      </c>
      <c r="AT81">
        <f t="shared" si="36"/>
        <v>-7.5138785289142747E-4</v>
      </c>
      <c r="AU81">
        <f t="shared" si="23"/>
        <v>-1.9311425335222063E-3</v>
      </c>
      <c r="AW81">
        <v>78</v>
      </c>
      <c r="AX81">
        <f>IF(Z81&gt;0, (R81*SUMPRODUCT(K81:$K$98, X81:$X$98)-K81*$AZ$3)/Z81, 0)</f>
        <v>-1056218983.330775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12.5</v>
      </c>
      <c r="R82">
        <f t="shared" si="27"/>
        <v>2000000</v>
      </c>
      <c r="S82">
        <f t="shared" si="28"/>
        <v>-2617781260.0807304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-25.861916128226181</v>
      </c>
      <c r="AC82">
        <f t="shared" si="29"/>
        <v>-23.091021443374768</v>
      </c>
      <c r="AE82">
        <f t="shared" si="30"/>
        <v>0</v>
      </c>
      <c r="AF82">
        <f t="shared" si="31"/>
        <v>0</v>
      </c>
      <c r="AG82">
        <f t="shared" si="31"/>
        <v>-1.1026046081225413E-7</v>
      </c>
      <c r="AH82">
        <f t="shared" si="32"/>
        <v>-3.0839365469323945E-2</v>
      </c>
      <c r="AI82">
        <f t="shared" si="33"/>
        <v>-3.0839475729784759E-2</v>
      </c>
      <c r="AJ82">
        <f t="shared" si="34"/>
        <v>-2.7708946848514131</v>
      </c>
      <c r="AK82">
        <f t="shared" si="49"/>
        <v>-1.8103341289758328</v>
      </c>
      <c r="AL82">
        <f t="shared" si="35"/>
        <v>-4.6120682895570306</v>
      </c>
      <c r="AN82">
        <f t="shared" si="36"/>
        <v>0</v>
      </c>
      <c r="AO82">
        <f t="shared" si="36"/>
        <v>0</v>
      </c>
      <c r="AP82">
        <f t="shared" si="36"/>
        <v>-3.6482984112958786E-11</v>
      </c>
      <c r="AQ82">
        <f t="shared" si="36"/>
        <v>-1.0204130040657625E-5</v>
      </c>
      <c r="AR82">
        <f t="shared" si="36"/>
        <v>-1.0204166523641738E-5</v>
      </c>
      <c r="AS82">
        <f t="shared" si="36"/>
        <v>-9.1683370467903066E-4</v>
      </c>
      <c r="AT82">
        <f t="shared" si="36"/>
        <v>-5.990034032148006E-4</v>
      </c>
      <c r="AU82">
        <f t="shared" si="23"/>
        <v>-1.526041274417473E-3</v>
      </c>
      <c r="AW82">
        <v>79</v>
      </c>
      <c r="AX82">
        <f>IF(Z82&gt;0, (R82*SUMPRODUCT(K82:$K$98, X82:$X$98)-K82*$AZ$3)/Z82, 0)</f>
        <v>-2617781260.0807304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12.5</v>
      </c>
      <c r="R83">
        <f t="shared" si="27"/>
        <v>2000000</v>
      </c>
      <c r="S83">
        <f t="shared" si="28"/>
        <v>-6778337100.4440603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-23.091021443374768</v>
      </c>
      <c r="AC83">
        <f t="shared" si="29"/>
        <v>-20.616992020999547</v>
      </c>
      <c r="AE83">
        <f t="shared" si="30"/>
        <v>0</v>
      </c>
      <c r="AF83">
        <f t="shared" si="31"/>
        <v>0</v>
      </c>
      <c r="AG83">
        <f t="shared" si="31"/>
        <v>-3.8020003496965523E-8</v>
      </c>
      <c r="AH83">
        <f t="shared" si="32"/>
        <v>-1.138205643314657E-2</v>
      </c>
      <c r="AI83">
        <f t="shared" si="33"/>
        <v>-1.1382094453150067E-2</v>
      </c>
      <c r="AJ83">
        <f t="shared" si="34"/>
        <v>-2.4740294223752208</v>
      </c>
      <c r="AK83">
        <f t="shared" si="49"/>
        <v>-1.6163715010362338</v>
      </c>
      <c r="AL83">
        <f t="shared" si="35"/>
        <v>-4.1017830178646051</v>
      </c>
      <c r="AN83">
        <f t="shared" si="36"/>
        <v>0</v>
      </c>
      <c r="AO83">
        <f t="shared" si="36"/>
        <v>0</v>
      </c>
      <c r="AP83">
        <f t="shared" si="36"/>
        <v>-1.1232196192997933E-11</v>
      </c>
      <c r="AQ83">
        <f t="shared" si="36"/>
        <v>-3.3625849336673579E-6</v>
      </c>
      <c r="AR83">
        <f t="shared" si="36"/>
        <v>-3.3625961658635507E-6</v>
      </c>
      <c r="AS83">
        <f t="shared" si="36"/>
        <v>-7.3089903480902428E-4</v>
      </c>
      <c r="AT83">
        <f t="shared" si="36"/>
        <v>-4.7752236061363251E-4</v>
      </c>
      <c r="AU83">
        <f t="shared" si="23"/>
        <v>-1.2117839915885204E-3</v>
      </c>
      <c r="AW83">
        <v>80</v>
      </c>
      <c r="AX83">
        <f>IF(Z83&gt;0, (R83*SUMPRODUCT(K83:$K$98, X83:$X$98)-K83*$AZ$3)/Z83, 0)</f>
        <v>-6778337100.4440603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12.5</v>
      </c>
      <c r="R84">
        <f t="shared" si="27"/>
        <v>2000000</v>
      </c>
      <c r="S84">
        <f t="shared" si="28"/>
        <v>-18377302551.811108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-20.616992020999547</v>
      </c>
      <c r="AC84">
        <f t="shared" si="29"/>
        <v>-18.408031431347645</v>
      </c>
      <c r="AE84">
        <f t="shared" si="30"/>
        <v>0</v>
      </c>
      <c r="AF84">
        <f t="shared" si="31"/>
        <v>0</v>
      </c>
      <c r="AG84">
        <f t="shared" si="31"/>
        <v>-1.2520901380554833E-8</v>
      </c>
      <c r="AH84">
        <f t="shared" si="32"/>
        <v>-4.0190243330305653E-3</v>
      </c>
      <c r="AI84">
        <f t="shared" si="33"/>
        <v>-4.0190368539319461E-3</v>
      </c>
      <c r="AJ84">
        <f t="shared" si="34"/>
        <v>-2.2089605896519018</v>
      </c>
      <c r="AK84">
        <f t="shared" si="49"/>
        <v>-1.4431894414699684</v>
      </c>
      <c r="AL84">
        <f t="shared" si="35"/>
        <v>-3.6561690679758021</v>
      </c>
      <c r="AN84">
        <f t="shared" si="36"/>
        <v>0</v>
      </c>
      <c r="AO84">
        <f t="shared" si="36"/>
        <v>0</v>
      </c>
      <c r="AP84">
        <f t="shared" si="36"/>
        <v>-3.3027074069141748E-12</v>
      </c>
      <c r="AQ84">
        <f t="shared" si="36"/>
        <v>-1.0601202764748682E-6</v>
      </c>
      <c r="AR84">
        <f t="shared" si="36"/>
        <v>-1.0601235791822752E-6</v>
      </c>
      <c r="AS84">
        <f t="shared" si="36"/>
        <v>-5.8266975190419989E-4</v>
      </c>
      <c r="AT84">
        <f t="shared" si="36"/>
        <v>-3.8067806087232217E-4</v>
      </c>
      <c r="AU84">
        <f t="shared" si="23"/>
        <v>-9.6440793635570437E-4</v>
      </c>
      <c r="AW84">
        <v>81</v>
      </c>
      <c r="AX84">
        <f>IF(Z84&gt;0, (R84*SUMPRODUCT(K84:$K$98, X84:$X$98)-K84*$AZ$3)/Z84, 0)</f>
        <v>-18377302551.811108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12.5</v>
      </c>
      <c r="R85">
        <f t="shared" si="27"/>
        <v>2000000</v>
      </c>
      <c r="S85">
        <f t="shared" si="28"/>
        <v>-52298080774.445221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-18.408031431347645</v>
      </c>
      <c r="AC85">
        <f t="shared" si="29"/>
        <v>-16.435743248399312</v>
      </c>
      <c r="AE85">
        <f t="shared" si="30"/>
        <v>0</v>
      </c>
      <c r="AF85">
        <f t="shared" si="31"/>
        <v>0</v>
      </c>
      <c r="AG85">
        <f t="shared" si="31"/>
        <v>-3.9283810717845752E-9</v>
      </c>
      <c r="AH85">
        <f t="shared" si="32"/>
        <v>-1.3547698071943535E-3</v>
      </c>
      <c r="AI85">
        <f t="shared" si="33"/>
        <v>-1.3547737355754253E-3</v>
      </c>
      <c r="AJ85">
        <f t="shared" si="34"/>
        <v>-1.9722881829483327</v>
      </c>
      <c r="AK85">
        <f t="shared" si="49"/>
        <v>-1.2885622001943353</v>
      </c>
      <c r="AL85">
        <f t="shared" si="35"/>
        <v>-3.2622051568782435</v>
      </c>
      <c r="AN85">
        <f t="shared" si="36"/>
        <v>0</v>
      </c>
      <c r="AO85">
        <f t="shared" si="36"/>
        <v>0</v>
      </c>
      <c r="AP85">
        <f t="shared" si="36"/>
        <v>-9.2518821618956884E-13</v>
      </c>
      <c r="AQ85">
        <f t="shared" si="36"/>
        <v>-3.190670758161022E-7</v>
      </c>
      <c r="AR85">
        <f t="shared" si="36"/>
        <v>-3.190680010043184E-7</v>
      </c>
      <c r="AS85">
        <f t="shared" si="36"/>
        <v>-4.6450121626433671E-4</v>
      </c>
      <c r="AT85">
        <f t="shared" si="36"/>
        <v>-3.0347426628484658E-4</v>
      </c>
      <c r="AU85">
        <f t="shared" si="23"/>
        <v>-7.6829455055018757E-4</v>
      </c>
      <c r="AW85">
        <v>82</v>
      </c>
      <c r="AX85">
        <f>IF(Z85&gt;0, (R85*SUMPRODUCT(K85:$K$98, X85:$X$98)-K85*$AZ$3)/Z85, 0)</f>
        <v>-52298080774.445221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12.5</v>
      </c>
      <c r="R86">
        <f t="shared" si="27"/>
        <v>2000000</v>
      </c>
      <c r="S86">
        <f t="shared" si="28"/>
        <v>-156663740876.07141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-16.435743248399312</v>
      </c>
      <c r="AC86">
        <f t="shared" si="29"/>
        <v>-14.674771029012277</v>
      </c>
      <c r="AE86">
        <f t="shared" si="30"/>
        <v>0</v>
      </c>
      <c r="AF86">
        <f t="shared" si="31"/>
        <v>0</v>
      </c>
      <c r="AG86">
        <f t="shared" si="31"/>
        <v>-1.1708812571235555E-9</v>
      </c>
      <c r="AH86">
        <f t="shared" si="32"/>
        <v>-4.3491456063090786E-4</v>
      </c>
      <c r="AI86">
        <f t="shared" si="33"/>
        <v>-4.3491573151216499E-4</v>
      </c>
      <c r="AJ86">
        <f t="shared" si="34"/>
        <v>-1.7609722193870354</v>
      </c>
      <c r="AK86">
        <f t="shared" si="49"/>
        <v>-1.150502027387952</v>
      </c>
      <c r="AL86">
        <f t="shared" si="35"/>
        <v>-2.9119091625064994</v>
      </c>
      <c r="AN86">
        <f t="shared" si="36"/>
        <v>0</v>
      </c>
      <c r="AO86">
        <f t="shared" si="36"/>
        <v>0</v>
      </c>
      <c r="AP86">
        <f t="shared" si="36"/>
        <v>-2.4621318959131634E-13</v>
      </c>
      <c r="AQ86">
        <f t="shared" si="36"/>
        <v>-9.1453937383628398E-8</v>
      </c>
      <c r="AR86">
        <f t="shared" si="36"/>
        <v>-9.1454183596817994E-8</v>
      </c>
      <c r="AS86">
        <f t="shared" si="36"/>
        <v>-3.7029765766523744E-4</v>
      </c>
      <c r="AT86">
        <f t="shared" si="36"/>
        <v>-2.4192784030923481E-4</v>
      </c>
      <c r="AU86">
        <f t="shared" si="23"/>
        <v>-6.1231695215806898E-4</v>
      </c>
      <c r="AW86">
        <v>83</v>
      </c>
      <c r="AX86">
        <f>IF(Z86&gt;0, (R86*SUMPRODUCT(K86:$K$98, X86:$X$98)-K86*$AZ$3)/Z86, 0)</f>
        <v>-156663740876.07141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12.5</v>
      </c>
      <c r="R87">
        <f t="shared" si="27"/>
        <v>2000000</v>
      </c>
      <c r="S87">
        <f t="shared" si="28"/>
        <v>-495414223963.49609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-14.674771029012277</v>
      </c>
      <c r="AC87">
        <f t="shared" si="29"/>
        <v>-13.102474211132183</v>
      </c>
      <c r="AE87">
        <f t="shared" si="30"/>
        <v>0</v>
      </c>
      <c r="AF87">
        <f t="shared" si="31"/>
        <v>0</v>
      </c>
      <c r="AG87">
        <f t="shared" si="31"/>
        <v>-3.3059391458090285E-10</v>
      </c>
      <c r="AH87">
        <f t="shared" si="32"/>
        <v>-1.3257256479542675E-4</v>
      </c>
      <c r="AI87">
        <f t="shared" si="33"/>
        <v>-1.3257289538934133E-4</v>
      </c>
      <c r="AJ87">
        <f t="shared" si="34"/>
        <v>-1.572296817880094</v>
      </c>
      <c r="AK87">
        <f t="shared" si="49"/>
        <v>-1.0272339720308594</v>
      </c>
      <c r="AL87">
        <f t="shared" si="35"/>
        <v>-2.5996633628063428</v>
      </c>
      <c r="AN87">
        <f t="shared" si="36"/>
        <v>0</v>
      </c>
      <c r="AO87">
        <f t="shared" si="36"/>
        <v>0</v>
      </c>
      <c r="AP87">
        <f t="shared" si="36"/>
        <v>-6.2069077757544064E-14</v>
      </c>
      <c r="AQ87">
        <f t="shared" si="36"/>
        <v>-2.4890527229564831E-8</v>
      </c>
      <c r="AR87">
        <f t="shared" si="36"/>
        <v>-2.4890589298642587E-8</v>
      </c>
      <c r="AS87">
        <f t="shared" si="36"/>
        <v>-2.9519906187824342E-4</v>
      </c>
      <c r="AT87">
        <f t="shared" si="36"/>
        <v>-1.9286339667202513E-4</v>
      </c>
      <c r="AU87">
        <f t="shared" si="23"/>
        <v>-4.880873491395672E-4</v>
      </c>
      <c r="AW87">
        <v>84</v>
      </c>
      <c r="AX87">
        <f>IF(Z87&gt;0, (R87*SUMPRODUCT(K87:$K$98, X87:$X$98)-K87*$AZ$3)/Z87, 0)</f>
        <v>-495414223963.49609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12.5</v>
      </c>
      <c r="R88">
        <f t="shared" si="27"/>
        <v>2000000</v>
      </c>
      <c r="S88">
        <f t="shared" si="28"/>
        <v>-1658513833568.3333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-13.102474211132183</v>
      </c>
      <c r="AC88">
        <f t="shared" si="29"/>
        <v>-11.698637709831614</v>
      </c>
      <c r="AE88">
        <f t="shared" si="30"/>
        <v>0</v>
      </c>
      <c r="AF88">
        <f t="shared" si="31"/>
        <v>0</v>
      </c>
      <c r="AG88">
        <f t="shared" si="31"/>
        <v>-8.8171089328975539E-11</v>
      </c>
      <c r="AH88">
        <f t="shared" si="32"/>
        <v>-3.8258701776978921E-5</v>
      </c>
      <c r="AI88">
        <f t="shared" si="33"/>
        <v>-3.8258789948068247E-5</v>
      </c>
      <c r="AJ88">
        <f t="shared" si="34"/>
        <v>-1.4038365013005691</v>
      </c>
      <c r="AK88">
        <f t="shared" si="49"/>
        <v>-0.91717319477925285</v>
      </c>
      <c r="AL88">
        <f t="shared" si="35"/>
        <v>-2.32104795486977</v>
      </c>
      <c r="AN88">
        <f t="shared" si="36"/>
        <v>0</v>
      </c>
      <c r="AO88">
        <f t="shared" si="36"/>
        <v>0</v>
      </c>
      <c r="AP88">
        <f t="shared" si="36"/>
        <v>-1.4780482829951827E-14</v>
      </c>
      <c r="AQ88">
        <f t="shared" si="36"/>
        <v>-6.4134637443460822E-9</v>
      </c>
      <c r="AR88">
        <f t="shared" si="36"/>
        <v>-6.4134785248289118E-9</v>
      </c>
      <c r="AS88">
        <f t="shared" si="36"/>
        <v>-2.353308943038528E-4</v>
      </c>
      <c r="AT88">
        <f t="shared" si="36"/>
        <v>-1.5374951994691794E-4</v>
      </c>
      <c r="AU88">
        <f t="shared" si="23"/>
        <v>-3.8908682772929555E-4</v>
      </c>
      <c r="AW88">
        <v>85</v>
      </c>
      <c r="AX88">
        <f>IF(Z88&gt;0, (R88*SUMPRODUCT(K88:$K$98, X88:$X$98)-K88*$AZ$3)/Z88, 0)</f>
        <v>-1658513833568.3333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12.5</v>
      </c>
      <c r="R89">
        <f t="shared" si="27"/>
        <v>2000000</v>
      </c>
      <c r="S89">
        <f t="shared" si="28"/>
        <v>-5957917109028.3105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-11.698637709831614</v>
      </c>
      <c r="AC89">
        <f t="shared" si="29"/>
        <v>-10.445212246431597</v>
      </c>
      <c r="AE89">
        <f t="shared" si="30"/>
        <v>0</v>
      </c>
      <c r="AF89">
        <f t="shared" si="31"/>
        <v>0</v>
      </c>
      <c r="AG89">
        <f t="shared" si="31"/>
        <v>-2.1914563544790424E-11</v>
      </c>
      <c r="AH89">
        <f t="shared" si="32"/>
        <v>-1.0459970382543257E-5</v>
      </c>
      <c r="AI89">
        <f t="shared" si="33"/>
        <v>-1.0459992297106801E-5</v>
      </c>
      <c r="AJ89">
        <f t="shared" si="34"/>
        <v>-1.253425463400017</v>
      </c>
      <c r="AK89">
        <f t="shared" si="49"/>
        <v>-0.81890463968821303</v>
      </c>
      <c r="AL89">
        <f t="shared" si="35"/>
        <v>-2.0723405630805272</v>
      </c>
      <c r="AN89">
        <f t="shared" si="36"/>
        <v>0</v>
      </c>
      <c r="AO89">
        <f t="shared" si="36"/>
        <v>0</v>
      </c>
      <c r="AP89">
        <f t="shared" si="36"/>
        <v>-3.2800254825261324E-15</v>
      </c>
      <c r="AQ89">
        <f t="shared" si="36"/>
        <v>-1.5655784944604337E-9</v>
      </c>
      <c r="AR89">
        <f t="shared" si="36"/>
        <v>-1.5655817744859162E-9</v>
      </c>
      <c r="AS89">
        <f t="shared" si="36"/>
        <v>-1.8760435050400631E-4</v>
      </c>
      <c r="AT89">
        <f t="shared" si="36"/>
        <v>-1.2256817620147164E-4</v>
      </c>
      <c r="AU89">
        <f t="shared" si="23"/>
        <v>-3.1017409228725241E-4</v>
      </c>
      <c r="AW89">
        <v>86</v>
      </c>
      <c r="AX89">
        <f>IF(Z89&gt;0, (R89*SUMPRODUCT(K89:$K$98, X89:$X$98)-K89*$AZ$3)/Z89, 0)</f>
        <v>-5957917109028.3105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12.5</v>
      </c>
      <c r="R90">
        <f t="shared" si="27"/>
        <v>2000000</v>
      </c>
      <c r="S90">
        <f t="shared" si="28"/>
        <v>-23079857695576.734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-10.445212246431597</v>
      </c>
      <c r="AC90">
        <f t="shared" si="29"/>
        <v>-9.3260823642351394</v>
      </c>
      <c r="AE90">
        <f t="shared" si="30"/>
        <v>0</v>
      </c>
      <c r="AF90">
        <f t="shared" si="31"/>
        <v>0</v>
      </c>
      <c r="AG90">
        <f t="shared" si="31"/>
        <v>-5.0509856295726253E-12</v>
      </c>
      <c r="AH90">
        <f t="shared" si="32"/>
        <v>-2.6631091647631828E-6</v>
      </c>
      <c r="AI90">
        <f t="shared" si="33"/>
        <v>-2.6631142157488122E-6</v>
      </c>
      <c r="AJ90">
        <f t="shared" si="34"/>
        <v>-1.1191298821964573</v>
      </c>
      <c r="AK90">
        <f t="shared" si="49"/>
        <v>-0.73116485725021185</v>
      </c>
      <c r="AL90">
        <f t="shared" si="35"/>
        <v>-1.8502974025608849</v>
      </c>
      <c r="AN90">
        <f t="shared" si="36"/>
        <v>0</v>
      </c>
      <c r="AO90">
        <f t="shared" si="36"/>
        <v>0</v>
      </c>
      <c r="AP90">
        <f t="shared" si="36"/>
        <v>-6.7499802548991031E-16</v>
      </c>
      <c r="AQ90">
        <f t="shared" si="36"/>
        <v>-3.5588963416459589E-10</v>
      </c>
      <c r="AR90">
        <f t="shared" si="36"/>
        <v>-3.5589030916262137E-10</v>
      </c>
      <c r="AS90">
        <f t="shared" si="36"/>
        <v>-1.4955704017975626E-4</v>
      </c>
      <c r="AT90">
        <f t="shared" si="36"/>
        <v>-9.7710599701956427E-5</v>
      </c>
      <c r="AU90">
        <f t="shared" si="23"/>
        <v>-2.4726799577202188E-4</v>
      </c>
      <c r="AW90">
        <v>87</v>
      </c>
      <c r="AX90">
        <f>IF(Z90&gt;0, (R90*SUMPRODUCT(K90:$K$98, X90:$X$98)-K90*$AZ$3)/Z90, 0)</f>
        <v>-23079857695576.734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12.5</v>
      </c>
      <c r="R91">
        <f t="shared" si="27"/>
        <v>2000000</v>
      </c>
      <c r="S91">
        <f t="shared" si="28"/>
        <v>-96953293434250.141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-9.3260823642351394</v>
      </c>
      <c r="AC91">
        <f t="shared" si="29"/>
        <v>-8.3268592540892108</v>
      </c>
      <c r="AE91">
        <f t="shared" si="30"/>
        <v>0</v>
      </c>
      <c r="AF91">
        <f t="shared" si="31"/>
        <v>0</v>
      </c>
      <c r="AG91">
        <f t="shared" si="31"/>
        <v>-1.0735658066809452E-12</v>
      </c>
      <c r="AH91">
        <f t="shared" si="32"/>
        <v>-6.2830559465535262E-7</v>
      </c>
      <c r="AI91">
        <f t="shared" si="33"/>
        <v>-6.2830666822115927E-7</v>
      </c>
      <c r="AJ91">
        <f t="shared" si="34"/>
        <v>-0.99922311014592857</v>
      </c>
      <c r="AK91">
        <f t="shared" si="49"/>
        <v>-0.65282576549645976</v>
      </c>
      <c r="AL91">
        <f t="shared" si="35"/>
        <v>-1.6520495039490566</v>
      </c>
      <c r="AN91">
        <f t="shared" si="36"/>
        <v>0</v>
      </c>
      <c r="AO91">
        <f t="shared" si="36"/>
        <v>0</v>
      </c>
      <c r="AP91">
        <f t="shared" si="36"/>
        <v>-1.2809642741175309E-16</v>
      </c>
      <c r="AQ91">
        <f t="shared" si="36"/>
        <v>-7.4968578076263953E-11</v>
      </c>
      <c r="AR91">
        <f t="shared" si="36"/>
        <v>-7.4968706172691366E-11</v>
      </c>
      <c r="AS91">
        <f t="shared" si="36"/>
        <v>-1.1922595690027757E-4</v>
      </c>
      <c r="AT91">
        <f t="shared" si="36"/>
        <v>-7.7894291865512021E-5</v>
      </c>
      <c r="AU91">
        <f t="shared" si="23"/>
        <v>-1.9712032373449579E-4</v>
      </c>
      <c r="AW91">
        <v>88</v>
      </c>
      <c r="AX91">
        <f>IF(Z91&gt;0, (R91*SUMPRODUCT(K91:$K$98, X91:$X$98)-K91*$AZ$3)/Z91, 0)</f>
        <v>-96953293434250.141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12.5</v>
      </c>
      <c r="R92">
        <f t="shared" si="27"/>
        <v>2000000</v>
      </c>
      <c r="S92">
        <f t="shared" si="28"/>
        <v>-444495900296778.69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-8.3268592540892108</v>
      </c>
      <c r="AC92">
        <f t="shared" si="29"/>
        <v>-7.4346957626447008</v>
      </c>
      <c r="AE92">
        <f t="shared" si="30"/>
        <v>0</v>
      </c>
      <c r="AF92">
        <f t="shared" si="31"/>
        <v>0</v>
      </c>
      <c r="AG92">
        <f t="shared" si="31"/>
        <v>-2.0907661233997722E-13</v>
      </c>
      <c r="AH92">
        <f t="shared" si="32"/>
        <v>-1.3660056580386535E-7</v>
      </c>
      <c r="AI92">
        <f t="shared" si="33"/>
        <v>-1.3660077488047769E-7</v>
      </c>
      <c r="AJ92">
        <f t="shared" si="34"/>
        <v>-0.89216349144451002</v>
      </c>
      <c r="AK92">
        <f t="shared" si="49"/>
        <v>-0.58288014778624486</v>
      </c>
      <c r="AL92">
        <f t="shared" si="35"/>
        <v>-1.4750437758315298</v>
      </c>
      <c r="AN92">
        <f t="shared" si="36"/>
        <v>0</v>
      </c>
      <c r="AO92">
        <f t="shared" si="36"/>
        <v>0</v>
      </c>
      <c r="AP92">
        <f t="shared" si="36"/>
        <v>-2.227387503654654E-17</v>
      </c>
      <c r="AQ92">
        <f t="shared" si="36"/>
        <v>-1.4552674728100489E-11</v>
      </c>
      <c r="AR92">
        <f t="shared" si="36"/>
        <v>-1.4552697001975524E-11</v>
      </c>
      <c r="AS92">
        <f t="shared" si="36"/>
        <v>-9.5046202911928428E-5</v>
      </c>
      <c r="AT92">
        <f t="shared" si="36"/>
        <v>-6.2096852573654114E-5</v>
      </c>
      <c r="AU92">
        <f t="shared" si="23"/>
        <v>-1.5714307003827953E-4</v>
      </c>
      <c r="AW92">
        <v>89</v>
      </c>
      <c r="AX92">
        <f>IF(Z92&gt;0, (R92*SUMPRODUCT(K92:$K$98, X92:$X$98)-K92*$AZ$3)/Z92, 0)</f>
        <v>-444495900296778.69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12.5</v>
      </c>
      <c r="R93">
        <f t="shared" si="27"/>
        <v>2000000</v>
      </c>
      <c r="S93">
        <f t="shared" si="28"/>
        <v>-2240707114300696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-7.4346957626447008</v>
      </c>
      <c r="AC93">
        <f t="shared" si="29"/>
        <v>-6.6381212166597177</v>
      </c>
      <c r="AE93">
        <f t="shared" si="30"/>
        <v>0</v>
      </c>
      <c r="AF93">
        <f t="shared" si="31"/>
        <v>0</v>
      </c>
      <c r="AG93">
        <f t="shared" si="31"/>
        <v>-3.7031397222185674E-14</v>
      </c>
      <c r="AH93">
        <f t="shared" si="32"/>
        <v>-2.7192711839102682E-8</v>
      </c>
      <c r="AI93">
        <f t="shared" si="33"/>
        <v>-2.7192748870499906E-8</v>
      </c>
      <c r="AJ93">
        <f t="shared" si="34"/>
        <v>-0.79657454598498312</v>
      </c>
      <c r="AK93">
        <f t="shared" si="49"/>
        <v>-0.52042870338512914</v>
      </c>
      <c r="AL93">
        <f t="shared" si="35"/>
        <v>-1.3170032765628612</v>
      </c>
      <c r="AN93">
        <f t="shared" si="36"/>
        <v>0</v>
      </c>
      <c r="AO93">
        <f t="shared" si="36"/>
        <v>0</v>
      </c>
      <c r="AP93">
        <f t="shared" si="36"/>
        <v>-3.5224302338446018E-18</v>
      </c>
      <c r="AQ93">
        <f t="shared" si="36"/>
        <v>-2.5865734891821594E-12</v>
      </c>
      <c r="AR93">
        <f t="shared" si="36"/>
        <v>-2.5865770116123936E-12</v>
      </c>
      <c r="AS93">
        <f t="shared" si="36"/>
        <v>-7.5770251050844164E-5</v>
      </c>
      <c r="AT93">
        <f t="shared" si="36"/>
        <v>-4.9503230687338491E-5</v>
      </c>
      <c r="AU93">
        <f t="shared" si="23"/>
        <v>-1.2527348432475968E-4</v>
      </c>
      <c r="AW93">
        <v>90</v>
      </c>
      <c r="AX93">
        <f>IF(Z93&gt;0, (R93*SUMPRODUCT(K93:$K$98, X93:$X$98)-K93*$AZ$3)/Z93, 0)</f>
        <v>-2240707114300696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12.5</v>
      </c>
      <c r="R94">
        <f t="shared" si="27"/>
        <v>2000000</v>
      </c>
      <c r="S94">
        <f t="shared" si="28"/>
        <v>-1.2537054980484832E+16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-6.6381212166597177</v>
      </c>
      <c r="AC94">
        <f t="shared" si="29"/>
        <v>-5.9268939434484338</v>
      </c>
      <c r="AE94">
        <f t="shared" si="30"/>
        <v>0</v>
      </c>
      <c r="AF94">
        <f t="shared" si="31"/>
        <v>0</v>
      </c>
      <c r="AG94">
        <f t="shared" si="31"/>
        <v>-5.9093761978732559E-15</v>
      </c>
      <c r="AH94">
        <f t="shared" si="32"/>
        <v>-4.9202731283344901E-9</v>
      </c>
      <c r="AI94">
        <f t="shared" si="33"/>
        <v>-4.9202790377106877E-9</v>
      </c>
      <c r="AJ94">
        <f t="shared" si="34"/>
        <v>-0.71122727321128387</v>
      </c>
      <c r="AK94">
        <f t="shared" si="49"/>
        <v>-0.46466848516618026</v>
      </c>
      <c r="AL94">
        <f t="shared" si="35"/>
        <v>-1.1758957632977431</v>
      </c>
      <c r="AN94">
        <f t="shared" si="36"/>
        <v>0</v>
      </c>
      <c r="AO94">
        <f t="shared" si="36"/>
        <v>0</v>
      </c>
      <c r="AP94">
        <f t="shared" si="36"/>
        <v>-5.0187540997931876E-19</v>
      </c>
      <c r="AQ94">
        <f t="shared" si="36"/>
        <v>-4.1787221033275982E-13</v>
      </c>
      <c r="AR94">
        <f t="shared" si="36"/>
        <v>-4.1787271220816975E-13</v>
      </c>
      <c r="AS94">
        <f t="shared" si="36"/>
        <v>-6.0403580239120509E-5</v>
      </c>
      <c r="AT94">
        <f t="shared" si="36"/>
        <v>-3.9463672423017317E-5</v>
      </c>
      <c r="AU94">
        <f t="shared" si="23"/>
        <v>-9.9867253080010532E-5</v>
      </c>
      <c r="AW94">
        <v>91</v>
      </c>
      <c r="AX94">
        <f>IF(Z94&gt;0, (R94*SUMPRODUCT(K94:$K$98, X94:$X$98)-K94*$AZ$3)/Z94, 0)</f>
        <v>-1.2537054980484832E+16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12.5</v>
      </c>
      <c r="R95">
        <f t="shared" si="27"/>
        <v>2000000</v>
      </c>
      <c r="S95">
        <f t="shared" si="28"/>
        <v>-7.8809188334285968E+16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-5.9268939434484338</v>
      </c>
      <c r="AC95">
        <f t="shared" si="29"/>
        <v>-5.2918695923650381</v>
      </c>
      <c r="AE95">
        <f t="shared" si="30"/>
        <v>0</v>
      </c>
      <c r="AF95">
        <f t="shared" si="31"/>
        <v>0</v>
      </c>
      <c r="AG95">
        <f t="shared" si="31"/>
        <v>-8.3934844784824541E-16</v>
      </c>
      <c r="AH95">
        <f t="shared" si="32"/>
        <v>-8.017494380874045E-10</v>
      </c>
      <c r="AI95">
        <f t="shared" si="33"/>
        <v>-8.0175027743585234E-10</v>
      </c>
      <c r="AJ95">
        <f t="shared" si="34"/>
        <v>-0.63502435108339572</v>
      </c>
      <c r="AK95">
        <f t="shared" si="49"/>
        <v>-0.41488257604139039</v>
      </c>
      <c r="AL95">
        <f t="shared" si="35"/>
        <v>-1.0499069279265365</v>
      </c>
      <c r="AN95">
        <f t="shared" si="36"/>
        <v>0</v>
      </c>
      <c r="AO95">
        <f t="shared" si="36"/>
        <v>0</v>
      </c>
      <c r="AP95">
        <f t="shared" si="36"/>
        <v>-6.3647089369080492E-20</v>
      </c>
      <c r="AQ95">
        <f t="shared" si="36"/>
        <v>-6.0795987969450768E-14</v>
      </c>
      <c r="AR95">
        <f t="shared" si="36"/>
        <v>-6.0796051616540136E-14</v>
      </c>
      <c r="AS95">
        <f t="shared" si="36"/>
        <v>-4.8153364348932147E-5</v>
      </c>
      <c r="AT95">
        <f t="shared" si="36"/>
        <v>-3.1460198041320424E-5</v>
      </c>
      <c r="AU95">
        <f t="shared" si="23"/>
        <v>-7.9613562451048638E-5</v>
      </c>
      <c r="AW95">
        <v>92</v>
      </c>
      <c r="AX95">
        <f>IF(Z95&gt;0, (R95*SUMPRODUCT(K95:$K$98, X95:$X$98)-K95*$AZ$3)/Z95, 0)</f>
        <v>-7.8809188334285968E+16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12.5</v>
      </c>
      <c r="R96">
        <f t="shared" si="27"/>
        <v>2000000</v>
      </c>
      <c r="S96">
        <f t="shared" si="28"/>
        <v>-5.6520443630115046E+17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-5.2918695923650381</v>
      </c>
      <c r="AC96">
        <f t="shared" si="29"/>
        <v>-4.7248835646116936</v>
      </c>
      <c r="AE96">
        <f t="shared" si="30"/>
        <v>0</v>
      </c>
      <c r="AF96">
        <f t="shared" si="31"/>
        <v>0</v>
      </c>
      <c r="AG96">
        <f t="shared" si="31"/>
        <v>-1.0449501236076188E-16</v>
      </c>
      <c r="AH96">
        <f t="shared" si="32"/>
        <v>-1.1623359216144017E-10</v>
      </c>
      <c r="AI96">
        <f t="shared" si="33"/>
        <v>-1.1623369665645253E-10</v>
      </c>
      <c r="AJ96">
        <f t="shared" si="34"/>
        <v>-0.5669860277533445</v>
      </c>
      <c r="AK96">
        <f t="shared" si="49"/>
        <v>-0.3704308714655527</v>
      </c>
      <c r="AL96">
        <f t="shared" si="35"/>
        <v>-0.93741689933513084</v>
      </c>
      <c r="AN96">
        <f t="shared" si="36"/>
        <v>0</v>
      </c>
      <c r="AO96">
        <f t="shared" si="36"/>
        <v>0</v>
      </c>
      <c r="AP96">
        <f t="shared" si="36"/>
        <v>-7.0747939405076087E-21</v>
      </c>
      <c r="AQ96">
        <f t="shared" si="36"/>
        <v>-7.8695498945744508E-15</v>
      </c>
      <c r="AR96">
        <f t="shared" si="36"/>
        <v>-7.869556969368392E-15</v>
      </c>
      <c r="AS96">
        <f t="shared" si="36"/>
        <v>-3.8387567242473448E-5</v>
      </c>
      <c r="AT96">
        <f t="shared" si="36"/>
        <v>-2.5079877265084975E-5</v>
      </c>
      <c r="AU96">
        <f t="shared" si="23"/>
        <v>-6.3467444515427973E-5</v>
      </c>
      <c r="AW96">
        <v>93</v>
      </c>
      <c r="AX96">
        <f>IF(Z96&gt;0, (R96*SUMPRODUCT(K96:$K$98, X96:$X$98)-K96*$AZ$3)/Z96, 0)</f>
        <v>-5.6520443630115046E+17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12.5</v>
      </c>
      <c r="R97">
        <f t="shared" si="27"/>
        <v>2000000</v>
      </c>
      <c r="S97">
        <f t="shared" si="28"/>
        <v>-4.7183514719884124E+18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-4.7248835646116936</v>
      </c>
      <c r="AC97">
        <f t="shared" si="29"/>
        <v>-4.2186460398318761</v>
      </c>
      <c r="AE97">
        <f t="shared" si="30"/>
        <v>0</v>
      </c>
      <c r="AF97">
        <f t="shared" si="31"/>
        <v>0</v>
      </c>
      <c r="AG97">
        <f t="shared" si="31"/>
        <v>-1.1176165194763591E-17</v>
      </c>
      <c r="AH97">
        <f t="shared" si="32"/>
        <v>-1.4763823526782508E-11</v>
      </c>
      <c r="AI97">
        <f t="shared" si="33"/>
        <v>-1.4763834702947703E-11</v>
      </c>
      <c r="AJ97">
        <f t="shared" si="34"/>
        <v>-0.50623752477981743</v>
      </c>
      <c r="AK97">
        <f t="shared" si="49"/>
        <v>-0.3307418495228186</v>
      </c>
      <c r="AL97">
        <f t="shared" si="35"/>
        <v>-0.83697937431739988</v>
      </c>
      <c r="AN97">
        <f t="shared" si="36"/>
        <v>0</v>
      </c>
      <c r="AO97">
        <f t="shared" si="36"/>
        <v>0</v>
      </c>
      <c r="AP97">
        <f t="shared" si="36"/>
        <v>-6.7560526174278868E-22</v>
      </c>
      <c r="AQ97">
        <f t="shared" si="36"/>
        <v>-8.9248115827865861E-16</v>
      </c>
      <c r="AR97">
        <f t="shared" si="36"/>
        <v>-8.9248183388392031E-16</v>
      </c>
      <c r="AS97">
        <f t="shared" si="36"/>
        <v>-3.060233357978069E-5</v>
      </c>
      <c r="AT97">
        <f t="shared" si="36"/>
        <v>-1.9993524605456992E-5</v>
      </c>
      <c r="AU97">
        <f t="shared" si="23"/>
        <v>-5.059585818613017E-5</v>
      </c>
      <c r="AW97">
        <v>94</v>
      </c>
      <c r="AX97">
        <f>IF(Z97&gt;0, (R97*SUMPRODUCT(K97:$K$98, X97:$X$98)-K97*$AZ$3)/Z97, 0)</f>
        <v>-4.7183514719884124E+18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-4.2186460398318761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-1.7881864311621747E-12</v>
      </c>
      <c r="AI98">
        <f t="shared" si="33"/>
        <v>-1.7881864311621747E-12</v>
      </c>
      <c r="AJ98">
        <f t="shared" si="34"/>
        <v>-4.2186460398318761</v>
      </c>
      <c r="AK98">
        <f t="shared" si="49"/>
        <v>-0.29530522278823135</v>
      </c>
      <c r="AL98">
        <f t="shared" si="35"/>
        <v>-4.5139512626218954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-9.6515037391826962E-17</v>
      </c>
      <c r="AR98">
        <f t="shared" si="36"/>
        <v>-9.6515037391826962E-17</v>
      </c>
      <c r="AS98">
        <f t="shared" si="36"/>
        <v>-2.2769593437337168E-4</v>
      </c>
      <c r="AT98">
        <f t="shared" si="36"/>
        <v>-1.593871540613602E-5</v>
      </c>
      <c r="AU98">
        <f t="shared" si="36"/>
        <v>-2.4363464977960421E-4</v>
      </c>
      <c r="AW98">
        <v>95</v>
      </c>
    </row>
    <row r="100" spans="5:50" x14ac:dyDescent="0.25">
      <c r="AN100" s="8">
        <f t="shared" ref="AN100:AU100" si="50">SUM(AN3:AN98)</f>
        <v>95177.921826809121</v>
      </c>
      <c r="AO100" s="8">
        <f t="shared" si="50"/>
        <v>-9517.7921826809124</v>
      </c>
      <c r="AP100" s="8">
        <f t="shared" si="50"/>
        <v>-224.66043526022824</v>
      </c>
      <c r="AQ100" s="8">
        <f t="shared" si="50"/>
        <v>-69786.73451679862</v>
      </c>
      <c r="AR100" s="8">
        <f t="shared" si="50"/>
        <v>15648.734692069336</v>
      </c>
      <c r="AS100" s="8">
        <f t="shared" si="50"/>
        <v>-11167.163543592553</v>
      </c>
      <c r="AT100" s="8">
        <f t="shared" si="50"/>
        <v>4113.0510999019025</v>
      </c>
      <c r="AU100" s="8">
        <f t="shared" si="50"/>
        <v>8594.6222483786441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CC063-6D2C-4E53-AEB8-AC3573344DB9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210790.85897834782</v>
      </c>
      <c r="K3">
        <v>1</v>
      </c>
      <c r="L3" s="2">
        <v>0</v>
      </c>
      <c r="O3">
        <f>$C$3</f>
        <v>210790.85897834782</v>
      </c>
      <c r="P3">
        <f>O3*C5</f>
        <v>21079.085897834782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210790.85897834782</v>
      </c>
      <c r="AF3">
        <f t="shared" ref="AF3:AG34" si="4">-$Z3*P3</f>
        <v>-21079.085897834782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189611.77308051306</v>
      </c>
      <c r="AJ3">
        <f t="shared" ref="AJ3:AJ66" si="7">AB3-AC3</f>
        <v>0</v>
      </c>
      <c r="AL3">
        <f t="shared" ref="AL3:AL66" si="8">SUM(AI3:AK3)</f>
        <v>189611.77308051306</v>
      </c>
      <c r="AN3">
        <f t="shared" ref="AN3:AU34" si="9">AE3*$K3</f>
        <v>210790.85897834782</v>
      </c>
      <c r="AO3">
        <f t="shared" si="9"/>
        <v>-21079.085897834782</v>
      </c>
      <c r="AP3">
        <f t="shared" si="9"/>
        <v>-100</v>
      </c>
      <c r="AQ3">
        <f t="shared" si="9"/>
        <v>0</v>
      </c>
      <c r="AR3">
        <f t="shared" si="9"/>
        <v>189611.77308051306</v>
      </c>
      <c r="AS3">
        <f t="shared" si="9"/>
        <v>0</v>
      </c>
      <c r="AT3">
        <f t="shared" si="9"/>
        <v>0</v>
      </c>
      <c r="AU3">
        <f t="shared" si="9"/>
        <v>189611.77308051306</v>
      </c>
      <c r="AW3">
        <v>0</v>
      </c>
      <c r="AX3">
        <f>IF(Z3&gt;0, (R3*SUMPRODUCT(K3:$K$98, X3:$X$98)-K3*$AZ$3)/Z3, 0)</f>
        <v>0</v>
      </c>
      <c r="AZ3">
        <f>C6*SUMPRODUCT(X4:X89, K4:K89)/1</f>
        <v>125566.39124902616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2000000</v>
      </c>
      <c r="S4">
        <f t="shared" si="1"/>
        <v>8524.480416303124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8422.6360022436711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-3894.5740000000001</v>
      </c>
      <c r="AI4">
        <f t="shared" si="6"/>
        <v>-3894.5740000000001</v>
      </c>
      <c r="AJ4">
        <f t="shared" si="7"/>
        <v>-8422.6360022436711</v>
      </c>
      <c r="AK4">
        <f>G4*SUM(AB4, AE4:AF4)</f>
        <v>0</v>
      </c>
      <c r="AL4">
        <f t="shared" si="8"/>
        <v>-12317.210002243672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-3633.3370650247225</v>
      </c>
      <c r="AR4">
        <f t="shared" si="9"/>
        <v>-3633.3370650247225</v>
      </c>
      <c r="AS4">
        <f t="shared" si="9"/>
        <v>-7857.6695608206646</v>
      </c>
      <c r="AT4">
        <f t="shared" si="9"/>
        <v>0</v>
      </c>
      <c r="AU4">
        <f t="shared" si="9"/>
        <v>-11491.006625845388</v>
      </c>
      <c r="AW4">
        <v>1</v>
      </c>
      <c r="AX4">
        <f>IF(Z4&gt;0, (R4*SUMPRODUCT(K4:$K$98, X4:$X$98)-K4*$AZ$3)/Z4, 0)</f>
        <v>8524.480416303124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12.5</v>
      </c>
      <c r="R5">
        <f t="shared" si="0"/>
        <v>2000000</v>
      </c>
      <c r="S5">
        <f t="shared" si="1"/>
        <v>14914.995905471731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8422.6360022436711</v>
      </c>
      <c r="AC5">
        <f t="shared" si="2"/>
        <v>14560.226276776521</v>
      </c>
      <c r="AE5">
        <f t="shared" si="3"/>
        <v>0</v>
      </c>
      <c r="AF5">
        <f t="shared" si="4"/>
        <v>0</v>
      </c>
      <c r="AG5">
        <f t="shared" si="4"/>
        <v>-12.20267371263151</v>
      </c>
      <c r="AH5">
        <f t="shared" si="5"/>
        <v>-3916.5777189583687</v>
      </c>
      <c r="AI5">
        <f t="shared" si="6"/>
        <v>-3928.7803926710003</v>
      </c>
      <c r="AJ5">
        <f t="shared" si="7"/>
        <v>-6137.5902745328494</v>
      </c>
      <c r="AK5">
        <f>G5*SUM(AB5, AE5:AF5)</f>
        <v>345.32807609199051</v>
      </c>
      <c r="AL5">
        <f t="shared" si="8"/>
        <v>-9721.04259111186</v>
      </c>
      <c r="AN5">
        <f t="shared" si="9"/>
        <v>0</v>
      </c>
      <c r="AO5">
        <f t="shared" si="9"/>
        <v>0</v>
      </c>
      <c r="AP5">
        <f t="shared" si="9"/>
        <v>-10.434604128710783</v>
      </c>
      <c r="AQ5">
        <f t="shared" si="9"/>
        <v>-3349.0970093181709</v>
      </c>
      <c r="AR5">
        <f t="shared" si="9"/>
        <v>-3359.5316134468821</v>
      </c>
      <c r="AS5">
        <f t="shared" si="9"/>
        <v>-5248.3026529408571</v>
      </c>
      <c r="AT5">
        <f t="shared" si="9"/>
        <v>295.29280659362723</v>
      </c>
      <c r="AU5">
        <f t="shared" si="9"/>
        <v>-8312.5414597941126</v>
      </c>
      <c r="AW5">
        <v>2</v>
      </c>
      <c r="AX5">
        <f>IF(Z5&gt;0, (R5*SUMPRODUCT(K5:$K$98, X5:$X$98)-K5*$AZ$3)/Z5, 0)</f>
        <v>14914.995905471731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12.5</v>
      </c>
      <c r="R6">
        <f t="shared" si="0"/>
        <v>2000000</v>
      </c>
      <c r="S6">
        <f t="shared" si="1"/>
        <v>22520.95092218665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14560.226276776521</v>
      </c>
      <c r="AC6">
        <f t="shared" si="2"/>
        <v>21720.783600281022</v>
      </c>
      <c r="AE6">
        <f t="shared" si="3"/>
        <v>0</v>
      </c>
      <c r="AF6">
        <f t="shared" si="4"/>
        <v>0</v>
      </c>
      <c r="AG6">
        <f t="shared" si="4"/>
        <v>-12.055876145799566</v>
      </c>
      <c r="AH6">
        <f t="shared" si="5"/>
        <v>-3963.3327529008075</v>
      </c>
      <c r="AI6">
        <f t="shared" si="6"/>
        <v>-3975.3886290466071</v>
      </c>
      <c r="AJ6">
        <f t="shared" si="7"/>
        <v>-7160.5573235045013</v>
      </c>
      <c r="AK6">
        <f>G6*SUM(AB6, AE6:AF6)</f>
        <v>851.77323719142646</v>
      </c>
      <c r="AL6">
        <f t="shared" si="8"/>
        <v>-10284.172715359682</v>
      </c>
      <c r="AN6">
        <f t="shared" si="9"/>
        <v>0</v>
      </c>
      <c r="AO6">
        <f t="shared" si="9"/>
        <v>0</v>
      </c>
      <c r="AP6">
        <f t="shared" si="9"/>
        <v>-9.3000237729706754</v>
      </c>
      <c r="AQ6">
        <f t="shared" si="9"/>
        <v>-3057.3546357319738</v>
      </c>
      <c r="AR6">
        <f t="shared" si="9"/>
        <v>-3066.6546595049444</v>
      </c>
      <c r="AS6">
        <f t="shared" si="9"/>
        <v>-5523.7257359775704</v>
      </c>
      <c r="AT6">
        <f t="shared" si="9"/>
        <v>657.06641800732336</v>
      </c>
      <c r="AU6">
        <f t="shared" si="9"/>
        <v>-7933.3139774751917</v>
      </c>
      <c r="AW6">
        <v>3</v>
      </c>
      <c r="AX6">
        <f>IF(Z6&gt;0, (R6*SUMPRODUCT(K6:$K$98, X6:$X$98)-K6*$AZ$3)/Z6, 0)</f>
        <v>22520.95092218665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12.5</v>
      </c>
      <c r="R7">
        <f t="shared" si="0"/>
        <v>2000000</v>
      </c>
      <c r="S7">
        <f t="shared" si="1"/>
        <v>28753.846330296012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21720.783600281022</v>
      </c>
      <c r="AC7">
        <f t="shared" si="2"/>
        <v>27397.06603235293</v>
      </c>
      <c r="AE7">
        <f t="shared" si="3"/>
        <v>0</v>
      </c>
      <c r="AF7">
        <f t="shared" si="4"/>
        <v>0</v>
      </c>
      <c r="AG7">
        <f t="shared" si="4"/>
        <v>-11.91017443268384</v>
      </c>
      <c r="AH7">
        <f t="shared" si="5"/>
        <v>-4022.8722652368156</v>
      </c>
      <c r="AI7">
        <f t="shared" si="6"/>
        <v>-4034.7824396694996</v>
      </c>
      <c r="AJ7">
        <f t="shared" si="7"/>
        <v>-5676.2824320719083</v>
      </c>
      <c r="AK7">
        <f>G7*SUM(AB7, AE7:AF7)</f>
        <v>1066.490474773798</v>
      </c>
      <c r="AL7">
        <f t="shared" si="8"/>
        <v>-8644.5743969676096</v>
      </c>
      <c r="AN7">
        <f t="shared" si="9"/>
        <v>0</v>
      </c>
      <c r="AO7">
        <f t="shared" si="9"/>
        <v>0</v>
      </c>
      <c r="AP7">
        <f t="shared" si="9"/>
        <v>-8.3592284688941927</v>
      </c>
      <c r="AQ7">
        <f t="shared" si="9"/>
        <v>-2823.4774021453773</v>
      </c>
      <c r="AR7">
        <f t="shared" si="9"/>
        <v>-2831.8366306142716</v>
      </c>
      <c r="AS7">
        <f t="shared" si="9"/>
        <v>-3983.9333984437058</v>
      </c>
      <c r="AT7">
        <f t="shared" si="9"/>
        <v>748.52283557401279</v>
      </c>
      <c r="AU7">
        <f t="shared" si="9"/>
        <v>-6067.2471934839641</v>
      </c>
      <c r="AW7">
        <v>4</v>
      </c>
      <c r="AX7">
        <f>IF(Z7&gt;0, (R7*SUMPRODUCT(K7:$K$98, X7:$X$98)-K7*$AZ$3)/Z7, 0)</f>
        <v>28753.846330296012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12.5</v>
      </c>
      <c r="R8">
        <f t="shared" si="0"/>
        <v>2000000</v>
      </c>
      <c r="S8">
        <f t="shared" si="1"/>
        <v>32339.109545170908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27397.06603235293</v>
      </c>
      <c r="AC8">
        <f t="shared" si="2"/>
        <v>30439.019371288916</v>
      </c>
      <c r="AE8">
        <f t="shared" si="3"/>
        <v>0</v>
      </c>
      <c r="AF8">
        <f t="shared" si="4"/>
        <v>0</v>
      </c>
      <c r="AG8">
        <f t="shared" si="4"/>
        <v>-11.765560261009982</v>
      </c>
      <c r="AH8">
        <f t="shared" si="5"/>
        <v>-4081.9883755230508</v>
      </c>
      <c r="AI8">
        <f t="shared" si="6"/>
        <v>-4093.7539357840606</v>
      </c>
      <c r="AJ8">
        <f t="shared" si="7"/>
        <v>-3041.9533389359858</v>
      </c>
      <c r="AK8">
        <f t="shared" ref="AK8:AK71" si="22">G8*SUM(AB8:AB8, AE8:AF8)</f>
        <v>583.55750648911737</v>
      </c>
      <c r="AL8">
        <f t="shared" si="8"/>
        <v>-6552.1497682309291</v>
      </c>
      <c r="AN8">
        <f t="shared" si="9"/>
        <v>0</v>
      </c>
      <c r="AO8">
        <f t="shared" si="9"/>
        <v>0</v>
      </c>
      <c r="AP8">
        <f t="shared" si="9"/>
        <v>-7.7081397663389222</v>
      </c>
      <c r="AQ8">
        <f t="shared" si="9"/>
        <v>-2674.2914255747869</v>
      </c>
      <c r="AR8">
        <f t="shared" si="9"/>
        <v>-2681.9995653411256</v>
      </c>
      <c r="AS8">
        <f t="shared" si="9"/>
        <v>-1992.9183973417619</v>
      </c>
      <c r="AT8">
        <f t="shared" si="9"/>
        <v>382.31437534010121</v>
      </c>
      <c r="AU8">
        <f t="shared" si="9"/>
        <v>-4292.6035873427863</v>
      </c>
      <c r="AW8">
        <v>5</v>
      </c>
      <c r="AX8">
        <f>IF(Z8&gt;0, (R8*SUMPRODUCT(K8:$K$98, X8:$X$98)-K8*$AZ$3)/Z8, 0)</f>
        <v>32339.109545170908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12.5</v>
      </c>
      <c r="R9">
        <f t="shared" si="0"/>
        <v>2000000</v>
      </c>
      <c r="S9">
        <f t="shared" si="1"/>
        <v>34546.368437030149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30439.019371288916</v>
      </c>
      <c r="AC9">
        <f t="shared" si="2"/>
        <v>32119.840657422075</v>
      </c>
      <c r="AE9">
        <f t="shared" si="3"/>
        <v>0</v>
      </c>
      <c r="AF9">
        <f t="shared" si="4"/>
        <v>0</v>
      </c>
      <c r="AG9">
        <f t="shared" si="4"/>
        <v>-11.622003306935481</v>
      </c>
      <c r="AH9">
        <f t="shared" si="5"/>
        <v>-4144.2162343042774</v>
      </c>
      <c r="AI9">
        <f t="shared" si="6"/>
        <v>-4155.8382376112131</v>
      </c>
      <c r="AJ9">
        <f t="shared" si="7"/>
        <v>-1680.8212861331594</v>
      </c>
      <c r="AK9">
        <f t="shared" si="22"/>
        <v>179.59021429060459</v>
      </c>
      <c r="AL9">
        <f t="shared" si="8"/>
        <v>-5657.0693094537683</v>
      </c>
      <c r="AN9">
        <f t="shared" si="9"/>
        <v>0</v>
      </c>
      <c r="AO9">
        <f t="shared" si="9"/>
        <v>0</v>
      </c>
      <c r="AP9">
        <f t="shared" si="9"/>
        <v>-7.2109946451806293</v>
      </c>
      <c r="AQ9">
        <f t="shared" si="9"/>
        <v>-2571.3227130304995</v>
      </c>
      <c r="AR9">
        <f t="shared" si="9"/>
        <v>-2578.5337076756805</v>
      </c>
      <c r="AS9">
        <f t="shared" si="9"/>
        <v>-1042.8833113976946</v>
      </c>
      <c r="AT9">
        <f t="shared" si="9"/>
        <v>111.42864438900824</v>
      </c>
      <c r="AU9">
        <f t="shared" si="9"/>
        <v>-3509.988374684367</v>
      </c>
      <c r="AW9">
        <v>6</v>
      </c>
      <c r="AX9">
        <f>IF(Z9&gt;0, (R9*SUMPRODUCT(K9:$K$98, X9:$X$98)-K9*$AZ$3)/Z9, 0)</f>
        <v>34546.368437030149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12.5</v>
      </c>
      <c r="R10">
        <f t="shared" si="0"/>
        <v>2000000</v>
      </c>
      <c r="S10">
        <f t="shared" si="1"/>
        <v>36529.671118375758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32119.840657422075</v>
      </c>
      <c r="AC10">
        <f t="shared" si="2"/>
        <v>33547.072658565812</v>
      </c>
      <c r="AE10">
        <f t="shared" si="3"/>
        <v>0</v>
      </c>
      <c r="AF10">
        <f t="shared" si="4"/>
        <v>0</v>
      </c>
      <c r="AG10">
        <f t="shared" si="4"/>
        <v>-11.479391831182681</v>
      </c>
      <c r="AH10">
        <f t="shared" si="5"/>
        <v>-4222.6308293512502</v>
      </c>
      <c r="AI10">
        <f t="shared" si="6"/>
        <v>-4234.1102211824327</v>
      </c>
      <c r="AJ10">
        <f t="shared" si="7"/>
        <v>-1427.2320011437369</v>
      </c>
      <c r="AK10">
        <f t="shared" si="22"/>
        <v>131.69134669543052</v>
      </c>
      <c r="AL10">
        <f t="shared" si="8"/>
        <v>-5529.6508756307394</v>
      </c>
      <c r="AN10">
        <f t="shared" si="9"/>
        <v>0</v>
      </c>
      <c r="AO10">
        <f t="shared" si="9"/>
        <v>0</v>
      </c>
      <c r="AP10">
        <f t="shared" si="9"/>
        <v>-6.7569584000584753</v>
      </c>
      <c r="AQ10">
        <f t="shared" si="9"/>
        <v>-2485.509796366211</v>
      </c>
      <c r="AR10">
        <f t="shared" si="9"/>
        <v>-2492.2667547662695</v>
      </c>
      <c r="AS10">
        <f t="shared" si="9"/>
        <v>-840.09217568165184</v>
      </c>
      <c r="AT10">
        <f t="shared" si="9"/>
        <v>77.515687621321121</v>
      </c>
      <c r="AU10">
        <f t="shared" si="9"/>
        <v>-3254.8432428266005</v>
      </c>
      <c r="AW10">
        <v>7</v>
      </c>
      <c r="AX10">
        <f>IF(Z10&gt;0, (R10*SUMPRODUCT(K10:$K$98, X10:$X$98)-K10*$AZ$3)/Z10, 0)</f>
        <v>36529.671118375758</v>
      </c>
    </row>
    <row r="11" spans="1:52" x14ac:dyDescent="0.25">
      <c r="A11" t="s">
        <v>33</v>
      </c>
      <c r="C11" s="12">
        <f>AU91</f>
        <v>46111.376879928524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12.5</v>
      </c>
      <c r="R11">
        <f t="shared" si="0"/>
        <v>2000000</v>
      </c>
      <c r="S11">
        <f t="shared" si="1"/>
        <v>38303.068758726971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33547.072658565812</v>
      </c>
      <c r="AC11">
        <f t="shared" si="2"/>
        <v>34741.634098418595</v>
      </c>
      <c r="AE11">
        <f t="shared" si="3"/>
        <v>0</v>
      </c>
      <c r="AF11">
        <f t="shared" si="4"/>
        <v>0</v>
      </c>
      <c r="AG11">
        <f t="shared" si="4"/>
        <v>-11.337744998076381</v>
      </c>
      <c r="AH11">
        <f t="shared" si="5"/>
        <v>-4296.4663671158087</v>
      </c>
      <c r="AI11">
        <f t="shared" si="6"/>
        <v>-4307.8041121138849</v>
      </c>
      <c r="AJ11">
        <f t="shared" si="7"/>
        <v>-1194.5614398527832</v>
      </c>
      <c r="AK11">
        <f t="shared" si="22"/>
        <v>80.512974380557935</v>
      </c>
      <c r="AL11">
        <f t="shared" si="8"/>
        <v>-5421.8525775861099</v>
      </c>
      <c r="AN11">
        <f t="shared" si="9"/>
        <v>0</v>
      </c>
      <c r="AO11">
        <f t="shared" si="9"/>
        <v>0</v>
      </c>
      <c r="AP11">
        <f t="shared" si="9"/>
        <v>-6.3412986979985169</v>
      </c>
      <c r="AQ11">
        <f t="shared" si="9"/>
        <v>-2403.0507463705039</v>
      </c>
      <c r="AR11">
        <f t="shared" si="9"/>
        <v>-2409.3920450685023</v>
      </c>
      <c r="AS11">
        <f t="shared" si="9"/>
        <v>-668.12853036498109</v>
      </c>
      <c r="AT11">
        <f t="shared" si="9"/>
        <v>45.031601936544135</v>
      </c>
      <c r="AU11">
        <f t="shared" si="9"/>
        <v>-3032.4889734969393</v>
      </c>
      <c r="AW11">
        <v>8</v>
      </c>
      <c r="AX11">
        <f>IF(Z11&gt;0, (R11*SUMPRODUCT(K11:$K$98, X11:$X$98)-K11*$AZ$3)/Z11, 0)</f>
        <v>38303.068758726971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12.5</v>
      </c>
      <c r="R12">
        <f t="shared" si="0"/>
        <v>2000000</v>
      </c>
      <c r="S12">
        <f t="shared" si="1"/>
        <v>39998.677691932142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34741.634098418595</v>
      </c>
      <c r="AC12">
        <f t="shared" si="2"/>
        <v>35829.07864759941</v>
      </c>
      <c r="AE12">
        <f t="shared" si="3"/>
        <v>0</v>
      </c>
      <c r="AF12">
        <f t="shared" si="4"/>
        <v>0</v>
      </c>
      <c r="AG12">
        <f t="shared" si="4"/>
        <v>-11.196957223046603</v>
      </c>
      <c r="AH12">
        <f t="shared" si="5"/>
        <v>-4385.6520078423082</v>
      </c>
      <c r="AI12">
        <f t="shared" si="6"/>
        <v>-4396.8489650653546</v>
      </c>
      <c r="AJ12">
        <f t="shared" si="7"/>
        <v>-1087.4445491808146</v>
      </c>
      <c r="AK12">
        <f t="shared" si="22"/>
        <v>79.905758426362766</v>
      </c>
      <c r="AL12">
        <f t="shared" si="8"/>
        <v>-5404.3877558198064</v>
      </c>
      <c r="AN12">
        <f t="shared" si="9"/>
        <v>0</v>
      </c>
      <c r="AO12">
        <f t="shared" si="9"/>
        <v>0</v>
      </c>
      <c r="AP12">
        <f t="shared" si="9"/>
        <v>-5.9513017955755698</v>
      </c>
      <c r="AQ12">
        <f t="shared" si="9"/>
        <v>-2331.0206647319706</v>
      </c>
      <c r="AR12">
        <f t="shared" si="9"/>
        <v>-2336.9719665275461</v>
      </c>
      <c r="AS12">
        <f t="shared" si="9"/>
        <v>-577.98833818959145</v>
      </c>
      <c r="AT12">
        <f t="shared" si="9"/>
        <v>42.470760057994482</v>
      </c>
      <c r="AU12">
        <f t="shared" si="9"/>
        <v>-2872.4895446591431</v>
      </c>
      <c r="AW12">
        <v>9</v>
      </c>
      <c r="AX12">
        <f>IF(Z12&gt;0, (R12*SUMPRODUCT(K12:$K$98, X12:$X$98)-K12*$AZ$3)/Z12, 0)</f>
        <v>39998.677691932142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12.5</v>
      </c>
      <c r="R13">
        <f t="shared" si="0"/>
        <v>2000000</v>
      </c>
      <c r="S13">
        <f t="shared" si="1"/>
        <v>41599.308198191728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35829.07864759941</v>
      </c>
      <c r="AC13">
        <f t="shared" si="2"/>
        <v>36796.987007590811</v>
      </c>
      <c r="AE13">
        <f t="shared" si="3"/>
        <v>0</v>
      </c>
      <c r="AF13">
        <f t="shared" si="4"/>
        <v>0</v>
      </c>
      <c r="AG13">
        <f t="shared" si="4"/>
        <v>-11.056970837194816</v>
      </c>
      <c r="AH13">
        <f t="shared" si="5"/>
        <v>-4482.6901794111955</v>
      </c>
      <c r="AI13">
        <f t="shared" si="6"/>
        <v>-4493.7471502483904</v>
      </c>
      <c r="AJ13">
        <f t="shared" si="7"/>
        <v>-967.90835999140108</v>
      </c>
      <c r="AK13">
        <f t="shared" si="22"/>
        <v>71.658157295198819</v>
      </c>
      <c r="AL13">
        <f t="shared" si="8"/>
        <v>-5389.9973529445924</v>
      </c>
      <c r="AN13">
        <f t="shared" si="9"/>
        <v>0</v>
      </c>
      <c r="AO13">
        <f t="shared" si="9"/>
        <v>0</v>
      </c>
      <c r="AP13">
        <f t="shared" si="9"/>
        <v>-5.5864045088799035</v>
      </c>
      <c r="AQ13">
        <f t="shared" si="9"/>
        <v>-2264.8265061832813</v>
      </c>
      <c r="AR13">
        <f t="shared" si="9"/>
        <v>-2270.4129106921609</v>
      </c>
      <c r="AS13">
        <f t="shared" si="9"/>
        <v>-489.02431832861004</v>
      </c>
      <c r="AT13">
        <f t="shared" si="9"/>
        <v>36.204441424888856</v>
      </c>
      <c r="AU13">
        <f t="shared" si="9"/>
        <v>-2723.2327875958822</v>
      </c>
      <c r="AW13">
        <v>10</v>
      </c>
      <c r="AX13">
        <f>IF(Z13&gt;0, (R13*SUMPRODUCT(K13:$K$98, X13:$X$98)-K13*$AZ$3)/Z13, 0)</f>
        <v>41599.308198191728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12.5</v>
      </c>
      <c r="R14">
        <f t="shared" si="0"/>
        <v>2000000</v>
      </c>
      <c r="S14">
        <f t="shared" si="1"/>
        <v>43114.053411614819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36796.987007590811</v>
      </c>
      <c r="AC14">
        <f t="shared" si="2"/>
        <v>37656.557569449651</v>
      </c>
      <c r="AE14">
        <f t="shared" si="3"/>
        <v>0</v>
      </c>
      <c r="AF14">
        <f t="shared" si="4"/>
        <v>0</v>
      </c>
      <c r="AG14">
        <f t="shared" si="4"/>
        <v>-10.917715509702305</v>
      </c>
      <c r="AH14">
        <f t="shared" si="5"/>
        <v>-4589.6990592902166</v>
      </c>
      <c r="AI14">
        <f t="shared" si="6"/>
        <v>-4600.6167747999189</v>
      </c>
      <c r="AJ14">
        <f t="shared" si="7"/>
        <v>-859.57056185883994</v>
      </c>
      <c r="AK14">
        <f t="shared" si="22"/>
        <v>66.234576613663464</v>
      </c>
      <c r="AL14">
        <f t="shared" si="8"/>
        <v>-5393.9527600450956</v>
      </c>
      <c r="AN14">
        <f t="shared" si="9"/>
        <v>0</v>
      </c>
      <c r="AO14">
        <f t="shared" si="9"/>
        <v>0</v>
      </c>
      <c r="AP14">
        <f t="shared" si="9"/>
        <v>-5.2443880890023813</v>
      </c>
      <c r="AQ14">
        <f t="shared" si="9"/>
        <v>-2204.6886143219695</v>
      </c>
      <c r="AR14">
        <f t="shared" si="9"/>
        <v>-2209.9330024109718</v>
      </c>
      <c r="AS14">
        <f t="shared" si="9"/>
        <v>-412.89971443783327</v>
      </c>
      <c r="AT14">
        <f t="shared" si="9"/>
        <v>31.816163772001776</v>
      </c>
      <c r="AU14">
        <f t="shared" si="9"/>
        <v>-2591.0165530768036</v>
      </c>
      <c r="AW14">
        <v>11</v>
      </c>
      <c r="AX14">
        <f>IF(Z14&gt;0, (R14*SUMPRODUCT(K14:$K$98, X14:$X$98)-K14*$AZ$3)/Z14, 0)</f>
        <v>43114.053411614819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12.5</v>
      </c>
      <c r="R15">
        <f t="shared" si="0"/>
        <v>2000000</v>
      </c>
      <c r="S15">
        <f t="shared" si="1"/>
        <v>44701.501675622763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37656.557569449651</v>
      </c>
      <c r="AC15">
        <f t="shared" si="2"/>
        <v>38547.519389798828</v>
      </c>
      <c r="AE15">
        <f t="shared" si="3"/>
        <v>0</v>
      </c>
      <c r="AF15">
        <f t="shared" si="4"/>
        <v>0</v>
      </c>
      <c r="AG15">
        <f t="shared" si="4"/>
        <v>-10.779145538979758</v>
      </c>
      <c r="AH15">
        <f t="shared" si="5"/>
        <v>-4702.8505000835476</v>
      </c>
      <c r="AI15">
        <f t="shared" si="6"/>
        <v>-4713.6296456225273</v>
      </c>
      <c r="AJ15">
        <f t="shared" si="7"/>
        <v>-890.96182034917729</v>
      </c>
      <c r="AK15">
        <f t="shared" si="22"/>
        <v>154.39188603474358</v>
      </c>
      <c r="AL15">
        <f t="shared" si="8"/>
        <v>-5450.1995799369606</v>
      </c>
      <c r="AN15">
        <f t="shared" si="9"/>
        <v>0</v>
      </c>
      <c r="AO15">
        <f t="shared" si="9"/>
        <v>0</v>
      </c>
      <c r="AP15">
        <f t="shared" si="9"/>
        <v>-4.9120815845954837</v>
      </c>
      <c r="AQ15">
        <f t="shared" si="9"/>
        <v>-2143.0998638091064</v>
      </c>
      <c r="AR15">
        <f t="shared" si="9"/>
        <v>-2148.0119453937018</v>
      </c>
      <c r="AS15">
        <f t="shared" si="9"/>
        <v>-406.01336483384154</v>
      </c>
      <c r="AT15">
        <f t="shared" si="9"/>
        <v>70.35674000872703</v>
      </c>
      <c r="AU15">
        <f t="shared" si="9"/>
        <v>-2483.6685702188161</v>
      </c>
      <c r="AW15">
        <v>12</v>
      </c>
      <c r="AX15">
        <f>IF(Z15&gt;0, (R15*SUMPRODUCT(K15:$K$98, X15:$X$98)-K15*$AZ$3)/Z15, 0)</f>
        <v>44701.501675622763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12.5</v>
      </c>
      <c r="R16">
        <f t="shared" si="0"/>
        <v>2000000</v>
      </c>
      <c r="S16">
        <f t="shared" si="1"/>
        <v>46394.715777165002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38547.519389798828</v>
      </c>
      <c r="AC16">
        <f t="shared" si="2"/>
        <v>39495.246430267871</v>
      </c>
      <c r="AE16">
        <f t="shared" si="3"/>
        <v>0</v>
      </c>
      <c r="AF16">
        <f t="shared" si="4"/>
        <v>0</v>
      </c>
      <c r="AG16">
        <f t="shared" si="4"/>
        <v>-10.641095049478411</v>
      </c>
      <c r="AH16">
        <f t="shared" si="5"/>
        <v>-4841.4454578479708</v>
      </c>
      <c r="AI16">
        <f t="shared" si="6"/>
        <v>-4852.0865528974491</v>
      </c>
      <c r="AJ16">
        <f t="shared" si="7"/>
        <v>-947.72704046904255</v>
      </c>
      <c r="AK16">
        <f t="shared" si="22"/>
        <v>273.68738766757167</v>
      </c>
      <c r="AL16">
        <f t="shared" si="8"/>
        <v>-5526.1262056989199</v>
      </c>
      <c r="AN16">
        <f t="shared" si="9"/>
        <v>0</v>
      </c>
      <c r="AO16">
        <f t="shared" si="9"/>
        <v>0</v>
      </c>
      <c r="AP16">
        <f t="shared" si="9"/>
        <v>-4.5872402391738154</v>
      </c>
      <c r="AQ16">
        <f t="shared" si="9"/>
        <v>-2087.0853344265643</v>
      </c>
      <c r="AR16">
        <f t="shared" si="9"/>
        <v>-2091.672574665738</v>
      </c>
      <c r="AS16">
        <f t="shared" si="9"/>
        <v>-408.55302913639508</v>
      </c>
      <c r="AT16">
        <f t="shared" si="9"/>
        <v>117.98313912482033</v>
      </c>
      <c r="AU16">
        <f t="shared" si="9"/>
        <v>-2382.2424646773129</v>
      </c>
      <c r="AW16">
        <v>13</v>
      </c>
      <c r="AX16">
        <f>IF(Z16&gt;0, (R16*SUMPRODUCT(K16:$K$98, X16:$X$98)-K16*$AZ$3)/Z16, 0)</f>
        <v>46394.715777165002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12.5</v>
      </c>
      <c r="R17">
        <f t="shared" si="0"/>
        <v>2000000</v>
      </c>
      <c r="S17">
        <f t="shared" si="1"/>
        <v>48382.562502465444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39495.246430267871</v>
      </c>
      <c r="AC17">
        <f t="shared" si="2"/>
        <v>40654.540455117844</v>
      </c>
      <c r="AE17">
        <f t="shared" si="3"/>
        <v>0</v>
      </c>
      <c r="AF17">
        <f t="shared" si="4"/>
        <v>0</v>
      </c>
      <c r="AG17">
        <f t="shared" si="4"/>
        <v>-10.503407207153973</v>
      </c>
      <c r="AH17">
        <f t="shared" si="5"/>
        <v>-5004.3026927447463</v>
      </c>
      <c r="AI17">
        <f t="shared" si="6"/>
        <v>-5014.8060999519003</v>
      </c>
      <c r="AJ17">
        <f t="shared" si="7"/>
        <v>-1159.2940248499726</v>
      </c>
      <c r="AK17">
        <f t="shared" si="22"/>
        <v>545.03440073769661</v>
      </c>
      <c r="AL17">
        <f t="shared" si="8"/>
        <v>-5629.0657240641758</v>
      </c>
      <c r="AN17">
        <f t="shared" si="9"/>
        <v>0</v>
      </c>
      <c r="AO17">
        <f t="shared" si="9"/>
        <v>0</v>
      </c>
      <c r="AP17">
        <f t="shared" si="9"/>
        <v>-4.2563308591585676</v>
      </c>
      <c r="AQ17">
        <f t="shared" si="9"/>
        <v>-2027.9103303918525</v>
      </c>
      <c r="AR17">
        <f t="shared" si="9"/>
        <v>-2032.1666612510112</v>
      </c>
      <c r="AS17">
        <f t="shared" si="9"/>
        <v>-469.78459803465023</v>
      </c>
      <c r="AT17">
        <f t="shared" si="9"/>
        <v>220.86611452927247</v>
      </c>
      <c r="AU17">
        <f t="shared" si="9"/>
        <v>-2281.0851447563887</v>
      </c>
      <c r="AW17">
        <v>14</v>
      </c>
      <c r="AX17">
        <f>IF(Z17&gt;0, (R17*SUMPRODUCT(K17:$K$98, X17:$X$98)-K17*$AZ$3)/Z17, 0)</f>
        <v>48382.562502465444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12.5</v>
      </c>
      <c r="R18">
        <f t="shared" si="0"/>
        <v>2000000</v>
      </c>
      <c r="S18">
        <f t="shared" si="1"/>
        <v>50713.763449492501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40654.540455117844</v>
      </c>
      <c r="AC18">
        <f t="shared" si="2"/>
        <v>42026.473474490936</v>
      </c>
      <c r="AE18">
        <f t="shared" si="3"/>
        <v>0</v>
      </c>
      <c r="AF18">
        <f t="shared" si="4"/>
        <v>0</v>
      </c>
      <c r="AG18">
        <f t="shared" si="4"/>
        <v>-10.358744504424939</v>
      </c>
      <c r="AH18">
        <f t="shared" si="5"/>
        <v>-6340.5809051991437</v>
      </c>
      <c r="AI18">
        <f t="shared" si="6"/>
        <v>-6350.9396497035686</v>
      </c>
      <c r="AJ18">
        <f t="shared" si="7"/>
        <v>-1371.933019373093</v>
      </c>
      <c r="AK18">
        <f t="shared" si="22"/>
        <v>878.13807383054552</v>
      </c>
      <c r="AL18">
        <f t="shared" si="8"/>
        <v>-6844.7345952461164</v>
      </c>
      <c r="AN18">
        <f t="shared" si="9"/>
        <v>0</v>
      </c>
      <c r="AO18">
        <f t="shared" si="9"/>
        <v>0</v>
      </c>
      <c r="AP18">
        <f t="shared" si="9"/>
        <v>-3.9172347031748842</v>
      </c>
      <c r="AQ18">
        <f t="shared" si="9"/>
        <v>-2397.7368637216864</v>
      </c>
      <c r="AR18">
        <f t="shared" si="9"/>
        <v>-2401.6540984248613</v>
      </c>
      <c r="AS18">
        <f t="shared" si="9"/>
        <v>-518.80646651957613</v>
      </c>
      <c r="AT18">
        <f t="shared" si="9"/>
        <v>332.07431031036174</v>
      </c>
      <c r="AU18">
        <f t="shared" si="9"/>
        <v>-2588.3862546340756</v>
      </c>
      <c r="AW18">
        <v>15</v>
      </c>
      <c r="AX18">
        <f>IF(Z18&gt;0, (R18*SUMPRODUCT(K18:$K$98, X18:$X$98)-K18*$AZ$3)/Z18, 0)</f>
        <v>50713.763449492501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12.5</v>
      </c>
      <c r="R19">
        <f t="shared" si="0"/>
        <v>2000000</v>
      </c>
      <c r="S19">
        <f t="shared" si="1"/>
        <v>52454.267358795005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42026.473474490936</v>
      </c>
      <c r="AC19">
        <f t="shared" si="2"/>
        <v>42830.342543560379</v>
      </c>
      <c r="AE19">
        <f t="shared" si="3"/>
        <v>0</v>
      </c>
      <c r="AF19">
        <f t="shared" si="4"/>
        <v>0</v>
      </c>
      <c r="AG19">
        <f t="shared" si="4"/>
        <v>-10.206591546354668</v>
      </c>
      <c r="AH19">
        <f t="shared" si="5"/>
        <v>-7770.4820841633909</v>
      </c>
      <c r="AI19">
        <f t="shared" si="6"/>
        <v>-7780.6886757097454</v>
      </c>
      <c r="AJ19">
        <f t="shared" si="7"/>
        <v>-803.86906906944205</v>
      </c>
      <c r="AK19">
        <f t="shared" si="22"/>
        <v>937.19035848114788</v>
      </c>
      <c r="AL19">
        <f t="shared" si="8"/>
        <v>-7647.3673862980395</v>
      </c>
      <c r="AN19">
        <f t="shared" si="9"/>
        <v>0</v>
      </c>
      <c r="AO19">
        <f t="shared" si="9"/>
        <v>0</v>
      </c>
      <c r="AP19">
        <f t="shared" si="9"/>
        <v>-3.5994562655669053</v>
      </c>
      <c r="AQ19">
        <f t="shared" si="9"/>
        <v>-2740.3379764233582</v>
      </c>
      <c r="AR19">
        <f t="shared" si="9"/>
        <v>-2743.9374326889251</v>
      </c>
      <c r="AS19">
        <f t="shared" si="9"/>
        <v>-283.49244154782139</v>
      </c>
      <c r="AT19">
        <f t="shared" si="9"/>
        <v>330.50952343328356</v>
      </c>
      <c r="AU19">
        <f t="shared" si="9"/>
        <v>-2696.920350803463</v>
      </c>
      <c r="AW19">
        <v>16</v>
      </c>
      <c r="AX19">
        <f>IF(Z19&gt;0, (R19*SUMPRODUCT(K19:$K$98, X19:$X$98)-K19*$AZ$3)/Z19, 0)</f>
        <v>52454.267358795005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12.5</v>
      </c>
      <c r="R20">
        <f t="shared" si="0"/>
        <v>2000000</v>
      </c>
      <c r="S20">
        <f t="shared" si="1"/>
        <v>52717.480657971544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42830.342543560379</v>
      </c>
      <c r="AC20">
        <f t="shared" si="2"/>
        <v>42370.689018975601</v>
      </c>
      <c r="AE20">
        <f t="shared" si="3"/>
        <v>0</v>
      </c>
      <c r="AF20">
        <f t="shared" si="4"/>
        <v>0</v>
      </c>
      <c r="AG20">
        <f t="shared" si="4"/>
        <v>-10.046641192386112</v>
      </c>
      <c r="AH20">
        <f t="shared" si="5"/>
        <v>-9261.5101608016485</v>
      </c>
      <c r="AI20">
        <f t="shared" si="6"/>
        <v>-9271.5568019940347</v>
      </c>
      <c r="AJ20">
        <f t="shared" si="7"/>
        <v>459.65352458477719</v>
      </c>
      <c r="AK20">
        <f t="shared" si="22"/>
        <v>184.17047293730963</v>
      </c>
      <c r="AL20">
        <f t="shared" si="8"/>
        <v>-8627.732804471947</v>
      </c>
      <c r="AN20">
        <f t="shared" si="9"/>
        <v>0</v>
      </c>
      <c r="AO20">
        <f t="shared" si="9"/>
        <v>0</v>
      </c>
      <c r="AP20">
        <f t="shared" si="9"/>
        <v>-3.3605692673636085</v>
      </c>
      <c r="AQ20">
        <f t="shared" si="9"/>
        <v>-3097.9454545816989</v>
      </c>
      <c r="AR20">
        <f t="shared" si="9"/>
        <v>-3101.3060238490625</v>
      </c>
      <c r="AS20">
        <f t="shared" si="9"/>
        <v>153.75263023483117</v>
      </c>
      <c r="AT20">
        <f t="shared" si="9"/>
        <v>61.60443271110281</v>
      </c>
      <c r="AU20">
        <f t="shared" si="9"/>
        <v>-2885.9489609031284</v>
      </c>
      <c r="AW20">
        <v>17</v>
      </c>
      <c r="AX20">
        <f>IF(Z20&gt;0, (R20*SUMPRODUCT(K20:$K$98, X20:$X$98)-K20*$AZ$3)/Z20, 0)</f>
        <v>52717.480657971544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12.5</v>
      </c>
      <c r="R21">
        <f t="shared" si="0"/>
        <v>2000000</v>
      </c>
      <c r="S21">
        <f t="shared" si="1"/>
        <v>52306.109733135396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42370.689018975601</v>
      </c>
      <c r="AC21">
        <f t="shared" si="2"/>
        <v>41333.679521579041</v>
      </c>
      <c r="AE21">
        <f t="shared" si="3"/>
        <v>0</v>
      </c>
      <c r="AF21">
        <f t="shared" si="4"/>
        <v>0</v>
      </c>
      <c r="AG21">
        <f t="shared" si="4"/>
        <v>-9.877832564030891</v>
      </c>
      <c r="AH21">
        <f t="shared" si="5"/>
        <v>-10934.7546290175</v>
      </c>
      <c r="AI21">
        <f t="shared" si="6"/>
        <v>-10944.63246158153</v>
      </c>
      <c r="AJ21">
        <f t="shared" si="7"/>
        <v>1037.0094973965606</v>
      </c>
      <c r="AK21">
        <f t="shared" si="22"/>
        <v>67.79310243036096</v>
      </c>
      <c r="AL21">
        <f t="shared" si="8"/>
        <v>-9839.8298617546079</v>
      </c>
      <c r="AN21">
        <f t="shared" si="9"/>
        <v>0</v>
      </c>
      <c r="AO21">
        <f t="shared" si="9"/>
        <v>0</v>
      </c>
      <c r="AP21">
        <f t="shared" si="9"/>
        <v>-3.1419772940396991</v>
      </c>
      <c r="AQ21">
        <f t="shared" si="9"/>
        <v>-3478.1669498402962</v>
      </c>
      <c r="AR21">
        <f t="shared" si="9"/>
        <v>-3481.3089271343356</v>
      </c>
      <c r="AS21">
        <f t="shared" si="9"/>
        <v>329.85579310061729</v>
      </c>
      <c r="AT21">
        <f t="shared" si="9"/>
        <v>21.56387923645671</v>
      </c>
      <c r="AU21">
        <f t="shared" si="9"/>
        <v>-3129.8892547972614</v>
      </c>
      <c r="AW21">
        <v>18</v>
      </c>
      <c r="AX21">
        <f>IF(Z21&gt;0, (R21*SUMPRODUCT(K21:$K$98, X21:$X$98)-K21*$AZ$3)/Z21, 0)</f>
        <v>52306.109733135396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12.5</v>
      </c>
      <c r="R22">
        <f t="shared" si="0"/>
        <v>2000000</v>
      </c>
      <c r="S22">
        <f t="shared" si="1"/>
        <v>52199.622372182901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41333.679521579041</v>
      </c>
      <c r="AC22">
        <f t="shared" si="2"/>
        <v>40503.303395357645</v>
      </c>
      <c r="AE22">
        <f t="shared" si="3"/>
        <v>0</v>
      </c>
      <c r="AF22">
        <f t="shared" si="4"/>
        <v>0</v>
      </c>
      <c r="AG22">
        <f t="shared" si="4"/>
        <v>-9.6991370709948352</v>
      </c>
      <c r="AH22">
        <f t="shared" si="5"/>
        <v>-12786.746783319692</v>
      </c>
      <c r="AI22">
        <f t="shared" si="6"/>
        <v>-12796.445920390686</v>
      </c>
      <c r="AJ22">
        <f t="shared" si="7"/>
        <v>830.37612622139568</v>
      </c>
      <c r="AK22">
        <f t="shared" si="22"/>
        <v>868.00726995315995</v>
      </c>
      <c r="AL22">
        <f t="shared" si="8"/>
        <v>-11098.062524216131</v>
      </c>
      <c r="AN22">
        <f t="shared" si="9"/>
        <v>0</v>
      </c>
      <c r="AO22">
        <f t="shared" si="9"/>
        <v>0</v>
      </c>
      <c r="AP22">
        <f t="shared" si="9"/>
        <v>-2.8806136085052922</v>
      </c>
      <c r="AQ22">
        <f t="shared" si="9"/>
        <v>-3797.6241105708968</v>
      </c>
      <c r="AR22">
        <f t="shared" si="9"/>
        <v>-3800.5047241794023</v>
      </c>
      <c r="AS22">
        <f t="shared" si="9"/>
        <v>246.61913238905441</v>
      </c>
      <c r="AT22">
        <f t="shared" si="9"/>
        <v>257.79546528793776</v>
      </c>
      <c r="AU22">
        <f t="shared" si="9"/>
        <v>-3296.0901265024104</v>
      </c>
      <c r="AW22">
        <v>19</v>
      </c>
      <c r="AX22">
        <f>IF(Z22&gt;0, (R22*SUMPRODUCT(K22:$K$98, X22:$X$98)-K22*$AZ$3)/Z22, 0)</f>
        <v>52199.622372182901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12.5</v>
      </c>
      <c r="R23">
        <f t="shared" si="0"/>
        <v>2000000</v>
      </c>
      <c r="S23">
        <f t="shared" si="1"/>
        <v>53498.930326924696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40503.303395357645</v>
      </c>
      <c r="AC23">
        <f t="shared" si="2"/>
        <v>40701.339481394716</v>
      </c>
      <c r="AE23">
        <f t="shared" si="3"/>
        <v>0</v>
      </c>
      <c r="AF23">
        <f t="shared" si="4"/>
        <v>0</v>
      </c>
      <c r="AG23">
        <f t="shared" si="4"/>
        <v>-9.5098488962009053</v>
      </c>
      <c r="AH23">
        <f t="shared" si="5"/>
        <v>-14767.4886534372</v>
      </c>
      <c r="AI23">
        <f t="shared" si="6"/>
        <v>-14776.998502333401</v>
      </c>
      <c r="AJ23">
        <f t="shared" si="7"/>
        <v>-198.03608603707107</v>
      </c>
      <c r="AK23">
        <f t="shared" si="22"/>
        <v>2835.2312376750356</v>
      </c>
      <c r="AL23">
        <f t="shared" si="8"/>
        <v>-12139.803350695436</v>
      </c>
      <c r="AN23">
        <f t="shared" si="9"/>
        <v>0</v>
      </c>
      <c r="AO23">
        <f t="shared" si="9"/>
        <v>0</v>
      </c>
      <c r="AP23">
        <f t="shared" si="9"/>
        <v>-2.5217817929047874</v>
      </c>
      <c r="AQ23">
        <f t="shared" si="9"/>
        <v>-3915.9806238396859</v>
      </c>
      <c r="AR23">
        <f t="shared" si="9"/>
        <v>-3918.5024056325906</v>
      </c>
      <c r="AS23">
        <f t="shared" si="9"/>
        <v>-52.514377626538206</v>
      </c>
      <c r="AT23">
        <f t="shared" si="9"/>
        <v>751.83471282073708</v>
      </c>
      <c r="AU23">
        <f t="shared" si="9"/>
        <v>-3219.1820704383917</v>
      </c>
      <c r="AW23">
        <v>20</v>
      </c>
      <c r="AX23">
        <f>IF(Z23&gt;0, (R23*SUMPRODUCT(K23:$K$98, X23:$X$98)-K23*$AZ$3)/Z23, 0)</f>
        <v>53498.930326924696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12.5</v>
      </c>
      <c r="R24">
        <f t="shared" si="0"/>
        <v>2000000</v>
      </c>
      <c r="S24">
        <f t="shared" si="1"/>
        <v>54186.191644888153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40701.339481394716</v>
      </c>
      <c r="AC24">
        <f t="shared" si="2"/>
        <v>40352.912604526457</v>
      </c>
      <c r="AE24">
        <f t="shared" si="3"/>
        <v>0</v>
      </c>
      <c r="AF24">
        <f t="shared" si="4"/>
        <v>0</v>
      </c>
      <c r="AG24">
        <f t="shared" si="4"/>
        <v>-9.3088551205492607</v>
      </c>
      <c r="AH24">
        <f t="shared" si="5"/>
        <v>-16943.245870341605</v>
      </c>
      <c r="AI24">
        <f t="shared" si="6"/>
        <v>-16952.554725462156</v>
      </c>
      <c r="AJ24">
        <f t="shared" si="7"/>
        <v>348.42687686825957</v>
      </c>
      <c r="AK24">
        <f t="shared" si="22"/>
        <v>2849.0937636976305</v>
      </c>
      <c r="AL24">
        <f t="shared" si="8"/>
        <v>-13755.034084896266</v>
      </c>
      <c r="AN24">
        <f t="shared" si="9"/>
        <v>0</v>
      </c>
      <c r="AO24">
        <f t="shared" si="9"/>
        <v>0</v>
      </c>
      <c r="AP24">
        <f t="shared" si="9"/>
        <v>-2.2040027746136754</v>
      </c>
      <c r="AQ24">
        <f t="shared" si="9"/>
        <v>-4011.5524869175542</v>
      </c>
      <c r="AR24">
        <f t="shared" si="9"/>
        <v>-4013.7564896921681</v>
      </c>
      <c r="AS24">
        <f t="shared" si="9"/>
        <v>82.494978536341236</v>
      </c>
      <c r="AT24">
        <f t="shared" si="9"/>
        <v>674.56314219160231</v>
      </c>
      <c r="AU24">
        <f t="shared" si="9"/>
        <v>-3256.6983689642248</v>
      </c>
      <c r="AW24">
        <v>21</v>
      </c>
      <c r="AX24">
        <f>IF(Z24&gt;0, (R24*SUMPRODUCT(K24:$K$98, X24:$X$98)-K24*$AZ$3)/Z24, 0)</f>
        <v>54186.191644888153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12.5</v>
      </c>
      <c r="R25">
        <f t="shared" si="0"/>
        <v>2000000</v>
      </c>
      <c r="S25">
        <f t="shared" si="1"/>
        <v>54324.549059299294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40352.912604526457</v>
      </c>
      <c r="AC25">
        <f t="shared" si="2"/>
        <v>39526.675963119109</v>
      </c>
      <c r="AE25">
        <f t="shared" si="3"/>
        <v>0</v>
      </c>
      <c r="AF25">
        <f t="shared" si="4"/>
        <v>0</v>
      </c>
      <c r="AG25">
        <f t="shared" si="4"/>
        <v>-9.0950308487542149</v>
      </c>
      <c r="AH25">
        <f t="shared" si="5"/>
        <v>-19317.715294328355</v>
      </c>
      <c r="AI25">
        <f t="shared" si="6"/>
        <v>-19326.81032517711</v>
      </c>
      <c r="AJ25">
        <f t="shared" si="7"/>
        <v>826.23664140734763</v>
      </c>
      <c r="AK25">
        <f t="shared" si="22"/>
        <v>2824.7038823168523</v>
      </c>
      <c r="AL25">
        <f t="shared" si="8"/>
        <v>-15675.869801452911</v>
      </c>
      <c r="AN25">
        <f t="shared" si="9"/>
        <v>0</v>
      </c>
      <c r="AO25">
        <f t="shared" si="9"/>
        <v>0</v>
      </c>
      <c r="AP25">
        <f t="shared" si="9"/>
        <v>-1.9226579122650338</v>
      </c>
      <c r="AQ25">
        <f t="shared" si="9"/>
        <v>-4083.69787581436</v>
      </c>
      <c r="AR25">
        <f t="shared" si="9"/>
        <v>-4085.6205337266256</v>
      </c>
      <c r="AS25">
        <f t="shared" si="9"/>
        <v>174.66355446421795</v>
      </c>
      <c r="AT25">
        <f t="shared" si="9"/>
        <v>597.13258365540935</v>
      </c>
      <c r="AU25">
        <f t="shared" si="9"/>
        <v>-3313.8243956069982</v>
      </c>
      <c r="AW25">
        <v>22</v>
      </c>
      <c r="AX25">
        <f>IF(Z25&gt;0, (R25*SUMPRODUCT(K25:$K$98, X25:$X$98)-K25*$AZ$3)/Z25, 0)</f>
        <v>54324.549059299294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12.5</v>
      </c>
      <c r="R26">
        <f t="shared" si="0"/>
        <v>2000000</v>
      </c>
      <c r="S26">
        <f t="shared" si="1"/>
        <v>53963.559949679206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39526.675963119109</v>
      </c>
      <c r="AC26">
        <f t="shared" si="2"/>
        <v>38287.010092224533</v>
      </c>
      <c r="AE26">
        <f t="shared" si="3"/>
        <v>0</v>
      </c>
      <c r="AF26">
        <f t="shared" si="4"/>
        <v>0</v>
      </c>
      <c r="AG26">
        <f t="shared" si="4"/>
        <v>-8.8687185685875356</v>
      </c>
      <c r="AH26">
        <f t="shared" si="5"/>
        <v>-21657.91546866201</v>
      </c>
      <c r="AI26">
        <f t="shared" si="6"/>
        <v>-21666.784187230598</v>
      </c>
      <c r="AJ26">
        <f t="shared" si="7"/>
        <v>1239.6658708945761</v>
      </c>
      <c r="AK26">
        <f t="shared" si="22"/>
        <v>2766.8673174183377</v>
      </c>
      <c r="AL26">
        <f t="shared" si="8"/>
        <v>-17660.250998917683</v>
      </c>
      <c r="AN26">
        <f t="shared" si="9"/>
        <v>0</v>
      </c>
      <c r="AO26">
        <f t="shared" si="9"/>
        <v>0</v>
      </c>
      <c r="AP26">
        <f t="shared" si="9"/>
        <v>-1.6739431096167383</v>
      </c>
      <c r="AQ26">
        <f t="shared" si="9"/>
        <v>-4087.8643388052064</v>
      </c>
      <c r="AR26">
        <f t="shared" si="9"/>
        <v>-4089.5382819148235</v>
      </c>
      <c r="AS26">
        <f t="shared" si="9"/>
        <v>233.9830863684179</v>
      </c>
      <c r="AT26">
        <f t="shared" si="9"/>
        <v>522.23762039545898</v>
      </c>
      <c r="AU26">
        <f t="shared" si="9"/>
        <v>-3333.3175751509466</v>
      </c>
      <c r="AW26">
        <v>23</v>
      </c>
      <c r="AX26">
        <f>IF(Z26&gt;0, (R26*SUMPRODUCT(K26:$K$98, X26:$X$98)-K26*$AZ$3)/Z26, 0)</f>
        <v>53963.559949679206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12.5</v>
      </c>
      <c r="R27">
        <f t="shared" si="0"/>
        <v>2000000</v>
      </c>
      <c r="S27">
        <f t="shared" si="1"/>
        <v>53214.048264394231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38287.010092224533</v>
      </c>
      <c r="AC27">
        <f t="shared" si="2"/>
        <v>36738.460043526313</v>
      </c>
      <c r="AE27">
        <f t="shared" si="3"/>
        <v>0</v>
      </c>
      <c r="AF27">
        <f t="shared" si="4"/>
        <v>0</v>
      </c>
      <c r="AG27">
        <f t="shared" si="4"/>
        <v>-8.6298781153125006</v>
      </c>
      <c r="AH27">
        <f t="shared" si="5"/>
        <v>-24024.522814265732</v>
      </c>
      <c r="AI27">
        <f t="shared" si="6"/>
        <v>-24033.152692381045</v>
      </c>
      <c r="AJ27">
        <f t="shared" si="7"/>
        <v>1548.5500486982201</v>
      </c>
      <c r="AK27">
        <f t="shared" si="22"/>
        <v>2680.0907064557177</v>
      </c>
      <c r="AL27">
        <f t="shared" si="8"/>
        <v>-19804.511937227107</v>
      </c>
      <c r="AN27">
        <f t="shared" si="9"/>
        <v>0</v>
      </c>
      <c r="AO27">
        <f t="shared" si="9"/>
        <v>0</v>
      </c>
      <c r="AP27">
        <f t="shared" si="9"/>
        <v>-1.4543417099985394</v>
      </c>
      <c r="AQ27">
        <f t="shared" si="9"/>
        <v>-4048.7090460295481</v>
      </c>
      <c r="AR27">
        <f t="shared" si="9"/>
        <v>-4050.1633877395466</v>
      </c>
      <c r="AS27">
        <f t="shared" si="9"/>
        <v>260.96787182266462</v>
      </c>
      <c r="AT27">
        <f t="shared" si="9"/>
        <v>451.65964674077651</v>
      </c>
      <c r="AU27">
        <f t="shared" si="9"/>
        <v>-3337.5358691761057</v>
      </c>
      <c r="AW27">
        <v>24</v>
      </c>
      <c r="AX27">
        <f>IF(Z27&gt;0, (R27*SUMPRODUCT(K27:$K$98, X27:$X$98)-K27*$AZ$3)/Z27, 0)</f>
        <v>53214.048264394231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12.5</v>
      </c>
      <c r="R28">
        <f t="shared" si="0"/>
        <v>2000000</v>
      </c>
      <c r="S28">
        <f t="shared" si="1"/>
        <v>52155.895453433237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36738.460043526313</v>
      </c>
      <c r="AC28">
        <f t="shared" si="2"/>
        <v>34956.995899377987</v>
      </c>
      <c r="AE28">
        <f t="shared" si="3"/>
        <v>0</v>
      </c>
      <c r="AF28">
        <f t="shared" si="4"/>
        <v>0</v>
      </c>
      <c r="AG28">
        <f t="shared" si="4"/>
        <v>-8.3780068378341142</v>
      </c>
      <c r="AH28">
        <f t="shared" si="5"/>
        <v>-26491.59941204176</v>
      </c>
      <c r="AI28">
        <f t="shared" si="6"/>
        <v>-26499.977418879593</v>
      </c>
      <c r="AJ28">
        <f t="shared" si="7"/>
        <v>1781.4641441483254</v>
      </c>
      <c r="AK28">
        <f t="shared" si="22"/>
        <v>2571.6922030468422</v>
      </c>
      <c r="AL28">
        <f t="shared" si="8"/>
        <v>-22146.821071684426</v>
      </c>
      <c r="AN28">
        <f t="shared" si="9"/>
        <v>0</v>
      </c>
      <c r="AO28">
        <f t="shared" si="9"/>
        <v>0</v>
      </c>
      <c r="AP28">
        <f t="shared" si="9"/>
        <v>-1.2606208491287414</v>
      </c>
      <c r="AQ28">
        <f t="shared" si="9"/>
        <v>-3986.1345534805109</v>
      </c>
      <c r="AR28">
        <f t="shared" si="9"/>
        <v>-3987.3951743296393</v>
      </c>
      <c r="AS28">
        <f t="shared" si="9"/>
        <v>268.05311639841551</v>
      </c>
      <c r="AT28">
        <f t="shared" si="9"/>
        <v>386.95704974391964</v>
      </c>
      <c r="AU28">
        <f t="shared" si="9"/>
        <v>-3332.3850081873043</v>
      </c>
      <c r="AW28">
        <v>25</v>
      </c>
      <c r="AX28">
        <f>IF(Z28&gt;0, (R28*SUMPRODUCT(K28:$K$98, X28:$X$98)-K28*$AZ$3)/Z28, 0)</f>
        <v>52155.895453433237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12.5</v>
      </c>
      <c r="R29">
        <f t="shared" si="0"/>
        <v>2000000</v>
      </c>
      <c r="S29">
        <f t="shared" si="1"/>
        <v>50850.193233526217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34956.995899377987</v>
      </c>
      <c r="AC29">
        <f t="shared" si="2"/>
        <v>32995.187151148581</v>
      </c>
      <c r="AE29">
        <f t="shared" si="3"/>
        <v>0</v>
      </c>
      <c r="AF29">
        <f t="shared" si="4"/>
        <v>0</v>
      </c>
      <c r="AG29">
        <f t="shared" si="4"/>
        <v>-8.110880473850985</v>
      </c>
      <c r="AH29">
        <f t="shared" si="5"/>
        <v>-29335.407296766265</v>
      </c>
      <c r="AI29">
        <f t="shared" si="6"/>
        <v>-29343.518177240116</v>
      </c>
      <c r="AJ29">
        <f t="shared" si="7"/>
        <v>1961.8087482294068</v>
      </c>
      <c r="AK29">
        <f t="shared" si="22"/>
        <v>2446.9897129564592</v>
      </c>
      <c r="AL29">
        <f t="shared" si="8"/>
        <v>-24934.719716054249</v>
      </c>
      <c r="AN29">
        <f t="shared" si="9"/>
        <v>0</v>
      </c>
      <c r="AO29">
        <f t="shared" si="9"/>
        <v>0</v>
      </c>
      <c r="AP29">
        <f t="shared" si="9"/>
        <v>-1.0896668874529989</v>
      </c>
      <c r="AQ29">
        <f t="shared" si="9"/>
        <v>-3941.1038128707814</v>
      </c>
      <c r="AR29">
        <f t="shared" si="9"/>
        <v>-3942.1934797582344</v>
      </c>
      <c r="AS29">
        <f t="shared" si="9"/>
        <v>263.56177228268649</v>
      </c>
      <c r="AT29">
        <f t="shared" si="9"/>
        <v>328.74404606788437</v>
      </c>
      <c r="AU29">
        <f t="shared" si="9"/>
        <v>-3349.8876614076635</v>
      </c>
      <c r="AW29">
        <v>26</v>
      </c>
      <c r="AX29">
        <f>IF(Z29&gt;0, (R29*SUMPRODUCT(K29:$K$98, X29:$X$98)-K29*$AZ$3)/Z29, 0)</f>
        <v>50850.193233526217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12.5</v>
      </c>
      <c r="R30">
        <f t="shared" si="0"/>
        <v>2000000</v>
      </c>
      <c r="S30">
        <f t="shared" si="1"/>
        <v>49274.78506707347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32995.187151148581</v>
      </c>
      <c r="AC30">
        <f t="shared" si="2"/>
        <v>30861.517092966285</v>
      </c>
      <c r="AE30">
        <f t="shared" si="3"/>
        <v>0</v>
      </c>
      <c r="AF30">
        <f t="shared" si="4"/>
        <v>0</v>
      </c>
      <c r="AG30">
        <f t="shared" si="4"/>
        <v>-7.8289324476395974</v>
      </c>
      <c r="AH30">
        <f t="shared" si="5"/>
        <v>-32134.275435660449</v>
      </c>
      <c r="AI30">
        <f t="shared" si="6"/>
        <v>-32142.104368108088</v>
      </c>
      <c r="AJ30">
        <f t="shared" si="7"/>
        <v>2133.6700581822952</v>
      </c>
      <c r="AK30">
        <f t="shared" si="22"/>
        <v>2309.6631005804011</v>
      </c>
      <c r="AL30">
        <f t="shared" si="8"/>
        <v>-27698.771209345392</v>
      </c>
      <c r="AN30">
        <f t="shared" si="9"/>
        <v>0</v>
      </c>
      <c r="AO30">
        <f t="shared" si="9"/>
        <v>0</v>
      </c>
      <c r="AP30">
        <f t="shared" si="9"/>
        <v>-0.9390966157613897</v>
      </c>
      <c r="AQ30">
        <f t="shared" si="9"/>
        <v>-3854.5727036732096</v>
      </c>
      <c r="AR30">
        <f t="shared" si="9"/>
        <v>-3855.5118002889712</v>
      </c>
      <c r="AS30">
        <f t="shared" si="9"/>
        <v>255.93813003131964</v>
      </c>
      <c r="AT30">
        <f t="shared" si="9"/>
        <v>277.0488589358003</v>
      </c>
      <c r="AU30">
        <f t="shared" si="9"/>
        <v>-3322.5248113218513</v>
      </c>
      <c r="AW30">
        <v>27</v>
      </c>
      <c r="AX30">
        <f>IF(Z30&gt;0, (R30*SUMPRODUCT(K30:$K$98, X30:$X$98)-K30*$AZ$3)/Z30, 0)</f>
        <v>49274.78506707347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12.5</v>
      </c>
      <c r="R31">
        <f t="shared" si="0"/>
        <v>2000000</v>
      </c>
      <c r="S31">
        <f t="shared" si="1"/>
        <v>47483.726054981344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30861.517092966285</v>
      </c>
      <c r="AC31">
        <f t="shared" si="2"/>
        <v>28620.724527407787</v>
      </c>
      <c r="AE31">
        <f t="shared" si="3"/>
        <v>0</v>
      </c>
      <c r="AF31">
        <f t="shared" si="4"/>
        <v>0</v>
      </c>
      <c r="AG31">
        <f t="shared" si="4"/>
        <v>-7.5343509516997171</v>
      </c>
      <c r="AH31">
        <f t="shared" si="5"/>
        <v>-34606.747434157456</v>
      </c>
      <c r="AI31">
        <f t="shared" si="6"/>
        <v>-34614.281785109153</v>
      </c>
      <c r="AJ31">
        <f t="shared" si="7"/>
        <v>2240.7925655584986</v>
      </c>
      <c r="AK31">
        <f t="shared" si="22"/>
        <v>2160.3061965076404</v>
      </c>
      <c r="AL31">
        <f t="shared" si="8"/>
        <v>-30213.183023043013</v>
      </c>
      <c r="AN31">
        <f t="shared" si="9"/>
        <v>0</v>
      </c>
      <c r="AO31">
        <f t="shared" si="9"/>
        <v>0</v>
      </c>
      <c r="AP31">
        <f t="shared" si="9"/>
        <v>-0.80692942583956284</v>
      </c>
      <c r="AQ31">
        <f t="shared" si="9"/>
        <v>-3706.3846662093215</v>
      </c>
      <c r="AR31">
        <f t="shared" si="9"/>
        <v>-3707.1915956351609</v>
      </c>
      <c r="AS31">
        <f t="shared" si="9"/>
        <v>239.98901430836148</v>
      </c>
      <c r="AT31">
        <f t="shared" si="9"/>
        <v>231.36891949429278</v>
      </c>
      <c r="AU31">
        <f t="shared" si="9"/>
        <v>-3235.8336618325066</v>
      </c>
      <c r="AW31">
        <v>28</v>
      </c>
      <c r="AX31">
        <f>IF(Z31&gt;0, (R31*SUMPRODUCT(K31:$K$98, X31:$X$98)-K31*$AZ$3)/Z31, 0)</f>
        <v>47483.726054981344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12.5</v>
      </c>
      <c r="R32">
        <f t="shared" si="0"/>
        <v>2000000</v>
      </c>
      <c r="S32">
        <f t="shared" si="1"/>
        <v>45584.028010725408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28620.724527407787</v>
      </c>
      <c r="AC32">
        <f t="shared" si="2"/>
        <v>26355.214984515183</v>
      </c>
      <c r="AE32">
        <f t="shared" si="3"/>
        <v>0</v>
      </c>
      <c r="AF32">
        <f t="shared" si="4"/>
        <v>0</v>
      </c>
      <c r="AG32">
        <f t="shared" si="4"/>
        <v>-7.2270968951871959</v>
      </c>
      <c r="AH32">
        <f t="shared" si="5"/>
        <v>-37105.687519283936</v>
      </c>
      <c r="AI32">
        <f t="shared" si="6"/>
        <v>-37112.914616179121</v>
      </c>
      <c r="AJ32">
        <f t="shared" si="7"/>
        <v>2265.5095428926033</v>
      </c>
      <c r="AK32">
        <f t="shared" si="22"/>
        <v>2003.4507169185454</v>
      </c>
      <c r="AL32">
        <f t="shared" si="8"/>
        <v>-32843.954356367969</v>
      </c>
      <c r="AN32">
        <f t="shared" si="9"/>
        <v>0</v>
      </c>
      <c r="AO32">
        <f t="shared" si="9"/>
        <v>0</v>
      </c>
      <c r="AP32">
        <f t="shared" si="9"/>
        <v>-0.69109151650717071</v>
      </c>
      <c r="AQ32">
        <f t="shared" si="9"/>
        <v>-3548.2332990194282</v>
      </c>
      <c r="AR32">
        <f t="shared" si="9"/>
        <v>-3548.9243905359353</v>
      </c>
      <c r="AS32">
        <f t="shared" si="9"/>
        <v>216.63946787564998</v>
      </c>
      <c r="AT32">
        <f t="shared" si="9"/>
        <v>191.58007901134593</v>
      </c>
      <c r="AU32">
        <f t="shared" si="9"/>
        <v>-3140.704843648939</v>
      </c>
      <c r="AW32">
        <v>29</v>
      </c>
      <c r="AX32">
        <f>IF(Z32&gt;0, (R32*SUMPRODUCT(K32:$K$98, X32:$X$98)-K32*$AZ$3)/Z32, 0)</f>
        <v>45584.028010725408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12.5</v>
      </c>
      <c r="R33">
        <f t="shared" si="0"/>
        <v>2000000</v>
      </c>
      <c r="S33">
        <f t="shared" si="1"/>
        <v>43596.181938557122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26355.214984515183</v>
      </c>
      <c r="AC33">
        <f t="shared" si="2"/>
        <v>24093.47733131424</v>
      </c>
      <c r="AE33">
        <f t="shared" si="3"/>
        <v>0</v>
      </c>
      <c r="AF33">
        <f t="shared" si="4"/>
        <v>0</v>
      </c>
      <c r="AG33">
        <f t="shared" si="4"/>
        <v>-6.9081385857569799</v>
      </c>
      <c r="AH33">
        <f t="shared" si="5"/>
        <v>-39469.974476535092</v>
      </c>
      <c r="AI33">
        <f t="shared" si="6"/>
        <v>-39476.882615120849</v>
      </c>
      <c r="AJ33">
        <f t="shared" si="7"/>
        <v>2261.7376532009439</v>
      </c>
      <c r="AK33">
        <f t="shared" si="22"/>
        <v>1844.865048916063</v>
      </c>
      <c r="AL33">
        <f t="shared" si="8"/>
        <v>-35370.27991300384</v>
      </c>
      <c r="AN33">
        <f t="shared" si="9"/>
        <v>0</v>
      </c>
      <c r="AO33">
        <f t="shared" si="9"/>
        <v>0</v>
      </c>
      <c r="AP33">
        <f t="shared" si="9"/>
        <v>-0.58981349248021753</v>
      </c>
      <c r="AQ33">
        <f t="shared" si="9"/>
        <v>-3369.9271091793303</v>
      </c>
      <c r="AR33">
        <f t="shared" si="9"/>
        <v>-3370.5169226718108</v>
      </c>
      <c r="AS33">
        <f t="shared" si="9"/>
        <v>193.10605422115779</v>
      </c>
      <c r="AT33">
        <f t="shared" si="9"/>
        <v>157.51367523218786</v>
      </c>
      <c r="AU33">
        <f t="shared" si="9"/>
        <v>-3019.897193218465</v>
      </c>
      <c r="AW33">
        <v>30</v>
      </c>
      <c r="AX33">
        <f>IF(Z33&gt;0, (R33*SUMPRODUCT(K33:$K$98, X33:$X$98)-K33*$AZ$3)/Z33, 0)</f>
        <v>43596.181938557122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12.5</v>
      </c>
      <c r="R34">
        <f t="shared" si="0"/>
        <v>2000000</v>
      </c>
      <c r="S34">
        <f t="shared" si="1"/>
        <v>41566.554917059053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24093.47733131424</v>
      </c>
      <c r="AC34">
        <f t="shared" si="2"/>
        <v>21872.207048758555</v>
      </c>
      <c r="AE34">
        <f t="shared" si="3"/>
        <v>0</v>
      </c>
      <c r="AF34">
        <f t="shared" si="4"/>
        <v>0</v>
      </c>
      <c r="AG34">
        <f t="shared" si="4"/>
        <v>-6.5774656729436245</v>
      </c>
      <c r="AH34">
        <f t="shared" si="5"/>
        <v>-41854.644312925768</v>
      </c>
      <c r="AI34">
        <f t="shared" si="6"/>
        <v>-41861.221778598709</v>
      </c>
      <c r="AJ34">
        <f t="shared" si="7"/>
        <v>2221.2702825556844</v>
      </c>
      <c r="AK34">
        <f t="shared" si="22"/>
        <v>1686.5434131919969</v>
      </c>
      <c r="AL34">
        <f t="shared" si="8"/>
        <v>-37953.408082851027</v>
      </c>
      <c r="AN34">
        <f t="shared" si="9"/>
        <v>0</v>
      </c>
      <c r="AO34">
        <f t="shared" si="9"/>
        <v>0</v>
      </c>
      <c r="AP34">
        <f t="shared" si="9"/>
        <v>-0.50141142944091932</v>
      </c>
      <c r="AQ34">
        <f t="shared" si="9"/>
        <v>-3190.6509402265378</v>
      </c>
      <c r="AR34">
        <f t="shared" si="9"/>
        <v>-3191.1523516559782</v>
      </c>
      <c r="AS34">
        <f t="shared" si="9"/>
        <v>169.33122313847559</v>
      </c>
      <c r="AT34">
        <f t="shared" si="9"/>
        <v>128.56808163991678</v>
      </c>
      <c r="AU34">
        <f t="shared" ref="AU34:AU89" si="23">AL34*$K34</f>
        <v>-2893.2530468775863</v>
      </c>
      <c r="AW34">
        <v>31</v>
      </c>
      <c r="AX34">
        <f>IF(Z34&gt;0, (R34*SUMPRODUCT(K34:$K$98, X34:$X$98)-K34*$AZ$3)/Z34, 0)</f>
        <v>41566.554917059053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12.5</v>
      </c>
      <c r="R35">
        <f t="shared" si="0"/>
        <v>2000000</v>
      </c>
      <c r="S35">
        <f t="shared" si="1"/>
        <v>39513.541534779899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21872.207048758555</v>
      </c>
      <c r="AC35">
        <f t="shared" si="2"/>
        <v>19707.142560874574</v>
      </c>
      <c r="AE35">
        <f t="shared" si="3"/>
        <v>0</v>
      </c>
      <c r="AF35">
        <f t="shared" ref="AF35:AG66" si="24">-$Z35*P35</f>
        <v>0</v>
      </c>
      <c r="AG35">
        <f t="shared" si="24"/>
        <v>-6.2343002536004981</v>
      </c>
      <c r="AH35">
        <f t="shared" si="5"/>
        <v>-44382.52201819043</v>
      </c>
      <c r="AI35">
        <f t="shared" ref="AI35:AI66" si="25">SUM(AE35:AH35)</f>
        <v>-44388.75631844403</v>
      </c>
      <c r="AJ35">
        <f t="shared" si="7"/>
        <v>2165.0644878839812</v>
      </c>
      <c r="AK35">
        <f t="shared" si="22"/>
        <v>1531.054493413099</v>
      </c>
      <c r="AL35">
        <f t="shared" si="8"/>
        <v>-40692.637337146953</v>
      </c>
      <c r="AN35">
        <f t="shared" ref="AN35:AT66" si="26">AE35*$K35</f>
        <v>0</v>
      </c>
      <c r="AO35">
        <f t="shared" si="26"/>
        <v>0</v>
      </c>
      <c r="AP35">
        <f t="shared" si="26"/>
        <v>-0.42433155721634797</v>
      </c>
      <c r="AQ35">
        <f t="shared" si="26"/>
        <v>-3020.8530091714815</v>
      </c>
      <c r="AR35">
        <f t="shared" si="26"/>
        <v>-3021.2773407286982</v>
      </c>
      <c r="AS35">
        <f t="shared" si="26"/>
        <v>147.36299957433786</v>
      </c>
      <c r="AT35">
        <f t="shared" si="26"/>
        <v>104.20972858948527</v>
      </c>
      <c r="AU35">
        <f t="shared" si="23"/>
        <v>-2769.7046125648749</v>
      </c>
      <c r="AW35">
        <v>32</v>
      </c>
      <c r="AX35">
        <f>IF(Z35&gt;0, (R35*SUMPRODUCT(K35:$K$98, X35:$X$98)-K35*$AZ$3)/Z35, 0)</f>
        <v>39513.541534779899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12.5</v>
      </c>
      <c r="R36">
        <f t="shared" si="0"/>
        <v>2000000</v>
      </c>
      <c r="S36">
        <f t="shared" si="1"/>
        <v>37417.089707672341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19707.142560874574</v>
      </c>
      <c r="AC36">
        <f t="shared" si="2"/>
        <v>17601.991741294645</v>
      </c>
      <c r="AE36">
        <f t="shared" si="3"/>
        <v>0</v>
      </c>
      <c r="AF36">
        <f t="shared" si="24"/>
        <v>0</v>
      </c>
      <c r="AG36">
        <f t="shared" si="24"/>
        <v>-5.8803316475216709</v>
      </c>
      <c r="AH36">
        <f t="shared" si="5"/>
        <v>-46660.096566851636</v>
      </c>
      <c r="AI36">
        <f t="shared" si="25"/>
        <v>-46665.976898499161</v>
      </c>
      <c r="AJ36">
        <f t="shared" si="7"/>
        <v>2105.1508195799288</v>
      </c>
      <c r="AK36">
        <f t="shared" si="22"/>
        <v>1379.4999792612202</v>
      </c>
      <c r="AL36">
        <f t="shared" si="8"/>
        <v>-43181.326099658007</v>
      </c>
      <c r="AN36">
        <f t="shared" si="26"/>
        <v>0</v>
      </c>
      <c r="AO36">
        <f t="shared" si="26"/>
        <v>0</v>
      </c>
      <c r="AP36">
        <f t="shared" si="26"/>
        <v>-0.35735627660119734</v>
      </c>
      <c r="AQ36">
        <f t="shared" si="26"/>
        <v>-2835.6016929776342</v>
      </c>
      <c r="AR36">
        <f t="shared" si="26"/>
        <v>-2835.9590492542357</v>
      </c>
      <c r="AS36">
        <f t="shared" si="26"/>
        <v>127.93306630691529</v>
      </c>
      <c r="AT36">
        <f t="shared" si="26"/>
        <v>83.834213052929996</v>
      </c>
      <c r="AU36">
        <f t="shared" si="23"/>
        <v>-2624.1917698943903</v>
      </c>
      <c r="AW36">
        <v>33</v>
      </c>
      <c r="AX36">
        <f>IF(Z36&gt;0, (R36*SUMPRODUCT(K36:$K$98, X36:$X$98)-K36*$AZ$3)/Z36, 0)</f>
        <v>37417.089707672341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12.5</v>
      </c>
      <c r="R37">
        <f t="shared" si="0"/>
        <v>2000000</v>
      </c>
      <c r="S37">
        <f t="shared" si="1"/>
        <v>35304.517891749412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17601.991741294645</v>
      </c>
      <c r="AC37">
        <f t="shared" si="2"/>
        <v>15583.98128902377</v>
      </c>
      <c r="AE37">
        <f t="shared" si="3"/>
        <v>0</v>
      </c>
      <c r="AF37">
        <f t="shared" si="24"/>
        <v>0</v>
      </c>
      <c r="AG37">
        <f t="shared" si="24"/>
        <v>-5.5177007857773752</v>
      </c>
      <c r="AH37">
        <f t="shared" si="5"/>
        <v>-48612.407243052738</v>
      </c>
      <c r="AI37">
        <f t="shared" si="25"/>
        <v>-48617.924943838516</v>
      </c>
      <c r="AJ37">
        <f t="shared" si="7"/>
        <v>2018.0104522708752</v>
      </c>
      <c r="AK37">
        <f t="shared" si="22"/>
        <v>1232.1394218906253</v>
      </c>
      <c r="AL37">
        <f t="shared" si="8"/>
        <v>-45367.775069677016</v>
      </c>
      <c r="AN37">
        <f t="shared" si="26"/>
        <v>0</v>
      </c>
      <c r="AO37">
        <f t="shared" si="26"/>
        <v>0</v>
      </c>
      <c r="AP37">
        <f t="shared" si="26"/>
        <v>-0.29939167283130524</v>
      </c>
      <c r="AQ37">
        <f t="shared" si="26"/>
        <v>-2637.7200377319336</v>
      </c>
      <c r="AR37">
        <f t="shared" si="26"/>
        <v>-2638.0194294047651</v>
      </c>
      <c r="AS37">
        <f t="shared" si="26"/>
        <v>109.49769633282415</v>
      </c>
      <c r="AT37">
        <f t="shared" si="26"/>
        <v>66.856159295933864</v>
      </c>
      <c r="AU37">
        <f t="shared" si="23"/>
        <v>-2461.665573776007</v>
      </c>
      <c r="AW37">
        <v>34</v>
      </c>
      <c r="AX37">
        <f>IF(Z37&gt;0, (R37*SUMPRODUCT(K37:$K$98, X37:$X$98)-K37*$AZ$3)/Z37, 0)</f>
        <v>35304.517891749412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12.5</v>
      </c>
      <c r="R38">
        <f t="shared" si="0"/>
        <v>2000000</v>
      </c>
      <c r="S38">
        <f t="shared" si="1"/>
        <v>33213.897253278999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15583.98128902377</v>
      </c>
      <c r="AC38">
        <f t="shared" si="2"/>
        <v>13676.253430494286</v>
      </c>
      <c r="AE38">
        <f t="shared" si="3"/>
        <v>0</v>
      </c>
      <c r="AF38">
        <f t="shared" si="24"/>
        <v>0</v>
      </c>
      <c r="AG38">
        <f t="shared" si="24"/>
        <v>-5.1470372951882792</v>
      </c>
      <c r="AH38">
        <f t="shared" si="5"/>
        <v>-50477.837237011488</v>
      </c>
      <c r="AI38">
        <f t="shared" si="25"/>
        <v>-50482.984274306677</v>
      </c>
      <c r="AJ38">
        <f t="shared" si="7"/>
        <v>1907.7278585294844</v>
      </c>
      <c r="AK38">
        <f t="shared" si="22"/>
        <v>1090.878690231664</v>
      </c>
      <c r="AL38">
        <f t="shared" si="8"/>
        <v>-47484.377725545528</v>
      </c>
      <c r="AN38">
        <f t="shared" si="26"/>
        <v>0</v>
      </c>
      <c r="AO38">
        <f t="shared" si="26"/>
        <v>0</v>
      </c>
      <c r="AP38">
        <f t="shared" si="26"/>
        <v>-0.24935659761185916</v>
      </c>
      <c r="AQ38">
        <f t="shared" si="26"/>
        <v>-2445.4809682442688</v>
      </c>
      <c r="AR38">
        <f t="shared" si="26"/>
        <v>-2445.7303248418807</v>
      </c>
      <c r="AS38">
        <f t="shared" si="26"/>
        <v>92.422980578940823</v>
      </c>
      <c r="AT38">
        <f t="shared" si="26"/>
        <v>52.849393350568015</v>
      </c>
      <c r="AU38">
        <f t="shared" si="23"/>
        <v>-2300.4579509123719</v>
      </c>
      <c r="AW38">
        <v>35</v>
      </c>
      <c r="AX38">
        <f>IF(Z38&gt;0, (R38*SUMPRODUCT(K38:$K$98, X38:$X$98)-K38*$AZ$3)/Z38, 0)</f>
        <v>33213.897253278999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12.5</v>
      </c>
      <c r="R39">
        <f t="shared" si="0"/>
        <v>2000000</v>
      </c>
      <c r="S39">
        <f t="shared" si="1"/>
        <v>31143.317604980155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13676.253430494286</v>
      </c>
      <c r="AC39">
        <f t="shared" si="2"/>
        <v>11882.551193680782</v>
      </c>
      <c r="AE39">
        <f t="shared" si="3"/>
        <v>0</v>
      </c>
      <c r="AF39">
        <f t="shared" si="24"/>
        <v>0</v>
      </c>
      <c r="AG39">
        <f t="shared" si="24"/>
        <v>-4.7693020957169283</v>
      </c>
      <c r="AH39">
        <f t="shared" si="5"/>
        <v>-52202.372243114973</v>
      </c>
      <c r="AI39">
        <f t="shared" si="25"/>
        <v>-52207.141545210688</v>
      </c>
      <c r="AJ39">
        <f t="shared" si="7"/>
        <v>1793.702236813504</v>
      </c>
      <c r="AK39">
        <f t="shared" si="22"/>
        <v>957.33774013460004</v>
      </c>
      <c r="AL39">
        <f t="shared" si="8"/>
        <v>-49456.10156826258</v>
      </c>
      <c r="AN39">
        <f t="shared" si="26"/>
        <v>0</v>
      </c>
      <c r="AO39">
        <f t="shared" si="26"/>
        <v>0</v>
      </c>
      <c r="AP39">
        <f t="shared" si="26"/>
        <v>-0.20630053676754118</v>
      </c>
      <c r="AQ39">
        <f t="shared" si="26"/>
        <v>-2258.0614937277824</v>
      </c>
      <c r="AR39">
        <f t="shared" si="26"/>
        <v>-2258.26779426455</v>
      </c>
      <c r="AS39">
        <f t="shared" si="26"/>
        <v>77.588235517326751</v>
      </c>
      <c r="AT39">
        <f t="shared" si="26"/>
        <v>41.41052206253763</v>
      </c>
      <c r="AU39">
        <f t="shared" si="23"/>
        <v>-2139.2690366846855</v>
      </c>
      <c r="AW39">
        <v>36</v>
      </c>
      <c r="AX39">
        <f>IF(Z39&gt;0, (R39*SUMPRODUCT(K39:$K$98, X39:$X$98)-K39*$AZ$3)/Z39, 0)</f>
        <v>31143.317604980155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12.5</v>
      </c>
      <c r="R40">
        <f t="shared" si="0"/>
        <v>2000000</v>
      </c>
      <c r="S40">
        <f t="shared" si="1"/>
        <v>29092.213358817458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11882.551193680782</v>
      </c>
      <c r="AC40">
        <f t="shared" si="2"/>
        <v>10206.434995873329</v>
      </c>
      <c r="AE40">
        <f t="shared" si="3"/>
        <v>0</v>
      </c>
      <c r="AF40">
        <f t="shared" si="24"/>
        <v>0</v>
      </c>
      <c r="AG40">
        <f t="shared" si="24"/>
        <v>-4.3853809222029749</v>
      </c>
      <c r="AH40">
        <f t="shared" si="5"/>
        <v>-53796.50440908545</v>
      </c>
      <c r="AI40">
        <f t="shared" si="25"/>
        <v>-53800.889790007655</v>
      </c>
      <c r="AJ40">
        <f t="shared" si="7"/>
        <v>1676.1161978074524</v>
      </c>
      <c r="AK40">
        <f t="shared" si="22"/>
        <v>831.77858355765477</v>
      </c>
      <c r="AL40">
        <f t="shared" si="8"/>
        <v>-51292.995008642545</v>
      </c>
      <c r="AN40">
        <f t="shared" si="26"/>
        <v>0</v>
      </c>
      <c r="AO40">
        <f t="shared" si="26"/>
        <v>0</v>
      </c>
      <c r="AP40">
        <f t="shared" si="26"/>
        <v>-0.16936935201563796</v>
      </c>
      <c r="AQ40">
        <f t="shared" si="26"/>
        <v>-2077.693877478745</v>
      </c>
      <c r="AR40">
        <f t="shared" si="26"/>
        <v>-2077.8632468307605</v>
      </c>
      <c r="AS40">
        <f t="shared" si="26"/>
        <v>64.733878165127777</v>
      </c>
      <c r="AT40">
        <f t="shared" si="26"/>
        <v>32.1244156931471</v>
      </c>
      <c r="AU40">
        <f t="shared" si="23"/>
        <v>-1981.0049529724856</v>
      </c>
      <c r="AW40">
        <v>37</v>
      </c>
      <c r="AX40">
        <f>IF(Z40&gt;0, (R40*SUMPRODUCT(K40:$K$98, X40:$X$98)-K40*$AZ$3)/Z40, 0)</f>
        <v>29092.213358817458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12.5</v>
      </c>
      <c r="R41">
        <f t="shared" si="0"/>
        <v>2000000</v>
      </c>
      <c r="S41">
        <f t="shared" si="1"/>
        <v>27050.456148174326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10206.434995873329</v>
      </c>
      <c r="AC41">
        <f t="shared" si="2"/>
        <v>8648.3351326091579</v>
      </c>
      <c r="AE41">
        <f t="shared" si="3"/>
        <v>0</v>
      </c>
      <c r="AF41">
        <f t="shared" si="24"/>
        <v>0</v>
      </c>
      <c r="AG41">
        <f t="shared" si="24"/>
        <v>-3.9963906177940953</v>
      </c>
      <c r="AH41">
        <f t="shared" si="5"/>
        <v>-55221.839229895944</v>
      </c>
      <c r="AI41">
        <f t="shared" si="25"/>
        <v>-55225.835620513739</v>
      </c>
      <c r="AJ41">
        <f t="shared" si="7"/>
        <v>1558.0998632641713</v>
      </c>
      <c r="AK41">
        <f t="shared" si="22"/>
        <v>714.45044971113316</v>
      </c>
      <c r="AL41">
        <f t="shared" si="8"/>
        <v>-52953.285307538434</v>
      </c>
      <c r="AN41">
        <f t="shared" si="26"/>
        <v>0</v>
      </c>
      <c r="AO41">
        <f t="shared" si="26"/>
        <v>0</v>
      </c>
      <c r="AP41">
        <f t="shared" si="26"/>
        <v>-0.13780894598293539</v>
      </c>
      <c r="AQ41">
        <f t="shared" si="26"/>
        <v>-1904.2341420848472</v>
      </c>
      <c r="AR41">
        <f t="shared" si="26"/>
        <v>-1904.3719510308301</v>
      </c>
      <c r="AS41">
        <f t="shared" si="26"/>
        <v>53.728506652112785</v>
      </c>
      <c r="AT41">
        <f t="shared" si="26"/>
        <v>24.636646626417999</v>
      </c>
      <c r="AU41">
        <f t="shared" si="23"/>
        <v>-1826.0067977522995</v>
      </c>
      <c r="AW41">
        <v>38</v>
      </c>
      <c r="AX41">
        <f>IF(Z41&gt;0, (R41*SUMPRODUCT(K41:$K$98, X41:$X$98)-K41*$AZ$3)/Z41, 0)</f>
        <v>27050.456148174326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12.5</v>
      </c>
      <c r="R42">
        <f t="shared" si="0"/>
        <v>2000000</v>
      </c>
      <c r="S42">
        <f t="shared" si="1"/>
        <v>24999.331826286056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8648.3351326091579</v>
      </c>
      <c r="AC42">
        <f t="shared" si="2"/>
        <v>7208.0242175016137</v>
      </c>
      <c r="AE42">
        <f t="shared" si="3"/>
        <v>0</v>
      </c>
      <c r="AF42">
        <f t="shared" si="24"/>
        <v>0</v>
      </c>
      <c r="AG42">
        <f t="shared" si="24"/>
        <v>-3.6041084355715611</v>
      </c>
      <c r="AH42">
        <f t="shared" si="5"/>
        <v>-56370.924167134908</v>
      </c>
      <c r="AI42">
        <f t="shared" si="25"/>
        <v>-56374.528275570483</v>
      </c>
      <c r="AJ42">
        <f t="shared" si="7"/>
        <v>1440.3109151075441</v>
      </c>
      <c r="AK42">
        <f t="shared" si="22"/>
        <v>605.38345928264107</v>
      </c>
      <c r="AL42">
        <f t="shared" si="8"/>
        <v>-54328.833901180296</v>
      </c>
      <c r="AN42">
        <f t="shared" si="26"/>
        <v>0</v>
      </c>
      <c r="AO42">
        <f t="shared" si="26"/>
        <v>0</v>
      </c>
      <c r="AP42">
        <f t="shared" si="26"/>
        <v>-0.11096584040618913</v>
      </c>
      <c r="AQ42">
        <f t="shared" si="26"/>
        <v>-1735.587895453453</v>
      </c>
      <c r="AR42">
        <f t="shared" si="26"/>
        <v>-1735.6988612938592</v>
      </c>
      <c r="AS42">
        <f t="shared" si="26"/>
        <v>44.345311468346516</v>
      </c>
      <c r="AT42">
        <f t="shared" si="26"/>
        <v>18.638974250687586</v>
      </c>
      <c r="AU42">
        <f t="shared" si="23"/>
        <v>-1672.7145755748252</v>
      </c>
      <c r="AW42">
        <v>39</v>
      </c>
      <c r="AX42">
        <f>IF(Z42&gt;0, (R42*SUMPRODUCT(K42:$K$98, X42:$X$98)-K42*$AZ$3)/Z42, 0)</f>
        <v>24999.331826286056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12.5</v>
      </c>
      <c r="R43">
        <f t="shared" si="0"/>
        <v>2000000</v>
      </c>
      <c r="S43">
        <f t="shared" si="1"/>
        <v>22925.070301910717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7208.0242175016137</v>
      </c>
      <c r="AC43">
        <f t="shared" si="2"/>
        <v>5886.6534889921786</v>
      </c>
      <c r="AE43">
        <f t="shared" si="3"/>
        <v>0</v>
      </c>
      <c r="AF43">
        <f t="shared" si="24"/>
        <v>0</v>
      </c>
      <c r="AG43">
        <f t="shared" si="24"/>
        <v>-3.2097248838652135</v>
      </c>
      <c r="AH43">
        <f t="shared" si="5"/>
        <v>-57334.794776101153</v>
      </c>
      <c r="AI43">
        <f t="shared" si="25"/>
        <v>-57338.004500985015</v>
      </c>
      <c r="AJ43">
        <f t="shared" si="7"/>
        <v>1321.3707285094351</v>
      </c>
      <c r="AK43">
        <f t="shared" si="22"/>
        <v>504.561695225113</v>
      </c>
      <c r="AL43">
        <f t="shared" si="8"/>
        <v>-55512.072077250465</v>
      </c>
      <c r="AN43">
        <f t="shared" si="26"/>
        <v>0</v>
      </c>
      <c r="AO43">
        <f t="shared" si="26"/>
        <v>0</v>
      </c>
      <c r="AP43">
        <f t="shared" si="26"/>
        <v>-8.823507195671644E-2</v>
      </c>
      <c r="AQ43">
        <f t="shared" si="26"/>
        <v>-1576.1287729435492</v>
      </c>
      <c r="AR43">
        <f t="shared" si="26"/>
        <v>-1576.2170080155058</v>
      </c>
      <c r="AS43">
        <f t="shared" si="26"/>
        <v>36.324372190780217</v>
      </c>
      <c r="AT43">
        <f t="shared" si="26"/>
        <v>13.870359328485117</v>
      </c>
      <c r="AU43">
        <f t="shared" si="23"/>
        <v>-1526.0222764962405</v>
      </c>
      <c r="AW43">
        <v>40</v>
      </c>
      <c r="AX43">
        <f>IF(Z43&gt;0, (R43*SUMPRODUCT(K43:$K$98, X43:$X$98)-K43*$AZ$3)/Z43, 0)</f>
        <v>22925.070301910717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12.5</v>
      </c>
      <c r="R44">
        <f t="shared" si="0"/>
        <v>2000000</v>
      </c>
      <c r="S44">
        <f t="shared" si="1"/>
        <v>20769.908176377055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5886.6534889921786</v>
      </c>
      <c r="AC44">
        <f t="shared" si="2"/>
        <v>4680.36147224864</v>
      </c>
      <c r="AE44">
        <f t="shared" si="3"/>
        <v>0</v>
      </c>
      <c r="AF44">
        <f t="shared" si="24"/>
        <v>0</v>
      </c>
      <c r="AG44">
        <f t="shared" si="24"/>
        <v>-2.8167923471924121</v>
      </c>
      <c r="AH44">
        <f t="shared" si="5"/>
        <v>-57733.646053463854</v>
      </c>
      <c r="AI44">
        <f t="shared" si="25"/>
        <v>-57736.462845811046</v>
      </c>
      <c r="AJ44">
        <f t="shared" si="7"/>
        <v>1206.2920167435386</v>
      </c>
      <c r="AK44">
        <f t="shared" si="22"/>
        <v>412.06574422945255</v>
      </c>
      <c r="AL44">
        <f t="shared" si="8"/>
        <v>-56118.105084838055</v>
      </c>
      <c r="AN44">
        <f t="shared" si="26"/>
        <v>0</v>
      </c>
      <c r="AO44">
        <f t="shared" si="26"/>
        <v>0</v>
      </c>
      <c r="AP44">
        <f t="shared" si="26"/>
        <v>-6.9136954443794349E-2</v>
      </c>
      <c r="AQ44">
        <f t="shared" si="26"/>
        <v>-1417.0474657285131</v>
      </c>
      <c r="AR44">
        <f t="shared" si="26"/>
        <v>-1417.1166026829569</v>
      </c>
      <c r="AS44">
        <f t="shared" si="26"/>
        <v>29.607917775919006</v>
      </c>
      <c r="AT44">
        <f t="shared" si="26"/>
        <v>10.113976138509376</v>
      </c>
      <c r="AU44">
        <f t="shared" si="23"/>
        <v>-1377.3947087685285</v>
      </c>
      <c r="AW44">
        <v>41</v>
      </c>
      <c r="AX44">
        <f>IF(Z44&gt;0, (R44*SUMPRODUCT(K44:$K$98, X44:$X$98)-K44*$AZ$3)/Z44, 0)</f>
        <v>20769.908176377055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12.5</v>
      </c>
      <c r="R45">
        <f t="shared" si="0"/>
        <v>2000000</v>
      </c>
      <c r="S45">
        <f t="shared" si="1"/>
        <v>18485.744903469491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4680.36147224864</v>
      </c>
      <c r="AC45">
        <f t="shared" si="2"/>
        <v>3593.5253959844272</v>
      </c>
      <c r="AE45">
        <f t="shared" si="3"/>
        <v>0</v>
      </c>
      <c r="AF45">
        <f t="shared" si="24"/>
        <v>0</v>
      </c>
      <c r="AG45">
        <f t="shared" si="24"/>
        <v>-2.4299300722999115</v>
      </c>
      <c r="AH45">
        <f t="shared" si="5"/>
        <v>-57391.096227292248</v>
      </c>
      <c r="AI45">
        <f t="shared" si="25"/>
        <v>-57393.526157364548</v>
      </c>
      <c r="AJ45">
        <f t="shared" si="7"/>
        <v>1086.8360762642128</v>
      </c>
      <c r="AK45">
        <f t="shared" si="22"/>
        <v>327.62530305740484</v>
      </c>
      <c r="AL45">
        <f t="shared" si="8"/>
        <v>-55979.064778042928</v>
      </c>
      <c r="AN45">
        <f t="shared" si="26"/>
        <v>0</v>
      </c>
      <c r="AO45">
        <f t="shared" si="26"/>
        <v>0</v>
      </c>
      <c r="AP45">
        <f t="shared" si="26"/>
        <v>-5.325141660743174E-2</v>
      </c>
      <c r="AQ45">
        <f t="shared" si="26"/>
        <v>-1257.7140427189793</v>
      </c>
      <c r="AR45">
        <f t="shared" si="26"/>
        <v>-1257.7672941355868</v>
      </c>
      <c r="AS45">
        <f t="shared" si="26"/>
        <v>23.817788561443351</v>
      </c>
      <c r="AT45">
        <f t="shared" si="26"/>
        <v>7.179840976959861</v>
      </c>
      <c r="AU45">
        <f t="shared" si="23"/>
        <v>-1226.7696645971835</v>
      </c>
      <c r="AW45">
        <v>42</v>
      </c>
      <c r="AX45">
        <f>IF(Z45&gt;0, (R45*SUMPRODUCT(K45:$K$98, X45:$X$98)-K45*$AZ$3)/Z45, 0)</f>
        <v>18485.744903469491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12.5</v>
      </c>
      <c r="R46">
        <f t="shared" si="0"/>
        <v>2000000</v>
      </c>
      <c r="S46">
        <f t="shared" si="1"/>
        <v>16006.806363298338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3593.5253959844272</v>
      </c>
      <c r="AC46">
        <f t="shared" si="2"/>
        <v>2630.6429510014304</v>
      </c>
      <c r="AE46">
        <f t="shared" si="3"/>
        <v>0</v>
      </c>
      <c r="AF46">
        <f t="shared" si="24"/>
        <v>0</v>
      </c>
      <c r="AG46">
        <f t="shared" si="24"/>
        <v>-2.0543159041965229</v>
      </c>
      <c r="AH46">
        <f t="shared" si="5"/>
        <v>-56210.378780862338</v>
      </c>
      <c r="AI46">
        <f t="shared" si="25"/>
        <v>-56212.433096766537</v>
      </c>
      <c r="AJ46">
        <f t="shared" si="7"/>
        <v>962.88244498299673</v>
      </c>
      <c r="AK46">
        <f t="shared" si="22"/>
        <v>251.54677771890994</v>
      </c>
      <c r="AL46">
        <f t="shared" si="8"/>
        <v>-54998.003874064627</v>
      </c>
      <c r="AN46">
        <f t="shared" si="26"/>
        <v>0</v>
      </c>
      <c r="AO46">
        <f t="shared" si="26"/>
        <v>0</v>
      </c>
      <c r="AP46">
        <f t="shared" si="26"/>
        <v>-4.0196347808779606E-2</v>
      </c>
      <c r="AQ46">
        <f t="shared" si="26"/>
        <v>-1099.8561279320363</v>
      </c>
      <c r="AR46">
        <f t="shared" si="26"/>
        <v>-1099.896324279845</v>
      </c>
      <c r="AS46">
        <f t="shared" si="26"/>
        <v>18.840509182857417</v>
      </c>
      <c r="AT46">
        <f t="shared" si="26"/>
        <v>4.9219605157668092</v>
      </c>
      <c r="AU46">
        <f t="shared" si="23"/>
        <v>-1076.1338545812207</v>
      </c>
      <c r="AW46">
        <v>43</v>
      </c>
      <c r="AX46">
        <f>IF(Z46&gt;0, (R46*SUMPRODUCT(K46:$K$98, X46:$X$98)-K46*$AZ$3)/Z46, 0)</f>
        <v>16006.806363298338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12.5</v>
      </c>
      <c r="R47">
        <f t="shared" si="0"/>
        <v>2000000</v>
      </c>
      <c r="S47">
        <f t="shared" si="1"/>
        <v>13213.38237271214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2630.6429510014304</v>
      </c>
      <c r="AC47">
        <f t="shared" si="2"/>
        <v>1794.029321047949</v>
      </c>
      <c r="AE47">
        <f t="shared" si="3"/>
        <v>0</v>
      </c>
      <c r="AF47">
        <f t="shared" si="24"/>
        <v>0</v>
      </c>
      <c r="AG47">
        <f t="shared" si="24"/>
        <v>-1.6971707834181444</v>
      </c>
      <c r="AH47">
        <f t="shared" si="5"/>
        <v>-53856.313877826069</v>
      </c>
      <c r="AI47">
        <f t="shared" si="25"/>
        <v>-53858.011048609485</v>
      </c>
      <c r="AJ47">
        <f t="shared" si="7"/>
        <v>836.61362995348145</v>
      </c>
      <c r="AK47">
        <f t="shared" si="22"/>
        <v>184.14500657010015</v>
      </c>
      <c r="AL47">
        <f t="shared" si="8"/>
        <v>-52837.252412085902</v>
      </c>
      <c r="AN47">
        <f t="shared" si="26"/>
        <v>0</v>
      </c>
      <c r="AO47">
        <f t="shared" si="26"/>
        <v>0</v>
      </c>
      <c r="AP47">
        <f t="shared" si="26"/>
        <v>-2.965014975206582E-2</v>
      </c>
      <c r="AQ47">
        <f t="shared" si="26"/>
        <v>-940.88808691115469</v>
      </c>
      <c r="AR47">
        <f t="shared" si="26"/>
        <v>-940.91773706090669</v>
      </c>
      <c r="AS47">
        <f t="shared" si="26"/>
        <v>14.615924133917014</v>
      </c>
      <c r="AT47">
        <f t="shared" si="26"/>
        <v>3.2170757794346332</v>
      </c>
      <c r="AU47">
        <f t="shared" si="23"/>
        <v>-923.08473714755507</v>
      </c>
      <c r="AW47">
        <v>44</v>
      </c>
      <c r="AX47">
        <f>IF(Z47&gt;0, (R47*SUMPRODUCT(K47:$K$98, X47:$X$98)-K47*$AZ$3)/Z47, 0)</f>
        <v>13213.38237271214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12.5</v>
      </c>
      <c r="R48">
        <f t="shared" si="0"/>
        <v>2000000</v>
      </c>
      <c r="S48">
        <f t="shared" si="1"/>
        <v>9959.8174906098975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1794.029321047949</v>
      </c>
      <c r="AC48">
        <f t="shared" si="2"/>
        <v>1088.1791787605073</v>
      </c>
      <c r="AE48">
        <f t="shared" si="3"/>
        <v>0</v>
      </c>
      <c r="AF48">
        <f t="shared" si="24"/>
        <v>0</v>
      </c>
      <c r="AG48">
        <f t="shared" si="24"/>
        <v>-1.36571174595624</v>
      </c>
      <c r="AH48">
        <f t="shared" si="5"/>
        <v>-50317.972740435696</v>
      </c>
      <c r="AI48">
        <f t="shared" si="25"/>
        <v>-50319.338452181655</v>
      </c>
      <c r="AJ48">
        <f t="shared" si="7"/>
        <v>705.85014228744171</v>
      </c>
      <c r="AK48">
        <f t="shared" si="22"/>
        <v>125.58205247335644</v>
      </c>
      <c r="AL48">
        <f t="shared" si="8"/>
        <v>-49487.906257420858</v>
      </c>
      <c r="AN48">
        <f t="shared" si="26"/>
        <v>0</v>
      </c>
      <c r="AO48">
        <f t="shared" si="26"/>
        <v>0</v>
      </c>
      <c r="AP48">
        <f t="shared" si="26"/>
        <v>-2.1303078430265757E-2</v>
      </c>
      <c r="AQ48">
        <f t="shared" si="26"/>
        <v>-784.88577323535935</v>
      </c>
      <c r="AR48">
        <f t="shared" si="26"/>
        <v>-784.90707631378962</v>
      </c>
      <c r="AS48">
        <f t="shared" si="26"/>
        <v>11.010215725013923</v>
      </c>
      <c r="AT48">
        <f t="shared" si="26"/>
        <v>1.9588938304111088</v>
      </c>
      <c r="AU48">
        <f t="shared" si="23"/>
        <v>-771.93796675836461</v>
      </c>
      <c r="AW48">
        <v>45</v>
      </c>
      <c r="AX48">
        <f>IF(Z48&gt;0, (R48*SUMPRODUCT(K48:$K$98, X48:$X$98)-K48*$AZ$3)/Z48, 0)</f>
        <v>9959.8174906098975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12.5</v>
      </c>
      <c r="R49">
        <f t="shared" si="0"/>
        <v>2000000</v>
      </c>
      <c r="S49">
        <f t="shared" si="1"/>
        <v>6011.5089084291503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1088.1791787605073</v>
      </c>
      <c r="AC49">
        <f t="shared" si="2"/>
        <v>513.14871322488921</v>
      </c>
      <c r="AE49">
        <f t="shared" si="3"/>
        <v>0</v>
      </c>
      <c r="AF49">
        <f t="shared" si="24"/>
        <v>0</v>
      </c>
      <c r="AG49">
        <f t="shared" si="24"/>
        <v>-1.0670131264909382</v>
      </c>
      <c r="AH49">
        <f t="shared" si="5"/>
        <v>-45606.640320918297</v>
      </c>
      <c r="AI49">
        <f t="shared" si="25"/>
        <v>-45607.70733404479</v>
      </c>
      <c r="AJ49">
        <f t="shared" si="7"/>
        <v>575.03046553561808</v>
      </c>
      <c r="AK49">
        <f t="shared" si="22"/>
        <v>76.172542513235513</v>
      </c>
      <c r="AL49">
        <f t="shared" si="8"/>
        <v>-44956.504325995935</v>
      </c>
      <c r="AN49">
        <f t="shared" si="26"/>
        <v>0</v>
      </c>
      <c r="AO49">
        <f t="shared" si="26"/>
        <v>0</v>
      </c>
      <c r="AP49">
        <f t="shared" si="26"/>
        <v>-1.4860556087240091E-2</v>
      </c>
      <c r="AQ49">
        <f t="shared" si="26"/>
        <v>-635.17497546488494</v>
      </c>
      <c r="AR49">
        <f t="shared" si="26"/>
        <v>-635.18983602097217</v>
      </c>
      <c r="AS49">
        <f t="shared" si="26"/>
        <v>8.0085917153301356</v>
      </c>
      <c r="AT49">
        <f t="shared" si="26"/>
        <v>1.0608738657679766</v>
      </c>
      <c r="AU49">
        <f t="shared" si="23"/>
        <v>-626.12037043987402</v>
      </c>
      <c r="AW49">
        <v>46</v>
      </c>
      <c r="AX49">
        <f>IF(Z49&gt;0, (R49*SUMPRODUCT(K49:$K$98, X49:$X$98)-K49*$AZ$3)/Z49, 0)</f>
        <v>6011.5089084291503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12.5</v>
      </c>
      <c r="R50">
        <f t="shared" si="0"/>
        <v>2000000</v>
      </c>
      <c r="S50">
        <f t="shared" si="1"/>
        <v>1013.1754292366508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513.14871322488921</v>
      </c>
      <c r="AC50">
        <f t="shared" si="2"/>
        <v>65.344548206200898</v>
      </c>
      <c r="AE50">
        <f t="shared" si="3"/>
        <v>0</v>
      </c>
      <c r="AF50">
        <f t="shared" si="24"/>
        <v>0</v>
      </c>
      <c r="AG50">
        <f t="shared" si="24"/>
        <v>-0.80618501890922478</v>
      </c>
      <c r="AH50">
        <f t="shared" si="5"/>
        <v>-40025.276210688651</v>
      </c>
      <c r="AI50">
        <f t="shared" si="25"/>
        <v>-40026.082395707563</v>
      </c>
      <c r="AJ50">
        <f t="shared" si="7"/>
        <v>447.80416501868831</v>
      </c>
      <c r="AK50">
        <f t="shared" si="22"/>
        <v>35.920409925742248</v>
      </c>
      <c r="AL50">
        <f t="shared" si="8"/>
        <v>-39542.357820763136</v>
      </c>
      <c r="AN50">
        <f t="shared" si="26"/>
        <v>0</v>
      </c>
      <c r="AO50">
        <f t="shared" si="26"/>
        <v>0</v>
      </c>
      <c r="AP50">
        <f t="shared" si="26"/>
        <v>-1.0024945028418435E-2</v>
      </c>
      <c r="AQ50">
        <f t="shared" si="26"/>
        <v>-497.71601350557739</v>
      </c>
      <c r="AR50">
        <f t="shared" si="26"/>
        <v>-497.72603845060581</v>
      </c>
      <c r="AS50">
        <f t="shared" si="26"/>
        <v>5.5684638544674403</v>
      </c>
      <c r="AT50">
        <f t="shared" si="26"/>
        <v>0.44667182651327425</v>
      </c>
      <c r="AU50">
        <f t="shared" si="23"/>
        <v>-491.71090276962514</v>
      </c>
      <c r="AW50">
        <v>47</v>
      </c>
      <c r="AX50">
        <f>IF(Z50&gt;0, (R50*SUMPRODUCT(K50:$K$98, X50:$X$98)-K50*$AZ$3)/Z50, 0)</f>
        <v>1013.1754292366508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12.5</v>
      </c>
      <c r="R51">
        <f t="shared" si="0"/>
        <v>2000000</v>
      </c>
      <c r="S51">
        <f t="shared" si="1"/>
        <v>-5656.5114922156581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65.344548206200898</v>
      </c>
      <c r="AC51">
        <f t="shared" si="2"/>
        <v>-265.07609882955762</v>
      </c>
      <c r="AE51">
        <f t="shared" si="3"/>
        <v>0</v>
      </c>
      <c r="AF51">
        <f t="shared" si="24"/>
        <v>0</v>
      </c>
      <c r="AG51">
        <f t="shared" si="24"/>
        <v>-0.58577645248831445</v>
      </c>
      <c r="AH51">
        <f t="shared" si="5"/>
        <v>-33975.474597090899</v>
      </c>
      <c r="AI51">
        <f t="shared" si="25"/>
        <v>-33976.060373543391</v>
      </c>
      <c r="AJ51">
        <f t="shared" si="7"/>
        <v>330.42064703575852</v>
      </c>
      <c r="AK51">
        <f t="shared" si="22"/>
        <v>4.5741183744340637</v>
      </c>
      <c r="AL51">
        <f t="shared" si="8"/>
        <v>-33641.065608133198</v>
      </c>
      <c r="AN51">
        <f t="shared" si="26"/>
        <v>0</v>
      </c>
      <c r="AO51">
        <f t="shared" si="26"/>
        <v>0</v>
      </c>
      <c r="AP51">
        <f t="shared" si="26"/>
        <v>-6.5037099307669417E-3</v>
      </c>
      <c r="AQ51">
        <f t="shared" si="26"/>
        <v>-377.22006509646798</v>
      </c>
      <c r="AR51">
        <f t="shared" si="26"/>
        <v>-377.22656880639875</v>
      </c>
      <c r="AS51">
        <f t="shared" si="26"/>
        <v>3.6685667959651731</v>
      </c>
      <c r="AT51">
        <f t="shared" si="26"/>
        <v>5.0785139911208386E-2</v>
      </c>
      <c r="AU51">
        <f t="shared" si="23"/>
        <v>-373.50721687052237</v>
      </c>
      <c r="AW51">
        <v>48</v>
      </c>
      <c r="AX51">
        <f>IF(Z51&gt;0, (R51*SUMPRODUCT(K51:$K$98, X51:$X$98)-K51*$AZ$3)/Z51, 0)</f>
        <v>-5656.5114922156581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12.5</v>
      </c>
      <c r="R52">
        <f t="shared" si="0"/>
        <v>2000000</v>
      </c>
      <c r="S52">
        <f t="shared" si="1"/>
        <v>-15155.028075485779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-265.07609882955762</v>
      </c>
      <c r="AC52">
        <f t="shared" si="2"/>
        <v>-492.92530100654358</v>
      </c>
      <c r="AE52">
        <f t="shared" si="3"/>
        <v>0</v>
      </c>
      <c r="AF52">
        <f t="shared" si="24"/>
        <v>0</v>
      </c>
      <c r="AG52">
        <f t="shared" si="24"/>
        <v>-0.40656910907004651</v>
      </c>
      <c r="AH52">
        <f t="shared" si="5"/>
        <v>-27735.932622941567</v>
      </c>
      <c r="AI52">
        <f t="shared" si="25"/>
        <v>-27736.339192050636</v>
      </c>
      <c r="AJ52">
        <f t="shared" si="7"/>
        <v>227.84920217698595</v>
      </c>
      <c r="AK52">
        <f t="shared" si="22"/>
        <v>-18.555326918069035</v>
      </c>
      <c r="AL52">
        <f t="shared" si="8"/>
        <v>-27527.045316791719</v>
      </c>
      <c r="AN52">
        <f t="shared" si="26"/>
        <v>0</v>
      </c>
      <c r="AO52">
        <f t="shared" si="26"/>
        <v>0</v>
      </c>
      <c r="AP52">
        <f t="shared" si="26"/>
        <v>-4.030376417746822E-3</v>
      </c>
      <c r="AQ52">
        <f t="shared" si="26"/>
        <v>-274.95017765469026</v>
      </c>
      <c r="AR52">
        <f t="shared" si="26"/>
        <v>-274.95420803110801</v>
      </c>
      <c r="AS52">
        <f t="shared" si="26"/>
        <v>2.2587009951568597</v>
      </c>
      <c r="AT52">
        <f t="shared" si="26"/>
        <v>-0.18394154982710156</v>
      </c>
      <c r="AU52">
        <f t="shared" si="23"/>
        <v>-272.87944858577828</v>
      </c>
      <c r="AW52">
        <v>49</v>
      </c>
      <c r="AX52">
        <f>IF(Z52&gt;0, (R52*SUMPRODUCT(K52:$K$98, X52:$X$98)-K52*$AZ$3)/Z52, 0)</f>
        <v>-15155.028075485779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12.5</v>
      </c>
      <c r="R53">
        <f t="shared" si="0"/>
        <v>2000000</v>
      </c>
      <c r="S53">
        <f t="shared" si="1"/>
        <v>-29675.564896289321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-492.92530100654358</v>
      </c>
      <c r="AC53">
        <f t="shared" si="2"/>
        <v>-634.50863676883966</v>
      </c>
      <c r="AE53">
        <f t="shared" si="3"/>
        <v>0</v>
      </c>
      <c r="AF53">
        <f t="shared" si="24"/>
        <v>0</v>
      </c>
      <c r="AG53">
        <f t="shared" si="24"/>
        <v>-0.26726897996143101</v>
      </c>
      <c r="AH53">
        <f t="shared" si="5"/>
        <v>-21637.510082866411</v>
      </c>
      <c r="AI53">
        <f t="shared" si="25"/>
        <v>-21637.777351846373</v>
      </c>
      <c r="AJ53">
        <f t="shared" si="7"/>
        <v>141.58333576229609</v>
      </c>
      <c r="AK53">
        <f t="shared" si="22"/>
        <v>-34.504771070458055</v>
      </c>
      <c r="AL53">
        <f t="shared" si="8"/>
        <v>-21530.698787154532</v>
      </c>
      <c r="AN53">
        <f t="shared" si="26"/>
        <v>0</v>
      </c>
      <c r="AO53">
        <f t="shared" si="26"/>
        <v>0</v>
      </c>
      <c r="AP53">
        <f t="shared" si="26"/>
        <v>-2.3656024672614514E-3</v>
      </c>
      <c r="AQ53">
        <f t="shared" si="26"/>
        <v>-191.51398431950395</v>
      </c>
      <c r="AR53">
        <f t="shared" si="26"/>
        <v>-191.5163499219712</v>
      </c>
      <c r="AS53">
        <f t="shared" si="26"/>
        <v>1.2531566081882271</v>
      </c>
      <c r="AT53">
        <f t="shared" si="26"/>
        <v>-0.30540233882864437</v>
      </c>
      <c r="AU53">
        <f t="shared" si="23"/>
        <v>-190.56859565261161</v>
      </c>
      <c r="AW53">
        <v>50</v>
      </c>
      <c r="AX53">
        <f>IF(Z53&gt;0, (R53*SUMPRODUCT(K53:$K$98, X53:$X$98)-K53*$AZ$3)/Z53, 0)</f>
        <v>-29675.564896289321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12.5</v>
      </c>
      <c r="R54">
        <f t="shared" si="0"/>
        <v>2000000</v>
      </c>
      <c r="S54">
        <f t="shared" si="1"/>
        <v>-53523.093908411734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-634.50863676883966</v>
      </c>
      <c r="AC54">
        <f t="shared" si="2"/>
        <v>-706.94508368442052</v>
      </c>
      <c r="AE54">
        <f t="shared" si="3"/>
        <v>0</v>
      </c>
      <c r="AF54">
        <f t="shared" si="24"/>
        <v>0</v>
      </c>
      <c r="AG54">
        <f t="shared" si="24"/>
        <v>-0.16510281638757163</v>
      </c>
      <c r="AH54">
        <f t="shared" si="5"/>
        <v>-15918.955803879207</v>
      </c>
      <c r="AI54">
        <f t="shared" si="25"/>
        <v>-15919.120906695594</v>
      </c>
      <c r="AJ54">
        <f t="shared" si="7"/>
        <v>72.436446915580859</v>
      </c>
      <c r="AK54">
        <f t="shared" si="22"/>
        <v>-44.415604573818783</v>
      </c>
      <c r="AL54">
        <f t="shared" si="8"/>
        <v>-15891.100064353832</v>
      </c>
      <c r="AN54">
        <f t="shared" si="26"/>
        <v>0</v>
      </c>
      <c r="AO54">
        <f t="shared" si="26"/>
        <v>0</v>
      </c>
      <c r="AP54">
        <f t="shared" si="26"/>
        <v>-1.3047570955839259E-3</v>
      </c>
      <c r="AQ54">
        <f t="shared" si="26"/>
        <v>-125.80264221926281</v>
      </c>
      <c r="AR54">
        <f t="shared" si="26"/>
        <v>-125.80394697635839</v>
      </c>
      <c r="AS54">
        <f t="shared" si="26"/>
        <v>0.57244310036559154</v>
      </c>
      <c r="AT54">
        <f t="shared" si="26"/>
        <v>-0.35100294768019669</v>
      </c>
      <c r="AU54">
        <f t="shared" si="23"/>
        <v>-125.58250682367299</v>
      </c>
      <c r="AW54">
        <v>51</v>
      </c>
      <c r="AX54">
        <f>IF(Z54&gt;0, (R54*SUMPRODUCT(K54:$K$98, X54:$X$98)-K54*$AZ$3)/Z54, 0)</f>
        <v>-53523.093908411734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12.5</v>
      </c>
      <c r="R55">
        <f t="shared" si="0"/>
        <v>2000000</v>
      </c>
      <c r="S55">
        <f t="shared" si="1"/>
        <v>-95429.043324643251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-706.94508368442052</v>
      </c>
      <c r="AC55">
        <f t="shared" si="2"/>
        <v>-726.428496078752</v>
      </c>
      <c r="AE55">
        <f t="shared" si="3"/>
        <v>0</v>
      </c>
      <c r="AF55">
        <f t="shared" si="24"/>
        <v>0</v>
      </c>
      <c r="AG55">
        <f t="shared" si="24"/>
        <v>-9.515296271066695E-2</v>
      </c>
      <c r="AH55">
        <f t="shared" si="5"/>
        <v>-10927.812082084632</v>
      </c>
      <c r="AI55">
        <f t="shared" si="25"/>
        <v>-10927.907235047343</v>
      </c>
      <c r="AJ55">
        <f t="shared" si="7"/>
        <v>19.483412394331481</v>
      </c>
      <c r="AK55">
        <f t="shared" si="22"/>
        <v>-49.486155857909445</v>
      </c>
      <c r="AL55">
        <f t="shared" si="8"/>
        <v>-10957.909978510921</v>
      </c>
      <c r="AN55">
        <f t="shared" si="26"/>
        <v>0</v>
      </c>
      <c r="AO55">
        <f t="shared" si="26"/>
        <v>0</v>
      </c>
      <c r="AP55">
        <f t="shared" si="26"/>
        <v>-6.7139712640775211E-4</v>
      </c>
      <c r="AQ55">
        <f t="shared" si="26"/>
        <v>-77.106391864486284</v>
      </c>
      <c r="AR55">
        <f t="shared" si="26"/>
        <v>-77.107063261612694</v>
      </c>
      <c r="AS55">
        <f t="shared" si="26"/>
        <v>0.13747451179157982</v>
      </c>
      <c r="AT55">
        <f t="shared" si="26"/>
        <v>-0.34917318277302506</v>
      </c>
      <c r="AU55">
        <f t="shared" si="23"/>
        <v>-77.318761932594143</v>
      </c>
      <c r="AW55">
        <v>52</v>
      </c>
      <c r="AX55">
        <f>IF(Z55&gt;0, (R55*SUMPRODUCT(K55:$K$98, X55:$X$98)-K55*$AZ$3)/Z55, 0)</f>
        <v>-95429.043324643251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12.5</v>
      </c>
      <c r="R56">
        <f t="shared" si="0"/>
        <v>2000000</v>
      </c>
      <c r="S56">
        <f t="shared" si="1"/>
        <v>-163606.4039993812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-726.428496078752</v>
      </c>
      <c r="AC56">
        <f t="shared" si="2"/>
        <v>-708.60700417097814</v>
      </c>
      <c r="AE56">
        <f t="shared" si="3"/>
        <v>0</v>
      </c>
      <c r="AF56">
        <f t="shared" si="24"/>
        <v>0</v>
      </c>
      <c r="AG56">
        <f t="shared" si="24"/>
        <v>-5.4139613949162578E-2</v>
      </c>
      <c r="AH56">
        <f t="shared" si="5"/>
        <v>-6409.891061503632</v>
      </c>
      <c r="AI56">
        <f t="shared" si="25"/>
        <v>-6409.9452011175808</v>
      </c>
      <c r="AJ56">
        <f t="shared" si="7"/>
        <v>-17.821491907773861</v>
      </c>
      <c r="AK56">
        <f t="shared" si="22"/>
        <v>-50.849994725512644</v>
      </c>
      <c r="AL56">
        <f t="shared" si="8"/>
        <v>-6478.6166877508667</v>
      </c>
      <c r="AN56">
        <f t="shared" si="26"/>
        <v>0</v>
      </c>
      <c r="AO56">
        <f t="shared" si="26"/>
        <v>0</v>
      </c>
      <c r="AP56">
        <f t="shared" si="26"/>
        <v>-3.4107846118424067E-4</v>
      </c>
      <c r="AQ56">
        <f t="shared" si="26"/>
        <v>-40.382182659617854</v>
      </c>
      <c r="AR56">
        <f t="shared" si="26"/>
        <v>-40.38252373807903</v>
      </c>
      <c r="AS56">
        <f t="shared" si="26"/>
        <v>-0.1122750347207625</v>
      </c>
      <c r="AT56">
        <f t="shared" si="26"/>
        <v>-0.32035392732003176</v>
      </c>
      <c r="AU56">
        <f t="shared" si="23"/>
        <v>-40.815152700119825</v>
      </c>
      <c r="AW56">
        <v>53</v>
      </c>
      <c r="AX56">
        <f>IF(Z56&gt;0, (R56*SUMPRODUCT(K56:$K$98, X56:$X$98)-K56*$AZ$3)/Z56, 0)</f>
        <v>-163606.4039993812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12.5</v>
      </c>
      <c r="R57">
        <f t="shared" si="0"/>
        <v>2000000</v>
      </c>
      <c r="S57">
        <f t="shared" si="1"/>
        <v>-273354.0033648063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-708.60700417097814</v>
      </c>
      <c r="AC57">
        <f t="shared" si="2"/>
        <v>-664.23214774822077</v>
      </c>
      <c r="AE57">
        <f t="shared" si="3"/>
        <v>0</v>
      </c>
      <c r="AF57">
        <f t="shared" si="24"/>
        <v>0</v>
      </c>
      <c r="AG57">
        <f t="shared" si="24"/>
        <v>-3.0374173213670006E-2</v>
      </c>
      <c r="AH57">
        <f t="shared" si="5"/>
        <v>-3715.8471353601512</v>
      </c>
      <c r="AI57">
        <f t="shared" si="25"/>
        <v>-3715.8775095333649</v>
      </c>
      <c r="AJ57">
        <f t="shared" si="7"/>
        <v>-44.374856422757375</v>
      </c>
      <c r="AK57">
        <f t="shared" si="22"/>
        <v>-49.602490291968472</v>
      </c>
      <c r="AL57">
        <f t="shared" si="8"/>
        <v>-3809.8548562480905</v>
      </c>
      <c r="AN57">
        <f t="shared" si="26"/>
        <v>0</v>
      </c>
      <c r="AO57">
        <f t="shared" si="26"/>
        <v>0</v>
      </c>
      <c r="AP57">
        <f t="shared" si="26"/>
        <v>-1.708541699572699E-4</v>
      </c>
      <c r="AQ57">
        <f t="shared" si="26"/>
        <v>-20.901572317179422</v>
      </c>
      <c r="AR57">
        <f t="shared" si="26"/>
        <v>-20.901743171349381</v>
      </c>
      <c r="AS57">
        <f t="shared" si="26"/>
        <v>-0.2496077574770364</v>
      </c>
      <c r="AT57">
        <f t="shared" si="26"/>
        <v>-0.27901310257998069</v>
      </c>
      <c r="AU57">
        <f t="shared" si="23"/>
        <v>-21.430364031406395</v>
      </c>
      <c r="AW57">
        <v>54</v>
      </c>
      <c r="AX57">
        <f>IF(Z57&gt;0, (R57*SUMPRODUCT(K57:$K$98, X57:$X$98)-K57*$AZ$3)/Z57, 0)</f>
        <v>-273354.0033648063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12.5</v>
      </c>
      <c r="R58">
        <f t="shared" si="0"/>
        <v>2000000</v>
      </c>
      <c r="S58">
        <f t="shared" si="1"/>
        <v>-454136.26680828299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-664.23214774822077</v>
      </c>
      <c r="AC58">
        <f t="shared" si="2"/>
        <v>-609.45779231327958</v>
      </c>
      <c r="AE58">
        <f t="shared" si="3"/>
        <v>0</v>
      </c>
      <c r="AF58">
        <f t="shared" si="24"/>
        <v>0</v>
      </c>
      <c r="AG58">
        <f t="shared" si="24"/>
        <v>-1.677519053357631E-2</v>
      </c>
      <c r="AH58">
        <f t="shared" si="5"/>
        <v>-2127.2385516731192</v>
      </c>
      <c r="AI58">
        <f t="shared" si="25"/>
        <v>-2127.255326863653</v>
      </c>
      <c r="AJ58">
        <f t="shared" si="7"/>
        <v>-54.774355434941185</v>
      </c>
      <c r="AK58">
        <f t="shared" si="22"/>
        <v>-46.496250342375461</v>
      </c>
      <c r="AL58">
        <f t="shared" si="8"/>
        <v>-2228.5259326409696</v>
      </c>
      <c r="AN58">
        <f t="shared" si="26"/>
        <v>0</v>
      </c>
      <c r="AO58">
        <f t="shared" si="26"/>
        <v>0</v>
      </c>
      <c r="AP58">
        <f t="shared" si="26"/>
        <v>-8.4250125519211075E-5</v>
      </c>
      <c r="AQ58">
        <f t="shared" si="26"/>
        <v>-10.683641096597254</v>
      </c>
      <c r="AR58">
        <f t="shared" si="26"/>
        <v>-10.683725346722774</v>
      </c>
      <c r="AS58">
        <f t="shared" si="26"/>
        <v>-0.27509352644257906</v>
      </c>
      <c r="AT58">
        <f t="shared" si="26"/>
        <v>-0.23351835674695373</v>
      </c>
      <c r="AU58">
        <f t="shared" si="23"/>
        <v>-11.192337229912306</v>
      </c>
      <c r="AW58">
        <v>55</v>
      </c>
      <c r="AX58">
        <f>IF(Z58&gt;0, (R58*SUMPRODUCT(K58:$K$98, X58:$X$98)-K58*$AZ$3)/Z58, 0)</f>
        <v>-454136.26680828299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12.5</v>
      </c>
      <c r="R59">
        <f t="shared" si="0"/>
        <v>2000000</v>
      </c>
      <c r="S59">
        <f t="shared" si="1"/>
        <v>-758832.59169786284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-609.45779231327958</v>
      </c>
      <c r="AC59">
        <f t="shared" si="2"/>
        <v>-552.57364077405487</v>
      </c>
      <c r="AE59">
        <f t="shared" si="3"/>
        <v>0</v>
      </c>
      <c r="AF59">
        <f t="shared" si="24"/>
        <v>0</v>
      </c>
      <c r="AG59">
        <f t="shared" si="24"/>
        <v>-9.1023640592731003E-3</v>
      </c>
      <c r="AH59">
        <f t="shared" si="5"/>
        <v>-1200.8119310347918</v>
      </c>
      <c r="AI59">
        <f t="shared" si="25"/>
        <v>-1200.8210333988511</v>
      </c>
      <c r="AJ59">
        <f t="shared" si="7"/>
        <v>-56.884151539224717</v>
      </c>
      <c r="AK59">
        <f t="shared" si="22"/>
        <v>-42.662045461929573</v>
      </c>
      <c r="AL59">
        <f t="shared" si="8"/>
        <v>-1300.3672304000056</v>
      </c>
      <c r="AN59">
        <f t="shared" si="26"/>
        <v>0</v>
      </c>
      <c r="AO59">
        <f t="shared" si="26"/>
        <v>0</v>
      </c>
      <c r="AP59">
        <f t="shared" si="26"/>
        <v>-4.081683012036959E-5</v>
      </c>
      <c r="AQ59">
        <f t="shared" si="26"/>
        <v>-5.3846820756007183</v>
      </c>
      <c r="AR59">
        <f t="shared" si="26"/>
        <v>-5.3847228924308395</v>
      </c>
      <c r="AS59">
        <f t="shared" si="26"/>
        <v>-0.25507996986261094</v>
      </c>
      <c r="AT59">
        <f t="shared" si="26"/>
        <v>-0.19130518740711888</v>
      </c>
      <c r="AU59">
        <f t="shared" si="23"/>
        <v>-5.8311080497005703</v>
      </c>
      <c r="AW59">
        <v>56</v>
      </c>
      <c r="AX59">
        <f>IF(Z59&gt;0, (R59*SUMPRODUCT(K59:$K$98, X59:$X$98)-K59*$AZ$3)/Z59, 0)</f>
        <v>-758832.59169786284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12.5</v>
      </c>
      <c r="R60">
        <f t="shared" si="0"/>
        <v>2000000</v>
      </c>
      <c r="S60">
        <f t="shared" si="1"/>
        <v>-1282142.2170894668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-552.57364077405487</v>
      </c>
      <c r="AC60">
        <f t="shared" si="2"/>
        <v>-497.62993656767162</v>
      </c>
      <c r="AE60">
        <f t="shared" si="3"/>
        <v>0</v>
      </c>
      <c r="AF60">
        <f t="shared" si="24"/>
        <v>0</v>
      </c>
      <c r="AG60">
        <f t="shared" si="24"/>
        <v>-4.8515477645034461E-3</v>
      </c>
      <c r="AH60">
        <f t="shared" si="5"/>
        <v>-665.56682466830762</v>
      </c>
      <c r="AI60">
        <f t="shared" si="25"/>
        <v>-665.57167621607209</v>
      </c>
      <c r="AJ60">
        <f t="shared" si="7"/>
        <v>-54.943704206383245</v>
      </c>
      <c r="AK60">
        <f t="shared" si="22"/>
        <v>-38.680154854183847</v>
      </c>
      <c r="AL60">
        <f t="shared" si="8"/>
        <v>-759.19553527663913</v>
      </c>
      <c r="AN60">
        <f t="shared" si="26"/>
        <v>0</v>
      </c>
      <c r="AO60">
        <f t="shared" si="26"/>
        <v>0</v>
      </c>
      <c r="AP60">
        <f t="shared" si="26"/>
        <v>-1.9424388743083177E-5</v>
      </c>
      <c r="AQ60">
        <f t="shared" si="26"/>
        <v>-2.6647637752732476</v>
      </c>
      <c r="AR60">
        <f t="shared" si="26"/>
        <v>-2.6647831996619908</v>
      </c>
      <c r="AS60">
        <f t="shared" si="26"/>
        <v>-0.219980905330527</v>
      </c>
      <c r="AT60">
        <f t="shared" si="26"/>
        <v>-0.15486570492565727</v>
      </c>
      <c r="AU60">
        <f t="shared" si="23"/>
        <v>-3.0396298099181749</v>
      </c>
      <c r="AW60">
        <v>57</v>
      </c>
      <c r="AX60">
        <f>IF(Z60&gt;0, (R60*SUMPRODUCT(K60:$K$98, X60:$X$98)-K60*$AZ$3)/Z60, 0)</f>
        <v>-1282142.2170894668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12.5</v>
      </c>
      <c r="R61">
        <f t="shared" si="0"/>
        <v>2000000</v>
      </c>
      <c r="S61">
        <f t="shared" si="1"/>
        <v>-2200883.5673824311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-497.62993656767162</v>
      </c>
      <c r="AC61">
        <f t="shared" si="2"/>
        <v>-446.43006973403061</v>
      </c>
      <c r="AE61">
        <f t="shared" si="3"/>
        <v>0</v>
      </c>
      <c r="AF61">
        <f t="shared" si="24"/>
        <v>0</v>
      </c>
      <c r="AG61">
        <f t="shared" si="24"/>
        <v>-2.5355161692230139E-3</v>
      </c>
      <c r="AH61">
        <f t="shared" si="5"/>
        <v>-362.80257882166376</v>
      </c>
      <c r="AI61">
        <f t="shared" si="25"/>
        <v>-362.805114337833</v>
      </c>
      <c r="AJ61">
        <f t="shared" si="7"/>
        <v>-51.199866833641011</v>
      </c>
      <c r="AK61">
        <f t="shared" si="22"/>
        <v>-34.834095559737015</v>
      </c>
      <c r="AL61">
        <f t="shared" si="8"/>
        <v>-448.83907673121104</v>
      </c>
      <c r="AN61">
        <f t="shared" si="26"/>
        <v>0</v>
      </c>
      <c r="AO61">
        <f t="shared" si="26"/>
        <v>0</v>
      </c>
      <c r="AP61">
        <f t="shared" si="26"/>
        <v>-9.0639063858038287E-6</v>
      </c>
      <c r="AQ61">
        <f t="shared" si="26"/>
        <v>-1.2969385290788653</v>
      </c>
      <c r="AR61">
        <f t="shared" si="26"/>
        <v>-1.2969475929852512</v>
      </c>
      <c r="AS61">
        <f t="shared" si="26"/>
        <v>-0.18302813666850121</v>
      </c>
      <c r="AT61">
        <f t="shared" si="26"/>
        <v>-0.12452414424332173</v>
      </c>
      <c r="AU61">
        <f t="shared" si="23"/>
        <v>-1.6044998738970742</v>
      </c>
      <c r="AW61">
        <v>58</v>
      </c>
      <c r="AX61">
        <f>IF(Z61&gt;0, (R61*SUMPRODUCT(K61:$K$98, X61:$X$98)-K61*$AZ$3)/Z61, 0)</f>
        <v>-2200883.5673824311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12.5</v>
      </c>
      <c r="R62">
        <f t="shared" si="0"/>
        <v>2000000</v>
      </c>
      <c r="S62">
        <f t="shared" si="1"/>
        <v>-3849920.9237275547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-446.43006973403061</v>
      </c>
      <c r="AC62">
        <f t="shared" si="2"/>
        <v>-399.63358807657886</v>
      </c>
      <c r="AE62">
        <f t="shared" si="3"/>
        <v>0</v>
      </c>
      <c r="AF62">
        <f t="shared" si="24"/>
        <v>0</v>
      </c>
      <c r="AG62">
        <f t="shared" si="24"/>
        <v>-1.2975383001167179E-3</v>
      </c>
      <c r="AH62">
        <f t="shared" si="5"/>
        <v>-194.01963318625053</v>
      </c>
      <c r="AI62">
        <f t="shared" si="25"/>
        <v>-194.02093072455065</v>
      </c>
      <c r="AJ62">
        <f t="shared" si="7"/>
        <v>-46.79648165745175</v>
      </c>
      <c r="AK62">
        <f t="shared" si="22"/>
        <v>-31.250104881382146</v>
      </c>
      <c r="AL62">
        <f t="shared" si="8"/>
        <v>-272.06751726338456</v>
      </c>
      <c r="AN62">
        <f t="shared" si="26"/>
        <v>0</v>
      </c>
      <c r="AO62">
        <f t="shared" si="26"/>
        <v>0</v>
      </c>
      <c r="AP62">
        <f t="shared" si="26"/>
        <v>-4.1414382499766392E-6</v>
      </c>
      <c r="AQ62">
        <f t="shared" si="26"/>
        <v>-0.61926521171027904</v>
      </c>
      <c r="AR62">
        <f t="shared" si="26"/>
        <v>-0.61926935314852904</v>
      </c>
      <c r="AS62">
        <f t="shared" si="26"/>
        <v>-0.14936340536773943</v>
      </c>
      <c r="AT62">
        <f t="shared" si="26"/>
        <v>-9.9743013104041642E-2</v>
      </c>
      <c r="AU62">
        <f t="shared" si="23"/>
        <v>-0.8683757716203101</v>
      </c>
      <c r="AW62">
        <v>59</v>
      </c>
      <c r="AX62">
        <f>IF(Z62&gt;0, (R62*SUMPRODUCT(K62:$K$98, X62:$X$98)-K62*$AZ$3)/Z62, 0)</f>
        <v>-3849920.9237275547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12.5</v>
      </c>
      <c r="R63">
        <f t="shared" si="0"/>
        <v>2000000</v>
      </c>
      <c r="S63">
        <f t="shared" si="1"/>
        <v>-6877424.0461809747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-399.63358807657886</v>
      </c>
      <c r="AC63">
        <f t="shared" si="2"/>
        <v>-357.31229955031546</v>
      </c>
      <c r="AE63">
        <f t="shared" si="3"/>
        <v>0</v>
      </c>
      <c r="AF63">
        <f t="shared" si="24"/>
        <v>0</v>
      </c>
      <c r="AG63">
        <f t="shared" si="24"/>
        <v>-6.494297449724845E-4</v>
      </c>
      <c r="AH63">
        <f t="shared" si="5"/>
        <v>-101.62130754289059</v>
      </c>
      <c r="AI63">
        <f t="shared" si="25"/>
        <v>-101.62195697263556</v>
      </c>
      <c r="AJ63">
        <f t="shared" si="7"/>
        <v>-42.321288526263402</v>
      </c>
      <c r="AK63">
        <f t="shared" si="22"/>
        <v>-27.974351165360524</v>
      </c>
      <c r="AL63">
        <f t="shared" si="8"/>
        <v>-171.91759666425949</v>
      </c>
      <c r="AN63">
        <f t="shared" si="26"/>
        <v>0</v>
      </c>
      <c r="AO63">
        <f t="shared" si="26"/>
        <v>0</v>
      </c>
      <c r="AP63">
        <f t="shared" si="26"/>
        <v>-1.8507389189120697E-6</v>
      </c>
      <c r="AQ63">
        <f t="shared" si="26"/>
        <v>-0.28959946832790784</v>
      </c>
      <c r="AR63">
        <f t="shared" si="26"/>
        <v>-0.28960131906682673</v>
      </c>
      <c r="AS63">
        <f t="shared" si="26"/>
        <v>-0.12060681910616992</v>
      </c>
      <c r="AT63">
        <f t="shared" si="26"/>
        <v>-7.9721048864553459E-2</v>
      </c>
      <c r="AU63">
        <f t="shared" si="23"/>
        <v>-0.48992918703755012</v>
      </c>
      <c r="AW63">
        <v>60</v>
      </c>
      <c r="AX63">
        <f>IF(Z63&gt;0, (R63*SUMPRODUCT(K63:$K$98, X63:$X$98)-K63*$AZ$3)/Z63, 0)</f>
        <v>-6877424.0461809747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12.5</v>
      </c>
      <c r="R64">
        <f t="shared" si="0"/>
        <v>2000000</v>
      </c>
      <c r="S64">
        <f t="shared" si="1"/>
        <v>-12580631.63661599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-357.31229955031546</v>
      </c>
      <c r="AC64">
        <f t="shared" si="2"/>
        <v>-319.2621188954526</v>
      </c>
      <c r="AE64">
        <f t="shared" si="3"/>
        <v>0</v>
      </c>
      <c r="AF64">
        <f t="shared" si="24"/>
        <v>0</v>
      </c>
      <c r="AG64">
        <f t="shared" si="24"/>
        <v>-3.1721590787047474E-4</v>
      </c>
      <c r="AH64">
        <f t="shared" si="5"/>
        <v>-52.115126344365592</v>
      </c>
      <c r="AI64">
        <f t="shared" si="25"/>
        <v>-52.115443560273462</v>
      </c>
      <c r="AJ64">
        <f t="shared" si="7"/>
        <v>-38.050180654862856</v>
      </c>
      <c r="AK64">
        <f t="shared" si="22"/>
        <v>-25.011860968522086</v>
      </c>
      <c r="AL64">
        <f t="shared" si="8"/>
        <v>-115.1774851836584</v>
      </c>
      <c r="AN64">
        <f t="shared" si="26"/>
        <v>0</v>
      </c>
      <c r="AO64">
        <f t="shared" si="26"/>
        <v>0</v>
      </c>
      <c r="AP64">
        <f t="shared" si="26"/>
        <v>-8.0714194554472866E-7</v>
      </c>
      <c r="AQ64">
        <f t="shared" si="26"/>
        <v>-0.13260465010183614</v>
      </c>
      <c r="AR64">
        <f t="shared" si="26"/>
        <v>-0.13260545724378167</v>
      </c>
      <c r="AS64">
        <f t="shared" si="26"/>
        <v>-9.6817013523277193E-2</v>
      </c>
      <c r="AT64">
        <f t="shared" si="26"/>
        <v>-6.3641581720644255E-2</v>
      </c>
      <c r="AU64">
        <f t="shared" si="23"/>
        <v>-0.29306405248770312</v>
      </c>
      <c r="AW64">
        <v>61</v>
      </c>
      <c r="AX64">
        <f>IF(Z64&gt;0, (R64*SUMPRODUCT(K64:$K$98, X64:$X$98)-K64*$AZ$3)/Z64, 0)</f>
        <v>-12580631.63661599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12.5</v>
      </c>
      <c r="R65">
        <f t="shared" si="0"/>
        <v>2000000</v>
      </c>
      <c r="S65">
        <f t="shared" si="1"/>
        <v>-23604311.610300045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-319.2621188954526</v>
      </c>
      <c r="AC65">
        <f t="shared" si="2"/>
        <v>-285.16277700699123</v>
      </c>
      <c r="AE65">
        <f t="shared" si="3"/>
        <v>0</v>
      </c>
      <c r="AF65">
        <f t="shared" si="24"/>
        <v>0</v>
      </c>
      <c r="AG65">
        <f t="shared" si="24"/>
        <v>-1.5101201727196146E-4</v>
      </c>
      <c r="AH65">
        <f t="shared" si="5"/>
        <v>-26.085077043169367</v>
      </c>
      <c r="AI65">
        <f t="shared" si="25"/>
        <v>-26.08522805518664</v>
      </c>
      <c r="AJ65">
        <f t="shared" si="7"/>
        <v>-34.099341888461367</v>
      </c>
      <c r="AK65">
        <f t="shared" si="22"/>
        <v>-22.348348322681684</v>
      </c>
      <c r="AL65">
        <f t="shared" si="8"/>
        <v>-82.532918266329688</v>
      </c>
      <c r="AN65">
        <f t="shared" si="26"/>
        <v>0</v>
      </c>
      <c r="AO65">
        <f t="shared" si="26"/>
        <v>0</v>
      </c>
      <c r="AP65">
        <f t="shared" si="26"/>
        <v>-3.4307450495001653E-7</v>
      </c>
      <c r="AQ65">
        <f t="shared" si="26"/>
        <v>-5.9261011506466135E-2</v>
      </c>
      <c r="AR65">
        <f t="shared" si="26"/>
        <v>-5.9261354580971086E-2</v>
      </c>
      <c r="AS65">
        <f t="shared" si="26"/>
        <v>-7.7468105180244731E-2</v>
      </c>
      <c r="AT65">
        <f t="shared" si="26"/>
        <v>-5.0771777476798972E-2</v>
      </c>
      <c r="AU65">
        <f t="shared" si="23"/>
        <v>-0.18750123723801479</v>
      </c>
      <c r="AW65">
        <v>62</v>
      </c>
      <c r="AX65">
        <f>IF(Z65&gt;0, (R65*SUMPRODUCT(K65:$K$98, X65:$X$98)-K65*$AZ$3)/Z65, 0)</f>
        <v>-23604311.610300045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12.5</v>
      </c>
      <c r="R66">
        <f t="shared" si="0"/>
        <v>2000000</v>
      </c>
      <c r="S66">
        <f t="shared" si="1"/>
        <v>-45535217.62794251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-285.16277700699123</v>
      </c>
      <c r="AC66">
        <f t="shared" si="2"/>
        <v>-254.65780003763768</v>
      </c>
      <c r="AE66">
        <f t="shared" si="3"/>
        <v>0</v>
      </c>
      <c r="AF66">
        <f t="shared" si="24"/>
        <v>0</v>
      </c>
      <c r="AG66">
        <f t="shared" si="24"/>
        <v>-6.9906825228767514E-5</v>
      </c>
      <c r="AH66">
        <f t="shared" si="5"/>
        <v>-12.73521149927589</v>
      </c>
      <c r="AI66">
        <f t="shared" si="25"/>
        <v>-12.735281406101118</v>
      </c>
      <c r="AJ66">
        <f t="shared" si="7"/>
        <v>-30.50497696935355</v>
      </c>
      <c r="AK66">
        <f t="shared" si="22"/>
        <v>-19.961394390489389</v>
      </c>
      <c r="AL66">
        <f t="shared" si="8"/>
        <v>-63.201652765944054</v>
      </c>
      <c r="AN66">
        <f t="shared" si="26"/>
        <v>0</v>
      </c>
      <c r="AO66">
        <f t="shared" si="26"/>
        <v>0</v>
      </c>
      <c r="AP66">
        <f t="shared" si="26"/>
        <v>-1.4180073860561587E-7</v>
      </c>
      <c r="AQ66">
        <f t="shared" si="26"/>
        <v>-2.5832418951746636E-2</v>
      </c>
      <c r="AR66">
        <f t="shared" si="26"/>
        <v>-2.5832560752485242E-2</v>
      </c>
      <c r="AS66">
        <f t="shared" si="26"/>
        <v>-6.1877052079624205E-2</v>
      </c>
      <c r="AT66">
        <f t="shared" si="26"/>
        <v>-4.0490187601948065E-2</v>
      </c>
      <c r="AU66">
        <f t="shared" si="23"/>
        <v>-0.12819980043405751</v>
      </c>
      <c r="AW66">
        <v>63</v>
      </c>
      <c r="AX66">
        <f>IF(Z66&gt;0, (R66*SUMPRODUCT(K66:$K$98, X66:$X$98)-K66*$AZ$3)/Z66, 0)</f>
        <v>-45535217.62794251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12.5</v>
      </c>
      <c r="R67">
        <f t="shared" ref="R67:R89" si="27">$C$6</f>
        <v>2000000</v>
      </c>
      <c r="S67">
        <f t="shared" ref="S67:S89" si="28">AX67</f>
        <v>-90553162.384753779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-254.65780003763768</v>
      </c>
      <c r="AC67">
        <f t="shared" ref="AC67:AC89" si="29">S67*Z67</f>
        <v>-227.39413425939296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-3.1389590417230806E-5</v>
      </c>
      <c r="AH67">
        <f t="shared" ref="AH67:AH89" si="32">-X67*R67</f>
        <v>-6.0509066494798462</v>
      </c>
      <c r="AI67">
        <f t="shared" ref="AI67:AI89" si="33">SUM(AE67:AH67)</f>
        <v>-6.0509380390702638</v>
      </c>
      <c r="AJ67">
        <f t="shared" ref="AJ67:AJ89" si="34">AB67-AC67</f>
        <v>-27.263665778244729</v>
      </c>
      <c r="AK67">
        <f t="shared" si="22"/>
        <v>-17.826046002634641</v>
      </c>
      <c r="AL67">
        <f t="shared" ref="AL67:AL89" si="35">SUM(AI67:AK67)</f>
        <v>-51.14064981994963</v>
      </c>
      <c r="AN67">
        <f t="shared" ref="AN67:AT89" si="36">AE67*$K67</f>
        <v>0</v>
      </c>
      <c r="AO67">
        <f t="shared" si="36"/>
        <v>0</v>
      </c>
      <c r="AP67">
        <f t="shared" si="36"/>
        <v>-5.6849485663916839E-8</v>
      </c>
      <c r="AQ67">
        <f t="shared" si="36"/>
        <v>-1.0958758182281836E-2</v>
      </c>
      <c r="AR67">
        <f t="shared" si="36"/>
        <v>-1.09588150317675E-2</v>
      </c>
      <c r="AS67">
        <f t="shared" si="36"/>
        <v>-4.9377050041256275E-2</v>
      </c>
      <c r="AT67">
        <f t="shared" si="36"/>
        <v>-3.2284637461048545E-2</v>
      </c>
      <c r="AU67">
        <f t="shared" si="23"/>
        <v>-9.2620502534072308E-2</v>
      </c>
      <c r="AW67">
        <v>64</v>
      </c>
      <c r="AX67">
        <f>IF(Z67&gt;0, (R67*SUMPRODUCT(K67:$K$98, X67:$X$98)-K67*$AZ$3)/Z67, 0)</f>
        <v>-90553162.384753779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12.5</v>
      </c>
      <c r="R68">
        <f t="shared" si="27"/>
        <v>2000000</v>
      </c>
      <c r="S68">
        <f t="shared" si="28"/>
        <v>-185931699.26328593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-227.39413425939296</v>
      </c>
      <c r="AC68">
        <f t="shared" si="29"/>
        <v>-203.03946962722128</v>
      </c>
      <c r="AE68">
        <f t="shared" si="30"/>
        <v>0</v>
      </c>
      <c r="AF68">
        <f t="shared" si="31"/>
        <v>0</v>
      </c>
      <c r="AG68">
        <f t="shared" si="31"/>
        <v>-1.3650138090473623E-5</v>
      </c>
      <c r="AH68">
        <f t="shared" si="32"/>
        <v>-2.7880890276135792</v>
      </c>
      <c r="AI68">
        <f t="shared" si="33"/>
        <v>-2.7881026777516698</v>
      </c>
      <c r="AJ68">
        <f t="shared" si="34"/>
        <v>-24.354664632171676</v>
      </c>
      <c r="AK68">
        <f t="shared" si="22"/>
        <v>-15.917589398157508</v>
      </c>
      <c r="AL68">
        <f t="shared" si="35"/>
        <v>-43.060356708080853</v>
      </c>
      <c r="AN68">
        <f t="shared" si="36"/>
        <v>0</v>
      </c>
      <c r="AO68">
        <f t="shared" si="36"/>
        <v>0</v>
      </c>
      <c r="AP68">
        <f t="shared" si="36"/>
        <v>-2.207292629755768E-8</v>
      </c>
      <c r="AQ68">
        <f t="shared" si="36"/>
        <v>-4.5084733362875801E-3</v>
      </c>
      <c r="AR68">
        <f t="shared" si="36"/>
        <v>-4.5084954092138776E-3</v>
      </c>
      <c r="AS68">
        <f t="shared" si="36"/>
        <v>-3.9382657806431583E-2</v>
      </c>
      <c r="AT68">
        <f t="shared" si="36"/>
        <v>-2.5739503534071964E-2</v>
      </c>
      <c r="AU68">
        <f t="shared" si="23"/>
        <v>-6.9630656749717426E-2</v>
      </c>
      <c r="AW68">
        <v>65</v>
      </c>
      <c r="AX68">
        <f>IF(Z68&gt;0, (R68*SUMPRODUCT(K68:$K$98, X68:$X$98)-K68*$AZ$3)/Z68, 0)</f>
        <v>-185931699.26328593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12.5</v>
      </c>
      <c r="R69">
        <f t="shared" si="27"/>
        <v>2000000</v>
      </c>
      <c r="S69">
        <f t="shared" si="28"/>
        <v>-395209310.31327415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-203.03946962722128</v>
      </c>
      <c r="AC69">
        <f t="shared" si="29"/>
        <v>-181.28895721631295</v>
      </c>
      <c r="AE69">
        <f t="shared" si="30"/>
        <v>0</v>
      </c>
      <c r="AF69">
        <f t="shared" si="31"/>
        <v>0</v>
      </c>
      <c r="AG69">
        <f t="shared" si="31"/>
        <v>-5.7339538975122131E-6</v>
      </c>
      <c r="AH69">
        <f t="shared" si="32"/>
        <v>-1.2447492499290678</v>
      </c>
      <c r="AI69">
        <f t="shared" si="33"/>
        <v>-1.2447549838829652</v>
      </c>
      <c r="AJ69">
        <f t="shared" si="34"/>
        <v>-21.750512410908328</v>
      </c>
      <c r="AK69">
        <f t="shared" si="22"/>
        <v>-14.212762873905492</v>
      </c>
      <c r="AL69">
        <f t="shared" si="35"/>
        <v>-37.208030268696788</v>
      </c>
      <c r="AN69">
        <f t="shared" si="36"/>
        <v>0</v>
      </c>
      <c r="AO69">
        <f t="shared" si="36"/>
        <v>0</v>
      </c>
      <c r="AP69">
        <f t="shared" si="36"/>
        <v>-8.2786408547731346E-9</v>
      </c>
      <c r="AQ69">
        <f t="shared" si="36"/>
        <v>-1.7971598967480272E-3</v>
      </c>
      <c r="AR69">
        <f t="shared" si="36"/>
        <v>-1.7971681753888818E-3</v>
      </c>
      <c r="AS69">
        <f t="shared" si="36"/>
        <v>-3.1403231326174487E-2</v>
      </c>
      <c r="AT69">
        <f t="shared" si="36"/>
        <v>-2.0520283471090854E-2</v>
      </c>
      <c r="AU69">
        <f t="shared" si="23"/>
        <v>-5.372068297265422E-2</v>
      </c>
      <c r="AW69">
        <v>66</v>
      </c>
      <c r="AX69">
        <f>IF(Z69&gt;0, (R69*SUMPRODUCT(K69:$K$98, X69:$X$98)-K69*$AZ$3)/Z69, 0)</f>
        <v>-395209310.31327415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12.5</v>
      </c>
      <c r="R70">
        <f t="shared" si="27"/>
        <v>2000000</v>
      </c>
      <c r="S70">
        <f t="shared" si="28"/>
        <v>-870916295.45551026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-181.28895721631295</v>
      </c>
      <c r="AC70">
        <f t="shared" si="29"/>
        <v>-161.86662858670562</v>
      </c>
      <c r="AE70">
        <f t="shared" si="30"/>
        <v>0</v>
      </c>
      <c r="AF70">
        <f t="shared" si="31"/>
        <v>0</v>
      </c>
      <c r="AG70">
        <f t="shared" si="31"/>
        <v>-2.3232231017971345E-6</v>
      </c>
      <c r="AH70">
        <f t="shared" si="32"/>
        <v>-0.53654260107839302</v>
      </c>
      <c r="AI70">
        <f t="shared" si="33"/>
        <v>-0.53654492430149481</v>
      </c>
      <c r="AJ70">
        <f t="shared" si="34"/>
        <v>-19.422328629607335</v>
      </c>
      <c r="AK70">
        <f t="shared" si="22"/>
        <v>-12.690227005141908</v>
      </c>
      <c r="AL70">
        <f t="shared" si="35"/>
        <v>-32.649100559050737</v>
      </c>
      <c r="AN70">
        <f t="shared" si="36"/>
        <v>0</v>
      </c>
      <c r="AO70">
        <f t="shared" si="36"/>
        <v>0</v>
      </c>
      <c r="AP70">
        <f t="shared" si="36"/>
        <v>-2.9948683798207709E-9</v>
      </c>
      <c r="AQ70">
        <f t="shared" si="36"/>
        <v>-6.9165740868944864E-4</v>
      </c>
      <c r="AR70">
        <f t="shared" si="36"/>
        <v>-6.9166040355782841E-4</v>
      </c>
      <c r="AS70">
        <f t="shared" si="36"/>
        <v>-2.5037336203442204E-2</v>
      </c>
      <c r="AT70">
        <f t="shared" si="36"/>
        <v>-1.6358979712730926E-2</v>
      </c>
      <c r="AU70">
        <f t="shared" si="23"/>
        <v>-4.2087976319730956E-2</v>
      </c>
      <c r="AW70">
        <v>67</v>
      </c>
      <c r="AX70">
        <f>IF(Z70&gt;0, (R70*SUMPRODUCT(K70:$K$98, X70:$X$98)-K70*$AZ$3)/Z70, 0)</f>
        <v>-870916295.45551026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12.5</v>
      </c>
      <c r="R71">
        <f t="shared" si="27"/>
        <v>2000000</v>
      </c>
      <c r="S71">
        <f t="shared" si="28"/>
        <v>-1991223245.5720303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-161.86662858670562</v>
      </c>
      <c r="AC71">
        <f t="shared" si="29"/>
        <v>-144.5243507891999</v>
      </c>
      <c r="AE71">
        <f t="shared" si="30"/>
        <v>0</v>
      </c>
      <c r="AF71">
        <f t="shared" si="31"/>
        <v>0</v>
      </c>
      <c r="AG71">
        <f t="shared" si="31"/>
        <v>-9.0725858533557814E-7</v>
      </c>
      <c r="AH71">
        <f t="shared" si="32"/>
        <v>-0.22283716567097361</v>
      </c>
      <c r="AI71">
        <f t="shared" si="33"/>
        <v>-0.22283807292955896</v>
      </c>
      <c r="AJ71">
        <f t="shared" si="34"/>
        <v>-17.342277797505716</v>
      </c>
      <c r="AK71">
        <f t="shared" si="22"/>
        <v>-11.330664001069394</v>
      </c>
      <c r="AL71">
        <f t="shared" si="35"/>
        <v>-28.895779871504669</v>
      </c>
      <c r="AN71">
        <f t="shared" si="36"/>
        <v>0</v>
      </c>
      <c r="AO71">
        <f t="shared" si="36"/>
        <v>0</v>
      </c>
      <c r="AP71">
        <f t="shared" si="36"/>
        <v>-1.0442389464695363E-9</v>
      </c>
      <c r="AQ71">
        <f t="shared" si="36"/>
        <v>-2.5648172513952609E-4</v>
      </c>
      <c r="AR71">
        <f t="shared" si="36"/>
        <v>-2.5648276937847254E-4</v>
      </c>
      <c r="AS71">
        <f t="shared" si="36"/>
        <v>-1.9960661920824962E-2</v>
      </c>
      <c r="AT71">
        <f t="shared" si="36"/>
        <v>-1.304139837365176E-2</v>
      </c>
      <c r="AU71">
        <f t="shared" si="23"/>
        <v>-3.3258543063855193E-2</v>
      </c>
      <c r="AW71">
        <v>68</v>
      </c>
      <c r="AX71">
        <f>IF(Z71&gt;0, (R71*SUMPRODUCT(K71:$K$98, X71:$X$98)-K71*$AZ$3)/Z71, 0)</f>
        <v>-1991223245.5720303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12.5</v>
      </c>
      <c r="R72">
        <f t="shared" si="27"/>
        <v>2000000</v>
      </c>
      <c r="S72">
        <f t="shared" si="28"/>
        <v>-4734519369.5468721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-144.5243507891999</v>
      </c>
      <c r="AC72">
        <f t="shared" si="29"/>
        <v>-129.03981311475147</v>
      </c>
      <c r="AE72">
        <f t="shared" si="30"/>
        <v>0</v>
      </c>
      <c r="AF72">
        <f t="shared" si="31"/>
        <v>0</v>
      </c>
      <c r="AG72">
        <f t="shared" si="31"/>
        <v>-3.4068878761156468E-7</v>
      </c>
      <c r="AH72">
        <f t="shared" si="32"/>
        <v>-8.9199553899305228E-2</v>
      </c>
      <c r="AI72">
        <f t="shared" si="33"/>
        <v>-8.919989458809284E-2</v>
      </c>
      <c r="AJ72">
        <f t="shared" si="34"/>
        <v>-15.484537674448433</v>
      </c>
      <c r="AK72">
        <f t="shared" ref="AK72:AK89" si="49">G72*SUM(AB72:AB72, AE72:AF72)</f>
        <v>-10.116704555243993</v>
      </c>
      <c r="AL72">
        <f t="shared" si="35"/>
        <v>-25.690442124280519</v>
      </c>
      <c r="AN72">
        <f t="shared" si="36"/>
        <v>0</v>
      </c>
      <c r="AO72">
        <f t="shared" si="36"/>
        <v>0</v>
      </c>
      <c r="AP72">
        <f t="shared" si="36"/>
        <v>-3.5011330759006766E-10</v>
      </c>
      <c r="AQ72">
        <f t="shared" si="36"/>
        <v>-9.1667093214852166E-5</v>
      </c>
      <c r="AR72">
        <f t="shared" si="36"/>
        <v>-9.1667443328159748E-5</v>
      </c>
      <c r="AS72">
        <f t="shared" si="36"/>
        <v>-1.5912888532995346E-2</v>
      </c>
      <c r="AT72">
        <f t="shared" si="36"/>
        <v>-1.0396564320708939E-2</v>
      </c>
      <c r="AU72">
        <f t="shared" si="23"/>
        <v>-2.6401120297032444E-2</v>
      </c>
      <c r="AW72">
        <v>69</v>
      </c>
      <c r="AX72">
        <f>IF(Z72&gt;0, (R72*SUMPRODUCT(K72:$K$98, X72:$X$98)-K72*$AZ$3)/Z72, 0)</f>
        <v>-4734519369.5468721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12.5</v>
      </c>
      <c r="R73">
        <f t="shared" si="27"/>
        <v>2000000</v>
      </c>
      <c r="S73">
        <f t="shared" si="28"/>
        <v>-11734243731.492535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-129.03981311475147</v>
      </c>
      <c r="AC73">
        <f t="shared" si="29"/>
        <v>-115.21419571383261</v>
      </c>
      <c r="AE73">
        <f t="shared" si="30"/>
        <v>0</v>
      </c>
      <c r="AF73">
        <f t="shared" si="31"/>
        <v>0</v>
      </c>
      <c r="AG73">
        <f t="shared" si="31"/>
        <v>-1.2273287306601093E-7</v>
      </c>
      <c r="AH73">
        <f t="shared" si="32"/>
        <v>-3.4327844267110094E-2</v>
      </c>
      <c r="AI73">
        <f t="shared" si="33"/>
        <v>-3.432796699998316E-2</v>
      </c>
      <c r="AJ73">
        <f t="shared" si="34"/>
        <v>-13.825617400918858</v>
      </c>
      <c r="AK73">
        <f t="shared" si="49"/>
        <v>-9.0327869180326044</v>
      </c>
      <c r="AL73">
        <f t="shared" si="35"/>
        <v>-22.892732285951446</v>
      </c>
      <c r="AN73">
        <f t="shared" si="36"/>
        <v>0</v>
      </c>
      <c r="AO73">
        <f t="shared" si="36"/>
        <v>0</v>
      </c>
      <c r="AP73">
        <f t="shared" si="36"/>
        <v>-1.1261432957318011E-10</v>
      </c>
      <c r="AQ73">
        <f t="shared" si="36"/>
        <v>-3.1497732198886462E-5</v>
      </c>
      <c r="AR73">
        <f t="shared" si="36"/>
        <v>-3.1497844813216033E-5</v>
      </c>
      <c r="AS73">
        <f t="shared" si="36"/>
        <v>-1.2685783324752528E-2</v>
      </c>
      <c r="AT73">
        <f t="shared" si="36"/>
        <v>-8.2880911816064877E-3</v>
      </c>
      <c r="AU73">
        <f t="shared" si="23"/>
        <v>-2.1005372351172232E-2</v>
      </c>
      <c r="AW73">
        <v>70</v>
      </c>
      <c r="AX73">
        <f>IF(Z73&gt;0, (R73*SUMPRODUCT(K73:$K$98, X73:$X$98)-K73*$AZ$3)/Z73, 0)</f>
        <v>-11734243731.492535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12.5</v>
      </c>
      <c r="R74">
        <f t="shared" si="27"/>
        <v>2000000</v>
      </c>
      <c r="S74">
        <f t="shared" si="28"/>
        <v>-30383992813.543156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-115.21419571383261</v>
      </c>
      <c r="AC74">
        <f t="shared" si="29"/>
        <v>-102.86984411512542</v>
      </c>
      <c r="AE74">
        <f t="shared" si="30"/>
        <v>0</v>
      </c>
      <c r="AF74">
        <f t="shared" si="31"/>
        <v>0</v>
      </c>
      <c r="AG74">
        <f t="shared" si="31"/>
        <v>-4.2320739717457783E-8</v>
      </c>
      <c r="AH74">
        <f t="shared" si="32"/>
        <v>-1.2669568738862885E-2</v>
      </c>
      <c r="AI74">
        <f t="shared" si="33"/>
        <v>-1.2669611059602603E-2</v>
      </c>
      <c r="AJ74">
        <f t="shared" si="34"/>
        <v>-12.344351598707192</v>
      </c>
      <c r="AK74">
        <f t="shared" si="49"/>
        <v>-8.0649936999682836</v>
      </c>
      <c r="AL74">
        <f t="shared" si="35"/>
        <v>-20.422014909735076</v>
      </c>
      <c r="AN74">
        <f t="shared" si="36"/>
        <v>0</v>
      </c>
      <c r="AO74">
        <f t="shared" si="36"/>
        <v>0</v>
      </c>
      <c r="AP74">
        <f t="shared" si="36"/>
        <v>-3.4671128874559153E-11</v>
      </c>
      <c r="AQ74">
        <f t="shared" si="36"/>
        <v>-1.0379503133991721E-5</v>
      </c>
      <c r="AR74">
        <f t="shared" si="36"/>
        <v>-1.0379537805120596E-5</v>
      </c>
      <c r="AS74">
        <f t="shared" si="36"/>
        <v>-1.0113070045774639E-2</v>
      </c>
      <c r="AT74">
        <f t="shared" si="36"/>
        <v>-6.6072199543516152E-3</v>
      </c>
      <c r="AU74">
        <f t="shared" si="23"/>
        <v>-1.6730669537931373E-2</v>
      </c>
      <c r="AW74">
        <v>71</v>
      </c>
      <c r="AX74">
        <f>IF(Z74&gt;0, (R74*SUMPRODUCT(K74:$K$98, X74:$X$98)-K74*$AZ$3)/Z74, 0)</f>
        <v>-30383992813.543156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12.5</v>
      </c>
      <c r="R75">
        <f t="shared" si="27"/>
        <v>2000000</v>
      </c>
      <c r="S75">
        <f t="shared" si="28"/>
        <v>-82376516175.908646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-102.86984411512542</v>
      </c>
      <c r="AC75">
        <f t="shared" si="29"/>
        <v>-91.848083872807678</v>
      </c>
      <c r="AE75">
        <f t="shared" si="30"/>
        <v>0</v>
      </c>
      <c r="AF75">
        <f t="shared" si="31"/>
        <v>0</v>
      </c>
      <c r="AG75">
        <f t="shared" si="31"/>
        <v>-1.3937237233466094E-8</v>
      </c>
      <c r="AH75">
        <f t="shared" si="32"/>
        <v>-4.4736472138907383E-3</v>
      </c>
      <c r="AI75">
        <f t="shared" si="33"/>
        <v>-4.4736611511279716E-3</v>
      </c>
      <c r="AJ75">
        <f t="shared" si="34"/>
        <v>-11.02176024231774</v>
      </c>
      <c r="AK75">
        <f t="shared" si="49"/>
        <v>-7.2008890880587799</v>
      </c>
      <c r="AL75">
        <f t="shared" si="35"/>
        <v>-18.227122991527647</v>
      </c>
      <c r="AN75">
        <f t="shared" si="36"/>
        <v>0</v>
      </c>
      <c r="AO75">
        <f t="shared" si="36"/>
        <v>0</v>
      </c>
      <c r="AP75">
        <f t="shared" si="36"/>
        <v>-1.0194675393176111E-11</v>
      </c>
      <c r="AQ75">
        <f t="shared" si="36"/>
        <v>-3.2723401636366161E-6</v>
      </c>
      <c r="AR75">
        <f t="shared" si="36"/>
        <v>-3.2723503583120092E-6</v>
      </c>
      <c r="AS75">
        <f t="shared" si="36"/>
        <v>-8.0620905025593423E-3</v>
      </c>
      <c r="AT75">
        <f t="shared" si="36"/>
        <v>-5.2672366528101694E-3</v>
      </c>
      <c r="AU75">
        <f t="shared" si="23"/>
        <v>-1.3332599505727823E-2</v>
      </c>
      <c r="AW75">
        <v>72</v>
      </c>
      <c r="AX75">
        <f>IF(Z75&gt;0, (R75*SUMPRODUCT(K75:$K$98, X75:$X$98)-K75*$AZ$3)/Z75, 0)</f>
        <v>-82376516175.908646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12.5</v>
      </c>
      <c r="R76">
        <f t="shared" si="27"/>
        <v>2000000</v>
      </c>
      <c r="S76">
        <f t="shared" si="28"/>
        <v>-234426874938.5816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-91.848083872807678</v>
      </c>
      <c r="AC76">
        <f t="shared" si="29"/>
        <v>-82.007220518522061</v>
      </c>
      <c r="AE76">
        <f t="shared" si="30"/>
        <v>0</v>
      </c>
      <c r="AF76">
        <f t="shared" si="31"/>
        <v>0</v>
      </c>
      <c r="AG76">
        <f t="shared" si="31"/>
        <v>-4.3727505933357388E-9</v>
      </c>
      <c r="AH76">
        <f t="shared" si="32"/>
        <v>-1.5080182828473112E-3</v>
      </c>
      <c r="AI76">
        <f t="shared" si="33"/>
        <v>-1.5080226555979044E-3</v>
      </c>
      <c r="AJ76">
        <f t="shared" si="34"/>
        <v>-9.8408633542856165</v>
      </c>
      <c r="AK76">
        <f t="shared" si="49"/>
        <v>-6.4293658710965378</v>
      </c>
      <c r="AL76">
        <f t="shared" si="35"/>
        <v>-16.271737248037752</v>
      </c>
      <c r="AN76">
        <f t="shared" si="36"/>
        <v>0</v>
      </c>
      <c r="AO76">
        <f t="shared" si="36"/>
        <v>0</v>
      </c>
      <c r="AP76">
        <f t="shared" si="36"/>
        <v>-2.8558368573306077E-12</v>
      </c>
      <c r="AQ76">
        <f t="shared" si="36"/>
        <v>-9.8488447986200998E-7</v>
      </c>
      <c r="AR76">
        <f t="shared" si="36"/>
        <v>-9.8488733569886719E-7</v>
      </c>
      <c r="AS76">
        <f t="shared" si="36"/>
        <v>-6.4270531042759536E-3</v>
      </c>
      <c r="AT76">
        <f t="shared" si="36"/>
        <v>-4.1990092121705494E-3</v>
      </c>
      <c r="AU76">
        <f t="shared" si="23"/>
        <v>-1.0627047203782202E-2</v>
      </c>
      <c r="AW76">
        <v>73</v>
      </c>
      <c r="AX76">
        <f>IF(Z76&gt;0, (R76*SUMPRODUCT(K76:$K$98, X76:$X$98)-K76*$AZ$3)/Z76, 0)</f>
        <v>-234426874938.5816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12.5</v>
      </c>
      <c r="R77">
        <f t="shared" si="27"/>
        <v>2000000</v>
      </c>
      <c r="S77">
        <f t="shared" si="28"/>
        <v>-702247393915.38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-82.007220518522061</v>
      </c>
      <c r="AC77">
        <f t="shared" si="29"/>
        <v>-73.220733443919244</v>
      </c>
      <c r="AE77">
        <f t="shared" si="30"/>
        <v>0</v>
      </c>
      <c r="AF77">
        <f t="shared" si="31"/>
        <v>0</v>
      </c>
      <c r="AG77">
        <f t="shared" si="31"/>
        <v>-1.3033286787238375E-9</v>
      </c>
      <c r="AH77">
        <f t="shared" si="32"/>
        <v>-4.8411110538856703E-4</v>
      </c>
      <c r="AI77">
        <f t="shared" si="33"/>
        <v>-4.8411240871724573E-4</v>
      </c>
      <c r="AJ77">
        <f t="shared" si="34"/>
        <v>-8.7864870746028174</v>
      </c>
      <c r="AK77">
        <f t="shared" si="49"/>
        <v>-5.7405054362965444</v>
      </c>
      <c r="AL77">
        <f t="shared" si="35"/>
        <v>-14.527476623308079</v>
      </c>
      <c r="AN77">
        <f t="shared" si="36"/>
        <v>0</v>
      </c>
      <c r="AO77">
        <f t="shared" si="36"/>
        <v>0</v>
      </c>
      <c r="AP77">
        <f t="shared" si="36"/>
        <v>-7.6000179130225465E-13</v>
      </c>
      <c r="AQ77">
        <f t="shared" si="36"/>
        <v>-2.8229664035696803E-7</v>
      </c>
      <c r="AR77">
        <f t="shared" si="36"/>
        <v>-2.8229740035875935E-7</v>
      </c>
      <c r="AS77">
        <f t="shared" si="36"/>
        <v>-5.1236085148458526E-3</v>
      </c>
      <c r="AT77">
        <f t="shared" si="36"/>
        <v>-3.3474245489921715E-3</v>
      </c>
      <c r="AU77">
        <f t="shared" si="23"/>
        <v>-8.4713153612383831E-3</v>
      </c>
      <c r="AW77">
        <v>74</v>
      </c>
      <c r="AX77">
        <f>IF(Z77&gt;0, (R77*SUMPRODUCT(K77:$K$98, X77:$X$98)-K77*$AZ$3)/Z77, 0)</f>
        <v>-702247393915.38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12.5</v>
      </c>
      <c r="R78">
        <f t="shared" si="27"/>
        <v>2000000</v>
      </c>
      <c r="S78">
        <f t="shared" si="28"/>
        <v>-2220701133209.2026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-73.220733443919244</v>
      </c>
      <c r="AC78">
        <f t="shared" si="29"/>
        <v>-65.375655101673658</v>
      </c>
      <c r="AE78">
        <f t="shared" si="30"/>
        <v>0</v>
      </c>
      <c r="AF78">
        <f t="shared" si="31"/>
        <v>0</v>
      </c>
      <c r="AG78">
        <f t="shared" si="31"/>
        <v>-3.6798994540520021E-10</v>
      </c>
      <c r="AH78">
        <f t="shared" si="32"/>
        <v>-1.4756887144502383E-4</v>
      </c>
      <c r="AI78">
        <f t="shared" si="33"/>
        <v>-1.4756923943496923E-4</v>
      </c>
      <c r="AJ78">
        <f t="shared" si="34"/>
        <v>-7.8450783422455856</v>
      </c>
      <c r="AK78">
        <f t="shared" si="49"/>
        <v>-5.1254513410743474</v>
      </c>
      <c r="AL78">
        <f t="shared" si="35"/>
        <v>-12.970677252559369</v>
      </c>
      <c r="AN78">
        <f t="shared" si="36"/>
        <v>0</v>
      </c>
      <c r="AO78">
        <f t="shared" si="36"/>
        <v>0</v>
      </c>
      <c r="AP78">
        <f t="shared" si="36"/>
        <v>-1.9159253961379232E-13</v>
      </c>
      <c r="AQ78">
        <f t="shared" si="36"/>
        <v>-7.6831161288826386E-8</v>
      </c>
      <c r="AR78">
        <f t="shared" si="36"/>
        <v>-7.6831352881366E-8</v>
      </c>
      <c r="AS78">
        <f t="shared" si="36"/>
        <v>-4.0845096498627088E-3</v>
      </c>
      <c r="AT78">
        <f t="shared" si="36"/>
        <v>-2.6685463865651444E-3</v>
      </c>
      <c r="AU78">
        <f t="shared" si="23"/>
        <v>-6.7531328677807347E-3</v>
      </c>
      <c r="AW78">
        <v>75</v>
      </c>
      <c r="AX78">
        <f>IF(Z78&gt;0, (R78*SUMPRODUCT(K78:$K$98, X78:$X$98)-K78*$AZ$3)/Z78, 0)</f>
        <v>-2220701133209.2026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12.5</v>
      </c>
      <c r="R79">
        <f t="shared" si="27"/>
        <v>2000000</v>
      </c>
      <c r="S79">
        <f t="shared" si="28"/>
        <v>-7434311267090.123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-65.375655101673658</v>
      </c>
      <c r="AC79">
        <f t="shared" si="29"/>
        <v>-58.371120692306384</v>
      </c>
      <c r="AE79">
        <f t="shared" si="30"/>
        <v>0</v>
      </c>
      <c r="AF79">
        <f t="shared" si="31"/>
        <v>0</v>
      </c>
      <c r="AG79">
        <f t="shared" si="31"/>
        <v>-9.8144802180097462E-11</v>
      </c>
      <c r="AH79">
        <f t="shared" si="32"/>
        <v>-4.2586439003368124E-5</v>
      </c>
      <c r="AI79">
        <f t="shared" si="33"/>
        <v>-4.2586537148170305E-5</v>
      </c>
      <c r="AJ79">
        <f t="shared" si="34"/>
        <v>-7.0045344093672739</v>
      </c>
      <c r="AK79">
        <f t="shared" si="49"/>
        <v>-4.5762958571171568</v>
      </c>
      <c r="AL79">
        <f t="shared" si="35"/>
        <v>-11.580872853021578</v>
      </c>
      <c r="AN79">
        <f t="shared" si="36"/>
        <v>0</v>
      </c>
      <c r="AO79">
        <f t="shared" si="36"/>
        <v>0</v>
      </c>
      <c r="AP79">
        <f t="shared" si="36"/>
        <v>-4.5623849176079207E-14</v>
      </c>
      <c r="AQ79">
        <f t="shared" si="36"/>
        <v>-1.9796843305777956E-8</v>
      </c>
      <c r="AR79">
        <f t="shared" si="36"/>
        <v>-1.9796888929627132E-8</v>
      </c>
      <c r="AS79">
        <f t="shared" si="36"/>
        <v>-3.256146167121575E-3</v>
      </c>
      <c r="AT79">
        <f t="shared" si="36"/>
        <v>-2.1273488491738886E-3</v>
      </c>
      <c r="AU79">
        <f t="shared" si="23"/>
        <v>-5.3835148131843921E-3</v>
      </c>
      <c r="AW79">
        <v>76</v>
      </c>
      <c r="AX79">
        <f>IF(Z79&gt;0, (R79*SUMPRODUCT(K79:$K$98, X79:$X$98)-K79*$AZ$3)/Z79, 0)</f>
        <v>-7434311267090.123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12.5</v>
      </c>
      <c r="R80">
        <f t="shared" si="27"/>
        <v>2000000</v>
      </c>
      <c r="S80">
        <f t="shared" si="28"/>
        <v>-26706446088441.352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-58.371120692306384</v>
      </c>
      <c r="AC80">
        <f t="shared" si="29"/>
        <v>-52.117072063711781</v>
      </c>
      <c r="AE80">
        <f t="shared" si="30"/>
        <v>0</v>
      </c>
      <c r="AF80">
        <f t="shared" si="31"/>
        <v>0</v>
      </c>
      <c r="AG80">
        <f t="shared" si="31"/>
        <v>-2.4393489071477504E-11</v>
      </c>
      <c r="AH80">
        <f t="shared" si="32"/>
        <v>-1.1643178413891037E-5</v>
      </c>
      <c r="AI80">
        <f t="shared" si="33"/>
        <v>-1.1643202807380109E-5</v>
      </c>
      <c r="AJ80">
        <f t="shared" si="34"/>
        <v>-6.2540486285946031</v>
      </c>
      <c r="AK80">
        <f t="shared" si="49"/>
        <v>-4.0859784484614474</v>
      </c>
      <c r="AL80">
        <f t="shared" si="35"/>
        <v>-10.340038720258857</v>
      </c>
      <c r="AN80">
        <f t="shared" si="36"/>
        <v>0</v>
      </c>
      <c r="AO80">
        <f t="shared" si="36"/>
        <v>0</v>
      </c>
      <c r="AP80">
        <f t="shared" si="36"/>
        <v>-1.0124661665667415E-14</v>
      </c>
      <c r="AQ80">
        <f t="shared" si="36"/>
        <v>-4.8325699455387002E-9</v>
      </c>
      <c r="AR80">
        <f t="shared" si="36"/>
        <v>-4.8325800702003663E-9</v>
      </c>
      <c r="AS80">
        <f t="shared" si="36"/>
        <v>-2.595779809096263E-3</v>
      </c>
      <c r="AT80">
        <f t="shared" si="36"/>
        <v>-1.6959094798887303E-3</v>
      </c>
      <c r="AU80">
        <f t="shared" si="23"/>
        <v>-4.2916941215650631E-3</v>
      </c>
      <c r="AW80">
        <v>77</v>
      </c>
      <c r="AX80">
        <f>IF(Z80&gt;0, (R80*SUMPRODUCT(K80:$K$98, X80:$X$98)-K80*$AZ$3)/Z80, 0)</f>
        <v>-26706446088441.352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12.5</v>
      </c>
      <c r="R81">
        <f t="shared" si="27"/>
        <v>2000000</v>
      </c>
      <c r="S81">
        <f t="shared" si="28"/>
        <v>-103455782274608.41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-52.117072063711781</v>
      </c>
      <c r="AC81">
        <f t="shared" si="29"/>
        <v>-46.533100061051982</v>
      </c>
      <c r="AE81">
        <f t="shared" si="30"/>
        <v>0</v>
      </c>
      <c r="AF81">
        <f t="shared" si="31"/>
        <v>0</v>
      </c>
      <c r="AG81">
        <f t="shared" si="31"/>
        <v>-5.622341622425777E-12</v>
      </c>
      <c r="AH81">
        <f t="shared" si="32"/>
        <v>-2.9643540093339125E-6</v>
      </c>
      <c r="AI81">
        <f t="shared" si="33"/>
        <v>-2.9643596316755348E-6</v>
      </c>
      <c r="AJ81">
        <f t="shared" si="34"/>
        <v>-5.5839720026597988</v>
      </c>
      <c r="AK81">
        <f t="shared" si="49"/>
        <v>-3.648195044459825</v>
      </c>
      <c r="AL81">
        <f t="shared" si="35"/>
        <v>-9.2321700114792549</v>
      </c>
      <c r="AN81">
        <f t="shared" si="36"/>
        <v>0</v>
      </c>
      <c r="AO81">
        <f t="shared" si="36"/>
        <v>0</v>
      </c>
      <c r="AP81">
        <f t="shared" si="36"/>
        <v>-2.0835590057110004E-15</v>
      </c>
      <c r="AQ81">
        <f t="shared" si="36"/>
        <v>-1.0985469946592029E-9</v>
      </c>
      <c r="AR81">
        <f t="shared" si="36"/>
        <v>-1.0985490782182086E-9</v>
      </c>
      <c r="AS81">
        <f t="shared" si="36"/>
        <v>-2.0693397760415985E-3</v>
      </c>
      <c r="AT81">
        <f t="shared" si="36"/>
        <v>-1.3519686546892783E-3</v>
      </c>
      <c r="AU81">
        <f t="shared" si="23"/>
        <v>-3.4213095292799549E-3</v>
      </c>
      <c r="AW81">
        <v>78</v>
      </c>
      <c r="AX81">
        <f>IF(Z81&gt;0, (R81*SUMPRODUCT(K81:$K$98, X81:$X$98)-K81*$AZ$3)/Z81, 0)</f>
        <v>-103455782274608.41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12.5</v>
      </c>
      <c r="R82">
        <f t="shared" si="27"/>
        <v>2000000</v>
      </c>
      <c r="S82">
        <f t="shared" si="28"/>
        <v>-434594482708657.13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-46.533100061051982</v>
      </c>
      <c r="AC82">
        <f t="shared" si="29"/>
        <v>-41.547410769746627</v>
      </c>
      <c r="AE82">
        <f t="shared" si="30"/>
        <v>0</v>
      </c>
      <c r="AF82">
        <f t="shared" si="31"/>
        <v>0</v>
      </c>
      <c r="AG82">
        <f t="shared" si="31"/>
        <v>-1.1950051261234926E-12</v>
      </c>
      <c r="AH82">
        <f t="shared" si="32"/>
        <v>-6.9937809281248424E-7</v>
      </c>
      <c r="AI82">
        <f t="shared" si="33"/>
        <v>-6.9937928781761037E-7</v>
      </c>
      <c r="AJ82">
        <f t="shared" si="34"/>
        <v>-4.9856892913053557</v>
      </c>
      <c r="AK82">
        <f t="shared" si="49"/>
        <v>-3.2573170042736392</v>
      </c>
      <c r="AL82">
        <f t="shared" si="35"/>
        <v>-8.2430069949582823</v>
      </c>
      <c r="AN82">
        <f t="shared" si="36"/>
        <v>0</v>
      </c>
      <c r="AO82">
        <f t="shared" si="36"/>
        <v>0</v>
      </c>
      <c r="AP82">
        <f t="shared" si="36"/>
        <v>-3.9540332690521793E-16</v>
      </c>
      <c r="AQ82">
        <f t="shared" si="36"/>
        <v>-2.3141024136000659E-10</v>
      </c>
      <c r="AR82">
        <f t="shared" si="36"/>
        <v>-2.314106367633335E-10</v>
      </c>
      <c r="AS82">
        <f t="shared" si="36"/>
        <v>-1.6496650010973547E-3</v>
      </c>
      <c r="AT82">
        <f t="shared" si="36"/>
        <v>-1.0777811342556844E-3</v>
      </c>
      <c r="AU82">
        <f t="shared" si="23"/>
        <v>-2.7274463667636755E-3</v>
      </c>
      <c r="AW82">
        <v>79</v>
      </c>
      <c r="AX82">
        <f>IF(Z82&gt;0, (R82*SUMPRODUCT(K82:$K$98, X82:$X$98)-K82*$AZ$3)/Z82, 0)</f>
        <v>-434594482708657.13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12.5</v>
      </c>
      <c r="R83">
        <f t="shared" si="27"/>
        <v>2000000</v>
      </c>
      <c r="S83">
        <f t="shared" si="28"/>
        <v>-1992459038907808.8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-41.547410769746627</v>
      </c>
      <c r="AC83">
        <f t="shared" si="29"/>
        <v>-37.09590247318885</v>
      </c>
      <c r="AE83">
        <f t="shared" si="30"/>
        <v>0</v>
      </c>
      <c r="AF83">
        <f t="shared" si="31"/>
        <v>0</v>
      </c>
      <c r="AG83">
        <f t="shared" si="31"/>
        <v>-2.3272688264098162E-13</v>
      </c>
      <c r="AH83">
        <f t="shared" si="32"/>
        <v>-1.5205251075540417E-7</v>
      </c>
      <c r="AI83">
        <f t="shared" si="33"/>
        <v>-1.5205274348228681E-7</v>
      </c>
      <c r="AJ83">
        <f t="shared" si="34"/>
        <v>-4.4515082965577761</v>
      </c>
      <c r="AK83">
        <f t="shared" si="49"/>
        <v>-2.9083187538822641</v>
      </c>
      <c r="AL83">
        <f t="shared" si="35"/>
        <v>-7.3598272024927844</v>
      </c>
      <c r="AN83">
        <f t="shared" si="36"/>
        <v>0</v>
      </c>
      <c r="AO83">
        <f t="shared" si="36"/>
        <v>0</v>
      </c>
      <c r="AP83">
        <f t="shared" si="36"/>
        <v>-6.8754175822654605E-17</v>
      </c>
      <c r="AQ83">
        <f t="shared" si="36"/>
        <v>-4.4920659530684647E-11</v>
      </c>
      <c r="AR83">
        <f t="shared" si="36"/>
        <v>-4.4920728284860471E-11</v>
      </c>
      <c r="AS83">
        <f t="shared" si="36"/>
        <v>-1.3151028391064092E-3</v>
      </c>
      <c r="AT83">
        <f t="shared" si="36"/>
        <v>-8.5920052158827611E-4</v>
      </c>
      <c r="AU83">
        <f t="shared" si="23"/>
        <v>-2.1743034056154139E-3</v>
      </c>
      <c r="AW83">
        <v>80</v>
      </c>
      <c r="AX83">
        <f>IF(Z83&gt;0, (R83*SUMPRODUCT(K83:$K$98, X83:$X$98)-K83*$AZ$3)/Z83, 0)</f>
        <v>-1992459038907808.8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12.5</v>
      </c>
      <c r="R84">
        <f t="shared" si="27"/>
        <v>2000000</v>
      </c>
      <c r="S84">
        <f t="shared" si="28"/>
        <v>-1.004400072182749E+16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-37.09590247318885</v>
      </c>
      <c r="AC84">
        <f t="shared" si="29"/>
        <v>-33.121341493957708</v>
      </c>
      <c r="AE84">
        <f t="shared" si="30"/>
        <v>0</v>
      </c>
      <c r="AF84">
        <f t="shared" si="31"/>
        <v>0</v>
      </c>
      <c r="AG84">
        <f t="shared" si="31"/>
        <v>-4.1220304552023337E-14</v>
      </c>
      <c r="AH84">
        <f t="shared" si="32"/>
        <v>-3.0268689482007753E-8</v>
      </c>
      <c r="AI84">
        <f t="shared" si="33"/>
        <v>-3.0268730702312304E-8</v>
      </c>
      <c r="AJ84">
        <f t="shared" si="34"/>
        <v>-3.9745609792311427</v>
      </c>
      <c r="AK84">
        <f t="shared" si="49"/>
        <v>-2.5967131731232196</v>
      </c>
      <c r="AL84">
        <f t="shared" si="35"/>
        <v>-6.5712741826230925</v>
      </c>
      <c r="AN84">
        <f t="shared" si="36"/>
        <v>0</v>
      </c>
      <c r="AO84">
        <f t="shared" si="36"/>
        <v>0</v>
      </c>
      <c r="AP84">
        <f t="shared" si="36"/>
        <v>-1.0872907710194974E-17</v>
      </c>
      <c r="AQ84">
        <f t="shared" si="36"/>
        <v>-7.9841396327156683E-12</v>
      </c>
      <c r="AR84">
        <f t="shared" si="36"/>
        <v>-7.9841505056233785E-12</v>
      </c>
      <c r="AS84">
        <f t="shared" si="36"/>
        <v>-1.0483919317282465E-3</v>
      </c>
      <c r="AT84">
        <f t="shared" si="36"/>
        <v>-6.8494939540252443E-4</v>
      </c>
      <c r="AU84">
        <f t="shared" si="23"/>
        <v>-1.7333413351149213E-3</v>
      </c>
      <c r="AW84">
        <v>81</v>
      </c>
      <c r="AX84">
        <f>IF(Z84&gt;0, (R84*SUMPRODUCT(K84:$K$98, X84:$X$98)-K84*$AZ$3)/Z84, 0)</f>
        <v>-1.004400072182749E+16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12.5</v>
      </c>
      <c r="R85">
        <f t="shared" si="27"/>
        <v>2000000</v>
      </c>
      <c r="S85">
        <f t="shared" si="28"/>
        <v>-5.6197522857806184E+16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-33.121341493957708</v>
      </c>
      <c r="AC85">
        <f t="shared" si="29"/>
        <v>-29.57262633389777</v>
      </c>
      <c r="AE85">
        <f t="shared" si="30"/>
        <v>0</v>
      </c>
      <c r="AF85">
        <f t="shared" si="31"/>
        <v>0</v>
      </c>
      <c r="AG85">
        <f t="shared" si="31"/>
        <v>-6.5778313771774079E-15</v>
      </c>
      <c r="AH85">
        <f t="shared" si="32"/>
        <v>-5.4768432206921113E-9</v>
      </c>
      <c r="AI85">
        <f t="shared" si="33"/>
        <v>-5.4768497985234885E-9</v>
      </c>
      <c r="AJ85">
        <f t="shared" si="34"/>
        <v>-3.5487151600599383</v>
      </c>
      <c r="AK85">
        <f t="shared" si="49"/>
        <v>-2.3184939045770396</v>
      </c>
      <c r="AL85">
        <f t="shared" si="35"/>
        <v>-5.8672090701138275</v>
      </c>
      <c r="AN85">
        <f t="shared" si="36"/>
        <v>0</v>
      </c>
      <c r="AO85">
        <f t="shared" si="36"/>
        <v>0</v>
      </c>
      <c r="AP85">
        <f t="shared" si="36"/>
        <v>-1.5491705023112559E-18</v>
      </c>
      <c r="AQ85">
        <f t="shared" si="36"/>
        <v>-1.2898725243577739E-12</v>
      </c>
      <c r="AR85">
        <f t="shared" si="36"/>
        <v>-1.2898740735282762E-12</v>
      </c>
      <c r="AS85">
        <f t="shared" si="36"/>
        <v>-8.3577162925521306E-4</v>
      </c>
      <c r="AT85">
        <f t="shared" si="36"/>
        <v>-5.4603746444780994E-4</v>
      </c>
      <c r="AU85">
        <f t="shared" si="23"/>
        <v>-1.3818090949928969E-3</v>
      </c>
      <c r="AW85">
        <v>82</v>
      </c>
      <c r="AX85">
        <f>IF(Z85&gt;0, (R85*SUMPRODUCT(K85:$K$98, X85:$X$98)-K85*$AZ$3)/Z85, 0)</f>
        <v>-5.6197522857806184E+16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12.5</v>
      </c>
      <c r="R86">
        <f t="shared" si="27"/>
        <v>2000000</v>
      </c>
      <c r="S86">
        <f t="shared" si="28"/>
        <v>-3.5326327991023942E+17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-29.57262633389777</v>
      </c>
      <c r="AC86">
        <f t="shared" si="29"/>
        <v>-26.404130655266997</v>
      </c>
      <c r="AE86">
        <f t="shared" si="30"/>
        <v>0</v>
      </c>
      <c r="AF86">
        <f t="shared" si="31"/>
        <v>0</v>
      </c>
      <c r="AG86">
        <f t="shared" si="31"/>
        <v>-9.3429363299434972E-16</v>
      </c>
      <c r="AH86">
        <f t="shared" si="32"/>
        <v>-8.9244150886580549E-10</v>
      </c>
      <c r="AI86">
        <f t="shared" si="33"/>
        <v>-8.9244244315943846E-10</v>
      </c>
      <c r="AJ86">
        <f t="shared" si="34"/>
        <v>-3.168495678630773</v>
      </c>
      <c r="AK86">
        <f t="shared" si="49"/>
        <v>-2.0700838433728439</v>
      </c>
      <c r="AL86">
        <f t="shared" si="35"/>
        <v>-5.2385795228960594</v>
      </c>
      <c r="AN86">
        <f t="shared" si="36"/>
        <v>0</v>
      </c>
      <c r="AO86">
        <f t="shared" si="36"/>
        <v>0</v>
      </c>
      <c r="AP86">
        <f t="shared" si="36"/>
        <v>-1.964634876464876E-19</v>
      </c>
      <c r="AQ86">
        <f t="shared" si="36"/>
        <v>-1.8766281301772534E-13</v>
      </c>
      <c r="AR86">
        <f t="shared" si="36"/>
        <v>-1.8766300948121296E-13</v>
      </c>
      <c r="AS86">
        <f t="shared" si="36"/>
        <v>-6.6627202587432263E-4</v>
      </c>
      <c r="AT86">
        <f t="shared" si="36"/>
        <v>-4.3529772357137948E-4</v>
      </c>
      <c r="AU86">
        <f t="shared" si="23"/>
        <v>-1.1015697496333651E-3</v>
      </c>
      <c r="AW86">
        <v>83</v>
      </c>
      <c r="AX86">
        <f>IF(Z86&gt;0, (R86*SUMPRODUCT(K86:$K$98, X86:$X$98)-K86*$AZ$3)/Z86, 0)</f>
        <v>-3.5326327991023942E+17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12.5</v>
      </c>
      <c r="R87">
        <f t="shared" si="27"/>
        <v>2000000</v>
      </c>
      <c r="S87">
        <f t="shared" si="28"/>
        <v>-2.5335367259542825E+18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-26.404130655266997</v>
      </c>
      <c r="AC87">
        <f t="shared" si="29"/>
        <v>-23.575116656488547</v>
      </c>
      <c r="AE87">
        <f t="shared" si="30"/>
        <v>0</v>
      </c>
      <c r="AF87">
        <f t="shared" si="31"/>
        <v>0</v>
      </c>
      <c r="AG87">
        <f t="shared" si="31"/>
        <v>-1.1631525021414847E-16</v>
      </c>
      <c r="AH87">
        <f t="shared" si="32"/>
        <v>-1.2938167143204123E-10</v>
      </c>
      <c r="AI87">
        <f t="shared" si="33"/>
        <v>-1.2938178774729143E-10</v>
      </c>
      <c r="AJ87">
        <f t="shared" si="34"/>
        <v>-2.8290139987784499</v>
      </c>
      <c r="AK87">
        <f t="shared" si="49"/>
        <v>-1.8482891458686899</v>
      </c>
      <c r="AL87">
        <f t="shared" si="35"/>
        <v>-4.6773031447765216</v>
      </c>
      <c r="AN87">
        <f t="shared" si="36"/>
        <v>0</v>
      </c>
      <c r="AO87">
        <f t="shared" si="36"/>
        <v>0</v>
      </c>
      <c r="AP87">
        <f t="shared" si="36"/>
        <v>-2.1838212960097913E-20</v>
      </c>
      <c r="AQ87">
        <f t="shared" si="36"/>
        <v>-2.4291436322101863E-14</v>
      </c>
      <c r="AR87">
        <f t="shared" si="36"/>
        <v>-2.4291458160314821E-14</v>
      </c>
      <c r="AS87">
        <f t="shared" si="36"/>
        <v>-5.3114797981070787E-4</v>
      </c>
      <c r="AT87">
        <f t="shared" si="36"/>
        <v>-3.4701668014301511E-4</v>
      </c>
      <c r="AU87">
        <f t="shared" si="23"/>
        <v>-8.7816465997801448E-4</v>
      </c>
      <c r="AW87">
        <v>84</v>
      </c>
      <c r="AX87">
        <f>IF(Z87&gt;0, (R87*SUMPRODUCT(K87:$K$98, X87:$X$98)-K87*$AZ$3)/Z87, 0)</f>
        <v>-2.5335367259542825E+18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12.5</v>
      </c>
      <c r="R88">
        <f t="shared" si="27"/>
        <v>2000000</v>
      </c>
      <c r="S88">
        <f t="shared" si="28"/>
        <v>-2.1150075923809137E+19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-23.575116656488547</v>
      </c>
      <c r="AC88">
        <f t="shared" si="29"/>
        <v>-21.049211300436227</v>
      </c>
      <c r="AE88">
        <f t="shared" si="30"/>
        <v>0</v>
      </c>
      <c r="AF88">
        <f t="shared" si="31"/>
        <v>0</v>
      </c>
      <c r="AG88">
        <f t="shared" si="31"/>
        <v>-1.2440387552427552E-17</v>
      </c>
      <c r="AH88">
        <f t="shared" si="32"/>
        <v>-1.6433873625532709E-11</v>
      </c>
      <c r="AI88">
        <f t="shared" si="33"/>
        <v>-1.6433886065920261E-11</v>
      </c>
      <c r="AJ88">
        <f t="shared" si="34"/>
        <v>-2.5259053560523199</v>
      </c>
      <c r="AK88">
        <f t="shared" si="49"/>
        <v>-1.6502581659541984</v>
      </c>
      <c r="AL88">
        <f t="shared" si="35"/>
        <v>-4.1761635220229518</v>
      </c>
      <c r="AN88">
        <f t="shared" si="36"/>
        <v>0</v>
      </c>
      <c r="AO88">
        <f t="shared" si="36"/>
        <v>0</v>
      </c>
      <c r="AP88">
        <f t="shared" si="36"/>
        <v>-2.0854334001766189E-21</v>
      </c>
      <c r="AQ88">
        <f t="shared" si="36"/>
        <v>-2.7548779174713031E-15</v>
      </c>
      <c r="AR88">
        <f t="shared" si="36"/>
        <v>-2.7548800029047033E-15</v>
      </c>
      <c r="AS88">
        <f t="shared" si="36"/>
        <v>-4.2342791757871156E-4</v>
      </c>
      <c r="AT88">
        <f t="shared" si="36"/>
        <v>-2.7663957281809425E-4</v>
      </c>
      <c r="AU88">
        <f t="shared" si="23"/>
        <v>-7.0006749039956055E-4</v>
      </c>
      <c r="AW88">
        <v>85</v>
      </c>
      <c r="AX88">
        <f>IF(Z88&gt;0, (R88*SUMPRODUCT(K88:$K$98, X88:$X$98)-K88*$AZ$3)/Z88, 0)</f>
        <v>-2.1150075923809137E+19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-21.049211300436227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-1.9904620083884082E-12</v>
      </c>
      <c r="AI89">
        <f t="shared" si="33"/>
        <v>-1.9904620083884082E-12</v>
      </c>
      <c r="AJ89">
        <f t="shared" si="34"/>
        <v>-21.049211300436227</v>
      </c>
      <c r="AK89">
        <f t="shared" si="49"/>
        <v>-1.4734447910305359</v>
      </c>
      <c r="AL89">
        <f t="shared" si="35"/>
        <v>-22.522656091468754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-2.9791905716808834E-16</v>
      </c>
      <c r="AR89">
        <f t="shared" si="36"/>
        <v>-2.9791905716808834E-16</v>
      </c>
      <c r="AS89">
        <f t="shared" si="36"/>
        <v>-3.1505053391273517E-3</v>
      </c>
      <c r="AT89">
        <f t="shared" si="36"/>
        <v>-2.2053537373891463E-4</v>
      </c>
      <c r="AU89">
        <f t="shared" si="23"/>
        <v>-3.3710407128665645E-3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210790.85897834782</v>
      </c>
      <c r="AO91" s="8">
        <f t="shared" si="50"/>
        <v>-21079.085897834782</v>
      </c>
      <c r="AP91" s="8">
        <f t="shared" si="50"/>
        <v>-221.5012916176114</v>
      </c>
      <c r="AQ91" s="8">
        <f t="shared" si="50"/>
        <v>-125566.39124902629</v>
      </c>
      <c r="AR91" s="8">
        <f t="shared" si="50"/>
        <v>63923.880539869271</v>
      </c>
      <c r="AS91" s="8">
        <f t="shared" si="50"/>
        <v>-26816.524095921548</v>
      </c>
      <c r="AT91" s="8">
        <f t="shared" si="50"/>
        <v>9004.0204359808267</v>
      </c>
      <c r="AU91" s="8">
        <f t="shared" si="50"/>
        <v>46111.376879928524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DD2D1-D7FD-4021-B7C6-B559F4280767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v>486774.10927044175</v>
      </c>
      <c r="K3">
        <v>1</v>
      </c>
      <c r="L3" s="2">
        <v>0</v>
      </c>
      <c r="O3">
        <f>$C$3</f>
        <v>486774.10927044175</v>
      </c>
      <c r="P3">
        <f>O3*C5</f>
        <v>48677.410927044177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486774.10927044175</v>
      </c>
      <c r="AF3">
        <f t="shared" ref="AF3:AG34" si="4">-$Z3*P3</f>
        <v>-48677.410927044177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437996.69834339758</v>
      </c>
      <c r="AJ3">
        <f t="shared" ref="AJ3:AJ66" si="7">AB3-AC3</f>
        <v>0</v>
      </c>
      <c r="AL3">
        <f t="shared" ref="AL3:AL66" si="8">SUM(AI3:AK3)</f>
        <v>437996.69834339758</v>
      </c>
      <c r="AN3">
        <f t="shared" ref="AN3:AU34" si="9">AE3*$K3</f>
        <v>486774.10927044175</v>
      </c>
      <c r="AO3">
        <f t="shared" si="9"/>
        <v>-48677.410927044177</v>
      </c>
      <c r="AP3">
        <f t="shared" si="9"/>
        <v>-100</v>
      </c>
      <c r="AQ3">
        <f t="shared" si="9"/>
        <v>0</v>
      </c>
      <c r="AR3">
        <f t="shared" si="9"/>
        <v>437996.69834339758</v>
      </c>
      <c r="AS3">
        <f t="shared" si="9"/>
        <v>0</v>
      </c>
      <c r="AT3">
        <f t="shared" si="9"/>
        <v>0</v>
      </c>
      <c r="AU3">
        <f t="shared" si="9"/>
        <v>437996.69834339758</v>
      </c>
      <c r="AW3">
        <v>0</v>
      </c>
      <c r="AX3">
        <f>IF(Z3&gt;0, (R3*SUMPRODUCT(K3:$K$98, X3:$X$98)-K3*$AZ$3)/Z3, 0)</f>
        <v>0</v>
      </c>
      <c r="AZ3">
        <f>C6*ABS(SUMPRODUCT(X4:X79, K4:K79))/1</f>
        <v>279950.61407207401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2000000</v>
      </c>
      <c r="S4">
        <f t="shared" si="1"/>
        <v>19017.806953979372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18778.290094021941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-5188.6939999999995</v>
      </c>
      <c r="AI4">
        <f t="shared" si="6"/>
        <v>-5188.6939999999995</v>
      </c>
      <c r="AJ4">
        <f t="shared" si="7"/>
        <v>-18778.290094021941</v>
      </c>
      <c r="AK4">
        <f>G4*SUM(AB4, AE4:AF4)</f>
        <v>0</v>
      </c>
      <c r="AL4">
        <f t="shared" si="8"/>
        <v>-23966.98409402194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-4840.6511801474016</v>
      </c>
      <c r="AR4">
        <f t="shared" si="9"/>
        <v>-4840.6511801474016</v>
      </c>
      <c r="AS4">
        <f t="shared" si="9"/>
        <v>-17518.695861574717</v>
      </c>
      <c r="AT4">
        <f t="shared" si="9"/>
        <v>0</v>
      </c>
      <c r="AU4">
        <f t="shared" si="9"/>
        <v>-22359.347041722118</v>
      </c>
      <c r="AW4">
        <v>1</v>
      </c>
      <c r="AX4">
        <f>IF(Z4&gt;0, (R4*SUMPRODUCT(K4:$K$98, X4:$X$98)-K4*$AZ$3)/Z4, 0)</f>
        <v>19017.806953979372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12.5</v>
      </c>
      <c r="R5">
        <f t="shared" si="0"/>
        <v>2000000</v>
      </c>
      <c r="S5">
        <f t="shared" si="1"/>
        <v>36642.657674683855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18778.290094021941</v>
      </c>
      <c r="AC5">
        <f t="shared" si="2"/>
        <v>35721.948246599291</v>
      </c>
      <c r="AE5">
        <f t="shared" si="3"/>
        <v>0</v>
      </c>
      <c r="AF5">
        <f t="shared" si="4"/>
        <v>0</v>
      </c>
      <c r="AG5">
        <f t="shared" si="4"/>
        <v>-12.185916126683999</v>
      </c>
      <c r="AH5">
        <f t="shared" si="5"/>
        <v>-5316.6126705601773</v>
      </c>
      <c r="AI5">
        <f t="shared" si="6"/>
        <v>-5328.7985866868612</v>
      </c>
      <c r="AJ5">
        <f t="shared" si="7"/>
        <v>-16943.658152577351</v>
      </c>
      <c r="AK5">
        <f>G5*SUM(AB5, AE5:AF5)</f>
        <v>769.90989385489956</v>
      </c>
      <c r="AL5">
        <f t="shared" si="8"/>
        <v>-21502.546845409313</v>
      </c>
      <c r="AN5">
        <f t="shared" si="9"/>
        <v>0</v>
      </c>
      <c r="AO5">
        <f t="shared" si="9"/>
        <v>0</v>
      </c>
      <c r="AP5">
        <f t="shared" si="9"/>
        <v>-10.420274582610233</v>
      </c>
      <c r="AQ5">
        <f t="shared" si="9"/>
        <v>-4546.2781214543929</v>
      </c>
      <c r="AR5">
        <f t="shared" si="9"/>
        <v>-4556.6983960370035</v>
      </c>
      <c r="AS5">
        <f t="shared" si="9"/>
        <v>-14488.657934968311</v>
      </c>
      <c r="AT5">
        <f t="shared" si="9"/>
        <v>658.35612312058981</v>
      </c>
      <c r="AU5">
        <f t="shared" si="9"/>
        <v>-18387.000207884725</v>
      </c>
      <c r="AW5">
        <v>2</v>
      </c>
      <c r="AX5">
        <f>IF(Z5&gt;0, (R5*SUMPRODUCT(K5:$K$98, X5:$X$98)-K5*$AZ$3)/Z5, 0)</f>
        <v>36642.657674683855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12.5</v>
      </c>
      <c r="R6">
        <f t="shared" si="0"/>
        <v>2000000</v>
      </c>
      <c r="S6">
        <f t="shared" si="1"/>
        <v>56741.125671232927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35721.948246599291</v>
      </c>
      <c r="AC6">
        <f t="shared" si="2"/>
        <v>54606.973317763739</v>
      </c>
      <c r="AE6">
        <f t="shared" si="3"/>
        <v>0</v>
      </c>
      <c r="AF6">
        <f t="shared" si="4"/>
        <v>0</v>
      </c>
      <c r="AG6">
        <f t="shared" si="4"/>
        <v>-12.029848868826907</v>
      </c>
      <c r="AH6">
        <f t="shared" si="5"/>
        <v>-5473.2954544405065</v>
      </c>
      <c r="AI6">
        <f t="shared" si="6"/>
        <v>-5485.3253033093333</v>
      </c>
      <c r="AJ6">
        <f t="shared" si="7"/>
        <v>-18885.025071164448</v>
      </c>
      <c r="AK6">
        <f>G6*SUM(AB6, AE6:AF6)</f>
        <v>2089.7339724260587</v>
      </c>
      <c r="AL6">
        <f t="shared" si="8"/>
        <v>-22280.616402047723</v>
      </c>
      <c r="AN6">
        <f t="shared" si="9"/>
        <v>0</v>
      </c>
      <c r="AO6">
        <f t="shared" si="9"/>
        <v>0</v>
      </c>
      <c r="AP6">
        <f t="shared" si="9"/>
        <v>-9.2799460704740593</v>
      </c>
      <c r="AQ6">
        <f t="shared" si="9"/>
        <v>-4222.1550078319224</v>
      </c>
      <c r="AR6">
        <f t="shared" si="9"/>
        <v>-4231.434953902396</v>
      </c>
      <c r="AS6">
        <f t="shared" si="9"/>
        <v>-14568.097746771306</v>
      </c>
      <c r="AT6">
        <f t="shared" si="9"/>
        <v>1612.0417452627919</v>
      </c>
      <c r="AU6">
        <f t="shared" si="9"/>
        <v>-17187.490955410911</v>
      </c>
      <c r="AW6">
        <v>3</v>
      </c>
      <c r="AX6">
        <f>IF(Z6&gt;0, (R6*SUMPRODUCT(K6:$K$98, X6:$X$98)-K6*$AZ$3)/Z6, 0)</f>
        <v>56741.125671232927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12.5</v>
      </c>
      <c r="R7">
        <f t="shared" si="0"/>
        <v>2000000</v>
      </c>
      <c r="S7">
        <f t="shared" si="1"/>
        <v>73538.149548436399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54606.973317763739</v>
      </c>
      <c r="AC7">
        <f t="shared" si="2"/>
        <v>69856.486133572354</v>
      </c>
      <c r="AE7">
        <f t="shared" si="3"/>
        <v>0</v>
      </c>
      <c r="AF7">
        <f t="shared" si="4"/>
        <v>0</v>
      </c>
      <c r="AG7">
        <f t="shared" si="4"/>
        <v>-11.874191586701693</v>
      </c>
      <c r="AH7">
        <f t="shared" si="5"/>
        <v>-5657.4069499110119</v>
      </c>
      <c r="AI7">
        <f t="shared" si="6"/>
        <v>-5669.2811414977132</v>
      </c>
      <c r="AJ7">
        <f t="shared" si="7"/>
        <v>-15249.512815808615</v>
      </c>
      <c r="AK7">
        <f>G7*SUM(AB7, AE7:AF7)</f>
        <v>2681.2023899021997</v>
      </c>
      <c r="AL7">
        <f t="shared" si="8"/>
        <v>-18237.591567404128</v>
      </c>
      <c r="AN7">
        <f t="shared" si="9"/>
        <v>0</v>
      </c>
      <c r="AO7">
        <f t="shared" si="9"/>
        <v>0</v>
      </c>
      <c r="AP7">
        <f t="shared" si="9"/>
        <v>-8.3339736892748135</v>
      </c>
      <c r="AQ7">
        <f t="shared" si="9"/>
        <v>-3970.6855263209868</v>
      </c>
      <c r="AR7">
        <f t="shared" si="9"/>
        <v>-3979.0195000102617</v>
      </c>
      <c r="AS7">
        <f t="shared" si="9"/>
        <v>-10702.963452563741</v>
      </c>
      <c r="AT7">
        <f t="shared" si="9"/>
        <v>1881.8182282060093</v>
      </c>
      <c r="AU7">
        <f t="shared" si="9"/>
        <v>-12800.164724367993</v>
      </c>
      <c r="AW7">
        <v>4</v>
      </c>
      <c r="AX7">
        <f>IF(Z7&gt;0, (R7*SUMPRODUCT(K7:$K$98, X7:$X$98)-K7*$AZ$3)/Z7, 0)</f>
        <v>73538.149548436399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12.5</v>
      </c>
      <c r="R8">
        <f t="shared" si="0"/>
        <v>2000000</v>
      </c>
      <c r="S8">
        <f t="shared" si="1"/>
        <v>84285.244817904444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69856.486133572354</v>
      </c>
      <c r="AC8">
        <f t="shared" si="2"/>
        <v>78962.794549893501</v>
      </c>
      <c r="AE8">
        <f t="shared" si="3"/>
        <v>0</v>
      </c>
      <c r="AF8">
        <f t="shared" si="4"/>
        <v>0</v>
      </c>
      <c r="AG8">
        <f t="shared" si="4"/>
        <v>-11.710649165297271</v>
      </c>
      <c r="AH8">
        <f t="shared" si="5"/>
        <v>-7168.0808859849612</v>
      </c>
      <c r="AI8">
        <f t="shared" si="6"/>
        <v>-7179.7915351502588</v>
      </c>
      <c r="AJ8">
        <f t="shared" si="7"/>
        <v>-9106.3084163211461</v>
      </c>
      <c r="AK8">
        <f t="shared" ref="AK8:AK71" si="22">G8*SUM(AB8:AB8, AE8:AF8)</f>
        <v>1487.9431546450912</v>
      </c>
      <c r="AL8">
        <f t="shared" si="8"/>
        <v>-14798.156796826315</v>
      </c>
      <c r="AN8">
        <f t="shared" si="9"/>
        <v>0</v>
      </c>
      <c r="AO8">
        <f t="shared" si="9"/>
        <v>0</v>
      </c>
      <c r="AP8">
        <f t="shared" si="9"/>
        <v>-7.6721650748591594</v>
      </c>
      <c r="AQ8">
        <f t="shared" si="9"/>
        <v>-4696.1273496423883</v>
      </c>
      <c r="AR8">
        <f t="shared" si="9"/>
        <v>-4703.7995147172478</v>
      </c>
      <c r="AS8">
        <f t="shared" si="9"/>
        <v>-5965.9460723688771</v>
      </c>
      <c r="AT8">
        <f t="shared" si="9"/>
        <v>974.81747965541115</v>
      </c>
      <c r="AU8">
        <f t="shared" si="9"/>
        <v>-9694.9281074307146</v>
      </c>
      <c r="AW8">
        <v>5</v>
      </c>
      <c r="AX8">
        <f>IF(Z8&gt;0, (R8*SUMPRODUCT(K8:$K$98, X8:$X$98)-K8*$AZ$3)/Z8, 0)</f>
        <v>84285.244817904444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12.5</v>
      </c>
      <c r="R9">
        <f t="shared" si="0"/>
        <v>2000000</v>
      </c>
      <c r="S9">
        <f t="shared" si="1"/>
        <v>90973.037787045221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78962.794549893501</v>
      </c>
      <c r="AC9">
        <f t="shared" si="2"/>
        <v>83976.40294934783</v>
      </c>
      <c r="AE9">
        <f t="shared" si="3"/>
        <v>0</v>
      </c>
      <c r="AF9">
        <f t="shared" si="4"/>
        <v>0</v>
      </c>
      <c r="AG9">
        <f t="shared" si="4"/>
        <v>-11.538638946234334</v>
      </c>
      <c r="AH9">
        <f t="shared" si="5"/>
        <v>-8784.59638559423</v>
      </c>
      <c r="AI9">
        <f t="shared" si="6"/>
        <v>-8796.1350245404647</v>
      </c>
      <c r="AJ9">
        <f t="shared" si="7"/>
        <v>-5013.6083994543296</v>
      </c>
      <c r="AK9">
        <f t="shared" si="22"/>
        <v>465.88048784437166</v>
      </c>
      <c r="AL9">
        <f t="shared" si="8"/>
        <v>-13343.862936150423</v>
      </c>
      <c r="AN9">
        <f t="shared" si="9"/>
        <v>0</v>
      </c>
      <c r="AO9">
        <f t="shared" si="9"/>
        <v>0</v>
      </c>
      <c r="AP9">
        <f t="shared" si="9"/>
        <v>-7.1592703475067392</v>
      </c>
      <c r="AQ9">
        <f t="shared" si="9"/>
        <v>-5450.4955663531173</v>
      </c>
      <c r="AR9">
        <f t="shared" si="9"/>
        <v>-5457.6548367006244</v>
      </c>
      <c r="AS9">
        <f t="shared" si="9"/>
        <v>-3110.7462600637255</v>
      </c>
      <c r="AT9">
        <f t="shared" si="9"/>
        <v>289.06046697948625</v>
      </c>
      <c r="AU9">
        <f t="shared" si="9"/>
        <v>-8279.3406297848633</v>
      </c>
      <c r="AW9">
        <v>6</v>
      </c>
      <c r="AX9">
        <f>IF(Z9&gt;0, (R9*SUMPRODUCT(K9:$K$98, X9:$X$98)-K9*$AZ$3)/Z9, 0)</f>
        <v>90973.037787045221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12.5</v>
      </c>
      <c r="R10">
        <f t="shared" si="0"/>
        <v>2000000</v>
      </c>
      <c r="S10">
        <f t="shared" si="1"/>
        <v>96234.07547064648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83976.40294934783</v>
      </c>
      <c r="AC10">
        <f t="shared" si="2"/>
        <v>87440.696097546926</v>
      </c>
      <c r="AE10">
        <f t="shared" si="3"/>
        <v>0</v>
      </c>
      <c r="AF10">
        <f t="shared" si="4"/>
        <v>0</v>
      </c>
      <c r="AG10">
        <f t="shared" si="4"/>
        <v>-11.357813704488992</v>
      </c>
      <c r="AH10">
        <f t="shared" si="5"/>
        <v>-10470.216365279977</v>
      </c>
      <c r="AI10">
        <f t="shared" si="6"/>
        <v>-10481.574178984467</v>
      </c>
      <c r="AJ10">
        <f t="shared" si="7"/>
        <v>-3464.2931481990963</v>
      </c>
      <c r="AK10">
        <f t="shared" si="22"/>
        <v>344.30325209232615</v>
      </c>
      <c r="AL10">
        <f t="shared" si="8"/>
        <v>-13601.564075091237</v>
      </c>
      <c r="AN10">
        <f t="shared" si="9"/>
        <v>0</v>
      </c>
      <c r="AO10">
        <f t="shared" si="9"/>
        <v>0</v>
      </c>
      <c r="AP10">
        <f t="shared" si="9"/>
        <v>-6.6853955196805464</v>
      </c>
      <c r="AQ10">
        <f t="shared" si="9"/>
        <v>-6162.9411610144034</v>
      </c>
      <c r="AR10">
        <f t="shared" si="9"/>
        <v>-6169.6265565340846</v>
      </c>
      <c r="AS10">
        <f t="shared" si="9"/>
        <v>-2039.1397934865379</v>
      </c>
      <c r="AT10">
        <f t="shared" si="9"/>
        <v>202.66254394010076</v>
      </c>
      <c r="AU10">
        <f t="shared" si="9"/>
        <v>-8006.1038060805222</v>
      </c>
      <c r="AW10">
        <v>7</v>
      </c>
      <c r="AX10">
        <f>IF(Z10&gt;0, (R10*SUMPRODUCT(K10:$K$98, X10:$X$98)-K10*$AZ$3)/Z10, 0)</f>
        <v>96234.07547064648</v>
      </c>
    </row>
    <row r="11" spans="1:52" x14ac:dyDescent="0.25">
      <c r="A11" t="s">
        <v>33</v>
      </c>
      <c r="C11" s="12">
        <f>AU81</f>
        <v>122657.26078640771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12.5</v>
      </c>
      <c r="R11">
        <f t="shared" si="0"/>
        <v>2000000</v>
      </c>
      <c r="S11">
        <f t="shared" si="1"/>
        <v>100164.20182197454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87440.696097546926</v>
      </c>
      <c r="AC11">
        <f t="shared" si="2"/>
        <v>89482.483862485911</v>
      </c>
      <c r="AE11">
        <f t="shared" si="3"/>
        <v>0</v>
      </c>
      <c r="AF11">
        <f t="shared" si="4"/>
        <v>0</v>
      </c>
      <c r="AG11">
        <f t="shared" si="4"/>
        <v>-11.166974107866197</v>
      </c>
      <c r="AH11">
        <f t="shared" si="5"/>
        <v>-12361.833532464663</v>
      </c>
      <c r="AI11">
        <f t="shared" si="6"/>
        <v>-12373.000506572529</v>
      </c>
      <c r="AJ11">
        <f t="shared" si="7"/>
        <v>-2041.7877649389848</v>
      </c>
      <c r="AK11">
        <f t="shared" si="22"/>
        <v>209.85767063411259</v>
      </c>
      <c r="AL11">
        <f t="shared" si="8"/>
        <v>-14204.930600877402</v>
      </c>
      <c r="AN11">
        <f t="shared" si="9"/>
        <v>0</v>
      </c>
      <c r="AO11">
        <f t="shared" si="9"/>
        <v>0</v>
      </c>
      <c r="AP11">
        <f t="shared" si="9"/>
        <v>-6.2457850642089392</v>
      </c>
      <c r="AQ11">
        <f t="shared" si="9"/>
        <v>-6914.0802600157813</v>
      </c>
      <c r="AR11">
        <f t="shared" si="9"/>
        <v>-6920.3260450799908</v>
      </c>
      <c r="AS11">
        <f t="shared" si="9"/>
        <v>-1141.9895312157435</v>
      </c>
      <c r="AT11">
        <f t="shared" si="9"/>
        <v>117.37520766103708</v>
      </c>
      <c r="AU11">
        <f t="shared" si="9"/>
        <v>-7944.9403686346968</v>
      </c>
      <c r="AW11">
        <v>8</v>
      </c>
      <c r="AX11">
        <f>IF(Z11&gt;0, (R11*SUMPRODUCT(K11:$K$98, X11:$X$98)-K11*$AZ$3)/Z11, 0)</f>
        <v>100164.20182197454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12.5</v>
      </c>
      <c r="R12">
        <f t="shared" si="0"/>
        <v>2000000</v>
      </c>
      <c r="S12">
        <f t="shared" si="1"/>
        <v>102999.11545467607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89482.483862485911</v>
      </c>
      <c r="AC12">
        <f t="shared" si="2"/>
        <v>90350.472448164248</v>
      </c>
      <c r="AE12">
        <f t="shared" si="3"/>
        <v>0</v>
      </c>
      <c r="AF12">
        <f t="shared" si="4"/>
        <v>0</v>
      </c>
      <c r="AG12">
        <f t="shared" si="4"/>
        <v>-10.964957326250321</v>
      </c>
      <c r="AH12">
        <f t="shared" si="5"/>
        <v>-14455.5264859545</v>
      </c>
      <c r="AI12">
        <f t="shared" si="6"/>
        <v>-14466.491443280751</v>
      </c>
      <c r="AJ12">
        <f t="shared" si="7"/>
        <v>-867.98858567833668</v>
      </c>
      <c r="AK12">
        <f t="shared" si="22"/>
        <v>205.80971288371759</v>
      </c>
      <c r="AL12">
        <f t="shared" si="8"/>
        <v>-15128.67031607537</v>
      </c>
      <c r="AN12">
        <f t="shared" si="9"/>
        <v>0</v>
      </c>
      <c r="AO12">
        <f t="shared" si="9"/>
        <v>0</v>
      </c>
      <c r="AP12">
        <f t="shared" si="9"/>
        <v>-5.8279913841063564</v>
      </c>
      <c r="AQ12">
        <f t="shared" si="9"/>
        <v>-7683.2659996930279</v>
      </c>
      <c r="AR12">
        <f t="shared" si="9"/>
        <v>-7689.093991077134</v>
      </c>
      <c r="AS12">
        <f t="shared" si="9"/>
        <v>-461.34516061686344</v>
      </c>
      <c r="AT12">
        <f t="shared" si="9"/>
        <v>109.39005029961997</v>
      </c>
      <c r="AU12">
        <f t="shared" si="9"/>
        <v>-8041.0491013943774</v>
      </c>
      <c r="AW12">
        <v>9</v>
      </c>
      <c r="AX12">
        <f>IF(Z12&gt;0, (R12*SUMPRODUCT(K12:$K$98, X12:$X$98)-K12*$AZ$3)/Z12, 0)</f>
        <v>102999.11545467607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12.5</v>
      </c>
      <c r="R13">
        <f t="shared" si="0"/>
        <v>2000000</v>
      </c>
      <c r="S13">
        <f t="shared" si="1"/>
        <v>104667.55099252734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90350.472448164248</v>
      </c>
      <c r="AC13">
        <f t="shared" si="2"/>
        <v>90022.17776734833</v>
      </c>
      <c r="AE13">
        <f t="shared" si="3"/>
        <v>0</v>
      </c>
      <c r="AF13">
        <f t="shared" si="4"/>
        <v>0</v>
      </c>
      <c r="AG13">
        <f t="shared" si="4"/>
        <v>-10.75096542740541</v>
      </c>
      <c r="AH13">
        <f t="shared" si="5"/>
        <v>-16694.772093185416</v>
      </c>
      <c r="AI13">
        <f t="shared" si="6"/>
        <v>-16705.523058612824</v>
      </c>
      <c r="AJ13">
        <f t="shared" si="7"/>
        <v>328.29468081591767</v>
      </c>
      <c r="AK13">
        <f t="shared" si="22"/>
        <v>180.70094489632851</v>
      </c>
      <c r="AL13">
        <f t="shared" si="8"/>
        <v>-16196.527432900577</v>
      </c>
      <c r="AN13">
        <f t="shared" si="9"/>
        <v>0</v>
      </c>
      <c r="AO13">
        <f t="shared" si="9"/>
        <v>0</v>
      </c>
      <c r="AP13">
        <f t="shared" si="9"/>
        <v>-5.43179887356081</v>
      </c>
      <c r="AQ13">
        <f t="shared" si="9"/>
        <v>-8434.8373048395097</v>
      </c>
      <c r="AR13">
        <f t="shared" si="9"/>
        <v>-8440.2691037130717</v>
      </c>
      <c r="AS13">
        <f t="shared" si="9"/>
        <v>165.86702743050904</v>
      </c>
      <c r="AT13">
        <f t="shared" si="9"/>
        <v>91.297027747593603</v>
      </c>
      <c r="AU13">
        <f t="shared" si="9"/>
        <v>-8183.1050485349688</v>
      </c>
      <c r="AW13">
        <v>10</v>
      </c>
      <c r="AX13">
        <f>IF(Z13&gt;0, (R13*SUMPRODUCT(K13:$K$98, X13:$X$98)-K13*$AZ$3)/Z13, 0)</f>
        <v>104667.55099252734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12.5</v>
      </c>
      <c r="R14">
        <f t="shared" si="0"/>
        <v>2000000</v>
      </c>
      <c r="S14">
        <f t="shared" si="1"/>
        <v>105182.65159079593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90022.17776734833</v>
      </c>
      <c r="AC14">
        <f t="shared" si="2"/>
        <v>88553.192304732307</v>
      </c>
      <c r="AE14">
        <f t="shared" si="3"/>
        <v>0</v>
      </c>
      <c r="AF14">
        <f t="shared" si="4"/>
        <v>0</v>
      </c>
      <c r="AG14">
        <f t="shared" si="4"/>
        <v>-10.523740246780536</v>
      </c>
      <c r="AH14">
        <f t="shared" si="5"/>
        <v>-19154.48421613111</v>
      </c>
      <c r="AI14">
        <f t="shared" si="6"/>
        <v>-19165.007956377889</v>
      </c>
      <c r="AJ14">
        <f t="shared" si="7"/>
        <v>1468.9854626160231</v>
      </c>
      <c r="AK14">
        <f t="shared" si="22"/>
        <v>162.039919981227</v>
      </c>
      <c r="AL14">
        <f t="shared" si="8"/>
        <v>-17533.982573780639</v>
      </c>
      <c r="AN14">
        <f t="shared" si="9"/>
        <v>0</v>
      </c>
      <c r="AO14">
        <f t="shared" si="9"/>
        <v>0</v>
      </c>
      <c r="AP14">
        <f t="shared" si="9"/>
        <v>-5.055139782028971</v>
      </c>
      <c r="AQ14">
        <f t="shared" si="9"/>
        <v>-9200.9678018072118</v>
      </c>
      <c r="AR14">
        <f t="shared" si="9"/>
        <v>-9206.0229415892391</v>
      </c>
      <c r="AS14">
        <f t="shared" si="9"/>
        <v>705.63570338637533</v>
      </c>
      <c r="AT14">
        <f t="shared" si="9"/>
        <v>77.836817192868722</v>
      </c>
      <c r="AU14">
        <f t="shared" si="9"/>
        <v>-8422.5504210099953</v>
      </c>
      <c r="AW14">
        <v>11</v>
      </c>
      <c r="AX14">
        <f>IF(Z14&gt;0, (R14*SUMPRODUCT(K14:$K$98, X14:$X$98)-K14*$AZ$3)/Z14, 0)</f>
        <v>105182.65159079593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12.5</v>
      </c>
      <c r="R15">
        <f t="shared" si="0"/>
        <v>2000000</v>
      </c>
      <c r="S15">
        <f t="shared" si="1"/>
        <v>104860.31545705021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88553.192304732307</v>
      </c>
      <c r="AC15">
        <f t="shared" si="2"/>
        <v>86253.98564711494</v>
      </c>
      <c r="AE15">
        <f t="shared" si="3"/>
        <v>0</v>
      </c>
      <c r="AF15">
        <f t="shared" si="4"/>
        <v>0</v>
      </c>
      <c r="AG15">
        <f t="shared" si="4"/>
        <v>-10.28201008064435</v>
      </c>
      <c r="AH15">
        <f t="shared" si="5"/>
        <v>-21838.842186940816</v>
      </c>
      <c r="AI15">
        <f t="shared" si="6"/>
        <v>-21849.124197021461</v>
      </c>
      <c r="AJ15">
        <f t="shared" si="7"/>
        <v>2299.2066576173675</v>
      </c>
      <c r="AK15">
        <f t="shared" si="22"/>
        <v>363.06808844940247</v>
      </c>
      <c r="AL15">
        <f t="shared" si="8"/>
        <v>-19186.849450954691</v>
      </c>
      <c r="AN15">
        <f t="shared" si="9"/>
        <v>0</v>
      </c>
      <c r="AO15">
        <f t="shared" si="9"/>
        <v>0</v>
      </c>
      <c r="AP15">
        <f t="shared" si="9"/>
        <v>-4.685535804959418</v>
      </c>
      <c r="AQ15">
        <f t="shared" si="9"/>
        <v>-9952.0109592575736</v>
      </c>
      <c r="AR15">
        <f t="shared" si="9"/>
        <v>-9956.6964950625352</v>
      </c>
      <c r="AS15">
        <f t="shared" si="9"/>
        <v>1047.7537984082703</v>
      </c>
      <c r="AT15">
        <f t="shared" si="9"/>
        <v>165.45096870409213</v>
      </c>
      <c r="AU15">
        <f t="shared" si="9"/>
        <v>-8743.4917279501715</v>
      </c>
      <c r="AW15">
        <v>12</v>
      </c>
      <c r="AX15">
        <f>IF(Z15&gt;0, (R15*SUMPRODUCT(K15:$K$98, X15:$X$98)-K15*$AZ$3)/Z15, 0)</f>
        <v>104860.31545705021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12.5</v>
      </c>
      <c r="R16">
        <f t="shared" si="0"/>
        <v>2000000</v>
      </c>
      <c r="S16">
        <f t="shared" si="1"/>
        <v>103719.87407665393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86253.98564711494</v>
      </c>
      <c r="AC16">
        <f t="shared" si="2"/>
        <v>83192.981757791567</v>
      </c>
      <c r="AE16">
        <f t="shared" si="3"/>
        <v>0</v>
      </c>
      <c r="AF16">
        <f t="shared" si="4"/>
        <v>0</v>
      </c>
      <c r="AG16">
        <f t="shared" si="4"/>
        <v>-10.026162114348981</v>
      </c>
      <c r="AH16">
        <f t="shared" si="5"/>
        <v>-24484.458478228069</v>
      </c>
      <c r="AI16">
        <f t="shared" si="6"/>
        <v>-24494.484640342416</v>
      </c>
      <c r="AJ16">
        <f t="shared" si="7"/>
        <v>3061.0038893233723</v>
      </c>
      <c r="AK16">
        <f t="shared" si="22"/>
        <v>612.40329809451612</v>
      </c>
      <c r="AL16">
        <f t="shared" si="8"/>
        <v>-20821.077452924528</v>
      </c>
      <c r="AN16">
        <f t="shared" si="9"/>
        <v>0</v>
      </c>
      <c r="AO16">
        <f t="shared" si="9"/>
        <v>0</v>
      </c>
      <c r="AP16">
        <f t="shared" si="9"/>
        <v>-4.322150500636309</v>
      </c>
      <c r="AQ16">
        <f t="shared" si="9"/>
        <v>-10554.937498769323</v>
      </c>
      <c r="AR16">
        <f t="shared" si="9"/>
        <v>-10559.259649269958</v>
      </c>
      <c r="AS16">
        <f t="shared" si="9"/>
        <v>1319.559702087239</v>
      </c>
      <c r="AT16">
        <f t="shared" si="9"/>
        <v>263.99924430330321</v>
      </c>
      <c r="AU16">
        <f t="shared" si="9"/>
        <v>-8975.700702879416</v>
      </c>
      <c r="AW16">
        <v>13</v>
      </c>
      <c r="AX16">
        <f>IF(Z16&gt;0, (R16*SUMPRODUCT(K16:$K$98, X16:$X$98)-K16*$AZ$3)/Z16, 0)</f>
        <v>103719.87407665393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12.5</v>
      </c>
      <c r="R17">
        <f t="shared" si="0"/>
        <v>2000000</v>
      </c>
      <c r="S17">
        <f t="shared" si="1"/>
        <v>102340.38048784554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83192.981757791567</v>
      </c>
      <c r="AC17">
        <f t="shared" si="2"/>
        <v>79875.855954493876</v>
      </c>
      <c r="AE17">
        <f t="shared" si="3"/>
        <v>0</v>
      </c>
      <c r="AF17">
        <f t="shared" si="4"/>
        <v>0</v>
      </c>
      <c r="AG17">
        <f t="shared" si="4"/>
        <v>-9.756150941316406</v>
      </c>
      <c r="AH17">
        <f t="shared" si="5"/>
        <v>-27159.928302253731</v>
      </c>
      <c r="AI17">
        <f t="shared" si="6"/>
        <v>-27169.684453195048</v>
      </c>
      <c r="AJ17">
        <f t="shared" si="7"/>
        <v>3317.1258032976912</v>
      </c>
      <c r="AK17">
        <f t="shared" si="22"/>
        <v>1148.0631482575236</v>
      </c>
      <c r="AL17">
        <f t="shared" si="8"/>
        <v>-22704.495501639834</v>
      </c>
      <c r="AN17">
        <f t="shared" si="9"/>
        <v>0</v>
      </c>
      <c r="AO17">
        <f t="shared" si="9"/>
        <v>0</v>
      </c>
      <c r="AP17">
        <f t="shared" si="9"/>
        <v>-3.9535177013655689</v>
      </c>
      <c r="AQ17">
        <f t="shared" si="9"/>
        <v>-11006.108654597274</v>
      </c>
      <c r="AR17">
        <f t="shared" si="9"/>
        <v>-11010.06217229864</v>
      </c>
      <c r="AS17">
        <f t="shared" si="9"/>
        <v>1344.2099922271577</v>
      </c>
      <c r="AT17">
        <f t="shared" si="9"/>
        <v>465.23347232153083</v>
      </c>
      <c r="AU17">
        <f t="shared" si="9"/>
        <v>-9200.6187077499508</v>
      </c>
      <c r="AW17">
        <v>14</v>
      </c>
      <c r="AX17">
        <f>IF(Z17&gt;0, (R17*SUMPRODUCT(K17:$K$98, X17:$X$98)-K17*$AZ$3)/Z17, 0)</f>
        <v>102340.38048784554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12.5</v>
      </c>
      <c r="R18">
        <f t="shared" si="0"/>
        <v>2000000</v>
      </c>
      <c r="S18">
        <f t="shared" si="1"/>
        <v>100895.38017976556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79875.855954493876</v>
      </c>
      <c r="AC18">
        <f t="shared" si="2"/>
        <v>76449.70738354628</v>
      </c>
      <c r="AE18">
        <f t="shared" si="3"/>
        <v>0</v>
      </c>
      <c r="AF18">
        <f t="shared" si="4"/>
        <v>0</v>
      </c>
      <c r="AG18">
        <f t="shared" si="4"/>
        <v>-9.4714083101891831</v>
      </c>
      <c r="AH18">
        <f t="shared" si="5"/>
        <v>-29948.979474249423</v>
      </c>
      <c r="AI18">
        <f t="shared" si="6"/>
        <v>-29958.450882559613</v>
      </c>
      <c r="AJ18">
        <f t="shared" si="7"/>
        <v>3426.1485709475965</v>
      </c>
      <c r="AK18">
        <f t="shared" si="22"/>
        <v>1725.3184886170677</v>
      </c>
      <c r="AL18">
        <f t="shared" si="8"/>
        <v>-24806.983822994949</v>
      </c>
      <c r="AN18">
        <f t="shared" si="9"/>
        <v>0</v>
      </c>
      <c r="AO18">
        <f t="shared" si="9"/>
        <v>0</v>
      </c>
      <c r="AP18">
        <f t="shared" si="9"/>
        <v>-3.5816820566202141</v>
      </c>
      <c r="AQ18">
        <f t="shared" si="9"/>
        <v>-11325.42478203684</v>
      </c>
      <c r="AR18">
        <f t="shared" si="9"/>
        <v>-11329.006464093462</v>
      </c>
      <c r="AS18">
        <f t="shared" si="9"/>
        <v>1295.6230433732494</v>
      </c>
      <c r="AT18">
        <f t="shared" si="9"/>
        <v>652.44175631062274</v>
      </c>
      <c r="AU18">
        <f t="shared" si="9"/>
        <v>-9380.9416644095891</v>
      </c>
      <c r="AW18">
        <v>15</v>
      </c>
      <c r="AX18">
        <f>IF(Z18&gt;0, (R18*SUMPRODUCT(K18:$K$98, X18:$X$98)-K18*$AZ$3)/Z18, 0)</f>
        <v>100895.38017976556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12.5</v>
      </c>
      <c r="R19">
        <f t="shared" si="0"/>
        <v>2000000</v>
      </c>
      <c r="S19">
        <f t="shared" si="1"/>
        <v>98509.876297119408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76449.70738354628</v>
      </c>
      <c r="AC19">
        <f t="shared" si="2"/>
        <v>72262.271819692221</v>
      </c>
      <c r="AE19">
        <f t="shared" si="3"/>
        <v>0</v>
      </c>
      <c r="AF19">
        <f t="shared" si="4"/>
        <v>0</v>
      </c>
      <c r="AG19">
        <f t="shared" si="4"/>
        <v>-9.1694196734319338</v>
      </c>
      <c r="AH19">
        <f t="shared" si="5"/>
        <v>-33163.928584857269</v>
      </c>
      <c r="AI19">
        <f t="shared" si="6"/>
        <v>-33173.098004530701</v>
      </c>
      <c r="AJ19">
        <f t="shared" si="7"/>
        <v>4187.4355638540583</v>
      </c>
      <c r="AK19">
        <f t="shared" si="22"/>
        <v>1704.8284746530821</v>
      </c>
      <c r="AL19">
        <f t="shared" si="8"/>
        <v>-27280.833966023562</v>
      </c>
      <c r="AN19">
        <f t="shared" si="9"/>
        <v>0</v>
      </c>
      <c r="AO19">
        <f t="shared" si="9"/>
        <v>0</v>
      </c>
      <c r="AP19">
        <f t="shared" si="9"/>
        <v>-3.2336872642792183</v>
      </c>
      <c r="AQ19">
        <f t="shared" si="9"/>
        <v>-11695.590050158538</v>
      </c>
      <c r="AR19">
        <f t="shared" si="9"/>
        <v>-11698.823737422817</v>
      </c>
      <c r="AS19">
        <f t="shared" si="9"/>
        <v>1476.7408991060674</v>
      </c>
      <c r="AT19">
        <f t="shared" si="9"/>
        <v>601.22475822975116</v>
      </c>
      <c r="AU19">
        <f t="shared" si="9"/>
        <v>-9620.8580800869986</v>
      </c>
      <c r="AW19">
        <v>16</v>
      </c>
      <c r="AX19">
        <f>IF(Z19&gt;0, (R19*SUMPRODUCT(K19:$K$98, X19:$X$98)-K19*$AZ$3)/Z19, 0)</f>
        <v>98509.876297119408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12.5</v>
      </c>
      <c r="R20">
        <f t="shared" si="0"/>
        <v>2000000</v>
      </c>
      <c r="S20">
        <f t="shared" si="1"/>
        <v>92720.998486384036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72262.271819692221</v>
      </c>
      <c r="AC20">
        <f t="shared" si="2"/>
        <v>65651.474017250672</v>
      </c>
      <c r="AE20">
        <f t="shared" si="3"/>
        <v>0</v>
      </c>
      <c r="AF20">
        <f t="shared" si="4"/>
        <v>0</v>
      </c>
      <c r="AG20">
        <f t="shared" si="4"/>
        <v>-8.8506750208923144</v>
      </c>
      <c r="AH20">
        <f t="shared" si="5"/>
        <v>-36328.072928847709</v>
      </c>
      <c r="AI20">
        <f t="shared" si="6"/>
        <v>-36336.923603868599</v>
      </c>
      <c r="AJ20">
        <f t="shared" si="7"/>
        <v>6610.7978024415497</v>
      </c>
      <c r="AK20">
        <f t="shared" si="22"/>
        <v>310.72776882467656</v>
      </c>
      <c r="AL20">
        <f t="shared" si="8"/>
        <v>-29415.398032602374</v>
      </c>
      <c r="AN20">
        <f t="shared" si="9"/>
        <v>0</v>
      </c>
      <c r="AO20">
        <f t="shared" si="9"/>
        <v>0</v>
      </c>
      <c r="AP20">
        <f t="shared" si="9"/>
        <v>-2.9605224174995484</v>
      </c>
      <c r="AQ20">
        <f t="shared" si="9"/>
        <v>-12151.623919818157</v>
      </c>
      <c r="AR20">
        <f t="shared" si="9"/>
        <v>-12154.584442235657</v>
      </c>
      <c r="AS20">
        <f t="shared" si="9"/>
        <v>2211.2906694106359</v>
      </c>
      <c r="AT20">
        <f t="shared" si="9"/>
        <v>103.93744241807303</v>
      </c>
      <c r="AU20">
        <f t="shared" si="9"/>
        <v>-9839.3563304069485</v>
      </c>
      <c r="AW20">
        <v>17</v>
      </c>
      <c r="AX20">
        <f>IF(Z20&gt;0, (R20*SUMPRODUCT(K20:$K$98, X20:$X$98)-K20*$AZ$3)/Z20, 0)</f>
        <v>92720.998486384036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12.5</v>
      </c>
      <c r="R21">
        <f t="shared" si="0"/>
        <v>2000000</v>
      </c>
      <c r="S21">
        <f t="shared" si="1"/>
        <v>85256.387142876323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65651.474017250672</v>
      </c>
      <c r="AC21">
        <f t="shared" si="2"/>
        <v>58094.71247293042</v>
      </c>
      <c r="AE21">
        <f t="shared" si="3"/>
        <v>0</v>
      </c>
      <c r="AF21">
        <f t="shared" si="4"/>
        <v>0</v>
      </c>
      <c r="AG21">
        <f t="shared" si="4"/>
        <v>-8.5176481228867935</v>
      </c>
      <c r="AH21">
        <f t="shared" si="5"/>
        <v>-39123.223647455678</v>
      </c>
      <c r="AI21">
        <f t="shared" si="6"/>
        <v>-39131.741295578562</v>
      </c>
      <c r="AJ21">
        <f t="shared" si="7"/>
        <v>7556.7615443202521</v>
      </c>
      <c r="AK21">
        <f t="shared" si="22"/>
        <v>105.04235842760107</v>
      </c>
      <c r="AL21">
        <f t="shared" si="8"/>
        <v>-31469.93739283071</v>
      </c>
      <c r="AN21">
        <f t="shared" si="9"/>
        <v>0</v>
      </c>
      <c r="AO21">
        <f t="shared" si="9"/>
        <v>0</v>
      </c>
      <c r="AP21">
        <f t="shared" si="9"/>
        <v>-2.7093248268028116</v>
      </c>
      <c r="AQ21">
        <f t="shared" si="9"/>
        <v>-12444.458799348235</v>
      </c>
      <c r="AR21">
        <f t="shared" si="9"/>
        <v>-12447.168124175036</v>
      </c>
      <c r="AS21">
        <f t="shared" si="9"/>
        <v>2403.6824915604379</v>
      </c>
      <c r="AT21">
        <f t="shared" si="9"/>
        <v>33.41225951669918</v>
      </c>
      <c r="AU21">
        <f t="shared" si="9"/>
        <v>-10010.073373097899</v>
      </c>
      <c r="AW21">
        <v>18</v>
      </c>
      <c r="AX21">
        <f>IF(Z21&gt;0, (R21*SUMPRODUCT(K21:$K$98, X21:$X$98)-K21*$AZ$3)/Z21, 0)</f>
        <v>85256.387142876323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12.5</v>
      </c>
      <c r="R22">
        <f t="shared" si="0"/>
        <v>2000000</v>
      </c>
      <c r="S22">
        <f t="shared" si="1"/>
        <v>78873.394305127818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58094.71247293042</v>
      </c>
      <c r="AC22">
        <f t="shared" si="2"/>
        <v>51553.510585190401</v>
      </c>
      <c r="AE22">
        <f t="shared" si="3"/>
        <v>0</v>
      </c>
      <c r="AF22">
        <f t="shared" si="4"/>
        <v>0</v>
      </c>
      <c r="AG22">
        <f t="shared" si="4"/>
        <v>-8.1702947868820743</v>
      </c>
      <c r="AH22">
        <f t="shared" si="5"/>
        <v>-41948.296764136336</v>
      </c>
      <c r="AI22">
        <f t="shared" si="6"/>
        <v>-41956.467058923219</v>
      </c>
      <c r="AJ22">
        <f t="shared" si="7"/>
        <v>6541.2018877400187</v>
      </c>
      <c r="AK22">
        <f t="shared" si="22"/>
        <v>1219.9889619315388</v>
      </c>
      <c r="AL22">
        <f t="shared" si="8"/>
        <v>-34195.276209251664</v>
      </c>
      <c r="AN22">
        <f t="shared" si="9"/>
        <v>0</v>
      </c>
      <c r="AO22">
        <f t="shared" si="9"/>
        <v>0</v>
      </c>
      <c r="AP22">
        <f t="shared" si="9"/>
        <v>-2.4265521949344233</v>
      </c>
      <c r="AQ22">
        <f t="shared" si="9"/>
        <v>-12458.513951076215</v>
      </c>
      <c r="AR22">
        <f t="shared" si="9"/>
        <v>-12460.940503271149</v>
      </c>
      <c r="AS22">
        <f t="shared" si="9"/>
        <v>1942.7166598308238</v>
      </c>
      <c r="AT22">
        <f t="shared" si="9"/>
        <v>362.33293541914799</v>
      </c>
      <c r="AU22">
        <f t="shared" si="9"/>
        <v>-10155.890908021178</v>
      </c>
      <c r="AW22">
        <v>19</v>
      </c>
      <c r="AX22">
        <f>IF(Z22&gt;0, (R22*SUMPRODUCT(K22:$K$98, X22:$X$98)-K22*$AZ$3)/Z22, 0)</f>
        <v>78873.394305127818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12.5</v>
      </c>
      <c r="R23">
        <f t="shared" si="0"/>
        <v>2000000</v>
      </c>
      <c r="S23">
        <f t="shared" si="1"/>
        <v>76832.772761558226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51553.510585190401</v>
      </c>
      <c r="AC23">
        <f t="shared" si="2"/>
        <v>48003.332013804626</v>
      </c>
      <c r="AE23">
        <f t="shared" si="3"/>
        <v>0</v>
      </c>
      <c r="AF23">
        <f t="shared" si="4"/>
        <v>0</v>
      </c>
      <c r="AG23">
        <f t="shared" si="4"/>
        <v>-7.8097096929550993</v>
      </c>
      <c r="AH23">
        <f t="shared" si="5"/>
        <v>-44621.143369304482</v>
      </c>
      <c r="AI23">
        <f t="shared" si="6"/>
        <v>-44628.953078997438</v>
      </c>
      <c r="AJ23">
        <f t="shared" si="7"/>
        <v>3550.1785713857753</v>
      </c>
      <c r="AK23">
        <f t="shared" si="22"/>
        <v>3608.7457409633284</v>
      </c>
      <c r="AL23">
        <f t="shared" si="8"/>
        <v>-37470.028766648335</v>
      </c>
      <c r="AN23">
        <f t="shared" si="9"/>
        <v>0</v>
      </c>
      <c r="AO23">
        <f t="shared" si="9"/>
        <v>0</v>
      </c>
      <c r="AP23">
        <f t="shared" si="9"/>
        <v>-2.0709460188619744</v>
      </c>
      <c r="AQ23">
        <f t="shared" si="9"/>
        <v>-11832.447408523894</v>
      </c>
      <c r="AR23">
        <f t="shared" si="9"/>
        <v>-11834.518354542757</v>
      </c>
      <c r="AS23">
        <f t="shared" si="9"/>
        <v>941.42144429423342</v>
      </c>
      <c r="AT23">
        <f t="shared" si="9"/>
        <v>956.95204036518078</v>
      </c>
      <c r="AU23">
        <f t="shared" si="9"/>
        <v>-9936.1448698833428</v>
      </c>
      <c r="AW23">
        <v>20</v>
      </c>
      <c r="AX23">
        <f>IF(Z23&gt;0, (R23*SUMPRODUCT(K23:$K$98, X23:$X$98)-K23*$AZ$3)/Z23, 0)</f>
        <v>76832.772761558226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12.5</v>
      </c>
      <c r="R24">
        <f t="shared" si="0"/>
        <v>2000000</v>
      </c>
      <c r="S24">
        <f t="shared" si="1"/>
        <v>74175.398063676359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48003.332013804626</v>
      </c>
      <c r="AC24">
        <f t="shared" si="2"/>
        <v>44124.755480004329</v>
      </c>
      <c r="AE24">
        <f t="shared" si="3"/>
        <v>0</v>
      </c>
      <c r="AF24">
        <f t="shared" si="4"/>
        <v>0</v>
      </c>
      <c r="AG24">
        <f t="shared" si="4"/>
        <v>-7.4358811398162539</v>
      </c>
      <c r="AH24">
        <f t="shared" si="5"/>
        <v>-47317.032993487104</v>
      </c>
      <c r="AI24">
        <f t="shared" si="6"/>
        <v>-47324.468874626924</v>
      </c>
      <c r="AJ24">
        <f t="shared" si="7"/>
        <v>3878.5765338002966</v>
      </c>
      <c r="AK24">
        <f t="shared" si="22"/>
        <v>3360.233240966324</v>
      </c>
      <c r="AL24">
        <f t="shared" si="8"/>
        <v>-40085.659099860306</v>
      </c>
      <c r="AN24">
        <f t="shared" si="9"/>
        <v>0</v>
      </c>
      <c r="AO24">
        <f t="shared" si="9"/>
        <v>0</v>
      </c>
      <c r="AP24">
        <f t="shared" si="9"/>
        <v>-1.7605497616645174</v>
      </c>
      <c r="AQ24">
        <f t="shared" si="9"/>
        <v>-11202.975087013605</v>
      </c>
      <c r="AR24">
        <f t="shared" si="9"/>
        <v>-11204.735636775271</v>
      </c>
      <c r="AS24">
        <f t="shared" si="9"/>
        <v>918.30771145817926</v>
      </c>
      <c r="AT24">
        <f t="shared" si="9"/>
        <v>795.58262434337882</v>
      </c>
      <c r="AU24">
        <f t="shared" si="9"/>
        <v>-9490.8453009737132</v>
      </c>
      <c r="AW24">
        <v>21</v>
      </c>
      <c r="AX24">
        <f>IF(Z24&gt;0, (R24*SUMPRODUCT(K24:$K$98, X24:$X$98)-K24*$AZ$3)/Z24, 0)</f>
        <v>74175.398063676359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12.5</v>
      </c>
      <c r="R25">
        <f t="shared" si="0"/>
        <v>2000000</v>
      </c>
      <c r="S25">
        <f t="shared" si="1"/>
        <v>70984.410516680655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44124.755480004329</v>
      </c>
      <c r="AC25">
        <f t="shared" si="2"/>
        <v>40023.450816851124</v>
      </c>
      <c r="AE25">
        <f t="shared" si="3"/>
        <v>0</v>
      </c>
      <c r="AF25">
        <f t="shared" si="4"/>
        <v>0</v>
      </c>
      <c r="AG25">
        <f t="shared" si="4"/>
        <v>-7.0479297013120226</v>
      </c>
      <c r="AH25">
        <f t="shared" si="5"/>
        <v>-50174.820336971214</v>
      </c>
      <c r="AI25">
        <f t="shared" si="6"/>
        <v>-50181.868266672529</v>
      </c>
      <c r="AJ25">
        <f t="shared" si="7"/>
        <v>4101.3046631532052</v>
      </c>
      <c r="AK25">
        <f t="shared" si="22"/>
        <v>3088.7328836003035</v>
      </c>
      <c r="AL25">
        <f t="shared" si="8"/>
        <v>-42991.830719919017</v>
      </c>
      <c r="AN25">
        <f t="shared" si="9"/>
        <v>0</v>
      </c>
      <c r="AO25">
        <f t="shared" si="9"/>
        <v>0</v>
      </c>
      <c r="AP25">
        <f t="shared" si="9"/>
        <v>-1.4899078442566691</v>
      </c>
      <c r="AQ25">
        <f t="shared" si="9"/>
        <v>-10606.782640057565</v>
      </c>
      <c r="AR25">
        <f t="shared" si="9"/>
        <v>-10608.272547901823</v>
      </c>
      <c r="AS25">
        <f t="shared" si="9"/>
        <v>867.00155198495963</v>
      </c>
      <c r="AT25">
        <f t="shared" si="9"/>
        <v>652.94739691188067</v>
      </c>
      <c r="AU25">
        <f t="shared" si="9"/>
        <v>-9088.3235990049816</v>
      </c>
      <c r="AW25">
        <v>22</v>
      </c>
      <c r="AX25">
        <f>IF(Z25&gt;0, (R25*SUMPRODUCT(K25:$K$98, X25:$X$98)-K25*$AZ$3)/Z25, 0)</f>
        <v>70984.410516680655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12.5</v>
      </c>
      <c r="R26">
        <f t="shared" si="0"/>
        <v>2000000</v>
      </c>
      <c r="S26">
        <f t="shared" si="1"/>
        <v>67235.838732693795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40023.450816851124</v>
      </c>
      <c r="AC26">
        <f t="shared" si="2"/>
        <v>35757.445340954582</v>
      </c>
      <c r="AE26">
        <f t="shared" si="3"/>
        <v>0</v>
      </c>
      <c r="AF26">
        <f t="shared" si="4"/>
        <v>0</v>
      </c>
      <c r="AG26">
        <f t="shared" si="4"/>
        <v>-6.6477651679028078</v>
      </c>
      <c r="AH26">
        <f t="shared" si="5"/>
        <v>-52749.637823374927</v>
      </c>
      <c r="AI26">
        <f t="shared" si="6"/>
        <v>-52756.285588542829</v>
      </c>
      <c r="AJ26">
        <f t="shared" si="7"/>
        <v>4266.0054758965416</v>
      </c>
      <c r="AK26">
        <f t="shared" si="22"/>
        <v>2801.6415571795787</v>
      </c>
      <c r="AL26">
        <f t="shared" si="8"/>
        <v>-45688.638555466707</v>
      </c>
      <c r="AN26">
        <f t="shared" si="9"/>
        <v>0</v>
      </c>
      <c r="AO26">
        <f t="shared" si="9"/>
        <v>0</v>
      </c>
      <c r="AP26">
        <f t="shared" si="9"/>
        <v>-1.2547450469987513</v>
      </c>
      <c r="AQ26">
        <f t="shared" si="9"/>
        <v>-9956.3304536429678</v>
      </c>
      <c r="AR26">
        <f t="shared" si="9"/>
        <v>-9957.5851986899652</v>
      </c>
      <c r="AS26">
        <f t="shared" si="9"/>
        <v>805.19529588608884</v>
      </c>
      <c r="AT26">
        <f t="shared" si="9"/>
        <v>528.80115024369047</v>
      </c>
      <c r="AU26">
        <f t="shared" si="9"/>
        <v>-8623.5887525601865</v>
      </c>
      <c r="AW26">
        <v>23</v>
      </c>
      <c r="AX26">
        <f>IF(Z26&gt;0, (R26*SUMPRODUCT(K26:$K$98, X26:$X$98)-K26*$AZ$3)/Z26, 0)</f>
        <v>67235.838732693795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12.5</v>
      </c>
      <c r="R27">
        <f t="shared" si="0"/>
        <v>2000000</v>
      </c>
      <c r="S27">
        <f t="shared" si="1"/>
        <v>63048.036410713947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35757.445340954582</v>
      </c>
      <c r="AC27">
        <f t="shared" si="2"/>
        <v>31462.523069598225</v>
      </c>
      <c r="AE27">
        <f t="shared" si="3"/>
        <v>0</v>
      </c>
      <c r="AF27">
        <f t="shared" si="4"/>
        <v>0</v>
      </c>
      <c r="AG27">
        <f t="shared" si="4"/>
        <v>-6.2378078804551995</v>
      </c>
      <c r="AH27">
        <f t="shared" si="5"/>
        <v>-54956.741722972911</v>
      </c>
      <c r="AI27">
        <f t="shared" si="6"/>
        <v>-54962.979530853365</v>
      </c>
      <c r="AJ27">
        <f t="shared" si="7"/>
        <v>4294.9222713563577</v>
      </c>
      <c r="AK27">
        <f t="shared" si="22"/>
        <v>2503.0211738668208</v>
      </c>
      <c r="AL27">
        <f t="shared" si="8"/>
        <v>-48165.036085630185</v>
      </c>
      <c r="AN27">
        <f t="shared" si="9"/>
        <v>0</v>
      </c>
      <c r="AO27">
        <f t="shared" si="9"/>
        <v>0</v>
      </c>
      <c r="AP27">
        <f t="shared" si="9"/>
        <v>-1.0512204295686132</v>
      </c>
      <c r="AQ27">
        <f t="shared" si="9"/>
        <v>-9261.5307731310022</v>
      </c>
      <c r="AR27">
        <f t="shared" si="9"/>
        <v>-9262.5819935605705</v>
      </c>
      <c r="AS27">
        <f t="shared" si="9"/>
        <v>723.79754580218992</v>
      </c>
      <c r="AT27">
        <f t="shared" si="9"/>
        <v>421.81917815327165</v>
      </c>
      <c r="AU27">
        <f t="shared" si="9"/>
        <v>-8116.9652696051089</v>
      </c>
      <c r="AW27">
        <v>24</v>
      </c>
      <c r="AX27">
        <f>IF(Z27&gt;0, (R27*SUMPRODUCT(K27:$K$98, X27:$X$98)-K27*$AZ$3)/Z27, 0)</f>
        <v>63048.036410713947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12.5</v>
      </c>
      <c r="R28">
        <f t="shared" si="0"/>
        <v>2000000</v>
      </c>
      <c r="S28">
        <f t="shared" si="1"/>
        <v>58551.512451920855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31462.523069598225</v>
      </c>
      <c r="AC28">
        <f t="shared" si="2"/>
        <v>27255.821030651736</v>
      </c>
      <c r="AE28">
        <f t="shared" si="3"/>
        <v>0</v>
      </c>
      <c r="AF28">
        <f t="shared" si="4"/>
        <v>0</v>
      </c>
      <c r="AG28">
        <f t="shared" si="4"/>
        <v>-5.8187696374693685</v>
      </c>
      <c r="AH28">
        <f t="shared" si="5"/>
        <v>-57065.626269004701</v>
      </c>
      <c r="AI28">
        <f t="shared" si="6"/>
        <v>-57071.445038642167</v>
      </c>
      <c r="AJ28">
        <f t="shared" si="7"/>
        <v>4206.7020389464888</v>
      </c>
      <c r="AK28">
        <f t="shared" si="22"/>
        <v>2202.376614871876</v>
      </c>
      <c r="AL28">
        <f t="shared" si="8"/>
        <v>-50662.366384823799</v>
      </c>
      <c r="AN28">
        <f t="shared" si="9"/>
        <v>0</v>
      </c>
      <c r="AO28">
        <f t="shared" si="9"/>
        <v>0</v>
      </c>
      <c r="AP28">
        <f t="shared" si="9"/>
        <v>-0.87553787711726072</v>
      </c>
      <c r="AQ28">
        <f t="shared" si="9"/>
        <v>-8586.5432716564355</v>
      </c>
      <c r="AR28">
        <f t="shared" si="9"/>
        <v>-8587.4188095335521</v>
      </c>
      <c r="AS28">
        <f t="shared" si="9"/>
        <v>632.97349823353443</v>
      </c>
      <c r="AT28">
        <f t="shared" si="9"/>
        <v>331.38691959564142</v>
      </c>
      <c r="AU28">
        <f t="shared" si="9"/>
        <v>-7623.0583917043759</v>
      </c>
      <c r="AW28">
        <v>25</v>
      </c>
      <c r="AX28">
        <f>IF(Z28&gt;0, (R28*SUMPRODUCT(K28:$K$98, X28:$X$98)-K28*$AZ$3)/Z28, 0)</f>
        <v>58551.512451920855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12.5</v>
      </c>
      <c r="R29">
        <f t="shared" si="0"/>
        <v>2000000</v>
      </c>
      <c r="S29">
        <f t="shared" si="1"/>
        <v>53745.478269117848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27255.821030651736</v>
      </c>
      <c r="AC29">
        <f t="shared" si="2"/>
        <v>23182.517700231489</v>
      </c>
      <c r="AE29">
        <f t="shared" si="3"/>
        <v>0</v>
      </c>
      <c r="AF29">
        <f t="shared" si="4"/>
        <v>0</v>
      </c>
      <c r="AG29">
        <f t="shared" si="4"/>
        <v>-5.391736767172878</v>
      </c>
      <c r="AH29">
        <f t="shared" si="5"/>
        <v>-59015.227827487448</v>
      </c>
      <c r="AI29">
        <f t="shared" si="6"/>
        <v>-59020.619564254623</v>
      </c>
      <c r="AJ29">
        <f t="shared" si="7"/>
        <v>4073.3033304202472</v>
      </c>
      <c r="AK29">
        <f t="shared" si="22"/>
        <v>1907.9074721456218</v>
      </c>
      <c r="AL29">
        <f t="shared" si="8"/>
        <v>-53039.408761688755</v>
      </c>
      <c r="AN29">
        <f t="shared" si="9"/>
        <v>0</v>
      </c>
      <c r="AO29">
        <f t="shared" si="9"/>
        <v>0</v>
      </c>
      <c r="AP29">
        <f t="shared" si="9"/>
        <v>-0.72435995574000434</v>
      </c>
      <c r="AQ29">
        <f t="shared" si="9"/>
        <v>-7928.4782738976055</v>
      </c>
      <c r="AR29">
        <f t="shared" si="9"/>
        <v>-7929.202633853346</v>
      </c>
      <c r="AS29">
        <f t="shared" si="9"/>
        <v>547.23328447763174</v>
      </c>
      <c r="AT29">
        <f t="shared" si="9"/>
        <v>256.3203345707982</v>
      </c>
      <c r="AU29">
        <f t="shared" si="9"/>
        <v>-7125.6490148049161</v>
      </c>
      <c r="AW29">
        <v>26</v>
      </c>
      <c r="AX29">
        <f>IF(Z29&gt;0, (R29*SUMPRODUCT(K29:$K$98, X29:$X$98)-K29*$AZ$3)/Z29, 0)</f>
        <v>53745.478269117848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12.5</v>
      </c>
      <c r="R30">
        <f t="shared" si="0"/>
        <v>2000000</v>
      </c>
      <c r="S30">
        <f t="shared" si="1"/>
        <v>48620.521395141346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23182.517700231489</v>
      </c>
      <c r="AC30">
        <f t="shared" si="2"/>
        <v>19283.717945294738</v>
      </c>
      <c r="AE30">
        <f t="shared" si="3"/>
        <v>0</v>
      </c>
      <c r="AF30">
        <f t="shared" si="4"/>
        <v>0</v>
      </c>
      <c r="AG30">
        <f t="shared" si="4"/>
        <v>-4.9577106003694986</v>
      </c>
      <c r="AH30">
        <f t="shared" si="5"/>
        <v>-60817.407861064021</v>
      </c>
      <c r="AI30">
        <f t="shared" si="6"/>
        <v>-60822.365571664392</v>
      </c>
      <c r="AJ30">
        <f t="shared" si="7"/>
        <v>3898.7997549367501</v>
      </c>
      <c r="AK30">
        <f t="shared" si="22"/>
        <v>1622.7762390162043</v>
      </c>
      <c r="AL30">
        <f t="shared" si="8"/>
        <v>-55300.789577711439</v>
      </c>
      <c r="AN30">
        <f t="shared" si="9"/>
        <v>0</v>
      </c>
      <c r="AO30">
        <f t="shared" si="9"/>
        <v>0</v>
      </c>
      <c r="AP30">
        <f t="shared" si="9"/>
        <v>-0.59468762540352049</v>
      </c>
      <c r="AQ30">
        <f t="shared" si="9"/>
        <v>-7295.17367580875</v>
      </c>
      <c r="AR30">
        <f t="shared" si="9"/>
        <v>-7295.7683634341538</v>
      </c>
      <c r="AS30">
        <f t="shared" si="9"/>
        <v>467.66908258306978</v>
      </c>
      <c r="AT30">
        <f t="shared" si="9"/>
        <v>194.65536130121782</v>
      </c>
      <c r="AU30">
        <f t="shared" si="9"/>
        <v>-6633.4439195498662</v>
      </c>
      <c r="AW30">
        <v>27</v>
      </c>
      <c r="AX30">
        <f>IF(Z30&gt;0, (R30*SUMPRODUCT(K30:$K$98, X30:$X$98)-K30*$AZ$3)/Z30, 0)</f>
        <v>48620.521395141346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12.5</v>
      </c>
      <c r="R31">
        <f t="shared" si="0"/>
        <v>2000000</v>
      </c>
      <c r="S31">
        <f t="shared" si="1"/>
        <v>43123.702740197179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19283.717945294738</v>
      </c>
      <c r="AC31">
        <f t="shared" si="2"/>
        <v>15586.471518558183</v>
      </c>
      <c r="AE31">
        <f t="shared" si="3"/>
        <v>0</v>
      </c>
      <c r="AF31">
        <f t="shared" si="4"/>
        <v>0</v>
      </c>
      <c r="AG31">
        <f t="shared" si="4"/>
        <v>-4.5179537377797638</v>
      </c>
      <c r="AH31">
        <f t="shared" si="5"/>
        <v>-62428.761053766415</v>
      </c>
      <c r="AI31">
        <f t="shared" si="6"/>
        <v>-62433.279007504192</v>
      </c>
      <c r="AJ31">
        <f t="shared" si="7"/>
        <v>3697.2464267365558</v>
      </c>
      <c r="AK31">
        <f t="shared" si="22"/>
        <v>1349.8602561706318</v>
      </c>
      <c r="AL31">
        <f t="shared" si="8"/>
        <v>-57386.172324597006</v>
      </c>
      <c r="AN31">
        <f t="shared" si="9"/>
        <v>0</v>
      </c>
      <c r="AO31">
        <f t="shared" si="9"/>
        <v>0</v>
      </c>
      <c r="AP31">
        <f t="shared" si="9"/>
        <v>-0.48387310850895315</v>
      </c>
      <c r="AQ31">
        <f t="shared" si="9"/>
        <v>-6686.1239456368139</v>
      </c>
      <c r="AR31">
        <f t="shared" si="9"/>
        <v>-6686.6078187453222</v>
      </c>
      <c r="AS31">
        <f t="shared" si="9"/>
        <v>395.97530768604008</v>
      </c>
      <c r="AT31">
        <f t="shared" si="9"/>
        <v>144.57011207178832</v>
      </c>
      <c r="AU31">
        <f t="shared" si="9"/>
        <v>-6146.0623989874939</v>
      </c>
      <c r="AW31">
        <v>28</v>
      </c>
      <c r="AX31">
        <f>IF(Z31&gt;0, (R31*SUMPRODUCT(K31:$K$98, X31:$X$98)-K31*$AZ$3)/Z31, 0)</f>
        <v>43123.702740197179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12.5</v>
      </c>
      <c r="R32">
        <f t="shared" si="0"/>
        <v>2000000</v>
      </c>
      <c r="S32">
        <f t="shared" si="1"/>
        <v>37160.558996690903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15586.471518558183</v>
      </c>
      <c r="AC32">
        <f t="shared" si="2"/>
        <v>12112.782616735822</v>
      </c>
      <c r="AE32">
        <f t="shared" si="3"/>
        <v>0</v>
      </c>
      <c r="AF32">
        <f t="shared" si="4"/>
        <v>0</v>
      </c>
      <c r="AG32">
        <f t="shared" si="4"/>
        <v>-4.0744753791965449</v>
      </c>
      <c r="AH32">
        <f t="shared" si="5"/>
        <v>-63727.811392867356</v>
      </c>
      <c r="AI32">
        <f t="shared" si="6"/>
        <v>-63731.885868246551</v>
      </c>
      <c r="AJ32">
        <f t="shared" si="7"/>
        <v>3473.688901822361</v>
      </c>
      <c r="AK32">
        <f t="shared" si="22"/>
        <v>1091.0530062990729</v>
      </c>
      <c r="AL32">
        <f t="shared" si="8"/>
        <v>-59167.143960125119</v>
      </c>
      <c r="AN32">
        <f t="shared" si="9"/>
        <v>0</v>
      </c>
      <c r="AO32">
        <f t="shared" si="9"/>
        <v>0</v>
      </c>
      <c r="AP32">
        <f t="shared" si="9"/>
        <v>-0.38962192006243107</v>
      </c>
      <c r="AQ32">
        <f t="shared" si="9"/>
        <v>-6093.9752791343863</v>
      </c>
      <c r="AR32">
        <f t="shared" si="9"/>
        <v>-6094.3649010544486</v>
      </c>
      <c r="AS32">
        <f t="shared" si="9"/>
        <v>332.17168191465942</v>
      </c>
      <c r="AT32">
        <f t="shared" si="9"/>
        <v>104.33200047657634</v>
      </c>
      <c r="AU32">
        <f t="shared" si="9"/>
        <v>-5657.8612186632135</v>
      </c>
      <c r="AW32">
        <v>29</v>
      </c>
      <c r="AX32">
        <f>IF(Z32&gt;0, (R32*SUMPRODUCT(K32:$K$98, X32:$X$98)-K32*$AZ$3)/Z32, 0)</f>
        <v>37160.558996690903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12.5</v>
      </c>
      <c r="R33">
        <f t="shared" si="0"/>
        <v>2000000</v>
      </c>
      <c r="S33">
        <f t="shared" si="1"/>
        <v>30614.425982540379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12112.782616735822</v>
      </c>
      <c r="AC33">
        <f t="shared" si="2"/>
        <v>8887.0529124357672</v>
      </c>
      <c r="AE33">
        <f t="shared" si="3"/>
        <v>0</v>
      </c>
      <c r="AF33">
        <f t="shared" si="4"/>
        <v>0</v>
      </c>
      <c r="AG33">
        <f t="shared" si="4"/>
        <v>-3.6286214044581939</v>
      </c>
      <c r="AH33">
        <f t="shared" si="5"/>
        <v>-64817.475351421752</v>
      </c>
      <c r="AI33">
        <f t="shared" si="6"/>
        <v>-64821.103972826211</v>
      </c>
      <c r="AJ33">
        <f t="shared" si="7"/>
        <v>3225.7297043000544</v>
      </c>
      <c r="AK33">
        <f t="shared" si="22"/>
        <v>847.89478317150758</v>
      </c>
      <c r="AL33">
        <f t="shared" si="8"/>
        <v>-60747.479485354648</v>
      </c>
      <c r="AN33">
        <f t="shared" si="9"/>
        <v>0</v>
      </c>
      <c r="AO33">
        <f t="shared" si="9"/>
        <v>0</v>
      </c>
      <c r="AP33">
        <f t="shared" si="9"/>
        <v>-0.30980992012299641</v>
      </c>
      <c r="AQ33">
        <f t="shared" si="9"/>
        <v>-5534.0843320072581</v>
      </c>
      <c r="AR33">
        <f t="shared" si="9"/>
        <v>-5534.3941419273806</v>
      </c>
      <c r="AS33">
        <f t="shared" si="9"/>
        <v>275.41122388787653</v>
      </c>
      <c r="AT33">
        <f t="shared" si="9"/>
        <v>72.392841734419804</v>
      </c>
      <c r="AU33">
        <f t="shared" si="9"/>
        <v>-5186.590076305084</v>
      </c>
      <c r="AW33">
        <v>30</v>
      </c>
      <c r="AX33">
        <f>IF(Z33&gt;0, (R33*SUMPRODUCT(K33:$K$98, X33:$X$98)-K33*$AZ$3)/Z33, 0)</f>
        <v>30614.425982540379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12.5</v>
      </c>
      <c r="R34">
        <f t="shared" si="0"/>
        <v>2000000</v>
      </c>
      <c r="S34">
        <f t="shared" si="1"/>
        <v>23214.293181334655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8887.0529124357672</v>
      </c>
      <c r="AC34">
        <f t="shared" si="2"/>
        <v>5913.9021293877267</v>
      </c>
      <c r="AE34">
        <f t="shared" si="3"/>
        <v>0</v>
      </c>
      <c r="AF34">
        <f t="shared" si="4"/>
        <v>0</v>
      </c>
      <c r="AG34">
        <f t="shared" si="4"/>
        <v>-3.1844078146124497</v>
      </c>
      <c r="AH34">
        <f t="shared" si="5"/>
        <v>-65268.380128185949</v>
      </c>
      <c r="AI34">
        <f t="shared" si="6"/>
        <v>-65271.564536000558</v>
      </c>
      <c r="AJ34">
        <f t="shared" si="7"/>
        <v>2973.1507830480405</v>
      </c>
      <c r="AK34">
        <f t="shared" si="22"/>
        <v>622.09370387050376</v>
      </c>
      <c r="AL34">
        <f t="shared" si="8"/>
        <v>-61676.320049082016</v>
      </c>
      <c r="AN34">
        <f t="shared" si="9"/>
        <v>0</v>
      </c>
      <c r="AO34">
        <f t="shared" si="9"/>
        <v>0</v>
      </c>
      <c r="AP34">
        <f t="shared" si="9"/>
        <v>-0.24275284032506234</v>
      </c>
      <c r="AQ34">
        <f t="shared" si="9"/>
        <v>-4975.5199653852305</v>
      </c>
      <c r="AR34">
        <f t="shared" si="9"/>
        <v>-4975.7627182255555</v>
      </c>
      <c r="AS34">
        <f t="shared" si="9"/>
        <v>226.64835640325566</v>
      </c>
      <c r="AT34">
        <f t="shared" si="9"/>
        <v>47.423264341311103</v>
      </c>
      <c r="AU34">
        <f t="shared" ref="AU34:AU79" si="23">AL34*$K34</f>
        <v>-4701.6910974809889</v>
      </c>
      <c r="AW34">
        <v>31</v>
      </c>
      <c r="AX34">
        <f>IF(Z34&gt;0, (R34*SUMPRODUCT(K34:$K$98, X34:$X$98)-K34*$AZ$3)/Z34, 0)</f>
        <v>23214.293181334655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12.5</v>
      </c>
      <c r="R35">
        <f t="shared" si="0"/>
        <v>2000000</v>
      </c>
      <c r="S35">
        <f t="shared" si="1"/>
        <v>14674.478536807683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5913.9021293877267</v>
      </c>
      <c r="AC35">
        <f t="shared" si="2"/>
        <v>3224.9299755732281</v>
      </c>
      <c r="AE35">
        <f t="shared" si="3"/>
        <v>0</v>
      </c>
      <c r="AF35">
        <f t="shared" ref="AF35:AG66" si="24">-$Z35*P35</f>
        <v>0</v>
      </c>
      <c r="AG35">
        <f t="shared" si="24"/>
        <v>-2.7470567075724399</v>
      </c>
      <c r="AH35">
        <f t="shared" si="5"/>
        <v>-64881.124623021635</v>
      </c>
      <c r="AI35">
        <f t="shared" ref="AI35:AI66" si="25">SUM(AE35:AH35)</f>
        <v>-64883.871679729207</v>
      </c>
      <c r="AJ35">
        <f t="shared" si="7"/>
        <v>2688.9721538144986</v>
      </c>
      <c r="AK35">
        <f t="shared" si="22"/>
        <v>413.97314905714092</v>
      </c>
      <c r="AL35">
        <f t="shared" si="8"/>
        <v>-61780.926376857562</v>
      </c>
      <c r="AN35">
        <f t="shared" ref="AN35:AT66" si="26">AE35*$K35</f>
        <v>0</v>
      </c>
      <c r="AO35">
        <f t="shared" si="26"/>
        <v>0</v>
      </c>
      <c r="AP35">
        <f t="shared" si="26"/>
        <v>-0.18697573152858998</v>
      </c>
      <c r="AQ35">
        <f t="shared" si="26"/>
        <v>-4416.070372827272</v>
      </c>
      <c r="AR35">
        <f t="shared" si="26"/>
        <v>-4416.2573485588009</v>
      </c>
      <c r="AS35">
        <f t="shared" si="26"/>
        <v>183.0222631129343</v>
      </c>
      <c r="AT35">
        <f t="shared" si="26"/>
        <v>28.176678029538579</v>
      </c>
      <c r="AU35">
        <f t="shared" si="23"/>
        <v>-4205.0584074163271</v>
      </c>
      <c r="AW35">
        <v>32</v>
      </c>
      <c r="AX35">
        <f>IF(Z35&gt;0, (R35*SUMPRODUCT(K35:$K$98, X35:$X$98)-K35*$AZ$3)/Z35, 0)</f>
        <v>14674.478536807683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12.5</v>
      </c>
      <c r="R36">
        <f t="shared" si="0"/>
        <v>2000000</v>
      </c>
      <c r="S36">
        <f t="shared" si="1"/>
        <v>4577.2272732443053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3224.9299755732281</v>
      </c>
      <c r="AC36">
        <f t="shared" si="2"/>
        <v>850.42014879126145</v>
      </c>
      <c r="AE36">
        <f t="shared" si="3"/>
        <v>0</v>
      </c>
      <c r="AF36">
        <f t="shared" si="24"/>
        <v>0</v>
      </c>
      <c r="AG36">
        <f t="shared" si="24"/>
        <v>-2.3224216813591001</v>
      </c>
      <c r="AH36">
        <f t="shared" si="5"/>
        <v>-63546.313462018501</v>
      </c>
      <c r="AI36">
        <f t="shared" si="25"/>
        <v>-63548.635883699862</v>
      </c>
      <c r="AJ36">
        <f t="shared" si="7"/>
        <v>2374.5098267819667</v>
      </c>
      <c r="AK36">
        <f t="shared" si="22"/>
        <v>225.74509829012598</v>
      </c>
      <c r="AL36">
        <f t="shared" si="8"/>
        <v>-60948.380958627771</v>
      </c>
      <c r="AN36">
        <f t="shared" si="26"/>
        <v>0</v>
      </c>
      <c r="AO36">
        <f t="shared" si="26"/>
        <v>0</v>
      </c>
      <c r="AP36">
        <f t="shared" si="26"/>
        <v>-0.14113693146851064</v>
      </c>
      <c r="AQ36">
        <f t="shared" si="26"/>
        <v>-3861.8015669388801</v>
      </c>
      <c r="AR36">
        <f t="shared" si="26"/>
        <v>-3861.9427038703484</v>
      </c>
      <c r="AS36">
        <f t="shared" si="26"/>
        <v>144.30240355735489</v>
      </c>
      <c r="AT36">
        <f t="shared" si="26"/>
        <v>13.718856796101047</v>
      </c>
      <c r="AU36">
        <f t="shared" si="23"/>
        <v>-3703.9214435168929</v>
      </c>
      <c r="AW36">
        <v>33</v>
      </c>
      <c r="AX36">
        <f>IF(Z36&gt;0, (R36*SUMPRODUCT(K36:$K$98, X36:$X$98)-K36*$AZ$3)/Z36, 0)</f>
        <v>4577.2272732443053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12.5</v>
      </c>
      <c r="R37">
        <f t="shared" si="0"/>
        <v>2000000</v>
      </c>
      <c r="S37">
        <f t="shared" si="1"/>
        <v>-7743.397353218561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850.42014879126145</v>
      </c>
      <c r="AC37">
        <f t="shared" si="2"/>
        <v>-1188.5595020357359</v>
      </c>
      <c r="AE37">
        <f t="shared" si="3"/>
        <v>0</v>
      </c>
      <c r="AF37">
        <f t="shared" si="24"/>
        <v>0</v>
      </c>
      <c r="AG37">
        <f t="shared" si="24"/>
        <v>-1.9186660709425374</v>
      </c>
      <c r="AH37">
        <f t="shared" si="5"/>
        <v>-60885.022976475462</v>
      </c>
      <c r="AI37">
        <f t="shared" si="25"/>
        <v>-60886.941642546408</v>
      </c>
      <c r="AJ37">
        <f t="shared" si="7"/>
        <v>2038.9796508269974</v>
      </c>
      <c r="AK37">
        <f t="shared" si="22"/>
        <v>59.529410415388305</v>
      </c>
      <c r="AL37">
        <f t="shared" si="8"/>
        <v>-58788.43258130402</v>
      </c>
      <c r="AN37">
        <f t="shared" si="26"/>
        <v>0</v>
      </c>
      <c r="AO37">
        <f t="shared" si="26"/>
        <v>0</v>
      </c>
      <c r="AP37">
        <f t="shared" si="26"/>
        <v>-0.10410724808870252</v>
      </c>
      <c r="AQ37">
        <f t="shared" si="26"/>
        <v>-3303.6348992112444</v>
      </c>
      <c r="AR37">
        <f t="shared" si="26"/>
        <v>-3303.7390064593333</v>
      </c>
      <c r="AS37">
        <f t="shared" si="26"/>
        <v>110.63548971405126</v>
      </c>
      <c r="AT37">
        <f t="shared" si="26"/>
        <v>3.2300790598983968</v>
      </c>
      <c r="AU37">
        <f t="shared" si="23"/>
        <v>-3189.8734376853836</v>
      </c>
      <c r="AW37">
        <v>34</v>
      </c>
      <c r="AX37">
        <f>IF(Z37&gt;0, (R37*SUMPRODUCT(K37:$K$98, X37:$X$98)-K37*$AZ$3)/Z37, 0)</f>
        <v>-7743.397353218561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12.5</v>
      </c>
      <c r="R38">
        <f t="shared" si="0"/>
        <v>2000000</v>
      </c>
      <c r="S38">
        <f t="shared" si="1"/>
        <v>-23192.760978675662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-1188.5595020357359</v>
      </c>
      <c r="AC38">
        <f t="shared" si="2"/>
        <v>-2864.6748332899479</v>
      </c>
      <c r="AE38">
        <f t="shared" si="3"/>
        <v>0</v>
      </c>
      <c r="AF38">
        <f t="shared" si="24"/>
        <v>0</v>
      </c>
      <c r="AG38">
        <f t="shared" si="24"/>
        <v>-1.5439487971720156</v>
      </c>
      <c r="AH38">
        <f t="shared" si="5"/>
        <v>-56884.898089775423</v>
      </c>
      <c r="AI38">
        <f t="shared" si="25"/>
        <v>-56886.442038572597</v>
      </c>
      <c r="AJ38">
        <f t="shared" si="7"/>
        <v>1676.1153312542119</v>
      </c>
      <c r="AK38">
        <f t="shared" si="22"/>
        <v>-83.199165142501528</v>
      </c>
      <c r="AL38">
        <f t="shared" si="8"/>
        <v>-55293.525872460887</v>
      </c>
      <c r="AN38">
        <f t="shared" si="26"/>
        <v>0</v>
      </c>
      <c r="AO38">
        <f t="shared" si="26"/>
        <v>0</v>
      </c>
      <c r="AP38">
        <f t="shared" si="26"/>
        <v>-7.4799111968675391E-2</v>
      </c>
      <c r="AQ38">
        <f t="shared" si="26"/>
        <v>-2755.8814575570063</v>
      </c>
      <c r="AR38">
        <f t="shared" si="26"/>
        <v>-2755.9562566689751</v>
      </c>
      <c r="AS38">
        <f t="shared" si="26"/>
        <v>81.202134788754407</v>
      </c>
      <c r="AT38">
        <f t="shared" si="26"/>
        <v>-4.0307189465046358</v>
      </c>
      <c r="AU38">
        <f t="shared" si="23"/>
        <v>-2678.7848408267255</v>
      </c>
      <c r="AW38">
        <v>35</v>
      </c>
      <c r="AX38">
        <f>IF(Z38&gt;0, (R38*SUMPRODUCT(K38:$K$98, X38:$X$98)-K38*$AZ$3)/Z38, 0)</f>
        <v>-23192.760978675662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12.5</v>
      </c>
      <c r="R39">
        <f t="shared" si="0"/>
        <v>2000000</v>
      </c>
      <c r="S39">
        <f t="shared" si="1"/>
        <v>-43185.010497288597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-2864.6748332899479</v>
      </c>
      <c r="AC39">
        <f t="shared" si="2"/>
        <v>-4167.4138194567422</v>
      </c>
      <c r="AE39">
        <f t="shared" si="3"/>
        <v>0</v>
      </c>
      <c r="AF39">
        <f t="shared" si="24"/>
        <v>0</v>
      </c>
      <c r="AG39">
        <f t="shared" si="24"/>
        <v>-1.2062674558451236</v>
      </c>
      <c r="AH39">
        <f t="shared" si="5"/>
        <v>-51558.696536827447</v>
      </c>
      <c r="AI39">
        <f t="shared" si="25"/>
        <v>-51559.902804283294</v>
      </c>
      <c r="AJ39">
        <f t="shared" si="7"/>
        <v>1302.7389861667943</v>
      </c>
      <c r="AK39">
        <f t="shared" si="22"/>
        <v>-200.52723833029637</v>
      </c>
      <c r="AL39">
        <f t="shared" si="8"/>
        <v>-50457.691056446798</v>
      </c>
      <c r="AN39">
        <f t="shared" si="26"/>
        <v>0</v>
      </c>
      <c r="AO39">
        <f t="shared" si="26"/>
        <v>0</v>
      </c>
      <c r="AP39">
        <f t="shared" si="26"/>
        <v>-5.2178205245071024E-2</v>
      </c>
      <c r="AQ39">
        <f t="shared" si="26"/>
        <v>-2230.2187106441538</v>
      </c>
      <c r="AR39">
        <f t="shared" si="26"/>
        <v>-2230.2708888493989</v>
      </c>
      <c r="AS39">
        <f t="shared" si="26"/>
        <v>56.351169777139546</v>
      </c>
      <c r="AT39">
        <f t="shared" si="26"/>
        <v>-8.673989626533432</v>
      </c>
      <c r="AU39">
        <f t="shared" si="23"/>
        <v>-2182.5937086987929</v>
      </c>
      <c r="AW39">
        <v>36</v>
      </c>
      <c r="AX39">
        <f>IF(Z39&gt;0, (R39*SUMPRODUCT(K39:$K$98, X39:$X$98)-K39*$AZ$3)/Z39, 0)</f>
        <v>-43185.010497288597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12.5</v>
      </c>
      <c r="R40">
        <f t="shared" si="0"/>
        <v>2000000</v>
      </c>
      <c r="S40">
        <f t="shared" si="1"/>
        <v>-69949.928698604679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-4167.4138194567422</v>
      </c>
      <c r="AC40">
        <f t="shared" si="2"/>
        <v>-5100.1838949310686</v>
      </c>
      <c r="AE40">
        <f t="shared" si="3"/>
        <v>0</v>
      </c>
      <c r="AF40">
        <f t="shared" si="24"/>
        <v>0</v>
      </c>
      <c r="AG40">
        <f t="shared" si="24"/>
        <v>-0.91139905176072111</v>
      </c>
      <c r="AH40">
        <f t="shared" si="5"/>
        <v>-45248.916724152208</v>
      </c>
      <c r="AI40">
        <f t="shared" si="25"/>
        <v>-45249.828123203966</v>
      </c>
      <c r="AJ40">
        <f t="shared" si="7"/>
        <v>932.7700754743264</v>
      </c>
      <c r="AK40">
        <f t="shared" si="22"/>
        <v>-291.71896736197198</v>
      </c>
      <c r="AL40">
        <f t="shared" si="8"/>
        <v>-44608.777015091611</v>
      </c>
      <c r="AN40">
        <f t="shared" si="26"/>
        <v>0</v>
      </c>
      <c r="AO40">
        <f t="shared" si="26"/>
        <v>0</v>
      </c>
      <c r="AP40">
        <f t="shared" si="26"/>
        <v>-3.5199466035629276E-2</v>
      </c>
      <c r="AQ40">
        <f t="shared" si="26"/>
        <v>-1747.5744618165029</v>
      </c>
      <c r="AR40">
        <f t="shared" si="26"/>
        <v>-1747.6096612825384</v>
      </c>
      <c r="AS40">
        <f t="shared" si="26"/>
        <v>36.024843922407214</v>
      </c>
      <c r="AT40">
        <f t="shared" si="26"/>
        <v>-11.266581706190356</v>
      </c>
      <c r="AU40">
        <f t="shared" si="23"/>
        <v>-1722.8513990663216</v>
      </c>
      <c r="AW40">
        <v>37</v>
      </c>
      <c r="AX40">
        <f>IF(Z40&gt;0, (R40*SUMPRODUCT(K40:$K$98, X40:$X$98)-K40*$AZ$3)/Z40, 0)</f>
        <v>-69949.928698604679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12.5</v>
      </c>
      <c r="R41">
        <f t="shared" si="0"/>
        <v>2000000</v>
      </c>
      <c r="S41">
        <f t="shared" si="1"/>
        <v>-107390.23052785428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-5100.1838949310686</v>
      </c>
      <c r="AC41">
        <f t="shared" si="2"/>
        <v>-5689.3220753459373</v>
      </c>
      <c r="AE41">
        <f t="shared" si="3"/>
        <v>0</v>
      </c>
      <c r="AF41">
        <f t="shared" si="24"/>
        <v>0</v>
      </c>
      <c r="AG41">
        <f t="shared" si="24"/>
        <v>-0.66222528429509619</v>
      </c>
      <c r="AH41">
        <f t="shared" si="5"/>
        <v>-38409.564311682836</v>
      </c>
      <c r="AI41">
        <f t="shared" si="25"/>
        <v>-38410.22653696713</v>
      </c>
      <c r="AJ41">
        <f t="shared" si="7"/>
        <v>589.13818041486866</v>
      </c>
      <c r="AK41">
        <f t="shared" si="22"/>
        <v>-357.01287264517481</v>
      </c>
      <c r="AL41">
        <f t="shared" si="8"/>
        <v>-38178.101229197433</v>
      </c>
      <c r="AN41">
        <f t="shared" si="26"/>
        <v>0</v>
      </c>
      <c r="AO41">
        <f t="shared" si="26"/>
        <v>0</v>
      </c>
      <c r="AP41">
        <f t="shared" si="26"/>
        <v>-2.2835747843470422E-2</v>
      </c>
      <c r="AQ41">
        <f t="shared" si="26"/>
        <v>-1324.4905415123014</v>
      </c>
      <c r="AR41">
        <f t="shared" si="26"/>
        <v>-1324.5133772601448</v>
      </c>
      <c r="AS41">
        <f t="shared" si="26"/>
        <v>20.315459484811683</v>
      </c>
      <c r="AT41">
        <f t="shared" si="26"/>
        <v>-12.311000697106124</v>
      </c>
      <c r="AU41">
        <f t="shared" si="23"/>
        <v>-1316.5089184724393</v>
      </c>
      <c r="AW41">
        <v>38</v>
      </c>
      <c r="AX41">
        <f>IF(Z41&gt;0, (R41*SUMPRODUCT(K41:$K$98, X41:$X$98)-K41*$AZ$3)/Z41, 0)</f>
        <v>-107390.23052785428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12.5</v>
      </c>
      <c r="R42">
        <f t="shared" si="0"/>
        <v>2000000</v>
      </c>
      <c r="S42">
        <f t="shared" si="1"/>
        <v>-162617.1170566268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-5689.3220753459373</v>
      </c>
      <c r="AC42">
        <f t="shared" si="2"/>
        <v>-5979.4945084639239</v>
      </c>
      <c r="AE42">
        <f t="shared" si="3"/>
        <v>0</v>
      </c>
      <c r="AF42">
        <f t="shared" si="24"/>
        <v>0</v>
      </c>
      <c r="AG42">
        <f t="shared" si="24"/>
        <v>-0.45962985144898172</v>
      </c>
      <c r="AH42">
        <f t="shared" si="5"/>
        <v>-31355.708800506149</v>
      </c>
      <c r="AI42">
        <f t="shared" si="25"/>
        <v>-31356.168430357597</v>
      </c>
      <c r="AJ42">
        <f t="shared" si="7"/>
        <v>290.17243311798666</v>
      </c>
      <c r="AK42">
        <f t="shared" si="22"/>
        <v>-398.25254527421566</v>
      </c>
      <c r="AL42">
        <f t="shared" si="8"/>
        <v>-31464.248542513826</v>
      </c>
      <c r="AN42">
        <f t="shared" si="26"/>
        <v>0</v>
      </c>
      <c r="AO42">
        <f t="shared" si="26"/>
        <v>0</v>
      </c>
      <c r="AP42">
        <f t="shared" si="26"/>
        <v>-1.4151409052630164E-2</v>
      </c>
      <c r="AQ42">
        <f t="shared" si="26"/>
        <v>-965.40174658427543</v>
      </c>
      <c r="AR42">
        <f t="shared" si="26"/>
        <v>-965.41589799332803</v>
      </c>
      <c r="AS42">
        <f t="shared" si="26"/>
        <v>8.9340341666328786</v>
      </c>
      <c r="AT42">
        <f t="shared" si="26"/>
        <v>-12.261681125931199</v>
      </c>
      <c r="AU42">
        <f t="shared" si="23"/>
        <v>-968.74354495262639</v>
      </c>
      <c r="AW42">
        <v>39</v>
      </c>
      <c r="AX42">
        <f>IF(Z42&gt;0, (R42*SUMPRODUCT(K42:$K$98, X42:$X$98)-K42*$AZ$3)/Z42, 0)</f>
        <v>-162617.1170566268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12.5</v>
      </c>
      <c r="R43">
        <f t="shared" si="0"/>
        <v>2000000</v>
      </c>
      <c r="S43">
        <f t="shared" si="1"/>
        <v>-249106.43006666907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-5979.4945084639239</v>
      </c>
      <c r="AC43">
        <f t="shared" si="2"/>
        <v>-6021.3979439818486</v>
      </c>
      <c r="AE43">
        <f t="shared" si="3"/>
        <v>0</v>
      </c>
      <c r="AF43">
        <f t="shared" si="24"/>
        <v>0</v>
      </c>
      <c r="AG43">
        <f t="shared" si="24"/>
        <v>-0.3021498653392008</v>
      </c>
      <c r="AH43">
        <f t="shared" si="5"/>
        <v>-24461.390015246579</v>
      </c>
      <c r="AI43">
        <f t="shared" si="25"/>
        <v>-24461.692165111919</v>
      </c>
      <c r="AJ43">
        <f t="shared" si="7"/>
        <v>41.903435517924663</v>
      </c>
      <c r="AK43">
        <f t="shared" si="22"/>
        <v>-418.56461559247469</v>
      </c>
      <c r="AL43">
        <f t="shared" si="8"/>
        <v>-24838.353345186468</v>
      </c>
      <c r="AN43">
        <f t="shared" si="26"/>
        <v>0</v>
      </c>
      <c r="AO43">
        <f t="shared" si="26"/>
        <v>0</v>
      </c>
      <c r="AP43">
        <f t="shared" si="26"/>
        <v>-8.3060748427173023E-3</v>
      </c>
      <c r="AQ43">
        <f t="shared" si="26"/>
        <v>-672.44159118006917</v>
      </c>
      <c r="AR43">
        <f t="shared" si="26"/>
        <v>-672.44989725491189</v>
      </c>
      <c r="AS43">
        <f t="shared" si="26"/>
        <v>1.1519219814582007</v>
      </c>
      <c r="AT43">
        <f t="shared" si="26"/>
        <v>-11.506306712138839</v>
      </c>
      <c r="AU43">
        <f t="shared" si="23"/>
        <v>-682.80428198559252</v>
      </c>
      <c r="AW43">
        <v>40</v>
      </c>
      <c r="AX43">
        <f>IF(Z43&gt;0, (R43*SUMPRODUCT(K43:$K$98, X43:$X$98)-K43*$AZ$3)/Z43, 0)</f>
        <v>-249106.43006666907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12.5</v>
      </c>
      <c r="R44">
        <f t="shared" si="0"/>
        <v>2000000</v>
      </c>
      <c r="S44">
        <f t="shared" si="1"/>
        <v>-393067.43415852223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-6021.3979439818486</v>
      </c>
      <c r="AC44">
        <f t="shared" si="2"/>
        <v>-5869.2874717098166</v>
      </c>
      <c r="AE44">
        <f t="shared" si="3"/>
        <v>0</v>
      </c>
      <c r="AF44">
        <f t="shared" si="24"/>
        <v>0</v>
      </c>
      <c r="AG44">
        <f t="shared" si="24"/>
        <v>-0.18665014453164927</v>
      </c>
      <c r="AH44">
        <f t="shared" si="5"/>
        <v>-17996.515544665526</v>
      </c>
      <c r="AI44">
        <f t="shared" si="25"/>
        <v>-17996.702194810059</v>
      </c>
      <c r="AJ44">
        <f t="shared" si="7"/>
        <v>-152.11047227203198</v>
      </c>
      <c r="AK44">
        <f t="shared" si="22"/>
        <v>-421.49785607872946</v>
      </c>
      <c r="AL44">
        <f t="shared" si="8"/>
        <v>-18570.310523160821</v>
      </c>
      <c r="AN44">
        <f t="shared" si="26"/>
        <v>0</v>
      </c>
      <c r="AO44">
        <f t="shared" si="26"/>
        <v>0</v>
      </c>
      <c r="AP44">
        <f t="shared" si="26"/>
        <v>-4.5812473724854159E-3</v>
      </c>
      <c r="AQ44">
        <f t="shared" si="26"/>
        <v>-441.71671958663757</v>
      </c>
      <c r="AR44">
        <f t="shared" si="26"/>
        <v>-441.72130083401004</v>
      </c>
      <c r="AS44">
        <f t="shared" si="26"/>
        <v>-3.7334859995546381</v>
      </c>
      <c r="AT44">
        <f t="shared" si="26"/>
        <v>-10.345483259679385</v>
      </c>
      <c r="AU44">
        <f t="shared" si="23"/>
        <v>-455.80027009324408</v>
      </c>
      <c r="AW44">
        <v>41</v>
      </c>
      <c r="AX44">
        <f>IF(Z44&gt;0, (R44*SUMPRODUCT(K44:$K$98, X44:$X$98)-K44*$AZ$3)/Z44, 0)</f>
        <v>-393067.43415852223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12.5</v>
      </c>
      <c r="R45">
        <f t="shared" si="0"/>
        <v>2000000</v>
      </c>
      <c r="S45">
        <f t="shared" si="1"/>
        <v>-647802.92705006117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-5869.2874717098166</v>
      </c>
      <c r="AC45">
        <f t="shared" si="2"/>
        <v>-5574.796991785649</v>
      </c>
      <c r="AE45">
        <f t="shared" si="3"/>
        <v>0</v>
      </c>
      <c r="AF45">
        <f t="shared" si="24"/>
        <v>0</v>
      </c>
      <c r="AG45">
        <f t="shared" si="24"/>
        <v>-0.10757123731232458</v>
      </c>
      <c r="AH45">
        <f t="shared" si="5"/>
        <v>-12353.98492384131</v>
      </c>
      <c r="AI45">
        <f t="shared" si="25"/>
        <v>-12354.092495078623</v>
      </c>
      <c r="AJ45">
        <f t="shared" si="7"/>
        <v>-294.49047992416763</v>
      </c>
      <c r="AK45">
        <f t="shared" si="22"/>
        <v>-410.8501230196872</v>
      </c>
      <c r="AL45">
        <f t="shared" si="8"/>
        <v>-13059.433098022479</v>
      </c>
      <c r="AN45">
        <f t="shared" si="26"/>
        <v>0</v>
      </c>
      <c r="AO45">
        <f t="shared" si="26"/>
        <v>0</v>
      </c>
      <c r="AP45">
        <f t="shared" si="26"/>
        <v>-2.3574014900246435E-3</v>
      </c>
      <c r="AQ45">
        <f t="shared" si="26"/>
        <v>-270.73503284756578</v>
      </c>
      <c r="AR45">
        <f t="shared" si="26"/>
        <v>-270.73739024905581</v>
      </c>
      <c r="AS45">
        <f t="shared" si="26"/>
        <v>-6.4536981586969819</v>
      </c>
      <c r="AT45">
        <f t="shared" si="26"/>
        <v>-9.0036957497415706</v>
      </c>
      <c r="AU45">
        <f t="shared" si="23"/>
        <v>-286.19478415749438</v>
      </c>
      <c r="AW45">
        <v>42</v>
      </c>
      <c r="AX45">
        <f>IF(Z45&gt;0, (R45*SUMPRODUCT(K45:$K$98, X45:$X$98)-K45*$AZ$3)/Z45, 0)</f>
        <v>-647802.92705006117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12.5</v>
      </c>
      <c r="R46">
        <f t="shared" si="0"/>
        <v>2000000</v>
      </c>
      <c r="S46">
        <f t="shared" si="1"/>
        <v>-1059590.5289618406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-5574.796991785649</v>
      </c>
      <c r="AC46">
        <f t="shared" si="2"/>
        <v>-5188.2041679271388</v>
      </c>
      <c r="AE46">
        <f t="shared" si="3"/>
        <v>0</v>
      </c>
      <c r="AF46">
        <f t="shared" si="24"/>
        <v>0</v>
      </c>
      <c r="AG46">
        <f t="shared" si="24"/>
        <v>-6.1205296127580612E-2</v>
      </c>
      <c r="AH46">
        <f t="shared" si="5"/>
        <v>-7246.4366098593164</v>
      </c>
      <c r="AI46">
        <f t="shared" si="25"/>
        <v>-7246.4978151554442</v>
      </c>
      <c r="AJ46">
        <f t="shared" si="7"/>
        <v>-386.5928238585102</v>
      </c>
      <c r="AK46">
        <f t="shared" si="22"/>
        <v>-390.23578942499546</v>
      </c>
      <c r="AL46">
        <f t="shared" si="8"/>
        <v>-8023.3264284389497</v>
      </c>
      <c r="AN46">
        <f t="shared" si="26"/>
        <v>0</v>
      </c>
      <c r="AO46">
        <f t="shared" si="26"/>
        <v>0</v>
      </c>
      <c r="AP46">
        <f t="shared" si="26"/>
        <v>-1.197590577894016E-3</v>
      </c>
      <c r="AQ46">
        <f t="shared" si="26"/>
        <v>-141.78943255472845</v>
      </c>
      <c r="AR46">
        <f t="shared" si="26"/>
        <v>-141.79063014530635</v>
      </c>
      <c r="AS46">
        <f t="shared" si="26"/>
        <v>-7.5643768207464426</v>
      </c>
      <c r="AT46">
        <f t="shared" si="26"/>
        <v>-7.6356579273506977</v>
      </c>
      <c r="AU46">
        <f t="shared" si="23"/>
        <v>-156.99066489340348</v>
      </c>
      <c r="AW46">
        <v>43</v>
      </c>
      <c r="AX46">
        <f>IF(Z46&gt;0, (R46*SUMPRODUCT(K46:$K$98, X46:$X$98)-K46*$AZ$3)/Z46, 0)</f>
        <v>-1059590.5289618406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12.5</v>
      </c>
      <c r="R47">
        <f t="shared" si="0"/>
        <v>2000000</v>
      </c>
      <c r="S47">
        <f t="shared" si="1"/>
        <v>-1726606.6359841081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-5188.2041679271388</v>
      </c>
      <c r="AC47">
        <f t="shared" si="2"/>
        <v>-4743.0937284228721</v>
      </c>
      <c r="AE47">
        <f t="shared" si="3"/>
        <v>0</v>
      </c>
      <c r="AF47">
        <f t="shared" si="24"/>
        <v>0</v>
      </c>
      <c r="AG47">
        <f t="shared" si="24"/>
        <v>-3.4338262328925513E-2</v>
      </c>
      <c r="AH47">
        <f t="shared" si="5"/>
        <v>-4200.7969339806868</v>
      </c>
      <c r="AI47">
        <f t="shared" si="25"/>
        <v>-4200.8312722430155</v>
      </c>
      <c r="AJ47">
        <f t="shared" si="7"/>
        <v>-445.11043950426665</v>
      </c>
      <c r="AK47">
        <f t="shared" si="22"/>
        <v>-363.17429175489974</v>
      </c>
      <c r="AL47">
        <f t="shared" si="8"/>
        <v>-5009.1160035021821</v>
      </c>
      <c r="AN47">
        <f t="shared" si="26"/>
        <v>0</v>
      </c>
      <c r="AO47">
        <f t="shared" si="26"/>
        <v>0</v>
      </c>
      <c r="AP47">
        <f t="shared" si="26"/>
        <v>-5.9990110024626595E-4</v>
      </c>
      <c r="AQ47">
        <f t="shared" si="26"/>
        <v>-73.389348548465421</v>
      </c>
      <c r="AR47">
        <f t="shared" si="26"/>
        <v>-73.389948449565665</v>
      </c>
      <c r="AS47">
        <f t="shared" si="26"/>
        <v>-7.7762304869101397</v>
      </c>
      <c r="AT47">
        <f t="shared" si="26"/>
        <v>-6.3447781695521837</v>
      </c>
      <c r="AU47">
        <f t="shared" si="23"/>
        <v>-87.510957106027988</v>
      </c>
      <c r="AW47">
        <v>44</v>
      </c>
      <c r="AX47">
        <f>IF(Z47&gt;0, (R47*SUMPRODUCT(K47:$K$98, X47:$X$98)-K47*$AZ$3)/Z47, 0)</f>
        <v>-1726606.6359841081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12.5</v>
      </c>
      <c r="R48">
        <f t="shared" si="0"/>
        <v>2000000</v>
      </c>
      <c r="S48">
        <f t="shared" si="1"/>
        <v>-2829277.1949976538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-4743.0937284228721</v>
      </c>
      <c r="AC48">
        <f t="shared" si="2"/>
        <v>-4292.4653340615205</v>
      </c>
      <c r="AE48">
        <f t="shared" si="3"/>
        <v>0</v>
      </c>
      <c r="AF48">
        <f t="shared" si="24"/>
        <v>0</v>
      </c>
      <c r="AG48">
        <f t="shared" si="24"/>
        <v>-1.896449622208668E-2</v>
      </c>
      <c r="AH48">
        <f t="shared" si="5"/>
        <v>-2404.8613573679322</v>
      </c>
      <c r="AI48">
        <f t="shared" si="25"/>
        <v>-2404.8803218641542</v>
      </c>
      <c r="AJ48">
        <f t="shared" si="7"/>
        <v>-450.62839436135164</v>
      </c>
      <c r="AK48">
        <f t="shared" si="22"/>
        <v>-332.01656098960109</v>
      </c>
      <c r="AL48">
        <f t="shared" si="8"/>
        <v>-3187.5252772151071</v>
      </c>
      <c r="AN48">
        <f t="shared" si="26"/>
        <v>0</v>
      </c>
      <c r="AO48">
        <f t="shared" si="26"/>
        <v>0</v>
      </c>
      <c r="AP48">
        <f t="shared" si="26"/>
        <v>-2.9581802426889006E-4</v>
      </c>
      <c r="AQ48">
        <f t="shared" si="26"/>
        <v>-37.512271723235195</v>
      </c>
      <c r="AR48">
        <f t="shared" si="26"/>
        <v>-37.512567541259457</v>
      </c>
      <c r="AS48">
        <f t="shared" si="26"/>
        <v>-7.0291348495820847</v>
      </c>
      <c r="AT48">
        <f t="shared" si="26"/>
        <v>-5.1789661030968519</v>
      </c>
      <c r="AU48">
        <f t="shared" si="23"/>
        <v>-49.720668493938398</v>
      </c>
      <c r="AW48">
        <v>45</v>
      </c>
      <c r="AX48">
        <f>IF(Z48&gt;0, (R48*SUMPRODUCT(K48:$K$98, X48:$X$98)-K48*$AZ$3)/Z48, 0)</f>
        <v>-2829277.1949976538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12.5</v>
      </c>
      <c r="R49">
        <f t="shared" si="0"/>
        <v>2000000</v>
      </c>
      <c r="S49">
        <f t="shared" si="1"/>
        <v>-4691438.167821141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-4292.4653340615205</v>
      </c>
      <c r="AC49">
        <f t="shared" si="2"/>
        <v>-3862.1046210438471</v>
      </c>
      <c r="AE49">
        <f t="shared" si="3"/>
        <v>0</v>
      </c>
      <c r="AF49">
        <f t="shared" si="24"/>
        <v>0</v>
      </c>
      <c r="AG49">
        <f t="shared" si="24"/>
        <v>-1.0290300337789425E-2</v>
      </c>
      <c r="AH49">
        <f t="shared" si="5"/>
        <v>-1357.5281475322222</v>
      </c>
      <c r="AI49">
        <f t="shared" si="25"/>
        <v>-1357.53843783256</v>
      </c>
      <c r="AJ49">
        <f t="shared" si="7"/>
        <v>-430.36071301767333</v>
      </c>
      <c r="AK49">
        <f t="shared" si="22"/>
        <v>-300.47257338430649</v>
      </c>
      <c r="AL49">
        <f t="shared" si="8"/>
        <v>-2088.3717242345397</v>
      </c>
      <c r="AN49">
        <f t="shared" si="26"/>
        <v>0</v>
      </c>
      <c r="AO49">
        <f t="shared" si="26"/>
        <v>0</v>
      </c>
      <c r="AP49">
        <f t="shared" si="26"/>
        <v>-1.4331556147502008E-4</v>
      </c>
      <c r="AQ49">
        <f t="shared" si="26"/>
        <v>-18.906630739168378</v>
      </c>
      <c r="AR49">
        <f t="shared" si="26"/>
        <v>-18.906774054729855</v>
      </c>
      <c r="AS49">
        <f t="shared" si="26"/>
        <v>-5.9937402406436897</v>
      </c>
      <c r="AT49">
        <f t="shared" si="26"/>
        <v>-4.1847559496661662</v>
      </c>
      <c r="AU49">
        <f t="shared" si="23"/>
        <v>-29.085270245039705</v>
      </c>
      <c r="AW49">
        <v>46</v>
      </c>
      <c r="AX49">
        <f>IF(Z49&gt;0, (R49*SUMPRODUCT(K49:$K$98, X49:$X$98)-K49*$AZ$3)/Z49, 0)</f>
        <v>-4691438.167821141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12.5</v>
      </c>
      <c r="R50">
        <f t="shared" si="0"/>
        <v>2000000</v>
      </c>
      <c r="S50">
        <f t="shared" si="1"/>
        <v>-7892996.1690650163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-3862.1046210438471</v>
      </c>
      <c r="AC50">
        <f t="shared" si="2"/>
        <v>-3463.2675154072044</v>
      </c>
      <c r="AE50">
        <f t="shared" si="3"/>
        <v>0</v>
      </c>
      <c r="AF50">
        <f t="shared" si="24"/>
        <v>0</v>
      </c>
      <c r="AG50">
        <f t="shared" si="24"/>
        <v>-5.4847161984266082E-3</v>
      </c>
      <c r="AH50">
        <f t="shared" si="5"/>
        <v>-752.42898175758762</v>
      </c>
      <c r="AI50">
        <f t="shared" si="25"/>
        <v>-752.43446647378607</v>
      </c>
      <c r="AJ50">
        <f t="shared" si="7"/>
        <v>-398.83710563664272</v>
      </c>
      <c r="AK50">
        <f t="shared" si="22"/>
        <v>-270.34732347306931</v>
      </c>
      <c r="AL50">
        <f t="shared" si="8"/>
        <v>-1421.618895583498</v>
      </c>
      <c r="AN50">
        <f t="shared" si="26"/>
        <v>0</v>
      </c>
      <c r="AO50">
        <f t="shared" si="26"/>
        <v>0</v>
      </c>
      <c r="AP50">
        <f t="shared" si="26"/>
        <v>-6.8202679404904699E-5</v>
      </c>
      <c r="AQ50">
        <f t="shared" si="26"/>
        <v>-9.35648641811094</v>
      </c>
      <c r="AR50">
        <f t="shared" si="26"/>
        <v>-9.3565546207903463</v>
      </c>
      <c r="AS50">
        <f t="shared" si="26"/>
        <v>-4.959556386585577</v>
      </c>
      <c r="AT50">
        <f t="shared" si="26"/>
        <v>-3.3617804757331307</v>
      </c>
      <c r="AU50">
        <f t="shared" si="23"/>
        <v>-17.677891483109054</v>
      </c>
      <c r="AW50">
        <v>47</v>
      </c>
      <c r="AX50">
        <f>IF(Z50&gt;0, (R50*SUMPRODUCT(K50:$K$98, X50:$X$98)-K50*$AZ$3)/Z50, 0)</f>
        <v>-7892996.1690650163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12.5</v>
      </c>
      <c r="R51">
        <f t="shared" si="0"/>
        <v>2000000</v>
      </c>
      <c r="S51">
        <f t="shared" si="1"/>
        <v>-13517016.049736448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-3463.2675154072044</v>
      </c>
      <c r="AC51">
        <f t="shared" si="2"/>
        <v>-3099.6385229183411</v>
      </c>
      <c r="AE51">
        <f t="shared" si="3"/>
        <v>0</v>
      </c>
      <c r="AF51">
        <f t="shared" si="24"/>
        <v>0</v>
      </c>
      <c r="AG51">
        <f t="shared" si="24"/>
        <v>-2.8664226922505368E-3</v>
      </c>
      <c r="AH51">
        <f t="shared" si="5"/>
        <v>-410.15141507068881</v>
      </c>
      <c r="AI51">
        <f t="shared" si="25"/>
        <v>-410.15428149338106</v>
      </c>
      <c r="AJ51">
        <f t="shared" si="7"/>
        <v>-363.62899248886333</v>
      </c>
      <c r="AK51">
        <f t="shared" si="22"/>
        <v>-242.42872607850433</v>
      </c>
      <c r="AL51">
        <f t="shared" si="8"/>
        <v>-1016.2120000607488</v>
      </c>
      <c r="AN51">
        <f t="shared" si="26"/>
        <v>0</v>
      </c>
      <c r="AO51">
        <f t="shared" si="26"/>
        <v>0</v>
      </c>
      <c r="AP51">
        <f t="shared" si="26"/>
        <v>-3.1825078748342863E-5</v>
      </c>
      <c r="AQ51">
        <f t="shared" si="26"/>
        <v>-4.553794916101662</v>
      </c>
      <c r="AR51">
        <f t="shared" si="26"/>
        <v>-4.5538267411804103</v>
      </c>
      <c r="AS51">
        <f t="shared" si="26"/>
        <v>-4.0372696435962929</v>
      </c>
      <c r="AT51">
        <f t="shared" si="26"/>
        <v>-2.6916174363144112</v>
      </c>
      <c r="AU51">
        <f t="shared" si="23"/>
        <v>-11.282713821091114</v>
      </c>
      <c r="AW51">
        <v>48</v>
      </c>
      <c r="AX51">
        <f>IF(Z51&gt;0, (R51*SUMPRODUCT(K51:$K$98, X51:$X$98)-K51*$AZ$3)/Z51, 0)</f>
        <v>-13517016.049736448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12.5</v>
      </c>
      <c r="R52">
        <f t="shared" si="0"/>
        <v>2000000</v>
      </c>
      <c r="S52">
        <f t="shared" si="1"/>
        <v>-23614517.663564671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-3099.6385229183411</v>
      </c>
      <c r="AC52">
        <f t="shared" si="2"/>
        <v>-2771.1695688103591</v>
      </c>
      <c r="AE52">
        <f t="shared" si="3"/>
        <v>0</v>
      </c>
      <c r="AF52">
        <f t="shared" si="24"/>
        <v>0</v>
      </c>
      <c r="AG52">
        <f t="shared" si="24"/>
        <v>-1.4668781341901247E-3</v>
      </c>
      <c r="AH52">
        <f t="shared" si="5"/>
        <v>-219.34085298206509</v>
      </c>
      <c r="AI52">
        <f t="shared" si="25"/>
        <v>-219.34231986019927</v>
      </c>
      <c r="AJ52">
        <f t="shared" si="7"/>
        <v>-328.46895410798197</v>
      </c>
      <c r="AK52">
        <f t="shared" si="22"/>
        <v>-216.97469660428391</v>
      </c>
      <c r="AL52">
        <f t="shared" si="8"/>
        <v>-764.7859705724652</v>
      </c>
      <c r="AN52">
        <f t="shared" si="26"/>
        <v>0</v>
      </c>
      <c r="AO52">
        <f t="shared" si="26"/>
        <v>0</v>
      </c>
      <c r="AP52">
        <f t="shared" si="26"/>
        <v>-1.45413680180256E-5</v>
      </c>
      <c r="AQ52">
        <f t="shared" si="26"/>
        <v>-2.1743565400958231</v>
      </c>
      <c r="AR52">
        <f t="shared" si="26"/>
        <v>-2.1743710814638413</v>
      </c>
      <c r="AS52">
        <f t="shared" si="26"/>
        <v>-3.2561586629806913</v>
      </c>
      <c r="AT52">
        <f t="shared" si="26"/>
        <v>-2.1509005011273845</v>
      </c>
      <c r="AU52">
        <f t="shared" si="23"/>
        <v>-7.5814302455719176</v>
      </c>
      <c r="AW52">
        <v>49</v>
      </c>
      <c r="AX52">
        <f>IF(Z52&gt;0, (R52*SUMPRODUCT(K52:$K$98, X52:$X$98)-K52*$AZ$3)/Z52, 0)</f>
        <v>-23614517.663564671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12.5</v>
      </c>
      <c r="R53">
        <f t="shared" si="0"/>
        <v>2000000</v>
      </c>
      <c r="S53">
        <f t="shared" si="1"/>
        <v>-42155574.434303664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-2771.1695688103591</v>
      </c>
      <c r="AC53">
        <f t="shared" si="2"/>
        <v>-2476.0021851503793</v>
      </c>
      <c r="AE53">
        <f t="shared" si="3"/>
        <v>0</v>
      </c>
      <c r="AF53">
        <f t="shared" si="24"/>
        <v>0</v>
      </c>
      <c r="AG53">
        <f t="shared" si="24"/>
        <v>-7.3418587528947246E-4</v>
      </c>
      <c r="AH53">
        <f t="shared" si="5"/>
        <v>-114.88375640940018</v>
      </c>
      <c r="AI53">
        <f t="shared" si="25"/>
        <v>-114.88449059527547</v>
      </c>
      <c r="AJ53">
        <f t="shared" si="7"/>
        <v>-295.16738365997981</v>
      </c>
      <c r="AK53">
        <f t="shared" si="22"/>
        <v>-193.98186981672515</v>
      </c>
      <c r="AL53">
        <f t="shared" si="8"/>
        <v>-604.03374407198044</v>
      </c>
      <c r="AN53">
        <f t="shared" si="26"/>
        <v>0</v>
      </c>
      <c r="AO53">
        <f t="shared" si="26"/>
        <v>0</v>
      </c>
      <c r="AP53">
        <f t="shared" si="26"/>
        <v>-6.4982921634374355E-6</v>
      </c>
      <c r="AQ53">
        <f t="shared" si="26"/>
        <v>-1.0168381592564877</v>
      </c>
      <c r="AR53">
        <f t="shared" si="26"/>
        <v>-1.0168446575486512</v>
      </c>
      <c r="AS53">
        <f t="shared" si="26"/>
        <v>-2.6125317316731569</v>
      </c>
      <c r="AT53">
        <f t="shared" si="26"/>
        <v>-1.7169369595702995</v>
      </c>
      <c r="AU53">
        <f t="shared" si="23"/>
        <v>-5.3463133487921075</v>
      </c>
      <c r="AW53">
        <v>50</v>
      </c>
      <c r="AX53">
        <f>IF(Z53&gt;0, (R53*SUMPRODUCT(K53:$K$98, X53:$X$98)-K53*$AZ$3)/Z53, 0)</f>
        <v>-42155574.434303664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12.5</v>
      </c>
      <c r="R54">
        <f t="shared" si="0"/>
        <v>2000000</v>
      </c>
      <c r="S54">
        <f t="shared" si="1"/>
        <v>-77085924.778903097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-2476.0021851503793</v>
      </c>
      <c r="AC54">
        <f t="shared" si="2"/>
        <v>-2211.5353267024266</v>
      </c>
      <c r="AE54">
        <f t="shared" si="3"/>
        <v>0</v>
      </c>
      <c r="AF54">
        <f t="shared" si="24"/>
        <v>0</v>
      </c>
      <c r="AG54">
        <f t="shared" si="24"/>
        <v>-3.5861529407695458E-4</v>
      </c>
      <c r="AH54">
        <f t="shared" si="5"/>
        <v>-58.916595593539704</v>
      </c>
      <c r="AI54">
        <f t="shared" si="25"/>
        <v>-58.916954208833779</v>
      </c>
      <c r="AJ54">
        <f t="shared" si="7"/>
        <v>-264.46685844795275</v>
      </c>
      <c r="AK54">
        <f t="shared" si="22"/>
        <v>-173.32015296052657</v>
      </c>
      <c r="AL54">
        <f t="shared" si="8"/>
        <v>-496.70396561731309</v>
      </c>
      <c r="AN54">
        <f t="shared" si="26"/>
        <v>0</v>
      </c>
      <c r="AO54">
        <f t="shared" si="26"/>
        <v>0</v>
      </c>
      <c r="AP54">
        <f t="shared" si="26"/>
        <v>-2.8340270612551768E-6</v>
      </c>
      <c r="AQ54">
        <f t="shared" si="26"/>
        <v>-0.46559984759960904</v>
      </c>
      <c r="AR54">
        <f t="shared" si="26"/>
        <v>-0.46560268162667029</v>
      </c>
      <c r="AS54">
        <f t="shared" si="26"/>
        <v>-2.0900007501793976</v>
      </c>
      <c r="AT54">
        <f t="shared" si="26"/>
        <v>-1.3696961949581952</v>
      </c>
      <c r="AU54">
        <f t="shared" si="23"/>
        <v>-3.925299626764263</v>
      </c>
      <c r="AW54">
        <v>51</v>
      </c>
      <c r="AX54">
        <f>IF(Z54&gt;0, (R54*SUMPRODUCT(K54:$K$98, X54:$X$98)-K54*$AZ$3)/Z54, 0)</f>
        <v>-77085924.778903097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12.5</v>
      </c>
      <c r="R55">
        <f t="shared" si="0"/>
        <v>2000000</v>
      </c>
      <c r="S55">
        <f t="shared" si="1"/>
        <v>-144605023.20921576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-2211.5353267024266</v>
      </c>
      <c r="AC55">
        <f t="shared" si="2"/>
        <v>-1974.9619117221603</v>
      </c>
      <c r="AE55">
        <f t="shared" si="3"/>
        <v>0</v>
      </c>
      <c r="AF55">
        <f t="shared" si="24"/>
        <v>0</v>
      </c>
      <c r="AG55">
        <f t="shared" si="24"/>
        <v>-1.7072037574247757E-4</v>
      </c>
      <c r="AH55">
        <f t="shared" si="5"/>
        <v>-29.489402462993191</v>
      </c>
      <c r="AI55">
        <f t="shared" si="25"/>
        <v>-29.489573183368933</v>
      </c>
      <c r="AJ55">
        <f t="shared" si="7"/>
        <v>-236.57341498026631</v>
      </c>
      <c r="AK55">
        <f t="shared" si="22"/>
        <v>-154.80747286916989</v>
      </c>
      <c r="AL55">
        <f t="shared" si="8"/>
        <v>-420.87046103280511</v>
      </c>
      <c r="AN55">
        <f t="shared" si="26"/>
        <v>0</v>
      </c>
      <c r="AO55">
        <f t="shared" si="26"/>
        <v>0</v>
      </c>
      <c r="AP55">
        <f t="shared" si="26"/>
        <v>-1.2045990626826982E-6</v>
      </c>
      <c r="AQ55">
        <f t="shared" si="26"/>
        <v>-0.20807654863400038</v>
      </c>
      <c r="AR55">
        <f t="shared" si="26"/>
        <v>-0.20807775323306305</v>
      </c>
      <c r="AS55">
        <f t="shared" si="26"/>
        <v>-1.6692565998726763</v>
      </c>
      <c r="AT55">
        <f t="shared" si="26"/>
        <v>-1.0923179843264619</v>
      </c>
      <c r="AU55">
        <f t="shared" si="23"/>
        <v>-2.9696523374322008</v>
      </c>
      <c r="AW55">
        <v>52</v>
      </c>
      <c r="AX55">
        <f>IF(Z55&gt;0, (R55*SUMPRODUCT(K55:$K$98, X55:$X$98)-K55*$AZ$3)/Z55, 0)</f>
        <v>-144605023.20921576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12.5</v>
      </c>
      <c r="R56">
        <f t="shared" si="0"/>
        <v>2000000</v>
      </c>
      <c r="S56">
        <f t="shared" si="1"/>
        <v>-278932389.24215353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-1974.9619117221603</v>
      </c>
      <c r="AC56">
        <f t="shared" si="2"/>
        <v>-1763.5280107459141</v>
      </c>
      <c r="AE56">
        <f t="shared" si="3"/>
        <v>0</v>
      </c>
      <c r="AF56">
        <f t="shared" si="24"/>
        <v>0</v>
      </c>
      <c r="AG56">
        <f t="shared" si="24"/>
        <v>-7.903026319107914E-5</v>
      </c>
      <c r="AH56">
        <f t="shared" si="5"/>
        <v>-14.397265407035784</v>
      </c>
      <c r="AI56">
        <f t="shared" si="25"/>
        <v>-14.397344437298974</v>
      </c>
      <c r="AJ56">
        <f t="shared" si="7"/>
        <v>-211.43390097624615</v>
      </c>
      <c r="AK56">
        <f t="shared" si="22"/>
        <v>-138.24733382055123</v>
      </c>
      <c r="AL56">
        <f t="shared" si="8"/>
        <v>-364.07857923409637</v>
      </c>
      <c r="AN56">
        <f t="shared" si="26"/>
        <v>0</v>
      </c>
      <c r="AO56">
        <f t="shared" si="26"/>
        <v>0</v>
      </c>
      <c r="AP56">
        <f t="shared" si="26"/>
        <v>-4.9788904260584877E-7</v>
      </c>
      <c r="AQ56">
        <f t="shared" si="26"/>
        <v>-9.0702477762474365E-2</v>
      </c>
      <c r="AR56">
        <f t="shared" si="26"/>
        <v>-9.0702975651516971E-2</v>
      </c>
      <c r="AS56">
        <f t="shared" si="26"/>
        <v>-1.3320292541220573</v>
      </c>
      <c r="AT56">
        <f t="shared" si="26"/>
        <v>-0.87095537708515569</v>
      </c>
      <c r="AU56">
        <f t="shared" si="23"/>
        <v>-2.2936876068587302</v>
      </c>
      <c r="AW56">
        <v>53</v>
      </c>
      <c r="AX56">
        <f>IF(Z56&gt;0, (R56*SUMPRODUCT(K56:$K$98, X56:$X$98)-K56*$AZ$3)/Z56, 0)</f>
        <v>-278932389.24215353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12.5</v>
      </c>
      <c r="R57">
        <f t="shared" si="0"/>
        <v>2000000</v>
      </c>
      <c r="S57">
        <f t="shared" si="1"/>
        <v>-554670778.73573875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-1763.5280107459141</v>
      </c>
      <c r="AC57">
        <f t="shared" si="2"/>
        <v>-1574.6526618621763</v>
      </c>
      <c r="AE57">
        <f t="shared" si="3"/>
        <v>0</v>
      </c>
      <c r="AF57">
        <f t="shared" si="24"/>
        <v>0</v>
      </c>
      <c r="AG57">
        <f t="shared" si="24"/>
        <v>-3.5486200153072839E-5</v>
      </c>
      <c r="AH57">
        <f t="shared" si="5"/>
        <v>-6.8406016649752814</v>
      </c>
      <c r="AI57">
        <f t="shared" si="25"/>
        <v>-6.8406371511754349</v>
      </c>
      <c r="AJ57">
        <f t="shared" si="7"/>
        <v>-188.87534888373784</v>
      </c>
      <c r="AK57">
        <f t="shared" si="22"/>
        <v>-123.446960752214</v>
      </c>
      <c r="AL57">
        <f t="shared" si="8"/>
        <v>-319.16294678712728</v>
      </c>
      <c r="AN57">
        <f t="shared" si="26"/>
        <v>0</v>
      </c>
      <c r="AO57">
        <f t="shared" si="26"/>
        <v>0</v>
      </c>
      <c r="AP57">
        <f t="shared" si="26"/>
        <v>-1.9960922819002507E-7</v>
      </c>
      <c r="AQ57">
        <f t="shared" si="26"/>
        <v>-3.8478259515280305E-2</v>
      </c>
      <c r="AR57">
        <f t="shared" si="26"/>
        <v>-3.84784591245085E-2</v>
      </c>
      <c r="AS57">
        <f t="shared" si="26"/>
        <v>-1.0624203902411902</v>
      </c>
      <c r="AT57">
        <f t="shared" si="26"/>
        <v>-0.69438690115768886</v>
      </c>
      <c r="AU57">
        <f t="shared" si="23"/>
        <v>-1.7952857505233875</v>
      </c>
      <c r="AW57">
        <v>54</v>
      </c>
      <c r="AX57">
        <f>IF(Z57&gt;0, (R57*SUMPRODUCT(K57:$K$98, X57:$X$98)-K57*$AZ$3)/Z57, 0)</f>
        <v>-554670778.73573875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12.5</v>
      </c>
      <c r="R58">
        <f t="shared" si="0"/>
        <v>2000000</v>
      </c>
      <c r="S58">
        <f t="shared" si="1"/>
        <v>-1138873851.1718576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-1574.6526618621763</v>
      </c>
      <c r="AC58">
        <f t="shared" si="2"/>
        <v>-1405.9714514060663</v>
      </c>
      <c r="AE58">
        <f t="shared" si="3"/>
        <v>0</v>
      </c>
      <c r="AF58">
        <f t="shared" si="24"/>
        <v>0</v>
      </c>
      <c r="AG58">
        <f t="shared" si="24"/>
        <v>-1.5431597735334948E-5</v>
      </c>
      <c r="AH58">
        <f t="shared" si="5"/>
        <v>-3.1519584665931459</v>
      </c>
      <c r="AI58">
        <f t="shared" si="25"/>
        <v>-3.1519738981908811</v>
      </c>
      <c r="AJ58">
        <f t="shared" si="7"/>
        <v>-168.68121045610997</v>
      </c>
      <c r="AK58">
        <f t="shared" si="22"/>
        <v>-110.22568633035235</v>
      </c>
      <c r="AL58">
        <f t="shared" si="8"/>
        <v>-282.05887068465319</v>
      </c>
      <c r="AN58">
        <f t="shared" si="26"/>
        <v>0</v>
      </c>
      <c r="AO58">
        <f t="shared" si="26"/>
        <v>0</v>
      </c>
      <c r="AP58">
        <f t="shared" si="26"/>
        <v>-7.750219251231186E-8</v>
      </c>
      <c r="AQ58">
        <f t="shared" si="26"/>
        <v>-1.5830097184905075E-2</v>
      </c>
      <c r="AR58">
        <f t="shared" si="26"/>
        <v>-1.5830174687097586E-2</v>
      </c>
      <c r="AS58">
        <f t="shared" si="26"/>
        <v>-0.84716850906789598</v>
      </c>
      <c r="AT58">
        <f t="shared" si="26"/>
        <v>-0.55358703021500499</v>
      </c>
      <c r="AU58">
        <f t="shared" si="23"/>
        <v>-1.4165857139699984</v>
      </c>
      <c r="AW58">
        <v>55</v>
      </c>
      <c r="AX58">
        <f>IF(Z58&gt;0, (R58*SUMPRODUCT(K58:$K$98, X58:$X$98)-K58*$AZ$3)/Z58, 0)</f>
        <v>-1138873851.1718576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12.5</v>
      </c>
      <c r="R59">
        <f t="shared" si="0"/>
        <v>2000000</v>
      </c>
      <c r="S59">
        <f t="shared" si="1"/>
        <v>-2420722247.1568089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-1405.9714514060663</v>
      </c>
      <c r="AC59">
        <f t="shared" si="2"/>
        <v>-1255.3447022928717</v>
      </c>
      <c r="AE59">
        <f t="shared" si="3"/>
        <v>0</v>
      </c>
      <c r="AF59">
        <f t="shared" si="24"/>
        <v>0</v>
      </c>
      <c r="AG59">
        <f t="shared" si="24"/>
        <v>-6.4822838708948411E-6</v>
      </c>
      <c r="AH59">
        <f t="shared" si="5"/>
        <v>-1.4071996619338814</v>
      </c>
      <c r="AI59">
        <f t="shared" si="25"/>
        <v>-1.4072061442177521</v>
      </c>
      <c r="AJ59">
        <f t="shared" si="7"/>
        <v>-150.62674911319459</v>
      </c>
      <c r="AK59">
        <f t="shared" si="22"/>
        <v>-98.418001598424652</v>
      </c>
      <c r="AL59">
        <f t="shared" si="8"/>
        <v>-250.45195685583701</v>
      </c>
      <c r="AN59">
        <f t="shared" si="26"/>
        <v>0</v>
      </c>
      <c r="AO59">
        <f t="shared" si="26"/>
        <v>0</v>
      </c>
      <c r="AP59">
        <f t="shared" si="26"/>
        <v>-2.9067863889796552E-8</v>
      </c>
      <c r="AQ59">
        <f t="shared" si="26"/>
        <v>-6.3101661472309434E-3</v>
      </c>
      <c r="AR59">
        <f t="shared" si="26"/>
        <v>-6.3101952150948328E-3</v>
      </c>
      <c r="AS59">
        <f t="shared" si="26"/>
        <v>-0.67544062071142563</v>
      </c>
      <c r="AT59">
        <f t="shared" si="26"/>
        <v>-0.44132610230379665</v>
      </c>
      <c r="AU59">
        <f t="shared" si="23"/>
        <v>-1.1230769182303171</v>
      </c>
      <c r="AW59">
        <v>56</v>
      </c>
      <c r="AX59">
        <f>IF(Z59&gt;0, (R59*SUMPRODUCT(K59:$K$98, X59:$X$98)-K59*$AZ$3)/Z59, 0)</f>
        <v>-2420722247.1568089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12.5</v>
      </c>
      <c r="R60">
        <f t="shared" si="0"/>
        <v>2000000</v>
      </c>
      <c r="S60">
        <f t="shared" si="1"/>
        <v>-5334481860.6900682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-1255.3447022928717</v>
      </c>
      <c r="AC60">
        <f t="shared" si="2"/>
        <v>-1120.8487095926087</v>
      </c>
      <c r="AE60">
        <f t="shared" si="3"/>
        <v>0</v>
      </c>
      <c r="AF60">
        <f t="shared" si="24"/>
        <v>0</v>
      </c>
      <c r="AG60">
        <f t="shared" si="24"/>
        <v>-2.6264235657359977E-6</v>
      </c>
      <c r="AH60">
        <f t="shared" si="5"/>
        <v>-0.60656599463198313</v>
      </c>
      <c r="AI60">
        <f t="shared" si="25"/>
        <v>-0.60656862105554887</v>
      </c>
      <c r="AJ60">
        <f t="shared" si="7"/>
        <v>-134.49599270026306</v>
      </c>
      <c r="AK60">
        <f t="shared" si="22"/>
        <v>-87.874129160501028</v>
      </c>
      <c r="AL60">
        <f t="shared" si="8"/>
        <v>-222.97669048181962</v>
      </c>
      <c r="AN60">
        <f t="shared" si="26"/>
        <v>0</v>
      </c>
      <c r="AO60">
        <f t="shared" si="26"/>
        <v>0</v>
      </c>
      <c r="AP60">
        <f t="shared" si="26"/>
        <v>-1.0515545722978618E-8</v>
      </c>
      <c r="AQ60">
        <f t="shared" si="26"/>
        <v>-2.4285391487375049E-3</v>
      </c>
      <c r="AR60">
        <f t="shared" si="26"/>
        <v>-2.4285496642832277E-3</v>
      </c>
      <c r="AS60">
        <f t="shared" si="26"/>
        <v>-0.53848845222369468</v>
      </c>
      <c r="AT60">
        <f t="shared" si="26"/>
        <v>-0.35182612397678287</v>
      </c>
      <c r="AU60">
        <f t="shared" si="23"/>
        <v>-0.89274312586476068</v>
      </c>
      <c r="AW60">
        <v>57</v>
      </c>
      <c r="AX60">
        <f>IF(Z60&gt;0, (R60*SUMPRODUCT(K60:$K$98, X60:$X$98)-K60*$AZ$3)/Z60, 0)</f>
        <v>-5334481860.6900682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12.5</v>
      </c>
      <c r="R61">
        <f t="shared" si="0"/>
        <v>2000000</v>
      </c>
      <c r="S61">
        <f t="shared" si="1"/>
        <v>-12196491784.629118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-1120.8487095926087</v>
      </c>
      <c r="AC61">
        <f t="shared" si="2"/>
        <v>-1000.7597962867483</v>
      </c>
      <c r="AE61">
        <f t="shared" si="3"/>
        <v>0</v>
      </c>
      <c r="AF61">
        <f t="shared" si="24"/>
        <v>0</v>
      </c>
      <c r="AG61">
        <f t="shared" si="24"/>
        <v>-1.0256635821580847E-6</v>
      </c>
      <c r="AH61">
        <f t="shared" si="5"/>
        <v>-0.25191931966728848</v>
      </c>
      <c r="AI61">
        <f t="shared" si="25"/>
        <v>-0.25192034533087065</v>
      </c>
      <c r="AJ61">
        <f t="shared" si="7"/>
        <v>-120.08891330586039</v>
      </c>
      <c r="AK61">
        <f t="shared" si="22"/>
        <v>-78.459409671482618</v>
      </c>
      <c r="AL61">
        <f t="shared" si="8"/>
        <v>-198.80024332267388</v>
      </c>
      <c r="AN61">
        <f t="shared" si="26"/>
        <v>0</v>
      </c>
      <c r="AO61">
        <f t="shared" si="26"/>
        <v>0</v>
      </c>
      <c r="AP61">
        <f t="shared" si="26"/>
        <v>-3.6665191903934606E-9</v>
      </c>
      <c r="AQ61">
        <f t="shared" si="26"/>
        <v>-9.0055553892973638E-4</v>
      </c>
      <c r="AR61">
        <f t="shared" si="26"/>
        <v>-9.0055920544892685E-4</v>
      </c>
      <c r="AS61">
        <f t="shared" si="26"/>
        <v>-0.42929115632923909</v>
      </c>
      <c r="AT61">
        <f t="shared" si="26"/>
        <v>-0.28047493957243236</v>
      </c>
      <c r="AU61">
        <f t="shared" si="23"/>
        <v>-0.71066665510712035</v>
      </c>
      <c r="AW61">
        <v>58</v>
      </c>
      <c r="AX61">
        <f>IF(Z61&gt;0, (R61*SUMPRODUCT(K61:$K$98, X61:$X$98)-K61*$AZ$3)/Z61, 0)</f>
        <v>-12196491784.629118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12.5</v>
      </c>
      <c r="R62">
        <f t="shared" si="0"/>
        <v>2000000</v>
      </c>
      <c r="S62">
        <f t="shared" si="1"/>
        <v>-28999500420.138988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-1000.7597962867483</v>
      </c>
      <c r="AC62">
        <f t="shared" si="2"/>
        <v>-893.53628448067184</v>
      </c>
      <c r="AE62">
        <f t="shared" si="3"/>
        <v>0</v>
      </c>
      <c r="AF62">
        <f t="shared" si="24"/>
        <v>0</v>
      </c>
      <c r="AG62">
        <f t="shared" si="24"/>
        <v>-3.8515158517185468E-7</v>
      </c>
      <c r="AH62">
        <f t="shared" si="5"/>
        <v>-0.10084085778634387</v>
      </c>
      <c r="AI62">
        <f t="shared" si="25"/>
        <v>-0.10084124293792904</v>
      </c>
      <c r="AJ62">
        <f t="shared" si="7"/>
        <v>-107.22351180607643</v>
      </c>
      <c r="AK62">
        <f t="shared" si="22"/>
        <v>-70.053185740072379</v>
      </c>
      <c r="AL62">
        <f t="shared" si="8"/>
        <v>-177.37753878908674</v>
      </c>
      <c r="AN62">
        <f t="shared" si="26"/>
        <v>0</v>
      </c>
      <c r="AO62">
        <f t="shared" si="26"/>
        <v>0</v>
      </c>
      <c r="AP62">
        <f t="shared" si="26"/>
        <v>-1.2293136215912636E-9</v>
      </c>
      <c r="AQ62">
        <f t="shared" si="26"/>
        <v>-3.2186039175818724E-4</v>
      </c>
      <c r="AR62">
        <f t="shared" si="26"/>
        <v>-3.2186162107180878E-4</v>
      </c>
      <c r="AS62">
        <f t="shared" si="26"/>
        <v>-0.34223232797872871</v>
      </c>
      <c r="AT62">
        <f t="shared" si="26"/>
        <v>-0.22359335591909424</v>
      </c>
      <c r="AU62">
        <f t="shared" si="23"/>
        <v>-0.56614754551889479</v>
      </c>
      <c r="AW62">
        <v>59</v>
      </c>
      <c r="AX62">
        <f>IF(Z62&gt;0, (R62*SUMPRODUCT(K62:$K$98, X62:$X$98)-K62*$AZ$3)/Z62, 0)</f>
        <v>-28999500420.138988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12.5</v>
      </c>
      <c r="R63">
        <f t="shared" si="0"/>
        <v>2000000</v>
      </c>
      <c r="S63">
        <f t="shared" si="1"/>
        <v>-71873630153.218201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-893.53628448067184</v>
      </c>
      <c r="AC63">
        <f t="shared" si="2"/>
        <v>-797.80052387533578</v>
      </c>
      <c r="AE63">
        <f t="shared" si="3"/>
        <v>0</v>
      </c>
      <c r="AF63">
        <f t="shared" si="24"/>
        <v>0</v>
      </c>
      <c r="AG63">
        <f t="shared" si="24"/>
        <v>-1.3875056160628849E-7</v>
      </c>
      <c r="AH63">
        <f t="shared" si="5"/>
        <v>-3.8807921234215628E-2</v>
      </c>
      <c r="AI63">
        <f t="shared" si="25"/>
        <v>-3.8808059984777238E-2</v>
      </c>
      <c r="AJ63">
        <f t="shared" si="7"/>
        <v>-95.735760605336054</v>
      </c>
      <c r="AK63">
        <f t="shared" si="22"/>
        <v>-62.547539913647036</v>
      </c>
      <c r="AL63">
        <f t="shared" si="8"/>
        <v>-158.32210857896786</v>
      </c>
      <c r="AN63">
        <f t="shared" si="26"/>
        <v>0</v>
      </c>
      <c r="AO63">
        <f t="shared" si="26"/>
        <v>0</v>
      </c>
      <c r="AP63">
        <f t="shared" si="26"/>
        <v>-3.9541007533700936E-10</v>
      </c>
      <c r="AQ63">
        <f t="shared" si="26"/>
        <v>-1.1059445728541436E-4</v>
      </c>
      <c r="AR63">
        <f t="shared" si="26"/>
        <v>-1.1059485269548972E-4</v>
      </c>
      <c r="AS63">
        <f t="shared" si="26"/>
        <v>-0.27282689075390493</v>
      </c>
      <c r="AT63">
        <f t="shared" si="26"/>
        <v>-0.17824740442909218</v>
      </c>
      <c r="AU63">
        <f t="shared" si="23"/>
        <v>-0.45118489003569257</v>
      </c>
      <c r="AW63">
        <v>60</v>
      </c>
      <c r="AX63">
        <f>IF(Z63&gt;0, (R63*SUMPRODUCT(K63:$K$98, X63:$X$98)-K63*$AZ$3)/Z63, 0)</f>
        <v>-71873630153.218201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12.5</v>
      </c>
      <c r="R64">
        <f t="shared" si="0"/>
        <v>2000000</v>
      </c>
      <c r="S64">
        <f t="shared" si="1"/>
        <v>-186105524529.9086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-797.80052387533578</v>
      </c>
      <c r="AC64">
        <f t="shared" si="2"/>
        <v>-712.32198941110732</v>
      </c>
      <c r="AE64">
        <f t="shared" si="3"/>
        <v>0</v>
      </c>
      <c r="AF64">
        <f t="shared" si="24"/>
        <v>0</v>
      </c>
      <c r="AG64">
        <f t="shared" si="24"/>
        <v>-4.7843957830536601E-8</v>
      </c>
      <c r="AH64">
        <f t="shared" si="5"/>
        <v>-1.4323055705550243E-2</v>
      </c>
      <c r="AI64">
        <f t="shared" si="25"/>
        <v>-1.4323103549508073E-2</v>
      </c>
      <c r="AJ64">
        <f t="shared" si="7"/>
        <v>-85.47853446422846</v>
      </c>
      <c r="AK64">
        <f t="shared" si="22"/>
        <v>-55.846036671273509</v>
      </c>
      <c r="AL64">
        <f t="shared" si="8"/>
        <v>-141.33889423905148</v>
      </c>
      <c r="AN64">
        <f t="shared" si="26"/>
        <v>0</v>
      </c>
      <c r="AO64">
        <f t="shared" si="26"/>
        <v>0</v>
      </c>
      <c r="AP64">
        <f t="shared" si="26"/>
        <v>-1.217368494068944E-10</v>
      </c>
      <c r="AQ64">
        <f t="shared" si="26"/>
        <v>-3.6444386178273942E-5</v>
      </c>
      <c r="AR64">
        <f t="shared" si="26"/>
        <v>-3.644450791512335E-5</v>
      </c>
      <c r="AS64">
        <f t="shared" si="26"/>
        <v>-0.2174963767515114</v>
      </c>
      <c r="AT64">
        <f t="shared" si="26"/>
        <v>-0.14209778756814181</v>
      </c>
      <c r="AU64">
        <f t="shared" si="23"/>
        <v>-0.35963060882756837</v>
      </c>
      <c r="AW64">
        <v>61</v>
      </c>
      <c r="AX64">
        <f>IF(Z64&gt;0, (R64*SUMPRODUCT(K64:$K$98, X64:$X$98)-K64*$AZ$3)/Z64, 0)</f>
        <v>-186105524529.9086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12.5</v>
      </c>
      <c r="R65">
        <f t="shared" si="0"/>
        <v>2000000</v>
      </c>
      <c r="S65">
        <f t="shared" si="1"/>
        <v>-504565812807.10657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-712.32198941110732</v>
      </c>
      <c r="AC65">
        <f t="shared" si="2"/>
        <v>-636.0018070530956</v>
      </c>
      <c r="AE65">
        <f t="shared" si="3"/>
        <v>0</v>
      </c>
      <c r="AF65">
        <f t="shared" si="24"/>
        <v>0</v>
      </c>
      <c r="AG65">
        <f t="shared" si="24"/>
        <v>-1.5756165769405698E-8</v>
      </c>
      <c r="AH65">
        <f t="shared" si="5"/>
        <v>-5.0574963972520861E-3</v>
      </c>
      <c r="AI65">
        <f t="shared" si="25"/>
        <v>-5.0575121534178558E-3</v>
      </c>
      <c r="AJ65">
        <f t="shared" si="7"/>
        <v>-76.320182358011721</v>
      </c>
      <c r="AK65">
        <f t="shared" si="22"/>
        <v>-49.862539258777517</v>
      </c>
      <c r="AL65">
        <f t="shared" si="8"/>
        <v>-126.18777912894265</v>
      </c>
      <c r="AN65">
        <f t="shared" si="26"/>
        <v>0</v>
      </c>
      <c r="AO65">
        <f t="shared" si="26"/>
        <v>0</v>
      </c>
      <c r="AP65">
        <f t="shared" si="26"/>
        <v>-3.5795421244617116E-11</v>
      </c>
      <c r="AQ65">
        <f t="shared" si="26"/>
        <v>-1.1489801302693469E-5</v>
      </c>
      <c r="AR65">
        <f t="shared" si="26"/>
        <v>-1.1489837098114714E-5</v>
      </c>
      <c r="AS65">
        <f t="shared" si="26"/>
        <v>-0.17338692147271495</v>
      </c>
      <c r="AT65">
        <f t="shared" si="26"/>
        <v>-0.11327950106744288</v>
      </c>
      <c r="AU65">
        <f t="shared" si="23"/>
        <v>-0.28667791237725593</v>
      </c>
      <c r="AW65">
        <v>62</v>
      </c>
      <c r="AX65">
        <f>IF(Z65&gt;0, (R65*SUMPRODUCT(K65:$K$98, X65:$X$98)-K65*$AZ$3)/Z65, 0)</f>
        <v>-504565812807.10657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12.5</v>
      </c>
      <c r="R66">
        <f t="shared" si="0"/>
        <v>2000000</v>
      </c>
      <c r="S66">
        <f t="shared" si="1"/>
        <v>-1435892050492.7117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-636.0018070530956</v>
      </c>
      <c r="AC66">
        <f t="shared" si="2"/>
        <v>-567.85876604075577</v>
      </c>
      <c r="AE66">
        <f t="shared" si="3"/>
        <v>0</v>
      </c>
      <c r="AF66">
        <f t="shared" si="24"/>
        <v>0</v>
      </c>
      <c r="AG66">
        <f t="shared" si="24"/>
        <v>-4.9434319056740797E-9</v>
      </c>
      <c r="AH66">
        <f t="shared" si="5"/>
        <v>-1.7048275529660097E-3</v>
      </c>
      <c r="AI66">
        <f t="shared" si="25"/>
        <v>-1.7048324963979153E-3</v>
      </c>
      <c r="AJ66">
        <f t="shared" si="7"/>
        <v>-68.143041012339836</v>
      </c>
      <c r="AK66">
        <f t="shared" si="22"/>
        <v>-44.520126493716695</v>
      </c>
      <c r="AL66">
        <f t="shared" si="8"/>
        <v>-112.66487233855293</v>
      </c>
      <c r="AN66">
        <f t="shared" si="26"/>
        <v>0</v>
      </c>
      <c r="AO66">
        <f t="shared" si="26"/>
        <v>0</v>
      </c>
      <c r="AP66">
        <f t="shared" si="26"/>
        <v>-1.0027379918587533E-11</v>
      </c>
      <c r="AQ66">
        <f t="shared" si="26"/>
        <v>-3.4581145033361283E-6</v>
      </c>
      <c r="AR66">
        <f t="shared" si="26"/>
        <v>-3.4581245307160467E-6</v>
      </c>
      <c r="AS66">
        <f t="shared" si="26"/>
        <v>-0.138223034943464</v>
      </c>
      <c r="AT66">
        <f t="shared" si="26"/>
        <v>-9.0305729075315005E-2</v>
      </c>
      <c r="AU66">
        <f t="shared" si="23"/>
        <v>-0.2285322221433097</v>
      </c>
      <c r="AW66">
        <v>63</v>
      </c>
      <c r="AX66">
        <f>IF(Z66&gt;0, (R66*SUMPRODUCT(K66:$K$98, X66:$X$98)-K66*$AZ$3)/Z66, 0)</f>
        <v>-1435892050492.7117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12.5</v>
      </c>
      <c r="R67">
        <f t="shared" ref="R67:R79" si="27">$C$6</f>
        <v>2000000</v>
      </c>
      <c r="S67">
        <f t="shared" ref="S67:S79" si="28">AX67</f>
        <v>-4301347466996.6821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-567.85876604075577</v>
      </c>
      <c r="AC67">
        <f t="shared" ref="AC67:AC79" si="29">S67*Z67</f>
        <v>-507.01675833624438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-1.4734242066773127E-9</v>
      </c>
      <c r="AH67">
        <f t="shared" ref="AH67:AH79" si="32">-X67*R67</f>
        <v>-5.4729174079040416E-4</v>
      </c>
      <c r="AI67">
        <f t="shared" ref="AI67:AI79" si="33">SUM(AE67:AH67)</f>
        <v>-5.472932142146108E-4</v>
      </c>
      <c r="AJ67">
        <f t="shared" ref="AJ67:AJ79" si="34">AB67-AC67</f>
        <v>-60.842007704511389</v>
      </c>
      <c r="AK67">
        <f t="shared" si="22"/>
        <v>-39.750113622852908</v>
      </c>
      <c r="AL67">
        <f t="shared" ref="AL67:AL79" si="35">SUM(AI67:AK67)</f>
        <v>-100.59266862057851</v>
      </c>
      <c r="AN67">
        <f t="shared" ref="AN67:AT79" si="36">AE67*$K67</f>
        <v>0</v>
      </c>
      <c r="AO67">
        <f t="shared" si="36"/>
        <v>0</v>
      </c>
      <c r="AP67">
        <f t="shared" si="36"/>
        <v>-2.6685091204117582E-12</v>
      </c>
      <c r="AQ67">
        <f t="shared" si="36"/>
        <v>-9.9119655779149812E-7</v>
      </c>
      <c r="AR67">
        <f t="shared" si="36"/>
        <v>-9.9119922630061864E-7</v>
      </c>
      <c r="AS67">
        <f t="shared" si="36"/>
        <v>-0.11019056951003942</v>
      </c>
      <c r="AT67">
        <f t="shared" si="36"/>
        <v>-7.199117556185046E-2</v>
      </c>
      <c r="AU67">
        <f t="shared" si="23"/>
        <v>-0.18218273627111617</v>
      </c>
      <c r="AW67">
        <v>64</v>
      </c>
      <c r="AX67">
        <f>IF(Z67&gt;0, (R67*SUMPRODUCT(K67:$K$98, X67:$X$98)-K67*$AZ$3)/Z67, 0)</f>
        <v>-4301347466996.6821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12.5</v>
      </c>
      <c r="R68">
        <f t="shared" si="27"/>
        <v>2000000</v>
      </c>
      <c r="S68">
        <f t="shared" si="28"/>
        <v>-13602054289826.912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-507.01675833624438</v>
      </c>
      <c r="AC68">
        <f t="shared" si="29"/>
        <v>-452.69353507509635</v>
      </c>
      <c r="AE68">
        <f t="shared" si="30"/>
        <v>0</v>
      </c>
      <c r="AF68">
        <f t="shared" si="31"/>
        <v>0</v>
      </c>
      <c r="AG68">
        <f t="shared" si="31"/>
        <v>-4.160157773132011E-10</v>
      </c>
      <c r="AH68">
        <f t="shared" si="32"/>
        <v>-1.6682786996757417E-4</v>
      </c>
      <c r="AI68">
        <f t="shared" si="33"/>
        <v>-1.6682828598335147E-4</v>
      </c>
      <c r="AJ68">
        <f t="shared" si="34"/>
        <v>-54.32322326114803</v>
      </c>
      <c r="AK68">
        <f t="shared" si="22"/>
        <v>-35.491173083537113</v>
      </c>
      <c r="AL68">
        <f t="shared" si="35"/>
        <v>-89.814563172971134</v>
      </c>
      <c r="AN68">
        <f t="shared" si="36"/>
        <v>0</v>
      </c>
      <c r="AO68">
        <f t="shared" si="36"/>
        <v>0</v>
      </c>
      <c r="AP68">
        <f t="shared" si="36"/>
        <v>-6.727174135816264E-13</v>
      </c>
      <c r="AQ68">
        <f t="shared" si="36"/>
        <v>-2.6976864657088843E-7</v>
      </c>
      <c r="AR68">
        <f t="shared" si="36"/>
        <v>-2.6976931928830199E-7</v>
      </c>
      <c r="AS68">
        <f t="shared" si="36"/>
        <v>-8.7843250767251899E-2</v>
      </c>
      <c r="AT68">
        <f t="shared" si="36"/>
        <v>-5.7390924728703309E-2</v>
      </c>
      <c r="AU68">
        <f t="shared" si="23"/>
        <v>-0.14523444526527451</v>
      </c>
      <c r="AW68">
        <v>65</v>
      </c>
      <c r="AX68">
        <f>IF(Z68&gt;0, (R68*SUMPRODUCT(K68:$K$98, X68:$X$98)-K68*$AZ$3)/Z68, 0)</f>
        <v>-13602054289826.912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12.5</v>
      </c>
      <c r="R69">
        <f t="shared" si="27"/>
        <v>2000000</v>
      </c>
      <c r="S69">
        <f t="shared" si="28"/>
        <v>-45536026390051.414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-452.69353507509635</v>
      </c>
      <c r="AC69">
        <f t="shared" si="29"/>
        <v>-404.19065654812886</v>
      </c>
      <c r="AE69">
        <f t="shared" si="30"/>
        <v>0</v>
      </c>
      <c r="AF69">
        <f t="shared" si="31"/>
        <v>0</v>
      </c>
      <c r="AG69">
        <f t="shared" si="31"/>
        <v>-1.109535373941948E-10</v>
      </c>
      <c r="AH69">
        <f t="shared" si="32"/>
        <v>-4.8144333143339885E-5</v>
      </c>
      <c r="AI69">
        <f t="shared" si="33"/>
        <v>-4.8144444096877279E-5</v>
      </c>
      <c r="AJ69">
        <f t="shared" si="34"/>
        <v>-48.502878526967493</v>
      </c>
      <c r="AK69">
        <f t="shared" si="22"/>
        <v>-31.688547455256746</v>
      </c>
      <c r="AL69">
        <f t="shared" si="35"/>
        <v>-80.191474126668339</v>
      </c>
      <c r="AN69">
        <f t="shared" si="36"/>
        <v>0</v>
      </c>
      <c r="AO69">
        <f t="shared" si="36"/>
        <v>0</v>
      </c>
      <c r="AP69">
        <f t="shared" si="36"/>
        <v>-1.6019390878808918E-13</v>
      </c>
      <c r="AQ69">
        <f t="shared" si="36"/>
        <v>-6.9510437371878594E-8</v>
      </c>
      <c r="AR69">
        <f t="shared" si="36"/>
        <v>-6.9510597565787383E-8</v>
      </c>
      <c r="AS69">
        <f t="shared" si="36"/>
        <v>-7.0028102584094143E-2</v>
      </c>
      <c r="AT69">
        <f t="shared" si="36"/>
        <v>-4.575169390624613E-2</v>
      </c>
      <c r="AU69">
        <f t="shared" si="23"/>
        <v>-0.11577986600093784</v>
      </c>
      <c r="AW69">
        <v>66</v>
      </c>
      <c r="AX69">
        <f>IF(Z69&gt;0, (R69*SUMPRODUCT(K69:$K$98, X69:$X$98)-K69*$AZ$3)/Z69, 0)</f>
        <v>-45536026390051.414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12.5</v>
      </c>
      <c r="R70">
        <f t="shared" si="27"/>
        <v>2000000</v>
      </c>
      <c r="S70">
        <f t="shared" si="28"/>
        <v>-163580107152024.19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-404.19065654812886</v>
      </c>
      <c r="AC70">
        <f t="shared" si="29"/>
        <v>-360.88451483483908</v>
      </c>
      <c r="AE70">
        <f t="shared" si="30"/>
        <v>0</v>
      </c>
      <c r="AF70">
        <f t="shared" si="31"/>
        <v>0</v>
      </c>
      <c r="AG70">
        <f t="shared" si="31"/>
        <v>-2.757704780840564E-11</v>
      </c>
      <c r="AH70">
        <f t="shared" si="32"/>
        <v>-1.3162712673895555E-5</v>
      </c>
      <c r="AI70">
        <f t="shared" si="33"/>
        <v>-1.3162740250943363E-5</v>
      </c>
      <c r="AJ70">
        <f t="shared" si="34"/>
        <v>-43.306141713289776</v>
      </c>
      <c r="AK70">
        <f t="shared" si="22"/>
        <v>-28.293345958369024</v>
      </c>
      <c r="AL70">
        <f t="shared" si="35"/>
        <v>-71.599500834399052</v>
      </c>
      <c r="AN70">
        <f t="shared" si="36"/>
        <v>0</v>
      </c>
      <c r="AO70">
        <f t="shared" si="36"/>
        <v>0</v>
      </c>
      <c r="AP70">
        <f t="shared" si="36"/>
        <v>-3.5549589889284567E-14</v>
      </c>
      <c r="AQ70">
        <f t="shared" si="36"/>
        <v>-1.6968061289172796E-8</v>
      </c>
      <c r="AR70">
        <f t="shared" si="36"/>
        <v>-1.6968096838762684E-8</v>
      </c>
      <c r="AS70">
        <f t="shared" si="36"/>
        <v>-5.5825974857447856E-2</v>
      </c>
      <c r="AT70">
        <f t="shared" si="36"/>
        <v>-3.647297029049959E-2</v>
      </c>
      <c r="AU70">
        <f t="shared" si="23"/>
        <v>-9.2298962116044284E-2</v>
      </c>
      <c r="AW70">
        <v>67</v>
      </c>
      <c r="AX70">
        <f>IF(Z70&gt;0, (R70*SUMPRODUCT(K70:$K$98, X70:$X$98)-K70*$AZ$3)/Z70, 0)</f>
        <v>-163580107152024.19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12.5</v>
      </c>
      <c r="R71">
        <f t="shared" si="27"/>
        <v>2000000</v>
      </c>
      <c r="S71">
        <f t="shared" si="28"/>
        <v>-633678771529038.25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-360.88451483483908</v>
      </c>
      <c r="AC71">
        <f t="shared" si="29"/>
        <v>-322.2183168314499</v>
      </c>
      <c r="AE71">
        <f t="shared" si="30"/>
        <v>0</v>
      </c>
      <c r="AF71">
        <f t="shared" si="31"/>
        <v>0</v>
      </c>
      <c r="AG71">
        <f t="shared" si="31"/>
        <v>-6.3561052403166281E-12</v>
      </c>
      <c r="AH71">
        <f t="shared" si="32"/>
        <v>-3.3512275344007926E-6</v>
      </c>
      <c r="AI71">
        <f t="shared" si="33"/>
        <v>-3.3512338905060328E-6</v>
      </c>
      <c r="AJ71">
        <f t="shared" si="34"/>
        <v>-38.666198003389184</v>
      </c>
      <c r="AK71">
        <f t="shared" si="22"/>
        <v>-25.261916038438738</v>
      </c>
      <c r="AL71">
        <f t="shared" si="35"/>
        <v>-63.928117393061811</v>
      </c>
      <c r="AN71">
        <f t="shared" si="36"/>
        <v>0</v>
      </c>
      <c r="AO71">
        <f t="shared" si="36"/>
        <v>0</v>
      </c>
      <c r="AP71">
        <f t="shared" si="36"/>
        <v>-7.3157672432967087E-15</v>
      </c>
      <c r="AQ71">
        <f t="shared" si="36"/>
        <v>-3.8572049539856285E-9</v>
      </c>
      <c r="AR71">
        <f t="shared" si="36"/>
        <v>-3.8572122697528721E-9</v>
      </c>
      <c r="AS71">
        <f t="shared" si="36"/>
        <v>-4.4504125416577896E-2</v>
      </c>
      <c r="AT71">
        <f t="shared" si="36"/>
        <v>-2.9076028616498426E-2</v>
      </c>
      <c r="AU71">
        <f t="shared" si="23"/>
        <v>-7.3580157890288586E-2</v>
      </c>
      <c r="AW71">
        <v>68</v>
      </c>
      <c r="AX71">
        <f>IF(Z71&gt;0, (R71*SUMPRODUCT(K71:$K$98, X71:$X$98)-K71*$AZ$3)/Z71, 0)</f>
        <v>-633678771529038.25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12.5</v>
      </c>
      <c r="R72">
        <f t="shared" si="27"/>
        <v>2000000</v>
      </c>
      <c r="S72">
        <f t="shared" si="28"/>
        <v>-2661942057351839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-322.2183168314499</v>
      </c>
      <c r="AC72">
        <f t="shared" si="29"/>
        <v>-287.69492574570234</v>
      </c>
      <c r="AE72">
        <f t="shared" si="30"/>
        <v>0</v>
      </c>
      <c r="AF72">
        <f t="shared" si="31"/>
        <v>0</v>
      </c>
      <c r="AG72">
        <f t="shared" si="31"/>
        <v>-1.3509635049678159E-12</v>
      </c>
      <c r="AH72">
        <f t="shared" si="32"/>
        <v>-7.9065290927130335E-7</v>
      </c>
      <c r="AI72">
        <f t="shared" si="33"/>
        <v>-7.9065426023480833E-7</v>
      </c>
      <c r="AJ72">
        <f t="shared" si="34"/>
        <v>-34.523391085747562</v>
      </c>
      <c r="AK72">
        <f t="shared" ref="AK72:AK79" si="49">G72*SUM(AB72:AB72, AE72:AF72)</f>
        <v>-22.555282178201495</v>
      </c>
      <c r="AL72">
        <f t="shared" si="35"/>
        <v>-57.078674054603319</v>
      </c>
      <c r="AN72">
        <f t="shared" si="36"/>
        <v>0</v>
      </c>
      <c r="AO72">
        <f t="shared" si="36"/>
        <v>0</v>
      </c>
      <c r="AP72">
        <f t="shared" si="36"/>
        <v>-1.3883353909992227E-15</v>
      </c>
      <c r="AQ72">
        <f t="shared" si="36"/>
        <v>-8.1252484756351603E-10</v>
      </c>
      <c r="AR72">
        <f t="shared" si="36"/>
        <v>-8.1252623589890706E-10</v>
      </c>
      <c r="AS72">
        <f t="shared" si="36"/>
        <v>-3.5478416319463982E-2</v>
      </c>
      <c r="AT72">
        <f t="shared" si="36"/>
        <v>-2.317923199762319E-2</v>
      </c>
      <c r="AU72">
        <f t="shared" si="23"/>
        <v>-5.8657649129613409E-2</v>
      </c>
      <c r="AW72">
        <v>69</v>
      </c>
      <c r="AX72">
        <f>IF(Z72&gt;0, (R72*SUMPRODUCT(K72:$K$98, X72:$X$98)-K72*$AZ$3)/Z72, 0)</f>
        <v>-2661942057351839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12.5</v>
      </c>
      <c r="R73">
        <f t="shared" si="27"/>
        <v>2000000</v>
      </c>
      <c r="S73">
        <f t="shared" si="28"/>
        <v>-1.2204044745687514E+16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-287.69492574570234</v>
      </c>
      <c r="AC73">
        <f t="shared" si="29"/>
        <v>-256.87046941651067</v>
      </c>
      <c r="AE73">
        <f t="shared" si="30"/>
        <v>0</v>
      </c>
      <c r="AF73">
        <f t="shared" si="31"/>
        <v>0</v>
      </c>
      <c r="AG73">
        <f t="shared" si="31"/>
        <v>-2.6309972919764959E-13</v>
      </c>
      <c r="AH73">
        <f t="shared" si="32"/>
        <v>-1.7189666251527811E-7</v>
      </c>
      <c r="AI73">
        <f t="shared" si="33"/>
        <v>-1.7189692561500732E-7</v>
      </c>
      <c r="AJ73">
        <f t="shared" si="34"/>
        <v>-30.824456329191662</v>
      </c>
      <c r="AK73">
        <f t="shared" si="49"/>
        <v>-20.138644802199167</v>
      </c>
      <c r="AL73">
        <f t="shared" si="35"/>
        <v>-50.963101303287758</v>
      </c>
      <c r="AN73">
        <f t="shared" si="36"/>
        <v>0</v>
      </c>
      <c r="AO73">
        <f t="shared" si="36"/>
        <v>0</v>
      </c>
      <c r="AP73">
        <f t="shared" si="36"/>
        <v>-2.4140883264863301E-16</v>
      </c>
      <c r="AQ73">
        <f t="shared" si="36"/>
        <v>-1.5772487778896594E-10</v>
      </c>
      <c r="AR73">
        <f t="shared" si="36"/>
        <v>-1.577251191977986E-10</v>
      </c>
      <c r="AS73">
        <f t="shared" si="36"/>
        <v>-2.8283176277497296E-2</v>
      </c>
      <c r="AT73">
        <f t="shared" si="36"/>
        <v>-1.8478341835054205E-2</v>
      </c>
      <c r="AU73">
        <f t="shared" si="23"/>
        <v>-4.6761518270276622E-2</v>
      </c>
      <c r="AW73">
        <v>70</v>
      </c>
      <c r="AX73">
        <f>IF(Z73&gt;0, (R73*SUMPRODUCT(K73:$K$98, X73:$X$98)-K73*$AZ$3)/Z73, 0)</f>
        <v>-1.2204044745687514E+16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12.5</v>
      </c>
      <c r="R74">
        <f t="shared" si="27"/>
        <v>2000000</v>
      </c>
      <c r="S74">
        <f t="shared" si="28"/>
        <v>-6.152067964319176E+16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-256.87046941651067</v>
      </c>
      <c r="AC74">
        <f t="shared" si="29"/>
        <v>-229.34863340773606</v>
      </c>
      <c r="AE74">
        <f t="shared" si="30"/>
        <v>0</v>
      </c>
      <c r="AF74">
        <f t="shared" si="31"/>
        <v>0</v>
      </c>
      <c r="AG74">
        <f t="shared" si="31"/>
        <v>-4.6599906474114583E-14</v>
      </c>
      <c r="AH74">
        <f t="shared" si="32"/>
        <v>-3.4219012069049366E-8</v>
      </c>
      <c r="AI74">
        <f t="shared" si="33"/>
        <v>-3.421905866895584E-8</v>
      </c>
      <c r="AJ74">
        <f t="shared" si="34"/>
        <v>-27.521836008774613</v>
      </c>
      <c r="AK74">
        <f t="shared" si="49"/>
        <v>-17.98093285915575</v>
      </c>
      <c r="AL74">
        <f t="shared" si="35"/>
        <v>-45.502768902149427</v>
      </c>
      <c r="AN74">
        <f t="shared" si="36"/>
        <v>0</v>
      </c>
      <c r="AO74">
        <f t="shared" si="36"/>
        <v>0</v>
      </c>
      <c r="AP74">
        <f t="shared" si="36"/>
        <v>-3.8176822373450796E-17</v>
      </c>
      <c r="AQ74">
        <f t="shared" si="36"/>
        <v>-2.803381475198311E-11</v>
      </c>
      <c r="AR74">
        <f t="shared" si="36"/>
        <v>-2.8033852928805486E-11</v>
      </c>
      <c r="AS74">
        <f t="shared" si="36"/>
        <v>-2.2547174966582251E-2</v>
      </c>
      <c r="AT74">
        <f t="shared" si="36"/>
        <v>-1.4730820978240532E-2</v>
      </c>
      <c r="AU74">
        <f t="shared" si="23"/>
        <v>-3.7277995972856637E-2</v>
      </c>
      <c r="AW74">
        <v>71</v>
      </c>
      <c r="AX74">
        <f>IF(Z74&gt;0, (R74*SUMPRODUCT(K74:$K$98, X74:$X$98)-K74*$AZ$3)/Z74, 0)</f>
        <v>-6.152067964319176E+16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12.5</v>
      </c>
      <c r="R75">
        <f t="shared" si="27"/>
        <v>2000000</v>
      </c>
      <c r="S75">
        <f t="shared" si="28"/>
        <v>-3.4421640302775552E+17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-229.34863340773606</v>
      </c>
      <c r="AC75">
        <f t="shared" si="29"/>
        <v>-204.77556554264592</v>
      </c>
      <c r="AE75">
        <f t="shared" si="30"/>
        <v>0</v>
      </c>
      <c r="AF75">
        <f t="shared" si="31"/>
        <v>0</v>
      </c>
      <c r="AG75">
        <f t="shared" si="31"/>
        <v>-7.4362945715770426E-15</v>
      </c>
      <c r="AH75">
        <f t="shared" si="32"/>
        <v>-6.1916180540474228E-9</v>
      </c>
      <c r="AI75">
        <f t="shared" si="33"/>
        <v>-6.1916254903419945E-9</v>
      </c>
      <c r="AJ75">
        <f t="shared" si="34"/>
        <v>-24.573067865090138</v>
      </c>
      <c r="AK75">
        <f t="shared" si="49"/>
        <v>-16.054404338541527</v>
      </c>
      <c r="AL75">
        <f t="shared" si="35"/>
        <v>-40.627472209823296</v>
      </c>
      <c r="AN75">
        <f t="shared" si="36"/>
        <v>0</v>
      </c>
      <c r="AO75">
        <f t="shared" si="36"/>
        <v>0</v>
      </c>
      <c r="AP75">
        <f t="shared" si="36"/>
        <v>-5.4394287774071278E-18</v>
      </c>
      <c r="AQ75">
        <f t="shared" si="36"/>
        <v>-4.5289848455743284E-12</v>
      </c>
      <c r="AR75">
        <f t="shared" si="36"/>
        <v>-4.5289902850031063E-12</v>
      </c>
      <c r="AS75">
        <f t="shared" si="36"/>
        <v>-1.7974469839513514E-2</v>
      </c>
      <c r="AT75">
        <f t="shared" si="36"/>
        <v>-1.174332029516051E-2</v>
      </c>
      <c r="AU75">
        <f t="shared" si="23"/>
        <v>-2.9717790139203018E-2</v>
      </c>
      <c r="AW75">
        <v>72</v>
      </c>
      <c r="AX75">
        <f>IF(Z75&gt;0, (R75*SUMPRODUCT(K75:$K$98, X75:$X$98)-K75*$AZ$3)/Z75, 0)</f>
        <v>-3.4421640302775552E+17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12.5</v>
      </c>
      <c r="R76">
        <f t="shared" si="27"/>
        <v>2000000</v>
      </c>
      <c r="S76">
        <f t="shared" si="28"/>
        <v>-2.1637789238533379E+18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-204.77556554264592</v>
      </c>
      <c r="AC76">
        <f t="shared" si="29"/>
        <v>-182.83532637736639</v>
      </c>
      <c r="AE76">
        <f t="shared" si="30"/>
        <v>0</v>
      </c>
      <c r="AF76">
        <f t="shared" si="31"/>
        <v>0</v>
      </c>
      <c r="AG76">
        <f t="shared" si="31"/>
        <v>-1.0562269345183751E-15</v>
      </c>
      <c r="AH76">
        <f t="shared" si="32"/>
        <v>-1.0089127506148636E-9</v>
      </c>
      <c r="AI76">
        <f t="shared" si="33"/>
        <v>-1.0089138068417982E-9</v>
      </c>
      <c r="AJ76">
        <f t="shared" si="34"/>
        <v>-21.940239165279536</v>
      </c>
      <c r="AK76">
        <f t="shared" si="49"/>
        <v>-14.334289587985216</v>
      </c>
      <c r="AL76">
        <f t="shared" si="35"/>
        <v>-36.274528754273668</v>
      </c>
      <c r="AN76">
        <f t="shared" si="36"/>
        <v>0</v>
      </c>
      <c r="AO76">
        <f t="shared" si="36"/>
        <v>0</v>
      </c>
      <c r="AP76">
        <f t="shared" si="36"/>
        <v>-6.8982022754740241E-19</v>
      </c>
      <c r="AQ76">
        <f t="shared" si="36"/>
        <v>-6.5891940496856651E-13</v>
      </c>
      <c r="AR76">
        <f t="shared" si="36"/>
        <v>-6.5892009478879409E-13</v>
      </c>
      <c r="AS76">
        <f t="shared" si="36"/>
        <v>-1.4329137308299024E-2</v>
      </c>
      <c r="AT76">
        <f t="shared" si="36"/>
        <v>-9.3617030414237176E-3</v>
      </c>
      <c r="AU76">
        <f t="shared" si="23"/>
        <v>-2.3690840350381662E-2</v>
      </c>
      <c r="AW76">
        <v>73</v>
      </c>
      <c r="AX76">
        <f>IF(Z76&gt;0, (R76*SUMPRODUCT(K76:$K$98, X76:$X$98)-K76*$AZ$3)/Z76, 0)</f>
        <v>-2.1637789238533379E+18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12.5</v>
      </c>
      <c r="R77">
        <f t="shared" si="27"/>
        <v>2000000</v>
      </c>
      <c r="S77">
        <f t="shared" si="28"/>
        <v>-1.5518208888909068E+19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-182.83532637736639</v>
      </c>
      <c r="AC77">
        <f t="shared" si="29"/>
        <v>-163.24582712264913</v>
      </c>
      <c r="AE77">
        <f t="shared" si="30"/>
        <v>0</v>
      </c>
      <c r="AF77">
        <f t="shared" si="31"/>
        <v>0</v>
      </c>
      <c r="AG77">
        <f t="shared" si="31"/>
        <v>-1.3149538414136958E-16</v>
      </c>
      <c r="AH77">
        <f t="shared" si="32"/>
        <v>-1.462670849650915E-10</v>
      </c>
      <c r="AI77">
        <f t="shared" si="33"/>
        <v>-1.4626721646047565E-10</v>
      </c>
      <c r="AJ77">
        <f t="shared" si="34"/>
        <v>-19.589499254717254</v>
      </c>
      <c r="AK77">
        <f t="shared" si="49"/>
        <v>-12.798472846415649</v>
      </c>
      <c r="AL77">
        <f t="shared" si="35"/>
        <v>-32.387972101279175</v>
      </c>
      <c r="AN77">
        <f t="shared" si="36"/>
        <v>0</v>
      </c>
      <c r="AO77">
        <f t="shared" si="36"/>
        <v>0</v>
      </c>
      <c r="AP77">
        <f t="shared" si="36"/>
        <v>-7.6678069873573752E-20</v>
      </c>
      <c r="AQ77">
        <f t="shared" si="36"/>
        <v>-8.5291798144789386E-14</v>
      </c>
      <c r="AR77">
        <f t="shared" si="36"/>
        <v>-8.5291874822859269E-14</v>
      </c>
      <c r="AS77">
        <f t="shared" si="36"/>
        <v>-1.1423100532765861E-2</v>
      </c>
      <c r="AT77">
        <f t="shared" si="36"/>
        <v>-7.4630923480739153E-3</v>
      </c>
      <c r="AU77">
        <f t="shared" si="23"/>
        <v>-1.8886192880925072E-2</v>
      </c>
      <c r="AW77">
        <v>74</v>
      </c>
      <c r="AX77">
        <f>IF(Z77&gt;0, (R77*SUMPRODUCT(K77:$K$98, X77:$X$98)-K77*$AZ$3)/Z77, 0)</f>
        <v>-1.5518208888909068E+19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12.5</v>
      </c>
      <c r="R78">
        <f t="shared" si="27"/>
        <v>2000000</v>
      </c>
      <c r="S78">
        <f t="shared" si="28"/>
        <v>-1.2954668974783942E+20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-163.24582712264913</v>
      </c>
      <c r="AC78">
        <f t="shared" si="29"/>
        <v>-145.75520278807966</v>
      </c>
      <c r="AE78">
        <f t="shared" si="30"/>
        <v>0</v>
      </c>
      <c r="AF78">
        <f t="shared" si="31"/>
        <v>0</v>
      </c>
      <c r="AG78">
        <f t="shared" si="31"/>
        <v>-1.4063964416206798E-17</v>
      </c>
      <c r="AH78">
        <f t="shared" si="32"/>
        <v>-1.8578634541399855E-11</v>
      </c>
      <c r="AI78">
        <f t="shared" si="33"/>
        <v>-1.857864860536427E-11</v>
      </c>
      <c r="AJ78">
        <f t="shared" si="34"/>
        <v>-17.490624334569475</v>
      </c>
      <c r="AK78">
        <f t="shared" si="49"/>
        <v>-11.42720789858544</v>
      </c>
      <c r="AL78">
        <f t="shared" si="35"/>
        <v>-28.917832233173492</v>
      </c>
      <c r="AN78">
        <f t="shared" si="36"/>
        <v>0</v>
      </c>
      <c r="AO78">
        <f t="shared" si="36"/>
        <v>0</v>
      </c>
      <c r="AP78">
        <f t="shared" si="36"/>
        <v>-7.3223485945303464E-21</v>
      </c>
      <c r="AQ78">
        <f t="shared" si="36"/>
        <v>-9.6728941069948621E-15</v>
      </c>
      <c r="AR78">
        <f t="shared" si="36"/>
        <v>-9.6729014293434559E-15</v>
      </c>
      <c r="AS78">
        <f t="shared" si="36"/>
        <v>-9.106425807371003E-3</v>
      </c>
      <c r="AT78">
        <f t="shared" si="36"/>
        <v>-5.9495315274824146E-3</v>
      </c>
      <c r="AU78">
        <f t="shared" si="23"/>
        <v>-1.505595733486309E-2</v>
      </c>
      <c r="AW78">
        <v>75</v>
      </c>
      <c r="AX78">
        <f>IF(Z78&gt;0, (R78*SUMPRODUCT(K78:$K$98, X78:$X$98)-K78*$AZ$3)/Z78, 0)</f>
        <v>-1.2954668974783942E+20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-145.75520278807966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-2.2502343065930878E-12</v>
      </c>
      <c r="AI79">
        <f t="shared" si="33"/>
        <v>-2.2502343065930878E-12</v>
      </c>
      <c r="AJ79">
        <f t="shared" si="34"/>
        <v>-145.75520278807966</v>
      </c>
      <c r="AK79">
        <f t="shared" si="49"/>
        <v>-10.202864195165578</v>
      </c>
      <c r="AL79">
        <f t="shared" si="35"/>
        <v>-155.95806698324748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-1.0460497992186208E-15</v>
      </c>
      <c r="AR79">
        <f t="shared" si="36"/>
        <v>-1.0460497992186208E-15</v>
      </c>
      <c r="AS79">
        <f t="shared" si="36"/>
        <v>-6.7756144400082194E-2</v>
      </c>
      <c r="AT79">
        <f t="shared" si="36"/>
        <v>-4.7429301080057547E-3</v>
      </c>
      <c r="AU79">
        <f t="shared" si="23"/>
        <v>-7.2499074508088984E-2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486774.10927044175</v>
      </c>
      <c r="AO81" s="8">
        <f t="shared" si="50"/>
        <v>-48677.410927044177</v>
      </c>
      <c r="AP81" s="8">
        <f t="shared" si="50"/>
        <v>-211.88171663032998</v>
      </c>
      <c r="AQ81" s="8">
        <f t="shared" si="50"/>
        <v>-279950.61407207395</v>
      </c>
      <c r="AR81" s="8">
        <f t="shared" si="50"/>
        <v>157934.20255469333</v>
      </c>
      <c r="AS81" s="8">
        <f t="shared" si="50"/>
        <v>-48372.535856026028</v>
      </c>
      <c r="AT81" s="8">
        <f t="shared" si="50"/>
        <v>13095.594087740295</v>
      </c>
      <c r="AU81" s="8">
        <f t="shared" si="50"/>
        <v>122657.26078640771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4C83-A615-48EF-A787-410647526F43}">
  <dimension ref="A1:AZ164"/>
  <sheetViews>
    <sheetView workbookViewId="0">
      <selection activeCell="B8" sqref="B8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866693.64386004407</v>
      </c>
      <c r="K3">
        <v>1</v>
      </c>
      <c r="L3" s="2">
        <v>0</v>
      </c>
      <c r="O3">
        <f>$C$3</f>
        <v>866693.64386004407</v>
      </c>
      <c r="P3" s="2">
        <f>O3*C5</f>
        <v>86669.36438600441</v>
      </c>
      <c r="Q3" s="4">
        <f>B8</f>
        <v>624.95697070000006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866693.64386004407</v>
      </c>
      <c r="AF3">
        <f t="shared" ref="AF3:AG34" si="4">-$Z3*P3</f>
        <v>-86669.36438600441</v>
      </c>
      <c r="AG3">
        <f t="shared" si="4"/>
        <v>-624.95697070000006</v>
      </c>
      <c r="AH3">
        <f t="shared" ref="AH3:AH66" si="5">-X3*R3</f>
        <v>0</v>
      </c>
      <c r="AI3">
        <f t="shared" ref="AI3:AI34" si="6">SUM(AE3:AH3)</f>
        <v>779399.32250333973</v>
      </c>
      <c r="AJ3">
        <f t="shared" ref="AJ3:AJ66" si="7">AB3-AC3</f>
        <v>0</v>
      </c>
      <c r="AL3">
        <f t="shared" ref="AL3:AL66" si="8">SUM(AI3:AK3)</f>
        <v>779399.32250333973</v>
      </c>
      <c r="AN3">
        <f t="shared" ref="AN3:AU34" si="9">AE3*$K3</f>
        <v>866693.64386004407</v>
      </c>
      <c r="AO3">
        <f t="shared" si="9"/>
        <v>-86669.36438600441</v>
      </c>
      <c r="AP3">
        <f t="shared" si="9"/>
        <v>-624.95697070000006</v>
      </c>
      <c r="AQ3">
        <f t="shared" si="9"/>
        <v>0</v>
      </c>
      <c r="AR3">
        <f t="shared" si="9"/>
        <v>779399.32250333973</v>
      </c>
      <c r="AS3">
        <f t="shared" si="9"/>
        <v>0</v>
      </c>
      <c r="AT3">
        <f t="shared" si="9"/>
        <v>0</v>
      </c>
      <c r="AU3">
        <f t="shared" si="9"/>
        <v>779399.32250333973</v>
      </c>
      <c r="AW3">
        <v>0</v>
      </c>
      <c r="AX3">
        <f>IF(Z3&gt;0, (R3*SUMPRODUCT(K3:$K$98, X3:$X$98)-K3*$AZ$3)/Z3, 0)</f>
        <v>0</v>
      </c>
      <c r="AZ3">
        <f>C6*ABS(SUMPRODUCT(X4:X69, K4:K69))/1</f>
        <v>577574.98540413089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2000000</v>
      </c>
      <c r="S4">
        <f t="shared" si="1"/>
        <v>39578.592027171115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38742.08550289867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-22270.655999999999</v>
      </c>
      <c r="AI4">
        <f t="shared" si="6"/>
        <v>-22270.655999999999</v>
      </c>
      <c r="AJ4">
        <f t="shared" si="7"/>
        <v>-38742.08550289867</v>
      </c>
      <c r="AK4">
        <f>G4*SUM(AB4, AE4:AF4)</f>
        <v>0</v>
      </c>
      <c r="AL4">
        <f t="shared" si="8"/>
        <v>-61012.741502898672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-20776.803806325217</v>
      </c>
      <c r="AR4">
        <f t="shared" si="9"/>
        <v>-20776.803806325217</v>
      </c>
      <c r="AS4">
        <f t="shared" si="9"/>
        <v>-36143.37671694997</v>
      </c>
      <c r="AT4">
        <f t="shared" si="9"/>
        <v>0</v>
      </c>
      <c r="AU4">
        <f t="shared" si="9"/>
        <v>-56920.180523275187</v>
      </c>
      <c r="AW4">
        <v>1</v>
      </c>
      <c r="AX4">
        <f>IF(Z4&gt;0, (R4*SUMPRODUCT(K4:$K$98, X4:$X$98)-K4*$AZ$3)/Z4, 0)</f>
        <v>39578.592027171115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12.5</v>
      </c>
      <c r="R5">
        <f t="shared" si="0"/>
        <v>2000000</v>
      </c>
      <c r="S5">
        <f t="shared" si="1"/>
        <v>65778.42486427931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38742.08550289867</v>
      </c>
      <c r="AC5">
        <f t="shared" si="2"/>
        <v>62909.180771744926</v>
      </c>
      <c r="AE5">
        <f t="shared" si="3"/>
        <v>0</v>
      </c>
      <c r="AF5">
        <f t="shared" si="4"/>
        <v>0</v>
      </c>
      <c r="AG5">
        <f t="shared" si="4"/>
        <v>-11.954752052353317</v>
      </c>
      <c r="AH5">
        <f t="shared" si="5"/>
        <v>-25391.722183469185</v>
      </c>
      <c r="AI5">
        <f t="shared" si="6"/>
        <v>-25403.676935521537</v>
      </c>
      <c r="AJ5">
        <f t="shared" si="7"/>
        <v>-24167.095268846257</v>
      </c>
      <c r="AK5">
        <f>G5*SUM(AB5, AE5:AF5)</f>
        <v>1588.4255056188456</v>
      </c>
      <c r="AL5">
        <f t="shared" si="8"/>
        <v>-47982.346698748945</v>
      </c>
      <c r="AN5">
        <f t="shared" si="9"/>
        <v>0</v>
      </c>
      <c r="AO5">
        <f t="shared" si="9"/>
        <v>0</v>
      </c>
      <c r="AP5">
        <f t="shared" si="9"/>
        <v>-10.22260432925226</v>
      </c>
      <c r="AQ5">
        <f t="shared" si="9"/>
        <v>-21712.665221593277</v>
      </c>
      <c r="AR5">
        <f t="shared" si="9"/>
        <v>-21722.887825922531</v>
      </c>
      <c r="AS5">
        <f t="shared" si="9"/>
        <v>-20665.476928241864</v>
      </c>
      <c r="AT5">
        <f t="shared" si="9"/>
        <v>1358.2753853299257</v>
      </c>
      <c r="AU5">
        <f t="shared" si="9"/>
        <v>-41030.089368834466</v>
      </c>
      <c r="AW5">
        <v>2</v>
      </c>
      <c r="AX5">
        <f>IF(Z5&gt;0, (R5*SUMPRODUCT(K5:$K$98, X5:$X$98)-K5*$AZ$3)/Z5, 0)</f>
        <v>65778.42486427931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12.5</v>
      </c>
      <c r="R6">
        <f t="shared" si="0"/>
        <v>2000000</v>
      </c>
      <c r="S6">
        <f t="shared" si="1"/>
        <v>96011.216988407221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62909.180771744926</v>
      </c>
      <c r="AC6">
        <f t="shared" si="2"/>
        <v>89538.379861949128</v>
      </c>
      <c r="AE6">
        <f t="shared" si="3"/>
        <v>0</v>
      </c>
      <c r="AF6">
        <f t="shared" si="4"/>
        <v>0</v>
      </c>
      <c r="AG6">
        <f t="shared" si="4"/>
        <v>-11.657281132156719</v>
      </c>
      <c r="AH6">
        <f t="shared" si="5"/>
        <v>-28467.743947690567</v>
      </c>
      <c r="AI6">
        <f t="shared" si="6"/>
        <v>-28479.401228822724</v>
      </c>
      <c r="AJ6">
        <f t="shared" si="7"/>
        <v>-26629.199090204202</v>
      </c>
      <c r="AK6">
        <f>G6*SUM(AB6, AE6:AF6)</f>
        <v>3680.1870751470783</v>
      </c>
      <c r="AL6">
        <f t="shared" si="8"/>
        <v>-51428.413243879848</v>
      </c>
      <c r="AN6">
        <f t="shared" si="9"/>
        <v>0</v>
      </c>
      <c r="AO6">
        <f t="shared" si="9"/>
        <v>0</v>
      </c>
      <c r="AP6">
        <f t="shared" si="9"/>
        <v>-8.992543581748107</v>
      </c>
      <c r="AQ6">
        <f t="shared" si="9"/>
        <v>-21960.303197756984</v>
      </c>
      <c r="AR6">
        <f t="shared" si="9"/>
        <v>-21969.295741338734</v>
      </c>
      <c r="AS6">
        <f t="shared" si="9"/>
        <v>-20542.031255053465</v>
      </c>
      <c r="AT6">
        <f t="shared" si="9"/>
        <v>2838.9332201104271</v>
      </c>
      <c r="AU6">
        <f t="shared" si="9"/>
        <v>-39672.393776281773</v>
      </c>
      <c r="AW6">
        <v>3</v>
      </c>
      <c r="AX6">
        <f>IF(Z6&gt;0, (R6*SUMPRODUCT(K6:$K$98, X6:$X$98)-K6*$AZ$3)/Z6, 0)</f>
        <v>96011.216988407221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12.5</v>
      </c>
      <c r="R7">
        <f t="shared" si="0"/>
        <v>2000000</v>
      </c>
      <c r="S7">
        <f t="shared" si="1"/>
        <v>118737.80639838653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89538.379861949128</v>
      </c>
      <c r="AC7">
        <f t="shared" si="2"/>
        <v>107750.69173885649</v>
      </c>
      <c r="AE7">
        <f t="shared" si="3"/>
        <v>0</v>
      </c>
      <c r="AF7">
        <f t="shared" si="4"/>
        <v>0</v>
      </c>
      <c r="AG7">
        <f t="shared" si="4"/>
        <v>-11.343342845804909</v>
      </c>
      <c r="AH7">
        <f t="shared" si="5"/>
        <v>-31578.47600483866</v>
      </c>
      <c r="AI7">
        <f t="shared" si="6"/>
        <v>-31589.819347684464</v>
      </c>
      <c r="AJ7">
        <f t="shared" si="7"/>
        <v>-18212.311876907363</v>
      </c>
      <c r="AK7">
        <f>G7*SUM(AB7, AE7:AF7)</f>
        <v>4396.3344512217018</v>
      </c>
      <c r="AL7">
        <f t="shared" si="8"/>
        <v>-45405.796773370123</v>
      </c>
      <c r="AN7">
        <f t="shared" si="9"/>
        <v>0</v>
      </c>
      <c r="AO7">
        <f t="shared" si="9"/>
        <v>0</v>
      </c>
      <c r="AP7">
        <f t="shared" si="9"/>
        <v>-7.9613942671461411</v>
      </c>
      <c r="AQ7">
        <f t="shared" si="9"/>
        <v>-22163.545724364012</v>
      </c>
      <c r="AR7">
        <f t="shared" si="9"/>
        <v>-22171.507118631158</v>
      </c>
      <c r="AS7">
        <f t="shared" si="9"/>
        <v>-12782.422019617548</v>
      </c>
      <c r="AT7">
        <f t="shared" si="9"/>
        <v>3085.5941120882089</v>
      </c>
      <c r="AU7">
        <f t="shared" si="9"/>
        <v>-31868.335026160497</v>
      </c>
      <c r="AW7">
        <v>4</v>
      </c>
      <c r="AX7">
        <f>IF(Z7&gt;0, (R7*SUMPRODUCT(K7:$K$98, X7:$X$98)-K7*$AZ$3)/Z7, 0)</f>
        <v>118737.80639838653</v>
      </c>
    </row>
    <row r="8" spans="1:52" x14ac:dyDescent="0.25">
      <c r="B8" s="4">
        <v>624.95697070000006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12.5</v>
      </c>
      <c r="R8">
        <f t="shared" si="0"/>
        <v>2000000</v>
      </c>
      <c r="S8">
        <f t="shared" si="1"/>
        <v>127774.11051636755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107750.69173885649</v>
      </c>
      <c r="AC8">
        <f t="shared" si="2"/>
        <v>112566.70671517722</v>
      </c>
      <c r="AE8">
        <f t="shared" si="3"/>
        <v>0</v>
      </c>
      <c r="AF8">
        <f t="shared" si="4"/>
        <v>0</v>
      </c>
      <c r="AG8">
        <f t="shared" si="4"/>
        <v>-11.012276495240961</v>
      </c>
      <c r="AH8">
        <f t="shared" si="5"/>
        <v>-34821.267536943858</v>
      </c>
      <c r="AI8">
        <f t="shared" si="6"/>
        <v>-34832.279813439098</v>
      </c>
      <c r="AJ8">
        <f t="shared" si="7"/>
        <v>-4816.0149763207301</v>
      </c>
      <c r="AK8">
        <f t="shared" ref="AK8:AK69" si="22">G8*SUM(AB8:AB8, AE8:AF8)</f>
        <v>2295.0897340376432</v>
      </c>
      <c r="AL8">
        <f t="shared" si="8"/>
        <v>-37353.205055722181</v>
      </c>
      <c r="AN8">
        <f t="shared" si="9"/>
        <v>0</v>
      </c>
      <c r="AO8">
        <f t="shared" si="9"/>
        <v>0</v>
      </c>
      <c r="AP8">
        <f t="shared" si="9"/>
        <v>-7.2146301993101707</v>
      </c>
      <c r="AQ8">
        <f t="shared" si="9"/>
        <v>-22812.955019687506</v>
      </c>
      <c r="AR8">
        <f t="shared" si="9"/>
        <v>-22820.169649886815</v>
      </c>
      <c r="AS8">
        <f t="shared" si="9"/>
        <v>-3155.184770697434</v>
      </c>
      <c r="AT8">
        <f t="shared" si="9"/>
        <v>1503.614962126177</v>
      </c>
      <c r="AU8">
        <f t="shared" si="9"/>
        <v>-24471.739458458072</v>
      </c>
      <c r="AW8">
        <v>5</v>
      </c>
      <c r="AX8">
        <f>IF(Z8&gt;0, (R8*SUMPRODUCT(K8:$K$98, X8:$X$98)-K8*$AZ$3)/Z8, 0)</f>
        <v>127774.11051636755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12.5</v>
      </c>
      <c r="R9">
        <f t="shared" si="0"/>
        <v>2000000</v>
      </c>
      <c r="S9">
        <f t="shared" si="1"/>
        <v>128722.19256865777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112566.70671517722</v>
      </c>
      <c r="AC9">
        <f t="shared" si="2"/>
        <v>109786.21528608102</v>
      </c>
      <c r="AE9">
        <f t="shared" si="3"/>
        <v>0</v>
      </c>
      <c r="AF9">
        <f t="shared" si="4"/>
        <v>0</v>
      </c>
      <c r="AG9">
        <f t="shared" si="4"/>
        <v>-10.661158450544891</v>
      </c>
      <c r="AH9">
        <f t="shared" si="5"/>
        <v>-38559.244758985449</v>
      </c>
      <c r="AI9">
        <f t="shared" si="6"/>
        <v>-38569.905917435994</v>
      </c>
      <c r="AJ9">
        <f t="shared" si="7"/>
        <v>2780.4914290962042</v>
      </c>
      <c r="AK9">
        <f t="shared" si="22"/>
        <v>664.14356961954559</v>
      </c>
      <c r="AL9">
        <f t="shared" si="8"/>
        <v>-35125.270918720242</v>
      </c>
      <c r="AN9">
        <f t="shared" si="9"/>
        <v>0</v>
      </c>
      <c r="AO9">
        <f t="shared" si="9"/>
        <v>0</v>
      </c>
      <c r="AP9">
        <f t="shared" si="9"/>
        <v>-6.6148283104019088</v>
      </c>
      <c r="AQ9">
        <f t="shared" si="9"/>
        <v>-23924.490480339606</v>
      </c>
      <c r="AR9">
        <f t="shared" si="9"/>
        <v>-23931.105308650007</v>
      </c>
      <c r="AS9">
        <f t="shared" si="9"/>
        <v>1725.1852608076936</v>
      </c>
      <c r="AT9">
        <f t="shared" si="9"/>
        <v>412.07488912860271</v>
      </c>
      <c r="AU9">
        <f t="shared" si="9"/>
        <v>-21793.84515871371</v>
      </c>
      <c r="AW9">
        <v>6</v>
      </c>
      <c r="AX9">
        <f>IF(Z9&gt;0, (R9*SUMPRODUCT(K9:$K$98, X9:$X$98)-K9*$AZ$3)/Z9, 0)</f>
        <v>128722.19256865777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12.5</v>
      </c>
      <c r="R10">
        <f t="shared" si="0"/>
        <v>2000000</v>
      </c>
      <c r="S10">
        <f t="shared" si="1"/>
        <v>126638.05956358644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109786.21528608102</v>
      </c>
      <c r="AC10">
        <f t="shared" si="2"/>
        <v>104254.10797216231</v>
      </c>
      <c r="AE10">
        <f t="shared" si="3"/>
        <v>0</v>
      </c>
      <c r="AF10">
        <f t="shared" si="4"/>
        <v>0</v>
      </c>
      <c r="AG10">
        <f t="shared" si="4"/>
        <v>-10.290558416189951</v>
      </c>
      <c r="AH10">
        <f t="shared" si="5"/>
        <v>-42238.151975918598</v>
      </c>
      <c r="AI10">
        <f t="shared" si="6"/>
        <v>-42248.44253433479</v>
      </c>
      <c r="AJ10">
        <f t="shared" si="7"/>
        <v>5532.1073139187065</v>
      </c>
      <c r="AK10">
        <f t="shared" si="22"/>
        <v>450.1234826729322</v>
      </c>
      <c r="AL10">
        <f t="shared" si="8"/>
        <v>-36266.21173774315</v>
      </c>
      <c r="AN10">
        <f t="shared" si="9"/>
        <v>0</v>
      </c>
      <c r="AO10">
        <f t="shared" si="9"/>
        <v>0</v>
      </c>
      <c r="AP10">
        <f t="shared" si="9"/>
        <v>-6.057191544127595</v>
      </c>
      <c r="AQ10">
        <f t="shared" si="9"/>
        <v>-24862.069349472302</v>
      </c>
      <c r="AR10">
        <f t="shared" si="9"/>
        <v>-24868.126541016431</v>
      </c>
      <c r="AS10">
        <f t="shared" si="9"/>
        <v>3256.2891427112108</v>
      </c>
      <c r="AT10">
        <f t="shared" si="9"/>
        <v>264.95006809059265</v>
      </c>
      <c r="AU10">
        <f t="shared" si="9"/>
        <v>-21346.887330214624</v>
      </c>
      <c r="AW10">
        <v>7</v>
      </c>
      <c r="AX10">
        <f>IF(Z10&gt;0, (R10*SUMPRODUCT(K10:$K$98, X10:$X$98)-K10*$AZ$3)/Z10, 0)</f>
        <v>126638.05956358644</v>
      </c>
    </row>
    <row r="11" spans="1:52" x14ac:dyDescent="0.25">
      <c r="A11" t="s">
        <v>33</v>
      </c>
      <c r="C11" s="12">
        <f>AU71</f>
        <v>175303.5430230464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12.5</v>
      </c>
      <c r="R11">
        <f t="shared" si="0"/>
        <v>2000000</v>
      </c>
      <c r="S11">
        <f t="shared" si="1"/>
        <v>121574.32780121829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104254.10797216231</v>
      </c>
      <c r="AC11">
        <f t="shared" si="2"/>
        <v>96319.474932697311</v>
      </c>
      <c r="AE11">
        <f t="shared" si="3"/>
        <v>0</v>
      </c>
      <c r="AF11">
        <f t="shared" si="4"/>
        <v>0</v>
      </c>
      <c r="AG11">
        <f t="shared" si="4"/>
        <v>-9.9033526109831485</v>
      </c>
      <c r="AH11">
        <f t="shared" si="5"/>
        <v>-45488.035367184588</v>
      </c>
      <c r="AI11">
        <f t="shared" si="6"/>
        <v>-45497.938719795573</v>
      </c>
      <c r="AJ11">
        <f t="shared" si="7"/>
        <v>7934.6330394649995</v>
      </c>
      <c r="AK11">
        <f t="shared" si="22"/>
        <v>250.20985913318952</v>
      </c>
      <c r="AL11">
        <f t="shared" si="8"/>
        <v>-37313.095821197385</v>
      </c>
      <c r="AN11">
        <f t="shared" si="9"/>
        <v>0</v>
      </c>
      <c r="AO11">
        <f t="shared" si="9"/>
        <v>0</v>
      </c>
      <c r="AP11">
        <f t="shared" si="9"/>
        <v>-5.5390306474967144</v>
      </c>
      <c r="AQ11">
        <f t="shared" si="9"/>
        <v>-25441.851046868538</v>
      </c>
      <c r="AR11">
        <f t="shared" si="9"/>
        <v>-25447.390077516036</v>
      </c>
      <c r="AS11">
        <f t="shared" si="9"/>
        <v>4437.9087879284862</v>
      </c>
      <c r="AT11">
        <f t="shared" si="9"/>
        <v>139.94453519786228</v>
      </c>
      <c r="AU11">
        <f t="shared" si="9"/>
        <v>-20869.536754389686</v>
      </c>
      <c r="AW11">
        <v>8</v>
      </c>
      <c r="AX11">
        <f>IF(Z11&gt;0, (R11*SUMPRODUCT(K11:$K$98, X11:$X$98)-K11*$AZ$3)/Z11, 0)</f>
        <v>121574.32780121829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12.5</v>
      </c>
      <c r="R12">
        <f t="shared" si="0"/>
        <v>2000000</v>
      </c>
      <c r="S12">
        <f t="shared" si="1"/>
        <v>114391.74624638274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96319.474932697311</v>
      </c>
      <c r="AC12">
        <f t="shared" si="2"/>
        <v>86933.056787320878</v>
      </c>
      <c r="AE12">
        <f t="shared" si="3"/>
        <v>0</v>
      </c>
      <c r="AF12">
        <f t="shared" si="4"/>
        <v>0</v>
      </c>
      <c r="AG12">
        <f t="shared" si="4"/>
        <v>-9.499489652872338</v>
      </c>
      <c r="AH12">
        <f t="shared" si="5"/>
        <v>-48772.709120156615</v>
      </c>
      <c r="AI12">
        <f t="shared" si="6"/>
        <v>-48782.208609809488</v>
      </c>
      <c r="AJ12">
        <f t="shared" si="7"/>
        <v>9386.4181453764322</v>
      </c>
      <c r="AK12">
        <f t="shared" si="22"/>
        <v>221.53479234520381</v>
      </c>
      <c r="AL12">
        <f t="shared" si="8"/>
        <v>-39174.255672087849</v>
      </c>
      <c r="AN12">
        <f t="shared" si="9"/>
        <v>0</v>
      </c>
      <c r="AO12">
        <f t="shared" si="9"/>
        <v>0</v>
      </c>
      <c r="AP12">
        <f t="shared" si="9"/>
        <v>-5.0490797367544245</v>
      </c>
      <c r="AQ12">
        <f t="shared" si="9"/>
        <v>-25923.213385546478</v>
      </c>
      <c r="AR12">
        <f t="shared" si="9"/>
        <v>-25928.262465283235</v>
      </c>
      <c r="AS12">
        <f t="shared" si="9"/>
        <v>4988.9810284907408</v>
      </c>
      <c r="AT12">
        <f t="shared" si="9"/>
        <v>117.74809720204868</v>
      </c>
      <c r="AU12">
        <f t="shared" si="9"/>
        <v>-20821.533339590442</v>
      </c>
      <c r="AW12">
        <v>9</v>
      </c>
      <c r="AX12">
        <f>IF(Z12&gt;0, (R12*SUMPRODUCT(K12:$K$98, X12:$X$98)-K12*$AZ$3)/Z12, 0)</f>
        <v>114391.74624638274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12.5</v>
      </c>
      <c r="R13">
        <f t="shared" si="0"/>
        <v>2000000</v>
      </c>
      <c r="S13">
        <f t="shared" si="1"/>
        <v>104876.21811969794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86933.056787320878</v>
      </c>
      <c r="AC13">
        <f t="shared" si="2"/>
        <v>76184.117858106154</v>
      </c>
      <c r="AE13">
        <f t="shared" si="3"/>
        <v>0</v>
      </c>
      <c r="AF13">
        <f t="shared" si="4"/>
        <v>0</v>
      </c>
      <c r="AG13">
        <f t="shared" si="4"/>
        <v>-9.0802423113640565</v>
      </c>
      <c r="AH13">
        <f t="shared" si="5"/>
        <v>-51880.391196729426</v>
      </c>
      <c r="AI13">
        <f t="shared" si="6"/>
        <v>-51889.47143904079</v>
      </c>
      <c r="AJ13">
        <f t="shared" si="7"/>
        <v>10748.938929214724</v>
      </c>
      <c r="AK13">
        <f t="shared" si="22"/>
        <v>173.86611357464176</v>
      </c>
      <c r="AL13">
        <f t="shared" si="8"/>
        <v>-40966.666396251421</v>
      </c>
      <c r="AN13">
        <f t="shared" si="9"/>
        <v>0</v>
      </c>
      <c r="AO13">
        <f t="shared" si="9"/>
        <v>0</v>
      </c>
      <c r="AP13">
        <f t="shared" si="9"/>
        <v>-4.5876856633543897</v>
      </c>
      <c r="AQ13">
        <f t="shared" si="9"/>
        <v>-26211.957648374504</v>
      </c>
      <c r="AR13">
        <f t="shared" si="9"/>
        <v>-26216.545334037859</v>
      </c>
      <c r="AS13">
        <f t="shared" si="9"/>
        <v>5430.7750091773032</v>
      </c>
      <c r="AT13">
        <f t="shared" si="9"/>
        <v>87.843809585485175</v>
      </c>
      <c r="AU13">
        <f t="shared" si="9"/>
        <v>-20697.926515275067</v>
      </c>
      <c r="AW13">
        <v>10</v>
      </c>
      <c r="AX13">
        <f>IF(Z13&gt;0, (R13*SUMPRODUCT(K13:$K$98, X13:$X$98)-K13*$AZ$3)/Z13, 0)</f>
        <v>104876.21811969794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12.5</v>
      </c>
      <c r="R14">
        <f t="shared" si="0"/>
        <v>2000000</v>
      </c>
      <c r="S14">
        <f t="shared" si="1"/>
        <v>93029.478006895777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76184.117858106154</v>
      </c>
      <c r="AC14">
        <f t="shared" si="2"/>
        <v>64343.629939973929</v>
      </c>
      <c r="AE14">
        <f t="shared" si="3"/>
        <v>0</v>
      </c>
      <c r="AF14">
        <f t="shared" si="4"/>
        <v>0</v>
      </c>
      <c r="AG14">
        <f t="shared" si="4"/>
        <v>-8.6455969815294029</v>
      </c>
      <c r="AH14">
        <f t="shared" si="5"/>
        <v>-55014.865075361879</v>
      </c>
      <c r="AI14">
        <f t="shared" si="6"/>
        <v>-55023.510672343407</v>
      </c>
      <c r="AJ14">
        <f t="shared" si="7"/>
        <v>11840.487918132225</v>
      </c>
      <c r="AK14">
        <f t="shared" si="22"/>
        <v>137.13141214459108</v>
      </c>
      <c r="AL14">
        <f t="shared" si="8"/>
        <v>-43045.891342066592</v>
      </c>
      <c r="AN14">
        <f t="shared" si="9"/>
        <v>0</v>
      </c>
      <c r="AO14">
        <f t="shared" si="9"/>
        <v>0</v>
      </c>
      <c r="AP14">
        <f t="shared" si="9"/>
        <v>-4.1529627504906532</v>
      </c>
      <c r="AQ14">
        <f t="shared" si="9"/>
        <v>-26426.710135733152</v>
      </c>
      <c r="AR14">
        <f t="shared" si="9"/>
        <v>-26430.863098483645</v>
      </c>
      <c r="AS14">
        <f t="shared" si="9"/>
        <v>5687.6471777127699</v>
      </c>
      <c r="AT14">
        <f t="shared" si="9"/>
        <v>65.871870707755761</v>
      </c>
      <c r="AU14">
        <f t="shared" si="9"/>
        <v>-20677.344050063119</v>
      </c>
      <c r="AW14">
        <v>11</v>
      </c>
      <c r="AX14">
        <f>IF(Z14&gt;0, (R14*SUMPRODUCT(K14:$K$98, X14:$X$98)-K14*$AZ$3)/Z14, 0)</f>
        <v>93029.478006895777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12.5</v>
      </c>
      <c r="R15">
        <f t="shared" si="0"/>
        <v>2000000</v>
      </c>
      <c r="S15">
        <f t="shared" si="1"/>
        <v>79559.405113071247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64343.629939973929</v>
      </c>
      <c r="AC15">
        <f t="shared" si="2"/>
        <v>52156.161983906059</v>
      </c>
      <c r="AE15">
        <f t="shared" si="3"/>
        <v>0</v>
      </c>
      <c r="AF15">
        <f t="shared" si="4"/>
        <v>0</v>
      </c>
      <c r="AG15">
        <f t="shared" si="4"/>
        <v>-8.1945311666453495</v>
      </c>
      <c r="AH15">
        <f t="shared" si="5"/>
        <v>-58337.575211001524</v>
      </c>
      <c r="AI15">
        <f t="shared" si="6"/>
        <v>-58345.769742168166</v>
      </c>
      <c r="AJ15">
        <f t="shared" si="7"/>
        <v>12187.467956067871</v>
      </c>
      <c r="AK15">
        <f t="shared" si="22"/>
        <v>263.80888275389316</v>
      </c>
      <c r="AL15">
        <f t="shared" si="8"/>
        <v>-45894.4929033464</v>
      </c>
      <c r="AN15">
        <f t="shared" si="9"/>
        <v>0</v>
      </c>
      <c r="AO15">
        <f t="shared" si="9"/>
        <v>0</v>
      </c>
      <c r="AP15">
        <f t="shared" si="9"/>
        <v>-3.7342668296398402</v>
      </c>
      <c r="AQ15">
        <f t="shared" si="9"/>
        <v>-26584.568122552439</v>
      </c>
      <c r="AR15">
        <f t="shared" si="9"/>
        <v>-26588.302389382075</v>
      </c>
      <c r="AS15">
        <f t="shared" si="9"/>
        <v>5553.8573714735121</v>
      </c>
      <c r="AT15">
        <f t="shared" si="9"/>
        <v>120.21831880291687</v>
      </c>
      <c r="AU15">
        <f t="shared" si="9"/>
        <v>-20914.226699105646</v>
      </c>
      <c r="AW15">
        <v>12</v>
      </c>
      <c r="AX15">
        <f>IF(Z15&gt;0, (R15*SUMPRODUCT(K15:$K$98, X15:$X$98)-K15*$AZ$3)/Z15, 0)</f>
        <v>79559.405113071247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12.5</v>
      </c>
      <c r="R16">
        <f t="shared" si="0"/>
        <v>2000000</v>
      </c>
      <c r="S16">
        <f t="shared" si="1"/>
        <v>64347.397760108448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52156.161983906059</v>
      </c>
      <c r="AC16">
        <f t="shared" si="2"/>
        <v>39788.648969553178</v>
      </c>
      <c r="AE16">
        <f t="shared" si="3"/>
        <v>0</v>
      </c>
      <c r="AF16">
        <f t="shared" si="4"/>
        <v>0</v>
      </c>
      <c r="AG16">
        <f t="shared" si="4"/>
        <v>-7.7292653538780263</v>
      </c>
      <c r="AH16">
        <f t="shared" si="5"/>
        <v>-61331.280176139124</v>
      </c>
      <c r="AI16">
        <f t="shared" si="6"/>
        <v>-61339.009441492999</v>
      </c>
      <c r="AJ16">
        <f t="shared" si="7"/>
        <v>12367.51301435288</v>
      </c>
      <c r="AK16">
        <f t="shared" si="22"/>
        <v>370.30875008573304</v>
      </c>
      <c r="AL16">
        <f t="shared" si="8"/>
        <v>-48601.187677054382</v>
      </c>
      <c r="AN16">
        <f t="shared" si="9"/>
        <v>0</v>
      </c>
      <c r="AO16">
        <f t="shared" si="9"/>
        <v>0</v>
      </c>
      <c r="AP16">
        <f t="shared" si="9"/>
        <v>-3.3319876277488234</v>
      </c>
      <c r="AQ16">
        <f t="shared" si="9"/>
        <v>-26439.131972401567</v>
      </c>
      <c r="AR16">
        <f t="shared" si="9"/>
        <v>-26442.463960029316</v>
      </c>
      <c r="AS16">
        <f t="shared" si="9"/>
        <v>5331.4769856064968</v>
      </c>
      <c r="AT16">
        <f t="shared" si="9"/>
        <v>159.63537506364992</v>
      </c>
      <c r="AU16">
        <f t="shared" si="9"/>
        <v>-20951.351599359168</v>
      </c>
      <c r="AW16">
        <v>13</v>
      </c>
      <c r="AX16">
        <f>IF(Z16&gt;0, (R16*SUMPRODUCT(K16:$K$98, X16:$X$98)-K16*$AZ$3)/Z16, 0)</f>
        <v>64347.397760108448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12.5</v>
      </c>
      <c r="R17">
        <f t="shared" si="0"/>
        <v>2000000</v>
      </c>
      <c r="S17">
        <f t="shared" si="1"/>
        <v>48744.626977523083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39788.648969553178</v>
      </c>
      <c r="AC17">
        <f t="shared" si="2"/>
        <v>28282.07572086138</v>
      </c>
      <c r="AE17">
        <f t="shared" si="3"/>
        <v>0</v>
      </c>
      <c r="AF17">
        <f t="shared" si="4"/>
        <v>0</v>
      </c>
      <c r="AG17">
        <f t="shared" si="4"/>
        <v>-7.2526136403461177</v>
      </c>
      <c r="AH17">
        <f t="shared" si="5"/>
        <v>-63897.449598900719</v>
      </c>
      <c r="AI17">
        <f t="shared" si="6"/>
        <v>-63904.702212541066</v>
      </c>
      <c r="AJ17">
        <f t="shared" si="7"/>
        <v>11506.573248691799</v>
      </c>
      <c r="AK17">
        <f t="shared" si="22"/>
        <v>549.08335577983382</v>
      </c>
      <c r="AL17">
        <f t="shared" si="8"/>
        <v>-51849.045608069435</v>
      </c>
      <c r="AN17">
        <f t="shared" si="9"/>
        <v>0</v>
      </c>
      <c r="AO17">
        <f t="shared" si="9"/>
        <v>0</v>
      </c>
      <c r="AP17">
        <f t="shared" si="9"/>
        <v>-2.9390009011489151</v>
      </c>
      <c r="AQ17">
        <f t="shared" si="9"/>
        <v>-25893.377376066106</v>
      </c>
      <c r="AR17">
        <f t="shared" si="9"/>
        <v>-25896.316376967254</v>
      </c>
      <c r="AS17">
        <f t="shared" si="9"/>
        <v>4662.8471919300118</v>
      </c>
      <c r="AT17">
        <f t="shared" si="9"/>
        <v>222.50688613350545</v>
      </c>
      <c r="AU17">
        <f t="shared" si="9"/>
        <v>-21010.962298903738</v>
      </c>
      <c r="AW17">
        <v>14</v>
      </c>
      <c r="AX17">
        <f>IF(Z17&gt;0, (R17*SUMPRODUCT(K17:$K$98, X17:$X$98)-K17*$AZ$3)/Z17, 0)</f>
        <v>48744.626977523083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12.5</v>
      </c>
      <c r="R18">
        <f t="shared" si="0"/>
        <v>2000000</v>
      </c>
      <c r="S18">
        <f t="shared" si="1"/>
        <v>33307.610406486725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28282.07572086138</v>
      </c>
      <c r="AC18">
        <f t="shared" si="2"/>
        <v>18027.154253131739</v>
      </c>
      <c r="AE18">
        <f t="shared" si="3"/>
        <v>0</v>
      </c>
      <c r="AF18">
        <f t="shared" si="4"/>
        <v>0</v>
      </c>
      <c r="AG18">
        <f t="shared" si="4"/>
        <v>-6.7654036243999487</v>
      </c>
      <c r="AH18">
        <f t="shared" si="5"/>
        <v>-66349.420726833108</v>
      </c>
      <c r="AI18">
        <f t="shared" si="6"/>
        <v>-66356.186130457514</v>
      </c>
      <c r="AJ18">
        <f t="shared" si="7"/>
        <v>10254.92146772964</v>
      </c>
      <c r="AK18">
        <f t="shared" si="22"/>
        <v>610.89283557060583</v>
      </c>
      <c r="AL18">
        <f t="shared" si="8"/>
        <v>-55490.371827157265</v>
      </c>
      <c r="AN18">
        <f t="shared" si="9"/>
        <v>0</v>
      </c>
      <c r="AO18">
        <f t="shared" si="9"/>
        <v>0</v>
      </c>
      <c r="AP18">
        <f t="shared" si="9"/>
        <v>-2.5583866700413274</v>
      </c>
      <c r="AQ18">
        <f t="shared" si="9"/>
        <v>-25090.516837796087</v>
      </c>
      <c r="AR18">
        <f t="shared" si="9"/>
        <v>-25093.075224466131</v>
      </c>
      <c r="AS18">
        <f t="shared" si="9"/>
        <v>3877.9732654438835</v>
      </c>
      <c r="AT18">
        <f t="shared" si="9"/>
        <v>231.01357644218993</v>
      </c>
      <c r="AU18">
        <f t="shared" si="9"/>
        <v>-20984.088382580056</v>
      </c>
      <c r="AW18">
        <v>15</v>
      </c>
      <c r="AX18">
        <f>IF(Z18&gt;0, (R18*SUMPRODUCT(K18:$K$98, X18:$X$98)-K18*$AZ$3)/Z18, 0)</f>
        <v>33307.610406486725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12.5</v>
      </c>
      <c r="R19">
        <f t="shared" si="0"/>
        <v>2000000</v>
      </c>
      <c r="S19">
        <f t="shared" si="1"/>
        <v>15280.294830058339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18027.154253131739</v>
      </c>
      <c r="AC19">
        <f t="shared" si="2"/>
        <v>7663.2492221073189</v>
      </c>
      <c r="AE19">
        <f t="shared" si="3"/>
        <v>0</v>
      </c>
      <c r="AF19">
        <f t="shared" si="4"/>
        <v>0</v>
      </c>
      <c r="AG19">
        <f t="shared" si="4"/>
        <v>-6.2688983649653682</v>
      </c>
      <c r="AH19">
        <f t="shared" si="5"/>
        <v>-68616.195710492961</v>
      </c>
      <c r="AI19">
        <f t="shared" si="6"/>
        <v>-68622.464608857932</v>
      </c>
      <c r="AJ19">
        <f t="shared" si="7"/>
        <v>10363.90503102442</v>
      </c>
      <c r="AK19">
        <f t="shared" si="22"/>
        <v>402.00553984483781</v>
      </c>
      <c r="AL19">
        <f t="shared" si="8"/>
        <v>-57856.554037988673</v>
      </c>
      <c r="AN19">
        <f t="shared" si="9"/>
        <v>0</v>
      </c>
      <c r="AO19">
        <f t="shared" si="9"/>
        <v>0</v>
      </c>
      <c r="AP19">
        <f t="shared" si="9"/>
        <v>-2.2107895074958481</v>
      </c>
      <c r="AQ19">
        <f t="shared" si="9"/>
        <v>-24198.185500791333</v>
      </c>
      <c r="AR19">
        <f t="shared" si="9"/>
        <v>-24200.396290298831</v>
      </c>
      <c r="AS19">
        <f t="shared" si="9"/>
        <v>3654.9344343053167</v>
      </c>
      <c r="AT19">
        <f t="shared" si="9"/>
        <v>141.77126150442564</v>
      </c>
      <c r="AU19">
        <f t="shared" si="9"/>
        <v>-20403.69059448909</v>
      </c>
      <c r="AW19">
        <v>16</v>
      </c>
      <c r="AX19">
        <f>IF(Z19&gt;0, (R19*SUMPRODUCT(K19:$K$98, X19:$X$98)-K19*$AZ$3)/Z19, 0)</f>
        <v>15280.294830058339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12.5</v>
      </c>
      <c r="R20">
        <f t="shared" si="0"/>
        <v>2000000</v>
      </c>
      <c r="S20">
        <f t="shared" si="1"/>
        <v>-13107.359018775795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7663.2492221073189</v>
      </c>
      <c r="AC20">
        <f t="shared" si="2"/>
        <v>-6044.34022125919</v>
      </c>
      <c r="AE20">
        <f t="shared" si="3"/>
        <v>0</v>
      </c>
      <c r="AF20">
        <f t="shared" si="4"/>
        <v>0</v>
      </c>
      <c r="AG20">
        <f t="shared" si="4"/>
        <v>-5.7642620956297357</v>
      </c>
      <c r="AH20">
        <f t="shared" si="5"/>
        <v>-70711.565709756716</v>
      </c>
      <c r="AI20">
        <f t="shared" si="6"/>
        <v>-70717.329971852349</v>
      </c>
      <c r="AJ20">
        <f t="shared" si="7"/>
        <v>13707.589443366509</v>
      </c>
      <c r="AK20">
        <f t="shared" si="22"/>
        <v>32.95197165506147</v>
      </c>
      <c r="AL20">
        <f t="shared" si="8"/>
        <v>-56976.788556830776</v>
      </c>
      <c r="AN20">
        <f t="shared" si="9"/>
        <v>0</v>
      </c>
      <c r="AO20">
        <f t="shared" si="9"/>
        <v>0</v>
      </c>
      <c r="AP20">
        <f t="shared" si="9"/>
        <v>-1.9281271896405323</v>
      </c>
      <c r="AQ20">
        <f t="shared" si="9"/>
        <v>-23652.792014853731</v>
      </c>
      <c r="AR20">
        <f t="shared" si="9"/>
        <v>-23654.720142043374</v>
      </c>
      <c r="AS20">
        <f t="shared" si="9"/>
        <v>4585.1447196030158</v>
      </c>
      <c r="AT20">
        <f t="shared" si="9"/>
        <v>11.022328868175277</v>
      </c>
      <c r="AU20">
        <f t="shared" si="9"/>
        <v>-19058.553093572184</v>
      </c>
      <c r="AW20">
        <v>17</v>
      </c>
      <c r="AX20">
        <f>IF(Z20&gt;0, (R20*SUMPRODUCT(K20:$K$98, X20:$X$98)-K20*$AZ$3)/Z20, 0)</f>
        <v>-13107.359018775795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12.5</v>
      </c>
      <c r="R21">
        <f t="shared" si="0"/>
        <v>2000000</v>
      </c>
      <c r="S21">
        <f t="shared" si="1"/>
        <v>-48109.340150105825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-6044.34022125919</v>
      </c>
      <c r="AC21">
        <f t="shared" si="2"/>
        <v>-20217.326027225849</v>
      </c>
      <c r="AE21">
        <f t="shared" si="3"/>
        <v>0</v>
      </c>
      <c r="AF21">
        <f t="shared" si="4"/>
        <v>0</v>
      </c>
      <c r="AG21">
        <f t="shared" si="4"/>
        <v>-5.2529628249280247</v>
      </c>
      <c r="AH21">
        <f t="shared" si="5"/>
        <v>-72585.063959266103</v>
      </c>
      <c r="AI21">
        <f t="shared" si="6"/>
        <v>-72590.316922091035</v>
      </c>
      <c r="AJ21">
        <f t="shared" si="7"/>
        <v>14172.985805966659</v>
      </c>
      <c r="AK21">
        <f t="shared" si="22"/>
        <v>-9.6709443540147042</v>
      </c>
      <c r="AL21">
        <f t="shared" si="8"/>
        <v>-58427.002060478393</v>
      </c>
      <c r="AN21">
        <f t="shared" si="9"/>
        <v>0</v>
      </c>
      <c r="AO21">
        <f t="shared" si="9"/>
        <v>0</v>
      </c>
      <c r="AP21">
        <f t="shared" si="9"/>
        <v>-1.6708817258614621</v>
      </c>
      <c r="AQ21">
        <f t="shared" si="9"/>
        <v>-23088.1239753843</v>
      </c>
      <c r="AR21">
        <f t="shared" si="9"/>
        <v>-23089.794857110162</v>
      </c>
      <c r="AS21">
        <f t="shared" si="9"/>
        <v>4508.1954267224528</v>
      </c>
      <c r="AT21">
        <f t="shared" si="9"/>
        <v>-3.0761695316523889</v>
      </c>
      <c r="AU21">
        <f t="shared" si="9"/>
        <v>-18584.675599919363</v>
      </c>
      <c r="AW21">
        <v>18</v>
      </c>
      <c r="AX21">
        <f>IF(Z21&gt;0, (R21*SUMPRODUCT(K21:$K$98, X21:$X$98)-K21*$AZ$3)/Z21, 0)</f>
        <v>-48109.340150105825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12.5</v>
      </c>
      <c r="R22">
        <f t="shared" si="0"/>
        <v>2000000</v>
      </c>
      <c r="S22">
        <f t="shared" si="1"/>
        <v>-82130.150437880104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-20217.326027225849</v>
      </c>
      <c r="AC22">
        <f t="shared" si="2"/>
        <v>-31126.253554478291</v>
      </c>
      <c r="AE22">
        <f t="shared" si="3"/>
        <v>0</v>
      </c>
      <c r="AF22">
        <f t="shared" si="4"/>
        <v>0</v>
      </c>
      <c r="AG22">
        <f t="shared" si="4"/>
        <v>-4.7373366218933386</v>
      </c>
      <c r="AH22">
        <f t="shared" si="5"/>
        <v>-74095.451965664935</v>
      </c>
      <c r="AI22">
        <f t="shared" si="6"/>
        <v>-74100.189302286832</v>
      </c>
      <c r="AJ22">
        <f t="shared" si="7"/>
        <v>10908.927527252443</v>
      </c>
      <c r="AK22">
        <f t="shared" si="22"/>
        <v>-424.56384657174283</v>
      </c>
      <c r="AL22">
        <f t="shared" si="8"/>
        <v>-63615.825621606135</v>
      </c>
      <c r="AN22">
        <f t="shared" si="9"/>
        <v>0</v>
      </c>
      <c r="AO22">
        <f t="shared" si="9"/>
        <v>0</v>
      </c>
      <c r="AP22">
        <f t="shared" si="9"/>
        <v>-1.4069742742275457</v>
      </c>
      <c r="AQ22">
        <f t="shared" si="9"/>
        <v>-22006.119276212288</v>
      </c>
      <c r="AR22">
        <f t="shared" si="9"/>
        <v>-22007.526250486517</v>
      </c>
      <c r="AS22">
        <f t="shared" si="9"/>
        <v>3239.9176193906692</v>
      </c>
      <c r="AT22">
        <f t="shared" si="9"/>
        <v>-126.0941447844156</v>
      </c>
      <c r="AU22">
        <f t="shared" si="9"/>
        <v>-18893.702775880261</v>
      </c>
      <c r="AW22">
        <v>19</v>
      </c>
      <c r="AX22">
        <f>IF(Z22&gt;0, (R22*SUMPRODUCT(K22:$K$98, X22:$X$98)-K22*$AZ$3)/Z22, 0)</f>
        <v>-82130.150437880104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12.5</v>
      </c>
      <c r="R23">
        <f t="shared" si="0"/>
        <v>2000000</v>
      </c>
      <c r="S23">
        <f t="shared" si="1"/>
        <v>-102967.91133418265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-31126.253554478291</v>
      </c>
      <c r="AC23">
        <f t="shared" si="2"/>
        <v>-34753.303743972618</v>
      </c>
      <c r="AE23">
        <f t="shared" si="3"/>
        <v>0</v>
      </c>
      <c r="AF23">
        <f t="shared" si="4"/>
        <v>0</v>
      </c>
      <c r="AG23">
        <f t="shared" si="4"/>
        <v>-4.2189483225483562</v>
      </c>
      <c r="AH23">
        <f t="shared" si="5"/>
        <v>-75362.389300167837</v>
      </c>
      <c r="AI23">
        <f t="shared" si="6"/>
        <v>-75366.608248490389</v>
      </c>
      <c r="AJ23">
        <f t="shared" si="7"/>
        <v>3627.0501894943263</v>
      </c>
      <c r="AK23">
        <f t="shared" si="22"/>
        <v>-2178.8377488134806</v>
      </c>
      <c r="AL23">
        <f t="shared" si="8"/>
        <v>-73918.395807809546</v>
      </c>
      <c r="AN23">
        <f t="shared" si="9"/>
        <v>0</v>
      </c>
      <c r="AO23">
        <f t="shared" si="9"/>
        <v>0</v>
      </c>
      <c r="AP23">
        <f t="shared" si="9"/>
        <v>-1.1187629983541512</v>
      </c>
      <c r="AQ23">
        <f t="shared" si="9"/>
        <v>-19984.281904088719</v>
      </c>
      <c r="AR23">
        <f t="shared" si="9"/>
        <v>-19985.400667087073</v>
      </c>
      <c r="AS23">
        <f t="shared" si="9"/>
        <v>961.80593715559917</v>
      </c>
      <c r="AT23">
        <f t="shared" si="9"/>
        <v>-577.77504402267766</v>
      </c>
      <c r="AU23">
        <f t="shared" si="9"/>
        <v>-19601.369773954153</v>
      </c>
      <c r="AW23">
        <v>20</v>
      </c>
      <c r="AX23">
        <f>IF(Z23&gt;0, (R23*SUMPRODUCT(K23:$K$98, X23:$X$98)-K23*$AZ$3)/Z23, 0)</f>
        <v>-102967.91133418265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12.5</v>
      </c>
      <c r="R24">
        <f t="shared" si="0"/>
        <v>2000000</v>
      </c>
      <c r="S24">
        <f t="shared" si="1"/>
        <v>-129399.19409001769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-34753.303743972618</v>
      </c>
      <c r="AC24">
        <f t="shared" si="2"/>
        <v>-38327.702534920172</v>
      </c>
      <c r="AE24">
        <f t="shared" si="3"/>
        <v>0</v>
      </c>
      <c r="AF24">
        <f t="shared" si="4"/>
        <v>0</v>
      </c>
      <c r="AG24">
        <f t="shared" si="4"/>
        <v>-3.7024672762120501</v>
      </c>
      <c r="AH24">
        <f t="shared" si="5"/>
        <v>-75886.650097731661</v>
      </c>
      <c r="AI24">
        <f t="shared" si="6"/>
        <v>-75890.352565007866</v>
      </c>
      <c r="AJ24">
        <f t="shared" si="7"/>
        <v>3574.3987909475545</v>
      </c>
      <c r="AK24">
        <f t="shared" si="22"/>
        <v>-2432.7312620780835</v>
      </c>
      <c r="AL24">
        <f t="shared" si="8"/>
        <v>-74748.685036138399</v>
      </c>
      <c r="AN24">
        <f t="shared" si="9"/>
        <v>0</v>
      </c>
      <c r="AO24">
        <f t="shared" si="9"/>
        <v>0</v>
      </c>
      <c r="AP24">
        <f t="shared" si="9"/>
        <v>-0.87661136025997222</v>
      </c>
      <c r="AQ24">
        <f t="shared" si="9"/>
        <v>-17967.234982777241</v>
      </c>
      <c r="AR24">
        <f t="shared" si="9"/>
        <v>-17968.111594137499</v>
      </c>
      <c r="AS24">
        <f t="shared" si="9"/>
        <v>846.28933964538305</v>
      </c>
      <c r="AT24">
        <f t="shared" si="9"/>
        <v>-575.98344609247283</v>
      </c>
      <c r="AU24">
        <f t="shared" si="9"/>
        <v>-17697.805700584588</v>
      </c>
      <c r="AW24">
        <v>21</v>
      </c>
      <c r="AX24">
        <f>IF(Z24&gt;0, (R24*SUMPRODUCT(K24:$K$98, X24:$X$98)-K24*$AZ$3)/Z24, 0)</f>
        <v>-129399.19409001769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12.5</v>
      </c>
      <c r="R25">
        <f t="shared" si="0"/>
        <v>2000000</v>
      </c>
      <c r="S25">
        <f t="shared" si="1"/>
        <v>-162976.32520596287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-38327.702534920172</v>
      </c>
      <c r="AC25">
        <f t="shared" si="2"/>
        <v>-41643.256166678504</v>
      </c>
      <c r="AE25">
        <f t="shared" si="3"/>
        <v>0</v>
      </c>
      <c r="AF25">
        <f t="shared" si="4"/>
        <v>0</v>
      </c>
      <c r="AG25">
        <f t="shared" si="4"/>
        <v>-3.1939651444812185</v>
      </c>
      <c r="AH25">
        <f t="shared" si="5"/>
        <v>-75436.393434993763</v>
      </c>
      <c r="AI25">
        <f t="shared" si="6"/>
        <v>-75439.587400138247</v>
      </c>
      <c r="AJ25">
        <f t="shared" si="7"/>
        <v>3315.5536317583319</v>
      </c>
      <c r="AK25">
        <f t="shared" si="22"/>
        <v>-2682.9391774444125</v>
      </c>
      <c r="AL25">
        <f t="shared" si="8"/>
        <v>-74806.972945824324</v>
      </c>
      <c r="AN25">
        <f t="shared" si="9"/>
        <v>0</v>
      </c>
      <c r="AO25">
        <f t="shared" si="9"/>
        <v>0</v>
      </c>
      <c r="AP25">
        <f t="shared" si="9"/>
        <v>-0.67519313113453505</v>
      </c>
      <c r="AQ25">
        <f t="shared" si="9"/>
        <v>-15946.991398099031</v>
      </c>
      <c r="AR25">
        <f t="shared" si="9"/>
        <v>-15947.666591230167</v>
      </c>
      <c r="AS25">
        <f t="shared" si="9"/>
        <v>700.89651477239261</v>
      </c>
      <c r="AT25">
        <f t="shared" si="9"/>
        <v>-567.16401773897292</v>
      </c>
      <c r="AU25">
        <f t="shared" si="9"/>
        <v>-15813.934094196746</v>
      </c>
      <c r="AW25">
        <v>22</v>
      </c>
      <c r="AX25">
        <f>IF(Z25&gt;0, (R25*SUMPRODUCT(K25:$K$98, X25:$X$98)-K25*$AZ$3)/Z25, 0)</f>
        <v>-162976.32520596287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12.5</v>
      </c>
      <c r="R26">
        <f t="shared" si="0"/>
        <v>2000000</v>
      </c>
      <c r="S26">
        <f t="shared" si="1"/>
        <v>-206038.44578602444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-41643.256166678504</v>
      </c>
      <c r="AC26">
        <f t="shared" si="2"/>
        <v>-44508.389215653515</v>
      </c>
      <c r="AE26">
        <f t="shared" si="3"/>
        <v>0</v>
      </c>
      <c r="AF26">
        <f t="shared" si="4"/>
        <v>0</v>
      </c>
      <c r="AG26">
        <f t="shared" si="4"/>
        <v>-2.7002478254638747</v>
      </c>
      <c r="AH26">
        <f t="shared" si="5"/>
        <v>-73884.426811605066</v>
      </c>
      <c r="AI26">
        <f t="shared" si="6"/>
        <v>-73887.127059430524</v>
      </c>
      <c r="AJ26">
        <f t="shared" si="7"/>
        <v>2865.1330489750108</v>
      </c>
      <c r="AK26">
        <f t="shared" si="22"/>
        <v>-2915.0279316674955</v>
      </c>
      <c r="AL26">
        <f t="shared" si="8"/>
        <v>-73937.021942123014</v>
      </c>
      <c r="AN26">
        <f t="shared" si="9"/>
        <v>0</v>
      </c>
      <c r="AO26">
        <f t="shared" si="9"/>
        <v>0</v>
      </c>
      <c r="AP26">
        <f t="shared" si="9"/>
        <v>-0.50966339801362259</v>
      </c>
      <c r="AQ26">
        <f t="shared" si="9"/>
        <v>-13945.456292561776</v>
      </c>
      <c r="AR26">
        <f t="shared" si="9"/>
        <v>-13945.965955959788</v>
      </c>
      <c r="AS26">
        <f t="shared" si="9"/>
        <v>540.78497230189544</v>
      </c>
      <c r="AT26">
        <f t="shared" si="9"/>
        <v>-550.20247658307164</v>
      </c>
      <c r="AU26">
        <f t="shared" si="9"/>
        <v>-13955.383460240964</v>
      </c>
      <c r="AW26">
        <v>23</v>
      </c>
      <c r="AX26">
        <f>IF(Z26&gt;0, (R26*SUMPRODUCT(K26:$K$98, X26:$X$98)-K26*$AZ$3)/Z26, 0)</f>
        <v>-206038.44578602444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12.5</v>
      </c>
      <c r="R27">
        <f t="shared" si="0"/>
        <v>2000000</v>
      </c>
      <c r="S27">
        <f t="shared" si="1"/>
        <v>-262089.12726832571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-44508.389215653515</v>
      </c>
      <c r="AC27">
        <f t="shared" si="2"/>
        <v>-46773.614839354537</v>
      </c>
      <c r="AE27">
        <f t="shared" si="3"/>
        <v>0</v>
      </c>
      <c r="AF27">
        <f t="shared" si="4"/>
        <v>0</v>
      </c>
      <c r="AG27">
        <f t="shared" si="4"/>
        <v>-2.2308067167294157</v>
      </c>
      <c r="AH27">
        <f t="shared" si="5"/>
        <v>-70790.180876771265</v>
      </c>
      <c r="AI27">
        <f t="shared" si="6"/>
        <v>-70792.411683487997</v>
      </c>
      <c r="AJ27">
        <f t="shared" si="7"/>
        <v>2265.2256237010224</v>
      </c>
      <c r="AK27">
        <f t="shared" si="22"/>
        <v>-3115.5872450957463</v>
      </c>
      <c r="AL27">
        <f t="shared" si="8"/>
        <v>-71642.773304882707</v>
      </c>
      <c r="AN27">
        <f t="shared" si="9"/>
        <v>0</v>
      </c>
      <c r="AO27">
        <f t="shared" si="9"/>
        <v>0</v>
      </c>
      <c r="AP27">
        <f t="shared" si="9"/>
        <v>-0.37594450486245401</v>
      </c>
      <c r="AQ27">
        <f t="shared" si="9"/>
        <v>-11929.845512505404</v>
      </c>
      <c r="AR27">
        <f t="shared" si="9"/>
        <v>-11930.221457010268</v>
      </c>
      <c r="AS27">
        <f t="shared" si="9"/>
        <v>381.74491726139024</v>
      </c>
      <c r="AT27">
        <f t="shared" si="9"/>
        <v>-525.05127200375387</v>
      </c>
      <c r="AU27">
        <f t="shared" si="9"/>
        <v>-12073.527811752629</v>
      </c>
      <c r="AW27">
        <v>24</v>
      </c>
      <c r="AX27">
        <f>IF(Z27&gt;0, (R27*SUMPRODUCT(K27:$K$98, X27:$X$98)-K27*$AZ$3)/Z27, 0)</f>
        <v>-262089.12726832571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12.5</v>
      </c>
      <c r="R28">
        <f t="shared" si="0"/>
        <v>2000000</v>
      </c>
      <c r="S28">
        <f t="shared" si="1"/>
        <v>-336150.68619422597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-46773.614839354537</v>
      </c>
      <c r="AC28">
        <f t="shared" si="2"/>
        <v>-48274.682968948589</v>
      </c>
      <c r="AE28">
        <f t="shared" si="3"/>
        <v>0</v>
      </c>
      <c r="AF28">
        <f t="shared" si="4"/>
        <v>0</v>
      </c>
      <c r="AG28">
        <f t="shared" si="4"/>
        <v>-1.7951280836094943</v>
      </c>
      <c r="AH28">
        <f t="shared" si="5"/>
        <v>-66139.290552420396</v>
      </c>
      <c r="AI28">
        <f t="shared" si="6"/>
        <v>-66141.085680504009</v>
      </c>
      <c r="AJ28">
        <f t="shared" si="7"/>
        <v>1501.0681295940522</v>
      </c>
      <c r="AK28">
        <f t="shared" si="22"/>
        <v>-3274.1530387548178</v>
      </c>
      <c r="AL28">
        <f t="shared" si="8"/>
        <v>-67914.170589664776</v>
      </c>
      <c r="AN28">
        <f t="shared" si="9"/>
        <v>0</v>
      </c>
      <c r="AO28">
        <f t="shared" si="9"/>
        <v>0</v>
      </c>
      <c r="AP28">
        <f t="shared" si="9"/>
        <v>-0.27010910027374441</v>
      </c>
      <c r="AQ28">
        <f t="shared" si="9"/>
        <v>-9951.8382153193961</v>
      </c>
      <c r="AR28">
        <f t="shared" si="9"/>
        <v>-9952.1083244196707</v>
      </c>
      <c r="AS28">
        <f t="shared" si="9"/>
        <v>225.86252515140441</v>
      </c>
      <c r="AT28">
        <f t="shared" si="9"/>
        <v>-492.65483590361714</v>
      </c>
      <c r="AU28">
        <f t="shared" si="9"/>
        <v>-10218.900635171884</v>
      </c>
      <c r="AW28">
        <v>25</v>
      </c>
      <c r="AX28">
        <f>IF(Z28&gt;0, (R28*SUMPRODUCT(K28:$K$98, X28:$X$98)-K28*$AZ$3)/Z28, 0)</f>
        <v>-336150.68619422597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12.5</v>
      </c>
      <c r="R29">
        <f t="shared" si="0"/>
        <v>2000000</v>
      </c>
      <c r="S29">
        <f t="shared" si="1"/>
        <v>-435960.27076241438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-48274.682968948589</v>
      </c>
      <c r="AC29">
        <f t="shared" si="2"/>
        <v>-48915.112806668549</v>
      </c>
      <c r="AE29">
        <f t="shared" si="3"/>
        <v>0</v>
      </c>
      <c r="AF29">
        <f t="shared" si="4"/>
        <v>0</v>
      </c>
      <c r="AG29">
        <f t="shared" si="4"/>
        <v>-1.402510621011549</v>
      </c>
      <c r="AH29">
        <f t="shared" si="5"/>
        <v>-59946.589081896069</v>
      </c>
      <c r="AI29">
        <f t="shared" si="6"/>
        <v>-59947.991592517079</v>
      </c>
      <c r="AJ29">
        <f t="shared" si="7"/>
        <v>640.42983771995932</v>
      </c>
      <c r="AK29">
        <f t="shared" si="22"/>
        <v>-3379.2278078264017</v>
      </c>
      <c r="AL29">
        <f t="shared" si="8"/>
        <v>-62686.789562623519</v>
      </c>
      <c r="AN29">
        <f t="shared" si="9"/>
        <v>0</v>
      </c>
      <c r="AO29">
        <f t="shared" si="9"/>
        <v>0</v>
      </c>
      <c r="AP29">
        <f t="shared" si="9"/>
        <v>-0.18842213098127636</v>
      </c>
      <c r="AQ29">
        <f t="shared" si="9"/>
        <v>-8053.603224568209</v>
      </c>
      <c r="AR29">
        <f t="shared" si="9"/>
        <v>-8053.7916466991901</v>
      </c>
      <c r="AS29">
        <f t="shared" si="9"/>
        <v>86.039387480826832</v>
      </c>
      <c r="AT29">
        <f t="shared" si="9"/>
        <v>-453.98679702162093</v>
      </c>
      <c r="AU29">
        <f t="shared" si="9"/>
        <v>-8421.7390562399833</v>
      </c>
      <c r="AW29">
        <v>26</v>
      </c>
      <c r="AX29">
        <f>IF(Z29&gt;0, (R29*SUMPRODUCT(K29:$K$98, X29:$X$98)-K29*$AZ$3)/Z29, 0)</f>
        <v>-435960.27076241438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12.5</v>
      </c>
      <c r="R30">
        <f t="shared" si="0"/>
        <v>2000000</v>
      </c>
      <c r="S30">
        <f t="shared" si="1"/>
        <v>-573939.34769368893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-48915.112806668549</v>
      </c>
      <c r="AC30">
        <f t="shared" si="2"/>
        <v>-48654.95855123728</v>
      </c>
      <c r="AE30">
        <f t="shared" si="3"/>
        <v>0</v>
      </c>
      <c r="AF30">
        <f t="shared" si="4"/>
        <v>0</v>
      </c>
      <c r="AG30">
        <f t="shared" si="4"/>
        <v>-1.059671173155138</v>
      </c>
      <c r="AH30">
        <f t="shared" si="5"/>
        <v>-52610.294663407272</v>
      </c>
      <c r="AI30">
        <f t="shared" si="6"/>
        <v>-52611.354334580428</v>
      </c>
      <c r="AJ30">
        <f t="shared" si="7"/>
        <v>-260.15425543126912</v>
      </c>
      <c r="AK30">
        <f t="shared" si="22"/>
        <v>-3424.0578964667989</v>
      </c>
      <c r="AL30">
        <f t="shared" si="8"/>
        <v>-56295.566486478499</v>
      </c>
      <c r="AN30">
        <f t="shared" si="9"/>
        <v>0</v>
      </c>
      <c r="AO30">
        <f t="shared" si="9"/>
        <v>0</v>
      </c>
      <c r="AP30">
        <f t="shared" si="9"/>
        <v>-0.12710974570101469</v>
      </c>
      <c r="AQ30">
        <f t="shared" si="9"/>
        <v>-6310.7134980467345</v>
      </c>
      <c r="AR30">
        <f t="shared" si="9"/>
        <v>-6310.8406077924355</v>
      </c>
      <c r="AS30">
        <f t="shared" si="9"/>
        <v>-31.206040221369872</v>
      </c>
      <c r="AT30">
        <f t="shared" si="9"/>
        <v>-410.72281620114177</v>
      </c>
      <c r="AU30">
        <f t="shared" si="9"/>
        <v>-6752.7694642149481</v>
      </c>
      <c r="AW30">
        <v>27</v>
      </c>
      <c r="AX30">
        <f>IF(Z30&gt;0, (R30*SUMPRODUCT(K30:$K$98, X30:$X$98)-K30*$AZ$3)/Z30, 0)</f>
        <v>-573939.34769368893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12.5</v>
      </c>
      <c r="R31">
        <f t="shared" si="0"/>
        <v>2000000</v>
      </c>
      <c r="S31">
        <f t="shared" si="1"/>
        <v>-771836.5031351425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-48654.95855123728</v>
      </c>
      <c r="AC31">
        <f t="shared" si="2"/>
        <v>-47542.674299284459</v>
      </c>
      <c r="AE31">
        <f t="shared" si="3"/>
        <v>0</v>
      </c>
      <c r="AF31">
        <f t="shared" si="4"/>
        <v>0</v>
      </c>
      <c r="AG31">
        <f t="shared" si="4"/>
        <v>-0.76996025236837162</v>
      </c>
      <c r="AH31">
        <f t="shared" si="5"/>
        <v>-44658.273448834414</v>
      </c>
      <c r="AI31">
        <f t="shared" si="6"/>
        <v>-44659.043409086786</v>
      </c>
      <c r="AJ31">
        <f t="shared" si="7"/>
        <v>-1112.2842519528203</v>
      </c>
      <c r="AK31">
        <f t="shared" si="22"/>
        <v>-3405.8470985866097</v>
      </c>
      <c r="AL31">
        <f t="shared" si="8"/>
        <v>-49177.174759626214</v>
      </c>
      <c r="AN31">
        <f t="shared" si="9"/>
        <v>0</v>
      </c>
      <c r="AO31">
        <f t="shared" si="9"/>
        <v>0</v>
      </c>
      <c r="AP31">
        <f t="shared" si="9"/>
        <v>-8.246278788257555E-2</v>
      </c>
      <c r="AQ31">
        <f t="shared" si="9"/>
        <v>-4782.9036879314153</v>
      </c>
      <c r="AR31">
        <f t="shared" si="9"/>
        <v>-4782.9861507192982</v>
      </c>
      <c r="AS31">
        <f t="shared" si="9"/>
        <v>-119.12570818010501</v>
      </c>
      <c r="AT31">
        <f t="shared" si="9"/>
        <v>-364.76642266575521</v>
      </c>
      <c r="AU31">
        <f t="shared" si="9"/>
        <v>-5266.8782815651584</v>
      </c>
      <c r="AW31">
        <v>28</v>
      </c>
      <c r="AX31">
        <f>IF(Z31&gt;0, (R31*SUMPRODUCT(K31:$K$98, X31:$X$98)-K31*$AZ$3)/Z31, 0)</f>
        <v>-771836.5031351425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12.5</v>
      </c>
      <c r="R32">
        <f t="shared" si="0"/>
        <v>2000000</v>
      </c>
      <c r="S32">
        <f t="shared" si="1"/>
        <v>-1068896.1057975104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-47542.674299284459</v>
      </c>
      <c r="AC32">
        <f t="shared" si="2"/>
        <v>-45697.901424716278</v>
      </c>
      <c r="AE32">
        <f t="shared" si="3"/>
        <v>0</v>
      </c>
      <c r="AF32">
        <f t="shared" si="4"/>
        <v>0</v>
      </c>
      <c r="AG32">
        <f t="shared" si="4"/>
        <v>-0.53440532219243109</v>
      </c>
      <c r="AH32">
        <f t="shared" si="5"/>
        <v>-36456.852424361088</v>
      </c>
      <c r="AI32">
        <f t="shared" si="6"/>
        <v>-36457.386829683281</v>
      </c>
      <c r="AJ32">
        <f t="shared" si="7"/>
        <v>-1844.7728745681816</v>
      </c>
      <c r="AK32">
        <f t="shared" si="22"/>
        <v>-3327.9872009499127</v>
      </c>
      <c r="AL32">
        <f t="shared" si="8"/>
        <v>-41630.146905201378</v>
      </c>
      <c r="AN32">
        <f t="shared" si="9"/>
        <v>0</v>
      </c>
      <c r="AO32">
        <f t="shared" si="9"/>
        <v>0</v>
      </c>
      <c r="AP32">
        <f t="shared" si="9"/>
        <v>-5.1102536730816057E-2</v>
      </c>
      <c r="AQ32">
        <f t="shared" si="9"/>
        <v>-3486.1884093194003</v>
      </c>
      <c r="AR32">
        <f t="shared" si="9"/>
        <v>-3486.2395118561312</v>
      </c>
      <c r="AS32">
        <f t="shared" si="9"/>
        <v>-176.40650208323996</v>
      </c>
      <c r="AT32">
        <f t="shared" si="9"/>
        <v>-318.23894919031056</v>
      </c>
      <c r="AU32">
        <f t="shared" si="9"/>
        <v>-3980.8849631296821</v>
      </c>
      <c r="AW32">
        <v>29</v>
      </c>
      <c r="AX32">
        <f>IF(Z32&gt;0, (R32*SUMPRODUCT(K32:$K$98, X32:$X$98)-K32*$AZ$3)/Z32, 0)</f>
        <v>-1068896.1057975104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12.5</v>
      </c>
      <c r="R33">
        <f t="shared" si="0"/>
        <v>2000000</v>
      </c>
      <c r="S33">
        <f t="shared" si="1"/>
        <v>-1539490.5968797232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-45697.901424716278</v>
      </c>
      <c r="AC33">
        <f t="shared" si="2"/>
        <v>-43266.521474661044</v>
      </c>
      <c r="AE33">
        <f t="shared" si="3"/>
        <v>0</v>
      </c>
      <c r="AF33">
        <f t="shared" si="4"/>
        <v>0</v>
      </c>
      <c r="AG33">
        <f t="shared" si="4"/>
        <v>-0.35130550295625929</v>
      </c>
      <c r="AH33">
        <f t="shared" si="5"/>
        <v>-28440.922562279597</v>
      </c>
      <c r="AI33">
        <f t="shared" si="6"/>
        <v>-28441.273867782555</v>
      </c>
      <c r="AJ33">
        <f t="shared" si="7"/>
        <v>-2431.3799500552341</v>
      </c>
      <c r="AK33">
        <f t="shared" si="22"/>
        <v>-3198.8530997301395</v>
      </c>
      <c r="AL33">
        <f t="shared" si="8"/>
        <v>-34071.506917567931</v>
      </c>
      <c r="AN33">
        <f t="shared" si="9"/>
        <v>0</v>
      </c>
      <c r="AO33">
        <f t="shared" si="9"/>
        <v>0</v>
      </c>
      <c r="AP33">
        <f t="shared" si="9"/>
        <v>-2.9994291957801768E-2</v>
      </c>
      <c r="AQ33">
        <f t="shared" si="9"/>
        <v>-2428.2720529671296</v>
      </c>
      <c r="AR33">
        <f t="shared" si="9"/>
        <v>-2428.3020472590879</v>
      </c>
      <c r="AS33">
        <f t="shared" si="9"/>
        <v>-207.59003052503368</v>
      </c>
      <c r="AT33">
        <f t="shared" si="9"/>
        <v>-273.11651253971758</v>
      </c>
      <c r="AU33">
        <f t="shared" si="9"/>
        <v>-2909.0085903238391</v>
      </c>
      <c r="AW33">
        <v>30</v>
      </c>
      <c r="AX33">
        <f>IF(Z33&gt;0, (R33*SUMPRODUCT(K33:$K$98, X33:$X$98)-K33*$AZ$3)/Z33, 0)</f>
        <v>-1539490.5968797232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12.5</v>
      </c>
      <c r="R34">
        <f t="shared" si="0"/>
        <v>2000000</v>
      </c>
      <c r="S34">
        <f t="shared" si="1"/>
        <v>-2327670.072140059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-43266.521474661044</v>
      </c>
      <c r="AC34">
        <f t="shared" si="2"/>
        <v>-40411.250349615104</v>
      </c>
      <c r="AE34">
        <f t="shared" si="3"/>
        <v>0</v>
      </c>
      <c r="AF34">
        <f t="shared" si="4"/>
        <v>0</v>
      </c>
      <c r="AG34">
        <f t="shared" si="4"/>
        <v>-0.21701556222087898</v>
      </c>
      <c r="AH34">
        <f t="shared" si="5"/>
        <v>-20924.301712930839</v>
      </c>
      <c r="AI34">
        <f t="shared" si="6"/>
        <v>-20924.518728493062</v>
      </c>
      <c r="AJ34">
        <f t="shared" si="7"/>
        <v>-2855.2711250459397</v>
      </c>
      <c r="AK34">
        <f t="shared" si="22"/>
        <v>-3028.6565032262733</v>
      </c>
      <c r="AL34">
        <f t="shared" si="8"/>
        <v>-26808.446356765275</v>
      </c>
      <c r="AN34">
        <f t="shared" si="9"/>
        <v>0</v>
      </c>
      <c r="AO34">
        <f t="shared" si="9"/>
        <v>0</v>
      </c>
      <c r="AP34">
        <f t="shared" si="9"/>
        <v>-1.6543466537834159E-2</v>
      </c>
      <c r="AQ34">
        <f t="shared" si="9"/>
        <v>-1595.095216549928</v>
      </c>
      <c r="AR34">
        <f t="shared" si="9"/>
        <v>-1595.111760016466</v>
      </c>
      <c r="AS34">
        <f t="shared" si="9"/>
        <v>-217.66218897041398</v>
      </c>
      <c r="AT34">
        <f t="shared" si="9"/>
        <v>-230.87965214550468</v>
      </c>
      <c r="AU34">
        <f t="shared" ref="AU34:AU69" si="23">AL34*$K34</f>
        <v>-2043.6536011323844</v>
      </c>
      <c r="AW34">
        <v>31</v>
      </c>
      <c r="AX34">
        <f>IF(Z34&gt;0, (R34*SUMPRODUCT(K34:$K$98, X34:$X$98)-K34*$AZ$3)/Z34, 0)</f>
        <v>-2327670.072140059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12.5</v>
      </c>
      <c r="R35">
        <f t="shared" si="0"/>
        <v>2000000</v>
      </c>
      <c r="S35">
        <f t="shared" si="1"/>
        <v>-3726754.8925213991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-40411.250349615104</v>
      </c>
      <c r="AC35">
        <f t="shared" si="2"/>
        <v>-37288.896300081935</v>
      </c>
      <c r="AE35">
        <f t="shared" si="3"/>
        <v>0</v>
      </c>
      <c r="AF35">
        <f t="shared" ref="AF35:AG69" si="24">-$Z35*P35</f>
        <v>0</v>
      </c>
      <c r="AG35">
        <f t="shared" si="24"/>
        <v>-0.12507160175368248</v>
      </c>
      <c r="AH35">
        <f t="shared" si="5"/>
        <v>-14363.808775198031</v>
      </c>
      <c r="AI35">
        <f t="shared" ref="AI35:AI66" si="25">SUM(AE35:AH35)</f>
        <v>-14363.933846799784</v>
      </c>
      <c r="AJ35">
        <f t="shared" si="7"/>
        <v>-3122.354049533169</v>
      </c>
      <c r="AK35">
        <f t="shared" si="22"/>
        <v>-2828.7875244730576</v>
      </c>
      <c r="AL35">
        <f t="shared" si="8"/>
        <v>-20315.07542080601</v>
      </c>
      <c r="AN35">
        <f t="shared" ref="AN35:AT69" si="26">AE35*$K35</f>
        <v>0</v>
      </c>
      <c r="AO35">
        <f t="shared" si="26"/>
        <v>0</v>
      </c>
      <c r="AP35">
        <f t="shared" si="26"/>
        <v>-8.5128764058215525E-3</v>
      </c>
      <c r="AQ35">
        <f t="shared" si="26"/>
        <v>-977.65861399081098</v>
      </c>
      <c r="AR35">
        <f t="shared" si="26"/>
        <v>-977.66712686721678</v>
      </c>
      <c r="AS35">
        <f t="shared" si="26"/>
        <v>-212.51997852589821</v>
      </c>
      <c r="AT35">
        <f t="shared" si="26"/>
        <v>-192.53865974783545</v>
      </c>
      <c r="AU35">
        <f t="shared" si="23"/>
        <v>-1382.7257651409504</v>
      </c>
      <c r="AW35">
        <v>32</v>
      </c>
      <c r="AX35">
        <f>IF(Z35&gt;0, (R35*SUMPRODUCT(K35:$K$98, X35:$X$98)-K35*$AZ$3)/Z35, 0)</f>
        <v>-3726754.8925213991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12.5</v>
      </c>
      <c r="R36">
        <f t="shared" si="0"/>
        <v>2000000</v>
      </c>
      <c r="S36">
        <f t="shared" si="1"/>
        <v>-5981823.0895880591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-37288.896300081935</v>
      </c>
      <c r="AC36">
        <f t="shared" si="2"/>
        <v>-34054.546640784261</v>
      </c>
      <c r="AE36">
        <f t="shared" si="3"/>
        <v>0</v>
      </c>
      <c r="AF36">
        <f t="shared" si="24"/>
        <v>0</v>
      </c>
      <c r="AG36">
        <f t="shared" si="24"/>
        <v>-7.1162558075437504E-2</v>
      </c>
      <c r="AH36">
        <f t="shared" si="5"/>
        <v>-8425.3324257133063</v>
      </c>
      <c r="AI36">
        <f t="shared" si="25"/>
        <v>-8425.4035882713815</v>
      </c>
      <c r="AJ36">
        <f t="shared" si="7"/>
        <v>-3234.3496592976735</v>
      </c>
      <c r="AK36">
        <f t="shared" si="22"/>
        <v>-2610.2227410057358</v>
      </c>
      <c r="AL36">
        <f t="shared" si="8"/>
        <v>-14269.975988574792</v>
      </c>
      <c r="AN36">
        <f t="shared" si="26"/>
        <v>0</v>
      </c>
      <c r="AO36">
        <f t="shared" si="26"/>
        <v>0</v>
      </c>
      <c r="AP36">
        <f t="shared" si="26"/>
        <v>-4.3246517903412348E-3</v>
      </c>
      <c r="AQ36">
        <f t="shared" si="26"/>
        <v>-512.01966236873636</v>
      </c>
      <c r="AR36">
        <f t="shared" si="26"/>
        <v>-512.02398702052676</v>
      </c>
      <c r="AS36">
        <f t="shared" si="26"/>
        <v>-196.55611634763807</v>
      </c>
      <c r="AT36">
        <f t="shared" si="26"/>
        <v>-158.62701897412728</v>
      </c>
      <c r="AU36">
        <f t="shared" si="23"/>
        <v>-867.20712234229211</v>
      </c>
      <c r="AW36">
        <v>33</v>
      </c>
      <c r="AX36">
        <f>IF(Z36&gt;0, (R36*SUMPRODUCT(K36:$K$98, X36:$X$98)-K36*$AZ$3)/Z36, 0)</f>
        <v>-5981823.0895880591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12.5</v>
      </c>
      <c r="R37">
        <f t="shared" si="0"/>
        <v>2000000</v>
      </c>
      <c r="S37">
        <f t="shared" si="1"/>
        <v>-9645000.8859748505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-34054.546640784261</v>
      </c>
      <c r="AC37">
        <f t="shared" si="2"/>
        <v>-30805.844630574</v>
      </c>
      <c r="AE37">
        <f t="shared" si="3"/>
        <v>0</v>
      </c>
      <c r="AF37">
        <f t="shared" si="24"/>
        <v>0</v>
      </c>
      <c r="AG37">
        <f t="shared" si="24"/>
        <v>-3.9924626491442204E-2</v>
      </c>
      <c r="AH37">
        <f t="shared" si="5"/>
        <v>-4884.2089605185483</v>
      </c>
      <c r="AI37">
        <f t="shared" si="25"/>
        <v>-4884.2488851450398</v>
      </c>
      <c r="AJ37">
        <f t="shared" si="7"/>
        <v>-3248.7020102102615</v>
      </c>
      <c r="AK37">
        <f t="shared" si="22"/>
        <v>-2383.8182648548986</v>
      </c>
      <c r="AL37">
        <f t="shared" si="8"/>
        <v>-10516.7691602102</v>
      </c>
      <c r="AN37">
        <f t="shared" si="26"/>
        <v>0</v>
      </c>
      <c r="AO37">
        <f t="shared" si="26"/>
        <v>0</v>
      </c>
      <c r="AP37">
        <f t="shared" si="26"/>
        <v>-2.1663191203206726E-3</v>
      </c>
      <c r="AQ37">
        <f t="shared" si="26"/>
        <v>-265.01826538266698</v>
      </c>
      <c r="AR37">
        <f t="shared" si="26"/>
        <v>-265.02043170178734</v>
      </c>
      <c r="AS37">
        <f t="shared" si="26"/>
        <v>-176.27529420848111</v>
      </c>
      <c r="AT37">
        <f t="shared" si="26"/>
        <v>-129.34650966945767</v>
      </c>
      <c r="AU37">
        <f t="shared" si="23"/>
        <v>-570.64223557972616</v>
      </c>
      <c r="AW37">
        <v>34</v>
      </c>
      <c r="AX37">
        <f>IF(Z37&gt;0, (R37*SUMPRODUCT(K37:$K$98, X37:$X$98)-K37*$AZ$3)/Z37, 0)</f>
        <v>-9645000.8859748505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12.5</v>
      </c>
      <c r="R38">
        <f t="shared" si="0"/>
        <v>2000000</v>
      </c>
      <c r="S38">
        <f t="shared" si="1"/>
        <v>-15710531.675761314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-30805.844630574</v>
      </c>
      <c r="AC38">
        <f t="shared" si="2"/>
        <v>-27713.075688296849</v>
      </c>
      <c r="AE38">
        <f t="shared" si="3"/>
        <v>0</v>
      </c>
      <c r="AF38">
        <f t="shared" si="24"/>
        <v>0</v>
      </c>
      <c r="AG38">
        <f t="shared" si="24"/>
        <v>-2.2049759565945678E-2</v>
      </c>
      <c r="AH38">
        <f t="shared" si="5"/>
        <v>-2796.0993056931366</v>
      </c>
      <c r="AI38">
        <f t="shared" si="25"/>
        <v>-2796.1213554527026</v>
      </c>
      <c r="AJ38">
        <f t="shared" si="7"/>
        <v>-3092.7689422771509</v>
      </c>
      <c r="AK38">
        <f t="shared" si="22"/>
        <v>-2156.4091241401802</v>
      </c>
      <c r="AL38">
        <f t="shared" si="8"/>
        <v>-8045.2994218700333</v>
      </c>
      <c r="AN38">
        <f t="shared" si="26"/>
        <v>0</v>
      </c>
      <c r="AO38">
        <f t="shared" si="26"/>
        <v>0</v>
      </c>
      <c r="AP38">
        <f t="shared" si="26"/>
        <v>-1.068236484057307E-3</v>
      </c>
      <c r="AQ38">
        <f t="shared" si="26"/>
        <v>-135.4615809961831</v>
      </c>
      <c r="AR38">
        <f t="shared" si="26"/>
        <v>-135.46264923266716</v>
      </c>
      <c r="AS38">
        <f t="shared" si="26"/>
        <v>-149.83422431518406</v>
      </c>
      <c r="AT38">
        <f t="shared" si="26"/>
        <v>-104.47074917398571</v>
      </c>
      <c r="AU38">
        <f t="shared" si="23"/>
        <v>-389.76762272183691</v>
      </c>
      <c r="AW38">
        <v>35</v>
      </c>
      <c r="AX38">
        <f>IF(Z38&gt;0, (R38*SUMPRODUCT(K38:$K$98, X38:$X$98)-K38*$AZ$3)/Z38, 0)</f>
        <v>-15710531.675761314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12.5</v>
      </c>
      <c r="R39">
        <f t="shared" si="0"/>
        <v>2000000</v>
      </c>
      <c r="S39">
        <f t="shared" si="1"/>
        <v>-25962993.993974146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-27713.075688296849</v>
      </c>
      <c r="AC39">
        <f t="shared" si="2"/>
        <v>-24850.512976739621</v>
      </c>
      <c r="AE39">
        <f t="shared" si="3"/>
        <v>0</v>
      </c>
      <c r="AF39">
        <f t="shared" si="24"/>
        <v>0</v>
      </c>
      <c r="AG39">
        <f t="shared" si="24"/>
        <v>-1.1964391020594194E-2</v>
      </c>
      <c r="AH39">
        <f t="shared" si="5"/>
        <v>-1578.379351950724</v>
      </c>
      <c r="AI39">
        <f t="shared" si="25"/>
        <v>-1578.3913163417446</v>
      </c>
      <c r="AJ39">
        <f t="shared" si="7"/>
        <v>-2862.5627115572279</v>
      </c>
      <c r="AK39">
        <f t="shared" si="22"/>
        <v>-1939.9152981807797</v>
      </c>
      <c r="AL39">
        <f t="shared" si="8"/>
        <v>-6380.8693260797518</v>
      </c>
      <c r="AN39">
        <f t="shared" si="26"/>
        <v>0</v>
      </c>
      <c r="AO39">
        <f t="shared" si="26"/>
        <v>0</v>
      </c>
      <c r="AP39">
        <f t="shared" si="26"/>
        <v>-5.175307078706449E-4</v>
      </c>
      <c r="AQ39">
        <f t="shared" si="26"/>
        <v>-68.274246628801649</v>
      </c>
      <c r="AR39">
        <f t="shared" si="26"/>
        <v>-68.274764159509516</v>
      </c>
      <c r="AS39">
        <f t="shared" si="26"/>
        <v>-123.82277575902479</v>
      </c>
      <c r="AT39">
        <f t="shared" si="26"/>
        <v>-83.912815599931093</v>
      </c>
      <c r="AU39">
        <f t="shared" si="23"/>
        <v>-276.01035551846542</v>
      </c>
      <c r="AW39">
        <v>36</v>
      </c>
      <c r="AX39">
        <f>IF(Z39&gt;0, (R39*SUMPRODUCT(K39:$K$98, X39:$X$98)-K39*$AZ$3)/Z39, 0)</f>
        <v>-25962993.993974146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12.5</v>
      </c>
      <c r="R40">
        <f t="shared" si="0"/>
        <v>2000000</v>
      </c>
      <c r="S40">
        <f t="shared" si="1"/>
        <v>-43598018.096719511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-24850.512976739621</v>
      </c>
      <c r="AC40">
        <f t="shared" si="2"/>
        <v>-22241.97981930288</v>
      </c>
      <c r="AE40">
        <f t="shared" si="3"/>
        <v>0</v>
      </c>
      <c r="AF40">
        <f t="shared" si="24"/>
        <v>0</v>
      </c>
      <c r="AG40">
        <f t="shared" si="24"/>
        <v>-6.3770042740132187E-3</v>
      </c>
      <c r="AH40">
        <f t="shared" si="5"/>
        <v>-874.83885382000528</v>
      </c>
      <c r="AI40">
        <f t="shared" si="25"/>
        <v>-874.84523082427927</v>
      </c>
      <c r="AJ40">
        <f t="shared" si="7"/>
        <v>-2608.533157436741</v>
      </c>
      <c r="AK40">
        <f t="shared" si="22"/>
        <v>-1739.5359083717735</v>
      </c>
      <c r="AL40">
        <f t="shared" si="8"/>
        <v>-5222.9142966327945</v>
      </c>
      <c r="AN40">
        <f t="shared" si="26"/>
        <v>0</v>
      </c>
      <c r="AO40">
        <f t="shared" si="26"/>
        <v>0</v>
      </c>
      <c r="AP40">
        <f t="shared" si="26"/>
        <v>-2.4628854388047212E-4</v>
      </c>
      <c r="AQ40">
        <f t="shared" si="26"/>
        <v>-33.787461663687083</v>
      </c>
      <c r="AR40">
        <f t="shared" si="26"/>
        <v>-33.78770795223096</v>
      </c>
      <c r="AS40">
        <f t="shared" si="26"/>
        <v>-100.74508427523966</v>
      </c>
      <c r="AT40">
        <f t="shared" si="26"/>
        <v>-67.183233300713695</v>
      </c>
      <c r="AU40">
        <f t="shared" si="23"/>
        <v>-201.71602552818436</v>
      </c>
      <c r="AW40">
        <v>37</v>
      </c>
      <c r="AX40">
        <f>IF(Z40&gt;0, (R40*SUMPRODUCT(K40:$K$98, X40:$X$98)-K40*$AZ$3)/Z40, 0)</f>
        <v>-43598018.096719511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12.5</v>
      </c>
      <c r="R41">
        <f t="shared" si="0"/>
        <v>2000000</v>
      </c>
      <c r="S41">
        <f t="shared" si="1"/>
        <v>-74584647.282099068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-22241.97981930288</v>
      </c>
      <c r="AC41">
        <f t="shared" si="2"/>
        <v>-19885.760670193755</v>
      </c>
      <c r="AE41">
        <f t="shared" si="3"/>
        <v>0</v>
      </c>
      <c r="AF41">
        <f t="shared" si="24"/>
        <v>0</v>
      </c>
      <c r="AG41">
        <f t="shared" si="24"/>
        <v>-3.332750337174032E-3</v>
      </c>
      <c r="AH41">
        <f t="shared" si="5"/>
        <v>-476.87742305584879</v>
      </c>
      <c r="AI41">
        <f t="shared" si="25"/>
        <v>-476.88075580618596</v>
      </c>
      <c r="AJ41">
        <f t="shared" si="7"/>
        <v>-2356.2191491091253</v>
      </c>
      <c r="AK41">
        <f t="shared" si="22"/>
        <v>-1556.9385873512017</v>
      </c>
      <c r="AL41">
        <f t="shared" si="8"/>
        <v>-4390.0384922665125</v>
      </c>
      <c r="AN41">
        <f t="shared" si="26"/>
        <v>0</v>
      </c>
      <c r="AO41">
        <f t="shared" si="26"/>
        <v>0</v>
      </c>
      <c r="AP41">
        <f t="shared" si="26"/>
        <v>-1.1492440432255296E-4</v>
      </c>
      <c r="AQ41">
        <f t="shared" si="26"/>
        <v>-16.444332228629722</v>
      </c>
      <c r="AR41">
        <f t="shared" si="26"/>
        <v>-16.444447153034044</v>
      </c>
      <c r="AS41">
        <f t="shared" si="26"/>
        <v>-81.250335239443615</v>
      </c>
      <c r="AT41">
        <f t="shared" si="26"/>
        <v>-53.688461965577602</v>
      </c>
      <c r="AU41">
        <f t="shared" si="23"/>
        <v>-151.38324435805524</v>
      </c>
      <c r="AW41">
        <v>38</v>
      </c>
      <c r="AX41">
        <f>IF(Z41&gt;0, (R41*SUMPRODUCT(K41:$K$98, X41:$X$98)-K41*$AZ$3)/Z41, 0)</f>
        <v>-74584647.282099068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12.5</v>
      </c>
      <c r="R42">
        <f t="shared" si="0"/>
        <v>2000000</v>
      </c>
      <c r="S42">
        <f t="shared" si="1"/>
        <v>-130226266.04380555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-19885.760670193755</v>
      </c>
      <c r="AC42">
        <f t="shared" si="2"/>
        <v>-17768.270528518093</v>
      </c>
      <c r="AE42">
        <f t="shared" si="3"/>
        <v>0</v>
      </c>
      <c r="AF42">
        <f t="shared" si="24"/>
        <v>0</v>
      </c>
      <c r="AG42">
        <f t="shared" si="24"/>
        <v>-1.7055190811642018E-3</v>
      </c>
      <c r="AH42">
        <f t="shared" si="5"/>
        <v>-255.02460042209438</v>
      </c>
      <c r="AI42">
        <f t="shared" si="25"/>
        <v>-255.02630594117554</v>
      </c>
      <c r="AJ42">
        <f t="shared" si="7"/>
        <v>-2117.490141675662</v>
      </c>
      <c r="AK42">
        <f t="shared" si="22"/>
        <v>-1392.0032469135629</v>
      </c>
      <c r="AL42">
        <f t="shared" si="8"/>
        <v>-3764.5196945304006</v>
      </c>
      <c r="AN42">
        <f t="shared" si="26"/>
        <v>0</v>
      </c>
      <c r="AO42">
        <f t="shared" si="26"/>
        <v>0</v>
      </c>
      <c r="AP42">
        <f t="shared" si="26"/>
        <v>-5.2510728118579505E-5</v>
      </c>
      <c r="AQ42">
        <f t="shared" si="26"/>
        <v>-7.8518778266454827</v>
      </c>
      <c r="AR42">
        <f t="shared" si="26"/>
        <v>-7.8519303373736014</v>
      </c>
      <c r="AS42">
        <f t="shared" si="26"/>
        <v>-65.194784597427784</v>
      </c>
      <c r="AT42">
        <f t="shared" si="26"/>
        <v>-42.857980802514774</v>
      </c>
      <c r="AU42">
        <f t="shared" si="23"/>
        <v>-115.90469573731616</v>
      </c>
      <c r="AW42">
        <v>39</v>
      </c>
      <c r="AX42">
        <f>IF(Z42&gt;0, (R42*SUMPRODUCT(K42:$K$98, X42:$X$98)-K42*$AZ$3)/Z42, 0)</f>
        <v>-130226266.04380555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12.5</v>
      </c>
      <c r="R43">
        <f t="shared" si="0"/>
        <v>2000000</v>
      </c>
      <c r="S43">
        <f t="shared" si="1"/>
        <v>-232402560.96855342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-17768.270528518093</v>
      </c>
      <c r="AC43">
        <f t="shared" si="2"/>
        <v>-15870.82376893019</v>
      </c>
      <c r="AE43">
        <f t="shared" si="3"/>
        <v>0</v>
      </c>
      <c r="AF43">
        <f t="shared" si="24"/>
        <v>0</v>
      </c>
      <c r="AG43">
        <f t="shared" si="24"/>
        <v>-8.5362784422358864E-4</v>
      </c>
      <c r="AH43">
        <f t="shared" si="5"/>
        <v>-133.57376738063539</v>
      </c>
      <c r="AI43">
        <f t="shared" si="25"/>
        <v>-133.57462100847962</v>
      </c>
      <c r="AJ43">
        <f t="shared" si="7"/>
        <v>-1897.4467595879032</v>
      </c>
      <c r="AK43">
        <f t="shared" si="22"/>
        <v>-1243.7789369962666</v>
      </c>
      <c r="AL43">
        <f t="shared" si="8"/>
        <v>-3274.8003175926497</v>
      </c>
      <c r="AN43">
        <f t="shared" si="26"/>
        <v>0</v>
      </c>
      <c r="AO43">
        <f t="shared" si="26"/>
        <v>0</v>
      </c>
      <c r="AP43">
        <f t="shared" si="26"/>
        <v>-2.3466158934040277E-5</v>
      </c>
      <c r="AQ43">
        <f t="shared" si="26"/>
        <v>-3.671931833038371</v>
      </c>
      <c r="AR43">
        <f t="shared" si="26"/>
        <v>-3.6719552991973057</v>
      </c>
      <c r="AS43">
        <f t="shared" si="26"/>
        <v>-52.160654705292067</v>
      </c>
      <c r="AT43">
        <f t="shared" si="26"/>
        <v>-34.191380250620384</v>
      </c>
      <c r="AU43">
        <f t="shared" si="23"/>
        <v>-90.023990255109752</v>
      </c>
      <c r="AW43">
        <v>40</v>
      </c>
      <c r="AX43">
        <f>IF(Z43&gt;0, (R43*SUMPRODUCT(K43:$K$98, X43:$X$98)-K43*$AZ$3)/Z43, 0)</f>
        <v>-232402560.96855342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12.5</v>
      </c>
      <c r="R44">
        <f t="shared" si="0"/>
        <v>2000000</v>
      </c>
      <c r="S44">
        <f t="shared" si="1"/>
        <v>-424903929.1601395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-15870.82376893019</v>
      </c>
      <c r="AC44">
        <f t="shared" si="2"/>
        <v>-14173.336203071673</v>
      </c>
      <c r="AE44">
        <f t="shared" si="3"/>
        <v>0</v>
      </c>
      <c r="AF44">
        <f t="shared" si="24"/>
        <v>0</v>
      </c>
      <c r="AG44">
        <f t="shared" si="24"/>
        <v>-4.1695708224817238E-4</v>
      </c>
      <c r="AH44">
        <f t="shared" si="5"/>
        <v>-68.501517365308857</v>
      </c>
      <c r="AI44">
        <f t="shared" si="25"/>
        <v>-68.501934322391108</v>
      </c>
      <c r="AJ44">
        <f t="shared" si="7"/>
        <v>-1697.487565858517</v>
      </c>
      <c r="AK44">
        <f t="shared" si="22"/>
        <v>-1110.9576638251133</v>
      </c>
      <c r="AL44">
        <f t="shared" si="8"/>
        <v>-2876.9471640060215</v>
      </c>
      <c r="AN44">
        <f t="shared" si="26"/>
        <v>0</v>
      </c>
      <c r="AO44">
        <f t="shared" si="26"/>
        <v>0</v>
      </c>
      <c r="AP44">
        <f t="shared" si="26"/>
        <v>-1.0234031922566906E-5</v>
      </c>
      <c r="AQ44">
        <f t="shared" si="26"/>
        <v>-1.6813402273464197</v>
      </c>
      <c r="AR44">
        <f t="shared" si="26"/>
        <v>-1.6813504613783425</v>
      </c>
      <c r="AS44">
        <f t="shared" si="26"/>
        <v>-41.664100879371979</v>
      </c>
      <c r="AT44">
        <f t="shared" si="26"/>
        <v>-27.267977161830299</v>
      </c>
      <c r="AU44">
        <f t="shared" si="23"/>
        <v>-70.613428502580618</v>
      </c>
      <c r="AW44">
        <v>41</v>
      </c>
      <c r="AX44">
        <f>IF(Z44&gt;0, (R44*SUMPRODUCT(K44:$K$98, X44:$X$98)-K44*$AZ$3)/Z44, 0)</f>
        <v>-424903929.1601395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12.5</v>
      </c>
      <c r="R45">
        <f t="shared" si="0"/>
        <v>2000000</v>
      </c>
      <c r="S45">
        <f t="shared" si="1"/>
        <v>-797008342.88662469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-14173.336203071673</v>
      </c>
      <c r="AC45">
        <f t="shared" si="2"/>
        <v>-12656.125134645839</v>
      </c>
      <c r="AE45">
        <f t="shared" si="3"/>
        <v>0</v>
      </c>
      <c r="AF45">
        <f t="shared" si="24"/>
        <v>0</v>
      </c>
      <c r="AG45">
        <f t="shared" si="24"/>
        <v>-1.984942386049494E-4</v>
      </c>
      <c r="AH45">
        <f t="shared" si="5"/>
        <v>-34.286923651318602</v>
      </c>
      <c r="AI45">
        <f t="shared" si="25"/>
        <v>-34.287122145557205</v>
      </c>
      <c r="AJ45">
        <f t="shared" si="7"/>
        <v>-1517.2110684258332</v>
      </c>
      <c r="AK45">
        <f t="shared" si="22"/>
        <v>-992.13353421501722</v>
      </c>
      <c r="AL45">
        <f t="shared" si="8"/>
        <v>-2543.6317247864076</v>
      </c>
      <c r="AN45">
        <f t="shared" si="26"/>
        <v>0</v>
      </c>
      <c r="AO45">
        <f t="shared" si="26"/>
        <v>0</v>
      </c>
      <c r="AP45">
        <f t="shared" si="26"/>
        <v>-4.3499603196904331E-6</v>
      </c>
      <c r="AQ45">
        <f t="shared" si="26"/>
        <v>-0.75139086361256435</v>
      </c>
      <c r="AR45">
        <f t="shared" si="26"/>
        <v>-0.75139521357288397</v>
      </c>
      <c r="AS45">
        <f t="shared" si="26"/>
        <v>-33.249367793403231</v>
      </c>
      <c r="AT45">
        <f t="shared" si="26"/>
        <v>-21.742401875244873</v>
      </c>
      <c r="AU45">
        <f t="shared" si="23"/>
        <v>-55.743164882220988</v>
      </c>
      <c r="AW45">
        <v>42</v>
      </c>
      <c r="AX45">
        <f>IF(Z45&gt;0, (R45*SUMPRODUCT(K45:$K$98, X45:$X$98)-K45*$AZ$3)/Z45, 0)</f>
        <v>-797008342.88662469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12.5</v>
      </c>
      <c r="R46">
        <f t="shared" si="0"/>
        <v>2000000</v>
      </c>
      <c r="S46">
        <f t="shared" si="1"/>
        <v>-1537305747.8952093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-12656.125134645839</v>
      </c>
      <c r="AC46">
        <f t="shared" si="2"/>
        <v>-11300.72258921197</v>
      </c>
      <c r="AE46">
        <f t="shared" si="3"/>
        <v>0</v>
      </c>
      <c r="AF46">
        <f t="shared" si="24"/>
        <v>0</v>
      </c>
      <c r="AG46">
        <f t="shared" si="24"/>
        <v>-9.1887402722947841E-5</v>
      </c>
      <c r="AH46">
        <f t="shared" si="5"/>
        <v>-16.739502959352329</v>
      </c>
      <c r="AI46">
        <f t="shared" si="25"/>
        <v>-16.73959484675505</v>
      </c>
      <c r="AJ46">
        <f t="shared" si="7"/>
        <v>-1355.4025454338698</v>
      </c>
      <c r="AK46">
        <f t="shared" si="22"/>
        <v>-885.9287594252088</v>
      </c>
      <c r="AL46">
        <f t="shared" si="8"/>
        <v>-2258.0708997058337</v>
      </c>
      <c r="AN46">
        <f t="shared" si="26"/>
        <v>0</v>
      </c>
      <c r="AO46">
        <f t="shared" si="26"/>
        <v>0</v>
      </c>
      <c r="AP46">
        <f t="shared" si="26"/>
        <v>-1.7979406144653384E-6</v>
      </c>
      <c r="AQ46">
        <f t="shared" si="26"/>
        <v>-0.32753817547033554</v>
      </c>
      <c r="AR46">
        <f t="shared" si="26"/>
        <v>-0.32753997341094998</v>
      </c>
      <c r="AS46">
        <f t="shared" si="26"/>
        <v>-26.520863722015502</v>
      </c>
      <c r="AT46">
        <f t="shared" si="26"/>
        <v>-17.334773330095217</v>
      </c>
      <c r="AU46">
        <f t="shared" si="23"/>
        <v>-44.183177025521665</v>
      </c>
      <c r="AW46">
        <v>43</v>
      </c>
      <c r="AX46">
        <f>IF(Z46&gt;0, (R46*SUMPRODUCT(K46:$K$98, X46:$X$98)-K46*$AZ$3)/Z46, 0)</f>
        <v>-1537305747.8952093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12.5</v>
      </c>
      <c r="R47">
        <f t="shared" si="0"/>
        <v>2000000</v>
      </c>
      <c r="S47">
        <f t="shared" si="1"/>
        <v>-3056945338.4848614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-11300.72258921197</v>
      </c>
      <c r="AC47">
        <f t="shared" si="2"/>
        <v>-10090.198398550407</v>
      </c>
      <c r="AE47">
        <f t="shared" si="3"/>
        <v>0</v>
      </c>
      <c r="AF47">
        <f t="shared" si="24"/>
        <v>0</v>
      </c>
      <c r="AG47">
        <f t="shared" si="24"/>
        <v>-4.1259318049956915E-5</v>
      </c>
      <c r="AH47">
        <f t="shared" si="5"/>
        <v>-7.9534737033218308</v>
      </c>
      <c r="AI47">
        <f t="shared" si="25"/>
        <v>-7.9535149626398809</v>
      </c>
      <c r="AJ47">
        <f t="shared" si="7"/>
        <v>-1210.5241906615629</v>
      </c>
      <c r="AK47">
        <f t="shared" si="22"/>
        <v>-791.05058124483799</v>
      </c>
      <c r="AL47">
        <f t="shared" si="8"/>
        <v>-2009.5282868690408</v>
      </c>
      <c r="AN47">
        <f t="shared" si="26"/>
        <v>0</v>
      </c>
      <c r="AO47">
        <f t="shared" si="26"/>
        <v>0</v>
      </c>
      <c r="AP47">
        <f t="shared" si="26"/>
        <v>-7.2081429329433041E-7</v>
      </c>
      <c r="AQ47">
        <f t="shared" si="26"/>
        <v>-0.13894988569014782</v>
      </c>
      <c r="AR47">
        <f t="shared" si="26"/>
        <v>-0.13895060650444113</v>
      </c>
      <c r="AS47">
        <f t="shared" si="26"/>
        <v>-21.148268566894476</v>
      </c>
      <c r="AT47">
        <f t="shared" si="26"/>
        <v>-13.819922204959047</v>
      </c>
      <c r="AU47">
        <f t="shared" si="23"/>
        <v>-35.107141378357966</v>
      </c>
      <c r="AW47">
        <v>44</v>
      </c>
      <c r="AX47">
        <f>IF(Z47&gt;0, (R47*SUMPRODUCT(K47:$K$98, X47:$X$98)-K47*$AZ$3)/Z47, 0)</f>
        <v>-3056945338.4848614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12.5</v>
      </c>
      <c r="R48">
        <f t="shared" si="0"/>
        <v>2000000</v>
      </c>
      <c r="S48">
        <f t="shared" si="1"/>
        <v>-6276589860.8108139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-10090.198398550407</v>
      </c>
      <c r="AC48">
        <f t="shared" si="2"/>
        <v>-9009.2197334030279</v>
      </c>
      <c r="AE48">
        <f t="shared" si="3"/>
        <v>0</v>
      </c>
      <c r="AF48">
        <f t="shared" si="24"/>
        <v>0</v>
      </c>
      <c r="AG48">
        <f t="shared" si="24"/>
        <v>-1.7942106966503328E-5</v>
      </c>
      <c r="AH48">
        <f t="shared" si="5"/>
        <v>-3.6647388644726431</v>
      </c>
      <c r="AI48">
        <f t="shared" si="25"/>
        <v>-3.6647568065796094</v>
      </c>
      <c r="AJ48">
        <f t="shared" si="7"/>
        <v>-1080.9786651473787</v>
      </c>
      <c r="AK48">
        <f t="shared" si="22"/>
        <v>-706.31388789852849</v>
      </c>
      <c r="AL48">
        <f t="shared" si="8"/>
        <v>-1790.9573098524868</v>
      </c>
      <c r="AN48">
        <f t="shared" si="26"/>
        <v>0</v>
      </c>
      <c r="AO48">
        <f t="shared" si="26"/>
        <v>0</v>
      </c>
      <c r="AP48">
        <f t="shared" si="26"/>
        <v>-2.7987026767790947E-7</v>
      </c>
      <c r="AQ48">
        <f t="shared" si="26"/>
        <v>-5.7164492937446923E-2</v>
      </c>
      <c r="AR48">
        <f t="shared" si="26"/>
        <v>-5.7164772807714599E-2</v>
      </c>
      <c r="AS48">
        <f t="shared" si="26"/>
        <v>-16.861664515417047</v>
      </c>
      <c r="AT48">
        <f t="shared" si="26"/>
        <v>-11.017449468996814</v>
      </c>
      <c r="AU48">
        <f t="shared" si="23"/>
        <v>-27.936278757221576</v>
      </c>
      <c r="AW48">
        <v>45</v>
      </c>
      <c r="AX48">
        <f>IF(Z48&gt;0, (R48*SUMPRODUCT(K48:$K$98, X48:$X$98)-K48*$AZ$3)/Z48, 0)</f>
        <v>-6276589860.8108139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12.5</v>
      </c>
      <c r="R49">
        <f t="shared" si="0"/>
        <v>2000000</v>
      </c>
      <c r="S49">
        <f t="shared" si="1"/>
        <v>-13341084057.599131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-9009.2197334030279</v>
      </c>
      <c r="AC49">
        <f t="shared" si="2"/>
        <v>-8043.9933130450127</v>
      </c>
      <c r="AE49">
        <f t="shared" si="3"/>
        <v>0</v>
      </c>
      <c r="AF49">
        <f t="shared" si="24"/>
        <v>0</v>
      </c>
      <c r="AG49">
        <f t="shared" si="24"/>
        <v>-7.5368625202379301E-6</v>
      </c>
      <c r="AH49">
        <f t="shared" si="5"/>
        <v>-1.636131740256058</v>
      </c>
      <c r="AI49">
        <f t="shared" si="25"/>
        <v>-1.6361392771185783</v>
      </c>
      <c r="AJ49">
        <f t="shared" si="7"/>
        <v>-965.22642035801528</v>
      </c>
      <c r="AK49">
        <f t="shared" si="22"/>
        <v>-630.64538133821202</v>
      </c>
      <c r="AL49">
        <f t="shared" si="8"/>
        <v>-1597.5079409733457</v>
      </c>
      <c r="AN49">
        <f t="shared" si="26"/>
        <v>0</v>
      </c>
      <c r="AO49">
        <f t="shared" si="26"/>
        <v>0</v>
      </c>
      <c r="AP49">
        <f t="shared" si="26"/>
        <v>-1.0496775102678615E-7</v>
      </c>
      <c r="AQ49">
        <f t="shared" si="26"/>
        <v>-2.2786811978732838E-2</v>
      </c>
      <c r="AR49">
        <f t="shared" si="26"/>
        <v>-2.2786916946483864E-2</v>
      </c>
      <c r="AS49">
        <f t="shared" si="26"/>
        <v>-13.442947420701749</v>
      </c>
      <c r="AT49">
        <f t="shared" si="26"/>
        <v>-8.7831544222478755</v>
      </c>
      <c r="AU49">
        <f t="shared" si="23"/>
        <v>-22.248888759896108</v>
      </c>
      <c r="AW49">
        <v>46</v>
      </c>
      <c r="AX49">
        <f>IF(Z49&gt;0, (R49*SUMPRODUCT(K49:$K$98, X49:$X$98)-K49*$AZ$3)/Z49, 0)</f>
        <v>-13341084057.599131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12.5</v>
      </c>
      <c r="R50">
        <f t="shared" si="0"/>
        <v>2000000</v>
      </c>
      <c r="S50">
        <f t="shared" si="1"/>
        <v>-29399335749.54039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-8043.9933130450127</v>
      </c>
      <c r="AC50">
        <f t="shared" si="2"/>
        <v>-7182.1557562400685</v>
      </c>
      <c r="AE50">
        <f t="shared" si="3"/>
        <v>0</v>
      </c>
      <c r="AF50">
        <f t="shared" si="24"/>
        <v>0</v>
      </c>
      <c r="AG50">
        <f t="shared" si="24"/>
        <v>-3.053706645545703E-6</v>
      </c>
      <c r="AH50">
        <f t="shared" si="5"/>
        <v>-0.70524595991837558</v>
      </c>
      <c r="AI50">
        <f t="shared" si="25"/>
        <v>-0.70524901362502113</v>
      </c>
      <c r="AJ50">
        <f t="shared" si="7"/>
        <v>-861.83755680494414</v>
      </c>
      <c r="AK50">
        <f t="shared" si="22"/>
        <v>-563.07953191315096</v>
      </c>
      <c r="AL50">
        <f t="shared" si="8"/>
        <v>-1425.6223377317201</v>
      </c>
      <c r="AN50">
        <f t="shared" si="26"/>
        <v>0</v>
      </c>
      <c r="AO50">
        <f t="shared" si="26"/>
        <v>0</v>
      </c>
      <c r="AP50">
        <f t="shared" si="26"/>
        <v>-3.7972972129811726E-8</v>
      </c>
      <c r="AQ50">
        <f t="shared" si="26"/>
        <v>-8.769763533018447E-3</v>
      </c>
      <c r="AR50">
        <f t="shared" si="26"/>
        <v>-8.7698015059905765E-3</v>
      </c>
      <c r="AS50">
        <f t="shared" si="26"/>
        <v>-10.716986706210243</v>
      </c>
      <c r="AT50">
        <f t="shared" si="26"/>
        <v>-7.0019179489274572</v>
      </c>
      <c r="AU50">
        <f t="shared" si="23"/>
        <v>-17.72767445664369</v>
      </c>
      <c r="AW50">
        <v>47</v>
      </c>
      <c r="AX50">
        <f>IF(Z50&gt;0, (R50*SUMPRODUCT(K50:$K$98, X50:$X$98)-K50*$AZ$3)/Z50, 0)</f>
        <v>-29399335749.54039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12.5</v>
      </c>
      <c r="R51">
        <f t="shared" si="0"/>
        <v>2000000</v>
      </c>
      <c r="S51">
        <f t="shared" si="1"/>
        <v>-67217107574.028313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-7182.1557562400685</v>
      </c>
      <c r="AC51">
        <f t="shared" si="2"/>
        <v>-6412.6463620599197</v>
      </c>
      <c r="AE51">
        <f t="shared" si="3"/>
        <v>0</v>
      </c>
      <c r="AF51">
        <f t="shared" si="24"/>
        <v>0</v>
      </c>
      <c r="AG51">
        <f t="shared" si="24"/>
        <v>-1.1925249749473136E-6</v>
      </c>
      <c r="AH51">
        <f t="shared" si="5"/>
        <v>-0.29290313666286921</v>
      </c>
      <c r="AI51">
        <f t="shared" si="25"/>
        <v>-0.29290432918784415</v>
      </c>
      <c r="AJ51">
        <f t="shared" si="7"/>
        <v>-769.50939418014877</v>
      </c>
      <c r="AK51">
        <f t="shared" si="22"/>
        <v>-502.75090293680483</v>
      </c>
      <c r="AL51">
        <f t="shared" si="8"/>
        <v>-1272.5532014461414</v>
      </c>
      <c r="AN51">
        <f t="shared" si="26"/>
        <v>0</v>
      </c>
      <c r="AO51">
        <f t="shared" si="26"/>
        <v>0</v>
      </c>
      <c r="AP51">
        <f t="shared" si="26"/>
        <v>-1.3240266810498262E-8</v>
      </c>
      <c r="AQ51">
        <f t="shared" si="26"/>
        <v>-3.252020511536508E-3</v>
      </c>
      <c r="AR51">
        <f t="shared" si="26"/>
        <v>-3.2520337518033185E-3</v>
      </c>
      <c r="AS51">
        <f t="shared" si="26"/>
        <v>-8.543644708640322</v>
      </c>
      <c r="AT51">
        <f t="shared" si="26"/>
        <v>-5.5819007852613742</v>
      </c>
      <c r="AU51">
        <f t="shared" si="23"/>
        <v>-14.1287975276535</v>
      </c>
      <c r="AW51">
        <v>48</v>
      </c>
      <c r="AX51">
        <f>IF(Z51&gt;0, (R51*SUMPRODUCT(K51:$K$98, X51:$X$98)-K51*$AZ$3)/Z51, 0)</f>
        <v>-67217107574.028313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12.5</v>
      </c>
      <c r="R52">
        <f t="shared" si="0"/>
        <v>2000000</v>
      </c>
      <c r="S52">
        <f t="shared" si="1"/>
        <v>-159821517341.78226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-6412.6463620599197</v>
      </c>
      <c r="AC52">
        <f t="shared" si="2"/>
        <v>-5725.5798248450028</v>
      </c>
      <c r="AE52">
        <f t="shared" si="3"/>
        <v>0</v>
      </c>
      <c r="AF52">
        <f t="shared" si="24"/>
        <v>0</v>
      </c>
      <c r="AG52">
        <f t="shared" si="24"/>
        <v>-4.4781046382827707E-7</v>
      </c>
      <c r="AH52">
        <f t="shared" si="5"/>
        <v>-0.11724628181913013</v>
      </c>
      <c r="AI52">
        <f t="shared" si="25"/>
        <v>-0.11724672962959395</v>
      </c>
      <c r="AJ52">
        <f t="shared" si="7"/>
        <v>-687.06653721491693</v>
      </c>
      <c r="AK52">
        <f t="shared" si="22"/>
        <v>-448.8852453441944</v>
      </c>
      <c r="AL52">
        <f t="shared" si="8"/>
        <v>-1136.0690292887409</v>
      </c>
      <c r="AN52">
        <f t="shared" si="26"/>
        <v>0</v>
      </c>
      <c r="AO52">
        <f t="shared" si="26"/>
        <v>0</v>
      </c>
      <c r="AP52">
        <f t="shared" si="26"/>
        <v>-4.4392077331256438E-9</v>
      </c>
      <c r="AQ52">
        <f t="shared" si="26"/>
        <v>-1.1622787830417938E-3</v>
      </c>
      <c r="AR52">
        <f t="shared" si="26"/>
        <v>-1.1622832222495268E-3</v>
      </c>
      <c r="AS52">
        <f t="shared" si="26"/>
        <v>-6.8109866372973364</v>
      </c>
      <c r="AT52">
        <f t="shared" si="26"/>
        <v>-4.4498621925504924</v>
      </c>
      <c r="AU52">
        <f t="shared" si="23"/>
        <v>-11.262011113070079</v>
      </c>
      <c r="AW52">
        <v>49</v>
      </c>
      <c r="AX52">
        <f>IF(Z52&gt;0, (R52*SUMPRODUCT(K52:$K$98, X52:$X$98)-K52*$AZ$3)/Z52, 0)</f>
        <v>-159821517341.78226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12.5</v>
      </c>
      <c r="R53">
        <f t="shared" si="0"/>
        <v>2000000</v>
      </c>
      <c r="S53">
        <f t="shared" si="1"/>
        <v>-396108579996.78381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-5725.5798248450028</v>
      </c>
      <c r="AC53">
        <f t="shared" si="2"/>
        <v>-5112.1258181635803</v>
      </c>
      <c r="AE53">
        <f t="shared" si="3"/>
        <v>0</v>
      </c>
      <c r="AF53">
        <f t="shared" si="24"/>
        <v>0</v>
      </c>
      <c r="AG53">
        <f t="shared" si="24"/>
        <v>-1.6132337433226919E-7</v>
      </c>
      <c r="AH53">
        <f t="shared" si="5"/>
        <v>-4.5121437577236016E-2</v>
      </c>
      <c r="AI53">
        <f t="shared" si="25"/>
        <v>-4.5121598900610349E-2</v>
      </c>
      <c r="AJ53">
        <f t="shared" si="7"/>
        <v>-613.45400668142247</v>
      </c>
      <c r="AK53">
        <f t="shared" si="22"/>
        <v>-400.79058773915023</v>
      </c>
      <c r="AL53">
        <f t="shared" si="8"/>
        <v>-1014.2897160194734</v>
      </c>
      <c r="AN53">
        <f t="shared" si="26"/>
        <v>0</v>
      </c>
      <c r="AO53">
        <f t="shared" si="26"/>
        <v>0</v>
      </c>
      <c r="AP53">
        <f t="shared" si="26"/>
        <v>-1.4278760385976346E-9</v>
      </c>
      <c r="AQ53">
        <f t="shared" si="26"/>
        <v>-3.9937064179500518E-4</v>
      </c>
      <c r="AR53">
        <f t="shared" si="26"/>
        <v>-3.9937206967104378E-4</v>
      </c>
      <c r="AS53">
        <f t="shared" si="26"/>
        <v>-5.429692259709352</v>
      </c>
      <c r="AT53">
        <f t="shared" si="26"/>
        <v>-3.5474045785175696</v>
      </c>
      <c r="AU53">
        <f t="shared" si="23"/>
        <v>-8.9774962102965929</v>
      </c>
      <c r="AW53">
        <v>50</v>
      </c>
      <c r="AX53">
        <f>IF(Z53&gt;0, (R53*SUMPRODUCT(K53:$K$98, X53:$X$98)-K53*$AZ$3)/Z53, 0)</f>
        <v>-396108579996.78381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12.5</v>
      </c>
      <c r="R54">
        <f t="shared" si="0"/>
        <v>2000000</v>
      </c>
      <c r="S54">
        <f t="shared" si="1"/>
        <v>-1025661159581.2969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-5112.1258181635803</v>
      </c>
      <c r="AC54">
        <f t="shared" si="2"/>
        <v>-4564.3983881054683</v>
      </c>
      <c r="AE54">
        <f t="shared" si="3"/>
        <v>0</v>
      </c>
      <c r="AF54">
        <f t="shared" si="24"/>
        <v>0</v>
      </c>
      <c r="AG54">
        <f t="shared" si="24"/>
        <v>-5.5627513354029868E-8</v>
      </c>
      <c r="AH54">
        <f t="shared" si="5"/>
        <v>-1.6653220357586661E-2</v>
      </c>
      <c r="AI54">
        <f t="shared" si="25"/>
        <v>-1.6653275985100014E-2</v>
      </c>
      <c r="AJ54">
        <f t="shared" si="7"/>
        <v>-547.72743005811208</v>
      </c>
      <c r="AK54">
        <f t="shared" si="22"/>
        <v>-357.84880727145065</v>
      </c>
      <c r="AL54">
        <f t="shared" si="8"/>
        <v>-905.59289060554784</v>
      </c>
      <c r="AN54">
        <f t="shared" si="26"/>
        <v>0</v>
      </c>
      <c r="AO54">
        <f t="shared" si="26"/>
        <v>0</v>
      </c>
      <c r="AP54">
        <f t="shared" si="26"/>
        <v>-4.3960723594187978E-10</v>
      </c>
      <c r="AQ54">
        <f t="shared" si="26"/>
        <v>-1.3160531056525041E-4</v>
      </c>
      <c r="AR54">
        <f t="shared" si="26"/>
        <v>-1.3160575017248636E-4</v>
      </c>
      <c r="AS54">
        <f t="shared" si="26"/>
        <v>-4.3285224713348178</v>
      </c>
      <c r="AT54">
        <f t="shared" si="26"/>
        <v>-2.8279697503017101</v>
      </c>
      <c r="AU54">
        <f t="shared" si="23"/>
        <v>-7.1566238273867002</v>
      </c>
      <c r="AW54">
        <v>51</v>
      </c>
      <c r="AX54">
        <f>IF(Z54&gt;0, (R54*SUMPRODUCT(K54:$K$98, X54:$X$98)-K54*$AZ$3)/Z54, 0)</f>
        <v>-1025661159581.2969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12.5</v>
      </c>
      <c r="R55">
        <f t="shared" si="0"/>
        <v>2000000</v>
      </c>
      <c r="S55">
        <f t="shared" si="1"/>
        <v>-2780753268986.938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-4564.3983881054683</v>
      </c>
      <c r="AC55">
        <f t="shared" si="2"/>
        <v>-4075.3558148636776</v>
      </c>
      <c r="AE55">
        <f t="shared" si="3"/>
        <v>0</v>
      </c>
      <c r="AF55">
        <f t="shared" si="24"/>
        <v>0</v>
      </c>
      <c r="AG55">
        <f t="shared" si="24"/>
        <v>-1.8319477766668145E-8</v>
      </c>
      <c r="AH55">
        <f t="shared" si="5"/>
        <v>-5.8802816726114277E-3</v>
      </c>
      <c r="AI55">
        <f t="shared" si="25"/>
        <v>-5.8802999920891941E-3</v>
      </c>
      <c r="AJ55">
        <f t="shared" si="7"/>
        <v>-489.04257324179071</v>
      </c>
      <c r="AK55">
        <f t="shared" si="22"/>
        <v>-319.50788716738282</v>
      </c>
      <c r="AL55">
        <f t="shared" si="8"/>
        <v>-808.55634070916562</v>
      </c>
      <c r="AN55">
        <f t="shared" si="26"/>
        <v>0</v>
      </c>
      <c r="AO55">
        <f t="shared" si="26"/>
        <v>0</v>
      </c>
      <c r="AP55">
        <f t="shared" si="26"/>
        <v>-1.2926181570647898E-10</v>
      </c>
      <c r="AQ55">
        <f t="shared" si="26"/>
        <v>-4.1491132855886353E-5</v>
      </c>
      <c r="AR55">
        <f t="shared" si="26"/>
        <v>-4.1491262117702062E-5</v>
      </c>
      <c r="AS55">
        <f t="shared" si="26"/>
        <v>-3.4506732004129468</v>
      </c>
      <c r="AT55">
        <f t="shared" si="26"/>
        <v>-2.2544403368823862</v>
      </c>
      <c r="AU55">
        <f t="shared" si="23"/>
        <v>-5.705155028557451</v>
      </c>
      <c r="AW55">
        <v>52</v>
      </c>
      <c r="AX55">
        <f>IF(Z55&gt;0, (R55*SUMPRODUCT(K55:$K$98, X55:$X$98)-K55*$AZ$3)/Z55, 0)</f>
        <v>-2780753268986.938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12.5</v>
      </c>
      <c r="R56">
        <f t="shared" si="0"/>
        <v>2000000</v>
      </c>
      <c r="S56">
        <f t="shared" si="1"/>
        <v>-7913460210879.6318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-4075.3558148636776</v>
      </c>
      <c r="AC56">
        <f t="shared" si="2"/>
        <v>-3638.7105841698985</v>
      </c>
      <c r="AE56">
        <f t="shared" si="3"/>
        <v>0</v>
      </c>
      <c r="AF56">
        <f t="shared" si="24"/>
        <v>0</v>
      </c>
      <c r="AG56">
        <f t="shared" si="24"/>
        <v>-5.7476604532100006E-9</v>
      </c>
      <c r="AH56">
        <f t="shared" si="5"/>
        <v>-1.9821796057266339E-3</v>
      </c>
      <c r="AI56">
        <f t="shared" si="25"/>
        <v>-1.982185353387087E-3</v>
      </c>
      <c r="AJ56">
        <f t="shared" si="7"/>
        <v>-436.64523069377901</v>
      </c>
      <c r="AK56">
        <f t="shared" si="22"/>
        <v>-285.27490704045744</v>
      </c>
      <c r="AL56">
        <f t="shared" si="8"/>
        <v>-721.92211991958982</v>
      </c>
      <c r="AN56">
        <f t="shared" si="26"/>
        <v>0</v>
      </c>
      <c r="AO56">
        <f t="shared" si="26"/>
        <v>0</v>
      </c>
      <c r="AP56">
        <f t="shared" si="26"/>
        <v>-3.6210143364361863E-11</v>
      </c>
      <c r="AQ56">
        <f t="shared" si="26"/>
        <v>-1.2487690997332696E-5</v>
      </c>
      <c r="AR56">
        <f t="shared" si="26"/>
        <v>-1.248772720747606E-5</v>
      </c>
      <c r="AS56">
        <f t="shared" si="26"/>
        <v>-2.7508560276827674</v>
      </c>
      <c r="AT56">
        <f t="shared" si="26"/>
        <v>-1.7972260829048923</v>
      </c>
      <c r="AU56">
        <f t="shared" si="23"/>
        <v>-4.5480945983148668</v>
      </c>
      <c r="AW56">
        <v>53</v>
      </c>
      <c r="AX56">
        <f>IF(Z56&gt;0, (R56*SUMPRODUCT(K56:$K$98, X56:$X$98)-K56*$AZ$3)/Z56, 0)</f>
        <v>-7913460210879.6318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12.5</v>
      </c>
      <c r="R57">
        <f t="shared" si="0"/>
        <v>2000000</v>
      </c>
      <c r="S57">
        <f t="shared" si="1"/>
        <v>-23705502050340.344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-3638.7105841698985</v>
      </c>
      <c r="AC57">
        <f t="shared" si="2"/>
        <v>-3248.8487464924888</v>
      </c>
      <c r="AE57">
        <f t="shared" si="3"/>
        <v>0</v>
      </c>
      <c r="AF57">
        <f t="shared" si="24"/>
        <v>0</v>
      </c>
      <c r="AG57">
        <f t="shared" si="24"/>
        <v>-1.7131301098334283E-9</v>
      </c>
      <c r="AH57">
        <f t="shared" si="5"/>
        <v>-6.363285982151156E-4</v>
      </c>
      <c r="AI57">
        <f t="shared" si="25"/>
        <v>-6.3633031134522548E-4</v>
      </c>
      <c r="AJ57">
        <f t="shared" si="7"/>
        <v>-389.86183767740977</v>
      </c>
      <c r="AK57">
        <f t="shared" si="22"/>
        <v>-254.70974089189292</v>
      </c>
      <c r="AL57">
        <f t="shared" si="8"/>
        <v>-644.57221489961398</v>
      </c>
      <c r="AN57">
        <f t="shared" si="26"/>
        <v>0</v>
      </c>
      <c r="AO57">
        <f t="shared" si="26"/>
        <v>0</v>
      </c>
      <c r="AP57">
        <f t="shared" si="26"/>
        <v>-9.6363256008781947E-12</v>
      </c>
      <c r="AQ57">
        <f t="shared" si="26"/>
        <v>-3.5793367511049522E-6</v>
      </c>
      <c r="AR57">
        <f t="shared" si="26"/>
        <v>-3.5793463874305532E-6</v>
      </c>
      <c r="AS57">
        <f t="shared" si="26"/>
        <v>-2.1929657214311229</v>
      </c>
      <c r="AT57">
        <f t="shared" si="26"/>
        <v>-1.4327376437206236</v>
      </c>
      <c r="AU57">
        <f t="shared" si="23"/>
        <v>-3.6257069444981336</v>
      </c>
      <c r="AW57">
        <v>54</v>
      </c>
      <c r="AX57">
        <f>IF(Z57&gt;0, (R57*SUMPRODUCT(K57:$K$98, X57:$X$98)-K57*$AZ$3)/Z57, 0)</f>
        <v>-23705502050340.344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12.5</v>
      </c>
      <c r="R58">
        <f t="shared" si="0"/>
        <v>2000000</v>
      </c>
      <c r="S58">
        <f t="shared" si="1"/>
        <v>-74963375562490.75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-3248.8487464924888</v>
      </c>
      <c r="AC58">
        <f t="shared" si="2"/>
        <v>-2900.7578124244151</v>
      </c>
      <c r="AE58">
        <f t="shared" si="3"/>
        <v>0</v>
      </c>
      <c r="AF58">
        <f t="shared" si="24"/>
        <v>0</v>
      </c>
      <c r="AG58">
        <f t="shared" si="24"/>
        <v>-4.8369583657660496E-10</v>
      </c>
      <c r="AH58">
        <f t="shared" si="5"/>
        <v>-1.9396847554535826E-4</v>
      </c>
      <c r="AI58">
        <f t="shared" si="25"/>
        <v>-1.9396895924119484E-4</v>
      </c>
      <c r="AJ58">
        <f t="shared" si="7"/>
        <v>-348.09093406807369</v>
      </c>
      <c r="AK58">
        <f t="shared" si="22"/>
        <v>-227.41941225447422</v>
      </c>
      <c r="AL58">
        <f t="shared" si="8"/>
        <v>-575.51054029150714</v>
      </c>
      <c r="AN58">
        <f t="shared" si="26"/>
        <v>0</v>
      </c>
      <c r="AO58">
        <f t="shared" si="26"/>
        <v>0</v>
      </c>
      <c r="AP58">
        <f t="shared" si="26"/>
        <v>-2.4292680827161349E-12</v>
      </c>
      <c r="AQ58">
        <f t="shared" si="26"/>
        <v>-9.7416887031819182E-7</v>
      </c>
      <c r="AR58">
        <f t="shared" si="26"/>
        <v>-9.7417129958627438E-7</v>
      </c>
      <c r="AS58">
        <f t="shared" si="26"/>
        <v>-1.7482188848249383</v>
      </c>
      <c r="AT58">
        <f t="shared" si="26"/>
        <v>-1.1421696814468258</v>
      </c>
      <c r="AU58">
        <f t="shared" si="23"/>
        <v>-2.8903895404430635</v>
      </c>
      <c r="AW58">
        <v>55</v>
      </c>
      <c r="AX58">
        <f>IF(Z58&gt;0, (R58*SUMPRODUCT(K58:$K$98, X58:$X$98)-K58*$AZ$3)/Z58, 0)</f>
        <v>-74963375562490.75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12.5</v>
      </c>
      <c r="R59">
        <f t="shared" si="0"/>
        <v>2000000</v>
      </c>
      <c r="S59">
        <f t="shared" si="1"/>
        <v>-250957257949057.06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-2900.7578124244151</v>
      </c>
      <c r="AC59">
        <f t="shared" si="2"/>
        <v>-2589.9623333562527</v>
      </c>
      <c r="AE59">
        <f t="shared" si="3"/>
        <v>0</v>
      </c>
      <c r="AF59">
        <f t="shared" si="24"/>
        <v>0</v>
      </c>
      <c r="AG59">
        <f t="shared" si="24"/>
        <v>-1.29004155653968E-10</v>
      </c>
      <c r="AH59">
        <f t="shared" si="5"/>
        <v>-5.5976755609099339E-5</v>
      </c>
      <c r="AI59">
        <f t="shared" si="25"/>
        <v>-5.597688461325499E-5</v>
      </c>
      <c r="AJ59">
        <f t="shared" si="7"/>
        <v>-310.79547906816242</v>
      </c>
      <c r="AK59">
        <f t="shared" si="22"/>
        <v>-203.05304686970908</v>
      </c>
      <c r="AL59">
        <f t="shared" si="8"/>
        <v>-513.8485819147561</v>
      </c>
      <c r="AN59">
        <f t="shared" si="26"/>
        <v>0</v>
      </c>
      <c r="AO59">
        <f t="shared" si="26"/>
        <v>0</v>
      </c>
      <c r="AP59">
        <f t="shared" si="26"/>
        <v>-5.7848056525331126E-13</v>
      </c>
      <c r="AQ59">
        <f t="shared" si="26"/>
        <v>-2.510110241150378E-7</v>
      </c>
      <c r="AR59">
        <f t="shared" si="26"/>
        <v>-2.5101160259560303E-7</v>
      </c>
      <c r="AS59">
        <f t="shared" si="26"/>
        <v>-1.3936694015639193</v>
      </c>
      <c r="AT59">
        <f t="shared" si="26"/>
        <v>-0.91053067813310729</v>
      </c>
      <c r="AU59">
        <f t="shared" si="23"/>
        <v>-2.3042003307086292</v>
      </c>
      <c r="AW59">
        <v>56</v>
      </c>
      <c r="AX59">
        <f>IF(Z59&gt;0, (R59*SUMPRODUCT(K59:$K$98, X59:$X$98)-K59*$AZ$3)/Z59, 0)</f>
        <v>-250957257949057.06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12.5</v>
      </c>
      <c r="R60">
        <f t="shared" si="0"/>
        <v>2000000</v>
      </c>
      <c r="S60">
        <f t="shared" si="1"/>
        <v>-901519486818653.63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-2589.9623333562527</v>
      </c>
      <c r="AC60">
        <f t="shared" si="2"/>
        <v>-2312.4663692837539</v>
      </c>
      <c r="AE60">
        <f t="shared" si="3"/>
        <v>0</v>
      </c>
      <c r="AF60">
        <f t="shared" si="24"/>
        <v>0</v>
      </c>
      <c r="AG60">
        <f t="shared" si="24"/>
        <v>-3.2063455131792969E-11</v>
      </c>
      <c r="AH60">
        <f t="shared" si="5"/>
        <v>-1.5304105434501659E-5</v>
      </c>
      <c r="AI60">
        <f t="shared" si="25"/>
        <v>-1.5304137497956791E-5</v>
      </c>
      <c r="AJ60">
        <f t="shared" si="7"/>
        <v>-277.49596407249874</v>
      </c>
      <c r="AK60">
        <f t="shared" si="22"/>
        <v>-181.2973633349377</v>
      </c>
      <c r="AL60">
        <f t="shared" si="8"/>
        <v>-458.79334271157393</v>
      </c>
      <c r="AN60">
        <f t="shared" si="26"/>
        <v>0</v>
      </c>
      <c r="AO60">
        <f t="shared" si="26"/>
        <v>0</v>
      </c>
      <c r="AP60">
        <f t="shared" si="26"/>
        <v>-1.2837408743724827E-13</v>
      </c>
      <c r="AQ60">
        <f t="shared" si="26"/>
        <v>-6.1273825953008598E-8</v>
      </c>
      <c r="AR60">
        <f t="shared" si="26"/>
        <v>-6.1273954327096028E-8</v>
      </c>
      <c r="AS60">
        <f t="shared" si="26"/>
        <v>-1.111024716734401</v>
      </c>
      <c r="AT60">
        <f t="shared" si="26"/>
        <v>-0.72586948216395797</v>
      </c>
      <c r="AU60">
        <f t="shared" si="23"/>
        <v>-1.8368942601723133</v>
      </c>
      <c r="AW60">
        <v>57</v>
      </c>
      <c r="AX60">
        <f>IF(Z60&gt;0, (R60*SUMPRODUCT(K60:$K$98, X60:$X$98)-K60*$AZ$3)/Z60, 0)</f>
        <v>-901519486818653.63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12.5</v>
      </c>
      <c r="R61">
        <f t="shared" si="0"/>
        <v>2000000</v>
      </c>
      <c r="S61">
        <f t="shared" si="1"/>
        <v>-3492318050473560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-2312.4663692837539</v>
      </c>
      <c r="AC61">
        <f t="shared" si="2"/>
        <v>-2064.7021154847512</v>
      </c>
      <c r="AE61">
        <f t="shared" si="3"/>
        <v>0</v>
      </c>
      <c r="AF61">
        <f t="shared" si="24"/>
        <v>0</v>
      </c>
      <c r="AG61">
        <f t="shared" si="24"/>
        <v>-7.3901563576260491E-12</v>
      </c>
      <c r="AH61">
        <f t="shared" si="5"/>
        <v>-3.8964262756558392E-6</v>
      </c>
      <c r="AI61">
        <f t="shared" si="25"/>
        <v>-3.8964336658121971E-6</v>
      </c>
      <c r="AJ61">
        <f t="shared" si="7"/>
        <v>-247.76425379900274</v>
      </c>
      <c r="AK61">
        <f t="shared" si="22"/>
        <v>-161.87264584986278</v>
      </c>
      <c r="AL61">
        <f t="shared" si="8"/>
        <v>-409.63690354529922</v>
      </c>
      <c r="AN61">
        <f t="shared" si="26"/>
        <v>0</v>
      </c>
      <c r="AO61">
        <f t="shared" si="26"/>
        <v>0</v>
      </c>
      <c r="AP61">
        <f t="shared" si="26"/>
        <v>-2.6418165348360627E-14</v>
      </c>
      <c r="AQ61">
        <f t="shared" si="26"/>
        <v>-1.3928857338958843E-8</v>
      </c>
      <c r="AR61">
        <f t="shared" si="26"/>
        <v>-1.3928883757124193E-8</v>
      </c>
      <c r="AS61">
        <f t="shared" si="26"/>
        <v>-0.8857021025706493</v>
      </c>
      <c r="AT61">
        <f t="shared" si="26"/>
        <v>-0.57865870713620515</v>
      </c>
      <c r="AU61">
        <f t="shared" si="23"/>
        <v>-1.4643608236357384</v>
      </c>
      <c r="AW61">
        <v>58</v>
      </c>
      <c r="AX61">
        <f>IF(Z61&gt;0, (R61*SUMPRODUCT(K61:$K$98, X61:$X$98)-K61*$AZ$3)/Z61, 0)</f>
        <v>-3492318050473560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12.5</v>
      </c>
      <c r="R62">
        <f t="shared" si="0"/>
        <v>2000000</v>
      </c>
      <c r="S62">
        <f t="shared" si="1"/>
        <v>-1.4670442997050108E+16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-2064.7021154847512</v>
      </c>
      <c r="AC62">
        <f t="shared" si="2"/>
        <v>-1843.4840316948616</v>
      </c>
      <c r="AE62">
        <f t="shared" si="3"/>
        <v>0</v>
      </c>
      <c r="AF62">
        <f t="shared" si="24"/>
        <v>0</v>
      </c>
      <c r="AG62">
        <f t="shared" si="24"/>
        <v>-1.570746732107497E-12</v>
      </c>
      <c r="AH62">
        <f t="shared" si="5"/>
        <v>-9.1928128991076659E-7</v>
      </c>
      <c r="AI62">
        <f t="shared" si="25"/>
        <v>-9.1928286065749875E-7</v>
      </c>
      <c r="AJ62">
        <f t="shared" si="7"/>
        <v>-221.21808378988953</v>
      </c>
      <c r="AK62">
        <f t="shared" si="22"/>
        <v>-144.5291480839326</v>
      </c>
      <c r="AL62">
        <f t="shared" si="8"/>
        <v>-365.74723279310501</v>
      </c>
      <c r="AN62">
        <f t="shared" si="26"/>
        <v>0</v>
      </c>
      <c r="AO62">
        <f t="shared" si="26"/>
        <v>0</v>
      </c>
      <c r="AP62">
        <f t="shared" si="26"/>
        <v>-5.013455554098586E-15</v>
      </c>
      <c r="AQ62">
        <f t="shared" si="26"/>
        <v>-2.9341304963266574E-9</v>
      </c>
      <c r="AR62">
        <f t="shared" si="26"/>
        <v>-2.9341355097822116E-9</v>
      </c>
      <c r="AS62">
        <f t="shared" si="26"/>
        <v>-0.7060762936335474</v>
      </c>
      <c r="AT62">
        <f t="shared" si="26"/>
        <v>-0.46130317853237474</v>
      </c>
      <c r="AU62">
        <f t="shared" si="23"/>
        <v>-1.1673794751000577</v>
      </c>
      <c r="AW62">
        <v>59</v>
      </c>
      <c r="AX62">
        <f>IF(Z62&gt;0, (R62*SUMPRODUCT(K62:$K$98, X62:$X$98)-K62*$AZ$3)/Z62, 0)</f>
        <v>-1.4670442997050108E+16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12.5</v>
      </c>
      <c r="R63">
        <f t="shared" si="0"/>
        <v>2000000</v>
      </c>
      <c r="S63">
        <f t="shared" si="1"/>
        <v>-6.7258692682798272E+16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-1843.4840316948616</v>
      </c>
      <c r="AC63">
        <f t="shared" si="2"/>
        <v>-1645.9678854443866</v>
      </c>
      <c r="AE63">
        <f t="shared" si="3"/>
        <v>0</v>
      </c>
      <c r="AF63">
        <f t="shared" si="24"/>
        <v>0</v>
      </c>
      <c r="AG63">
        <f t="shared" si="24"/>
        <v>-3.0590244542943497E-13</v>
      </c>
      <c r="AH63">
        <f t="shared" si="5"/>
        <v>-1.9986189109711793E-7</v>
      </c>
      <c r="AI63">
        <f t="shared" si="25"/>
        <v>-1.9986219699956337E-7</v>
      </c>
      <c r="AJ63">
        <f t="shared" si="7"/>
        <v>-197.516146250475</v>
      </c>
      <c r="AK63">
        <f t="shared" si="22"/>
        <v>-129.04388221864033</v>
      </c>
      <c r="AL63">
        <f t="shared" si="8"/>
        <v>-326.56002866897757</v>
      </c>
      <c r="AN63">
        <f t="shared" si="26"/>
        <v>0</v>
      </c>
      <c r="AO63">
        <f t="shared" si="26"/>
        <v>0</v>
      </c>
      <c r="AP63">
        <f t="shared" si="26"/>
        <v>-8.7175797771723204E-16</v>
      </c>
      <c r="AQ63">
        <f t="shared" si="26"/>
        <v>-5.6956458050204288E-10</v>
      </c>
      <c r="AR63">
        <f t="shared" si="26"/>
        <v>-5.6956545226002062E-10</v>
      </c>
      <c r="AS63">
        <f t="shared" si="26"/>
        <v>-0.56287969839565977</v>
      </c>
      <c r="AT63">
        <f t="shared" si="26"/>
        <v>-0.36774806962323792</v>
      </c>
      <c r="AU63">
        <f t="shared" si="23"/>
        <v>-0.93062776858846319</v>
      </c>
      <c r="AW63">
        <v>60</v>
      </c>
      <c r="AX63">
        <f>IF(Z63&gt;0, (R63*SUMPRODUCT(K63:$K$98, X63:$X$98)-K63*$AZ$3)/Z63, 0)</f>
        <v>-6.7258692682798272E+16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12.5</v>
      </c>
      <c r="R64">
        <f t="shared" si="0"/>
        <v>2000000</v>
      </c>
      <c r="S64">
        <f t="shared" si="1"/>
        <v>-3.3905156626202912E+17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-1645.9678854443866</v>
      </c>
      <c r="AC64">
        <f t="shared" si="2"/>
        <v>-1469.6141834329837</v>
      </c>
      <c r="AE64">
        <f t="shared" si="3"/>
        <v>0</v>
      </c>
      <c r="AF64">
        <f t="shared" si="24"/>
        <v>0</v>
      </c>
      <c r="AG64">
        <f t="shared" si="24"/>
        <v>-5.41810719102099E-14</v>
      </c>
      <c r="AH64">
        <f t="shared" si="5"/>
        <v>-3.978597585038891E-8</v>
      </c>
      <c r="AI64">
        <f t="shared" si="25"/>
        <v>-3.9786030031460821E-8</v>
      </c>
      <c r="AJ64">
        <f t="shared" si="7"/>
        <v>-176.3537020114029</v>
      </c>
      <c r="AK64">
        <f t="shared" si="22"/>
        <v>-115.21775198110707</v>
      </c>
      <c r="AL64">
        <f t="shared" si="8"/>
        <v>-291.571454032296</v>
      </c>
      <c r="AN64">
        <f t="shared" si="26"/>
        <v>0</v>
      </c>
      <c r="AO64">
        <f t="shared" si="26"/>
        <v>0</v>
      </c>
      <c r="AP64">
        <f t="shared" si="26"/>
        <v>-1.3786135785839025E-16</v>
      </c>
      <c r="AQ64">
        <f t="shared" si="26"/>
        <v>-1.0123366816266608E-10</v>
      </c>
      <c r="AR64">
        <f t="shared" si="26"/>
        <v>-1.0123380602402394E-10</v>
      </c>
      <c r="AS64">
        <f t="shared" si="26"/>
        <v>-0.44872424936400163</v>
      </c>
      <c r="AT64">
        <f t="shared" si="26"/>
        <v>-0.29316650958530505</v>
      </c>
      <c r="AU64">
        <f t="shared" si="23"/>
        <v>-0.74189075905054047</v>
      </c>
      <c r="AW64">
        <v>61</v>
      </c>
      <c r="AX64">
        <f>IF(Z64&gt;0, (R64*SUMPRODUCT(K64:$K$98, X64:$X$98)-K64*$AZ$3)/Z64, 0)</f>
        <v>-3.3905156626202912E+17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12.5</v>
      </c>
      <c r="R65">
        <f t="shared" si="0"/>
        <v>2000000</v>
      </c>
      <c r="S65">
        <f t="shared" si="1"/>
        <v>-1.8970387072528346E+18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-1469.6141834329837</v>
      </c>
      <c r="AC65">
        <f t="shared" si="2"/>
        <v>-1312.1555209223952</v>
      </c>
      <c r="AE65">
        <f t="shared" si="3"/>
        <v>0</v>
      </c>
      <c r="AF65">
        <f t="shared" si="24"/>
        <v>0</v>
      </c>
      <c r="AG65">
        <f t="shared" si="24"/>
        <v>-8.646077672965433E-15</v>
      </c>
      <c r="AH65">
        <f t="shared" si="5"/>
        <v>-7.198909362902779E-9</v>
      </c>
      <c r="AI65">
        <f t="shared" si="25"/>
        <v>-7.1989180089804517E-9</v>
      </c>
      <c r="AJ65">
        <f t="shared" si="7"/>
        <v>-157.45866251058851</v>
      </c>
      <c r="AK65">
        <f t="shared" si="22"/>
        <v>-102.87299284030887</v>
      </c>
      <c r="AL65">
        <f t="shared" si="8"/>
        <v>-260.33165535809627</v>
      </c>
      <c r="AN65">
        <f t="shared" si="26"/>
        <v>0</v>
      </c>
      <c r="AO65">
        <f t="shared" si="26"/>
        <v>0</v>
      </c>
      <c r="AP65">
        <f t="shared" si="26"/>
        <v>-1.9642468665722227E-17</v>
      </c>
      <c r="AQ65">
        <f t="shared" si="26"/>
        <v>-1.6354739910599634E-11</v>
      </c>
      <c r="AR65">
        <f t="shared" si="26"/>
        <v>-1.63547595530683E-11</v>
      </c>
      <c r="AS65">
        <f t="shared" si="26"/>
        <v>-0.35772022430258488</v>
      </c>
      <c r="AT65">
        <f t="shared" si="26"/>
        <v>-0.23371054654448656</v>
      </c>
      <c r="AU65">
        <f t="shared" si="23"/>
        <v>-0.5914307708634261</v>
      </c>
      <c r="AW65">
        <v>62</v>
      </c>
      <c r="AX65">
        <f>IF(Z65&gt;0, (R65*SUMPRODUCT(K65:$K$98, X65:$X$98)-K65*$AZ$3)/Z65, 0)</f>
        <v>-1.8970387072528346E+18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12.5</v>
      </c>
      <c r="R66">
        <f t="shared" si="0"/>
        <v>2000000</v>
      </c>
      <c r="S66">
        <f t="shared" si="1"/>
        <v>-1.1924976080110395E+19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-1312.1555209223952</v>
      </c>
      <c r="AC66">
        <f t="shared" si="2"/>
        <v>-1171.5674293950099</v>
      </c>
      <c r="AE66">
        <f t="shared" si="3"/>
        <v>0</v>
      </c>
      <c r="AF66">
        <f t="shared" si="24"/>
        <v>0</v>
      </c>
      <c r="AG66">
        <f t="shared" si="24"/>
        <v>-1.2280605654097087E-15</v>
      </c>
      <c r="AH66">
        <f t="shared" si="5"/>
        <v>-1.1730490129321712E-9</v>
      </c>
      <c r="AI66">
        <f t="shared" si="25"/>
        <v>-1.1730502409927365E-9</v>
      </c>
      <c r="AJ66">
        <f t="shared" si="7"/>
        <v>-140.58809152738536</v>
      </c>
      <c r="AK66">
        <f t="shared" si="22"/>
        <v>-91.850886464567679</v>
      </c>
      <c r="AL66">
        <f t="shared" si="8"/>
        <v>-232.43897799312609</v>
      </c>
      <c r="AN66">
        <f t="shared" si="26"/>
        <v>0</v>
      </c>
      <c r="AO66">
        <f t="shared" si="26"/>
        <v>0</v>
      </c>
      <c r="AP66">
        <f t="shared" si="26"/>
        <v>-2.4910285177114042E-18</v>
      </c>
      <c r="AQ66">
        <f t="shared" si="26"/>
        <v>-2.3794417198897468E-12</v>
      </c>
      <c r="AR66">
        <f t="shared" si="26"/>
        <v>-2.3794442109182645E-12</v>
      </c>
      <c r="AS66">
        <f t="shared" si="26"/>
        <v>-0.28517237269034884</v>
      </c>
      <c r="AT66">
        <f t="shared" si="26"/>
        <v>-0.18631261682438</v>
      </c>
      <c r="AU66">
        <f t="shared" si="23"/>
        <v>-0.47148498951710827</v>
      </c>
      <c r="AW66">
        <v>63</v>
      </c>
      <c r="AX66">
        <f>IF(Z66&gt;0, (R66*SUMPRODUCT(K66:$K$98, X66:$X$98)-K66*$AZ$3)/Z66, 0)</f>
        <v>-1.1924976080110395E+19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12.5</v>
      </c>
      <c r="R67">
        <f t="shared" ref="R67:R69" si="27">$C$6</f>
        <v>2000000</v>
      </c>
      <c r="S67">
        <f t="shared" ref="S67:S69" si="28">AX67</f>
        <v>-8.5523649281528857E+19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-1171.5674293950099</v>
      </c>
      <c r="AC67">
        <f t="shared" ref="AC67:AC69" si="29">S67*Z67</f>
        <v>-1046.0423476741178</v>
      </c>
      <c r="AE67">
        <f t="shared" ref="AE67:AE69" si="30">$Z67*O67</f>
        <v>0</v>
      </c>
      <c r="AF67">
        <f t="shared" si="24"/>
        <v>0</v>
      </c>
      <c r="AG67">
        <f t="shared" si="24"/>
        <v>-1.5288787903430223E-16</v>
      </c>
      <c r="AH67">
        <f t="shared" ref="AH67:AH69" si="31">-X67*R67</f>
        <v>-1.7006273291540949E-10</v>
      </c>
      <c r="AI67">
        <f t="shared" ref="AI67:AI69" si="32">SUM(AE67:AH67)</f>
        <v>-1.7006288580328852E-10</v>
      </c>
      <c r="AJ67">
        <f t="shared" ref="AJ67:AJ69" si="33">AB67-AC67</f>
        <v>-125.5250817208921</v>
      </c>
      <c r="AK67">
        <f t="shared" si="22"/>
        <v>-82.009720057650696</v>
      </c>
      <c r="AL67">
        <f t="shared" ref="AL67:AL69" si="34">SUM(AI67:AK67)</f>
        <v>-207.53480177871285</v>
      </c>
      <c r="AN67">
        <f t="shared" si="26"/>
        <v>0</v>
      </c>
      <c r="AO67">
        <f t="shared" si="26"/>
        <v>0</v>
      </c>
      <c r="AP67">
        <f t="shared" si="26"/>
        <v>-2.7689425608357432E-19</v>
      </c>
      <c r="AQ67">
        <f t="shared" si="26"/>
        <v>-3.0799952367438378E-13</v>
      </c>
      <c r="AR67">
        <f t="shared" si="26"/>
        <v>-3.0799980056863986E-13</v>
      </c>
      <c r="AS67">
        <f t="shared" si="26"/>
        <v>-0.22733766955546619</v>
      </c>
      <c r="AT67">
        <f t="shared" si="26"/>
        <v>-0.14852727744290672</v>
      </c>
      <c r="AU67">
        <f t="shared" si="23"/>
        <v>-0.37586494699868089</v>
      </c>
      <c r="AW67">
        <v>64</v>
      </c>
      <c r="AX67">
        <f>IF(Z67&gt;0, (R67*SUMPRODUCT(K67:$K$98, X67:$X$98)-K67*$AZ$3)/Z67, 0)</f>
        <v>-8.5523649281528857E+19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12.5</v>
      </c>
      <c r="R68">
        <f t="shared" si="27"/>
        <v>2000000</v>
      </c>
      <c r="S68">
        <f t="shared" si="28"/>
        <v>-7.1395518251437353E+20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-1046.0423476741178</v>
      </c>
      <c r="AC68">
        <f t="shared" si="29"/>
        <v>-933.96638185189124</v>
      </c>
      <c r="AE68">
        <f t="shared" si="30"/>
        <v>0</v>
      </c>
      <c r="AF68">
        <f t="shared" si="24"/>
        <v>0</v>
      </c>
      <c r="AG68">
        <f t="shared" si="24"/>
        <v>-1.6351978470180241E-17</v>
      </c>
      <c r="AH68">
        <f t="shared" si="31"/>
        <v>-2.1601123483804635E-11</v>
      </c>
      <c r="AI68">
        <f t="shared" si="32"/>
        <v>-2.1601139835783104E-11</v>
      </c>
      <c r="AJ68">
        <f t="shared" si="33"/>
        <v>-112.07596582222652</v>
      </c>
      <c r="AK68">
        <f t="shared" si="22"/>
        <v>-73.222964337188245</v>
      </c>
      <c r="AL68">
        <f t="shared" si="34"/>
        <v>-185.29893015943637</v>
      </c>
      <c r="AN68">
        <f t="shared" si="26"/>
        <v>0</v>
      </c>
      <c r="AO68">
        <f t="shared" si="26"/>
        <v>0</v>
      </c>
      <c r="AP68">
        <f t="shared" si="26"/>
        <v>-2.6441931444153976E-20</v>
      </c>
      <c r="AQ68">
        <f t="shared" si="26"/>
        <v>-3.4930050043612301E-14</v>
      </c>
      <c r="AR68">
        <f t="shared" si="26"/>
        <v>-3.4930076485543743E-14</v>
      </c>
      <c r="AS68">
        <f t="shared" si="26"/>
        <v>-0.18123219830633697</v>
      </c>
      <c r="AT68">
        <f t="shared" si="26"/>
        <v>-0.11840503622680722</v>
      </c>
      <c r="AU68">
        <f t="shared" si="23"/>
        <v>-0.29963723453317914</v>
      </c>
      <c r="AW68">
        <v>65</v>
      </c>
      <c r="AX68">
        <f>IF(Z68&gt;0, (R68*SUMPRODUCT(K68:$K$98, X68:$X$98)-K68*$AZ$3)/Z68, 0)</f>
        <v>-7.1395518251437353E+20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-933.96638185189124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-2.6163165552288384E-12</v>
      </c>
      <c r="AI69">
        <f t="shared" si="32"/>
        <v>-2.6163165552288384E-12</v>
      </c>
      <c r="AJ69">
        <f t="shared" si="33"/>
        <v>-933.96638185189124</v>
      </c>
      <c r="AK69">
        <f t="shared" si="22"/>
        <v>-65.377646729632389</v>
      </c>
      <c r="AL69">
        <f t="shared" si="34"/>
        <v>-999.34402858152623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-3.7774187777362824E-15</v>
      </c>
      <c r="AR69">
        <f t="shared" si="26"/>
        <v>-3.7774187777362824E-15</v>
      </c>
      <c r="AS69">
        <f t="shared" si="26"/>
        <v>-1.3484538564459647</v>
      </c>
      <c r="AT69">
        <f t="shared" si="26"/>
        <v>-9.4391769951217522E-2</v>
      </c>
      <c r="AU69">
        <f t="shared" si="23"/>
        <v>-1.4428456263971858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866693.64386004407</v>
      </c>
      <c r="AO71" s="8">
        <f t="shared" si="47"/>
        <v>-86669.36438600441</v>
      </c>
      <c r="AP71" s="8">
        <f t="shared" si="47"/>
        <v>-715.46830025820361</v>
      </c>
      <c r="AQ71" s="8">
        <f t="shared" si="47"/>
        <v>-577574.98540413054</v>
      </c>
      <c r="AR71" s="8">
        <f t="shared" si="47"/>
        <v>201733.82576965037</v>
      </c>
      <c r="AS71" s="8">
        <f t="shared" si="47"/>
        <v>-30720.652145740529</v>
      </c>
      <c r="AT71" s="8">
        <f t="shared" si="47"/>
        <v>4290.3693991364507</v>
      </c>
      <c r="AU71" s="8">
        <f t="shared" si="47"/>
        <v>175303.5430230464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2F6D8-A841-4FB9-A52D-B93E3F5B13B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119.67620505881126</v>
      </c>
      <c r="K3">
        <v>1</v>
      </c>
      <c r="L3" s="2">
        <v>0</v>
      </c>
      <c r="O3">
        <f>$C$3</f>
        <v>119.67620505881126</v>
      </c>
      <c r="P3">
        <f>O3*B5</f>
        <v>95.740964047049019</v>
      </c>
      <c r="Q3" s="4">
        <f>B8</f>
        <v>100</v>
      </c>
      <c r="R3">
        <f t="shared" ref="R3:R23" si="0">$C$6</f>
        <v>50000</v>
      </c>
      <c r="S3">
        <f>AX3</f>
        <v>1.1368683772161603E-13</v>
      </c>
      <c r="W3">
        <v>1</v>
      </c>
      <c r="Z3">
        <v>1</v>
      </c>
      <c r="AC3">
        <f>AX4</f>
        <v>8.120206583579499</v>
      </c>
      <c r="AE3">
        <f t="shared" ref="AE3:AE23" si="1">$Z3*O3</f>
        <v>119.67620505881126</v>
      </c>
      <c r="AF3">
        <f t="shared" ref="AF3:AG23" si="2">-$Z3*P3</f>
        <v>-95.740964047049019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-76.064758988237756</v>
      </c>
      <c r="AJ3">
        <f t="shared" ref="AJ3:AJ23" si="5">AB3-AC3</f>
        <v>-8.120206583579499</v>
      </c>
      <c r="AL3">
        <f t="shared" ref="AL3:AL23" si="6">SUM(AI3:AK3)</f>
        <v>-84.184965571817258</v>
      </c>
      <c r="AN3">
        <f t="shared" ref="AN3:AU23" si="7">AE3*$K3</f>
        <v>119.67620505881126</v>
      </c>
      <c r="AO3">
        <f t="shared" si="7"/>
        <v>-95.740964047049019</v>
      </c>
      <c r="AP3">
        <f t="shared" si="7"/>
        <v>-100</v>
      </c>
      <c r="AQ3">
        <f t="shared" si="7"/>
        <v>0</v>
      </c>
      <c r="AR3">
        <f t="shared" si="7"/>
        <v>-76.064758988237756</v>
      </c>
      <c r="AS3">
        <f t="shared" si="7"/>
        <v>-8.120206583579499</v>
      </c>
      <c r="AT3">
        <f t="shared" si="7"/>
        <v>0</v>
      </c>
      <c r="AU3">
        <f t="shared" si="7"/>
        <v>-84.184965571817258</v>
      </c>
      <c r="AW3">
        <v>0</v>
      </c>
      <c r="AX3">
        <f>(R3*SUMPRODUCT(K4:$K$23, X4:$X$23)-$AZ$3*SUMPRODUCT(K3:$K$22, W4:$W$23))/Z3</f>
        <v>1.1368683772161603E-13</v>
      </c>
      <c r="AZ3">
        <f>$C$6*SUMPRODUCT(K4:$K$23, X4:$X$23)/SUMPRODUCT(K3:K22, W4:W23)</f>
        <v>91.747609351531764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50000</v>
      </c>
      <c r="S4">
        <f t="shared" ref="S4:S23" si="11">AX4</f>
        <v>8.120206583579499</v>
      </c>
      <c r="U4">
        <f t="shared" ref="U4:U23" si="12">M4</f>
        <v>1.784809E-3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1.784809E-3</v>
      </c>
      <c r="Y4">
        <f t="shared" ref="Y4:Y23" si="16">V4*W4</f>
        <v>0.01</v>
      </c>
      <c r="Z4">
        <f t="shared" ref="Z4:Z23" si="17">MAX(0, W4-X4-Y4)</f>
        <v>0.98821519099999999</v>
      </c>
      <c r="AB4">
        <f t="shared" ref="AB4:AB23" si="18">AC3</f>
        <v>8.120206583579499</v>
      </c>
      <c r="AC4">
        <f t="shared" ref="AC4:AC23" si="19">AX5</f>
        <v>17.003059904363369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-89.240449999999996</v>
      </c>
      <c r="AI4">
        <f t="shared" si="4"/>
        <v>-89.240449999999996</v>
      </c>
      <c r="AJ4">
        <f t="shared" si="5"/>
        <v>-8.8828533207838696</v>
      </c>
      <c r="AK4">
        <f>G4*MAX(0, SUM(AB4:AB4, AE4:AF4))</f>
        <v>0.17783252418039103</v>
      </c>
      <c r="AL4">
        <f t="shared" si="6"/>
        <v>-97.945470796603473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-83.723097851580803</v>
      </c>
      <c r="AR4">
        <f t="shared" si="7"/>
        <v>-83.723097851580803</v>
      </c>
      <c r="AS4">
        <f t="shared" si="7"/>
        <v>-8.3336648098169324</v>
      </c>
      <c r="AT4">
        <f t="shared" si="7"/>
        <v>0.16683790616417207</v>
      </c>
      <c r="AU4">
        <f t="shared" si="7"/>
        <v>-91.889924755233565</v>
      </c>
      <c r="AW4">
        <v>1</v>
      </c>
      <c r="AX4">
        <f>(R4*SUMPRODUCT(K5:$K$23, X5:$X$23)-$AZ$3*SUMPRODUCT(K4:$K$22, W5:$W$23))/Z4</f>
        <v>8.120206583579499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119.67620505881126</v>
      </c>
      <c r="P5">
        <f t="shared" ref="P5:P23" si="22">O5*$C$5</f>
        <v>5.9838102529405637</v>
      </c>
      <c r="Q5" s="4">
        <f t="shared" ref="Q5:Q23" si="23">$C$8</f>
        <v>12.5</v>
      </c>
      <c r="R5">
        <f t="shared" si="0"/>
        <v>50000</v>
      </c>
      <c r="S5">
        <f t="shared" si="11"/>
        <v>17.003059904363369</v>
      </c>
      <c r="U5">
        <f t="shared" si="12"/>
        <v>1.7924099999999999E-3</v>
      </c>
      <c r="V5">
        <f t="shared" si="13"/>
        <v>0.01</v>
      </c>
      <c r="W5">
        <f t="shared" si="14"/>
        <v>0.98821519099999999</v>
      </c>
      <c r="X5">
        <f t="shared" si="15"/>
        <v>1.7712867905003099E-3</v>
      </c>
      <c r="Y5">
        <f t="shared" si="16"/>
        <v>9.8821519099999994E-3</v>
      </c>
      <c r="Z5">
        <f t="shared" si="17"/>
        <v>0.97656175229949971</v>
      </c>
      <c r="AB5">
        <f t="shared" si="18"/>
        <v>17.003059904363369</v>
      </c>
      <c r="AC5">
        <f t="shared" si="19"/>
        <v>26.394024921723201</v>
      </c>
      <c r="AE5">
        <f t="shared" si="1"/>
        <v>116.87120452078697</v>
      </c>
      <c r="AF5">
        <f t="shared" si="2"/>
        <v>-5.8435602260393491</v>
      </c>
      <c r="AG5">
        <f t="shared" si="2"/>
        <v>-12.207021903743746</v>
      </c>
      <c r="AH5">
        <f t="shared" si="3"/>
        <v>-88.564339525015498</v>
      </c>
      <c r="AI5">
        <f t="shared" si="4"/>
        <v>10.256282865988382</v>
      </c>
      <c r="AJ5">
        <f t="shared" si="5"/>
        <v>-9.3909650173598322</v>
      </c>
      <c r="AK5">
        <f t="shared" ref="AK5:AK23" si="24">G5*SUM(AB5:AB5, AE5:AF5)</f>
        <v>5.2492588721635505</v>
      </c>
      <c r="AL5">
        <f t="shared" si="6"/>
        <v>6.1145767207921002</v>
      </c>
      <c r="AN5">
        <f t="shared" si="7"/>
        <v>100.92559092959789</v>
      </c>
      <c r="AO5">
        <f t="shared" si="7"/>
        <v>-5.0462795464798953</v>
      </c>
      <c r="AP5">
        <f t="shared" si="7"/>
        <v>-10.541526496432713</v>
      </c>
      <c r="AQ5">
        <f t="shared" si="7"/>
        <v>-76.480843493505077</v>
      </c>
      <c r="AR5">
        <f t="shared" si="7"/>
        <v>8.8569413931802021</v>
      </c>
      <c r="AS5">
        <f t="shared" si="7"/>
        <v>-8.1096853383388101</v>
      </c>
      <c r="AT5">
        <f t="shared" si="7"/>
        <v>4.5330631765783869</v>
      </c>
      <c r="AU5">
        <f t="shared" si="7"/>
        <v>5.2803192314197789</v>
      </c>
      <c r="AW5">
        <v>2</v>
      </c>
      <c r="AX5">
        <f>(R5*SUMPRODUCT(K6:$K$23, X6:$X$23)-$AZ$3*SUMPRODUCT(K5:$K$22, W6:$W$23))/Z5</f>
        <v>17.003059904363369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119.67620505881126</v>
      </c>
      <c r="P6">
        <f t="shared" si="22"/>
        <v>5.9838102529405637</v>
      </c>
      <c r="Q6" s="4">
        <f t="shared" si="23"/>
        <v>12.5</v>
      </c>
      <c r="R6">
        <f t="shared" si="0"/>
        <v>50000</v>
      </c>
      <c r="S6">
        <f t="shared" si="11"/>
        <v>26.394024921723201</v>
      </c>
      <c r="U6">
        <f t="shared" si="12"/>
        <v>1.8014369999999999E-3</v>
      </c>
      <c r="V6">
        <f t="shared" si="13"/>
        <v>0.01</v>
      </c>
      <c r="W6">
        <f t="shared" si="14"/>
        <v>0.97656175229949971</v>
      </c>
      <c r="X6">
        <f t="shared" si="15"/>
        <v>1.7592144733771537E-3</v>
      </c>
      <c r="Y6">
        <f t="shared" si="16"/>
        <v>9.765617522994997E-3</v>
      </c>
      <c r="Z6">
        <f t="shared" si="17"/>
        <v>0.9650369203031276</v>
      </c>
      <c r="AB6">
        <f t="shared" si="18"/>
        <v>26.394024921723201</v>
      </c>
      <c r="AC6">
        <f t="shared" si="19"/>
        <v>34.402423595464384</v>
      </c>
      <c r="AE6">
        <f t="shared" si="1"/>
        <v>115.4919563635208</v>
      </c>
      <c r="AF6">
        <f t="shared" si="2"/>
        <v>-5.7745978181760407</v>
      </c>
      <c r="AG6">
        <f t="shared" si="2"/>
        <v>-12.062961503789095</v>
      </c>
      <c r="AH6">
        <f t="shared" si="3"/>
        <v>-87.960723668857682</v>
      </c>
      <c r="AI6">
        <f t="shared" si="4"/>
        <v>9.6936733726979725</v>
      </c>
      <c r="AJ6">
        <f t="shared" si="5"/>
        <v>-8.0083986737411834</v>
      </c>
      <c r="AK6">
        <f t="shared" si="24"/>
        <v>7.962515932823476</v>
      </c>
      <c r="AL6">
        <f t="shared" si="6"/>
        <v>9.6477906317802642</v>
      </c>
      <c r="AN6">
        <f t="shared" si="7"/>
        <v>89.948163714425036</v>
      </c>
      <c r="AO6">
        <f t="shared" si="7"/>
        <v>-4.4974081857212518</v>
      </c>
      <c r="AP6">
        <f t="shared" si="7"/>
        <v>-9.3949506994960608</v>
      </c>
      <c r="AQ6">
        <f t="shared" si="7"/>
        <v>-68.506117846876819</v>
      </c>
      <c r="AR6">
        <f t="shared" si="7"/>
        <v>7.5496869823308872</v>
      </c>
      <c r="AS6">
        <f t="shared" si="7"/>
        <v>-6.2371508603484234</v>
      </c>
      <c r="AT6">
        <f t="shared" si="7"/>
        <v>6.2014161787162045</v>
      </c>
      <c r="AU6">
        <f t="shared" si="7"/>
        <v>7.5139523006986684</v>
      </c>
      <c r="AW6">
        <v>3</v>
      </c>
      <c r="AX6">
        <f>(R6*SUMPRODUCT(K7:$K$23, X7:$X$23)-$AZ$3*SUMPRODUCT(K6:$K$22, W7:$W$23))/Z6</f>
        <v>26.394024921723201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119.67620505881126</v>
      </c>
      <c r="P7">
        <f t="shared" si="22"/>
        <v>5.9838102529405637</v>
      </c>
      <c r="Q7" s="4">
        <f t="shared" si="23"/>
        <v>12.5</v>
      </c>
      <c r="R7">
        <f t="shared" si="0"/>
        <v>50000</v>
      </c>
      <c r="S7">
        <f t="shared" si="11"/>
        <v>34.402423595464384</v>
      </c>
      <c r="U7">
        <f t="shared" si="12"/>
        <v>1.8114139999999999E-3</v>
      </c>
      <c r="V7">
        <f t="shared" si="13"/>
        <v>0.01</v>
      </c>
      <c r="W7">
        <f t="shared" si="14"/>
        <v>0.9650369203031276</v>
      </c>
      <c r="X7">
        <f t="shared" si="15"/>
        <v>1.7480813879539696E-3</v>
      </c>
      <c r="Y7">
        <f t="shared" si="16"/>
        <v>9.6503692030312765E-3</v>
      </c>
      <c r="Z7">
        <f t="shared" si="17"/>
        <v>0.95363846971214228</v>
      </c>
      <c r="AB7">
        <f t="shared" si="18"/>
        <v>34.402423595464384</v>
      </c>
      <c r="AC7">
        <f t="shared" si="19"/>
        <v>39.610956845148365</v>
      </c>
      <c r="AE7">
        <f t="shared" si="1"/>
        <v>114.12783305324132</v>
      </c>
      <c r="AF7">
        <f t="shared" si="2"/>
        <v>-5.7063916526620666</v>
      </c>
      <c r="AG7">
        <f t="shared" si="2"/>
        <v>-11.920480871401779</v>
      </c>
      <c r="AH7">
        <f t="shared" si="3"/>
        <v>-87.404069397698478</v>
      </c>
      <c r="AI7">
        <f t="shared" si="4"/>
        <v>9.0968911314789977</v>
      </c>
      <c r="AJ7">
        <f t="shared" si="5"/>
        <v>-5.2085332496839811</v>
      </c>
      <c r="AK7">
        <f t="shared" si="24"/>
        <v>7.0126517713057419</v>
      </c>
      <c r="AL7">
        <f t="shared" si="6"/>
        <v>10.901009653100758</v>
      </c>
      <c r="AN7">
        <f t="shared" si="7"/>
        <v>80.461436330455484</v>
      </c>
      <c r="AO7">
        <f t="shared" si="7"/>
        <v>-4.0230718165227755</v>
      </c>
      <c r="AP7">
        <f t="shared" si="7"/>
        <v>-8.4040762625823504</v>
      </c>
      <c r="AQ7">
        <f t="shared" si="7"/>
        <v>-61.620875265237473</v>
      </c>
      <c r="AR7">
        <f t="shared" si="7"/>
        <v>6.4134129861128972</v>
      </c>
      <c r="AS7">
        <f t="shared" si="7"/>
        <v>-3.6720759102558436</v>
      </c>
      <c r="AT7">
        <f t="shared" si="7"/>
        <v>4.9440002399883278</v>
      </c>
      <c r="AU7">
        <f t="shared" si="7"/>
        <v>7.6853373158453806</v>
      </c>
      <c r="AW7">
        <v>4</v>
      </c>
      <c r="AX7">
        <f>(R7*SUMPRODUCT(K8:$K$23, X8:$X$23)-$AZ$3*SUMPRODUCT(K7:$K$22, W8:$W$23))/Z7</f>
        <v>34.402423595464384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119.67620505881126</v>
      </c>
      <c r="P8">
        <f t="shared" si="22"/>
        <v>5.9838102529405637</v>
      </c>
      <c r="Q8" s="4">
        <f t="shared" si="23"/>
        <v>12.5</v>
      </c>
      <c r="R8">
        <f t="shared" si="0"/>
        <v>50000</v>
      </c>
      <c r="S8">
        <f t="shared" si="11"/>
        <v>39.610956845148365</v>
      </c>
      <c r="U8">
        <f t="shared" si="12"/>
        <v>1.8237660000000001E-3</v>
      </c>
      <c r="V8">
        <f t="shared" si="13"/>
        <v>0.01</v>
      </c>
      <c r="W8">
        <f t="shared" si="14"/>
        <v>0.95363846971214228</v>
      </c>
      <c r="X8">
        <f t="shared" si="15"/>
        <v>1.739213417353035E-3</v>
      </c>
      <c r="Y8">
        <f t="shared" si="16"/>
        <v>9.5363846971214233E-3</v>
      </c>
      <c r="Z8">
        <f t="shared" si="17"/>
        <v>0.94236287159766785</v>
      </c>
      <c r="AB8">
        <f t="shared" si="18"/>
        <v>39.610956845148365</v>
      </c>
      <c r="AC8">
        <f t="shared" si="19"/>
        <v>42.851474678714496</v>
      </c>
      <c r="AE8">
        <f t="shared" si="1"/>
        <v>112.77841226113273</v>
      </c>
      <c r="AF8">
        <f t="shared" si="2"/>
        <v>-5.6389206130566372</v>
      </c>
      <c r="AG8">
        <f t="shared" si="2"/>
        <v>-11.779535894970849</v>
      </c>
      <c r="AH8">
        <f t="shared" si="3"/>
        <v>-86.960670867651757</v>
      </c>
      <c r="AI8">
        <f t="shared" si="4"/>
        <v>8.3992848854534827</v>
      </c>
      <c r="AJ8">
        <f t="shared" si="5"/>
        <v>-3.2405178335661304</v>
      </c>
      <c r="AK8">
        <f t="shared" si="24"/>
        <v>3.1257845529056811</v>
      </c>
      <c r="AL8">
        <f t="shared" si="6"/>
        <v>8.2845516047930339</v>
      </c>
      <c r="AN8">
        <f t="shared" si="7"/>
        <v>74.1352719209886</v>
      </c>
      <c r="AO8">
        <f t="shared" si="7"/>
        <v>-3.7067635960494307</v>
      </c>
      <c r="AP8">
        <f t="shared" si="7"/>
        <v>-7.7433178847621651</v>
      </c>
      <c r="AQ8">
        <f t="shared" si="7"/>
        <v>-57.163892024633157</v>
      </c>
      <c r="AR8">
        <f t="shared" si="7"/>
        <v>5.5212984155438525</v>
      </c>
      <c r="AS8">
        <f t="shared" si="7"/>
        <v>-2.1301653919367305</v>
      </c>
      <c r="AT8">
        <f t="shared" si="7"/>
        <v>2.0547450806412071</v>
      </c>
      <c r="AU8">
        <f t="shared" si="7"/>
        <v>5.4458781042483295</v>
      </c>
      <c r="AW8">
        <v>5</v>
      </c>
      <c r="AX8">
        <f>(R8*SUMPRODUCT(K9:$K$23, X9:$X$23)-$AZ$3*SUMPRODUCT(K8:$K$22, W9:$W$23))/Z8</f>
        <v>39.610956845148365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119.67620505881126</v>
      </c>
      <c r="P9">
        <f t="shared" si="22"/>
        <v>5.9838102529405637</v>
      </c>
      <c r="Q9" s="4">
        <f t="shared" si="23"/>
        <v>12.5</v>
      </c>
      <c r="R9">
        <f t="shared" si="0"/>
        <v>50000</v>
      </c>
      <c r="S9">
        <f t="shared" si="11"/>
        <v>42.851474678714496</v>
      </c>
      <c r="U9">
        <f t="shared" si="12"/>
        <v>1.843244E-3</v>
      </c>
      <c r="V9">
        <f t="shared" si="13"/>
        <v>0.01</v>
      </c>
      <c r="W9">
        <f t="shared" si="14"/>
        <v>0.94236287159766785</v>
      </c>
      <c r="X9">
        <f t="shared" si="15"/>
        <v>1.7370047088951716E-3</v>
      </c>
      <c r="Y9">
        <f t="shared" si="16"/>
        <v>9.4236287159766789E-3</v>
      </c>
      <c r="Z9">
        <f t="shared" si="17"/>
        <v>0.93120223817279602</v>
      </c>
      <c r="AB9">
        <f t="shared" si="18"/>
        <v>42.851474678714496</v>
      </c>
      <c r="AC9">
        <f t="shared" si="19"/>
        <v>45.325539884504991</v>
      </c>
      <c r="AE9">
        <f t="shared" si="1"/>
        <v>111.44275000679154</v>
      </c>
      <c r="AF9">
        <f t="shared" si="2"/>
        <v>-5.5721375003395774</v>
      </c>
      <c r="AG9">
        <f t="shared" si="2"/>
        <v>-11.640027977159949</v>
      </c>
      <c r="AH9">
        <f t="shared" si="3"/>
        <v>-86.850235444758582</v>
      </c>
      <c r="AI9">
        <f t="shared" si="4"/>
        <v>7.3803490845334352</v>
      </c>
      <c r="AJ9">
        <f t="shared" si="5"/>
        <v>-2.4740652057904953</v>
      </c>
      <c r="AK9">
        <f t="shared" si="24"/>
        <v>0.87746031439248207</v>
      </c>
      <c r="AL9">
        <f t="shared" si="6"/>
        <v>5.7837441931354219</v>
      </c>
      <c r="AN9">
        <f t="shared" si="7"/>
        <v>69.622951726498755</v>
      </c>
      <c r="AO9">
        <f t="shared" si="7"/>
        <v>-3.4811475863249384</v>
      </c>
      <c r="AP9">
        <f t="shared" si="7"/>
        <v>-7.2720128128524646</v>
      </c>
      <c r="AQ9">
        <f t="shared" si="7"/>
        <v>-54.25897825957253</v>
      </c>
      <c r="AR9">
        <f t="shared" si="7"/>
        <v>4.6108130677488317</v>
      </c>
      <c r="AS9">
        <f t="shared" si="7"/>
        <v>-1.5456521162701433</v>
      </c>
      <c r="AT9">
        <f t="shared" si="7"/>
        <v>0.54818619521811129</v>
      </c>
      <c r="AU9">
        <f t="shared" si="7"/>
        <v>3.6133471466968001</v>
      </c>
      <c r="AW9">
        <v>6</v>
      </c>
      <c r="AX9">
        <f>(R9*SUMPRODUCT(K10:$K$23, X10:$X$23)-$AZ$3*SUMPRODUCT(K9:$K$22, W10:$W$23))/Z9</f>
        <v>42.851474678714496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119.67620505881126</v>
      </c>
      <c r="P10">
        <f t="shared" si="22"/>
        <v>5.9838102529405637</v>
      </c>
      <c r="Q10" s="4">
        <f t="shared" si="23"/>
        <v>12.5</v>
      </c>
      <c r="R10">
        <f t="shared" si="0"/>
        <v>50000</v>
      </c>
      <c r="S10">
        <f t="shared" si="11"/>
        <v>45.325539884504991</v>
      </c>
      <c r="U10">
        <f t="shared" si="12"/>
        <v>1.8660479999999999E-3</v>
      </c>
      <c r="V10">
        <f t="shared" si="13"/>
        <v>0.01</v>
      </c>
      <c r="W10">
        <f t="shared" si="14"/>
        <v>0.93120223817279602</v>
      </c>
      <c r="X10">
        <f t="shared" si="15"/>
        <v>1.7376680741378696E-3</v>
      </c>
      <c r="Y10">
        <f t="shared" si="16"/>
        <v>9.3120223817279597E-3</v>
      </c>
      <c r="Z10">
        <f t="shared" si="17"/>
        <v>0.92015254771693011</v>
      </c>
      <c r="AB10">
        <f t="shared" si="18"/>
        <v>45.325539884504991</v>
      </c>
      <c r="AC10">
        <f t="shared" si="19"/>
        <v>47.030635430906386</v>
      </c>
      <c r="AE10">
        <f t="shared" si="1"/>
        <v>110.12036498595894</v>
      </c>
      <c r="AF10">
        <f t="shared" si="2"/>
        <v>-5.5060182492979477</v>
      </c>
      <c r="AG10">
        <f t="shared" si="2"/>
        <v>-11.501906846461626</v>
      </c>
      <c r="AH10">
        <f t="shared" si="3"/>
        <v>-86.883403706893475</v>
      </c>
      <c r="AI10">
        <f t="shared" si="4"/>
        <v>6.2290361833058938</v>
      </c>
      <c r="AJ10">
        <f t="shared" si="5"/>
        <v>-1.7050955464013953</v>
      </c>
      <c r="AK10">
        <f t="shared" si="24"/>
        <v>0.61475353514678066</v>
      </c>
      <c r="AL10">
        <f t="shared" si="6"/>
        <v>5.1386941720512791</v>
      </c>
      <c r="AN10">
        <f t="shared" si="7"/>
        <v>65.365132959059792</v>
      </c>
      <c r="AO10">
        <f t="shared" si="7"/>
        <v>-3.26825664795299</v>
      </c>
      <c r="AP10">
        <f t="shared" si="7"/>
        <v>-6.8272900330247426</v>
      </c>
      <c r="AQ10">
        <f t="shared" si="7"/>
        <v>-51.572161388684904</v>
      </c>
      <c r="AR10">
        <f t="shared" si="7"/>
        <v>3.6974248893971597</v>
      </c>
      <c r="AS10">
        <f t="shared" si="7"/>
        <v>-1.012108860269751</v>
      </c>
      <c r="AT10">
        <f t="shared" si="7"/>
        <v>0.36490477094808943</v>
      </c>
      <c r="AU10">
        <f t="shared" si="7"/>
        <v>3.0502208000754982</v>
      </c>
      <c r="AW10">
        <v>7</v>
      </c>
      <c r="AX10">
        <f>(R10*SUMPRODUCT(K11:$K$23, X11:$X$23)-$AZ$3*SUMPRODUCT(K10:$K$22, W11:$W$23))/Z10</f>
        <v>45.325539884504991</v>
      </c>
    </row>
    <row r="11" spans="1:52" x14ac:dyDescent="0.25">
      <c r="A11" t="s">
        <v>33</v>
      </c>
      <c r="C11" s="7">
        <f>AU25</f>
        <v>-148.31584854949358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119.67620505881126</v>
      </c>
      <c r="P11">
        <f t="shared" si="22"/>
        <v>5.9838102529405637</v>
      </c>
      <c r="Q11" s="4">
        <f t="shared" si="23"/>
        <v>12.5</v>
      </c>
      <c r="R11">
        <f t="shared" si="0"/>
        <v>50000</v>
      </c>
      <c r="S11">
        <f t="shared" si="11"/>
        <v>47.030635430906386</v>
      </c>
      <c r="U11">
        <f t="shared" si="12"/>
        <v>1.8888519999999999E-3</v>
      </c>
      <c r="V11">
        <f t="shared" si="13"/>
        <v>0.01</v>
      </c>
      <c r="W11">
        <f t="shared" si="14"/>
        <v>0.92015254771693011</v>
      </c>
      <c r="X11">
        <f t="shared" si="15"/>
        <v>1.7380319800602189E-3</v>
      </c>
      <c r="Y11">
        <f t="shared" si="16"/>
        <v>9.2015254771693009E-3</v>
      </c>
      <c r="Z11">
        <f t="shared" si="17"/>
        <v>0.90921299025970059</v>
      </c>
      <c r="AB11">
        <f t="shared" si="18"/>
        <v>47.030635430906386</v>
      </c>
      <c r="AC11">
        <f t="shared" si="19"/>
        <v>47.94627080039713</v>
      </c>
      <c r="AE11">
        <f t="shared" si="1"/>
        <v>108.8111602644549</v>
      </c>
      <c r="AF11">
        <f t="shared" si="2"/>
        <v>-5.4405580132227449</v>
      </c>
      <c r="AG11">
        <f t="shared" si="2"/>
        <v>-11.365162378246257</v>
      </c>
      <c r="AH11">
        <f t="shared" si="3"/>
        <v>-86.901599003010944</v>
      </c>
      <c r="AI11">
        <f t="shared" si="4"/>
        <v>5.1038408699749596</v>
      </c>
      <c r="AJ11">
        <f t="shared" si="5"/>
        <v>-0.91563536949074376</v>
      </c>
      <c r="AK11">
        <f t="shared" si="24"/>
        <v>0.36096297043713238</v>
      </c>
      <c r="AL11">
        <f t="shared" si="6"/>
        <v>4.549168470921348</v>
      </c>
      <c r="AN11">
        <f t="shared" si="7"/>
        <v>61.424647234759114</v>
      </c>
      <c r="AO11">
        <f t="shared" si="7"/>
        <v>-3.0712323617379558</v>
      </c>
      <c r="AP11">
        <f t="shared" si="7"/>
        <v>-6.4157122132772573</v>
      </c>
      <c r="AQ11">
        <f t="shared" si="7"/>
        <v>-49.056549437789258</v>
      </c>
      <c r="AR11">
        <f t="shared" si="7"/>
        <v>2.8811532219546496</v>
      </c>
      <c r="AS11">
        <f t="shared" si="7"/>
        <v>-0.51688245424407897</v>
      </c>
      <c r="AT11">
        <f t="shared" si="7"/>
        <v>0.20376607574098743</v>
      </c>
      <c r="AU11">
        <f t="shared" si="7"/>
        <v>2.5680368434515577</v>
      </c>
      <c r="AW11">
        <v>8</v>
      </c>
      <c r="AX11">
        <f>(R11*SUMPRODUCT(K12:$K$23, X12:$X$23)-$AZ$3*SUMPRODUCT(K11:$K$22, W12:$W$23))/Z11</f>
        <v>47.030635430906386</v>
      </c>
    </row>
    <row r="12" spans="1:52" x14ac:dyDescent="0.25">
      <c r="A12" t="s">
        <v>40</v>
      </c>
      <c r="C12">
        <v>0.1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119.67620505881126</v>
      </c>
      <c r="P12">
        <f t="shared" si="22"/>
        <v>5.9838102529405637</v>
      </c>
      <c r="Q12" s="4">
        <f t="shared" si="23"/>
        <v>12.5</v>
      </c>
      <c r="R12">
        <f t="shared" si="0"/>
        <v>50000</v>
      </c>
      <c r="S12">
        <f t="shared" si="11"/>
        <v>47.94627080039713</v>
      </c>
      <c r="U12">
        <f t="shared" si="12"/>
        <v>1.917357E-3</v>
      </c>
      <c r="V12">
        <f t="shared" si="13"/>
        <v>0.01</v>
      </c>
      <c r="W12">
        <f t="shared" si="14"/>
        <v>0.90921299025970059</v>
      </c>
      <c r="X12">
        <f t="shared" si="15"/>
        <v>1.7432858913653687E-3</v>
      </c>
      <c r="Y12">
        <f t="shared" si="16"/>
        <v>9.0921299025970067E-3</v>
      </c>
      <c r="Z12">
        <f t="shared" si="17"/>
        <v>0.89837757446573818</v>
      </c>
      <c r="AB12">
        <f t="shared" si="18"/>
        <v>47.94627080039713</v>
      </c>
      <c r="AC12">
        <f t="shared" si="19"/>
        <v>48.0749689824572</v>
      </c>
      <c r="AE12">
        <f t="shared" si="1"/>
        <v>107.51441882199917</v>
      </c>
      <c r="AF12">
        <f t="shared" si="2"/>
        <v>-5.3757209410999591</v>
      </c>
      <c r="AG12">
        <f t="shared" si="2"/>
        <v>-11.229719680821727</v>
      </c>
      <c r="AH12">
        <f t="shared" si="3"/>
        <v>-87.164294568268431</v>
      </c>
      <c r="AI12">
        <f t="shared" si="4"/>
        <v>3.7446836318090533</v>
      </c>
      <c r="AJ12">
        <f t="shared" si="5"/>
        <v>-0.12869818206007011</v>
      </c>
      <c r="AK12">
        <f t="shared" si="24"/>
        <v>0.34519542796698161</v>
      </c>
      <c r="AL12">
        <f t="shared" si="6"/>
        <v>3.9611808777159649</v>
      </c>
      <c r="AN12">
        <f t="shared" si="7"/>
        <v>57.698096572928442</v>
      </c>
      <c r="AO12">
        <f t="shared" si="7"/>
        <v>-2.8849048286464223</v>
      </c>
      <c r="AP12">
        <f t="shared" si="7"/>
        <v>-6.0264795897161063</v>
      </c>
      <c r="AQ12">
        <f t="shared" si="7"/>
        <v>-46.777110836059101</v>
      </c>
      <c r="AR12">
        <f t="shared" si="7"/>
        <v>2.009601318506812</v>
      </c>
      <c r="AS12">
        <f t="shared" si="7"/>
        <v>-6.9066458421322433E-2</v>
      </c>
      <c r="AT12">
        <f t="shared" si="7"/>
        <v>0.18525067946790505</v>
      </c>
      <c r="AU12">
        <f t="shared" si="7"/>
        <v>2.1257855395533949</v>
      </c>
      <c r="AW12">
        <v>9</v>
      </c>
      <c r="AX12">
        <f>(R12*SUMPRODUCT(K13:$K$23, X13:$X$23)-$AZ$3*SUMPRODUCT(K12:$K$22, W13:$W$23))/Z12</f>
        <v>47.94627080039713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119.67620505881126</v>
      </c>
      <c r="P13">
        <f t="shared" si="22"/>
        <v>5.9838102529405637</v>
      </c>
      <c r="Q13" s="4">
        <f t="shared" si="23"/>
        <v>12.5</v>
      </c>
      <c r="R13">
        <f t="shared" si="0"/>
        <v>50000</v>
      </c>
      <c r="S13">
        <f t="shared" si="11"/>
        <v>48.0749689824572</v>
      </c>
      <c r="U13">
        <f t="shared" si="12"/>
        <v>1.947287E-3</v>
      </c>
      <c r="V13">
        <f t="shared" si="13"/>
        <v>0.01</v>
      </c>
      <c r="W13">
        <f t="shared" si="14"/>
        <v>0.89837757446573818</v>
      </c>
      <c r="X13">
        <f t="shared" si="15"/>
        <v>1.7493989718486639E-3</v>
      </c>
      <c r="Y13">
        <f t="shared" si="16"/>
        <v>8.983775744657382E-3</v>
      </c>
      <c r="Z13">
        <f t="shared" si="17"/>
        <v>0.88764439974923215</v>
      </c>
      <c r="AB13">
        <f t="shared" si="18"/>
        <v>48.0749689824572</v>
      </c>
      <c r="AC13">
        <f t="shared" si="19"/>
        <v>47.363658479683792</v>
      </c>
      <c r="AE13">
        <f t="shared" si="1"/>
        <v>106.22991320369454</v>
      </c>
      <c r="AF13">
        <f t="shared" si="2"/>
        <v>-5.3114956601847281</v>
      </c>
      <c r="AG13">
        <f t="shared" si="2"/>
        <v>-11.095554996865403</v>
      </c>
      <c r="AH13">
        <f t="shared" si="3"/>
        <v>-87.469948592433198</v>
      </c>
      <c r="AI13">
        <f t="shared" si="4"/>
        <v>2.3529139542112034</v>
      </c>
      <c r="AJ13">
        <f t="shared" si="5"/>
        <v>0.7113105027734079</v>
      </c>
      <c r="AK13">
        <f t="shared" si="24"/>
        <v>0.297986773051934</v>
      </c>
      <c r="AL13">
        <f t="shared" si="6"/>
        <v>3.3622112300365452</v>
      </c>
      <c r="AN13">
        <f t="shared" si="7"/>
        <v>54.206295382540581</v>
      </c>
      <c r="AO13">
        <f t="shared" si="7"/>
        <v>-2.71031476912703</v>
      </c>
      <c r="AP13">
        <f t="shared" si="7"/>
        <v>-5.6617661961187835</v>
      </c>
      <c r="AQ13">
        <f t="shared" si="7"/>
        <v>-44.633585093922242</v>
      </c>
      <c r="AR13">
        <f t="shared" si="7"/>
        <v>1.2006293233725271</v>
      </c>
      <c r="AS13">
        <f t="shared" si="7"/>
        <v>0.36296280453609392</v>
      </c>
      <c r="AT13">
        <f t="shared" si="7"/>
        <v>0.15205471371486959</v>
      </c>
      <c r="AU13">
        <f t="shared" si="7"/>
        <v>1.7156468416234907</v>
      </c>
      <c r="AW13">
        <v>10</v>
      </c>
      <c r="AX13">
        <f>(R13*SUMPRODUCT(K14:$K$23, X14:$X$23)-$AZ$3*SUMPRODUCT(K13:$K$22, W14:$W$23))/Z13</f>
        <v>48.0749689824572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119.67620505881126</v>
      </c>
      <c r="P14">
        <f t="shared" si="22"/>
        <v>5.9838102529405637</v>
      </c>
      <c r="Q14" s="4">
        <f t="shared" si="23"/>
        <v>12.5</v>
      </c>
      <c r="R14">
        <f t="shared" si="0"/>
        <v>50000</v>
      </c>
      <c r="S14">
        <f t="shared" si="11"/>
        <v>47.363658479683792</v>
      </c>
      <c r="U14">
        <f t="shared" si="12"/>
        <v>1.9819680000000002E-3</v>
      </c>
      <c r="V14">
        <f t="shared" si="13"/>
        <v>0.01</v>
      </c>
      <c r="W14">
        <f t="shared" si="14"/>
        <v>0.88764439974923215</v>
      </c>
      <c r="X14">
        <f t="shared" si="15"/>
        <v>1.7592827956821864E-3</v>
      </c>
      <c r="Y14">
        <f t="shared" si="16"/>
        <v>8.8764439974923209E-3</v>
      </c>
      <c r="Z14">
        <f t="shared" si="17"/>
        <v>0.87700867295605767</v>
      </c>
      <c r="AB14">
        <f t="shared" si="18"/>
        <v>47.363658479683792</v>
      </c>
      <c r="AC14">
        <f t="shared" si="19"/>
        <v>45.610871938328238</v>
      </c>
      <c r="AE14">
        <f t="shared" si="1"/>
        <v>104.9570697830451</v>
      </c>
      <c r="AF14">
        <f t="shared" si="2"/>
        <v>-5.2478534891522557</v>
      </c>
      <c r="AG14">
        <f t="shared" si="2"/>
        <v>-10.96260841195072</v>
      </c>
      <c r="AH14">
        <f t="shared" si="3"/>
        <v>-87.964139784109321</v>
      </c>
      <c r="AI14">
        <f t="shared" si="4"/>
        <v>0.78246809783279048</v>
      </c>
      <c r="AJ14">
        <f t="shared" si="5"/>
        <v>1.7527865413555546</v>
      </c>
      <c r="AK14">
        <f t="shared" si="24"/>
        <v>0.26473117459243795</v>
      </c>
      <c r="AL14">
        <f t="shared" si="6"/>
        <v>2.7999858137807832</v>
      </c>
      <c r="AN14">
        <f t="shared" si="7"/>
        <v>50.938555531546918</v>
      </c>
      <c r="AO14">
        <f t="shared" si="7"/>
        <v>-2.5469277765773461</v>
      </c>
      <c r="AP14">
        <f t="shared" si="7"/>
        <v>-5.320455673134302</v>
      </c>
      <c r="AQ14">
        <f t="shared" si="7"/>
        <v>-42.691418771881878</v>
      </c>
      <c r="AR14">
        <f t="shared" si="7"/>
        <v>0.37975330995338213</v>
      </c>
      <c r="AS14">
        <f t="shared" si="7"/>
        <v>0.85067556436499425</v>
      </c>
      <c r="AT14">
        <f t="shared" si="7"/>
        <v>0.12848132732538356</v>
      </c>
      <c r="AU14">
        <f t="shared" si="7"/>
        <v>1.35891020164376</v>
      </c>
      <c r="AW14">
        <v>11</v>
      </c>
      <c r="AX14">
        <f>(R14*SUMPRODUCT(K15:$K$23, X15:$X$23)-$AZ$3*SUMPRODUCT(K14:$K$22, W15:$W$23))/Z14</f>
        <v>47.363658479683792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119.67620505881126</v>
      </c>
      <c r="P15">
        <f t="shared" si="22"/>
        <v>5.9838102529405637</v>
      </c>
      <c r="Q15" s="4">
        <f t="shared" si="23"/>
        <v>12.5</v>
      </c>
      <c r="R15">
        <f t="shared" si="0"/>
        <v>50000</v>
      </c>
      <c r="S15">
        <f t="shared" si="11"/>
        <v>45.610871938328238</v>
      </c>
      <c r="U15">
        <f t="shared" si="12"/>
        <v>2.0299509999999999E-3</v>
      </c>
      <c r="V15">
        <f t="shared" si="13"/>
        <v>0.01</v>
      </c>
      <c r="W15">
        <f t="shared" si="14"/>
        <v>0.87700867295605767</v>
      </c>
      <c r="X15">
        <f t="shared" si="15"/>
        <v>1.7802846326758221E-3</v>
      </c>
      <c r="Y15">
        <f t="shared" si="16"/>
        <v>8.7700867295605767E-3</v>
      </c>
      <c r="Z15">
        <f t="shared" si="17"/>
        <v>0.8664583015938212</v>
      </c>
      <c r="AB15">
        <f t="shared" si="18"/>
        <v>45.610871938328238</v>
      </c>
      <c r="AC15">
        <f t="shared" si="19"/>
        <v>42.843142205295031</v>
      </c>
      <c r="AE15">
        <f t="shared" si="1"/>
        <v>103.69444137645148</v>
      </c>
      <c r="AF15">
        <f t="shared" si="2"/>
        <v>-5.1847220688225741</v>
      </c>
      <c r="AG15">
        <f t="shared" si="2"/>
        <v>-10.830728769922764</v>
      </c>
      <c r="AH15">
        <f t="shared" si="3"/>
        <v>-89.014231633791113</v>
      </c>
      <c r="AI15">
        <f t="shared" si="4"/>
        <v>-1.335241096084971</v>
      </c>
      <c r="AJ15">
        <f t="shared" si="5"/>
        <v>2.7677297330332067</v>
      </c>
      <c r="AK15">
        <f t="shared" si="24"/>
        <v>0.5908944241084243</v>
      </c>
      <c r="AL15">
        <f t="shared" si="6"/>
        <v>2.0233830610566601</v>
      </c>
      <c r="AN15">
        <f t="shared" si="7"/>
        <v>47.842729541298247</v>
      </c>
      <c r="AO15">
        <f t="shared" si="7"/>
        <v>-2.3921364770649123</v>
      </c>
      <c r="AP15">
        <f t="shared" si="7"/>
        <v>-4.9971012948843274</v>
      </c>
      <c r="AQ15">
        <f t="shared" si="7"/>
        <v>-41.069547729383594</v>
      </c>
      <c r="AR15">
        <f t="shared" si="7"/>
        <v>-0.61605596003458574</v>
      </c>
      <c r="AS15">
        <f t="shared" si="7"/>
        <v>1.2769801669522114</v>
      </c>
      <c r="AT15">
        <f t="shared" si="7"/>
        <v>0.27262794171820004</v>
      </c>
      <c r="AU15">
        <f t="shared" si="7"/>
        <v>0.9335521486358257</v>
      </c>
      <c r="AW15">
        <v>12</v>
      </c>
      <c r="AX15">
        <f>(R15*SUMPRODUCT(K16:$K$23, X16:$X$23)-$AZ$3*SUMPRODUCT(K15:$K$22, W16:$W$23))/Z15</f>
        <v>45.610871938328238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119.67620505881126</v>
      </c>
      <c r="P16">
        <f t="shared" si="22"/>
        <v>5.9838102529405637</v>
      </c>
      <c r="Q16" s="4">
        <f t="shared" si="23"/>
        <v>12.5</v>
      </c>
      <c r="R16">
        <f t="shared" si="0"/>
        <v>50000</v>
      </c>
      <c r="S16">
        <f t="shared" si="11"/>
        <v>42.843142205295031</v>
      </c>
      <c r="U16">
        <f t="shared" si="12"/>
        <v>2.0855349999999999E-3</v>
      </c>
      <c r="V16">
        <f t="shared" si="13"/>
        <v>0.01</v>
      </c>
      <c r="W16">
        <f t="shared" si="14"/>
        <v>0.8664583015938212</v>
      </c>
      <c r="X16">
        <f t="shared" si="15"/>
        <v>1.8070291140144699E-3</v>
      </c>
      <c r="Y16">
        <f t="shared" si="16"/>
        <v>8.6645830159382126E-3</v>
      </c>
      <c r="Z16">
        <f t="shared" si="17"/>
        <v>0.85598668946386858</v>
      </c>
      <c r="AB16">
        <f t="shared" si="18"/>
        <v>42.843142205295031</v>
      </c>
      <c r="AC16">
        <f t="shared" si="19"/>
        <v>39.325976075290924</v>
      </c>
      <c r="AE16">
        <f t="shared" si="1"/>
        <v>102.44123857589094</v>
      </c>
      <c r="AF16">
        <f t="shared" si="2"/>
        <v>-5.1220619287945475</v>
      </c>
      <c r="AG16">
        <f t="shared" si="2"/>
        <v>-10.699833618298356</v>
      </c>
      <c r="AH16">
        <f t="shared" si="3"/>
        <v>-90.351455700723491</v>
      </c>
      <c r="AI16">
        <f t="shared" si="4"/>
        <v>-3.7321126719254636</v>
      </c>
      <c r="AJ16">
        <f t="shared" si="5"/>
        <v>3.5171661300041066</v>
      </c>
      <c r="AK16">
        <f t="shared" si="24"/>
        <v>0.9951524638519792</v>
      </c>
      <c r="AL16">
        <f t="shared" si="6"/>
        <v>0.78020592193062221</v>
      </c>
      <c r="AN16">
        <f t="shared" si="7"/>
        <v>44.81324031376824</v>
      </c>
      <c r="AO16">
        <f t="shared" si="7"/>
        <v>-2.2406620156884123</v>
      </c>
      <c r="AP16">
        <f t="shared" si="7"/>
        <v>-4.6806756919374779</v>
      </c>
      <c r="AQ16">
        <f t="shared" si="7"/>
        <v>-39.5245269708034</v>
      </c>
      <c r="AR16">
        <f t="shared" si="7"/>
        <v>-1.6326243646610548</v>
      </c>
      <c r="AS16">
        <f t="shared" si="7"/>
        <v>1.538595327413528</v>
      </c>
      <c r="AT16">
        <f t="shared" si="7"/>
        <v>0.43533255875659399</v>
      </c>
      <c r="AU16">
        <f t="shared" si="7"/>
        <v>0.34130352150906718</v>
      </c>
      <c r="AW16">
        <v>13</v>
      </c>
      <c r="AX16">
        <f>(R16*SUMPRODUCT(K17:$K$23, X17:$X$23)-$AZ$3*SUMPRODUCT(K16:$K$22, W17:$W$23))/Z16</f>
        <v>42.843142205295031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119.67620505881126</v>
      </c>
      <c r="P17">
        <f t="shared" si="22"/>
        <v>5.9838102529405637</v>
      </c>
      <c r="Q17" s="4">
        <f t="shared" si="23"/>
        <v>12.5</v>
      </c>
      <c r="R17">
        <f t="shared" si="0"/>
        <v>50000</v>
      </c>
      <c r="S17">
        <f t="shared" si="11"/>
        <v>39.325976075290924</v>
      </c>
      <c r="U17">
        <f t="shared" si="12"/>
        <v>2.1420699999999998E-3</v>
      </c>
      <c r="V17">
        <f t="shared" si="13"/>
        <v>0.01</v>
      </c>
      <c r="W17">
        <f t="shared" si="14"/>
        <v>0.85598668946386858</v>
      </c>
      <c r="X17">
        <f t="shared" si="15"/>
        <v>1.8335834078998688E-3</v>
      </c>
      <c r="Y17">
        <f t="shared" si="16"/>
        <v>8.5598668946386854E-3</v>
      </c>
      <c r="Z17">
        <f t="shared" si="17"/>
        <v>0.84559323916133</v>
      </c>
      <c r="AB17">
        <f t="shared" si="18"/>
        <v>39.325976075290924</v>
      </c>
      <c r="AC17">
        <f t="shared" si="19"/>
        <v>35.175650963580118</v>
      </c>
      <c r="AE17">
        <f t="shared" si="1"/>
        <v>101.19738988621576</v>
      </c>
      <c r="AF17">
        <f t="shared" si="2"/>
        <v>-5.0598694943107887</v>
      </c>
      <c r="AG17">
        <f t="shared" si="2"/>
        <v>-10.569915489516625</v>
      </c>
      <c r="AH17">
        <f t="shared" si="3"/>
        <v>-91.679170394993434</v>
      </c>
      <c r="AI17">
        <f t="shared" si="4"/>
        <v>-6.1115654926050809</v>
      </c>
      <c r="AJ17">
        <f t="shared" si="5"/>
        <v>4.1503251117108064</v>
      </c>
      <c r="AK17">
        <f t="shared" si="24"/>
        <v>1.869396251247303</v>
      </c>
      <c r="AL17">
        <f t="shared" si="6"/>
        <v>-9.1844129646971417E-2</v>
      </c>
      <c r="AN17">
        <f t="shared" si="7"/>
        <v>41.696444205473895</v>
      </c>
      <c r="AO17">
        <f t="shared" si="7"/>
        <v>-2.0848222102736953</v>
      </c>
      <c r="AP17">
        <f t="shared" si="7"/>
        <v>-4.3551310163310486</v>
      </c>
      <c r="AQ17">
        <f t="shared" si="7"/>
        <v>-37.774644360661249</v>
      </c>
      <c r="AR17">
        <f t="shared" si="7"/>
        <v>-2.5181533817920947</v>
      </c>
      <c r="AS17">
        <f t="shared" si="7"/>
        <v>1.7100618864736032</v>
      </c>
      <c r="AT17">
        <f t="shared" si="7"/>
        <v>0.7702488826608811</v>
      </c>
      <c r="AU17">
        <f t="shared" si="7"/>
        <v>-3.7842612657610512E-2</v>
      </c>
      <c r="AW17">
        <v>14</v>
      </c>
      <c r="AX17">
        <f>(R17*SUMPRODUCT(K18:$K$23, X18:$X$23)-$AZ$3*SUMPRODUCT(K17:$K$22, W18:$W$23))/Z17</f>
        <v>39.325976075290924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119.67620505881126</v>
      </c>
      <c r="P18">
        <f t="shared" si="22"/>
        <v>5.9838102529405637</v>
      </c>
      <c r="Q18" s="4">
        <f t="shared" si="23"/>
        <v>12.5</v>
      </c>
      <c r="R18">
        <f t="shared" si="0"/>
        <v>50000</v>
      </c>
      <c r="S18">
        <f t="shared" si="11"/>
        <v>35.175650963580118</v>
      </c>
      <c r="U18">
        <f t="shared" si="12"/>
        <v>2.2014550000000002E-3</v>
      </c>
      <c r="V18">
        <f t="shared" si="13"/>
        <v>0.01</v>
      </c>
      <c r="W18">
        <f t="shared" si="14"/>
        <v>0.84559323916133</v>
      </c>
      <c r="X18">
        <f t="shared" si="15"/>
        <v>1.8615354643179058E-3</v>
      </c>
      <c r="Y18">
        <f t="shared" si="16"/>
        <v>8.4559323916133002E-3</v>
      </c>
      <c r="Z18">
        <f t="shared" si="17"/>
        <v>0.83527577130539876</v>
      </c>
      <c r="AB18">
        <f t="shared" si="18"/>
        <v>35.175650963580118</v>
      </c>
      <c r="AC18">
        <f t="shared" si="19"/>
        <v>30.143734105485166</v>
      </c>
      <c r="AE18">
        <f t="shared" si="1"/>
        <v>99.962634487401644</v>
      </c>
      <c r="AF18">
        <f t="shared" si="2"/>
        <v>-4.9981317243700829</v>
      </c>
      <c r="AG18">
        <f t="shared" si="2"/>
        <v>-10.440947141317485</v>
      </c>
      <c r="AH18">
        <f t="shared" si="3"/>
        <v>-93.076773215895287</v>
      </c>
      <c r="AI18">
        <f t="shared" si="4"/>
        <v>-8.5532175941812056</v>
      </c>
      <c r="AJ18">
        <f t="shared" si="5"/>
        <v>5.0319168580949523</v>
      </c>
      <c r="AK18">
        <f t="shared" si="24"/>
        <v>2.8110273204948126</v>
      </c>
      <c r="AL18">
        <f t="shared" si="6"/>
        <v>-0.71027341559144075</v>
      </c>
      <c r="AN18">
        <f t="shared" si="7"/>
        <v>38.489568187871036</v>
      </c>
      <c r="AO18">
        <f t="shared" si="7"/>
        <v>-1.9244784093935523</v>
      </c>
      <c r="AP18">
        <f t="shared" si="7"/>
        <v>-4.0201776293955538</v>
      </c>
      <c r="AQ18">
        <f t="shared" si="7"/>
        <v>-35.838239235798788</v>
      </c>
      <c r="AR18">
        <f t="shared" si="7"/>
        <v>-3.2933270867168503</v>
      </c>
      <c r="AS18">
        <f t="shared" si="7"/>
        <v>1.9374870222108103</v>
      </c>
      <c r="AT18">
        <f t="shared" si="7"/>
        <v>1.0823567054326626</v>
      </c>
      <c r="AU18">
        <f t="shared" si="7"/>
        <v>-0.27348335907337723</v>
      </c>
      <c r="AW18">
        <v>15</v>
      </c>
      <c r="AX18">
        <f>(R18*SUMPRODUCT(K19:$K$23, X19:$X$23)-$AZ$3*SUMPRODUCT(K18:$K$22, W19:$W$23))/Z18</f>
        <v>35.175650963580118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119.67620505881126</v>
      </c>
      <c r="P19">
        <f t="shared" si="22"/>
        <v>5.9838102529405637</v>
      </c>
      <c r="Q19" s="4">
        <f t="shared" si="23"/>
        <v>12.5</v>
      </c>
      <c r="R19">
        <f t="shared" si="0"/>
        <v>50000</v>
      </c>
      <c r="S19">
        <f t="shared" si="11"/>
        <v>30.143734105485166</v>
      </c>
      <c r="U19">
        <f t="shared" si="12"/>
        <v>2.2708170000000001E-3</v>
      </c>
      <c r="V19">
        <f t="shared" si="13"/>
        <v>0.01</v>
      </c>
      <c r="W19">
        <f t="shared" si="14"/>
        <v>0.83527577130539876</v>
      </c>
      <c r="X19">
        <f t="shared" si="15"/>
        <v>1.8967584211684117E-3</v>
      </c>
      <c r="Y19">
        <f t="shared" si="16"/>
        <v>8.352757713053988E-3</v>
      </c>
      <c r="Z19">
        <f t="shared" si="17"/>
        <v>0.82502625517117634</v>
      </c>
      <c r="AB19">
        <f t="shared" si="18"/>
        <v>30.143734105485166</v>
      </c>
      <c r="AC19">
        <f t="shared" si="19"/>
        <v>23.550724022193339</v>
      </c>
      <c r="AE19">
        <f t="shared" si="1"/>
        <v>98.73601129276885</v>
      </c>
      <c r="AF19">
        <f t="shared" si="2"/>
        <v>-4.9368005646384425</v>
      </c>
      <c r="AG19">
        <f t="shared" si="2"/>
        <v>-10.312828189639704</v>
      </c>
      <c r="AH19">
        <f t="shared" si="3"/>
        <v>-94.837921058420591</v>
      </c>
      <c r="AI19">
        <f t="shared" si="4"/>
        <v>-11.351538519929889</v>
      </c>
      <c r="AJ19">
        <f t="shared" si="5"/>
        <v>6.5930100832918264</v>
      </c>
      <c r="AK19">
        <f t="shared" si="24"/>
        <v>2.7639276697896271</v>
      </c>
      <c r="AL19">
        <f t="shared" si="6"/>
        <v>-1.9946007668484356</v>
      </c>
      <c r="AN19">
        <f t="shared" si="7"/>
        <v>35.417616676195877</v>
      </c>
      <c r="AO19">
        <f t="shared" si="7"/>
        <v>-1.7708808338097939</v>
      </c>
      <c r="AP19">
        <f t="shared" si="7"/>
        <v>-3.6993169046000993</v>
      </c>
      <c r="AQ19">
        <f t="shared" si="7"/>
        <v>-34.019331857093803</v>
      </c>
      <c r="AR19">
        <f t="shared" si="7"/>
        <v>-4.0719129193078238</v>
      </c>
      <c r="AS19">
        <f t="shared" si="7"/>
        <v>2.3649801203730183</v>
      </c>
      <c r="AT19">
        <f t="shared" si="7"/>
        <v>0.9914491121083967</v>
      </c>
      <c r="AU19">
        <f t="shared" si="7"/>
        <v>-0.71548368682640928</v>
      </c>
      <c r="AW19">
        <v>16</v>
      </c>
      <c r="AX19">
        <f>(R19*SUMPRODUCT(K20:$K$23, X20:$X$23)-$AZ$3*SUMPRODUCT(K19:$K$22, W20:$W$23))/Z19</f>
        <v>30.143734105485166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119.67620505881126</v>
      </c>
      <c r="P20">
        <f t="shared" si="22"/>
        <v>5.9838102529405637</v>
      </c>
      <c r="Q20" s="4">
        <f t="shared" si="23"/>
        <v>12.5</v>
      </c>
      <c r="R20">
        <f t="shared" si="0"/>
        <v>50000</v>
      </c>
      <c r="S20">
        <f t="shared" si="11"/>
        <v>23.550724022193339</v>
      </c>
      <c r="U20">
        <f t="shared" si="12"/>
        <v>2.3392280000000001E-3</v>
      </c>
      <c r="V20">
        <f t="shared" si="13"/>
        <v>0.01</v>
      </c>
      <c r="W20">
        <f t="shared" si="14"/>
        <v>0.82502625517117634</v>
      </c>
      <c r="X20">
        <f t="shared" si="15"/>
        <v>1.9299245168315606E-3</v>
      </c>
      <c r="Y20">
        <f t="shared" si="16"/>
        <v>8.2502625517117643E-3</v>
      </c>
      <c r="Z20">
        <f t="shared" si="17"/>
        <v>0.81484606810263294</v>
      </c>
      <c r="AB20">
        <f t="shared" si="18"/>
        <v>23.550724022193339</v>
      </c>
      <c r="AC20">
        <f t="shared" si="19"/>
        <v>15.842194742384237</v>
      </c>
      <c r="AE20">
        <f t="shared" si="1"/>
        <v>97.51768513761678</v>
      </c>
      <c r="AF20">
        <f t="shared" si="2"/>
        <v>-4.8758842568808394</v>
      </c>
      <c r="AG20">
        <f t="shared" si="2"/>
        <v>-10.185575851282911</v>
      </c>
      <c r="AH20">
        <f t="shared" si="3"/>
        <v>-96.496225841578024</v>
      </c>
      <c r="AI20">
        <f t="shared" si="4"/>
        <v>-14.040000812124987</v>
      </c>
      <c r="AJ20">
        <f t="shared" si="5"/>
        <v>7.7085292798091025</v>
      </c>
      <c r="AK20">
        <f t="shared" si="24"/>
        <v>0.49962785708259588</v>
      </c>
      <c r="AL20">
        <f t="shared" si="6"/>
        <v>-5.8318436752332881</v>
      </c>
      <c r="AN20">
        <f t="shared" si="7"/>
        <v>33.178972426075767</v>
      </c>
      <c r="AO20">
        <f t="shared" si="7"/>
        <v>-1.6589486213037885</v>
      </c>
      <c r="AP20">
        <f t="shared" si="7"/>
        <v>-3.4654938725884317</v>
      </c>
      <c r="AQ20">
        <f t="shared" si="7"/>
        <v>-32.831435773931062</v>
      </c>
      <c r="AR20">
        <f t="shared" si="7"/>
        <v>-4.7769058417475145</v>
      </c>
      <c r="AS20">
        <f t="shared" si="7"/>
        <v>2.6227148445890029</v>
      </c>
      <c r="AT20">
        <f t="shared" si="7"/>
        <v>0.16999110335780782</v>
      </c>
      <c r="AU20">
        <f t="shared" si="7"/>
        <v>-1.9841998938007033</v>
      </c>
      <c r="AW20">
        <v>17</v>
      </c>
      <c r="AX20">
        <f>(R20*SUMPRODUCT(K21:$K$23, X21:$X$23)-$AZ$3*SUMPRODUCT(K20:$K$22, W21:$W$23))/Z20</f>
        <v>23.550724022193339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119.67620505881126</v>
      </c>
      <c r="P21">
        <f t="shared" si="22"/>
        <v>5.9838102529405637</v>
      </c>
      <c r="Q21" s="4">
        <f t="shared" si="23"/>
        <v>12.5</v>
      </c>
      <c r="R21">
        <f t="shared" si="0"/>
        <v>50000</v>
      </c>
      <c r="S21">
        <f t="shared" si="11"/>
        <v>15.842194742384237</v>
      </c>
      <c r="U21">
        <f t="shared" si="12"/>
        <v>2.4176169999999999E-3</v>
      </c>
      <c r="V21">
        <f t="shared" si="13"/>
        <v>0.01</v>
      </c>
      <c r="W21">
        <f t="shared" si="14"/>
        <v>0.81484606810263294</v>
      </c>
      <c r="X21">
        <f t="shared" si="15"/>
        <v>1.9699857066280829E-3</v>
      </c>
      <c r="Y21">
        <f t="shared" si="16"/>
        <v>8.1484606810263288E-3</v>
      </c>
      <c r="Z21">
        <f t="shared" si="17"/>
        <v>0.80472762171497847</v>
      </c>
      <c r="AB21">
        <f t="shared" si="18"/>
        <v>15.842194742384237</v>
      </c>
      <c r="AC21">
        <f t="shared" si="19"/>
        <v>7.7915821817122133</v>
      </c>
      <c r="AE21">
        <f t="shared" si="1"/>
        <v>96.306747872851261</v>
      </c>
      <c r="AF21">
        <f t="shared" si="2"/>
        <v>-4.8153373936425634</v>
      </c>
      <c r="AG21">
        <f t="shared" si="2"/>
        <v>-10.059095271437231</v>
      </c>
      <c r="AH21">
        <f t="shared" si="3"/>
        <v>-98.499285331404153</v>
      </c>
      <c r="AI21">
        <f t="shared" si="4"/>
        <v>-17.066970123632686</v>
      </c>
      <c r="AJ21">
        <f t="shared" si="5"/>
        <v>8.0506125606720236</v>
      </c>
      <c r="AK21">
        <f t="shared" si="24"/>
        <v>0.1717337683545487</v>
      </c>
      <c r="AL21">
        <f t="shared" si="6"/>
        <v>-8.8446237946061128</v>
      </c>
      <c r="AN21">
        <f t="shared" si="7"/>
        <v>31.168047801802725</v>
      </c>
      <c r="AO21">
        <f t="shared" si="7"/>
        <v>-1.5584023900901363</v>
      </c>
      <c r="AP21">
        <f t="shared" si="7"/>
        <v>-3.2554558137189979</v>
      </c>
      <c r="AQ21">
        <f t="shared" si="7"/>
        <v>-31.87762541525969</v>
      </c>
      <c r="AR21">
        <f t="shared" si="7"/>
        <v>-5.5234358172661002</v>
      </c>
      <c r="AS21">
        <f t="shared" si="7"/>
        <v>2.6054444020485255</v>
      </c>
      <c r="AT21">
        <f t="shared" si="7"/>
        <v>5.5578725473370311E-2</v>
      </c>
      <c r="AU21">
        <f t="shared" si="7"/>
        <v>-2.8624126897442044</v>
      </c>
      <c r="AW21">
        <v>18</v>
      </c>
      <c r="AX21">
        <f>(R21*SUMPRODUCT(K22:$K$23, X22:$X$23)-$AZ$3*SUMPRODUCT(K21:$K$22, W22:$W$23))/Z21</f>
        <v>15.842194742384237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119.67620505881126</v>
      </c>
      <c r="P22">
        <f t="shared" si="22"/>
        <v>5.9838102529405637</v>
      </c>
      <c r="Q22" s="4">
        <f t="shared" si="23"/>
        <v>12.5</v>
      </c>
      <c r="R22">
        <f t="shared" si="0"/>
        <v>50000</v>
      </c>
      <c r="S22">
        <f t="shared" si="11"/>
        <v>7.7915821817122133</v>
      </c>
      <c r="U22">
        <f t="shared" si="12"/>
        <v>2.502181E-3</v>
      </c>
      <c r="V22">
        <f t="shared" si="13"/>
        <v>0.01</v>
      </c>
      <c r="W22">
        <f t="shared" si="14"/>
        <v>0.80472762171497847</v>
      </c>
      <c r="X22">
        <f t="shared" si="15"/>
        <v>2.0135741652304064E-3</v>
      </c>
      <c r="Y22">
        <f t="shared" si="16"/>
        <v>8.047276217149785E-3</v>
      </c>
      <c r="Z22">
        <f t="shared" si="17"/>
        <v>0.79466677133259833</v>
      </c>
      <c r="AB22">
        <f t="shared" si="18"/>
        <v>7.7915821817122133</v>
      </c>
      <c r="AC22">
        <f t="shared" si="19"/>
        <v>7.890963716927609</v>
      </c>
      <c r="AE22">
        <f t="shared" si="1"/>
        <v>95.102703479423511</v>
      </c>
      <c r="AF22">
        <f t="shared" si="2"/>
        <v>-4.7551351739711762</v>
      </c>
      <c r="AG22">
        <f t="shared" si="2"/>
        <v>-9.9333346416574795</v>
      </c>
      <c r="AH22">
        <f t="shared" si="3"/>
        <v>-100.67870826152031</v>
      </c>
      <c r="AI22">
        <f t="shared" si="4"/>
        <v>-20.264474597725453</v>
      </c>
      <c r="AJ22">
        <f t="shared" si="5"/>
        <v>-9.9381535215395722E-2</v>
      </c>
      <c r="AK22">
        <f t="shared" si="24"/>
        <v>2.0609221602304557</v>
      </c>
      <c r="AL22">
        <f t="shared" si="6"/>
        <v>-18.302933972710395</v>
      </c>
      <c r="AN22">
        <f t="shared" si="7"/>
        <v>28.764840398848538</v>
      </c>
      <c r="AO22">
        <f t="shared" si="7"/>
        <v>-1.4382420199424271</v>
      </c>
      <c r="AP22">
        <f t="shared" si="7"/>
        <v>-3.0044444073816643</v>
      </c>
      <c r="AQ22">
        <f t="shared" si="7"/>
        <v>-30.451363302531643</v>
      </c>
      <c r="AR22">
        <f t="shared" si="7"/>
        <v>-6.1292093310071953</v>
      </c>
      <c r="AS22">
        <f t="shared" si="7"/>
        <v>-3.0059019296774382E-2</v>
      </c>
      <c r="AT22">
        <f t="shared" si="7"/>
        <v>0.62334817880656279</v>
      </c>
      <c r="AU22">
        <f t="shared" si="7"/>
        <v>-5.5359201714974082</v>
      </c>
      <c r="AW22">
        <v>19</v>
      </c>
      <c r="AX22">
        <f>(R22*SUMPRODUCT(K23:$K$23, X23:$X$23)-$AZ$3*SUMPRODUCT(K22:$K$22, W23:$W$23))/Z22</f>
        <v>7.7915821817122133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119.67620505881126</v>
      </c>
      <c r="P23">
        <f t="shared" si="22"/>
        <v>5.9838102529405637</v>
      </c>
      <c r="Q23" s="4">
        <f t="shared" si="23"/>
        <v>12.5</v>
      </c>
      <c r="R23">
        <f t="shared" si="0"/>
        <v>50000</v>
      </c>
      <c r="S23">
        <f t="shared" si="11"/>
        <v>7.890963716927609</v>
      </c>
      <c r="U23">
        <f t="shared" si="12"/>
        <v>2.5943469999999999E-3</v>
      </c>
      <c r="V23">
        <f t="shared" si="13"/>
        <v>0.01</v>
      </c>
      <c r="W23">
        <f t="shared" si="14"/>
        <v>0.79466677133259833</v>
      </c>
      <c r="X23">
        <f t="shared" si="15"/>
        <v>2.0616413542064124E-3</v>
      </c>
      <c r="Y23">
        <f t="shared" si="16"/>
        <v>7.9466677133259826E-3</v>
      </c>
      <c r="Z23">
        <f t="shared" si="17"/>
        <v>0.78465846226506597</v>
      </c>
      <c r="AB23">
        <f t="shared" si="18"/>
        <v>7.890963716927609</v>
      </c>
      <c r="AC23">
        <f t="shared" si="19"/>
        <v>0</v>
      </c>
      <c r="AE23">
        <f t="shared" si="1"/>
        <v>93.904947031165548</v>
      </c>
      <c r="AF23">
        <f t="shared" si="2"/>
        <v>-4.6952473515582778</v>
      </c>
      <c r="AG23">
        <f t="shared" si="2"/>
        <v>-9.8082307783133249</v>
      </c>
      <c r="AH23">
        <f t="shared" si="3"/>
        <v>-103.08206771032062</v>
      </c>
      <c r="AI23">
        <f t="shared" si="4"/>
        <v>-23.680598809026677</v>
      </c>
      <c r="AJ23">
        <f t="shared" si="5"/>
        <v>7.890963716927609</v>
      </c>
      <c r="AK23">
        <f t="shared" si="24"/>
        <v>6.7970464377574427</v>
      </c>
      <c r="AL23">
        <f t="shared" si="6"/>
        <v>-8.9925886543416258</v>
      </c>
      <c r="AN23">
        <f t="shared" si="7"/>
        <v>25.729292524201306</v>
      </c>
      <c r="AO23">
        <f t="shared" si="7"/>
        <v>-1.2864646262100654</v>
      </c>
      <c r="AP23">
        <f t="shared" si="7"/>
        <v>-2.6873859878366613</v>
      </c>
      <c r="AQ23">
        <f t="shared" si="7"/>
        <v>-28.243758800461627</v>
      </c>
      <c r="AR23">
        <f t="shared" si="7"/>
        <v>-6.4883168903070514</v>
      </c>
      <c r="AS23">
        <f t="shared" si="7"/>
        <v>2.1620683487879209</v>
      </c>
      <c r="AT23">
        <f t="shared" si="7"/>
        <v>1.8623427372745416</v>
      </c>
      <c r="AU23">
        <f t="shared" si="7"/>
        <v>-2.4639058042445892</v>
      </c>
      <c r="AW23">
        <v>20</v>
      </c>
      <c r="AX23">
        <f>(R23*SUMPRODUCT(K$23:$K24, X$23:$X24)-$AZ$3*SUMPRODUCT(K$22:$K23, W$23:$W24))/Z23</f>
        <v>7.890963716927609</v>
      </c>
    </row>
    <row r="25" spans="5:50" x14ac:dyDescent="0.25">
      <c r="AN25" s="8">
        <f t="shared" ref="AN25:AU25" si="25">SUM(AN3:AN23)</f>
        <v>1151.5030994371475</v>
      </c>
      <c r="AO25" s="8">
        <f t="shared" si="25"/>
        <v>-147.33230876596582</v>
      </c>
      <c r="AP25" s="8">
        <f t="shared" si="25"/>
        <v>-207.77277048007122</v>
      </c>
      <c r="AQ25" s="8">
        <f t="shared" si="25"/>
        <v>-948.11510371566794</v>
      </c>
      <c r="AR25" s="8">
        <f t="shared" si="25"/>
        <v>-151.71708352455769</v>
      </c>
      <c r="AS25" s="8">
        <f t="shared" si="25"/>
        <v>-22.344747315028599</v>
      </c>
      <c r="AT25" s="8">
        <f t="shared" si="25"/>
        <v>25.745982290092666</v>
      </c>
      <c r="AU25" s="9">
        <f t="shared" si="25"/>
        <v>-148.31584854949358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94EED-5D47-4270-8B94-D8E11066DFF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280.17608976610086</v>
      </c>
      <c r="K3">
        <v>1</v>
      </c>
      <c r="L3" s="2">
        <v>0</v>
      </c>
      <c r="O3">
        <f>$C$3</f>
        <v>280.17608976610086</v>
      </c>
      <c r="P3">
        <f>O3*B5</f>
        <v>224.1408718128807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280.17608976610086</v>
      </c>
      <c r="AF3">
        <f t="shared" ref="AF3:AG23" si="3">-$Z3*P3</f>
        <v>-224.1408718128807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-43.964782046779845</v>
      </c>
      <c r="AJ3">
        <f t="shared" ref="AJ3:AJ23" si="6">AB3-AC3</f>
        <v>0</v>
      </c>
      <c r="AL3">
        <f t="shared" ref="AL3:AL23" si="7">SUM(AI3:AK3)</f>
        <v>-43.964782046779845</v>
      </c>
      <c r="AN3">
        <f t="shared" ref="AN3:AU23" si="8">AE3*$K3</f>
        <v>280.17608976610086</v>
      </c>
      <c r="AO3">
        <f t="shared" si="8"/>
        <v>-224.1408718128807</v>
      </c>
      <c r="AP3">
        <f t="shared" si="8"/>
        <v>-100</v>
      </c>
      <c r="AQ3">
        <f t="shared" si="8"/>
        <v>0</v>
      </c>
      <c r="AR3">
        <f t="shared" si="8"/>
        <v>-43.964782046779845</v>
      </c>
      <c r="AS3">
        <f t="shared" si="8"/>
        <v>0</v>
      </c>
      <c r="AT3">
        <f t="shared" si="8"/>
        <v>0</v>
      </c>
      <c r="AU3">
        <f t="shared" si="8"/>
        <v>-43.964782046779845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136.46821824175504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50000</v>
      </c>
      <c r="S4">
        <f t="shared" ref="S4:S23" si="12">AX4</f>
        <v>45.669108031204544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1"/>
        <v>45.123486090521737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-97.364350000000002</v>
      </c>
      <c r="AI4">
        <f t="shared" si="5"/>
        <v>-97.364350000000002</v>
      </c>
      <c r="AJ4">
        <f t="shared" si="6"/>
        <v>-45.123486090521737</v>
      </c>
      <c r="AK4">
        <f t="shared" ref="AK4:AK23" si="20">H4*SUM(AB4:AB4, AE4:AF4)</f>
        <v>0</v>
      </c>
      <c r="AL4">
        <f t="shared" si="7"/>
        <v>-142.48783609052174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-91.344732151233686</v>
      </c>
      <c r="AR4">
        <f t="shared" si="8"/>
        <v>-91.344732151233686</v>
      </c>
      <c r="AS4">
        <f t="shared" si="8"/>
        <v>-42.333695553543237</v>
      </c>
      <c r="AT4">
        <f t="shared" si="8"/>
        <v>0</v>
      </c>
      <c r="AU4">
        <f t="shared" si="8"/>
        <v>-133.67842770477694</v>
      </c>
      <c r="AW4">
        <v>1</v>
      </c>
      <c r="AX4">
        <f>(R4*SUMPRODUCT(K5:$K$23, X5:$X$23)-$AZ$3*SUMPRODUCT(K4:$K$22, W5:$W$23))/Z4</f>
        <v>45.669108031204544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1.9819680000000002E-3</v>
      </c>
      <c r="O5">
        <f t="shared" ref="O5:O23" si="22">$C$3</f>
        <v>280.17608976610086</v>
      </c>
      <c r="P5">
        <f t="shared" ref="P5:P23" si="23">O5*$C$5</f>
        <v>14.008804488305044</v>
      </c>
      <c r="Q5" s="4">
        <f t="shared" ref="Q5:Q23" si="24">$C$8</f>
        <v>12.5</v>
      </c>
      <c r="R5">
        <f t="shared" si="0"/>
        <v>50000</v>
      </c>
      <c r="S5">
        <f t="shared" si="12"/>
        <v>89.191106667017721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45.123486090521737</v>
      </c>
      <c r="AC5">
        <f t="shared" si="1"/>
        <v>87.069597818090415</v>
      </c>
      <c r="AE5">
        <f t="shared" si="2"/>
        <v>273.51179243973485</v>
      </c>
      <c r="AF5">
        <f t="shared" si="3"/>
        <v>-13.675589621986743</v>
      </c>
      <c r="AG5">
        <f t="shared" si="3"/>
        <v>-12.20267371263151</v>
      </c>
      <c r="AH5">
        <f t="shared" si="4"/>
        <v>-97.914442973959211</v>
      </c>
      <c r="AI5">
        <f t="shared" si="5"/>
        <v>149.71908613115741</v>
      </c>
      <c r="AJ5">
        <f t="shared" si="6"/>
        <v>-41.946111727568677</v>
      </c>
      <c r="AK5">
        <f t="shared" si="20"/>
        <v>26.348517121674519</v>
      </c>
      <c r="AL5">
        <f t="shared" si="7"/>
        <v>134.12149152526325</v>
      </c>
      <c r="AN5">
        <f t="shared" si="8"/>
        <v>236.19453047806994</v>
      </c>
      <c r="AO5">
        <f t="shared" si="8"/>
        <v>-11.809726523903498</v>
      </c>
      <c r="AP5">
        <f t="shared" si="8"/>
        <v>-10.537771561594173</v>
      </c>
      <c r="AQ5">
        <f t="shared" si="8"/>
        <v>-84.555242313187591</v>
      </c>
      <c r="AR5">
        <f t="shared" si="8"/>
        <v>129.2917900793847</v>
      </c>
      <c r="AS5">
        <f t="shared" si="8"/>
        <v>-36.223089602459233</v>
      </c>
      <c r="AT5">
        <f t="shared" si="8"/>
        <v>22.753591627017503</v>
      </c>
      <c r="AU5">
        <f t="shared" si="8"/>
        <v>115.82229210394297</v>
      </c>
      <c r="AW5">
        <v>2</v>
      </c>
      <c r="AX5">
        <f>(R5*SUMPRODUCT(K6:$K$23, X6:$X$23)-$AZ$3*SUMPRODUCT(K5:$K$22, W6:$W$23))/Z5</f>
        <v>89.191106667017721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2.0299509999999999E-3</v>
      </c>
      <c r="O6">
        <f t="shared" si="22"/>
        <v>280.17608976610086</v>
      </c>
      <c r="P6">
        <f t="shared" si="23"/>
        <v>14.008804488305044</v>
      </c>
      <c r="Q6" s="4">
        <f t="shared" si="24"/>
        <v>12.5</v>
      </c>
      <c r="R6">
        <f t="shared" si="0"/>
        <v>50000</v>
      </c>
      <c r="S6">
        <f t="shared" si="12"/>
        <v>129.54946458232641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87.069597818090415</v>
      </c>
      <c r="AC6">
        <f t="shared" si="1"/>
        <v>124.94658398073398</v>
      </c>
      <c r="AE6">
        <f t="shared" si="2"/>
        <v>270.22145897876266</v>
      </c>
      <c r="AF6">
        <f t="shared" si="3"/>
        <v>-13.511072948938134</v>
      </c>
      <c r="AG6">
        <f t="shared" si="3"/>
        <v>-12.055876145799566</v>
      </c>
      <c r="AH6">
        <f t="shared" si="4"/>
        <v>-99.083318822520198</v>
      </c>
      <c r="AI6">
        <f t="shared" si="5"/>
        <v>145.57119106150475</v>
      </c>
      <c r="AJ6">
        <f t="shared" si="6"/>
        <v>-37.876986162643561</v>
      </c>
      <c r="AK6">
        <f t="shared" si="20"/>
        <v>37.403262242653149</v>
      </c>
      <c r="AL6">
        <f t="shared" si="7"/>
        <v>145.09746714151433</v>
      </c>
      <c r="AN6">
        <f t="shared" si="8"/>
        <v>210.45555722398154</v>
      </c>
      <c r="AO6">
        <f t="shared" si="8"/>
        <v>-10.522777861199078</v>
      </c>
      <c r="AP6">
        <f t="shared" si="8"/>
        <v>-9.3894324369219007</v>
      </c>
      <c r="AQ6">
        <f t="shared" si="8"/>
        <v>-77.168686577307568</v>
      </c>
      <c r="AR6">
        <f t="shared" si="8"/>
        <v>113.37466034855301</v>
      </c>
      <c r="AS6">
        <f t="shared" si="8"/>
        <v>-29.499589925057293</v>
      </c>
      <c r="AT6">
        <f t="shared" si="8"/>
        <v>29.130641315540139</v>
      </c>
      <c r="AU6">
        <f t="shared" si="8"/>
        <v>113.00571173903585</v>
      </c>
      <c r="AW6">
        <v>3</v>
      </c>
      <c r="AX6">
        <f>(R6*SUMPRODUCT(K7:$K$23, X7:$X$23)-$AZ$3*SUMPRODUCT(K6:$K$22, W7:$W$23))/Z6</f>
        <v>129.54946458232641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2.0855349999999999E-3</v>
      </c>
      <c r="O7">
        <f t="shared" si="22"/>
        <v>280.17608976610086</v>
      </c>
      <c r="P7">
        <f t="shared" si="23"/>
        <v>14.008804488305044</v>
      </c>
      <c r="Q7" s="4">
        <f t="shared" si="24"/>
        <v>12.5</v>
      </c>
      <c r="R7">
        <f t="shared" si="0"/>
        <v>50000</v>
      </c>
      <c r="S7">
        <f t="shared" si="12"/>
        <v>164.30388198723304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124.94658398073398</v>
      </c>
      <c r="AC7">
        <f t="shared" si="1"/>
        <v>156.55103155480367</v>
      </c>
      <c r="AE7">
        <f t="shared" si="2"/>
        <v>266.95568807852374</v>
      </c>
      <c r="AF7">
        <f t="shared" si="3"/>
        <v>-13.347784403926189</v>
      </c>
      <c r="AG7">
        <f t="shared" si="3"/>
        <v>-11.91017443268384</v>
      </c>
      <c r="AH7">
        <f t="shared" si="4"/>
        <v>-100.57180663092039</v>
      </c>
      <c r="AI7">
        <f t="shared" si="5"/>
        <v>141.12592261099331</v>
      </c>
      <c r="AJ7">
        <f t="shared" si="6"/>
        <v>-31.604447574069695</v>
      </c>
      <c r="AK7">
        <f t="shared" si="20"/>
        <v>39.634654857513212</v>
      </c>
      <c r="AL7">
        <f t="shared" si="7"/>
        <v>149.15612989443684</v>
      </c>
      <c r="AN7">
        <f t="shared" si="8"/>
        <v>188.20683372970635</v>
      </c>
      <c r="AO7">
        <f t="shared" si="8"/>
        <v>-9.4103416864853191</v>
      </c>
      <c r="AP7">
        <f t="shared" si="8"/>
        <v>-8.3968101046214763</v>
      </c>
      <c r="AQ7">
        <f t="shared" si="8"/>
        <v>-70.904281623376178</v>
      </c>
      <c r="AR7">
        <f t="shared" si="8"/>
        <v>99.495400315223378</v>
      </c>
      <c r="AS7">
        <f t="shared" si="8"/>
        <v>-22.281499422265654</v>
      </c>
      <c r="AT7">
        <f t="shared" si="8"/>
        <v>27.942888014089093</v>
      </c>
      <c r="AU7">
        <f t="shared" si="8"/>
        <v>105.15678890704683</v>
      </c>
      <c r="AW7">
        <v>4</v>
      </c>
      <c r="AX7">
        <f>(R7*SUMPRODUCT(K8:$K$23, X8:$X$23)-$AZ$3*SUMPRODUCT(K7:$K$22, W8:$W$23))/Z7</f>
        <v>164.30388198723304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2.1420699999999998E-3</v>
      </c>
      <c r="O8">
        <f t="shared" si="22"/>
        <v>280.17608976610086</v>
      </c>
      <c r="P8">
        <f t="shared" si="23"/>
        <v>14.008804488305044</v>
      </c>
      <c r="Q8" s="4">
        <f t="shared" si="24"/>
        <v>12.5</v>
      </c>
      <c r="R8">
        <f t="shared" si="0"/>
        <v>50000</v>
      </c>
      <c r="S8">
        <f t="shared" si="12"/>
        <v>192.44740790003851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156.55103155480367</v>
      </c>
      <c r="AC8">
        <f t="shared" si="1"/>
        <v>181.14012597784574</v>
      </c>
      <c r="AE8">
        <f t="shared" si="2"/>
        <v>263.71429342697616</v>
      </c>
      <c r="AF8">
        <f t="shared" si="3"/>
        <v>-13.185714671348808</v>
      </c>
      <c r="AG8">
        <f t="shared" si="3"/>
        <v>-11.765560261009982</v>
      </c>
      <c r="AH8">
        <f t="shared" si="4"/>
        <v>-102.04970938807628</v>
      </c>
      <c r="AI8">
        <f t="shared" si="5"/>
        <v>136.71330910654106</v>
      </c>
      <c r="AJ8">
        <f t="shared" si="6"/>
        <v>-24.58909442304207</v>
      </c>
      <c r="AK8">
        <f t="shared" si="20"/>
        <v>29.513271747506252</v>
      </c>
      <c r="AL8">
        <f t="shared" si="7"/>
        <v>141.63748643100524</v>
      </c>
      <c r="AN8">
        <f t="shared" si="8"/>
        <v>173.35348548259384</v>
      </c>
      <c r="AO8">
        <f t="shared" si="8"/>
        <v>-8.667674274129693</v>
      </c>
      <c r="AP8">
        <f t="shared" si="8"/>
        <v>-7.7341309543631276</v>
      </c>
      <c r="AQ8">
        <f t="shared" si="8"/>
        <v>-67.08272268832269</v>
      </c>
      <c r="AR8">
        <f t="shared" si="8"/>
        <v>89.868957565778302</v>
      </c>
      <c r="AS8">
        <f t="shared" si="8"/>
        <v>-16.163724641930681</v>
      </c>
      <c r="AT8">
        <f t="shared" si="8"/>
        <v>19.400649312328159</v>
      </c>
      <c r="AU8">
        <f t="shared" si="8"/>
        <v>93.105882236175788</v>
      </c>
      <c r="AW8">
        <v>5</v>
      </c>
      <c r="AX8">
        <f>(R8*SUMPRODUCT(K9:$K$23, X9:$X$23)-$AZ$3*SUMPRODUCT(K8:$K$22, W9:$W$23))/Z8</f>
        <v>192.44740790003851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2.2014550000000002E-3</v>
      </c>
      <c r="O9">
        <f t="shared" si="22"/>
        <v>280.17608976610086</v>
      </c>
      <c r="P9">
        <f t="shared" si="23"/>
        <v>14.008804488305044</v>
      </c>
      <c r="Q9" s="4">
        <f t="shared" si="24"/>
        <v>12.5</v>
      </c>
      <c r="R9">
        <f t="shared" si="0"/>
        <v>50000</v>
      </c>
      <c r="S9">
        <f t="shared" si="12"/>
        <v>216.02400597802017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181.14012597784574</v>
      </c>
      <c r="AC9">
        <f t="shared" si="1"/>
        <v>200.85053694832004</v>
      </c>
      <c r="AE9">
        <f t="shared" si="2"/>
        <v>260.49659534287014</v>
      </c>
      <c r="AF9">
        <f t="shared" si="3"/>
        <v>-13.024829767143506</v>
      </c>
      <c r="AG9">
        <f t="shared" si="3"/>
        <v>-11.622003306935481</v>
      </c>
      <c r="AH9">
        <f t="shared" si="4"/>
        <v>-103.60540585760694</v>
      </c>
      <c r="AI9">
        <f t="shared" si="5"/>
        <v>132.24435641118421</v>
      </c>
      <c r="AJ9">
        <f t="shared" si="6"/>
        <v>-19.7104109704743</v>
      </c>
      <c r="AK9">
        <f t="shared" si="20"/>
        <v>22.37354073909648</v>
      </c>
      <c r="AL9">
        <f t="shared" si="7"/>
        <v>134.9074861798064</v>
      </c>
      <c r="AN9">
        <f t="shared" si="8"/>
        <v>162.74312937691013</v>
      </c>
      <c r="AO9">
        <f t="shared" si="8"/>
        <v>-8.1371564688455074</v>
      </c>
      <c r="AP9">
        <f t="shared" si="8"/>
        <v>-7.2607520467205466</v>
      </c>
      <c r="AQ9">
        <f t="shared" si="8"/>
        <v>-64.726634708753025</v>
      </c>
      <c r="AR9">
        <f t="shared" si="8"/>
        <v>82.618586152591064</v>
      </c>
      <c r="AS9">
        <f t="shared" si="8"/>
        <v>-12.313918953212777</v>
      </c>
      <c r="AT9">
        <f t="shared" si="8"/>
        <v>13.977687617490036</v>
      </c>
      <c r="AU9">
        <f t="shared" si="8"/>
        <v>84.28235481686832</v>
      </c>
      <c r="AW9">
        <v>6</v>
      </c>
      <c r="AX9">
        <f>(R9*SUMPRODUCT(K10:$K$23, X10:$X$23)-$AZ$3*SUMPRODUCT(K9:$K$22, W10:$W$23))/Z9</f>
        <v>216.02400597802017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2.2708170000000001E-3</v>
      </c>
      <c r="O10">
        <f t="shared" si="22"/>
        <v>280.17608976610086</v>
      </c>
      <c r="P10">
        <f t="shared" si="23"/>
        <v>14.008804488305044</v>
      </c>
      <c r="Q10" s="4">
        <f t="shared" si="24"/>
        <v>12.5</v>
      </c>
      <c r="R10">
        <f t="shared" si="0"/>
        <v>50000</v>
      </c>
      <c r="S10">
        <f t="shared" si="12"/>
        <v>236.79158067633034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200.85053694832004</v>
      </c>
      <c r="AC10">
        <f t="shared" si="1"/>
        <v>217.45786695269612</v>
      </c>
      <c r="AE10">
        <f t="shared" si="2"/>
        <v>257.30008929229473</v>
      </c>
      <c r="AF10">
        <f t="shared" si="3"/>
        <v>-12.865004464614737</v>
      </c>
      <c r="AG10">
        <f t="shared" si="3"/>
        <v>-11.479391831182681</v>
      </c>
      <c r="AH10">
        <f t="shared" si="4"/>
        <v>-105.56577073378125</v>
      </c>
      <c r="AI10">
        <f t="shared" si="5"/>
        <v>127.38992226271606</v>
      </c>
      <c r="AJ10">
        <f t="shared" si="6"/>
        <v>-16.607330004376081</v>
      </c>
      <c r="AK10">
        <f t="shared" si="20"/>
        <v>23.377495143240004</v>
      </c>
      <c r="AL10">
        <f t="shared" si="7"/>
        <v>134.16008740157997</v>
      </c>
      <c r="AN10">
        <f t="shared" si="8"/>
        <v>152.72792229769001</v>
      </c>
      <c r="AO10">
        <f t="shared" si="8"/>
        <v>-7.6363961148845014</v>
      </c>
      <c r="AP10">
        <f t="shared" si="8"/>
        <v>-6.8139255934183982</v>
      </c>
      <c r="AQ10">
        <f t="shared" si="8"/>
        <v>-62.661621588514258</v>
      </c>
      <c r="AR10">
        <f t="shared" si="8"/>
        <v>75.615979000872855</v>
      </c>
      <c r="AS10">
        <f t="shared" si="8"/>
        <v>-9.8577618587573603</v>
      </c>
      <c r="AT10">
        <f t="shared" si="8"/>
        <v>13.876389516893598</v>
      </c>
      <c r="AU10">
        <f t="shared" si="8"/>
        <v>79.634606659009094</v>
      </c>
      <c r="AW10">
        <v>7</v>
      </c>
      <c r="AX10">
        <f>(R10*SUMPRODUCT(K11:$K$23, X11:$X$23)-$AZ$3*SUMPRODUCT(K10:$K$22, W11:$W$23))/Z10</f>
        <v>236.79158067633034</v>
      </c>
    </row>
    <row r="11" spans="1:52" x14ac:dyDescent="0.25">
      <c r="A11" t="s">
        <v>33</v>
      </c>
      <c r="C11" s="7">
        <f>AU25</f>
        <v>867.08946954767066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2.3392280000000001E-3</v>
      </c>
      <c r="O11">
        <f t="shared" si="22"/>
        <v>280.17608976610086</v>
      </c>
      <c r="P11">
        <f t="shared" si="23"/>
        <v>14.008804488305044</v>
      </c>
      <c r="Q11" s="4">
        <f t="shared" si="24"/>
        <v>12.5</v>
      </c>
      <c r="R11">
        <f t="shared" si="0"/>
        <v>50000</v>
      </c>
      <c r="S11">
        <f t="shared" si="12"/>
        <v>254.91620085047859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217.45786695269612</v>
      </c>
      <c r="AC11">
        <f t="shared" si="1"/>
        <v>231.21399048969181</v>
      </c>
      <c r="AE11">
        <f t="shared" si="2"/>
        <v>254.12520482609673</v>
      </c>
      <c r="AF11">
        <f t="shared" si="3"/>
        <v>-12.706260241304838</v>
      </c>
      <c r="AG11">
        <f t="shared" si="3"/>
        <v>-11.337744998076381</v>
      </c>
      <c r="AH11">
        <f t="shared" si="4"/>
        <v>-107.41165917789522</v>
      </c>
      <c r="AI11">
        <f t="shared" si="5"/>
        <v>122.6695404088203</v>
      </c>
      <c r="AJ11">
        <f t="shared" si="6"/>
        <v>-13.756123536995688</v>
      </c>
      <c r="AK11">
        <f t="shared" si="20"/>
        <v>23.632155794180633</v>
      </c>
      <c r="AL11">
        <f t="shared" si="7"/>
        <v>132.54557266600523</v>
      </c>
      <c r="AN11">
        <f t="shared" si="8"/>
        <v>143.45542334045891</v>
      </c>
      <c r="AO11">
        <f t="shared" si="8"/>
        <v>-7.1727711670229448</v>
      </c>
      <c r="AP11">
        <f t="shared" si="8"/>
        <v>-6.4002349138812864</v>
      </c>
      <c r="AQ11">
        <f t="shared" si="8"/>
        <v>-60.634619260260322</v>
      </c>
      <c r="AR11">
        <f t="shared" si="8"/>
        <v>69.247797999294335</v>
      </c>
      <c r="AS11">
        <f t="shared" si="8"/>
        <v>-7.7654262074232268</v>
      </c>
      <c r="AT11">
        <f t="shared" si="8"/>
        <v>13.34051424069415</v>
      </c>
      <c r="AU11">
        <f t="shared" si="8"/>
        <v>74.822886032565251</v>
      </c>
      <c r="AW11">
        <v>8</v>
      </c>
      <c r="AX11">
        <f>(R11*SUMPRODUCT(K12:$K$23, X12:$X$23)-$AZ$3*SUMPRODUCT(K11:$K$22, W12:$W$23))/Z11</f>
        <v>254.91620085047859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2.4176169999999999E-3</v>
      </c>
      <c r="O12">
        <f t="shared" si="22"/>
        <v>280.17608976610086</v>
      </c>
      <c r="P12">
        <f t="shared" si="23"/>
        <v>14.008804488305044</v>
      </c>
      <c r="Q12" s="4">
        <f t="shared" si="24"/>
        <v>12.5</v>
      </c>
      <c r="R12">
        <f t="shared" si="0"/>
        <v>50000</v>
      </c>
      <c r="S12">
        <f t="shared" si="12"/>
        <v>270.4404208157415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231.21399048969181</v>
      </c>
      <c r="AC12">
        <f t="shared" si="1"/>
        <v>242.24878586052637</v>
      </c>
      <c r="AE12">
        <f t="shared" si="2"/>
        <v>250.96957536251969</v>
      </c>
      <c r="AF12">
        <f t="shared" si="3"/>
        <v>-12.548478768125985</v>
      </c>
      <c r="AG12">
        <f t="shared" si="3"/>
        <v>-11.196957223046603</v>
      </c>
      <c r="AH12">
        <f t="shared" si="4"/>
        <v>-109.6413001960577</v>
      </c>
      <c r="AI12">
        <f t="shared" si="5"/>
        <v>117.58283917528939</v>
      </c>
      <c r="AJ12">
        <f t="shared" si="6"/>
        <v>-11.034795370834559</v>
      </c>
      <c r="AK12">
        <f t="shared" si="20"/>
        <v>24.37406101966404</v>
      </c>
      <c r="AL12">
        <f t="shared" si="7"/>
        <v>130.92210482411889</v>
      </c>
      <c r="AN12">
        <f t="shared" si="8"/>
        <v>134.68395174146229</v>
      </c>
      <c r="AO12">
        <f t="shared" si="8"/>
        <v>-6.7341975870731154</v>
      </c>
      <c r="AP12">
        <f t="shared" si="8"/>
        <v>-6.0088974693513455</v>
      </c>
      <c r="AQ12">
        <f t="shared" si="8"/>
        <v>-58.839497031249863</v>
      </c>
      <c r="AR12">
        <f t="shared" si="8"/>
        <v>63.101359653787974</v>
      </c>
      <c r="AS12">
        <f t="shared" si="8"/>
        <v>-5.9218725817884419</v>
      </c>
      <c r="AT12">
        <f t="shared" si="8"/>
        <v>13.080449506176071</v>
      </c>
      <c r="AU12">
        <f t="shared" si="8"/>
        <v>70.259936578175612</v>
      </c>
      <c r="AW12">
        <v>9</v>
      </c>
      <c r="AX12">
        <f>(R12*SUMPRODUCT(K13:$K$23, X13:$X$23)-$AZ$3*SUMPRODUCT(K12:$K$22, W13:$W$23))/Z12</f>
        <v>270.4404208157415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2.502181E-3</v>
      </c>
      <c r="O13">
        <f t="shared" si="22"/>
        <v>280.17608976610086</v>
      </c>
      <c r="P13">
        <f t="shared" si="23"/>
        <v>14.008804488305044</v>
      </c>
      <c r="Q13" s="4">
        <f t="shared" si="24"/>
        <v>12.5</v>
      </c>
      <c r="R13">
        <f t="shared" si="0"/>
        <v>50000</v>
      </c>
      <c r="S13">
        <f t="shared" si="12"/>
        <v>283.37975301243938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242.24878586052637</v>
      </c>
      <c r="AC13">
        <f t="shared" si="1"/>
        <v>250.66573319280096</v>
      </c>
      <c r="AE13">
        <f t="shared" si="2"/>
        <v>247.83190830584431</v>
      </c>
      <c r="AF13">
        <f t="shared" si="3"/>
        <v>-12.391595415292217</v>
      </c>
      <c r="AG13">
        <f t="shared" si="3"/>
        <v>-11.056970837194816</v>
      </c>
      <c r="AH13">
        <f t="shared" si="4"/>
        <v>-112.06725448527988</v>
      </c>
      <c r="AI13">
        <f t="shared" si="5"/>
        <v>112.31608756807739</v>
      </c>
      <c r="AJ13">
        <f t="shared" si="6"/>
        <v>-8.4169473322745887</v>
      </c>
      <c r="AK13">
        <f t="shared" si="20"/>
        <v>24.696526405430756</v>
      </c>
      <c r="AL13">
        <f t="shared" si="7"/>
        <v>128.59566664123355</v>
      </c>
      <c r="AN13">
        <f t="shared" si="8"/>
        <v>126.46202205856731</v>
      </c>
      <c r="AO13">
        <f t="shared" si="8"/>
        <v>-6.3231011029283666</v>
      </c>
      <c r="AP13">
        <f t="shared" si="8"/>
        <v>-5.6420777270885916</v>
      </c>
      <c r="AQ13">
        <f t="shared" si="8"/>
        <v>-57.184935166906975</v>
      </c>
      <c r="AR13">
        <f t="shared" si="8"/>
        <v>57.311908061643379</v>
      </c>
      <c r="AS13">
        <f t="shared" si="8"/>
        <v>-4.2949440468590678</v>
      </c>
      <c r="AT13">
        <f t="shared" si="8"/>
        <v>12.601979657919314</v>
      </c>
      <c r="AU13">
        <f t="shared" si="8"/>
        <v>65.618943672703622</v>
      </c>
      <c r="AW13">
        <v>10</v>
      </c>
      <c r="AX13">
        <f>(R13*SUMPRODUCT(K14:$K$23, X14:$X$23)-$AZ$3*SUMPRODUCT(K13:$K$22, W14:$W$23))/Z13</f>
        <v>283.37975301243938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2.5943469999999999E-3</v>
      </c>
      <c r="O14">
        <f t="shared" si="22"/>
        <v>280.17608976610086</v>
      </c>
      <c r="P14">
        <f t="shared" si="23"/>
        <v>14.008804488305044</v>
      </c>
      <c r="Q14" s="4">
        <f t="shared" si="24"/>
        <v>12.5</v>
      </c>
      <c r="R14">
        <f t="shared" si="0"/>
        <v>50000</v>
      </c>
      <c r="S14">
        <f t="shared" si="12"/>
        <v>293.76016636509399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250.66573319280096</v>
      </c>
      <c r="AC14">
        <f t="shared" si="1"/>
        <v>256.57519395655328</v>
      </c>
      <c r="AE14">
        <f t="shared" si="2"/>
        <v>244.71062725496836</v>
      </c>
      <c r="AF14">
        <f t="shared" si="3"/>
        <v>-12.235531362748418</v>
      </c>
      <c r="AG14">
        <f t="shared" si="3"/>
        <v>-10.917715509702305</v>
      </c>
      <c r="AH14">
        <f t="shared" si="4"/>
        <v>-114.74247648225543</v>
      </c>
      <c r="AI14">
        <f t="shared" si="5"/>
        <v>106.81490390026221</v>
      </c>
      <c r="AJ14">
        <f t="shared" si="6"/>
        <v>-5.9094607637523211</v>
      </c>
      <c r="AK14">
        <f t="shared" si="20"/>
        <v>24.833438614970078</v>
      </c>
      <c r="AL14">
        <f t="shared" si="7"/>
        <v>125.73888175147997</v>
      </c>
      <c r="AN14">
        <f t="shared" si="8"/>
        <v>118.76480451820436</v>
      </c>
      <c r="AO14">
        <f t="shared" si="8"/>
        <v>-5.9382402259102181</v>
      </c>
      <c r="AP14">
        <f t="shared" si="8"/>
        <v>-5.2986679117297566</v>
      </c>
      <c r="AQ14">
        <f t="shared" si="8"/>
        <v>-55.687682804029301</v>
      </c>
      <c r="AR14">
        <f t="shared" si="8"/>
        <v>51.840213576535078</v>
      </c>
      <c r="AS14">
        <f t="shared" si="8"/>
        <v>-2.8680240016049146</v>
      </c>
      <c r="AT14">
        <f t="shared" si="8"/>
        <v>12.052351447527371</v>
      </c>
      <c r="AU14">
        <f t="shared" si="8"/>
        <v>61.024541022457534</v>
      </c>
      <c r="AW14">
        <v>11</v>
      </c>
      <c r="AX14">
        <f>(R14*SUMPRODUCT(K15:$K$23, X15:$X$23)-$AZ$3*SUMPRODUCT(K14:$K$22, W15:$W$23))/Z14</f>
        <v>293.76016636509399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2.6922130000000002E-3</v>
      </c>
      <c r="O15">
        <f t="shared" si="22"/>
        <v>280.17608976610086</v>
      </c>
      <c r="P15">
        <f t="shared" si="23"/>
        <v>14.008804488305044</v>
      </c>
      <c r="Q15" s="4">
        <f t="shared" si="24"/>
        <v>12.5</v>
      </c>
      <c r="R15">
        <f t="shared" si="0"/>
        <v>50000</v>
      </c>
      <c r="S15">
        <f t="shared" si="12"/>
        <v>301.71446808797305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256.57519395655328</v>
      </c>
      <c r="AC15">
        <f t="shared" si="1"/>
        <v>260.17793301889003</v>
      </c>
      <c r="AE15">
        <f t="shared" si="2"/>
        <v>241.60470785048469</v>
      </c>
      <c r="AF15">
        <f t="shared" si="3"/>
        <v>-12.080235392524235</v>
      </c>
      <c r="AG15">
        <f t="shared" si="3"/>
        <v>-10.779145538979758</v>
      </c>
      <c r="AH15">
        <f t="shared" si="4"/>
        <v>-117.57126250208869</v>
      </c>
      <c r="AI15">
        <f t="shared" si="5"/>
        <v>101.17406441689202</v>
      </c>
      <c r="AJ15">
        <f t="shared" si="6"/>
        <v>-3.6027390623367523</v>
      </c>
      <c r="AK15">
        <f t="shared" si="20"/>
        <v>25.228572686913264</v>
      </c>
      <c r="AL15">
        <f t="shared" si="7"/>
        <v>122.79989804146854</v>
      </c>
      <c r="AN15">
        <f t="shared" si="8"/>
        <v>111.47201855913674</v>
      </c>
      <c r="AO15">
        <f t="shared" si="8"/>
        <v>-5.5736009279568375</v>
      </c>
      <c r="AP15">
        <f t="shared" si="8"/>
        <v>-4.9733017301814018</v>
      </c>
      <c r="AQ15">
        <f t="shared" si="8"/>
        <v>-54.245242455144798</v>
      </c>
      <c r="AR15">
        <f t="shared" si="8"/>
        <v>46.679873445853708</v>
      </c>
      <c r="AS15">
        <f t="shared" si="8"/>
        <v>-1.6622382866357863</v>
      </c>
      <c r="AT15">
        <f t="shared" si="8"/>
        <v>11.640004649729278</v>
      </c>
      <c r="AU15">
        <f t="shared" si="8"/>
        <v>56.657639808947202</v>
      </c>
      <c r="AW15">
        <v>12</v>
      </c>
      <c r="AX15">
        <f>(R15*SUMPRODUCT(K16:$K$23, X16:$X$23)-$AZ$3*SUMPRODUCT(K15:$K$22, W16:$W$23))/Z15</f>
        <v>301.71446808797305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2.807183E-3</v>
      </c>
      <c r="O16">
        <f t="shared" si="22"/>
        <v>280.17608976610086</v>
      </c>
      <c r="P16">
        <f t="shared" si="23"/>
        <v>14.008804488305044</v>
      </c>
      <c r="Q16" s="4">
        <f t="shared" si="24"/>
        <v>12.5</v>
      </c>
      <c r="R16">
        <f t="shared" si="0"/>
        <v>50000</v>
      </c>
      <c r="S16">
        <f t="shared" si="12"/>
        <v>307.21239838481119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260.17793301889003</v>
      </c>
      <c r="AC16">
        <f t="shared" si="1"/>
        <v>261.52610652728032</v>
      </c>
      <c r="AE16">
        <f t="shared" si="2"/>
        <v>238.51043214338196</v>
      </c>
      <c r="AF16">
        <f t="shared" si="3"/>
        <v>-11.925521607169099</v>
      </c>
      <c r="AG16">
        <f t="shared" si="3"/>
        <v>-10.641095049478411</v>
      </c>
      <c r="AH16">
        <f t="shared" si="4"/>
        <v>-121.03613644619928</v>
      </c>
      <c r="AI16">
        <f t="shared" si="5"/>
        <v>94.907679040535172</v>
      </c>
      <c r="AJ16">
        <f t="shared" si="6"/>
        <v>-1.348173508390289</v>
      </c>
      <c r="AK16">
        <f t="shared" si="20"/>
        <v>26.625927542464133</v>
      </c>
      <c r="AL16">
        <f t="shared" si="7"/>
        <v>120.18543307460902</v>
      </c>
      <c r="AN16">
        <f t="shared" si="8"/>
        <v>104.33713474738833</v>
      </c>
      <c r="AO16">
        <f t="shared" si="8"/>
        <v>-5.216856737369417</v>
      </c>
      <c r="AP16">
        <f t="shared" si="8"/>
        <v>-4.6549803212370842</v>
      </c>
      <c r="AQ16">
        <f t="shared" si="8"/>
        <v>-52.947636563329183</v>
      </c>
      <c r="AR16">
        <f t="shared" si="8"/>
        <v>41.517661125452648</v>
      </c>
      <c r="AS16">
        <f t="shared" si="8"/>
        <v>-0.58976271915525913</v>
      </c>
      <c r="AT16">
        <f t="shared" si="8"/>
        <v>11.647595305610043</v>
      </c>
      <c r="AU16">
        <f t="shared" si="8"/>
        <v>52.575493711907441</v>
      </c>
      <c r="AW16">
        <v>13</v>
      </c>
      <c r="AX16">
        <f>(R16*SUMPRODUCT(K17:$K$23, X17:$X$23)-$AZ$3*SUMPRODUCT(K16:$K$22, W17:$W$23))/Z16</f>
        <v>307.21239838481119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2.939255E-3</v>
      </c>
      <c r="O17">
        <f t="shared" si="22"/>
        <v>280.17608976610086</v>
      </c>
      <c r="P17">
        <f t="shared" si="23"/>
        <v>14.008804488305044</v>
      </c>
      <c r="Q17" s="4">
        <f t="shared" si="24"/>
        <v>12.5</v>
      </c>
      <c r="R17">
        <f t="shared" si="0"/>
        <v>50000</v>
      </c>
      <c r="S17">
        <f t="shared" si="12"/>
        <v>310.37366808399781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261.52610652728032</v>
      </c>
      <c r="AC17">
        <f t="shared" si="1"/>
        <v>260.79848178114219</v>
      </c>
      <c r="AE17">
        <f t="shared" si="2"/>
        <v>235.42428484171856</v>
      </c>
      <c r="AF17">
        <f t="shared" si="3"/>
        <v>-11.771214242085929</v>
      </c>
      <c r="AG17">
        <f t="shared" si="3"/>
        <v>-10.503407207153973</v>
      </c>
      <c r="AH17">
        <f t="shared" si="4"/>
        <v>-125.10756731861866</v>
      </c>
      <c r="AI17">
        <f t="shared" si="5"/>
        <v>88.042096073859994</v>
      </c>
      <c r="AJ17">
        <f t="shared" si="6"/>
        <v>0.7276247461381331</v>
      </c>
      <c r="AK17">
        <f t="shared" si="20"/>
        <v>29.935555228730532</v>
      </c>
      <c r="AL17">
        <f t="shared" si="7"/>
        <v>118.70527604872866</v>
      </c>
      <c r="AN17">
        <f t="shared" si="8"/>
        <v>97.002062687126795</v>
      </c>
      <c r="AO17">
        <f t="shared" si="8"/>
        <v>-4.8501031343563401</v>
      </c>
      <c r="AP17">
        <f t="shared" si="8"/>
        <v>-4.3277275537728324</v>
      </c>
      <c r="AQ17">
        <f t="shared" si="8"/>
        <v>-51.548174377310744</v>
      </c>
      <c r="AR17">
        <f t="shared" si="8"/>
        <v>36.276057621686881</v>
      </c>
      <c r="AS17">
        <f t="shared" si="8"/>
        <v>0.2998038256123377</v>
      </c>
      <c r="AT17">
        <f t="shared" si="8"/>
        <v>12.334371565888233</v>
      </c>
      <c r="AU17">
        <f t="shared" si="8"/>
        <v>48.910233013187451</v>
      </c>
      <c r="AW17">
        <v>14</v>
      </c>
      <c r="AX17">
        <f>(R17*SUMPRODUCT(K18:$K$23, X18:$X$23)-$AZ$3*SUMPRODUCT(K17:$K$22, W18:$W$23))/Z17</f>
        <v>310.37366808399781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3.7729310000000002E-3</v>
      </c>
      <c r="O18">
        <f t="shared" si="22"/>
        <v>280.17608976610086</v>
      </c>
      <c r="P18">
        <f t="shared" si="23"/>
        <v>14.008804488305044</v>
      </c>
      <c r="Q18" s="4">
        <f t="shared" si="24"/>
        <v>12.5</v>
      </c>
      <c r="R18">
        <f t="shared" si="0"/>
        <v>50000</v>
      </c>
      <c r="S18">
        <f t="shared" si="12"/>
        <v>298.07171861215295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260.79848178114219</v>
      </c>
      <c r="AC18">
        <f t="shared" si="1"/>
        <v>247.01190216785088</v>
      </c>
      <c r="AE18">
        <f t="shared" si="2"/>
        <v>232.18180241086924</v>
      </c>
      <c r="AF18">
        <f t="shared" si="3"/>
        <v>-11.609090120543463</v>
      </c>
      <c r="AG18">
        <f t="shared" si="3"/>
        <v>-10.358744504424939</v>
      </c>
      <c r="AH18">
        <f t="shared" si="4"/>
        <v>-158.51452262997859</v>
      </c>
      <c r="AI18">
        <f t="shared" si="5"/>
        <v>51.699445155922234</v>
      </c>
      <c r="AJ18">
        <f t="shared" si="6"/>
        <v>13.786579613291309</v>
      </c>
      <c r="AK18">
        <f t="shared" si="20"/>
        <v>33.744120704409902</v>
      </c>
      <c r="AL18">
        <f t="shared" si="7"/>
        <v>99.230145473623452</v>
      </c>
      <c r="AN18">
        <f t="shared" si="8"/>
        <v>89.399177619735852</v>
      </c>
      <c r="AO18">
        <f t="shared" si="8"/>
        <v>-4.4699588809867929</v>
      </c>
      <c r="AP18">
        <f t="shared" si="8"/>
        <v>-3.9885263627585461</v>
      </c>
      <c r="AQ18">
        <f t="shared" si="8"/>
        <v>-61.034361077221511</v>
      </c>
      <c r="AR18">
        <f t="shared" si="8"/>
        <v>19.90633129876899</v>
      </c>
      <c r="AS18">
        <f t="shared" si="8"/>
        <v>5.3083784638565668</v>
      </c>
      <c r="AT18">
        <f t="shared" si="8"/>
        <v>12.992821182157059</v>
      </c>
      <c r="AU18">
        <f t="shared" si="8"/>
        <v>38.207530944782619</v>
      </c>
      <c r="AW18">
        <v>15</v>
      </c>
      <c r="AX18">
        <f>(R18*SUMPRODUCT(K19:$K$23, X19:$X$23)-$AZ$3*SUMPRODUCT(K18:$K$22, W19:$W$23))/Z18</f>
        <v>298.07171861215295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4.6883589999999996E-3</v>
      </c>
      <c r="O19">
        <f t="shared" si="22"/>
        <v>280.17608976610086</v>
      </c>
      <c r="P19">
        <f t="shared" si="23"/>
        <v>14.008804488305044</v>
      </c>
      <c r="Q19" s="4">
        <f t="shared" si="24"/>
        <v>12.5</v>
      </c>
      <c r="R19">
        <f t="shared" si="0"/>
        <v>50000</v>
      </c>
      <c r="S19">
        <f t="shared" si="12"/>
        <v>270.50250312747659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247.01190216785088</v>
      </c>
      <c r="AC19">
        <f t="shared" si="1"/>
        <v>220.87268493509438</v>
      </c>
      <c r="AE19">
        <f t="shared" si="2"/>
        <v>228.77143274379134</v>
      </c>
      <c r="AF19">
        <f t="shared" si="3"/>
        <v>-11.438571637189568</v>
      </c>
      <c r="AG19">
        <f t="shared" si="3"/>
        <v>-10.206591546354668</v>
      </c>
      <c r="AH19">
        <f t="shared" si="4"/>
        <v>-194.26205210408477</v>
      </c>
      <c r="AI19">
        <f t="shared" si="5"/>
        <v>12.864217456162322</v>
      </c>
      <c r="AJ19">
        <f t="shared" si="6"/>
        <v>26.139217232756494</v>
      </c>
      <c r="AK19">
        <f t="shared" si="20"/>
        <v>34.082905624344825</v>
      </c>
      <c r="AL19">
        <f t="shared" si="7"/>
        <v>73.086340313263634</v>
      </c>
      <c r="AN19">
        <f t="shared" si="8"/>
        <v>82.06265176500132</v>
      </c>
      <c r="AO19">
        <f t="shared" si="8"/>
        <v>-4.103132588250066</v>
      </c>
      <c r="AP19">
        <f t="shared" si="8"/>
        <v>-3.6612087345457276</v>
      </c>
      <c r="AQ19">
        <f t="shared" si="8"/>
        <v>-69.683784123630673</v>
      </c>
      <c r="AR19">
        <f t="shared" si="8"/>
        <v>4.6145263185748426</v>
      </c>
      <c r="AS19">
        <f t="shared" si="8"/>
        <v>9.3764044551127732</v>
      </c>
      <c r="AT19">
        <f t="shared" si="8"/>
        <v>12.225886693302272</v>
      </c>
      <c r="AU19">
        <f t="shared" si="8"/>
        <v>26.216817466989884</v>
      </c>
      <c r="AW19">
        <v>16</v>
      </c>
      <c r="AX19">
        <f>(R19*SUMPRODUCT(K20:$K$23, X20:$X$23)-$AZ$3*SUMPRODUCT(K19:$K$22, W20:$W$23))/Z19</f>
        <v>270.50250312747659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5.6712799999999999E-3</v>
      </c>
      <c r="O20">
        <f t="shared" si="22"/>
        <v>280.17608976610086</v>
      </c>
      <c r="P20">
        <f t="shared" si="23"/>
        <v>14.008804488305044</v>
      </c>
      <c r="Q20" s="4">
        <f t="shared" si="24"/>
        <v>12.5</v>
      </c>
      <c r="R20">
        <f t="shared" si="0"/>
        <v>50000</v>
      </c>
      <c r="S20">
        <f t="shared" si="12"/>
        <v>226.52648611963261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220.87268493509438</v>
      </c>
      <c r="AC20">
        <f t="shared" si="1"/>
        <v>182.06642612927854</v>
      </c>
      <c r="AE20">
        <f t="shared" si="2"/>
        <v>225.18629156526222</v>
      </c>
      <c r="AF20">
        <f t="shared" si="3"/>
        <v>-11.259314578263112</v>
      </c>
      <c r="AG20">
        <f t="shared" si="3"/>
        <v>-10.046641192386112</v>
      </c>
      <c r="AH20">
        <f t="shared" si="4"/>
        <v>-231.53775402004121</v>
      </c>
      <c r="AI20">
        <f t="shared" si="5"/>
        <v>-27.657418225428216</v>
      </c>
      <c r="AJ20">
        <f t="shared" si="6"/>
        <v>38.806258805815844</v>
      </c>
      <c r="AK20">
        <f t="shared" si="20"/>
        <v>23.609621642369678</v>
      </c>
      <c r="AL20">
        <f t="shared" si="7"/>
        <v>34.758462222757302</v>
      </c>
      <c r="AN20">
        <f t="shared" si="8"/>
        <v>76.616356797542906</v>
      </c>
      <c r="AO20">
        <f t="shared" si="8"/>
        <v>-3.8308178398771453</v>
      </c>
      <c r="AP20">
        <f t="shared" si="8"/>
        <v>-3.4182233779078213</v>
      </c>
      <c r="AQ20">
        <f t="shared" si="8"/>
        <v>-78.777349414984329</v>
      </c>
      <c r="AR20">
        <f t="shared" si="8"/>
        <v>-9.4100338352263968</v>
      </c>
      <c r="AS20">
        <f t="shared" si="8"/>
        <v>13.203264505923547</v>
      </c>
      <c r="AT20">
        <f t="shared" si="8"/>
        <v>8.0328299872665454</v>
      </c>
      <c r="AU20">
        <f t="shared" si="8"/>
        <v>11.826060657963696</v>
      </c>
      <c r="AW20">
        <v>17</v>
      </c>
      <c r="AX20">
        <f>(R20*SUMPRODUCT(K21:$K$23, X21:$X$23)-$AZ$3*SUMPRODUCT(K20:$K$22, W21:$W$23))/Z20</f>
        <v>226.52648611963261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6.8024940000000001E-3</v>
      </c>
      <c r="O21">
        <f t="shared" si="22"/>
        <v>280.17608976610086</v>
      </c>
      <c r="P21">
        <f t="shared" si="23"/>
        <v>14.008804488305044</v>
      </c>
      <c r="Q21" s="4">
        <f t="shared" si="24"/>
        <v>12.5</v>
      </c>
      <c r="R21">
        <f t="shared" si="0"/>
        <v>50000</v>
      </c>
      <c r="S21">
        <f t="shared" si="12"/>
        <v>165.66581060613029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182.06642612927854</v>
      </c>
      <c r="AC21">
        <f t="shared" si="1"/>
        <v>130.91353110014464</v>
      </c>
      <c r="AE21">
        <f t="shared" si="2"/>
        <v>221.40260025235466</v>
      </c>
      <c r="AF21">
        <f t="shared" si="3"/>
        <v>-11.070130012617733</v>
      </c>
      <c r="AG21">
        <f t="shared" si="3"/>
        <v>-9.877832564030891</v>
      </c>
      <c r="AH21">
        <f t="shared" si="4"/>
        <v>-273.3688657254375</v>
      </c>
      <c r="AI21">
        <f t="shared" si="5"/>
        <v>-72.914228049731463</v>
      </c>
      <c r="AJ21">
        <f t="shared" si="6"/>
        <v>51.152895029133902</v>
      </c>
      <c r="AK21">
        <f t="shared" si="20"/>
        <v>20.130063383730494</v>
      </c>
      <c r="AL21">
        <f t="shared" si="7"/>
        <v>-1.6312696368670672</v>
      </c>
      <c r="AN21">
        <f t="shared" si="8"/>
        <v>71.653201676163178</v>
      </c>
      <c r="AO21">
        <f t="shared" si="8"/>
        <v>-3.5826600838081588</v>
      </c>
      <c r="AP21">
        <f t="shared" si="8"/>
        <v>-3.1967932085131419</v>
      </c>
      <c r="AQ21">
        <f t="shared" si="8"/>
        <v>-88.471203343965357</v>
      </c>
      <c r="AR21">
        <f t="shared" si="8"/>
        <v>-23.597454960123478</v>
      </c>
      <c r="AS21">
        <f t="shared" si="8"/>
        <v>16.554768099672106</v>
      </c>
      <c r="AT21">
        <f t="shared" si="8"/>
        <v>6.5147540712907626</v>
      </c>
      <c r="AU21">
        <f t="shared" si="8"/>
        <v>-0.52793278916061115</v>
      </c>
      <c r="AW21">
        <v>18</v>
      </c>
      <c r="AX21">
        <f>(R21*SUMPRODUCT(K22:$K$23, X22:$X$23)-$AZ$3*SUMPRODUCT(K21:$K$22, W22:$W$23))/Z21</f>
        <v>165.66581060613029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8.090557E-3</v>
      </c>
      <c r="O22">
        <f t="shared" si="22"/>
        <v>280.17608976610086</v>
      </c>
      <c r="P22">
        <f t="shared" si="23"/>
        <v>14.008804488305044</v>
      </c>
      <c r="Q22" s="4">
        <f t="shared" si="24"/>
        <v>12.5</v>
      </c>
      <c r="R22">
        <f t="shared" si="0"/>
        <v>50000</v>
      </c>
      <c r="S22">
        <f t="shared" si="12"/>
        <v>89.089293235138996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130.91353110014464</v>
      </c>
      <c r="AC22">
        <f t="shared" si="1"/>
        <v>69.127141331653291</v>
      </c>
      <c r="AE22">
        <f t="shared" si="2"/>
        <v>217.39730389254126</v>
      </c>
      <c r="AF22">
        <f t="shared" si="3"/>
        <v>-10.869865194627064</v>
      </c>
      <c r="AG22">
        <f t="shared" si="3"/>
        <v>-9.6991370709948352</v>
      </c>
      <c r="AH22">
        <f t="shared" si="4"/>
        <v>-319.66866958299232</v>
      </c>
      <c r="AI22">
        <f t="shared" si="5"/>
        <v>-122.84036795607295</v>
      </c>
      <c r="AJ22">
        <f t="shared" si="6"/>
        <v>61.786389768491347</v>
      </c>
      <c r="AK22">
        <f t="shared" si="20"/>
        <v>23.620867885864122</v>
      </c>
      <c r="AL22">
        <f t="shared" si="7"/>
        <v>-37.433110301717484</v>
      </c>
      <c r="AN22">
        <f t="shared" si="8"/>
        <v>65.754163875708471</v>
      </c>
      <c r="AO22">
        <f t="shared" si="8"/>
        <v>-3.2877081937854236</v>
      </c>
      <c r="AP22">
        <f t="shared" si="8"/>
        <v>-2.9336088212685256</v>
      </c>
      <c r="AQ22">
        <f t="shared" si="8"/>
        <v>-96.687243628741911</v>
      </c>
      <c r="AR22">
        <f t="shared" si="8"/>
        <v>-37.154396768087395</v>
      </c>
      <c r="AS22">
        <f t="shared" si="8"/>
        <v>18.687961282785558</v>
      </c>
      <c r="AT22">
        <f t="shared" si="8"/>
        <v>7.1443867520146229</v>
      </c>
      <c r="AU22">
        <f t="shared" si="8"/>
        <v>-11.322048733287213</v>
      </c>
      <c r="AW22">
        <v>19</v>
      </c>
      <c r="AX22">
        <f>(R22*SUMPRODUCT(K23:$K$23, X23:$X$23)-$AZ$3*SUMPRODUCT(K22:$K$22, W23:$W$23))/Z22</f>
        <v>89.089293235138996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9.5159809999999997E-3</v>
      </c>
      <c r="O23">
        <f t="shared" si="22"/>
        <v>280.17608976610086</v>
      </c>
      <c r="P23">
        <f t="shared" si="23"/>
        <v>14.008804488305044</v>
      </c>
      <c r="Q23" s="4">
        <f t="shared" si="24"/>
        <v>12.5</v>
      </c>
      <c r="R23">
        <f t="shared" si="0"/>
        <v>50000</v>
      </c>
      <c r="S23">
        <f t="shared" si="12"/>
        <v>90.862565333804795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69.127141331653291</v>
      </c>
      <c r="AC23">
        <f t="shared" si="1"/>
        <v>69.127141331653291</v>
      </c>
      <c r="AE23">
        <f t="shared" si="2"/>
        <v>213.15458224032321</v>
      </c>
      <c r="AF23">
        <f t="shared" si="3"/>
        <v>-10.657729112016161</v>
      </c>
      <c r="AG23">
        <f t="shared" si="3"/>
        <v>-9.5098488962009053</v>
      </c>
      <c r="AH23">
        <f t="shared" si="4"/>
        <v>-369.18721633593003</v>
      </c>
      <c r="AI23">
        <f t="shared" si="5"/>
        <v>-176.2002121038239</v>
      </c>
      <c r="AJ23">
        <f t="shared" si="6"/>
        <v>0</v>
      </c>
      <c r="AK23">
        <f t="shared" si="20"/>
        <v>28.221733024389881</v>
      </c>
      <c r="AL23">
        <f t="shared" si="7"/>
        <v>-147.97847907943401</v>
      </c>
      <c r="AN23">
        <f t="shared" si="8"/>
        <v>58.402850677451994</v>
      </c>
      <c r="AO23">
        <f t="shared" si="8"/>
        <v>-2.9201425338726001</v>
      </c>
      <c r="AP23">
        <f t="shared" si="8"/>
        <v>-2.6056314586930127</v>
      </c>
      <c r="AQ23">
        <f t="shared" si="8"/>
        <v>-101.15469084019816</v>
      </c>
      <c r="AR23">
        <f t="shared" si="8"/>
        <v>-48.277614155311781</v>
      </c>
      <c r="AS23">
        <f t="shared" si="8"/>
        <v>0</v>
      </c>
      <c r="AT23">
        <f t="shared" si="8"/>
        <v>7.7325556052275966</v>
      </c>
      <c r="AU23">
        <f t="shared" si="8"/>
        <v>-40.545058550084178</v>
      </c>
      <c r="AW23">
        <v>20</v>
      </c>
      <c r="AX23">
        <f>(R23*SUMPRODUCT(K$23:$K24, X$23:$X24)-$AZ$3*SUMPRODUCT(K$22:$K23, W$23:$W24))/Z23</f>
        <v>90.862565333804795</v>
      </c>
    </row>
    <row r="25" spans="5:50" x14ac:dyDescent="0.25">
      <c r="AN25" s="8">
        <f t="shared" ref="AN25:AU25" si="25">SUM(AN3:AN23)</f>
        <v>2683.9233684190008</v>
      </c>
      <c r="AO25" s="8">
        <f t="shared" si="25"/>
        <v>-344.32823574552572</v>
      </c>
      <c r="AP25" s="8">
        <f t="shared" si="25"/>
        <v>-207.24270228856867</v>
      </c>
      <c r="AQ25" s="8">
        <f t="shared" si="25"/>
        <v>-1405.340341737668</v>
      </c>
      <c r="AR25" s="8">
        <f t="shared" si="25"/>
        <v>727.01208864723856</v>
      </c>
      <c r="AS25" s="8">
        <f t="shared" si="25"/>
        <v>-128.34496716772998</v>
      </c>
      <c r="AT25" s="8">
        <f t="shared" si="25"/>
        <v>268.42234806816185</v>
      </c>
      <c r="AU25" s="9">
        <f t="shared" si="25"/>
        <v>867.08946954767066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B409-FAE3-4DF5-B806-C95B39FD39C4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1204.7819343337972</v>
      </c>
      <c r="K3">
        <v>1</v>
      </c>
      <c r="L3" s="2">
        <v>0</v>
      </c>
      <c r="O3">
        <f>$C$3</f>
        <v>1204.7819343337972</v>
      </c>
      <c r="P3">
        <f>O3*B5</f>
        <v>963.82554746703772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1204.7819343337972</v>
      </c>
      <c r="AF3">
        <f t="shared" ref="AF3:AG23" si="3">-$Z3*P3</f>
        <v>-963.82554746703772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140.95638686675943</v>
      </c>
      <c r="AJ3">
        <f t="shared" ref="AJ3:AJ23" si="6">AB3-AC3</f>
        <v>0</v>
      </c>
      <c r="AL3">
        <f t="shared" ref="AL3:AL23" si="7">SUM(AI3:AK3)</f>
        <v>140.95638686675943</v>
      </c>
      <c r="AN3">
        <f t="shared" ref="AN3:AU23" si="8">AE3*$K3</f>
        <v>1204.7819343337972</v>
      </c>
      <c r="AO3">
        <f t="shared" si="8"/>
        <v>-963.82554746703772</v>
      </c>
      <c r="AP3">
        <f t="shared" si="8"/>
        <v>-100</v>
      </c>
      <c r="AQ3">
        <f t="shared" si="8"/>
        <v>0</v>
      </c>
      <c r="AR3">
        <f t="shared" si="8"/>
        <v>140.95638686675943</v>
      </c>
      <c r="AS3">
        <f t="shared" si="8"/>
        <v>0</v>
      </c>
      <c r="AT3">
        <f t="shared" si="8"/>
        <v>0</v>
      </c>
      <c r="AU3">
        <f t="shared" si="8"/>
        <v>140.95638686675943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429.70455940944561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50000</v>
      </c>
      <c r="S4">
        <f t="shared" ref="S4:S23" si="12">AX4</f>
        <v>311.93570016618565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0</v>
      </c>
      <c r="AC4">
        <f t="shared" si="1"/>
        <v>308.00707371660474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-129.71734999999998</v>
      </c>
      <c r="AI4">
        <f t="shared" si="5"/>
        <v>-129.71734999999998</v>
      </c>
      <c r="AJ4">
        <f t="shared" si="6"/>
        <v>-308.00707371660474</v>
      </c>
      <c r="AK4">
        <f t="shared" ref="AK4:AK23" si="20">H4*SUM(AB4:AB4, AE4:AF4)</f>
        <v>0</v>
      </c>
      <c r="AL4">
        <f t="shared" si="7"/>
        <v>-437.72442371660475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-121.6974856928417</v>
      </c>
      <c r="AR4">
        <f t="shared" si="8"/>
        <v>-121.6974856928417</v>
      </c>
      <c r="AS4">
        <f t="shared" si="8"/>
        <v>-288.96432471770777</v>
      </c>
      <c r="AT4">
        <f t="shared" si="8"/>
        <v>0</v>
      </c>
      <c r="AU4">
        <f t="shared" si="8"/>
        <v>-410.66181041054949</v>
      </c>
      <c r="AW4">
        <v>1</v>
      </c>
      <c r="AX4">
        <f>(R4*SUMPRODUCT(K5:$K$23, X5:$X$23)-$AZ$3*SUMPRODUCT(K4:$K$22, W5:$W$23))/Z4</f>
        <v>311.93570016618565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2.6922130000000002E-3</v>
      </c>
      <c r="O5">
        <f t="shared" ref="O5:O23" si="22">$C$3</f>
        <v>1204.7819343337972</v>
      </c>
      <c r="P5">
        <f t="shared" ref="P5:P23" si="23">O5*$C$5</f>
        <v>60.239096716689858</v>
      </c>
      <c r="Q5" s="4">
        <f t="shared" ref="Q5:Q23" si="24">$C$8</f>
        <v>12.5</v>
      </c>
      <c r="R5">
        <f t="shared" si="0"/>
        <v>50000</v>
      </c>
      <c r="S5">
        <f t="shared" si="12"/>
        <v>606.52693795342066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308.00707371660474</v>
      </c>
      <c r="AC5">
        <f t="shared" si="1"/>
        <v>591.28691155798833</v>
      </c>
      <c r="AE5">
        <f t="shared" si="2"/>
        <v>1174.5097282188608</v>
      </c>
      <c r="AF5">
        <f t="shared" si="3"/>
        <v>-58.725486410943041</v>
      </c>
      <c r="AG5">
        <f t="shared" si="3"/>
        <v>-12.185916126683999</v>
      </c>
      <c r="AH5">
        <f t="shared" si="4"/>
        <v>-132.91531676400444</v>
      </c>
      <c r="AI5">
        <f t="shared" si="5"/>
        <v>970.68300891722924</v>
      </c>
      <c r="AJ5">
        <f t="shared" si="6"/>
        <v>-283.2798378413836</v>
      </c>
      <c r="AK5">
        <f t="shared" si="20"/>
        <v>123.01556966131876</v>
      </c>
      <c r="AL5">
        <f t="shared" si="7"/>
        <v>810.4187407371644</v>
      </c>
      <c r="AN5">
        <f t="shared" si="8"/>
        <v>1014.2625709993987</v>
      </c>
      <c r="AO5">
        <f t="shared" si="8"/>
        <v>-50.713128549969937</v>
      </c>
      <c r="AP5">
        <f t="shared" si="8"/>
        <v>-10.523300338582134</v>
      </c>
      <c r="AQ5">
        <f t="shared" si="8"/>
        <v>-114.78068479747631</v>
      </c>
      <c r="AR5">
        <f t="shared" si="8"/>
        <v>838.24545731337025</v>
      </c>
      <c r="AS5">
        <f t="shared" si="8"/>
        <v>-244.62984830020463</v>
      </c>
      <c r="AT5">
        <f t="shared" si="8"/>
        <v>106.23163432358974</v>
      </c>
      <c r="AU5">
        <f t="shared" si="8"/>
        <v>699.84724333675535</v>
      </c>
      <c r="AW5">
        <v>2</v>
      </c>
      <c r="AX5">
        <f>(R5*SUMPRODUCT(K6:$K$23, X6:$X$23)-$AZ$3*SUMPRODUCT(K5:$K$22, W6:$W$23))/Z5</f>
        <v>606.52693795342066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2.807183E-3</v>
      </c>
      <c r="O6">
        <f t="shared" si="22"/>
        <v>1204.7819343337972</v>
      </c>
      <c r="P6">
        <f t="shared" si="23"/>
        <v>60.239096716689858</v>
      </c>
      <c r="Q6" s="4">
        <f t="shared" si="24"/>
        <v>12.5</v>
      </c>
      <c r="R6">
        <f t="shared" si="0"/>
        <v>50000</v>
      </c>
      <c r="S6">
        <f t="shared" si="12"/>
        <v>879.55289537073327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591.28691155798833</v>
      </c>
      <c r="AC6">
        <f t="shared" si="1"/>
        <v>846.47107227592369</v>
      </c>
      <c r="AE6">
        <f t="shared" si="2"/>
        <v>1159.4675671942816</v>
      </c>
      <c r="AF6">
        <f t="shared" si="3"/>
        <v>-57.97337835971409</v>
      </c>
      <c r="AG6">
        <f t="shared" si="3"/>
        <v>-12.029848868826907</v>
      </c>
      <c r="AH6">
        <f t="shared" si="4"/>
        <v>-136.83238636101265</v>
      </c>
      <c r="AI6">
        <f t="shared" si="5"/>
        <v>952.63195360472787</v>
      </c>
      <c r="AJ6">
        <f t="shared" si="6"/>
        <v>-255.18416071793536</v>
      </c>
      <c r="AK6">
        <f t="shared" si="20"/>
        <v>184.17458372271008</v>
      </c>
      <c r="AL6">
        <f t="shared" si="7"/>
        <v>881.62237660950257</v>
      </c>
      <c r="AN6">
        <f t="shared" si="8"/>
        <v>903.02374156074939</v>
      </c>
      <c r="AO6">
        <f t="shared" si="8"/>
        <v>-45.151187078037474</v>
      </c>
      <c r="AP6">
        <f t="shared" si="8"/>
        <v>-9.3691617112030574</v>
      </c>
      <c r="AQ6">
        <f t="shared" si="8"/>
        <v>-106.56865012396105</v>
      </c>
      <c r="AR6">
        <f t="shared" si="8"/>
        <v>741.93474264754775</v>
      </c>
      <c r="AS6">
        <f t="shared" si="8"/>
        <v>-198.74411507358468</v>
      </c>
      <c r="AT6">
        <f t="shared" si="8"/>
        <v>143.43999470043599</v>
      </c>
      <c r="AU6">
        <f t="shared" si="8"/>
        <v>686.630622274399</v>
      </c>
      <c r="AW6">
        <v>3</v>
      </c>
      <c r="AX6">
        <f>(R6*SUMPRODUCT(K7:$K$23, X7:$X$23)-$AZ$3*SUMPRODUCT(K6:$K$22, W7:$W$23))/Z6</f>
        <v>879.55289537073327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2.939255E-3</v>
      </c>
      <c r="O7">
        <f t="shared" si="22"/>
        <v>1204.7819343337972</v>
      </c>
      <c r="P7">
        <f t="shared" si="23"/>
        <v>60.239096716689858</v>
      </c>
      <c r="Q7" s="4">
        <f t="shared" si="24"/>
        <v>12.5</v>
      </c>
      <c r="R7">
        <f t="shared" si="0"/>
        <v>50000</v>
      </c>
      <c r="S7">
        <f t="shared" si="12"/>
        <v>1125.1664576028411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846.47107227592369</v>
      </c>
      <c r="AC7">
        <f t="shared" si="1"/>
        <v>1068.8353667605284</v>
      </c>
      <c r="AE7">
        <f t="shared" si="2"/>
        <v>1144.4649206781253</v>
      </c>
      <c r="AF7">
        <f t="shared" si="3"/>
        <v>-57.223246033906264</v>
      </c>
      <c r="AG7">
        <f t="shared" si="3"/>
        <v>-11.874191586701693</v>
      </c>
      <c r="AH7">
        <f t="shared" si="4"/>
        <v>-141.43517374777531</v>
      </c>
      <c r="AI7">
        <f t="shared" si="5"/>
        <v>933.9323093097421</v>
      </c>
      <c r="AJ7">
        <f t="shared" si="6"/>
        <v>-222.36429448460467</v>
      </c>
      <c r="AK7">
        <f t="shared" si="20"/>
        <v>202.45972460253896</v>
      </c>
      <c r="AL7">
        <f t="shared" si="7"/>
        <v>914.02773942767635</v>
      </c>
      <c r="AN7">
        <f t="shared" si="8"/>
        <v>806.86094604656546</v>
      </c>
      <c r="AO7">
        <f t="shared" si="8"/>
        <v>-40.343047302328273</v>
      </c>
      <c r="AP7">
        <f t="shared" si="8"/>
        <v>-8.3714417839101696</v>
      </c>
      <c r="AQ7">
        <f t="shared" si="8"/>
        <v>-99.713425927264026</v>
      </c>
      <c r="AR7">
        <f t="shared" si="8"/>
        <v>658.433031033063</v>
      </c>
      <c r="AS7">
        <f t="shared" si="8"/>
        <v>-156.76938783629637</v>
      </c>
      <c r="AT7">
        <f t="shared" si="8"/>
        <v>142.73643689518985</v>
      </c>
      <c r="AU7">
        <f t="shared" si="8"/>
        <v>644.40008009195651</v>
      </c>
      <c r="AW7">
        <v>4</v>
      </c>
      <c r="AX7">
        <f>(R7*SUMPRODUCT(K8:$K$23, X8:$X$23)-$AZ$3*SUMPRODUCT(K7:$K$22, W8:$W$23))/Z7</f>
        <v>1125.1664576028411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3.7729310000000002E-3</v>
      </c>
      <c r="O8">
        <f t="shared" si="22"/>
        <v>1204.7819343337972</v>
      </c>
      <c r="P8">
        <f t="shared" si="23"/>
        <v>60.239096716689858</v>
      </c>
      <c r="Q8" s="4">
        <f t="shared" si="24"/>
        <v>12.5</v>
      </c>
      <c r="R8">
        <f t="shared" si="0"/>
        <v>50000</v>
      </c>
      <c r="S8">
        <f t="shared" si="12"/>
        <v>1322.3178624743161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1068.8353667605284</v>
      </c>
      <c r="AC8">
        <f t="shared" si="1"/>
        <v>1238.8160457954018</v>
      </c>
      <c r="AE8">
        <f t="shared" si="2"/>
        <v>1128.7022842937051</v>
      </c>
      <c r="AF8">
        <f t="shared" si="3"/>
        <v>-56.43511421468525</v>
      </c>
      <c r="AG8">
        <f t="shared" si="3"/>
        <v>-11.710649165297271</v>
      </c>
      <c r="AH8">
        <f t="shared" si="4"/>
        <v>-179.20202214962401</v>
      </c>
      <c r="AI8">
        <f t="shared" si="5"/>
        <v>881.35449876409859</v>
      </c>
      <c r="AJ8">
        <f t="shared" si="6"/>
        <v>-169.98067903487345</v>
      </c>
      <c r="AK8">
        <f t="shared" si="20"/>
        <v>155.2299339208673</v>
      </c>
      <c r="AL8">
        <f t="shared" si="7"/>
        <v>866.60375365009247</v>
      </c>
      <c r="AN8">
        <f t="shared" si="8"/>
        <v>741.95627590682648</v>
      </c>
      <c r="AO8">
        <f t="shared" si="8"/>
        <v>-37.097813795341317</v>
      </c>
      <c r="AP8">
        <f t="shared" si="8"/>
        <v>-7.6980349593005668</v>
      </c>
      <c r="AQ8">
        <f t="shared" si="8"/>
        <v>-117.79905723528196</v>
      </c>
      <c r="AR8">
        <f t="shared" si="8"/>
        <v>579.36136991690262</v>
      </c>
      <c r="AS8">
        <f t="shared" si="8"/>
        <v>-111.73737605372865</v>
      </c>
      <c r="AT8">
        <f t="shared" si="8"/>
        <v>102.04092370846971</v>
      </c>
      <c r="AU8">
        <f t="shared" si="8"/>
        <v>569.66491757164374</v>
      </c>
      <c r="AW8">
        <v>5</v>
      </c>
      <c r="AX8">
        <f>(R8*SUMPRODUCT(K9:$K$23, X9:$X$23)-$AZ$3*SUMPRODUCT(K8:$K$22, W9:$W$23))/Z8</f>
        <v>1322.3178624743161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4.6883589999999996E-3</v>
      </c>
      <c r="O9">
        <f t="shared" si="22"/>
        <v>1204.7819343337972</v>
      </c>
      <c r="P9">
        <f t="shared" si="23"/>
        <v>60.239096716689858</v>
      </c>
      <c r="Q9" s="4">
        <f t="shared" si="24"/>
        <v>12.5</v>
      </c>
      <c r="R9">
        <f t="shared" si="0"/>
        <v>50000</v>
      </c>
      <c r="S9">
        <f t="shared" si="12"/>
        <v>1480.074774293063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1238.8160457954018</v>
      </c>
      <c r="AC9">
        <f t="shared" si="1"/>
        <v>1366.2438747197543</v>
      </c>
      <c r="AE9">
        <f t="shared" si="2"/>
        <v>1112.1234999378792</v>
      </c>
      <c r="AF9">
        <f t="shared" si="3"/>
        <v>-55.606174996893955</v>
      </c>
      <c r="AG9">
        <f t="shared" si="3"/>
        <v>-11.538638946234334</v>
      </c>
      <c r="AH9">
        <f t="shared" si="4"/>
        <v>-219.61490963985577</v>
      </c>
      <c r="AI9">
        <f t="shared" si="5"/>
        <v>825.36377635489498</v>
      </c>
      <c r="AJ9">
        <f t="shared" si="6"/>
        <v>-127.42782892435253</v>
      </c>
      <c r="AK9">
        <f t="shared" si="20"/>
        <v>119.81640195243942</v>
      </c>
      <c r="AL9">
        <f t="shared" si="7"/>
        <v>817.75234938298183</v>
      </c>
      <c r="AN9">
        <f t="shared" si="8"/>
        <v>694.79011192169173</v>
      </c>
      <c r="AO9">
        <f t="shared" si="8"/>
        <v>-34.739505596084584</v>
      </c>
      <c r="AP9">
        <f t="shared" si="8"/>
        <v>-7.2086708403571658</v>
      </c>
      <c r="AQ9">
        <f t="shared" si="8"/>
        <v>-137.20262871602907</v>
      </c>
      <c r="AR9">
        <f t="shared" si="8"/>
        <v>515.63930676922087</v>
      </c>
      <c r="AS9">
        <f t="shared" si="8"/>
        <v>-79.609499776989239</v>
      </c>
      <c r="AT9">
        <f t="shared" si="8"/>
        <v>74.854322678407385</v>
      </c>
      <c r="AU9">
        <f t="shared" si="8"/>
        <v>510.88412967063897</v>
      </c>
      <c r="AW9">
        <v>6</v>
      </c>
      <c r="AX9">
        <f>(R9*SUMPRODUCT(K10:$K$23, X10:$X$23)-$AZ$3*SUMPRODUCT(K9:$K$22, W10:$W$23))/Z9</f>
        <v>1480.074774293063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5.6712799999999999E-3</v>
      </c>
      <c r="O10">
        <f t="shared" si="22"/>
        <v>1204.7819343337972</v>
      </c>
      <c r="P10">
        <f t="shared" si="23"/>
        <v>60.239096716689858</v>
      </c>
      <c r="Q10" s="4">
        <f t="shared" si="24"/>
        <v>12.5</v>
      </c>
      <c r="R10">
        <f t="shared" si="0"/>
        <v>50000</v>
      </c>
      <c r="S10">
        <f t="shared" si="12"/>
        <v>1605.3697749388323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1366.2438747197543</v>
      </c>
      <c r="AC10">
        <f t="shared" si="1"/>
        <v>1458.6792664458142</v>
      </c>
      <c r="AE10">
        <f t="shared" si="2"/>
        <v>1094.6951011757726</v>
      </c>
      <c r="AF10">
        <f t="shared" si="3"/>
        <v>-54.734755058788636</v>
      </c>
      <c r="AG10">
        <f t="shared" si="3"/>
        <v>-11.357813704488992</v>
      </c>
      <c r="AH10">
        <f t="shared" si="4"/>
        <v>-261.75540913199944</v>
      </c>
      <c r="AI10">
        <f t="shared" si="5"/>
        <v>766.84712328049568</v>
      </c>
      <c r="AJ10">
        <f t="shared" si="6"/>
        <v>-92.435391726059834</v>
      </c>
      <c r="AK10">
        <f t="shared" si="20"/>
        <v>126.32572159392875</v>
      </c>
      <c r="AL10">
        <f t="shared" si="7"/>
        <v>800.73745314836458</v>
      </c>
      <c r="AN10">
        <f t="shared" si="8"/>
        <v>649.78799195870351</v>
      </c>
      <c r="AO10">
        <f t="shared" si="8"/>
        <v>-32.489399597935183</v>
      </c>
      <c r="AP10">
        <f t="shared" si="8"/>
        <v>-6.7417593740523456</v>
      </c>
      <c r="AQ10">
        <f t="shared" si="8"/>
        <v>-155.37250646461109</v>
      </c>
      <c r="AR10">
        <f t="shared" si="8"/>
        <v>455.18432652210504</v>
      </c>
      <c r="AS10">
        <f t="shared" si="8"/>
        <v>-54.867704725343742</v>
      </c>
      <c r="AT10">
        <f t="shared" si="8"/>
        <v>74.984291862719331</v>
      </c>
      <c r="AU10">
        <f t="shared" si="8"/>
        <v>475.30091365948061</v>
      </c>
      <c r="AW10">
        <v>7</v>
      </c>
      <c r="AX10">
        <f>(R10*SUMPRODUCT(K11:$K$23, X11:$X$23)-$AZ$3*SUMPRODUCT(K10:$K$22, W11:$W$23))/Z10</f>
        <v>1605.3697749388323</v>
      </c>
    </row>
    <row r="11" spans="1:52" x14ac:dyDescent="0.25">
      <c r="A11" t="s">
        <v>33</v>
      </c>
      <c r="C11" s="7">
        <f>AU25</f>
        <v>5781.8168522517135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6.8024940000000001E-3</v>
      </c>
      <c r="O11">
        <f t="shared" si="22"/>
        <v>1204.7819343337972</v>
      </c>
      <c r="P11">
        <f t="shared" si="23"/>
        <v>60.239096716689858</v>
      </c>
      <c r="Q11" s="4">
        <f t="shared" si="24"/>
        <v>12.5</v>
      </c>
      <c r="R11">
        <f t="shared" si="0"/>
        <v>50000</v>
      </c>
      <c r="S11">
        <f t="shared" si="12"/>
        <v>1696.943519577457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1458.6792664458142</v>
      </c>
      <c r="AC11">
        <f t="shared" si="1"/>
        <v>1515.9779476506239</v>
      </c>
      <c r="AE11">
        <f t="shared" si="2"/>
        <v>1076.3014933064374</v>
      </c>
      <c r="AF11">
        <f t="shared" si="3"/>
        <v>-53.815074665321866</v>
      </c>
      <c r="AG11">
        <f t="shared" si="3"/>
        <v>-11.166974107866197</v>
      </c>
      <c r="AH11">
        <f t="shared" si="4"/>
        <v>-309.04583831161659</v>
      </c>
      <c r="AI11">
        <f t="shared" si="5"/>
        <v>702.27360622163269</v>
      </c>
      <c r="AJ11">
        <f t="shared" si="6"/>
        <v>-57.298681204809782</v>
      </c>
      <c r="AK11">
        <f t="shared" si="20"/>
        <v>127.78003278197687</v>
      </c>
      <c r="AL11">
        <f t="shared" si="7"/>
        <v>772.75495779879975</v>
      </c>
      <c r="AN11">
        <f t="shared" si="8"/>
        <v>607.57958451977686</v>
      </c>
      <c r="AO11">
        <f t="shared" si="8"/>
        <v>-30.378979225988843</v>
      </c>
      <c r="AP11">
        <f t="shared" si="8"/>
        <v>-6.3038335735809676</v>
      </c>
      <c r="AQ11">
        <f t="shared" si="8"/>
        <v>-174.45849811292379</v>
      </c>
      <c r="AR11">
        <f t="shared" si="8"/>
        <v>396.43827360728329</v>
      </c>
      <c r="AS11">
        <f t="shared" si="8"/>
        <v>-32.345499041352355</v>
      </c>
      <c r="AT11">
        <f t="shared" si="8"/>
        <v>72.132706040474503</v>
      </c>
      <c r="AU11">
        <f t="shared" si="8"/>
        <v>436.22548060640543</v>
      </c>
      <c r="AW11">
        <v>8</v>
      </c>
      <c r="AX11">
        <f>(R11*SUMPRODUCT(K12:$K$23, X12:$X$23)-$AZ$3*SUMPRODUCT(K11:$K$22, W12:$W$23))/Z11</f>
        <v>1696.943519577457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8.090557E-3</v>
      </c>
      <c r="O12">
        <f t="shared" si="22"/>
        <v>1204.7819343337972</v>
      </c>
      <c r="P12">
        <f t="shared" si="23"/>
        <v>60.239096716689858</v>
      </c>
      <c r="Q12" s="4">
        <f t="shared" si="24"/>
        <v>12.5</v>
      </c>
      <c r="R12">
        <f t="shared" si="0"/>
        <v>50000</v>
      </c>
      <c r="S12">
        <f t="shared" si="12"/>
        <v>1754.1566750042221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1515.9779476506239</v>
      </c>
      <c r="AC12">
        <f t="shared" si="1"/>
        <v>1538.7402467982758</v>
      </c>
      <c r="AE12">
        <f t="shared" si="2"/>
        <v>1056.8305997925922</v>
      </c>
      <c r="AF12">
        <f t="shared" si="3"/>
        <v>-52.841529989629613</v>
      </c>
      <c r="AG12">
        <f t="shared" si="3"/>
        <v>-10.964957326250321</v>
      </c>
      <c r="AH12">
        <f t="shared" si="4"/>
        <v>-361.38816214886253</v>
      </c>
      <c r="AI12">
        <f t="shared" si="5"/>
        <v>631.63595032784974</v>
      </c>
      <c r="AJ12">
        <f t="shared" si="6"/>
        <v>-22.762299147651902</v>
      </c>
      <c r="AK12">
        <f t="shared" si="20"/>
        <v>130.78628820584115</v>
      </c>
      <c r="AL12">
        <f t="shared" si="7"/>
        <v>739.65993938603901</v>
      </c>
      <c r="AN12">
        <f t="shared" si="8"/>
        <v>567.15289610607999</v>
      </c>
      <c r="AO12">
        <f t="shared" si="8"/>
        <v>-28.357644805304002</v>
      </c>
      <c r="AP12">
        <f t="shared" si="8"/>
        <v>-5.8843936809578743</v>
      </c>
      <c r="AQ12">
        <f t="shared" si="8"/>
        <v>-193.94058311843528</v>
      </c>
      <c r="AR12">
        <f t="shared" si="8"/>
        <v>338.97027450138285</v>
      </c>
      <c r="AS12">
        <f t="shared" si="8"/>
        <v>-12.215490246173152</v>
      </c>
      <c r="AT12">
        <f t="shared" si="8"/>
        <v>70.18704997893191</v>
      </c>
      <c r="AU12">
        <f t="shared" si="8"/>
        <v>396.94183423414165</v>
      </c>
      <c r="AW12">
        <v>9</v>
      </c>
      <c r="AX12">
        <f>(R12*SUMPRODUCT(K13:$K$23, X13:$X$23)-$AZ$3*SUMPRODUCT(K12:$K$22, W13:$W$23))/Z12</f>
        <v>1754.1566750042221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9.5159809999999997E-3</v>
      </c>
      <c r="O13">
        <f t="shared" si="22"/>
        <v>1204.7819343337972</v>
      </c>
      <c r="P13">
        <f t="shared" si="23"/>
        <v>60.239096716689858</v>
      </c>
      <c r="Q13" s="4">
        <f t="shared" si="24"/>
        <v>12.5</v>
      </c>
      <c r="R13">
        <f t="shared" si="0"/>
        <v>50000</v>
      </c>
      <c r="S13">
        <f t="shared" si="12"/>
        <v>1776.6449462936682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1538.7402467982758</v>
      </c>
      <c r="AC13">
        <f t="shared" si="1"/>
        <v>1528.0518715502214</v>
      </c>
      <c r="AE13">
        <f t="shared" si="2"/>
        <v>1036.2055138868213</v>
      </c>
      <c r="AF13">
        <f t="shared" si="3"/>
        <v>-51.810275694341072</v>
      </c>
      <c r="AG13">
        <f t="shared" si="3"/>
        <v>-10.75096542740541</v>
      </c>
      <c r="AH13">
        <f t="shared" si="4"/>
        <v>-417.36930232963545</v>
      </c>
      <c r="AI13">
        <f t="shared" si="5"/>
        <v>556.2749704354394</v>
      </c>
      <c r="AJ13">
        <f t="shared" si="6"/>
        <v>10.688375248054399</v>
      </c>
      <c r="AK13">
        <f t="shared" si="20"/>
        <v>130.44610457402209</v>
      </c>
      <c r="AL13">
        <f t="shared" si="7"/>
        <v>697.40945025751591</v>
      </c>
      <c r="AN13">
        <f t="shared" si="8"/>
        <v>528.74807546028205</v>
      </c>
      <c r="AO13">
        <f t="shared" si="8"/>
        <v>-26.437403773014108</v>
      </c>
      <c r="AP13">
        <f t="shared" si="8"/>
        <v>-5.4859313166147947</v>
      </c>
      <c r="AQ13">
        <f t="shared" si="8"/>
        <v>-212.97243877347222</v>
      </c>
      <c r="AR13">
        <f t="shared" si="8"/>
        <v>283.852301597181</v>
      </c>
      <c r="AS13">
        <f t="shared" si="8"/>
        <v>5.4539932151175128</v>
      </c>
      <c r="AT13">
        <f t="shared" si="8"/>
        <v>66.563172865280094</v>
      </c>
      <c r="AU13">
        <f t="shared" si="8"/>
        <v>355.8694676775786</v>
      </c>
      <c r="AW13">
        <v>10</v>
      </c>
      <c r="AX13">
        <f>(R13*SUMPRODUCT(K14:$K$23, X14:$X$23)-$AZ$3*SUMPRODUCT(K13:$K$22, W14:$W$23))/Z13</f>
        <v>1776.6449462936682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1.1135328E-2</v>
      </c>
      <c r="O14">
        <f t="shared" si="22"/>
        <v>1204.7819343337972</v>
      </c>
      <c r="P14">
        <f t="shared" si="23"/>
        <v>60.239096716689858</v>
      </c>
      <c r="Q14" s="4">
        <f t="shared" si="24"/>
        <v>12.5</v>
      </c>
      <c r="R14">
        <f t="shared" si="0"/>
        <v>50000</v>
      </c>
      <c r="S14">
        <f t="shared" si="12"/>
        <v>1762.9583796039824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1528.0518715502214</v>
      </c>
      <c r="AC14">
        <f t="shared" si="1"/>
        <v>1484.2332842269941</v>
      </c>
      <c r="AE14">
        <f t="shared" si="2"/>
        <v>1014.3049704754148</v>
      </c>
      <c r="AF14">
        <f t="shared" si="3"/>
        <v>-50.71524852377074</v>
      </c>
      <c r="AG14">
        <f t="shared" si="3"/>
        <v>-10.523740246780536</v>
      </c>
      <c r="AH14">
        <f t="shared" si="4"/>
        <v>-478.86210540327772</v>
      </c>
      <c r="AI14">
        <f t="shared" si="5"/>
        <v>474.20387630158586</v>
      </c>
      <c r="AJ14">
        <f t="shared" si="6"/>
        <v>43.818587323227348</v>
      </c>
      <c r="AK14">
        <f t="shared" si="20"/>
        <v>128.07037790599588</v>
      </c>
      <c r="AL14">
        <f t="shared" si="7"/>
        <v>646.0928415308091</v>
      </c>
      <c r="AN14">
        <f t="shared" si="8"/>
        <v>492.27012693176738</v>
      </c>
      <c r="AO14">
        <f t="shared" si="8"/>
        <v>-24.613506346588366</v>
      </c>
      <c r="AP14">
        <f t="shared" si="8"/>
        <v>-5.1074608701280839</v>
      </c>
      <c r="AQ14">
        <f t="shared" si="8"/>
        <v>-232.40496327174273</v>
      </c>
      <c r="AR14">
        <f t="shared" si="8"/>
        <v>230.14419644330818</v>
      </c>
      <c r="AS14">
        <f t="shared" si="8"/>
        <v>21.266366794461742</v>
      </c>
      <c r="AT14">
        <f t="shared" si="8"/>
        <v>62.156080294503617</v>
      </c>
      <c r="AU14">
        <f t="shared" si="8"/>
        <v>313.56664353227353</v>
      </c>
      <c r="AW14">
        <v>11</v>
      </c>
      <c r="AX14">
        <f>(R14*SUMPRODUCT(K15:$K$23, X15:$X$23)-$AZ$3*SUMPRODUCT(K14:$K$22, W15:$W$23))/Z14</f>
        <v>1762.9583796039824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1.2969985999999999E-2</v>
      </c>
      <c r="O15">
        <f t="shared" si="22"/>
        <v>1204.7819343337972</v>
      </c>
      <c r="P15">
        <f t="shared" si="23"/>
        <v>60.239096716689858</v>
      </c>
      <c r="Q15" s="4">
        <f t="shared" si="24"/>
        <v>12.5</v>
      </c>
      <c r="R15">
        <f t="shared" si="0"/>
        <v>50000</v>
      </c>
      <c r="S15">
        <f t="shared" si="12"/>
        <v>1711.6158404491619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1484.2332842269941</v>
      </c>
      <c r="AC15">
        <f t="shared" si="1"/>
        <v>1407.9081060551066</v>
      </c>
      <c r="AE15">
        <f t="shared" si="2"/>
        <v>991.00639950386403</v>
      </c>
      <c r="AF15">
        <f t="shared" si="3"/>
        <v>-49.550319975193204</v>
      </c>
      <c r="AG15">
        <f t="shared" si="3"/>
        <v>-10.28201008064435</v>
      </c>
      <c r="AH15">
        <f t="shared" si="4"/>
        <v>-545.97105467352037</v>
      </c>
      <c r="AI15">
        <f t="shared" si="5"/>
        <v>385.20301477450607</v>
      </c>
      <c r="AJ15">
        <f t="shared" si="6"/>
        <v>76.325178171887501</v>
      </c>
      <c r="AK15">
        <f t="shared" si="20"/>
        <v>125.89327797891899</v>
      </c>
      <c r="AL15">
        <f t="shared" si="7"/>
        <v>587.42147092531252</v>
      </c>
      <c r="AN15">
        <f t="shared" si="8"/>
        <v>457.23233102759423</v>
      </c>
      <c r="AO15">
        <f t="shared" si="8"/>
        <v>-22.861616551379711</v>
      </c>
      <c r="AP15">
        <f t="shared" si="8"/>
        <v>-4.7439324702402264</v>
      </c>
      <c r="AQ15">
        <f t="shared" si="8"/>
        <v>-251.90111600383713</v>
      </c>
      <c r="AR15">
        <f t="shared" si="8"/>
        <v>177.72566600213716</v>
      </c>
      <c r="AS15">
        <f t="shared" si="8"/>
        <v>35.215049215726587</v>
      </c>
      <c r="AT15">
        <f t="shared" si="8"/>
        <v>58.084869058185717</v>
      </c>
      <c r="AU15">
        <f t="shared" si="8"/>
        <v>271.02558427604941</v>
      </c>
      <c r="AW15">
        <v>12</v>
      </c>
      <c r="AX15">
        <f>(R15*SUMPRODUCT(K16:$K$23, X16:$X$23)-$AZ$3*SUMPRODUCT(K15:$K$22, W16:$W$23))/Z15</f>
        <v>1711.6158404491619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1.4883069000000001E-2</v>
      </c>
      <c r="O16">
        <f t="shared" si="22"/>
        <v>1204.7819343337972</v>
      </c>
      <c r="P16">
        <f t="shared" si="23"/>
        <v>60.239096716689858</v>
      </c>
      <c r="Q16" s="4">
        <f t="shared" si="24"/>
        <v>12.5</v>
      </c>
      <c r="R16">
        <f t="shared" si="0"/>
        <v>50000</v>
      </c>
      <c r="S16">
        <f t="shared" si="12"/>
        <v>1624.7707373722938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1407.9081060551066</v>
      </c>
      <c r="AC16">
        <f t="shared" si="1"/>
        <v>1303.2171849235961</v>
      </c>
      <c r="AE16">
        <f t="shared" si="2"/>
        <v>966.34711888556797</v>
      </c>
      <c r="AF16">
        <f t="shared" si="3"/>
        <v>-48.317355944278397</v>
      </c>
      <c r="AG16">
        <f t="shared" si="3"/>
        <v>-10.026162114348981</v>
      </c>
      <c r="AH16">
        <f t="shared" si="4"/>
        <v>-612.11146195570177</v>
      </c>
      <c r="AI16">
        <f t="shared" si="5"/>
        <v>295.8921388712389</v>
      </c>
      <c r="AJ16">
        <f t="shared" si="6"/>
        <v>104.69092113151055</v>
      </c>
      <c r="AK16">
        <f t="shared" si="20"/>
        <v>127.22880143410288</v>
      </c>
      <c r="AL16">
        <f t="shared" si="7"/>
        <v>527.81186143685227</v>
      </c>
      <c r="AN16">
        <f t="shared" si="8"/>
        <v>422.73157048032982</v>
      </c>
      <c r="AO16">
        <f t="shared" si="8"/>
        <v>-21.136578524016493</v>
      </c>
      <c r="AP16">
        <f t="shared" si="8"/>
        <v>-4.3859759848790167</v>
      </c>
      <c r="AQ16">
        <f t="shared" si="8"/>
        <v>-267.77007409092914</v>
      </c>
      <c r="AR16">
        <f t="shared" si="8"/>
        <v>129.43894188050518</v>
      </c>
      <c r="AS16">
        <f t="shared" si="8"/>
        <v>45.797370986104724</v>
      </c>
      <c r="AT16">
        <f t="shared" si="8"/>
        <v>55.656637236724926</v>
      </c>
      <c r="AU16">
        <f t="shared" si="8"/>
        <v>230.89295010333481</v>
      </c>
      <c r="AW16">
        <v>13</v>
      </c>
      <c r="AX16">
        <f>(R16*SUMPRODUCT(K17:$K$23, X17:$X$23)-$AZ$3*SUMPRODUCT(K16:$K$22, W17:$W$23))/Z16</f>
        <v>1624.7707373722938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1.6930661E-2</v>
      </c>
      <c r="O17">
        <f t="shared" si="22"/>
        <v>1204.7819343337972</v>
      </c>
      <c r="P17">
        <f t="shared" si="23"/>
        <v>60.239096716689858</v>
      </c>
      <c r="Q17" s="4">
        <f t="shared" si="24"/>
        <v>12.5</v>
      </c>
      <c r="R17">
        <f t="shared" si="0"/>
        <v>50000</v>
      </c>
      <c r="S17">
        <f t="shared" si="12"/>
        <v>1504.4648621088634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1303.2171849235961</v>
      </c>
      <c r="AC17">
        <f t="shared" si="1"/>
        <v>1174.2229024512676</v>
      </c>
      <c r="AE17">
        <f t="shared" si="2"/>
        <v>940.32275221853411</v>
      </c>
      <c r="AF17">
        <f t="shared" si="3"/>
        <v>-47.016137610926705</v>
      </c>
      <c r="AG17">
        <f t="shared" si="3"/>
        <v>-9.756150941316406</v>
      </c>
      <c r="AH17">
        <f t="shared" si="4"/>
        <v>-678.99820755634335</v>
      </c>
      <c r="AI17">
        <f t="shared" si="5"/>
        <v>204.55225610994762</v>
      </c>
      <c r="AJ17">
        <f t="shared" si="6"/>
        <v>128.99428247232845</v>
      </c>
      <c r="AK17">
        <f t="shared" si="20"/>
        <v>135.52551843107526</v>
      </c>
      <c r="AL17">
        <f t="shared" si="7"/>
        <v>469.07205701335135</v>
      </c>
      <c r="AN17">
        <f t="shared" si="8"/>
        <v>387.44196087569605</v>
      </c>
      <c r="AO17">
        <f t="shared" si="8"/>
        <v>-19.372098043784803</v>
      </c>
      <c r="AP17">
        <f t="shared" si="8"/>
        <v>-4.019834936871149</v>
      </c>
      <c r="AQ17">
        <f t="shared" si="8"/>
        <v>-279.76819272535653</v>
      </c>
      <c r="AR17">
        <f t="shared" si="8"/>
        <v>84.281835169683561</v>
      </c>
      <c r="AS17">
        <f t="shared" si="8"/>
        <v>53.149620834886868</v>
      </c>
      <c r="AT17">
        <f t="shared" si="8"/>
        <v>55.840691385746652</v>
      </c>
      <c r="AU17">
        <f t="shared" si="8"/>
        <v>193.27214739031709</v>
      </c>
      <c r="AW17">
        <v>14</v>
      </c>
      <c r="AX17">
        <f>(R17*SUMPRODUCT(K18:$K$23, X18:$X$23)-$AZ$3*SUMPRODUCT(K17:$K$22, W18:$W$23))/Z17</f>
        <v>1504.4648621088634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1.9185959999999998E-2</v>
      </c>
      <c r="O18">
        <f t="shared" si="22"/>
        <v>1204.7819343337972</v>
      </c>
      <c r="P18">
        <f t="shared" si="23"/>
        <v>60.239096716689858</v>
      </c>
      <c r="Q18" s="4">
        <f t="shared" si="24"/>
        <v>12.5</v>
      </c>
      <c r="R18">
        <f t="shared" si="0"/>
        <v>50000</v>
      </c>
      <c r="S18">
        <f t="shared" si="12"/>
        <v>1351.5963499665615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1174.2229024512676</v>
      </c>
      <c r="AC18">
        <f t="shared" si="1"/>
        <v>1024.1216720875727</v>
      </c>
      <c r="AE18">
        <f t="shared" si="2"/>
        <v>912.87852998519406</v>
      </c>
      <c r="AF18">
        <f t="shared" si="3"/>
        <v>-45.643926499259699</v>
      </c>
      <c r="AG18">
        <f t="shared" si="3"/>
        <v>-9.4714083101891831</v>
      </c>
      <c r="AH18">
        <f t="shared" si="4"/>
        <v>-748.72448685623567</v>
      </c>
      <c r="AI18">
        <f t="shared" si="5"/>
        <v>109.03870831950951</v>
      </c>
      <c r="AJ18">
        <f t="shared" si="6"/>
        <v>150.10123036369487</v>
      </c>
      <c r="AK18">
        <f t="shared" si="20"/>
        <v>143.10617116619784</v>
      </c>
      <c r="AL18">
        <f t="shared" si="7"/>
        <v>402.24610984940222</v>
      </c>
      <c r="AN18">
        <f t="shared" si="8"/>
        <v>351.49434193370377</v>
      </c>
      <c r="AO18">
        <f t="shared" si="8"/>
        <v>-17.574717096685188</v>
      </c>
      <c r="AP18">
        <f t="shared" si="8"/>
        <v>-3.6468668303869034</v>
      </c>
      <c r="AQ18">
        <f t="shared" si="8"/>
        <v>-288.28854239944826</v>
      </c>
      <c r="AR18">
        <f t="shared" si="8"/>
        <v>41.984215607183451</v>
      </c>
      <c r="AS18">
        <f t="shared" si="8"/>
        <v>57.794910776335065</v>
      </c>
      <c r="AT18">
        <f t="shared" si="8"/>
        <v>55.101536303554553</v>
      </c>
      <c r="AU18">
        <f t="shared" si="8"/>
        <v>154.88066268707306</v>
      </c>
      <c r="AW18">
        <v>15</v>
      </c>
      <c r="AX18">
        <f>(R18*SUMPRODUCT(K19:$K$23, X19:$X$23)-$AZ$3*SUMPRODUCT(K18:$K$22, W19:$W$23))/Z18</f>
        <v>1351.5963499665615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2.1884238E-2</v>
      </c>
      <c r="O19">
        <f t="shared" si="22"/>
        <v>1204.7819343337972</v>
      </c>
      <c r="P19">
        <f t="shared" si="23"/>
        <v>60.239096716689858</v>
      </c>
      <c r="Q19" s="4">
        <f t="shared" si="24"/>
        <v>12.5</v>
      </c>
      <c r="R19">
        <f t="shared" si="0"/>
        <v>50000</v>
      </c>
      <c r="S19">
        <f t="shared" si="12"/>
        <v>1161.5807228648166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1024.1216720875727</v>
      </c>
      <c r="AC19">
        <f t="shared" si="1"/>
        <v>852.08169060127489</v>
      </c>
      <c r="AE19">
        <f t="shared" si="2"/>
        <v>883.77209367005594</v>
      </c>
      <c r="AF19">
        <f t="shared" si="3"/>
        <v>-44.188604683502795</v>
      </c>
      <c r="AG19">
        <f t="shared" si="3"/>
        <v>-9.1694196734319338</v>
      </c>
      <c r="AH19">
        <f t="shared" si="4"/>
        <v>-829.09821462143168</v>
      </c>
      <c r="AI19">
        <f t="shared" si="5"/>
        <v>1.3158546916895375</v>
      </c>
      <c r="AJ19">
        <f t="shared" si="6"/>
        <v>172.03998148629785</v>
      </c>
      <c r="AK19">
        <f t="shared" si="20"/>
        <v>136.79595882284084</v>
      </c>
      <c r="AL19">
        <f t="shared" si="7"/>
        <v>310.1517950008282</v>
      </c>
      <c r="AN19">
        <f t="shared" si="8"/>
        <v>317.01808522436761</v>
      </c>
      <c r="AO19">
        <f t="shared" si="8"/>
        <v>-15.85090426121838</v>
      </c>
      <c r="AP19">
        <f t="shared" si="8"/>
        <v>-3.2891645802240932</v>
      </c>
      <c r="AQ19">
        <f t="shared" si="8"/>
        <v>-297.40600585240406</v>
      </c>
      <c r="AR19">
        <f t="shared" si="8"/>
        <v>0.47201053052106762</v>
      </c>
      <c r="AS19">
        <f t="shared" si="8"/>
        <v>61.712500206171327</v>
      </c>
      <c r="AT19">
        <f t="shared" si="8"/>
        <v>49.070108960284543</v>
      </c>
      <c r="AU19">
        <f t="shared" si="8"/>
        <v>111.25461969697693</v>
      </c>
      <c r="AW19">
        <v>16</v>
      </c>
      <c r="AX19">
        <f>(R19*SUMPRODUCT(K20:$K$23, X20:$X$23)-$AZ$3*SUMPRODUCT(K19:$K$22, W20:$W$23))/Z19</f>
        <v>1161.5807228648166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2.4761703999999999E-2</v>
      </c>
      <c r="O20">
        <f t="shared" si="22"/>
        <v>1204.7819343337972</v>
      </c>
      <c r="P20">
        <f t="shared" si="23"/>
        <v>60.239096716689858</v>
      </c>
      <c r="Q20" s="4">
        <f t="shared" si="24"/>
        <v>12.5</v>
      </c>
      <c r="R20">
        <f t="shared" si="0"/>
        <v>50000</v>
      </c>
      <c r="S20">
        <f t="shared" si="12"/>
        <v>926.69311132846872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852.08169060127489</v>
      </c>
      <c r="AC20">
        <f t="shared" si="1"/>
        <v>656.14876579742872</v>
      </c>
      <c r="AE20">
        <f t="shared" si="2"/>
        <v>853.05066974643717</v>
      </c>
      <c r="AF20">
        <f t="shared" si="3"/>
        <v>-42.652533487321854</v>
      </c>
      <c r="AG20">
        <f t="shared" si="3"/>
        <v>-8.8506750208923144</v>
      </c>
      <c r="AH20">
        <f t="shared" si="4"/>
        <v>-908.20182322119274</v>
      </c>
      <c r="AI20">
        <f t="shared" si="5"/>
        <v>-106.65436198296982</v>
      </c>
      <c r="AJ20">
        <f t="shared" si="6"/>
        <v>195.93292480384616</v>
      </c>
      <c r="AK20">
        <f t="shared" si="20"/>
        <v>90.272654598519196</v>
      </c>
      <c r="AL20">
        <f t="shared" si="7"/>
        <v>179.55121741939553</v>
      </c>
      <c r="AN20">
        <f t="shared" si="8"/>
        <v>290.23806922427326</v>
      </c>
      <c r="AO20">
        <f t="shared" si="8"/>
        <v>-14.511903461213663</v>
      </c>
      <c r="AP20">
        <f t="shared" si="8"/>
        <v>-3.0113133023608634</v>
      </c>
      <c r="AQ20">
        <f t="shared" si="8"/>
        <v>-309.00244614547375</v>
      </c>
      <c r="AR20">
        <f t="shared" si="8"/>
        <v>-36.287593684774997</v>
      </c>
      <c r="AS20">
        <f t="shared" si="8"/>
        <v>66.66332471134028</v>
      </c>
      <c r="AT20">
        <f t="shared" si="8"/>
        <v>30.713956279070555</v>
      </c>
      <c r="AU20">
        <f t="shared" si="8"/>
        <v>61.089687305635827</v>
      </c>
      <c r="AW20">
        <v>17</v>
      </c>
      <c r="AX20">
        <f>(R20*SUMPRODUCT(K21:$K$23, X21:$X$23)-$AZ$3*SUMPRODUCT(K20:$K$22, W21:$W$23))/Z20</f>
        <v>926.69311132846872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2.7627288E-2</v>
      </c>
      <c r="O21">
        <f t="shared" si="22"/>
        <v>1204.7819343337972</v>
      </c>
      <c r="P21">
        <f t="shared" si="23"/>
        <v>60.239096716689858</v>
      </c>
      <c r="Q21" s="4">
        <f t="shared" si="24"/>
        <v>12.5</v>
      </c>
      <c r="R21">
        <f t="shared" si="0"/>
        <v>50000</v>
      </c>
      <c r="S21">
        <f t="shared" si="12"/>
        <v>650.3079639518935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656.14876579742872</v>
      </c>
      <c r="AC21">
        <f t="shared" si="1"/>
        <v>443.12755267625425</v>
      </c>
      <c r="AE21">
        <f t="shared" si="2"/>
        <v>820.95268651729498</v>
      </c>
      <c r="AF21">
        <f t="shared" si="3"/>
        <v>-41.047634325864749</v>
      </c>
      <c r="AG21">
        <f t="shared" si="3"/>
        <v>-8.5176481228867935</v>
      </c>
      <c r="AH21">
        <f t="shared" si="4"/>
        <v>-978.08059118639198</v>
      </c>
      <c r="AI21">
        <f t="shared" si="5"/>
        <v>-206.69318711784854</v>
      </c>
      <c r="AJ21">
        <f t="shared" si="6"/>
        <v>213.02121312117447</v>
      </c>
      <c r="AK21">
        <f t="shared" si="20"/>
        <v>73.669560862828476</v>
      </c>
      <c r="AL21">
        <f t="shared" si="7"/>
        <v>79.997586866154407</v>
      </c>
      <c r="AN21">
        <f t="shared" si="8"/>
        <v>265.68743251689114</v>
      </c>
      <c r="AO21">
        <f t="shared" si="8"/>
        <v>-13.284371625844557</v>
      </c>
      <c r="AP21">
        <f t="shared" si="8"/>
        <v>-2.7565925515787129</v>
      </c>
      <c r="AQ21">
        <f t="shared" si="8"/>
        <v>-316.5392175879565</v>
      </c>
      <c r="AR21">
        <f t="shared" si="8"/>
        <v>-66.89274924848867</v>
      </c>
      <c r="AS21">
        <f t="shared" si="8"/>
        <v>68.94070768669809</v>
      </c>
      <c r="AT21">
        <f t="shared" si="8"/>
        <v>23.841905632011596</v>
      </c>
      <c r="AU21">
        <f t="shared" si="8"/>
        <v>25.889864070221019</v>
      </c>
      <c r="AW21">
        <v>18</v>
      </c>
      <c r="AX21">
        <f>(R21*SUMPRODUCT(K22:$K$23, X22:$X$23)-$AZ$3*SUMPRODUCT(K21:$K$22, W22:$W$23))/Z21</f>
        <v>650.3079639518935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3.0780427999999999E-2</v>
      </c>
      <c r="O22">
        <f t="shared" si="22"/>
        <v>1204.7819343337972</v>
      </c>
      <c r="P22">
        <f t="shared" si="23"/>
        <v>60.239096716689858</v>
      </c>
      <c r="Q22" s="4">
        <f t="shared" si="24"/>
        <v>12.5</v>
      </c>
      <c r="R22">
        <f t="shared" si="0"/>
        <v>50000</v>
      </c>
      <c r="S22">
        <f t="shared" si="12"/>
        <v>337.65044231984729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443.12755267625425</v>
      </c>
      <c r="AC22">
        <f t="shared" si="1"/>
        <v>220.69629189394198</v>
      </c>
      <c r="AE22">
        <f t="shared" si="2"/>
        <v>787.47388459336992</v>
      </c>
      <c r="AF22">
        <f t="shared" si="3"/>
        <v>-39.373694229668494</v>
      </c>
      <c r="AG22">
        <f t="shared" si="3"/>
        <v>-8.1702947868820743</v>
      </c>
      <c r="AH22">
        <f t="shared" si="4"/>
        <v>-1048.7074191034083</v>
      </c>
      <c r="AI22">
        <f t="shared" si="5"/>
        <v>-308.77752352658888</v>
      </c>
      <c r="AJ22">
        <f t="shared" si="6"/>
        <v>222.43126078231228</v>
      </c>
      <c r="AK22">
        <f t="shared" si="20"/>
        <v>83.385942012796903</v>
      </c>
      <c r="AL22">
        <f t="shared" si="7"/>
        <v>-2.9603207314796975</v>
      </c>
      <c r="AN22">
        <f t="shared" si="8"/>
        <v>238.17998626601047</v>
      </c>
      <c r="AO22">
        <f t="shared" si="8"/>
        <v>-11.908999313300523</v>
      </c>
      <c r="AP22">
        <f t="shared" si="8"/>
        <v>-2.4711939509380572</v>
      </c>
      <c r="AQ22">
        <f t="shared" si="8"/>
        <v>-317.19289181011158</v>
      </c>
      <c r="AR22">
        <f t="shared" si="8"/>
        <v>-93.393098808339658</v>
      </c>
      <c r="AS22">
        <f t="shared" si="8"/>
        <v>67.276738536693543</v>
      </c>
      <c r="AT22">
        <f t="shared" si="8"/>
        <v>25.220979275575495</v>
      </c>
      <c r="AU22">
        <f t="shared" si="8"/>
        <v>-0.89538099607063071</v>
      </c>
      <c r="AW22">
        <v>19</v>
      </c>
      <c r="AX22">
        <f>(R22*SUMPRODUCT(K23:$K$23, X23:$X$23)-$AZ$3*SUMPRODUCT(K22:$K$22, W23:$W$23))/Z22</f>
        <v>337.65044231984729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3.4133669999999998E-2</v>
      </c>
      <c r="O23">
        <f t="shared" si="22"/>
        <v>1204.7819343337972</v>
      </c>
      <c r="P23">
        <f t="shared" si="23"/>
        <v>60.239096716689858</v>
      </c>
      <c r="Q23" s="4">
        <f t="shared" si="24"/>
        <v>12.5</v>
      </c>
      <c r="R23">
        <f t="shared" si="0"/>
        <v>50000</v>
      </c>
      <c r="S23">
        <f t="shared" si="12"/>
        <v>353.24023006422595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220.69629189394198</v>
      </c>
      <c r="AC23">
        <f t="shared" si="1"/>
        <v>220.69629189394198</v>
      </c>
      <c r="AE23">
        <f t="shared" si="2"/>
        <v>752.71977203710799</v>
      </c>
      <c r="AF23">
        <f t="shared" si="3"/>
        <v>-37.635988601855402</v>
      </c>
      <c r="AG23">
        <f t="shared" si="3"/>
        <v>-7.8097096929550993</v>
      </c>
      <c r="AH23">
        <f t="shared" si="4"/>
        <v>-1115.528584232612</v>
      </c>
      <c r="AI23">
        <f t="shared" si="5"/>
        <v>-408.2545104903146</v>
      </c>
      <c r="AJ23">
        <f t="shared" si="6"/>
        <v>0</v>
      </c>
      <c r="AK23">
        <f t="shared" si="20"/>
        <v>97.227549826703324</v>
      </c>
      <c r="AL23">
        <f t="shared" si="7"/>
        <v>-311.02696066361125</v>
      </c>
      <c r="AN23">
        <f t="shared" si="8"/>
        <v>206.23990338938475</v>
      </c>
      <c r="AO23">
        <f t="shared" si="8"/>
        <v>-10.311995169469238</v>
      </c>
      <c r="AP23">
        <f t="shared" si="8"/>
        <v>-2.139805319867162</v>
      </c>
      <c r="AQ23">
        <f t="shared" si="8"/>
        <v>-305.64695652619196</v>
      </c>
      <c r="AR23">
        <f t="shared" si="8"/>
        <v>-111.8588536261436</v>
      </c>
      <c r="AS23">
        <f t="shared" si="8"/>
        <v>0</v>
      </c>
      <c r="AT23">
        <f t="shared" si="8"/>
        <v>26.63966223283602</v>
      </c>
      <c r="AU23">
        <f t="shared" si="8"/>
        <v>-85.219191393307568</v>
      </c>
      <c r="AW23">
        <v>20</v>
      </c>
      <c r="AX23">
        <f>(R23*SUMPRODUCT(K$23:$K24, X$23:$X24)-$AZ$3*SUMPRODUCT(K$22:$K23, W$23:$W24))/Z23</f>
        <v>353.24023006422595</v>
      </c>
    </row>
    <row r="25" spans="5:50" x14ac:dyDescent="0.25">
      <c r="AN25" s="8">
        <f t="shared" ref="AN25:AU25" si="25">SUM(AN3:AN23)</f>
        <v>11147.47793668389</v>
      </c>
      <c r="AO25" s="8">
        <f t="shared" si="25"/>
        <v>-1460.9603475845424</v>
      </c>
      <c r="AP25" s="8">
        <f t="shared" si="25"/>
        <v>-203.15866837603332</v>
      </c>
      <c r="AQ25" s="8">
        <f t="shared" si="25"/>
        <v>-4300.4263653757489</v>
      </c>
      <c r="AR25" s="8">
        <f t="shared" si="25"/>
        <v>5182.9325553475664</v>
      </c>
      <c r="AS25" s="8">
        <f t="shared" si="25"/>
        <v>-696.61266280784548</v>
      </c>
      <c r="AT25" s="8">
        <f t="shared" si="25"/>
        <v>1295.4969597119918</v>
      </c>
      <c r="AU25" s="9">
        <f t="shared" si="25"/>
        <v>5781.8168522517135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E72D2-3A97-4CC4-B8B8-0755C7E324D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4159.4659799361616</v>
      </c>
      <c r="K3">
        <v>1</v>
      </c>
      <c r="L3" s="2">
        <v>0</v>
      </c>
      <c r="O3">
        <f>$C$3</f>
        <v>4159.4659799361616</v>
      </c>
      <c r="P3">
        <f>O3*B5</f>
        <v>3327.5727839489296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4159.4659799361616</v>
      </c>
      <c r="AF3">
        <f t="shared" ref="AF3:AG23" si="3">-$Z3*P3</f>
        <v>-3327.5727839489296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731.89319598723205</v>
      </c>
      <c r="AJ3">
        <f t="shared" ref="AJ3:AJ23" si="6">AB3-AC3</f>
        <v>0</v>
      </c>
      <c r="AL3">
        <f t="shared" ref="AL3:AL23" si="7">SUM(AI3:AK3)</f>
        <v>731.89319598723205</v>
      </c>
      <c r="AN3">
        <f t="shared" ref="AN3:AU23" si="8">AE3*$K3</f>
        <v>4159.4659799361616</v>
      </c>
      <c r="AO3">
        <f t="shared" si="8"/>
        <v>-3327.5727839489296</v>
      </c>
      <c r="AP3">
        <f t="shared" si="8"/>
        <v>-100</v>
      </c>
      <c r="AQ3">
        <f t="shared" si="8"/>
        <v>0</v>
      </c>
      <c r="AR3">
        <f t="shared" si="8"/>
        <v>731.89319598723205</v>
      </c>
      <c r="AS3">
        <f t="shared" si="8"/>
        <v>0</v>
      </c>
      <c r="AT3">
        <f t="shared" si="8"/>
        <v>0</v>
      </c>
      <c r="AU3">
        <f t="shared" si="8"/>
        <v>731.89319598723205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1365.8884760914677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50000</v>
      </c>
      <c r="S4">
        <f t="shared" ref="S4:S23" si="12">AX4</f>
        <v>861.7580810888627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1"/>
        <v>843.54454138839901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-556.76639999999998</v>
      </c>
      <c r="AI4">
        <f t="shared" si="5"/>
        <v>-556.76639999999998</v>
      </c>
      <c r="AJ4">
        <f t="shared" si="6"/>
        <v>-843.54454138839901</v>
      </c>
      <c r="AK4">
        <f t="shared" ref="AK4:AK23" si="20">H4*SUM(AB4:AB4, AE4:AF4)</f>
        <v>0</v>
      </c>
      <c r="AL4">
        <f t="shared" si="7"/>
        <v>-1400.310941388399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-522.3439347030677</v>
      </c>
      <c r="AR4">
        <f t="shared" si="8"/>
        <v>-522.3439347030677</v>
      </c>
      <c r="AS4">
        <f t="shared" si="8"/>
        <v>-791.39182042255266</v>
      </c>
      <c r="AT4">
        <f t="shared" si="8"/>
        <v>0</v>
      </c>
      <c r="AU4">
        <f t="shared" si="8"/>
        <v>-1313.7357551256205</v>
      </c>
      <c r="AW4">
        <v>1</v>
      </c>
      <c r="AX4">
        <f>(R4*SUMPRODUCT(K5:$K$23, X5:$X$23)-$AZ$3*SUMPRODUCT(K4:$K$22, W5:$W$23))/Z4</f>
        <v>861.7580810888627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1.2969985999999999E-2</v>
      </c>
      <c r="O5">
        <f t="shared" ref="O5:O23" si="22">$C$3</f>
        <v>4159.4659799361616</v>
      </c>
      <c r="P5">
        <f t="shared" ref="P5:P23" si="23">O5*$C$5</f>
        <v>207.9732989968081</v>
      </c>
      <c r="Q5" s="4">
        <f t="shared" ref="Q5:Q23" si="24">$C$8</f>
        <v>12.5</v>
      </c>
      <c r="R5">
        <f t="shared" si="0"/>
        <v>50000</v>
      </c>
      <c r="S5">
        <f t="shared" si="12"/>
        <v>1620.400454863375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843.54454138839901</v>
      </c>
      <c r="AC5">
        <f t="shared" si="1"/>
        <v>1549.7188530729745</v>
      </c>
      <c r="AE5">
        <f t="shared" si="2"/>
        <v>3978.0307568268504</v>
      </c>
      <c r="AF5">
        <f t="shared" si="3"/>
        <v>-198.90153784134256</v>
      </c>
      <c r="AG5">
        <f t="shared" si="3"/>
        <v>-11.954752052353317</v>
      </c>
      <c r="AH5">
        <f t="shared" si="4"/>
        <v>-634.79305458672957</v>
      </c>
      <c r="AI5">
        <f t="shared" si="5"/>
        <v>3132.3814123464253</v>
      </c>
      <c r="AJ5">
        <f t="shared" si="6"/>
        <v>-706.17431168457551</v>
      </c>
      <c r="AK5">
        <f t="shared" si="20"/>
        <v>399.39901289630563</v>
      </c>
      <c r="AL5">
        <f t="shared" si="7"/>
        <v>2825.6061135581554</v>
      </c>
      <c r="AN5">
        <f t="shared" si="8"/>
        <v>3435.2782322651287</v>
      </c>
      <c r="AO5">
        <f t="shared" si="8"/>
        <v>-171.76391161325648</v>
      </c>
      <c r="AP5">
        <f t="shared" si="8"/>
        <v>-10.32367570992206</v>
      </c>
      <c r="AQ5">
        <f t="shared" si="8"/>
        <v>-548.18348467329349</v>
      </c>
      <c r="AR5">
        <f t="shared" si="8"/>
        <v>2705.0071602686571</v>
      </c>
      <c r="AS5">
        <f t="shared" si="8"/>
        <v>-609.82566234603496</v>
      </c>
      <c r="AT5">
        <f t="shared" si="8"/>
        <v>344.90601477533488</v>
      </c>
      <c r="AU5">
        <f t="shared" si="8"/>
        <v>2440.0875126979572</v>
      </c>
      <c r="AW5">
        <v>2</v>
      </c>
      <c r="AX5">
        <f>(R5*SUMPRODUCT(K6:$K$23, X6:$X$23)-$AZ$3*SUMPRODUCT(K5:$K$22, W6:$W$23))/Z5</f>
        <v>1620.400454863375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1.4883069000000001E-2</v>
      </c>
      <c r="O6">
        <f t="shared" si="22"/>
        <v>4159.4659799361616</v>
      </c>
      <c r="P6">
        <f t="shared" si="23"/>
        <v>207.9732989968081</v>
      </c>
      <c r="Q6" s="4">
        <f t="shared" si="24"/>
        <v>12.5</v>
      </c>
      <c r="R6">
        <f t="shared" si="0"/>
        <v>50000</v>
      </c>
      <c r="S6">
        <f t="shared" si="12"/>
        <v>2277.0236569297417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1549.7188530729745</v>
      </c>
      <c r="AC6">
        <f t="shared" si="1"/>
        <v>2123.5123930721256</v>
      </c>
      <c r="AE6">
        <f t="shared" si="2"/>
        <v>3879.0451430206058</v>
      </c>
      <c r="AF6">
        <f t="shared" si="3"/>
        <v>-193.95225715103032</v>
      </c>
      <c r="AG6">
        <f t="shared" si="3"/>
        <v>-11.657281132156719</v>
      </c>
      <c r="AH6">
        <f t="shared" si="4"/>
        <v>-711.69359869226423</v>
      </c>
      <c r="AI6">
        <f t="shared" si="5"/>
        <v>2961.742006045155</v>
      </c>
      <c r="AJ6">
        <f t="shared" si="6"/>
        <v>-573.79353999915111</v>
      </c>
      <c r="AK6">
        <f t="shared" si="20"/>
        <v>569.54751719694946</v>
      </c>
      <c r="AL6">
        <f t="shared" si="7"/>
        <v>2957.4959832429531</v>
      </c>
      <c r="AN6">
        <f t="shared" si="8"/>
        <v>3021.1020625698752</v>
      </c>
      <c r="AO6">
        <f t="shared" si="8"/>
        <v>-151.05510312849378</v>
      </c>
      <c r="AP6">
        <f t="shared" si="8"/>
        <v>-9.0789961894827247</v>
      </c>
      <c r="AQ6">
        <f t="shared" si="8"/>
        <v>-554.28563464788613</v>
      </c>
      <c r="AR6">
        <f t="shared" si="8"/>
        <v>2306.682328604013</v>
      </c>
      <c r="AS6">
        <f t="shared" si="8"/>
        <v>-446.88545331824645</v>
      </c>
      <c r="AT6">
        <f t="shared" si="8"/>
        <v>443.57853943287176</v>
      </c>
      <c r="AU6">
        <f t="shared" si="8"/>
        <v>2303.3754147186382</v>
      </c>
      <c r="AW6">
        <v>3</v>
      </c>
      <c r="AX6">
        <f>(R6*SUMPRODUCT(K7:$K$23, X7:$X$23)-$AZ$3*SUMPRODUCT(K6:$K$22, W7:$W$23))/Z6</f>
        <v>2277.0236569297417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1.6930661E-2</v>
      </c>
      <c r="O7">
        <f t="shared" si="22"/>
        <v>4159.4659799361616</v>
      </c>
      <c r="P7">
        <f t="shared" si="23"/>
        <v>207.9732989968081</v>
      </c>
      <c r="Q7" s="4">
        <f t="shared" si="24"/>
        <v>12.5</v>
      </c>
      <c r="R7">
        <f t="shared" si="0"/>
        <v>50000</v>
      </c>
      <c r="S7">
        <f t="shared" si="12"/>
        <v>2819.940735570608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2123.5123930721256</v>
      </c>
      <c r="AC7">
        <f t="shared" si="1"/>
        <v>2559.0043654742949</v>
      </c>
      <c r="AE7">
        <f t="shared" si="2"/>
        <v>3774.579893270221</v>
      </c>
      <c r="AF7">
        <f t="shared" si="3"/>
        <v>-188.72899466351106</v>
      </c>
      <c r="AG7">
        <f t="shared" si="3"/>
        <v>-11.343342845804909</v>
      </c>
      <c r="AH7">
        <f t="shared" si="4"/>
        <v>-789.46190012096645</v>
      </c>
      <c r="AI7">
        <f t="shared" si="5"/>
        <v>2785.0456556399386</v>
      </c>
      <c r="AJ7">
        <f t="shared" si="6"/>
        <v>-435.49197240216927</v>
      </c>
      <c r="AK7">
        <f t="shared" si="20"/>
        <v>597.7703366387741</v>
      </c>
      <c r="AL7">
        <f t="shared" si="7"/>
        <v>2947.3240198765434</v>
      </c>
      <c r="AN7">
        <f t="shared" si="8"/>
        <v>2661.1222839471393</v>
      </c>
      <c r="AO7">
        <f t="shared" si="8"/>
        <v>-133.05611419735698</v>
      </c>
      <c r="AP7">
        <f t="shared" si="8"/>
        <v>-7.9971873095713528</v>
      </c>
      <c r="AQ7">
        <f t="shared" si="8"/>
        <v>-556.57972917325537</v>
      </c>
      <c r="AR7">
        <f t="shared" si="8"/>
        <v>1963.4892532669558</v>
      </c>
      <c r="AS7">
        <f t="shared" si="8"/>
        <v>-307.02685464565957</v>
      </c>
      <c r="AT7">
        <f t="shared" si="8"/>
        <v>421.4349698487477</v>
      </c>
      <c r="AU7">
        <f t="shared" si="8"/>
        <v>2077.8973684700441</v>
      </c>
      <c r="AW7">
        <v>4</v>
      </c>
      <c r="AX7">
        <f>(R7*SUMPRODUCT(K8:$K$23, X8:$X$23)-$AZ$3*SUMPRODUCT(K7:$K$22, W8:$W$23))/Z7</f>
        <v>2819.940735570608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1.9185959999999998E-2</v>
      </c>
      <c r="O8">
        <f t="shared" si="22"/>
        <v>4159.4659799361616</v>
      </c>
      <c r="P8">
        <f t="shared" si="23"/>
        <v>207.9732989968081</v>
      </c>
      <c r="Q8" s="4">
        <f t="shared" si="24"/>
        <v>12.5</v>
      </c>
      <c r="R8">
        <f t="shared" si="0"/>
        <v>50000</v>
      </c>
      <c r="S8">
        <f t="shared" si="12"/>
        <v>3247.0791653210531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2559.0043654742949</v>
      </c>
      <c r="AC8">
        <f t="shared" si="1"/>
        <v>2860.6186856361337</v>
      </c>
      <c r="AE8">
        <f t="shared" si="2"/>
        <v>3664.415155488432</v>
      </c>
      <c r="AF8">
        <f t="shared" si="3"/>
        <v>-183.22075777442163</v>
      </c>
      <c r="AG8">
        <f t="shared" si="3"/>
        <v>-11.012276495240961</v>
      </c>
      <c r="AH8">
        <f t="shared" si="4"/>
        <v>-870.53168842359651</v>
      </c>
      <c r="AI8">
        <f t="shared" si="5"/>
        <v>2599.6504327951725</v>
      </c>
      <c r="AJ8">
        <f t="shared" si="6"/>
        <v>-301.6143201618388</v>
      </c>
      <c r="AK8">
        <f t="shared" si="20"/>
        <v>437.91441033115217</v>
      </c>
      <c r="AL8">
        <f t="shared" si="7"/>
        <v>2735.950522964486</v>
      </c>
      <c r="AN8">
        <f t="shared" si="8"/>
        <v>2408.8157346505818</v>
      </c>
      <c r="AO8">
        <f t="shared" si="8"/>
        <v>-120.44078673252912</v>
      </c>
      <c r="AP8">
        <f t="shared" si="8"/>
        <v>-7.2389573152836322</v>
      </c>
      <c r="AQ8">
        <f t="shared" si="8"/>
        <v>-572.24695882123478</v>
      </c>
      <c r="AR8">
        <f t="shared" si="8"/>
        <v>1708.8890317815342</v>
      </c>
      <c r="AS8">
        <f t="shared" si="8"/>
        <v>-198.26719663944178</v>
      </c>
      <c r="AT8">
        <f t="shared" si="8"/>
        <v>287.8645233349136</v>
      </c>
      <c r="AU8">
        <f t="shared" si="8"/>
        <v>1798.4863584770062</v>
      </c>
      <c r="AW8">
        <v>5</v>
      </c>
      <c r="AX8">
        <f>(R8*SUMPRODUCT(K9:$K$23, X9:$X$23)-$AZ$3*SUMPRODUCT(K8:$K$22, W9:$W$23))/Z8</f>
        <v>3247.0791653210531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2.1884238E-2</v>
      </c>
      <c r="O9">
        <f t="shared" si="22"/>
        <v>4159.4659799361616</v>
      </c>
      <c r="P9">
        <f t="shared" si="23"/>
        <v>207.9732989968081</v>
      </c>
      <c r="Q9" s="4">
        <f t="shared" si="24"/>
        <v>12.5</v>
      </c>
      <c r="R9">
        <f t="shared" si="0"/>
        <v>50000</v>
      </c>
      <c r="S9">
        <f t="shared" si="12"/>
        <v>3575.3478452005515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2860.6186856361337</v>
      </c>
      <c r="AC9">
        <f t="shared" si="1"/>
        <v>3049.3879914797863</v>
      </c>
      <c r="AE9">
        <f t="shared" si="2"/>
        <v>3547.5780705400316</v>
      </c>
      <c r="AF9">
        <f t="shared" si="3"/>
        <v>-177.3789035270016</v>
      </c>
      <c r="AG9">
        <f t="shared" si="3"/>
        <v>-10.661158450544891</v>
      </c>
      <c r="AH9">
        <f t="shared" si="4"/>
        <v>-963.98111897463627</v>
      </c>
      <c r="AI9">
        <f t="shared" si="5"/>
        <v>2395.5568895878487</v>
      </c>
      <c r="AJ9">
        <f t="shared" si="6"/>
        <v>-188.76930584365255</v>
      </c>
      <c r="AK9">
        <f t="shared" si="20"/>
        <v>325.24869190828633</v>
      </c>
      <c r="AL9">
        <f t="shared" si="7"/>
        <v>2532.0362756524823</v>
      </c>
      <c r="AN9">
        <f t="shared" si="8"/>
        <v>2216.3205478700229</v>
      </c>
      <c r="AO9">
        <f t="shared" si="8"/>
        <v>-110.81602739350116</v>
      </c>
      <c r="AP9">
        <f t="shared" si="8"/>
        <v>-6.6604720370379082</v>
      </c>
      <c r="AQ9">
        <f t="shared" si="8"/>
        <v>-602.23936422546308</v>
      </c>
      <c r="AR9">
        <f t="shared" si="8"/>
        <v>1496.6046842140206</v>
      </c>
      <c r="AS9">
        <f t="shared" si="8"/>
        <v>-117.93208860510316</v>
      </c>
      <c r="AT9">
        <f t="shared" si="8"/>
        <v>203.1964750910891</v>
      </c>
      <c r="AU9">
        <f t="shared" si="8"/>
        <v>1581.8690707000067</v>
      </c>
      <c r="AW9">
        <v>6</v>
      </c>
      <c r="AX9">
        <f>(R9*SUMPRODUCT(K10:$K$23, X10:$X$23)-$AZ$3*SUMPRODUCT(K9:$K$22, W10:$W$23))/Z9</f>
        <v>3575.3478452005515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2.4761703999999999E-2</v>
      </c>
      <c r="O10">
        <f t="shared" si="22"/>
        <v>4159.4659799361616</v>
      </c>
      <c r="P10">
        <f t="shared" si="23"/>
        <v>207.9732989968081</v>
      </c>
      <c r="Q10" s="4">
        <f t="shared" si="24"/>
        <v>12.5</v>
      </c>
      <c r="R10">
        <f t="shared" si="0"/>
        <v>50000</v>
      </c>
      <c r="S10">
        <f t="shared" si="12"/>
        <v>3826.8003229485803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3049.3879914797863</v>
      </c>
      <c r="AC10">
        <f t="shared" si="1"/>
        <v>3150.392981631755</v>
      </c>
      <c r="AE10">
        <f t="shared" si="2"/>
        <v>3424.258211735028</v>
      </c>
      <c r="AF10">
        <f t="shared" si="3"/>
        <v>-171.21291058675143</v>
      </c>
      <c r="AG10">
        <f t="shared" si="3"/>
        <v>-10.290558416189951</v>
      </c>
      <c r="AH10">
        <f t="shared" si="4"/>
        <v>-1055.953799397965</v>
      </c>
      <c r="AI10">
        <f t="shared" si="5"/>
        <v>2186.8009433341213</v>
      </c>
      <c r="AJ10">
        <f t="shared" si="6"/>
        <v>-101.00499015196874</v>
      </c>
      <c r="AK10">
        <f t="shared" si="20"/>
        <v>330.87774786297331</v>
      </c>
      <c r="AL10">
        <f t="shared" si="7"/>
        <v>2416.6737010451257</v>
      </c>
      <c r="AN10">
        <f t="shared" si="8"/>
        <v>2032.5676665233705</v>
      </c>
      <c r="AO10">
        <f t="shared" si="8"/>
        <v>-101.62838332616855</v>
      </c>
      <c r="AP10">
        <f t="shared" si="8"/>
        <v>-6.1082590779915629</v>
      </c>
      <c r="AQ10">
        <f t="shared" si="8"/>
        <v>-626.79196990559524</v>
      </c>
      <c r="AR10">
        <f t="shared" si="8"/>
        <v>1298.0390542136149</v>
      </c>
      <c r="AS10">
        <f t="shared" si="8"/>
        <v>-59.954438142788447</v>
      </c>
      <c r="AT10">
        <f t="shared" si="8"/>
        <v>196.40207317706589</v>
      </c>
      <c r="AU10">
        <f t="shared" si="8"/>
        <v>1434.4866892478922</v>
      </c>
      <c r="AW10">
        <v>7</v>
      </c>
      <c r="AX10">
        <f>(R10*SUMPRODUCT(K11:$K$23, X11:$X$23)-$AZ$3*SUMPRODUCT(K10:$K$22, W11:$W$23))/Z10</f>
        <v>3826.8003229485803</v>
      </c>
    </row>
    <row r="11" spans="1:52" x14ac:dyDescent="0.25">
      <c r="A11" t="s">
        <v>33</v>
      </c>
      <c r="C11" s="7">
        <f>AU25</f>
        <v>18265.25453684376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2.7627288E-2</v>
      </c>
      <c r="O11">
        <f t="shared" si="22"/>
        <v>4159.4659799361616</v>
      </c>
      <c r="P11">
        <f t="shared" si="23"/>
        <v>207.9732989968081</v>
      </c>
      <c r="Q11" s="4">
        <f t="shared" si="24"/>
        <v>12.5</v>
      </c>
      <c r="R11">
        <f t="shared" si="0"/>
        <v>50000</v>
      </c>
      <c r="S11">
        <f t="shared" si="12"/>
        <v>4008.6062924557141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3150.392981631755</v>
      </c>
      <c r="AC11">
        <f t="shared" si="1"/>
        <v>3175.891327423582</v>
      </c>
      <c r="AE11">
        <f t="shared" si="2"/>
        <v>3295.4126618157093</v>
      </c>
      <c r="AF11">
        <f t="shared" si="3"/>
        <v>-164.77063309078548</v>
      </c>
      <c r="AG11">
        <f t="shared" si="3"/>
        <v>-9.9033526109831485</v>
      </c>
      <c r="AH11">
        <f t="shared" si="4"/>
        <v>-1137.2008841796146</v>
      </c>
      <c r="AI11">
        <f t="shared" si="5"/>
        <v>1983.5377919343259</v>
      </c>
      <c r="AJ11">
        <f t="shared" si="6"/>
        <v>-25.498345791826978</v>
      </c>
      <c r="AK11">
        <f t="shared" si="20"/>
        <v>323.47330303336895</v>
      </c>
      <c r="AL11">
        <f t="shared" si="7"/>
        <v>2281.5127491758681</v>
      </c>
      <c r="AN11">
        <f t="shared" si="8"/>
        <v>1860.2830789877389</v>
      </c>
      <c r="AO11">
        <f t="shared" si="8"/>
        <v>-93.014153949386966</v>
      </c>
      <c r="AP11">
        <f t="shared" si="8"/>
        <v>-5.5905105606137511</v>
      </c>
      <c r="AQ11">
        <f t="shared" si="8"/>
        <v>-641.95770889695621</v>
      </c>
      <c r="AR11">
        <f t="shared" si="8"/>
        <v>1119.7207055807821</v>
      </c>
      <c r="AS11">
        <f t="shared" si="8"/>
        <v>-14.393991310508179</v>
      </c>
      <c r="AT11">
        <f t="shared" si="8"/>
        <v>182.60290102960755</v>
      </c>
      <c r="AU11">
        <f t="shared" si="8"/>
        <v>1287.9296152998816</v>
      </c>
      <c r="AW11">
        <v>8</v>
      </c>
      <c r="AX11">
        <f>(R11*SUMPRODUCT(K12:$K$23, X12:$X$23)-$AZ$3*SUMPRODUCT(K11:$K$22, W12:$W$23))/Z11</f>
        <v>4008.6062924557141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3.0780427999999999E-2</v>
      </c>
      <c r="O12">
        <f t="shared" si="22"/>
        <v>4159.4659799361616</v>
      </c>
      <c r="P12">
        <f t="shared" si="23"/>
        <v>207.9732989968081</v>
      </c>
      <c r="Q12" s="4">
        <f t="shared" si="24"/>
        <v>12.5</v>
      </c>
      <c r="R12">
        <f t="shared" si="0"/>
        <v>50000</v>
      </c>
      <c r="S12">
        <f t="shared" si="12"/>
        <v>4121.8268209753369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3175.891327423582</v>
      </c>
      <c r="AC12">
        <f t="shared" si="1"/>
        <v>3132.4200989429514</v>
      </c>
      <c r="AE12">
        <f t="shared" si="2"/>
        <v>3161.0243230302453</v>
      </c>
      <c r="AF12">
        <f t="shared" si="3"/>
        <v>-158.05121615151228</v>
      </c>
      <c r="AG12">
        <f t="shared" si="3"/>
        <v>-9.499489652872338</v>
      </c>
      <c r="AH12">
        <f t="shared" si="4"/>
        <v>-1219.3177280039154</v>
      </c>
      <c r="AI12">
        <f t="shared" si="5"/>
        <v>1774.1558892219455</v>
      </c>
      <c r="AJ12">
        <f t="shared" si="6"/>
        <v>43.471228480630543</v>
      </c>
      <c r="AK12">
        <f t="shared" si="20"/>
        <v>320.68306414029018</v>
      </c>
      <c r="AL12">
        <f t="shared" si="7"/>
        <v>2138.3101818428663</v>
      </c>
      <c r="AN12">
        <f t="shared" si="8"/>
        <v>1696.3779245417445</v>
      </c>
      <c r="AO12">
        <f t="shared" si="8"/>
        <v>-84.818896227087237</v>
      </c>
      <c r="AP12">
        <f t="shared" si="8"/>
        <v>-5.097943860836013</v>
      </c>
      <c r="AQ12">
        <f t="shared" si="8"/>
        <v>-654.35234449742836</v>
      </c>
      <c r="AR12">
        <f t="shared" si="8"/>
        <v>952.10873995639304</v>
      </c>
      <c r="AS12">
        <f t="shared" si="8"/>
        <v>23.329030343100722</v>
      </c>
      <c r="AT12">
        <f t="shared" si="8"/>
        <v>172.09600913810732</v>
      </c>
      <c r="AU12">
        <f t="shared" si="8"/>
        <v>1147.5337794376012</v>
      </c>
      <c r="AW12">
        <v>9</v>
      </c>
      <c r="AX12">
        <f>(R12*SUMPRODUCT(K13:$K$23, X13:$X$23)-$AZ$3*SUMPRODUCT(K12:$K$22, W13:$W$23))/Z12</f>
        <v>4121.8268209753369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3.4133669999999998E-2</v>
      </c>
      <c r="O13">
        <f t="shared" si="22"/>
        <v>4159.4659799361616</v>
      </c>
      <c r="P13">
        <f t="shared" si="23"/>
        <v>207.9732989968081</v>
      </c>
      <c r="Q13" s="4">
        <f t="shared" si="24"/>
        <v>12.5</v>
      </c>
      <c r="R13">
        <f t="shared" si="0"/>
        <v>50000</v>
      </c>
      <c r="S13">
        <f t="shared" si="12"/>
        <v>4167.9069107760433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3132.4200989429514</v>
      </c>
      <c r="AC13">
        <f t="shared" si="1"/>
        <v>3027.6483744844227</v>
      </c>
      <c r="AE13">
        <f t="shared" si="2"/>
        <v>3021.5167186956551</v>
      </c>
      <c r="AF13">
        <f t="shared" si="3"/>
        <v>-151.07583593478279</v>
      </c>
      <c r="AG13">
        <f t="shared" si="3"/>
        <v>-9.0802423113640565</v>
      </c>
      <c r="AH13">
        <f t="shared" si="4"/>
        <v>-1297.0097799182358</v>
      </c>
      <c r="AI13">
        <f t="shared" si="5"/>
        <v>1564.3508605312722</v>
      </c>
      <c r="AJ13">
        <f t="shared" si="6"/>
        <v>104.77172445852875</v>
      </c>
      <c r="AK13">
        <f t="shared" si="20"/>
        <v>310.3479127540877</v>
      </c>
      <c r="AL13">
        <f t="shared" si="7"/>
        <v>1979.4704977438887</v>
      </c>
      <c r="AN13">
        <f t="shared" si="8"/>
        <v>1541.7995065367825</v>
      </c>
      <c r="AO13">
        <f t="shared" si="8"/>
        <v>-77.089975326839138</v>
      </c>
      <c r="AP13">
        <f t="shared" si="8"/>
        <v>-4.6334058085037091</v>
      </c>
      <c r="AQ13">
        <f t="shared" si="8"/>
        <v>-661.82954616070128</v>
      </c>
      <c r="AR13">
        <f t="shared" si="8"/>
        <v>798.24657924073824</v>
      </c>
      <c r="AS13">
        <f t="shared" si="8"/>
        <v>53.462220503251274</v>
      </c>
      <c r="AT13">
        <f t="shared" si="8"/>
        <v>158.36227407854022</v>
      </c>
      <c r="AU13">
        <f t="shared" si="8"/>
        <v>1010.0710738225297</v>
      </c>
      <c r="AW13">
        <v>10</v>
      </c>
      <c r="AX13">
        <f>(R13*SUMPRODUCT(K14:$K$23, X14:$X$23)-$AZ$3*SUMPRODUCT(K13:$K$22, W14:$W$23))/Z13</f>
        <v>4167.9069107760433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3.7867151000000002E-2</v>
      </c>
      <c r="O14">
        <f t="shared" si="22"/>
        <v>4159.4659799361616</v>
      </c>
      <c r="P14">
        <f t="shared" si="23"/>
        <v>207.9732989968081</v>
      </c>
      <c r="Q14" s="4">
        <f t="shared" si="24"/>
        <v>12.5</v>
      </c>
      <c r="R14">
        <f t="shared" si="0"/>
        <v>50000</v>
      </c>
      <c r="S14">
        <f t="shared" si="12"/>
        <v>4144.3637621721318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3027.6483744844227</v>
      </c>
      <c r="AC14">
        <f t="shared" si="1"/>
        <v>2866.439906607618</v>
      </c>
      <c r="AE14">
        <f t="shared" si="2"/>
        <v>2876.8853216728257</v>
      </c>
      <c r="AF14">
        <f t="shared" si="3"/>
        <v>-143.84426608364129</v>
      </c>
      <c r="AG14">
        <f t="shared" si="3"/>
        <v>-8.6455969815294029</v>
      </c>
      <c r="AH14">
        <f t="shared" si="4"/>
        <v>-1375.3716268840469</v>
      </c>
      <c r="AI14">
        <f t="shared" si="5"/>
        <v>1349.0238317236083</v>
      </c>
      <c r="AJ14">
        <f t="shared" si="6"/>
        <v>161.20846787680466</v>
      </c>
      <c r="AK14">
        <f t="shared" si="20"/>
        <v>296.09943670578343</v>
      </c>
      <c r="AL14">
        <f t="shared" si="7"/>
        <v>1806.3317363061965</v>
      </c>
      <c r="AN14">
        <f t="shared" si="8"/>
        <v>1396.231649938806</v>
      </c>
      <c r="AO14">
        <f t="shared" si="8"/>
        <v>-69.811582496940289</v>
      </c>
      <c r="AP14">
        <f t="shared" si="8"/>
        <v>-4.195946236469263</v>
      </c>
      <c r="AQ14">
        <f t="shared" si="8"/>
        <v>-667.50571578804261</v>
      </c>
      <c r="AR14">
        <f t="shared" si="8"/>
        <v>654.71840541735389</v>
      </c>
      <c r="AS14">
        <f t="shared" si="8"/>
        <v>78.238907679802097</v>
      </c>
      <c r="AT14">
        <f t="shared" si="8"/>
        <v>143.70520852644668</v>
      </c>
      <c r="AU14">
        <f t="shared" si="8"/>
        <v>876.66252162360274</v>
      </c>
      <c r="AW14">
        <v>11</v>
      </c>
      <c r="AX14">
        <f>(R14*SUMPRODUCT(K15:$K$23, X15:$X$23)-$AZ$3*SUMPRODUCT(K14:$K$22, W15:$W$23))/Z14</f>
        <v>4144.3637621721318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4.2172894000000002E-2</v>
      </c>
      <c r="O15">
        <f t="shared" si="22"/>
        <v>4159.4659799361616</v>
      </c>
      <c r="P15">
        <f t="shared" si="23"/>
        <v>207.9732989968081</v>
      </c>
      <c r="Q15" s="4">
        <f t="shared" si="24"/>
        <v>12.5</v>
      </c>
      <c r="R15">
        <f t="shared" si="0"/>
        <v>50000</v>
      </c>
      <c r="S15">
        <f t="shared" si="12"/>
        <v>4045.4389847982238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2866.439906607618</v>
      </c>
      <c r="AC15">
        <f t="shared" si="1"/>
        <v>2652.0380674952935</v>
      </c>
      <c r="AE15">
        <f t="shared" si="2"/>
        <v>2726.7898887350334</v>
      </c>
      <c r="AF15">
        <f t="shared" si="3"/>
        <v>-136.33949443675166</v>
      </c>
      <c r="AG15">
        <f t="shared" si="3"/>
        <v>-8.1945311666453495</v>
      </c>
      <c r="AH15">
        <f t="shared" si="4"/>
        <v>-1458.439380275038</v>
      </c>
      <c r="AI15">
        <f t="shared" si="5"/>
        <v>1123.8164828565984</v>
      </c>
      <c r="AJ15">
        <f t="shared" si="6"/>
        <v>214.40183911232452</v>
      </c>
      <c r="AK15">
        <f t="shared" si="20"/>
        <v>283.21260661701621</v>
      </c>
      <c r="AL15">
        <f t="shared" si="7"/>
        <v>1621.4309285859392</v>
      </c>
      <c r="AN15">
        <f t="shared" si="8"/>
        <v>1258.091267294518</v>
      </c>
      <c r="AO15">
        <f t="shared" si="8"/>
        <v>-62.904563364725895</v>
      </c>
      <c r="AP15">
        <f t="shared" si="8"/>
        <v>-3.7808076606561967</v>
      </c>
      <c r="AQ15">
        <f t="shared" si="8"/>
        <v>-672.89740796774288</v>
      </c>
      <c r="AR15">
        <f t="shared" si="8"/>
        <v>518.50848830139307</v>
      </c>
      <c r="AS15">
        <f t="shared" si="8"/>
        <v>98.921109614438095</v>
      </c>
      <c r="AT15">
        <f t="shared" si="8"/>
        <v>130.66914639979021</v>
      </c>
      <c r="AU15">
        <f t="shared" si="8"/>
        <v>748.09874431562139</v>
      </c>
      <c r="AW15">
        <v>12</v>
      </c>
      <c r="AX15">
        <f>(R15*SUMPRODUCT(K16:$K$23, X16:$X$23)-$AZ$3*SUMPRODUCT(K15:$K$22, W16:$W$23))/Z15</f>
        <v>4045.4389847982238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4.6777600000000003E-2</v>
      </c>
      <c r="O16">
        <f t="shared" si="22"/>
        <v>4159.4659799361616</v>
      </c>
      <c r="P16">
        <f t="shared" si="23"/>
        <v>207.9732989968081</v>
      </c>
      <c r="Q16" s="4">
        <f t="shared" si="24"/>
        <v>12.5</v>
      </c>
      <c r="R16">
        <f t="shared" si="0"/>
        <v>50000</v>
      </c>
      <c r="S16">
        <f t="shared" si="12"/>
        <v>3872.347301328562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2652.0380674952935</v>
      </c>
      <c r="AC16">
        <f t="shared" si="1"/>
        <v>2394.4319867473541</v>
      </c>
      <c r="AE16">
        <f t="shared" si="2"/>
        <v>2571.9693031483907</v>
      </c>
      <c r="AF16">
        <f t="shared" si="3"/>
        <v>-128.59846515741955</v>
      </c>
      <c r="AG16">
        <f t="shared" si="3"/>
        <v>-7.7292653538780263</v>
      </c>
      <c r="AH16">
        <f t="shared" si="4"/>
        <v>-1533.2820044034781</v>
      </c>
      <c r="AI16">
        <f t="shared" si="5"/>
        <v>902.35956823361516</v>
      </c>
      <c r="AJ16">
        <f t="shared" si="6"/>
        <v>257.60608074793936</v>
      </c>
      <c r="AK16">
        <f t="shared" si="20"/>
        <v>278.71886713009866</v>
      </c>
      <c r="AL16">
        <f t="shared" si="7"/>
        <v>1438.6845161116532</v>
      </c>
      <c r="AN16">
        <f t="shared" si="8"/>
        <v>1125.1160183526847</v>
      </c>
      <c r="AO16">
        <f t="shared" si="8"/>
        <v>-56.255800917634247</v>
      </c>
      <c r="AP16">
        <f t="shared" si="8"/>
        <v>-3.3811913109154483</v>
      </c>
      <c r="AQ16">
        <f t="shared" si="8"/>
        <v>-670.73900986863123</v>
      </c>
      <c r="AR16">
        <f t="shared" si="8"/>
        <v>394.74001625550392</v>
      </c>
      <c r="AS16">
        <f t="shared" si="8"/>
        <v>112.69058597230058</v>
      </c>
      <c r="AT16">
        <f t="shared" si="8"/>
        <v>121.9264404288634</v>
      </c>
      <c r="AU16">
        <f t="shared" si="8"/>
        <v>629.35704265666789</v>
      </c>
      <c r="AW16">
        <v>13</v>
      </c>
      <c r="AX16">
        <f>(R16*SUMPRODUCT(K17:$K$23, X17:$X$23)-$AZ$3*SUMPRODUCT(K16:$K$22, W17:$W$23))/Z16</f>
        <v>3872.347301328562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5.1668436999999998E-2</v>
      </c>
      <c r="O17">
        <f t="shared" si="22"/>
        <v>4159.4659799361616</v>
      </c>
      <c r="P17">
        <f t="shared" si="23"/>
        <v>207.9732989968081</v>
      </c>
      <c r="Q17" s="4">
        <f t="shared" si="24"/>
        <v>12.5</v>
      </c>
      <c r="R17">
        <f t="shared" si="0"/>
        <v>50000</v>
      </c>
      <c r="S17">
        <f t="shared" si="12"/>
        <v>3629.2182662016176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2394.4319867473541</v>
      </c>
      <c r="AC17">
        <f t="shared" si="1"/>
        <v>2105.7054320997709</v>
      </c>
      <c r="AE17">
        <f t="shared" si="2"/>
        <v>2413.3599762112508</v>
      </c>
      <c r="AF17">
        <f t="shared" si="3"/>
        <v>-120.66799881056255</v>
      </c>
      <c r="AG17">
        <f t="shared" si="3"/>
        <v>-7.2526136403461177</v>
      </c>
      <c r="AH17">
        <f t="shared" si="4"/>
        <v>-1597.4362399725178</v>
      </c>
      <c r="AI17">
        <f t="shared" si="5"/>
        <v>688.00312378782428</v>
      </c>
      <c r="AJ17">
        <f t="shared" si="6"/>
        <v>288.72655464758327</v>
      </c>
      <c r="AK17">
        <f t="shared" si="20"/>
        <v>289.19554858793424</v>
      </c>
      <c r="AL17">
        <f t="shared" si="7"/>
        <v>1265.9252270233419</v>
      </c>
      <c r="AN17">
        <f t="shared" si="8"/>
        <v>994.37870590299667</v>
      </c>
      <c r="AO17">
        <f t="shared" si="8"/>
        <v>-49.718935295149841</v>
      </c>
      <c r="AP17">
        <f t="shared" si="8"/>
        <v>-2.9883003933063126</v>
      </c>
      <c r="AQ17">
        <f t="shared" si="8"/>
        <v>-658.19297441078356</v>
      </c>
      <c r="AR17">
        <f t="shared" si="8"/>
        <v>283.47849580375691</v>
      </c>
      <c r="AS17">
        <f t="shared" si="8"/>
        <v>118.96424097536431</v>
      </c>
      <c r="AT17">
        <f t="shared" si="8"/>
        <v>119.15748093628164</v>
      </c>
      <c r="AU17">
        <f t="shared" si="8"/>
        <v>521.60021771540289</v>
      </c>
      <c r="AW17">
        <v>14</v>
      </c>
      <c r="AX17">
        <f>(R17*SUMPRODUCT(K18:$K$23, X18:$X$23)-$AZ$3*SUMPRODUCT(K17:$K$22, W18:$W$23))/Z17</f>
        <v>3629.2182662016176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5.7177164000000003E-2</v>
      </c>
      <c r="O18">
        <f t="shared" si="22"/>
        <v>4159.4659799361616</v>
      </c>
      <c r="P18">
        <f t="shared" si="23"/>
        <v>207.9732989968081</v>
      </c>
      <c r="Q18" s="4">
        <f t="shared" si="24"/>
        <v>12.5</v>
      </c>
      <c r="R18">
        <f t="shared" si="0"/>
        <v>50000</v>
      </c>
      <c r="S18">
        <f t="shared" si="12"/>
        <v>3313.8478377923784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2105.7054320997709</v>
      </c>
      <c r="AC18">
        <f t="shared" si="1"/>
        <v>1793.5614538008392</v>
      </c>
      <c r="AE18">
        <f t="shared" si="2"/>
        <v>2251.2372972982712</v>
      </c>
      <c r="AF18">
        <f t="shared" si="3"/>
        <v>-112.56186486491357</v>
      </c>
      <c r="AG18">
        <f t="shared" si="3"/>
        <v>-6.7654036243999487</v>
      </c>
      <c r="AH18">
        <f t="shared" si="4"/>
        <v>-1658.7355181708278</v>
      </c>
      <c r="AI18">
        <f t="shared" si="5"/>
        <v>473.17451063812973</v>
      </c>
      <c r="AJ18">
        <f t="shared" si="6"/>
        <v>312.14397829893164</v>
      </c>
      <c r="AK18">
        <f t="shared" si="20"/>
        <v>297.53109860377236</v>
      </c>
      <c r="AL18">
        <f t="shared" si="7"/>
        <v>1082.8495875408337</v>
      </c>
      <c r="AN18">
        <f t="shared" si="8"/>
        <v>866.81540463362603</v>
      </c>
      <c r="AO18">
        <f t="shared" si="8"/>
        <v>-43.340770231681304</v>
      </c>
      <c r="AP18">
        <f t="shared" si="8"/>
        <v>-2.6049479933687598</v>
      </c>
      <c r="AQ18">
        <f t="shared" si="8"/>
        <v>-638.67878392426701</v>
      </c>
      <c r="AR18">
        <f t="shared" si="8"/>
        <v>182.19090248430888</v>
      </c>
      <c r="AS18">
        <f t="shared" si="8"/>
        <v>120.1877781510874</v>
      </c>
      <c r="AT18">
        <f t="shared" si="8"/>
        <v>114.56124147233596</v>
      </c>
      <c r="AU18">
        <f t="shared" si="8"/>
        <v>416.93992210773223</v>
      </c>
      <c r="AW18">
        <v>15</v>
      </c>
      <c r="AX18">
        <f>(R18*SUMPRODUCT(K19:$K$23, X19:$X$23)-$AZ$3*SUMPRODUCT(K18:$K$22, W19:$W$23))/Z18</f>
        <v>3313.8478377923784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6.3388860000000005E-2</v>
      </c>
      <c r="O19">
        <f t="shared" si="22"/>
        <v>4159.4659799361616</v>
      </c>
      <c r="P19">
        <f t="shared" si="23"/>
        <v>207.9732989968081</v>
      </c>
      <c r="Q19" s="4">
        <f t="shared" si="24"/>
        <v>12.5</v>
      </c>
      <c r="R19">
        <f t="shared" si="0"/>
        <v>50000</v>
      </c>
      <c r="S19">
        <f t="shared" si="12"/>
        <v>2916.9272888805822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1793.5614538008392</v>
      </c>
      <c r="AC19">
        <f t="shared" si="1"/>
        <v>1462.8736569589078</v>
      </c>
      <c r="AE19">
        <f t="shared" si="2"/>
        <v>2086.0215584600701</v>
      </c>
      <c r="AF19">
        <f t="shared" si="3"/>
        <v>-104.30107792300352</v>
      </c>
      <c r="AG19">
        <f t="shared" si="3"/>
        <v>-6.2688983649653682</v>
      </c>
      <c r="AH19">
        <f t="shared" si="4"/>
        <v>-1715.4048927623239</v>
      </c>
      <c r="AI19">
        <f t="shared" si="5"/>
        <v>260.04668940977717</v>
      </c>
      <c r="AJ19">
        <f t="shared" si="6"/>
        <v>330.68779684193146</v>
      </c>
      <c r="AK19">
        <f t="shared" si="20"/>
        <v>277.10569398040235</v>
      </c>
      <c r="AL19">
        <f t="shared" si="7"/>
        <v>867.84018023211092</v>
      </c>
      <c r="AN19">
        <f t="shared" si="8"/>
        <v>748.27725941599181</v>
      </c>
      <c r="AO19">
        <f t="shared" si="8"/>
        <v>-37.413862970799592</v>
      </c>
      <c r="AP19">
        <f t="shared" si="8"/>
        <v>-2.248717933460163</v>
      </c>
      <c r="AQ19">
        <f t="shared" si="8"/>
        <v>-615.33327243873021</v>
      </c>
      <c r="AR19">
        <f t="shared" si="8"/>
        <v>93.281406073001705</v>
      </c>
      <c r="AS19">
        <f t="shared" si="8"/>
        <v>118.6210935067521</v>
      </c>
      <c r="AT19">
        <f t="shared" si="8"/>
        <v>99.400645414849876</v>
      </c>
      <c r="AU19">
        <f t="shared" si="8"/>
        <v>311.30314499460366</v>
      </c>
      <c r="AW19">
        <v>16</v>
      </c>
      <c r="AX19">
        <f>(R19*SUMPRODUCT(K20:$K$23, X20:$X$23)-$AZ$3*SUMPRODUCT(K19:$K$22, W20:$W$23))/Z19</f>
        <v>2916.9272888805822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7.0498397000000004E-2</v>
      </c>
      <c r="O20">
        <f t="shared" si="22"/>
        <v>4159.4659799361616</v>
      </c>
      <c r="P20">
        <f t="shared" si="23"/>
        <v>207.9732989968081</v>
      </c>
      <c r="Q20" s="4">
        <f t="shared" si="24"/>
        <v>12.5</v>
      </c>
      <c r="R20">
        <f t="shared" si="0"/>
        <v>50000</v>
      </c>
      <c r="S20">
        <f t="shared" si="12"/>
        <v>2400.8471427438371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1462.8736569589078</v>
      </c>
      <c r="AC20">
        <f t="shared" si="1"/>
        <v>1107.1289745855402</v>
      </c>
      <c r="AE20">
        <f t="shared" si="2"/>
        <v>1918.1001668965928</v>
      </c>
      <c r="AF20">
        <f t="shared" si="3"/>
        <v>-95.905008344829639</v>
      </c>
      <c r="AG20">
        <f t="shared" si="3"/>
        <v>-5.7642620956297357</v>
      </c>
      <c r="AH20">
        <f t="shared" si="4"/>
        <v>-1767.7891427439179</v>
      </c>
      <c r="AI20">
        <f t="shared" si="5"/>
        <v>48.641753712215632</v>
      </c>
      <c r="AJ20">
        <f t="shared" si="6"/>
        <v>355.7446823733676</v>
      </c>
      <c r="AK20">
        <f t="shared" si="20"/>
        <v>178.37923668222945</v>
      </c>
      <c r="AL20">
        <f t="shared" si="7"/>
        <v>582.7656727678127</v>
      </c>
      <c r="AN20">
        <f t="shared" si="8"/>
        <v>652.60565258602981</v>
      </c>
      <c r="AO20">
        <f t="shared" si="8"/>
        <v>-32.63028262930149</v>
      </c>
      <c r="AP20">
        <f t="shared" si="8"/>
        <v>-1.9612062453869556</v>
      </c>
      <c r="AQ20">
        <f t="shared" si="8"/>
        <v>-601.46451527684405</v>
      </c>
      <c r="AR20">
        <f t="shared" si="8"/>
        <v>16.549648434497414</v>
      </c>
      <c r="AS20">
        <f t="shared" si="8"/>
        <v>121.03694822669684</v>
      </c>
      <c r="AT20">
        <f t="shared" si="8"/>
        <v>60.69093792487017</v>
      </c>
      <c r="AU20">
        <f t="shared" si="8"/>
        <v>198.27753458606443</v>
      </c>
      <c r="AW20">
        <v>17</v>
      </c>
      <c r="AX20">
        <f>(R20*SUMPRODUCT(K21:$K$23, X21:$X$23)-$AZ$3*SUMPRODUCT(K20:$K$22, W21:$W$23))/Z20</f>
        <v>2400.8471427438371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7.8701599999999997E-2</v>
      </c>
      <c r="O21">
        <f t="shared" si="22"/>
        <v>4159.4659799361616</v>
      </c>
      <c r="P21">
        <f t="shared" si="23"/>
        <v>207.9732989968081</v>
      </c>
      <c r="Q21" s="4">
        <f t="shared" si="24"/>
        <v>12.5</v>
      </c>
      <c r="R21">
        <f t="shared" si="0"/>
        <v>50000</v>
      </c>
      <c r="S21">
        <f t="shared" si="12"/>
        <v>1747.0115328395896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1107.1289745855402</v>
      </c>
      <c r="AC21">
        <f t="shared" si="1"/>
        <v>734.15893093815112</v>
      </c>
      <c r="AE21">
        <f t="shared" si="2"/>
        <v>1747.9616131325979</v>
      </c>
      <c r="AF21">
        <f t="shared" si="3"/>
        <v>-87.398080656629901</v>
      </c>
      <c r="AG21">
        <f t="shared" si="3"/>
        <v>-5.2529628249280247</v>
      </c>
      <c r="AH21">
        <f t="shared" si="4"/>
        <v>-1814.6265989816525</v>
      </c>
      <c r="AI21">
        <f t="shared" si="5"/>
        <v>-159.31602933061254</v>
      </c>
      <c r="AJ21">
        <f t="shared" si="6"/>
        <v>372.97004364738905</v>
      </c>
      <c r="AK21">
        <f t="shared" si="20"/>
        <v>141.98262561225536</v>
      </c>
      <c r="AL21">
        <f t="shared" si="7"/>
        <v>355.63663992903184</v>
      </c>
      <c r="AN21">
        <f t="shared" si="8"/>
        <v>565.69817086712158</v>
      </c>
      <c r="AO21">
        <f t="shared" si="8"/>
        <v>-28.284908543356082</v>
      </c>
      <c r="AP21">
        <f t="shared" si="8"/>
        <v>-1.7000324488643965</v>
      </c>
      <c r="AQ21">
        <f t="shared" si="8"/>
        <v>-587.27316443240181</v>
      </c>
      <c r="AR21">
        <f t="shared" si="8"/>
        <v>-51.55993455750076</v>
      </c>
      <c r="AS21">
        <f t="shared" si="8"/>
        <v>120.70543763340254</v>
      </c>
      <c r="AT21">
        <f t="shared" si="8"/>
        <v>45.950272019887478</v>
      </c>
      <c r="AU21">
        <f t="shared" si="8"/>
        <v>115.09577509578925</v>
      </c>
      <c r="AW21">
        <v>18</v>
      </c>
      <c r="AX21">
        <f>(R21*SUMPRODUCT(K22:$K$23, X22:$X$23)-$AZ$3*SUMPRODUCT(K21:$K$22, W22:$W$23))/Z21</f>
        <v>1747.0115328395896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8.8159118999999994E-2</v>
      </c>
      <c r="O22">
        <f t="shared" si="22"/>
        <v>4159.4659799361616</v>
      </c>
      <c r="P22">
        <f t="shared" si="23"/>
        <v>207.9732989968081</v>
      </c>
      <c r="Q22" s="4">
        <f t="shared" si="24"/>
        <v>12.5</v>
      </c>
      <c r="R22">
        <f t="shared" si="0"/>
        <v>50000</v>
      </c>
      <c r="S22">
        <f t="shared" si="12"/>
        <v>948.97482500632566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734.15893093815112</v>
      </c>
      <c r="AC22">
        <f t="shared" si="1"/>
        <v>359.64905534058312</v>
      </c>
      <c r="AE22">
        <f t="shared" si="2"/>
        <v>1576.3832411416834</v>
      </c>
      <c r="AF22">
        <f t="shared" si="3"/>
        <v>-78.819162057084171</v>
      </c>
      <c r="AG22">
        <f t="shared" si="3"/>
        <v>-4.7373366218933386</v>
      </c>
      <c r="AH22">
        <f t="shared" si="4"/>
        <v>-1852.3862991416233</v>
      </c>
      <c r="AI22">
        <f t="shared" si="5"/>
        <v>-359.55955667891749</v>
      </c>
      <c r="AJ22">
        <f t="shared" si="6"/>
        <v>374.509875597568</v>
      </c>
      <c r="AK22">
        <f t="shared" si="20"/>
        <v>156.22061070159253</v>
      </c>
      <c r="AL22">
        <f t="shared" si="7"/>
        <v>171.17092962024304</v>
      </c>
      <c r="AN22">
        <f t="shared" si="8"/>
        <v>476.79414653728367</v>
      </c>
      <c r="AO22">
        <f t="shared" si="8"/>
        <v>-23.839707326864183</v>
      </c>
      <c r="AP22">
        <f t="shared" si="8"/>
        <v>-1.4328586555256588</v>
      </c>
      <c r="AQ22">
        <f t="shared" si="8"/>
        <v>-560.2742540684028</v>
      </c>
      <c r="AR22">
        <f t="shared" si="8"/>
        <v>-108.75267351350894</v>
      </c>
      <c r="AS22">
        <f t="shared" si="8"/>
        <v>113.2745590317257</v>
      </c>
      <c r="AT22">
        <f t="shared" si="8"/>
        <v>47.250611911513225</v>
      </c>
      <c r="AU22">
        <f t="shared" si="8"/>
        <v>51.772497429729988</v>
      </c>
      <c r="AW22">
        <v>19</v>
      </c>
      <c r="AX22">
        <f>(R22*SUMPRODUCT(K23:$K$23, X23:$X$23)-$AZ$3*SUMPRODUCT(K22:$K$22, W23:$W$23))/Z22</f>
        <v>948.97482500632566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9.9426106E-2</v>
      </c>
      <c r="O23">
        <f t="shared" si="22"/>
        <v>4159.4659799361616</v>
      </c>
      <c r="P23">
        <f t="shared" si="23"/>
        <v>207.9732989968081</v>
      </c>
      <c r="Q23" s="4">
        <f t="shared" si="24"/>
        <v>12.5</v>
      </c>
      <c r="R23">
        <f t="shared" si="0"/>
        <v>50000</v>
      </c>
      <c r="S23">
        <f t="shared" si="12"/>
        <v>1065.5767381008877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359.64905534058312</v>
      </c>
      <c r="AC23">
        <f t="shared" si="1"/>
        <v>359.64905534058317</v>
      </c>
      <c r="AE23">
        <f t="shared" si="2"/>
        <v>1403.8857614998899</v>
      </c>
      <c r="AF23">
        <f t="shared" si="3"/>
        <v>-70.194288074994503</v>
      </c>
      <c r="AG23">
        <f t="shared" si="3"/>
        <v>-4.2189483225483562</v>
      </c>
      <c r="AH23">
        <f t="shared" si="4"/>
        <v>-1884.0597325041958</v>
      </c>
      <c r="AI23">
        <f t="shared" si="5"/>
        <v>-554.5872074018489</v>
      </c>
      <c r="AJ23">
        <f t="shared" si="6"/>
        <v>0</v>
      </c>
      <c r="AK23">
        <f t="shared" si="20"/>
        <v>175.93808093873321</v>
      </c>
      <c r="AL23">
        <f t="shared" si="7"/>
        <v>-378.64912646311569</v>
      </c>
      <c r="AN23">
        <f t="shared" si="8"/>
        <v>384.65478731598449</v>
      </c>
      <c r="AO23">
        <f t="shared" si="8"/>
        <v>-19.23273936579923</v>
      </c>
      <c r="AP23">
        <f t="shared" si="8"/>
        <v>-1.1559620548990766</v>
      </c>
      <c r="AQ23">
        <f t="shared" si="8"/>
        <v>-516.21906537661607</v>
      </c>
      <c r="AR23">
        <f t="shared" si="8"/>
        <v>-151.95297948132992</v>
      </c>
      <c r="AS23">
        <f t="shared" si="8"/>
        <v>0</v>
      </c>
      <c r="AT23">
        <f t="shared" si="8"/>
        <v>48.205792066704568</v>
      </c>
      <c r="AU23">
        <f t="shared" si="8"/>
        <v>-103.74718741462534</v>
      </c>
      <c r="AW23">
        <v>20</v>
      </c>
      <c r="AX23">
        <f>(R23*SUMPRODUCT(K$23:$K24, X$23:$X24)-$AZ$3*SUMPRODUCT(K$22:$K23, W$23:$W24))/Z23</f>
        <v>1065.5767381008877</v>
      </c>
    </row>
    <row r="25" spans="5:50" x14ac:dyDescent="0.25">
      <c r="AN25" s="8">
        <f t="shared" ref="AN25:AU25" si="25">SUM(AN3:AN23)</f>
        <v>33501.796080673594</v>
      </c>
      <c r="AO25" s="8">
        <f t="shared" si="25"/>
        <v>-4794.6892889858018</v>
      </c>
      <c r="AP25" s="8">
        <f t="shared" si="25"/>
        <v>-188.17937880209496</v>
      </c>
      <c r="AQ25" s="8">
        <f t="shared" si="25"/>
        <v>-12129.388839257344</v>
      </c>
      <c r="AR25" s="8">
        <f t="shared" si="25"/>
        <v>16389.53857362835</v>
      </c>
      <c r="AS25" s="8">
        <f t="shared" si="25"/>
        <v>-1466.245593792413</v>
      </c>
      <c r="AT25" s="8">
        <f t="shared" si="25"/>
        <v>3341.9615570078208</v>
      </c>
      <c r="AU25" s="9">
        <f t="shared" si="25"/>
        <v>18265.25453684376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6B356-20EE-42A2-88A7-073758291ED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270.38599403138448</v>
      </c>
      <c r="K3">
        <v>1</v>
      </c>
      <c r="L3" s="2">
        <v>0</v>
      </c>
      <c r="O3">
        <f>$C$3</f>
        <v>270.38599403138448</v>
      </c>
      <c r="P3">
        <f>O3*B5</f>
        <v>216.30879522510759</v>
      </c>
      <c r="Q3" s="4">
        <f>B8</f>
        <v>100</v>
      </c>
      <c r="R3">
        <f t="shared" ref="R3:R23" si="0">$C$6</f>
        <v>100000</v>
      </c>
      <c r="S3">
        <f t="shared" ref="S3:S23" si="1">AX3</f>
        <v>2.2737367544323206E-13</v>
      </c>
      <c r="W3">
        <v>1</v>
      </c>
      <c r="Z3">
        <v>1</v>
      </c>
      <c r="AC3">
        <f t="shared" ref="AC3:AC23" si="2">S3*Z3</f>
        <v>2.2737367544323206E-13</v>
      </c>
      <c r="AE3">
        <f t="shared" ref="AE3:AE23" si="3">$Z3*O3</f>
        <v>270.38599403138448</v>
      </c>
      <c r="AF3">
        <f t="shared" ref="AF3:AG23" si="4">-$Z3*P3</f>
        <v>-216.30879522510759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-45.922801193723103</v>
      </c>
      <c r="AJ3">
        <f t="shared" ref="AJ3:AJ23" si="7">AB3-AC3</f>
        <v>-2.2737367544323206E-13</v>
      </c>
      <c r="AL3">
        <f t="shared" ref="AL3:AL23" si="8">SUM(AI3:AK3)</f>
        <v>-45.92280119372333</v>
      </c>
      <c r="AN3">
        <f t="shared" ref="AN3:AU23" si="9">AE3*$K3</f>
        <v>270.38599403138448</v>
      </c>
      <c r="AO3">
        <f t="shared" si="9"/>
        <v>-216.30879522510759</v>
      </c>
      <c r="AP3">
        <f t="shared" si="9"/>
        <v>-100</v>
      </c>
      <c r="AQ3">
        <f t="shared" si="9"/>
        <v>0</v>
      </c>
      <c r="AR3">
        <f t="shared" si="9"/>
        <v>-45.922801193723103</v>
      </c>
      <c r="AS3">
        <f t="shared" si="9"/>
        <v>-2.2737367544323206E-13</v>
      </c>
      <c r="AT3">
        <f t="shared" si="9"/>
        <v>0</v>
      </c>
      <c r="AU3">
        <f t="shared" si="9"/>
        <v>-45.92280119372333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183.49521870306353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100000</v>
      </c>
      <c r="S4">
        <f t="shared" si="1"/>
        <v>16.240413167158998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2.2737367544323206E-13</v>
      </c>
      <c r="AC4">
        <f t="shared" si="2"/>
        <v>16.049022999902945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-178.48089999999999</v>
      </c>
      <c r="AI4">
        <f t="shared" si="6"/>
        <v>-178.48089999999999</v>
      </c>
      <c r="AJ4">
        <f t="shared" si="7"/>
        <v>-16.049022999902718</v>
      </c>
      <c r="AK4">
        <f>G4*MAX(0, SUM(AB4, AE4:AF4))</f>
        <v>4.9794834922067819E-15</v>
      </c>
      <c r="AL4">
        <f t="shared" si="8"/>
        <v>-194.52992299990271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-167.44619570316161</v>
      </c>
      <c r="AR4">
        <f t="shared" si="9"/>
        <v>-167.44619570316161</v>
      </c>
      <c r="AS4">
        <f t="shared" si="9"/>
        <v>-15.056781123841558</v>
      </c>
      <c r="AT4">
        <f t="shared" si="9"/>
        <v>4.671623503336881E-15</v>
      </c>
      <c r="AU4">
        <f t="shared" si="9"/>
        <v>-182.50297682700318</v>
      </c>
      <c r="AW4">
        <v>1</v>
      </c>
      <c r="AX4">
        <f>(R4*SUMPRODUCT(K5:$K$23, X5:$X$23)-$AZ$3*SUMPRODUCT(K4:$K$22, W5:$W$23))/Z4</f>
        <v>16.240413167158998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270.38599403138448</v>
      </c>
      <c r="P5">
        <f t="shared" ref="P5:P23" si="22">O5*$C$5</f>
        <v>13.519299701569224</v>
      </c>
      <c r="Q5" s="4">
        <f t="shared" ref="Q5:Q23" si="23">$C$8</f>
        <v>12.5</v>
      </c>
      <c r="R5">
        <f t="shared" si="0"/>
        <v>100000</v>
      </c>
      <c r="S5">
        <f t="shared" si="1"/>
        <v>34.006119808726737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16.049022999902945</v>
      </c>
      <c r="AC5">
        <f t="shared" si="2"/>
        <v>33.209075949316912</v>
      </c>
      <c r="AE5">
        <f t="shared" si="3"/>
        <v>264.0486201285309</v>
      </c>
      <c r="AF5">
        <f t="shared" si="4"/>
        <v>-13.202431006426545</v>
      </c>
      <c r="AG5">
        <f t="shared" si="4"/>
        <v>-12.207021903743746</v>
      </c>
      <c r="AH5">
        <f t="shared" si="5"/>
        <v>-177.128679050031</v>
      </c>
      <c r="AI5">
        <f t="shared" si="6"/>
        <v>61.51048816832963</v>
      </c>
      <c r="AJ5">
        <f t="shared" si="7"/>
        <v>-17.160052949413966</v>
      </c>
      <c r="AK5">
        <f>G5*SUM(AB5, AE5:AF5)</f>
        <v>10.942703697002299</v>
      </c>
      <c r="AL5">
        <f t="shared" si="8"/>
        <v>55.293138915917964</v>
      </c>
      <c r="AN5">
        <f t="shared" si="9"/>
        <v>228.02248962769096</v>
      </c>
      <c r="AO5">
        <f t="shared" si="9"/>
        <v>-11.401124481384549</v>
      </c>
      <c r="AP5">
        <f t="shared" si="9"/>
        <v>-10.541526496432713</v>
      </c>
      <c r="AQ5">
        <f t="shared" si="9"/>
        <v>-152.96168698701015</v>
      </c>
      <c r="AR5">
        <f t="shared" si="9"/>
        <v>53.118151662863553</v>
      </c>
      <c r="AS5">
        <f t="shared" si="9"/>
        <v>-14.818778427108246</v>
      </c>
      <c r="AT5">
        <f t="shared" si="9"/>
        <v>9.4497086901420762</v>
      </c>
      <c r="AU5">
        <f t="shared" si="9"/>
        <v>47.749081925897386</v>
      </c>
      <c r="AW5">
        <v>2</v>
      </c>
      <c r="AX5">
        <f>(R5*SUMPRODUCT(K6:$K$23, X6:$X$23)-$AZ$3*SUMPRODUCT(K5:$K$22, W6:$W$23))/Z5</f>
        <v>34.006119808726737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270.38599403138448</v>
      </c>
      <c r="P6">
        <f t="shared" si="22"/>
        <v>13.519299701569224</v>
      </c>
      <c r="Q6" s="4">
        <f t="shared" si="23"/>
        <v>12.5</v>
      </c>
      <c r="R6">
        <f t="shared" si="0"/>
        <v>100000</v>
      </c>
      <c r="S6">
        <f t="shared" si="1"/>
        <v>52.788049843446402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33.209075949316912</v>
      </c>
      <c r="AC6">
        <f t="shared" si="2"/>
        <v>50.94241704972751</v>
      </c>
      <c r="AE6">
        <f t="shared" si="3"/>
        <v>260.93246697314714</v>
      </c>
      <c r="AF6">
        <f t="shared" si="4"/>
        <v>-13.046623348657356</v>
      </c>
      <c r="AG6">
        <f t="shared" si="4"/>
        <v>-12.062961503789095</v>
      </c>
      <c r="AH6">
        <f t="shared" si="5"/>
        <v>-175.92144733771536</v>
      </c>
      <c r="AI6">
        <f t="shared" si="6"/>
        <v>59.901434782985319</v>
      </c>
      <c r="AJ6">
        <f t="shared" si="7"/>
        <v>-17.733341100410598</v>
      </c>
      <c r="AK6">
        <f>G6*SUM(AB6, AE6:AF6)</f>
        <v>16.444052795067691</v>
      </c>
      <c r="AL6">
        <f t="shared" si="8"/>
        <v>58.612146477642412</v>
      </c>
      <c r="AN6">
        <f t="shared" si="9"/>
        <v>203.2210467007275</v>
      </c>
      <c r="AO6">
        <f t="shared" si="9"/>
        <v>-10.161052335036374</v>
      </c>
      <c r="AP6">
        <f t="shared" si="9"/>
        <v>-9.3949506994960608</v>
      </c>
      <c r="AQ6">
        <f t="shared" si="9"/>
        <v>-137.01223569375364</v>
      </c>
      <c r="AR6">
        <f t="shared" si="9"/>
        <v>46.652807972441401</v>
      </c>
      <c r="AS6">
        <f t="shared" si="9"/>
        <v>-13.811191001759633</v>
      </c>
      <c r="AT6">
        <f t="shared" si="9"/>
        <v>12.807059465542039</v>
      </c>
      <c r="AU6">
        <f t="shared" si="9"/>
        <v>45.648676436223809</v>
      </c>
      <c r="AW6">
        <v>3</v>
      </c>
      <c r="AX6">
        <f>(R6*SUMPRODUCT(K7:$K$23, X7:$X$23)-$AZ$3*SUMPRODUCT(K6:$K$22, W7:$W$23))/Z6</f>
        <v>52.788049843446402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270.38599403138448</v>
      </c>
      <c r="P7">
        <f t="shared" si="22"/>
        <v>13.519299701569224</v>
      </c>
      <c r="Q7" s="4">
        <f t="shared" si="23"/>
        <v>12.5</v>
      </c>
      <c r="R7">
        <f t="shared" si="0"/>
        <v>100000</v>
      </c>
      <c r="S7">
        <f t="shared" si="1"/>
        <v>68.804847190928768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50.94241704972751</v>
      </c>
      <c r="AC7">
        <f t="shared" si="2"/>
        <v>65.614949183935096</v>
      </c>
      <c r="AE7">
        <f t="shared" si="3"/>
        <v>257.85048557968594</v>
      </c>
      <c r="AF7">
        <f t="shared" si="4"/>
        <v>-12.892524278984297</v>
      </c>
      <c r="AG7">
        <f t="shared" si="4"/>
        <v>-11.920480871401779</v>
      </c>
      <c r="AH7">
        <f t="shared" si="5"/>
        <v>-174.80813879539696</v>
      </c>
      <c r="AI7">
        <f t="shared" si="6"/>
        <v>58.229341633902919</v>
      </c>
      <c r="AJ7">
        <f t="shared" si="7"/>
        <v>-14.672532134207586</v>
      </c>
      <c r="AK7">
        <f>G7*SUM(AB7, AE7:AF7)</f>
        <v>14.528708577006071</v>
      </c>
      <c r="AL7">
        <f t="shared" si="8"/>
        <v>58.085518076701405</v>
      </c>
      <c r="AN7">
        <f t="shared" si="9"/>
        <v>181.78756113391134</v>
      </c>
      <c r="AO7">
        <f t="shared" si="9"/>
        <v>-9.0893780566955655</v>
      </c>
      <c r="AP7">
        <f t="shared" si="9"/>
        <v>-8.4040762625823504</v>
      </c>
      <c r="AQ7">
        <f t="shared" si="9"/>
        <v>-123.24175053047495</v>
      </c>
      <c r="AR7">
        <f t="shared" si="9"/>
        <v>41.052356284158478</v>
      </c>
      <c r="AS7">
        <f t="shared" si="9"/>
        <v>-10.344304089015354</v>
      </c>
      <c r="AT7">
        <f t="shared" si="9"/>
        <v>10.242906825254193</v>
      </c>
      <c r="AU7">
        <f t="shared" si="9"/>
        <v>40.950959020397313</v>
      </c>
      <c r="AW7">
        <v>4</v>
      </c>
      <c r="AX7">
        <f>(R7*SUMPRODUCT(K8:$K$23, X8:$X$23)-$AZ$3*SUMPRODUCT(K7:$K$22, W8:$W$23))/Z7</f>
        <v>68.804847190928768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270.38599403138448</v>
      </c>
      <c r="P8">
        <f t="shared" si="22"/>
        <v>13.519299701569224</v>
      </c>
      <c r="Q8" s="4">
        <f t="shared" si="23"/>
        <v>12.5</v>
      </c>
      <c r="R8">
        <f t="shared" si="0"/>
        <v>100000</v>
      </c>
      <c r="S8">
        <f t="shared" si="1"/>
        <v>79.221913690296731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65.614949183935096</v>
      </c>
      <c r="AC8">
        <f t="shared" si="2"/>
        <v>74.655790078650625</v>
      </c>
      <c r="AE8">
        <f t="shared" si="3"/>
        <v>254.80172177520535</v>
      </c>
      <c r="AF8">
        <f t="shared" si="4"/>
        <v>-12.740086088760268</v>
      </c>
      <c r="AG8">
        <f t="shared" si="4"/>
        <v>-11.779535894970849</v>
      </c>
      <c r="AH8">
        <f t="shared" si="5"/>
        <v>-173.92134173530351</v>
      </c>
      <c r="AI8">
        <f t="shared" si="6"/>
        <v>56.36075805617071</v>
      </c>
      <c r="AJ8">
        <f t="shared" si="7"/>
        <v>-9.0408408947155294</v>
      </c>
      <c r="AK8">
        <f t="shared" ref="AK8:AK23" si="24">G8*SUM(AB8:AB8, AE8:AF8)</f>
        <v>6.553511257739097</v>
      </c>
      <c r="AL8">
        <f t="shared" si="8"/>
        <v>53.873428419194276</v>
      </c>
      <c r="AN8">
        <f t="shared" si="9"/>
        <v>167.49477626979322</v>
      </c>
      <c r="AO8">
        <f t="shared" si="9"/>
        <v>-8.3747388134896621</v>
      </c>
      <c r="AP8">
        <f t="shared" si="9"/>
        <v>-7.7433178847621651</v>
      </c>
      <c r="AQ8">
        <f t="shared" si="9"/>
        <v>-114.32778404926631</v>
      </c>
      <c r="AR8">
        <f t="shared" si="9"/>
        <v>37.048935522275087</v>
      </c>
      <c r="AS8">
        <f t="shared" si="9"/>
        <v>-5.9430274348268952</v>
      </c>
      <c r="AT8">
        <f t="shared" si="9"/>
        <v>4.3079728592453961</v>
      </c>
      <c r="AU8">
        <f t="shared" si="9"/>
        <v>35.413880946693588</v>
      </c>
      <c r="AW8">
        <v>5</v>
      </c>
      <c r="AX8">
        <f>(R8*SUMPRODUCT(K9:$K$23, X9:$X$23)-$AZ$3*SUMPRODUCT(K8:$K$22, W9:$W$23))/Z8</f>
        <v>79.221913690296731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270.38599403138448</v>
      </c>
      <c r="P9">
        <f t="shared" si="22"/>
        <v>13.519299701569224</v>
      </c>
      <c r="Q9" s="4">
        <f t="shared" si="23"/>
        <v>12.5</v>
      </c>
      <c r="R9">
        <f t="shared" si="0"/>
        <v>100000</v>
      </c>
      <c r="S9">
        <f t="shared" si="1"/>
        <v>85.702949357428992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74.655790078650625</v>
      </c>
      <c r="AC9">
        <f t="shared" si="2"/>
        <v>79.806778259647672</v>
      </c>
      <c r="AE9">
        <f t="shared" si="3"/>
        <v>251.78404281260148</v>
      </c>
      <c r="AF9">
        <f t="shared" si="4"/>
        <v>-12.589202140630075</v>
      </c>
      <c r="AG9">
        <f t="shared" si="4"/>
        <v>-11.640027977159949</v>
      </c>
      <c r="AH9">
        <f t="shared" si="5"/>
        <v>-173.70047088951716</v>
      </c>
      <c r="AI9">
        <f t="shared" si="6"/>
        <v>53.854341805294297</v>
      </c>
      <c r="AJ9">
        <f t="shared" si="7"/>
        <v>-5.1509881809970466</v>
      </c>
      <c r="AK9">
        <f t="shared" si="24"/>
        <v>1.8517187214286699</v>
      </c>
      <c r="AL9">
        <f t="shared" si="8"/>
        <v>50.555072345725918</v>
      </c>
      <c r="AN9">
        <f t="shared" si="9"/>
        <v>157.30003304096624</v>
      </c>
      <c r="AO9">
        <f t="shared" si="9"/>
        <v>-7.8650016520483126</v>
      </c>
      <c r="AP9">
        <f t="shared" si="9"/>
        <v>-7.2720128128524646</v>
      </c>
      <c r="AQ9">
        <f t="shared" si="9"/>
        <v>-108.51795651914506</v>
      </c>
      <c r="AR9">
        <f t="shared" si="9"/>
        <v>33.645062056920409</v>
      </c>
      <c r="AS9">
        <f t="shared" si="9"/>
        <v>-3.2180379741837633</v>
      </c>
      <c r="AT9">
        <f t="shared" si="9"/>
        <v>1.1568462115770251</v>
      </c>
      <c r="AU9">
        <f t="shared" si="9"/>
        <v>31.58387029431367</v>
      </c>
      <c r="AW9">
        <v>6</v>
      </c>
      <c r="AX9">
        <f>(R9*SUMPRODUCT(K10:$K$23, X10:$X$23)-$AZ$3*SUMPRODUCT(K9:$K$22, W10:$W$23))/Z9</f>
        <v>85.702949357428992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270.38599403138448</v>
      </c>
      <c r="P10">
        <f t="shared" si="22"/>
        <v>13.519299701569224</v>
      </c>
      <c r="Q10" s="4">
        <f t="shared" si="23"/>
        <v>12.5</v>
      </c>
      <c r="R10">
        <f t="shared" si="0"/>
        <v>100000</v>
      </c>
      <c r="S10">
        <f t="shared" si="1"/>
        <v>90.651079769009982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79.806778259647672</v>
      </c>
      <c r="AC10">
        <f t="shared" si="2"/>
        <v>83.412822002745202</v>
      </c>
      <c r="AE10">
        <f t="shared" si="3"/>
        <v>248.79636127495309</v>
      </c>
      <c r="AF10">
        <f t="shared" si="4"/>
        <v>-12.439818063747655</v>
      </c>
      <c r="AG10">
        <f t="shared" si="4"/>
        <v>-11.501906846461626</v>
      </c>
      <c r="AH10">
        <f t="shared" si="5"/>
        <v>-173.76680741378695</v>
      </c>
      <c r="AI10">
        <f t="shared" si="6"/>
        <v>51.087828950956862</v>
      </c>
      <c r="AJ10">
        <f t="shared" si="7"/>
        <v>-3.6060437430975298</v>
      </c>
      <c r="AK10">
        <f t="shared" si="24"/>
        <v>1.2962696180304978</v>
      </c>
      <c r="AL10">
        <f t="shared" si="8"/>
        <v>48.778054825889832</v>
      </c>
      <c r="AN10">
        <f t="shared" si="9"/>
        <v>147.68028816959671</v>
      </c>
      <c r="AO10">
        <f t="shared" si="9"/>
        <v>-7.3840144084798354</v>
      </c>
      <c r="AP10">
        <f t="shared" si="9"/>
        <v>-6.8272900330247426</v>
      </c>
      <c r="AQ10">
        <f t="shared" si="9"/>
        <v>-103.14432277736981</v>
      </c>
      <c r="AR10">
        <f t="shared" si="9"/>
        <v>30.324660950722329</v>
      </c>
      <c r="AS10">
        <f t="shared" si="9"/>
        <v>-2.1404717352127389</v>
      </c>
      <c r="AT10">
        <f t="shared" si="9"/>
        <v>0.7694383862980918</v>
      </c>
      <c r="AU10">
        <f t="shared" si="9"/>
        <v>28.953627601807682</v>
      </c>
      <c r="AW10">
        <v>7</v>
      </c>
      <c r="AX10">
        <f>(R10*SUMPRODUCT(K11:$K$23, X11:$X$23)-$AZ$3*SUMPRODUCT(K10:$K$22, W11:$W$23))/Z10</f>
        <v>90.651079769009982</v>
      </c>
    </row>
    <row r="11" spans="1:52" x14ac:dyDescent="0.25">
      <c r="A11" t="s">
        <v>33</v>
      </c>
      <c r="C11" s="7">
        <f>AU25</f>
        <v>178.64955976093339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270.38599403138448</v>
      </c>
      <c r="P11">
        <f t="shared" si="22"/>
        <v>13.519299701569224</v>
      </c>
      <c r="Q11" s="4">
        <f t="shared" si="23"/>
        <v>12.5</v>
      </c>
      <c r="R11">
        <f t="shared" si="0"/>
        <v>100000</v>
      </c>
      <c r="S11">
        <f t="shared" si="1"/>
        <v>94.061270861812773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83.412822002745202</v>
      </c>
      <c r="AC11">
        <f t="shared" si="2"/>
        <v>85.521729347896439</v>
      </c>
      <c r="AE11">
        <f t="shared" si="3"/>
        <v>245.83845815761666</v>
      </c>
      <c r="AF11">
        <f t="shared" si="4"/>
        <v>-12.291922907880831</v>
      </c>
      <c r="AG11">
        <f t="shared" si="4"/>
        <v>-11.365162378246257</v>
      </c>
      <c r="AH11">
        <f t="shared" si="5"/>
        <v>-173.80319800602189</v>
      </c>
      <c r="AI11">
        <f t="shared" si="6"/>
        <v>48.378174865467685</v>
      </c>
      <c r="AJ11">
        <f t="shared" si="7"/>
        <v>-2.1089073451512377</v>
      </c>
      <c r="AK11">
        <f t="shared" si="24"/>
        <v>0.76070245740595444</v>
      </c>
      <c r="AL11">
        <f t="shared" si="8"/>
        <v>47.029969977722402</v>
      </c>
      <c r="AN11">
        <f t="shared" si="9"/>
        <v>138.77749793650122</v>
      </c>
      <c r="AO11">
        <f t="shared" si="9"/>
        <v>-6.9388748968250598</v>
      </c>
      <c r="AP11">
        <f t="shared" si="9"/>
        <v>-6.4157122132772573</v>
      </c>
      <c r="AQ11">
        <f t="shared" si="9"/>
        <v>-98.113098875578515</v>
      </c>
      <c r="AR11">
        <f t="shared" si="9"/>
        <v>27.309811950820386</v>
      </c>
      <c r="AS11">
        <f t="shared" si="9"/>
        <v>-1.1904926793527018</v>
      </c>
      <c r="AT11">
        <f t="shared" si="9"/>
        <v>0.42942176136356264</v>
      </c>
      <c r="AU11">
        <f t="shared" si="9"/>
        <v>26.548741032831245</v>
      </c>
      <c r="AW11">
        <v>8</v>
      </c>
      <c r="AX11">
        <f>(R11*SUMPRODUCT(K12:$K$23, X12:$X$23)-$AZ$3*SUMPRODUCT(K11:$K$22, W12:$W$23))/Z11</f>
        <v>94.061270861812773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270.38599403138448</v>
      </c>
      <c r="P12">
        <f t="shared" si="22"/>
        <v>13.519299701569224</v>
      </c>
      <c r="Q12" s="4">
        <f t="shared" si="23"/>
        <v>12.5</v>
      </c>
      <c r="R12">
        <f t="shared" si="0"/>
        <v>100000</v>
      </c>
      <c r="S12">
        <f t="shared" si="1"/>
        <v>95.89254160079426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85.521729347896439</v>
      </c>
      <c r="AC12">
        <f t="shared" si="2"/>
        <v>86.147708932676437</v>
      </c>
      <c r="AE12">
        <f t="shared" si="3"/>
        <v>242.90871348742274</v>
      </c>
      <c r="AF12">
        <f t="shared" si="4"/>
        <v>-12.145435674371138</v>
      </c>
      <c r="AG12">
        <f t="shared" si="4"/>
        <v>-11.229719680821727</v>
      </c>
      <c r="AH12">
        <f t="shared" si="5"/>
        <v>-174.32858913653686</v>
      </c>
      <c r="AI12">
        <f t="shared" si="6"/>
        <v>45.204968995693037</v>
      </c>
      <c r="AJ12">
        <f t="shared" si="7"/>
        <v>-0.62597958477999782</v>
      </c>
      <c r="AK12">
        <f t="shared" si="24"/>
        <v>0.72745551647018047</v>
      </c>
      <c r="AL12">
        <f t="shared" si="8"/>
        <v>45.306444927383218</v>
      </c>
      <c r="AN12">
        <f t="shared" si="9"/>
        <v>130.35805395001915</v>
      </c>
      <c r="AO12">
        <f t="shared" si="9"/>
        <v>-6.5179026975009577</v>
      </c>
      <c r="AP12">
        <f t="shared" si="9"/>
        <v>-6.0264795897161063</v>
      </c>
      <c r="AQ12">
        <f t="shared" si="9"/>
        <v>-93.554221672118203</v>
      </c>
      <c r="AR12">
        <f t="shared" si="9"/>
        <v>24.259449990683901</v>
      </c>
      <c r="AS12">
        <f t="shared" si="9"/>
        <v>-0.33593476048189058</v>
      </c>
      <c r="AT12">
        <f t="shared" si="9"/>
        <v>0.39039227576811031</v>
      </c>
      <c r="AU12">
        <f t="shared" si="9"/>
        <v>24.313907505970118</v>
      </c>
      <c r="AW12">
        <v>9</v>
      </c>
      <c r="AX12">
        <f>(R12*SUMPRODUCT(K13:$K$23, X13:$X$23)-$AZ$3*SUMPRODUCT(K12:$K$22, W13:$W$23))/Z12</f>
        <v>95.89254160079426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270.38599403138448</v>
      </c>
      <c r="P13">
        <f t="shared" si="22"/>
        <v>13.519299701569224</v>
      </c>
      <c r="Q13" s="4">
        <f t="shared" si="23"/>
        <v>12.5</v>
      </c>
      <c r="R13">
        <f t="shared" si="0"/>
        <v>100000</v>
      </c>
      <c r="S13">
        <f t="shared" si="1"/>
        <v>96.1499379649144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86.147708932676437</v>
      </c>
      <c r="AC13">
        <f t="shared" si="2"/>
        <v>85.346953970792356</v>
      </c>
      <c r="AE13">
        <f t="shared" si="3"/>
        <v>240.00661337258774</v>
      </c>
      <c r="AF13">
        <f t="shared" si="4"/>
        <v>-12.000330668629388</v>
      </c>
      <c r="AG13">
        <f t="shared" si="4"/>
        <v>-11.095554996865403</v>
      </c>
      <c r="AH13">
        <f t="shared" si="5"/>
        <v>-174.9398971848664</v>
      </c>
      <c r="AI13">
        <f t="shared" si="6"/>
        <v>41.970830522226521</v>
      </c>
      <c r="AJ13">
        <f t="shared" si="7"/>
        <v>0.80075496188408124</v>
      </c>
      <c r="AK13">
        <f t="shared" si="24"/>
        <v>0.62830798327326953</v>
      </c>
      <c r="AL13">
        <f t="shared" si="8"/>
        <v>43.399893467383869</v>
      </c>
      <c r="AN13">
        <f t="shared" si="9"/>
        <v>122.46898247286941</v>
      </c>
      <c r="AO13">
        <f t="shared" si="9"/>
        <v>-6.1234491236434714</v>
      </c>
      <c r="AP13">
        <f t="shared" si="9"/>
        <v>-5.6617661961187835</v>
      </c>
      <c r="AQ13">
        <f t="shared" si="9"/>
        <v>-89.267170187844485</v>
      </c>
      <c r="AR13">
        <f t="shared" si="9"/>
        <v>21.416596965262666</v>
      </c>
      <c r="AS13">
        <f t="shared" si="9"/>
        <v>0.40860392975840193</v>
      </c>
      <c r="AT13">
        <f t="shared" si="9"/>
        <v>0.32060882952255593</v>
      </c>
      <c r="AU13">
        <f t="shared" si="9"/>
        <v>22.145809724543621</v>
      </c>
      <c r="AW13">
        <v>10</v>
      </c>
      <c r="AX13">
        <f>(R13*SUMPRODUCT(K14:$K$23, X14:$X$23)-$AZ$3*SUMPRODUCT(K13:$K$22, W14:$W$23))/Z13</f>
        <v>96.1499379649144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270.38599403138448</v>
      </c>
      <c r="P14">
        <f t="shared" si="22"/>
        <v>13.519299701569224</v>
      </c>
      <c r="Q14" s="4">
        <f t="shared" si="23"/>
        <v>12.5</v>
      </c>
      <c r="R14">
        <f t="shared" si="0"/>
        <v>100000</v>
      </c>
      <c r="S14">
        <f t="shared" si="1"/>
        <v>94.727316959367585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85.346953970792356</v>
      </c>
      <c r="AC14">
        <f t="shared" si="2"/>
        <v>83.076678539222826</v>
      </c>
      <c r="AE14">
        <f t="shared" si="3"/>
        <v>237.13086181136904</v>
      </c>
      <c r="AF14">
        <f t="shared" si="4"/>
        <v>-11.856543090568453</v>
      </c>
      <c r="AG14">
        <f t="shared" si="4"/>
        <v>-10.96260841195072</v>
      </c>
      <c r="AH14">
        <f t="shared" si="5"/>
        <v>-175.92827956821864</v>
      </c>
      <c r="AI14">
        <f t="shared" si="6"/>
        <v>38.383430740631212</v>
      </c>
      <c r="AJ14">
        <f t="shared" si="7"/>
        <v>2.2702754315695302</v>
      </c>
      <c r="AK14">
        <f t="shared" si="24"/>
        <v>0.55911829084486742</v>
      </c>
      <c r="AL14">
        <f t="shared" si="8"/>
        <v>41.212824463045607</v>
      </c>
      <c r="AN14">
        <f t="shared" si="9"/>
        <v>115.08613567042698</v>
      </c>
      <c r="AO14">
        <f t="shared" si="9"/>
        <v>-5.7543067835213488</v>
      </c>
      <c r="AP14">
        <f t="shared" si="9"/>
        <v>-5.320455673134302</v>
      </c>
      <c r="AQ14">
        <f t="shared" si="9"/>
        <v>-85.382837543763756</v>
      </c>
      <c r="AR14">
        <f t="shared" si="9"/>
        <v>18.628535670007558</v>
      </c>
      <c r="AS14">
        <f t="shared" si="9"/>
        <v>1.1018271697367119</v>
      </c>
      <c r="AT14">
        <f t="shared" si="9"/>
        <v>0.27135549959404148</v>
      </c>
      <c r="AU14">
        <f t="shared" si="9"/>
        <v>20.001718339338311</v>
      </c>
      <c r="AW14">
        <v>11</v>
      </c>
      <c r="AX14">
        <f>(R14*SUMPRODUCT(K15:$K$23, X15:$X$23)-$AZ$3*SUMPRODUCT(K14:$K$22, W15:$W$23))/Z14</f>
        <v>94.727316959367585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270.38599403138448</v>
      </c>
      <c r="P15">
        <f t="shared" si="22"/>
        <v>13.519299701569224</v>
      </c>
      <c r="Q15" s="4">
        <f t="shared" si="23"/>
        <v>12.5</v>
      </c>
      <c r="R15">
        <f t="shared" si="0"/>
        <v>100000</v>
      </c>
      <c r="S15">
        <f t="shared" si="1"/>
        <v>91.221743876656475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83.076678539222826</v>
      </c>
      <c r="AC15">
        <f t="shared" si="2"/>
        <v>79.039837267794326</v>
      </c>
      <c r="AE15">
        <f t="shared" si="3"/>
        <v>234.27818916319049</v>
      </c>
      <c r="AF15">
        <f t="shared" si="4"/>
        <v>-11.713909458159524</v>
      </c>
      <c r="AG15">
        <f t="shared" si="4"/>
        <v>-10.830728769922764</v>
      </c>
      <c r="AH15">
        <f t="shared" si="5"/>
        <v>-178.02846326758223</v>
      </c>
      <c r="AI15">
        <f t="shared" si="6"/>
        <v>33.705087667525987</v>
      </c>
      <c r="AJ15">
        <f t="shared" si="7"/>
        <v>4.0368412714285</v>
      </c>
      <c r="AK15">
        <f t="shared" si="24"/>
        <v>1.2531279288014407</v>
      </c>
      <c r="AL15">
        <f t="shared" si="8"/>
        <v>38.995056867755927</v>
      </c>
      <c r="AN15">
        <f t="shared" si="9"/>
        <v>108.0916960714254</v>
      </c>
      <c r="AO15">
        <f t="shared" si="9"/>
        <v>-5.4045848035712698</v>
      </c>
      <c r="AP15">
        <f t="shared" si="9"/>
        <v>-4.9971012948843274</v>
      </c>
      <c r="AQ15">
        <f t="shared" si="9"/>
        <v>-82.139095458767187</v>
      </c>
      <c r="AR15">
        <f t="shared" si="9"/>
        <v>15.550914514202628</v>
      </c>
      <c r="AS15">
        <f t="shared" si="9"/>
        <v>1.8625251516516099</v>
      </c>
      <c r="AT15">
        <f t="shared" si="9"/>
        <v>0.57817043789880174</v>
      </c>
      <c r="AU15">
        <f t="shared" si="9"/>
        <v>17.99161010375304</v>
      </c>
      <c r="AW15">
        <v>12</v>
      </c>
      <c r="AX15">
        <f>(R15*SUMPRODUCT(K16:$K$23, X16:$X$23)-$AZ$3*SUMPRODUCT(K15:$K$22, W16:$W$23))/Z15</f>
        <v>91.221743876656475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270.38599403138448</v>
      </c>
      <c r="P16">
        <f t="shared" si="22"/>
        <v>13.519299701569224</v>
      </c>
      <c r="Q16" s="4">
        <f t="shared" si="23"/>
        <v>12.5</v>
      </c>
      <c r="R16">
        <f t="shared" si="0"/>
        <v>100000</v>
      </c>
      <c r="S16">
        <f t="shared" si="1"/>
        <v>85.686284410590062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79.039837267794326</v>
      </c>
      <c r="AC16">
        <f t="shared" si="2"/>
        <v>73.346318925080482</v>
      </c>
      <c r="AE16">
        <f t="shared" si="3"/>
        <v>231.44681190832213</v>
      </c>
      <c r="AF16">
        <f t="shared" si="4"/>
        <v>-11.572340595416106</v>
      </c>
      <c r="AG16">
        <f t="shared" si="4"/>
        <v>-10.699833618298356</v>
      </c>
      <c r="AH16">
        <f t="shared" si="5"/>
        <v>-180.70291140144698</v>
      </c>
      <c r="AI16">
        <f t="shared" si="6"/>
        <v>28.471726293160685</v>
      </c>
      <c r="AJ16">
        <f t="shared" si="7"/>
        <v>5.693518342713844</v>
      </c>
      <c r="AK16">
        <f t="shared" si="24"/>
        <v>2.1222915909229725</v>
      </c>
      <c r="AL16">
        <f t="shared" si="8"/>
        <v>36.287536226797499</v>
      </c>
      <c r="AN16">
        <f t="shared" si="9"/>
        <v>101.24713197624428</v>
      </c>
      <c r="AO16">
        <f t="shared" si="9"/>
        <v>-5.0623565988122134</v>
      </c>
      <c r="AP16">
        <f t="shared" si="9"/>
        <v>-4.6806756919374779</v>
      </c>
      <c r="AQ16">
        <f t="shared" si="9"/>
        <v>-79.0490539416068</v>
      </c>
      <c r="AR16">
        <f t="shared" si="9"/>
        <v>12.455045743887785</v>
      </c>
      <c r="AS16">
        <f t="shared" si="9"/>
        <v>2.4906474118220019</v>
      </c>
      <c r="AT16">
        <f t="shared" si="9"/>
        <v>0.92840309627321915</v>
      </c>
      <c r="AU16">
        <f t="shared" si="9"/>
        <v>15.874096251983005</v>
      </c>
      <c r="AW16">
        <v>13</v>
      </c>
      <c r="AX16">
        <f>(R16*SUMPRODUCT(K17:$K$23, X17:$X$23)-$AZ$3*SUMPRODUCT(K16:$K$22, W17:$W$23))/Z16</f>
        <v>85.686284410590062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270.38599403138448</v>
      </c>
      <c r="P17">
        <f t="shared" si="22"/>
        <v>13.519299701569224</v>
      </c>
      <c r="Q17" s="4">
        <f t="shared" si="23"/>
        <v>12.5</v>
      </c>
      <c r="R17">
        <f t="shared" si="0"/>
        <v>100000</v>
      </c>
      <c r="S17">
        <f t="shared" si="1"/>
        <v>78.651952150581849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73.346318925080482</v>
      </c>
      <c r="AC17">
        <f t="shared" si="2"/>
        <v>66.507558985372441</v>
      </c>
      <c r="AE17">
        <f t="shared" si="3"/>
        <v>228.63656851685445</v>
      </c>
      <c r="AF17">
        <f t="shared" si="4"/>
        <v>-11.431828425842722</v>
      </c>
      <c r="AG17">
        <f t="shared" si="4"/>
        <v>-10.569915489516625</v>
      </c>
      <c r="AH17">
        <f t="shared" si="5"/>
        <v>-183.35834078998687</v>
      </c>
      <c r="AI17">
        <f t="shared" si="6"/>
        <v>23.276483811508228</v>
      </c>
      <c r="AJ17">
        <f t="shared" si="7"/>
        <v>6.8387599397080407</v>
      </c>
      <c r="AK17">
        <f t="shared" si="24"/>
        <v>4.0096046144220736</v>
      </c>
      <c r="AL17">
        <f t="shared" si="8"/>
        <v>34.124848365638343</v>
      </c>
      <c r="AN17">
        <f t="shared" si="9"/>
        <v>94.20531431900676</v>
      </c>
      <c r="AO17">
        <f t="shared" si="9"/>
        <v>-4.7102657159503378</v>
      </c>
      <c r="AP17">
        <f t="shared" si="9"/>
        <v>-4.3551310163310486</v>
      </c>
      <c r="AQ17">
        <f t="shared" si="9"/>
        <v>-75.549288721322498</v>
      </c>
      <c r="AR17">
        <f t="shared" si="9"/>
        <v>9.59062886540287</v>
      </c>
      <c r="AS17">
        <f t="shared" si="9"/>
        <v>2.817779910937281</v>
      </c>
      <c r="AT17">
        <f t="shared" si="9"/>
        <v>1.6520807036549205</v>
      </c>
      <c r="AU17">
        <f t="shared" si="9"/>
        <v>14.060489479995072</v>
      </c>
      <c r="AW17">
        <v>14</v>
      </c>
      <c r="AX17">
        <f>(R17*SUMPRODUCT(K18:$K$23, X18:$X$23)-$AZ$3*SUMPRODUCT(K17:$K$22, W18:$W$23))/Z17</f>
        <v>78.651952150581849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270.38599403138448</v>
      </c>
      <c r="P18">
        <f t="shared" si="22"/>
        <v>13.519299701569224</v>
      </c>
      <c r="Q18" s="4">
        <f t="shared" si="23"/>
        <v>12.5</v>
      </c>
      <c r="R18">
        <f t="shared" si="0"/>
        <v>100000</v>
      </c>
      <c r="S18">
        <f t="shared" si="1"/>
        <v>70.351301927160236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66.507558985372441</v>
      </c>
      <c r="AC18">
        <f t="shared" si="2"/>
        <v>58.762737979547751</v>
      </c>
      <c r="AE18">
        <f t="shared" si="3"/>
        <v>225.84686971474162</v>
      </c>
      <c r="AF18">
        <f t="shared" si="4"/>
        <v>-11.292343485737081</v>
      </c>
      <c r="AG18">
        <f t="shared" si="4"/>
        <v>-10.440947141317485</v>
      </c>
      <c r="AH18">
        <f t="shared" si="5"/>
        <v>-186.15354643179057</v>
      </c>
      <c r="AI18">
        <f t="shared" si="6"/>
        <v>17.96003265589647</v>
      </c>
      <c r="AJ18">
        <f t="shared" si="7"/>
        <v>7.74482100582469</v>
      </c>
      <c r="AK18">
        <f t="shared" si="24"/>
        <v>6.0709410406305429</v>
      </c>
      <c r="AL18">
        <f t="shared" si="8"/>
        <v>31.775794702351703</v>
      </c>
      <c r="AN18">
        <f t="shared" si="9"/>
        <v>86.959977960548116</v>
      </c>
      <c r="AO18">
        <f t="shared" si="9"/>
        <v>-4.3479988980274058</v>
      </c>
      <c r="AP18">
        <f t="shared" si="9"/>
        <v>-4.0201776293955538</v>
      </c>
      <c r="AQ18">
        <f t="shared" si="9"/>
        <v>-71.676478471597576</v>
      </c>
      <c r="AR18">
        <f t="shared" si="9"/>
        <v>6.9153229615275844</v>
      </c>
      <c r="AS18">
        <f t="shared" si="9"/>
        <v>2.9820624249765491</v>
      </c>
      <c r="AT18">
        <f t="shared" si="9"/>
        <v>2.3375524299266379</v>
      </c>
      <c r="AU18">
        <f t="shared" si="9"/>
        <v>12.234937816430772</v>
      </c>
      <c r="AW18">
        <v>15</v>
      </c>
      <c r="AX18">
        <f>(R18*SUMPRODUCT(K19:$K$23, X19:$X$23)-$AZ$3*SUMPRODUCT(K18:$K$22, W19:$W$23))/Z18</f>
        <v>70.351301927160236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270.38599403138448</v>
      </c>
      <c r="P19">
        <f t="shared" si="22"/>
        <v>13.519299701569224</v>
      </c>
      <c r="Q19" s="4">
        <f t="shared" si="23"/>
        <v>12.5</v>
      </c>
      <c r="R19">
        <f t="shared" si="0"/>
        <v>100000</v>
      </c>
      <c r="S19">
        <f t="shared" si="1"/>
        <v>60.287468210970331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58.762737979547751</v>
      </c>
      <c r="AC19">
        <f t="shared" si="2"/>
        <v>49.738744131848193</v>
      </c>
      <c r="AE19">
        <f t="shared" si="3"/>
        <v>223.07554410644917</v>
      </c>
      <c r="AF19">
        <f t="shared" si="4"/>
        <v>-11.153777205322459</v>
      </c>
      <c r="AG19">
        <f t="shared" si="4"/>
        <v>-10.312828189639704</v>
      </c>
      <c r="AH19">
        <f t="shared" si="5"/>
        <v>-189.67584211684118</v>
      </c>
      <c r="AI19">
        <f t="shared" si="6"/>
        <v>11.933096594645832</v>
      </c>
      <c r="AJ19">
        <f t="shared" si="7"/>
        <v>9.0239938476995576</v>
      </c>
      <c r="AK19">
        <f t="shared" si="24"/>
        <v>6.0362644588390406</v>
      </c>
      <c r="AL19">
        <f t="shared" si="8"/>
        <v>26.993354901184432</v>
      </c>
      <c r="AN19">
        <f t="shared" si="9"/>
        <v>80.019478278992167</v>
      </c>
      <c r="AO19">
        <f t="shared" si="9"/>
        <v>-4.0009739139496086</v>
      </c>
      <c r="AP19">
        <f t="shared" si="9"/>
        <v>-3.6993169046000993</v>
      </c>
      <c r="AQ19">
        <f t="shared" si="9"/>
        <v>-68.038663714187607</v>
      </c>
      <c r="AR19">
        <f t="shared" si="9"/>
        <v>4.2805237462548531</v>
      </c>
      <c r="AS19">
        <f t="shared" si="9"/>
        <v>3.2369988497761004</v>
      </c>
      <c r="AT19">
        <f t="shared" si="9"/>
        <v>2.1652697730049328</v>
      </c>
      <c r="AU19">
        <f t="shared" si="9"/>
        <v>9.6827923690358872</v>
      </c>
      <c r="AW19">
        <v>16</v>
      </c>
      <c r="AX19">
        <f>(R19*SUMPRODUCT(K20:$K$23, X20:$X$23)-$AZ$3*SUMPRODUCT(K19:$K$22, W20:$W$23))/Z19</f>
        <v>60.287468210970331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270.38599403138448</v>
      </c>
      <c r="P20">
        <f t="shared" si="22"/>
        <v>13.519299701569224</v>
      </c>
      <c r="Q20" s="4">
        <f t="shared" si="23"/>
        <v>12.5</v>
      </c>
      <c r="R20">
        <f t="shared" si="0"/>
        <v>100000</v>
      </c>
      <c r="S20">
        <f t="shared" si="1"/>
        <v>47.101448044386679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49.738744131848193</v>
      </c>
      <c r="AC20">
        <f t="shared" si="2"/>
        <v>38.380429740908937</v>
      </c>
      <c r="AE20">
        <f t="shared" si="3"/>
        <v>220.32296410649562</v>
      </c>
      <c r="AF20">
        <f t="shared" si="4"/>
        <v>-11.016148205324781</v>
      </c>
      <c r="AG20">
        <f t="shared" si="4"/>
        <v>-10.185575851282911</v>
      </c>
      <c r="AH20">
        <f t="shared" si="5"/>
        <v>-192.99245168315605</v>
      </c>
      <c r="AI20">
        <f t="shared" si="6"/>
        <v>6.1287883667318681</v>
      </c>
      <c r="AJ20">
        <f t="shared" si="7"/>
        <v>11.358314390939256</v>
      </c>
      <c r="AK20">
        <f t="shared" si="24"/>
        <v>1.1138959081419819</v>
      </c>
      <c r="AL20">
        <f t="shared" si="8"/>
        <v>18.600998665813105</v>
      </c>
      <c r="AN20">
        <f t="shared" si="9"/>
        <v>74.961680443959622</v>
      </c>
      <c r="AO20">
        <f t="shared" si="9"/>
        <v>-3.7480840221979808</v>
      </c>
      <c r="AP20">
        <f t="shared" si="9"/>
        <v>-3.4654938725884317</v>
      </c>
      <c r="AQ20">
        <f t="shared" si="9"/>
        <v>-65.662871547862125</v>
      </c>
      <c r="AR20">
        <f t="shared" si="9"/>
        <v>2.0852310013110733</v>
      </c>
      <c r="AS20">
        <f t="shared" si="9"/>
        <v>3.8645010846171437</v>
      </c>
      <c r="AT20">
        <f t="shared" si="9"/>
        <v>0.37898686345565413</v>
      </c>
      <c r="AU20">
        <f t="shared" si="9"/>
        <v>6.3287189493838705</v>
      </c>
      <c r="AW20">
        <v>17</v>
      </c>
      <c r="AX20">
        <f>(R20*SUMPRODUCT(K21:$K$23, X21:$X$23)-$AZ$3*SUMPRODUCT(K20:$K$22, W21:$W$23))/Z20</f>
        <v>47.101448044386679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270.38599403138448</v>
      </c>
      <c r="P21">
        <f t="shared" si="22"/>
        <v>13.519299701569224</v>
      </c>
      <c r="Q21" s="4">
        <f t="shared" si="23"/>
        <v>12.5</v>
      </c>
      <c r="R21">
        <f t="shared" si="0"/>
        <v>100000</v>
      </c>
      <c r="S21">
        <f t="shared" si="1"/>
        <v>31.684389484768474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38.380429740908937</v>
      </c>
      <c r="AC21">
        <f t="shared" si="2"/>
        <v>25.497303395568807</v>
      </c>
      <c r="AE21">
        <f t="shared" si="3"/>
        <v>217.5870779219164</v>
      </c>
      <c r="AF21">
        <f t="shared" si="4"/>
        <v>-10.87935389609582</v>
      </c>
      <c r="AG21">
        <f t="shared" si="4"/>
        <v>-10.059095271437231</v>
      </c>
      <c r="AH21">
        <f t="shared" si="5"/>
        <v>-196.99857066280831</v>
      </c>
      <c r="AI21">
        <f t="shared" si="6"/>
        <v>-0.34994190842493822</v>
      </c>
      <c r="AJ21">
        <f t="shared" si="7"/>
        <v>12.883126345340131</v>
      </c>
      <c r="AK21">
        <f t="shared" si="24"/>
        <v>0.39214104602676725</v>
      </c>
      <c r="AL21">
        <f t="shared" si="8"/>
        <v>12.925325482941959</v>
      </c>
      <c r="AN21">
        <f t="shared" si="9"/>
        <v>70.418372497412875</v>
      </c>
      <c r="AO21">
        <f t="shared" si="9"/>
        <v>-3.5209186248706432</v>
      </c>
      <c r="AP21">
        <f t="shared" si="9"/>
        <v>-3.2554558137189979</v>
      </c>
      <c r="AQ21">
        <f t="shared" si="9"/>
        <v>-63.75525083051938</v>
      </c>
      <c r="AR21">
        <f t="shared" si="9"/>
        <v>-0.11325277169614836</v>
      </c>
      <c r="AS21">
        <f t="shared" si="9"/>
        <v>4.1694056401775699</v>
      </c>
      <c r="AT21">
        <f t="shared" si="9"/>
        <v>0.12690980785424949</v>
      </c>
      <c r="AU21">
        <f t="shared" si="9"/>
        <v>4.1830626763356706</v>
      </c>
      <c r="AW21">
        <v>18</v>
      </c>
      <c r="AX21">
        <f>(R21*SUMPRODUCT(K22:$K$23, X22:$X$23)-$AZ$3*SUMPRODUCT(K21:$K$22, W22:$W$23))/Z21</f>
        <v>31.684389484768474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270.38599403138448</v>
      </c>
      <c r="P22">
        <f t="shared" si="22"/>
        <v>13.519299701569224</v>
      </c>
      <c r="Q22" s="4">
        <f t="shared" si="23"/>
        <v>12.5</v>
      </c>
      <c r="R22">
        <f t="shared" si="0"/>
        <v>100000</v>
      </c>
      <c r="S22">
        <f t="shared" si="1"/>
        <v>15.583164363424427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25.497303395568807</v>
      </c>
      <c r="AC22">
        <f t="shared" si="2"/>
        <v>12.383422911827694</v>
      </c>
      <c r="AE22">
        <f t="shared" si="3"/>
        <v>214.86676489047551</v>
      </c>
      <c r="AF22">
        <f t="shared" si="4"/>
        <v>-10.743338244523775</v>
      </c>
      <c r="AG22">
        <f t="shared" si="4"/>
        <v>-9.9333346416574795</v>
      </c>
      <c r="AH22">
        <f t="shared" si="5"/>
        <v>-201.35741652304063</v>
      </c>
      <c r="AI22">
        <f t="shared" si="6"/>
        <v>-7.1673245187463692</v>
      </c>
      <c r="AJ22">
        <f t="shared" si="7"/>
        <v>13.113880483741113</v>
      </c>
      <c r="AK22">
        <f t="shared" si="24"/>
        <v>4.8220353308719313</v>
      </c>
      <c r="AL22">
        <f t="shared" si="8"/>
        <v>10.768591295866674</v>
      </c>
      <c r="AN22">
        <f t="shared" si="9"/>
        <v>64.988775008154008</v>
      </c>
      <c r="AO22">
        <f t="shared" si="9"/>
        <v>-3.2494387504077005</v>
      </c>
      <c r="AP22">
        <f t="shared" si="9"/>
        <v>-3.0044444073816643</v>
      </c>
      <c r="AQ22">
        <f t="shared" si="9"/>
        <v>-60.902726605063286</v>
      </c>
      <c r="AR22">
        <f t="shared" si="9"/>
        <v>-2.1678347546986361</v>
      </c>
      <c r="AS22">
        <f t="shared" si="9"/>
        <v>3.9664348680266808</v>
      </c>
      <c r="AT22">
        <f t="shared" si="9"/>
        <v>1.4584766953565125</v>
      </c>
      <c r="AU22">
        <f t="shared" si="9"/>
        <v>3.2570768086845567</v>
      </c>
      <c r="AW22">
        <v>19</v>
      </c>
      <c r="AX22">
        <f>(R22*SUMPRODUCT(K23:$K$23, X23:$X$23)-$AZ$3*SUMPRODUCT(K22:$K$22, W23:$W$23))/Z22</f>
        <v>15.583164363424427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270.38599403138448</v>
      </c>
      <c r="P23">
        <f t="shared" si="22"/>
        <v>13.519299701569224</v>
      </c>
      <c r="Q23" s="4">
        <f t="shared" si="23"/>
        <v>12.5</v>
      </c>
      <c r="R23">
        <f t="shared" si="0"/>
        <v>100000</v>
      </c>
      <c r="S23">
        <f t="shared" si="1"/>
        <v>15.781927433855218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12.383422911827694</v>
      </c>
      <c r="AC23">
        <f t="shared" si="2"/>
        <v>12.383422911827694</v>
      </c>
      <c r="AE23">
        <f t="shared" si="3"/>
        <v>212.16065829467746</v>
      </c>
      <c r="AF23">
        <f t="shared" si="4"/>
        <v>-10.608032914733872</v>
      </c>
      <c r="AG23">
        <f t="shared" si="4"/>
        <v>-9.8082307783133249</v>
      </c>
      <c r="AH23">
        <f t="shared" si="5"/>
        <v>-206.16413542064123</v>
      </c>
      <c r="AI23">
        <f t="shared" si="6"/>
        <v>-14.419740819010968</v>
      </c>
      <c r="AJ23">
        <f t="shared" si="7"/>
        <v>0</v>
      </c>
      <c r="AK23">
        <f t="shared" si="24"/>
        <v>14.97552338042399</v>
      </c>
      <c r="AL23">
        <f t="shared" si="8"/>
        <v>0.55578256141302163</v>
      </c>
      <c r="AN23">
        <f t="shared" si="9"/>
        <v>58.130522533378382</v>
      </c>
      <c r="AO23">
        <f t="shared" si="9"/>
        <v>-2.9065261266689193</v>
      </c>
      <c r="AP23">
        <f t="shared" si="9"/>
        <v>-2.6873859878366613</v>
      </c>
      <c r="AQ23">
        <f t="shared" si="9"/>
        <v>-56.487517600923255</v>
      </c>
      <c r="AR23">
        <f t="shared" si="9"/>
        <v>-3.9509071820504529</v>
      </c>
      <c r="AS23">
        <f t="shared" si="9"/>
        <v>0</v>
      </c>
      <c r="AT23">
        <f t="shared" si="9"/>
        <v>4.1031876800917289</v>
      </c>
      <c r="AU23">
        <f t="shared" si="9"/>
        <v>0.15228049804127577</v>
      </c>
      <c r="AW23">
        <v>20</v>
      </c>
      <c r="AX23">
        <f>(R23*SUMPRODUCT(K$23:$K24, X$23:$X24)-$AZ$3*SUMPRODUCT(K$22:$K23, W$23:$W24))/Z23</f>
        <v>15.781927433855218</v>
      </c>
    </row>
    <row r="25" spans="5:50" x14ac:dyDescent="0.25">
      <c r="AN25" s="8">
        <f t="shared" ref="AN25:AU25" si="25">SUM(AN3:AN23)</f>
        <v>2601.6058080930093</v>
      </c>
      <c r="AO25" s="8">
        <f t="shared" si="25"/>
        <v>-332.86978592818883</v>
      </c>
      <c r="AP25" s="8">
        <f t="shared" si="25"/>
        <v>-207.77277048007122</v>
      </c>
      <c r="AQ25" s="8">
        <f t="shared" si="25"/>
        <v>-1896.2302074313359</v>
      </c>
      <c r="AR25" s="8">
        <f t="shared" si="25"/>
        <v>164.7330442534126</v>
      </c>
      <c r="AS25" s="8">
        <f t="shared" si="25"/>
        <v>-39.95823278430295</v>
      </c>
      <c r="AT25" s="8">
        <f t="shared" si="25"/>
        <v>53.874748291823749</v>
      </c>
      <c r="AU25" s="9">
        <f t="shared" si="25"/>
        <v>178.64955976093339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AD716-D892-4195-BD7E-6BEA93D75DA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605.29599093491504</v>
      </c>
      <c r="K3">
        <v>1</v>
      </c>
      <c r="L3" s="2">
        <v>0</v>
      </c>
      <c r="O3">
        <f>$C$3</f>
        <v>605.29599093491504</v>
      </c>
      <c r="P3">
        <f>O3*B5</f>
        <v>484.23679274793204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605.29599093491504</v>
      </c>
      <c r="AF3">
        <f t="shared" ref="AF3:AG23" si="4">-$Z3*P3</f>
        <v>-484.23679274793204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21.059198186982997</v>
      </c>
      <c r="AJ3">
        <f t="shared" ref="AJ3:AJ23" si="7">AB3-AC3</f>
        <v>0</v>
      </c>
      <c r="AL3">
        <f t="shared" ref="AL3:AL23" si="8">SUM(AI3:AK3)</f>
        <v>21.059198186982997</v>
      </c>
      <c r="AN3">
        <f t="shared" ref="AN3:AU23" si="9">AE3*$K3</f>
        <v>605.29599093491504</v>
      </c>
      <c r="AO3">
        <f t="shared" si="9"/>
        <v>-484.23679274793204</v>
      </c>
      <c r="AP3">
        <f t="shared" si="9"/>
        <v>-100</v>
      </c>
      <c r="AQ3">
        <f t="shared" si="9"/>
        <v>0</v>
      </c>
      <c r="AR3">
        <f t="shared" si="9"/>
        <v>21.059198186982997</v>
      </c>
      <c r="AS3">
        <f t="shared" si="9"/>
        <v>0</v>
      </c>
      <c r="AT3">
        <f t="shared" si="9"/>
        <v>0</v>
      </c>
      <c r="AU3">
        <f t="shared" si="9"/>
        <v>21.059198186982997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272.93643648351008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100000</v>
      </c>
      <c r="S4">
        <f t="shared" si="1"/>
        <v>91.338216062409089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90.246972181043475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-194.7287</v>
      </c>
      <c r="AI4">
        <f t="shared" si="6"/>
        <v>-194.7287</v>
      </c>
      <c r="AJ4">
        <f t="shared" si="7"/>
        <v>-90.246972181043475</v>
      </c>
      <c r="AK4">
        <f>G4*MAX(0, SUM(AB4, AE4:AF4))</f>
        <v>0</v>
      </c>
      <c r="AL4">
        <f t="shared" si="8"/>
        <v>-284.97567218104348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-182.68946430246737</v>
      </c>
      <c r="AR4">
        <f t="shared" si="9"/>
        <v>-182.68946430246737</v>
      </c>
      <c r="AS4">
        <f t="shared" si="9"/>
        <v>-84.667391107086473</v>
      </c>
      <c r="AT4">
        <f t="shared" si="9"/>
        <v>0</v>
      </c>
      <c r="AU4">
        <f t="shared" si="9"/>
        <v>-267.35685540955387</v>
      </c>
      <c r="AW4">
        <v>1</v>
      </c>
      <c r="AX4">
        <f>(R4*SUMPRODUCT(K5:$K$23, X5:$X$23)-$AZ$3*SUMPRODUCT(K4:$K$22, W5:$W$23))/Z4</f>
        <v>91.338216062409089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605.29599093491504</v>
      </c>
      <c r="P5">
        <f t="shared" ref="P5:P23" si="22">O5*$C$5</f>
        <v>30.264799546745753</v>
      </c>
      <c r="Q5" s="4">
        <f t="shared" ref="Q5:Q23" si="23">$C$8</f>
        <v>12.5</v>
      </c>
      <c r="R5">
        <f t="shared" si="0"/>
        <v>100000</v>
      </c>
      <c r="S5">
        <f t="shared" si="1"/>
        <v>178.38221333403544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90.246972181043475</v>
      </c>
      <c r="AC5">
        <f t="shared" si="2"/>
        <v>174.13919563618083</v>
      </c>
      <c r="AE5">
        <f t="shared" si="3"/>
        <v>590.89835815541835</v>
      </c>
      <c r="AF5">
        <f t="shared" si="4"/>
        <v>-29.544917907770916</v>
      </c>
      <c r="AG5">
        <f t="shared" si="4"/>
        <v>-12.20267371263151</v>
      </c>
      <c r="AH5">
        <f t="shared" si="5"/>
        <v>-195.82888594791842</v>
      </c>
      <c r="AI5">
        <f t="shared" si="6"/>
        <v>353.3218805870975</v>
      </c>
      <c r="AJ5">
        <f t="shared" si="7"/>
        <v>-83.892223455137355</v>
      </c>
      <c r="AK5">
        <f>G5*SUM(AB5, AE5:AF5)</f>
        <v>26.71561690957633</v>
      </c>
      <c r="AL5">
        <f t="shared" si="8"/>
        <v>296.14527404153648</v>
      </c>
      <c r="AN5">
        <f t="shared" si="9"/>
        <v>510.27767036967305</v>
      </c>
      <c r="AO5">
        <f t="shared" si="9"/>
        <v>-25.513883518483652</v>
      </c>
      <c r="AP5">
        <f t="shared" si="9"/>
        <v>-10.537771561594173</v>
      </c>
      <c r="AQ5">
        <f t="shared" si="9"/>
        <v>-169.11048462637518</v>
      </c>
      <c r="AR5">
        <f t="shared" si="9"/>
        <v>305.11553066322</v>
      </c>
      <c r="AS5">
        <f t="shared" si="9"/>
        <v>-72.446179204918465</v>
      </c>
      <c r="AT5">
        <f t="shared" si="9"/>
        <v>23.070605241928355</v>
      </c>
      <c r="AU5">
        <f t="shared" si="9"/>
        <v>255.73995670022992</v>
      </c>
      <c r="AW5">
        <v>2</v>
      </c>
      <c r="AX5">
        <f>(R5*SUMPRODUCT(K6:$K$23, X6:$X$23)-$AZ$3*SUMPRODUCT(K5:$K$22, W6:$W$23))/Z5</f>
        <v>178.38221333403544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605.29599093491504</v>
      </c>
      <c r="P6">
        <f t="shared" si="22"/>
        <v>30.264799546745753</v>
      </c>
      <c r="Q6" s="4">
        <f t="shared" si="23"/>
        <v>12.5</v>
      </c>
      <c r="R6">
        <f t="shared" si="0"/>
        <v>100000</v>
      </c>
      <c r="S6">
        <f t="shared" si="1"/>
        <v>259.09892916465282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174.13919563618083</v>
      </c>
      <c r="AC6">
        <f t="shared" si="2"/>
        <v>249.89316796146795</v>
      </c>
      <c r="AE6">
        <f t="shared" si="3"/>
        <v>583.78987986082814</v>
      </c>
      <c r="AF6">
        <f t="shared" si="4"/>
        <v>-29.18949399304141</v>
      </c>
      <c r="AG6">
        <f t="shared" si="4"/>
        <v>-12.055876145799566</v>
      </c>
      <c r="AH6">
        <f t="shared" si="5"/>
        <v>-198.1666376450404</v>
      </c>
      <c r="AI6">
        <f t="shared" si="6"/>
        <v>344.3778720769468</v>
      </c>
      <c r="AJ6">
        <f t="shared" si="7"/>
        <v>-75.753972325287123</v>
      </c>
      <c r="AK6">
        <f>G6*SUM(AB6, AE6:AF6)</f>
        <v>42.631265517982101</v>
      </c>
      <c r="AL6">
        <f t="shared" si="8"/>
        <v>311.25516526964179</v>
      </c>
      <c r="AN6">
        <f t="shared" si="9"/>
        <v>454.670864897846</v>
      </c>
      <c r="AO6">
        <f t="shared" si="9"/>
        <v>-22.733543244892303</v>
      </c>
      <c r="AP6">
        <f t="shared" si="9"/>
        <v>-9.3894324369219007</v>
      </c>
      <c r="AQ6">
        <f t="shared" si="9"/>
        <v>-154.33737315461514</v>
      </c>
      <c r="AR6">
        <f t="shared" si="9"/>
        <v>268.21051606141668</v>
      </c>
      <c r="AS6">
        <f t="shared" si="9"/>
        <v>-58.999179850114587</v>
      </c>
      <c r="AT6">
        <f t="shared" si="9"/>
        <v>33.202347340059191</v>
      </c>
      <c r="AU6">
        <f t="shared" si="9"/>
        <v>242.41368355136132</v>
      </c>
      <c r="AW6">
        <v>3</v>
      </c>
      <c r="AX6">
        <f>(R6*SUMPRODUCT(K7:$K$23, X7:$X$23)-$AZ$3*SUMPRODUCT(K6:$K$22, W7:$W$23))/Z6</f>
        <v>259.09892916465282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605.29599093491504</v>
      </c>
      <c r="P7">
        <f t="shared" si="22"/>
        <v>30.264799546745753</v>
      </c>
      <c r="Q7" s="4">
        <f t="shared" si="23"/>
        <v>12.5</v>
      </c>
      <c r="R7">
        <f t="shared" si="0"/>
        <v>100000</v>
      </c>
      <c r="S7">
        <f t="shared" si="1"/>
        <v>328.60776397446608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249.89316796146795</v>
      </c>
      <c r="AC7">
        <f t="shared" si="2"/>
        <v>313.10206310960734</v>
      </c>
      <c r="AE7">
        <f t="shared" si="3"/>
        <v>576.73446683512441</v>
      </c>
      <c r="AF7">
        <f t="shared" si="4"/>
        <v>-28.836723341756219</v>
      </c>
      <c r="AG7">
        <f t="shared" si="4"/>
        <v>-11.91017443268384</v>
      </c>
      <c r="AH7">
        <f t="shared" si="5"/>
        <v>-201.14361326184078</v>
      </c>
      <c r="AI7">
        <f t="shared" si="6"/>
        <v>334.84395579884369</v>
      </c>
      <c r="AJ7">
        <f t="shared" si="7"/>
        <v>-63.208895148139391</v>
      </c>
      <c r="AK7">
        <f>G7*SUM(AB7, AE7:AF7)</f>
        <v>39.171533752432453</v>
      </c>
      <c r="AL7">
        <f t="shared" si="8"/>
        <v>310.80659440313673</v>
      </c>
      <c r="AN7">
        <f t="shared" si="9"/>
        <v>406.60443943753319</v>
      </c>
      <c r="AO7">
        <f t="shared" si="9"/>
        <v>-20.330221971876657</v>
      </c>
      <c r="AP7">
        <f t="shared" si="9"/>
        <v>-8.3968101046214763</v>
      </c>
      <c r="AQ7">
        <f t="shared" si="9"/>
        <v>-141.80856324675236</v>
      </c>
      <c r="AR7">
        <f t="shared" si="9"/>
        <v>236.06884411428277</v>
      </c>
      <c r="AS7">
        <f t="shared" si="9"/>
        <v>-44.562998844531307</v>
      </c>
      <c r="AT7">
        <f t="shared" si="9"/>
        <v>27.616382302792864</v>
      </c>
      <c r="AU7">
        <f t="shared" si="9"/>
        <v>219.12222757254432</v>
      </c>
      <c r="AW7">
        <v>4</v>
      </c>
      <c r="AX7">
        <f>(R7*SUMPRODUCT(K8:$K$23, X8:$X$23)-$AZ$3*SUMPRODUCT(K7:$K$22, W8:$W$23))/Z7</f>
        <v>328.60776397446608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605.29599093491504</v>
      </c>
      <c r="P8">
        <f t="shared" si="22"/>
        <v>30.264799546745753</v>
      </c>
      <c r="Q8" s="4">
        <f t="shared" si="23"/>
        <v>12.5</v>
      </c>
      <c r="R8">
        <f t="shared" si="0"/>
        <v>100000</v>
      </c>
      <c r="S8">
        <f t="shared" si="1"/>
        <v>384.89481580007703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313.10206310960734</v>
      </c>
      <c r="AC8">
        <f t="shared" si="2"/>
        <v>362.28025195569148</v>
      </c>
      <c r="AE8">
        <f t="shared" si="3"/>
        <v>569.73171656739964</v>
      </c>
      <c r="AF8">
        <f t="shared" si="4"/>
        <v>-28.486585828369982</v>
      </c>
      <c r="AG8">
        <f t="shared" si="4"/>
        <v>-11.765560261009982</v>
      </c>
      <c r="AH8">
        <f t="shared" si="5"/>
        <v>-204.09941877615256</v>
      </c>
      <c r="AI8">
        <f t="shared" si="6"/>
        <v>325.38015170186713</v>
      </c>
      <c r="AJ8">
        <f t="shared" si="7"/>
        <v>-49.17818884608414</v>
      </c>
      <c r="AK8">
        <f t="shared" ref="AK8:AK23" si="24">G8*SUM(AB8:AB8, AE8:AF8)</f>
        <v>18.19759522897597</v>
      </c>
      <c r="AL8">
        <f t="shared" si="8"/>
        <v>294.39955808475895</v>
      </c>
      <c r="AN8">
        <f t="shared" si="9"/>
        <v>374.51507680333037</v>
      </c>
      <c r="AO8">
        <f t="shared" si="9"/>
        <v>-18.725753840166519</v>
      </c>
      <c r="AP8">
        <f t="shared" si="9"/>
        <v>-7.7341309543631276</v>
      </c>
      <c r="AQ8">
        <f t="shared" si="9"/>
        <v>-134.16544537664538</v>
      </c>
      <c r="AR8">
        <f t="shared" si="9"/>
        <v>213.88974663215535</v>
      </c>
      <c r="AS8">
        <f t="shared" si="9"/>
        <v>-32.327449283861363</v>
      </c>
      <c r="AT8">
        <f t="shared" si="9"/>
        <v>11.962250962395917</v>
      </c>
      <c r="AU8">
        <f t="shared" si="9"/>
        <v>193.52454831068991</v>
      </c>
      <c r="AW8">
        <v>5</v>
      </c>
      <c r="AX8">
        <f>(R8*SUMPRODUCT(K9:$K$23, X9:$X$23)-$AZ$3*SUMPRODUCT(K8:$K$22, W9:$W$23))/Z8</f>
        <v>384.89481580007703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605.29599093491504</v>
      </c>
      <c r="P9">
        <f t="shared" si="22"/>
        <v>30.264799546745753</v>
      </c>
      <c r="Q9" s="4">
        <f t="shared" si="23"/>
        <v>12.5</v>
      </c>
      <c r="R9">
        <f t="shared" si="0"/>
        <v>100000</v>
      </c>
      <c r="S9">
        <f t="shared" si="1"/>
        <v>432.04801195604034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362.28025195569148</v>
      </c>
      <c r="AC9">
        <f t="shared" si="2"/>
        <v>401.70107389664008</v>
      </c>
      <c r="AE9">
        <f t="shared" si="3"/>
        <v>562.78016066562975</v>
      </c>
      <c r="AF9">
        <f t="shared" si="4"/>
        <v>-28.139008033281488</v>
      </c>
      <c r="AG9">
        <f t="shared" si="4"/>
        <v>-11.622003306935481</v>
      </c>
      <c r="AH9">
        <f t="shared" si="5"/>
        <v>-207.21081171521388</v>
      </c>
      <c r="AI9">
        <f t="shared" si="6"/>
        <v>315.80833761019898</v>
      </c>
      <c r="AJ9">
        <f t="shared" si="7"/>
        <v>-39.420821940948599</v>
      </c>
      <c r="AK9">
        <f t="shared" si="24"/>
        <v>5.2918362870694349</v>
      </c>
      <c r="AL9">
        <f t="shared" si="8"/>
        <v>281.67935195631981</v>
      </c>
      <c r="AN9">
        <f t="shared" si="9"/>
        <v>351.59232840419412</v>
      </c>
      <c r="AO9">
        <f t="shared" si="9"/>
        <v>-17.579616420209707</v>
      </c>
      <c r="AP9">
        <f t="shared" si="9"/>
        <v>-7.2607520467205466</v>
      </c>
      <c r="AQ9">
        <f t="shared" si="9"/>
        <v>-129.45326941750605</v>
      </c>
      <c r="AR9">
        <f t="shared" si="9"/>
        <v>197.29869051975786</v>
      </c>
      <c r="AS9">
        <f t="shared" si="9"/>
        <v>-24.627837906425555</v>
      </c>
      <c r="AT9">
        <f t="shared" si="9"/>
        <v>3.3060316829647207</v>
      </c>
      <c r="AU9">
        <f t="shared" si="9"/>
        <v>175.97688429629702</v>
      </c>
      <c r="AW9">
        <v>6</v>
      </c>
      <c r="AX9">
        <f>(R9*SUMPRODUCT(K10:$K$23, X10:$X$23)-$AZ$3*SUMPRODUCT(K9:$K$22, W10:$W$23))/Z9</f>
        <v>432.04801195604034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605.29599093491504</v>
      </c>
      <c r="P10">
        <f t="shared" si="22"/>
        <v>30.264799546745753</v>
      </c>
      <c r="Q10" s="4">
        <f t="shared" si="23"/>
        <v>12.5</v>
      </c>
      <c r="R10">
        <f t="shared" si="0"/>
        <v>100000</v>
      </c>
      <c r="S10">
        <f t="shared" si="1"/>
        <v>473.58316135266068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401.70107389664008</v>
      </c>
      <c r="AC10">
        <f t="shared" si="2"/>
        <v>434.91573390539224</v>
      </c>
      <c r="AE10">
        <f t="shared" si="3"/>
        <v>555.87438830287124</v>
      </c>
      <c r="AF10">
        <f t="shared" si="4"/>
        <v>-27.793719415143563</v>
      </c>
      <c r="AG10">
        <f t="shared" si="4"/>
        <v>-11.479391831182681</v>
      </c>
      <c r="AH10">
        <f t="shared" si="5"/>
        <v>-211.1315414675625</v>
      </c>
      <c r="AI10">
        <f t="shared" si="6"/>
        <v>305.46973558898259</v>
      </c>
      <c r="AJ10">
        <f t="shared" si="7"/>
        <v>-33.214660008752162</v>
      </c>
      <c r="AK10">
        <f t="shared" si="24"/>
        <v>3.8121051454159081</v>
      </c>
      <c r="AL10">
        <f t="shared" si="8"/>
        <v>276.06718072564632</v>
      </c>
      <c r="AN10">
        <f t="shared" si="9"/>
        <v>329.95534753799745</v>
      </c>
      <c r="AO10">
        <f t="shared" si="9"/>
        <v>-16.497767376899876</v>
      </c>
      <c r="AP10">
        <f t="shared" si="9"/>
        <v>-6.8139255934183982</v>
      </c>
      <c r="AQ10">
        <f t="shared" si="9"/>
        <v>-125.32324317702852</v>
      </c>
      <c r="AR10">
        <f t="shared" si="9"/>
        <v>181.32041139065075</v>
      </c>
      <c r="AS10">
        <f t="shared" si="9"/>
        <v>-19.715523717514721</v>
      </c>
      <c r="AT10">
        <f t="shared" si="9"/>
        <v>2.2627854504096376</v>
      </c>
      <c r="AU10">
        <f t="shared" si="9"/>
        <v>163.86767312354564</v>
      </c>
      <c r="AW10">
        <v>7</v>
      </c>
      <c r="AX10">
        <f>(R10*SUMPRODUCT(K11:$K$23, X11:$X$23)-$AZ$3*SUMPRODUCT(K10:$K$22, W11:$W$23))/Z10</f>
        <v>473.58316135266068</v>
      </c>
    </row>
    <row r="11" spans="1:52" x14ac:dyDescent="0.25">
      <c r="A11" t="s">
        <v>33</v>
      </c>
      <c r="C11" s="7">
        <f>AU25</f>
        <v>1929.752180242325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605.29599093491504</v>
      </c>
      <c r="P11">
        <f t="shared" si="22"/>
        <v>30.264799546745753</v>
      </c>
      <c r="Q11" s="4">
        <f t="shared" si="23"/>
        <v>12.5</v>
      </c>
      <c r="R11">
        <f t="shared" si="0"/>
        <v>100000</v>
      </c>
      <c r="S11">
        <f t="shared" si="1"/>
        <v>509.83240170095718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434.91573390539224</v>
      </c>
      <c r="AC11">
        <f t="shared" si="2"/>
        <v>462.42798097938362</v>
      </c>
      <c r="AE11">
        <f t="shared" si="3"/>
        <v>549.01532748624152</v>
      </c>
      <c r="AF11">
        <f t="shared" si="4"/>
        <v>-27.450766374312078</v>
      </c>
      <c r="AG11">
        <f t="shared" si="4"/>
        <v>-11.337744998076381</v>
      </c>
      <c r="AH11">
        <f t="shared" si="5"/>
        <v>-214.82331835579043</v>
      </c>
      <c r="AI11">
        <f t="shared" si="6"/>
        <v>295.40349775806266</v>
      </c>
      <c r="AJ11">
        <f t="shared" si="7"/>
        <v>-27.512247073991375</v>
      </c>
      <c r="AK11">
        <f t="shared" si="24"/>
        <v>2.2955527080415719</v>
      </c>
      <c r="AL11">
        <f t="shared" si="8"/>
        <v>270.18680339211284</v>
      </c>
      <c r="AN11">
        <f t="shared" si="9"/>
        <v>309.9229227531211</v>
      </c>
      <c r="AO11">
        <f t="shared" si="9"/>
        <v>-15.496146137656057</v>
      </c>
      <c r="AP11">
        <f t="shared" si="9"/>
        <v>-6.4002349138812864</v>
      </c>
      <c r="AQ11">
        <f t="shared" si="9"/>
        <v>-121.26923852052064</v>
      </c>
      <c r="AR11">
        <f t="shared" si="9"/>
        <v>166.75730318106312</v>
      </c>
      <c r="AS11">
        <f t="shared" si="9"/>
        <v>-15.530852414846454</v>
      </c>
      <c r="AT11">
        <f t="shared" si="9"/>
        <v>1.2958552684996121</v>
      </c>
      <c r="AU11">
        <f t="shared" si="9"/>
        <v>152.52230603471628</v>
      </c>
      <c r="AW11">
        <v>8</v>
      </c>
      <c r="AX11">
        <f>(R11*SUMPRODUCT(K12:$K$23, X12:$X$23)-$AZ$3*SUMPRODUCT(K11:$K$22, W12:$W$23))/Z11</f>
        <v>509.83240170095718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605.29599093491504</v>
      </c>
      <c r="P12">
        <f t="shared" si="22"/>
        <v>30.264799546745753</v>
      </c>
      <c r="Q12" s="4">
        <f t="shared" si="23"/>
        <v>12.5</v>
      </c>
      <c r="R12">
        <f t="shared" si="0"/>
        <v>100000</v>
      </c>
      <c r="S12">
        <f t="shared" si="1"/>
        <v>540.88084163148301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462.42798097938362</v>
      </c>
      <c r="AC12">
        <f t="shared" si="2"/>
        <v>484.49757172105274</v>
      </c>
      <c r="AE12">
        <f t="shared" si="3"/>
        <v>542.19786542238785</v>
      </c>
      <c r="AF12">
        <f t="shared" si="4"/>
        <v>-27.109893271119393</v>
      </c>
      <c r="AG12">
        <f t="shared" si="4"/>
        <v>-11.196957223046603</v>
      </c>
      <c r="AH12">
        <f t="shared" si="5"/>
        <v>-219.2826003921154</v>
      </c>
      <c r="AI12">
        <f t="shared" si="6"/>
        <v>284.60841453610647</v>
      </c>
      <c r="AJ12">
        <f t="shared" si="7"/>
        <v>-22.069590741669117</v>
      </c>
      <c r="AK12">
        <f t="shared" si="24"/>
        <v>2.2482866922004998</v>
      </c>
      <c r="AL12">
        <f t="shared" si="8"/>
        <v>264.78711048663786</v>
      </c>
      <c r="AN12">
        <f t="shared" si="9"/>
        <v>290.97292385098609</v>
      </c>
      <c r="AO12">
        <f t="shared" si="9"/>
        <v>-14.548646192549306</v>
      </c>
      <c r="AP12">
        <f t="shared" si="9"/>
        <v>-6.0088974693513455</v>
      </c>
      <c r="AQ12">
        <f t="shared" si="9"/>
        <v>-117.67899406249973</v>
      </c>
      <c r="AR12">
        <f t="shared" si="9"/>
        <v>152.73638612658573</v>
      </c>
      <c r="AS12">
        <f t="shared" si="9"/>
        <v>-11.843745163576884</v>
      </c>
      <c r="AT12">
        <f t="shared" si="9"/>
        <v>1.206553168510186</v>
      </c>
      <c r="AU12">
        <f t="shared" si="9"/>
        <v>142.09919413151903</v>
      </c>
      <c r="AW12">
        <v>9</v>
      </c>
      <c r="AX12">
        <f>(R12*SUMPRODUCT(K13:$K$23, X13:$X$23)-$AZ$3*SUMPRODUCT(K12:$K$22, W13:$W$23))/Z12</f>
        <v>540.88084163148301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605.29599093491504</v>
      </c>
      <c r="P13">
        <f t="shared" si="22"/>
        <v>30.264799546745753</v>
      </c>
      <c r="Q13" s="4">
        <f t="shared" si="23"/>
        <v>12.5</v>
      </c>
      <c r="R13">
        <f t="shared" si="0"/>
        <v>100000</v>
      </c>
      <c r="S13">
        <f t="shared" si="1"/>
        <v>566.75950602487876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484.49757172105274</v>
      </c>
      <c r="AC13">
        <f t="shared" si="2"/>
        <v>501.33146638560191</v>
      </c>
      <c r="AE13">
        <f t="shared" si="3"/>
        <v>535.41920957106345</v>
      </c>
      <c r="AF13">
        <f t="shared" si="4"/>
        <v>-26.770960478553171</v>
      </c>
      <c r="AG13">
        <f t="shared" si="4"/>
        <v>-11.056970837194816</v>
      </c>
      <c r="AH13">
        <f t="shared" si="5"/>
        <v>-224.13450897055975</v>
      </c>
      <c r="AI13">
        <f t="shared" si="6"/>
        <v>273.45676928475575</v>
      </c>
      <c r="AJ13">
        <f t="shared" si="7"/>
        <v>-16.833894664549177</v>
      </c>
      <c r="AK13">
        <f t="shared" si="24"/>
        <v>1.9862916416271259</v>
      </c>
      <c r="AL13">
        <f t="shared" si="8"/>
        <v>258.60916626183371</v>
      </c>
      <c r="AN13">
        <f t="shared" si="9"/>
        <v>273.21016229999219</v>
      </c>
      <c r="AO13">
        <f t="shared" si="9"/>
        <v>-13.660508114999608</v>
      </c>
      <c r="AP13">
        <f t="shared" si="9"/>
        <v>-5.6420777270885916</v>
      </c>
      <c r="AQ13">
        <f t="shared" si="9"/>
        <v>-114.36987033381395</v>
      </c>
      <c r="AR13">
        <f t="shared" si="9"/>
        <v>139.53770612409005</v>
      </c>
      <c r="AS13">
        <f t="shared" si="9"/>
        <v>-8.5898880937181357</v>
      </c>
      <c r="AT13">
        <f t="shared" si="9"/>
        <v>1.013551721871941</v>
      </c>
      <c r="AU13">
        <f t="shared" si="9"/>
        <v>131.96136975224385</v>
      </c>
      <c r="AW13">
        <v>10</v>
      </c>
      <c r="AX13">
        <f>(R13*SUMPRODUCT(K14:$K$23, X14:$X$23)-$AZ$3*SUMPRODUCT(K13:$K$22, W14:$W$23))/Z13</f>
        <v>566.75950602487876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605.29599093491504</v>
      </c>
      <c r="P14">
        <f t="shared" si="22"/>
        <v>30.264799546745753</v>
      </c>
      <c r="Q14" s="4">
        <f t="shared" si="23"/>
        <v>12.5</v>
      </c>
      <c r="R14">
        <f t="shared" si="0"/>
        <v>100000</v>
      </c>
      <c r="S14">
        <f t="shared" si="1"/>
        <v>587.52033273018799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501.33146638560191</v>
      </c>
      <c r="AC14">
        <f t="shared" si="2"/>
        <v>513.15038791310656</v>
      </c>
      <c r="AE14">
        <f t="shared" si="3"/>
        <v>528.67595425525974</v>
      </c>
      <c r="AF14">
        <f t="shared" si="4"/>
        <v>-26.433797712762988</v>
      </c>
      <c r="AG14">
        <f t="shared" si="4"/>
        <v>-10.917715509702305</v>
      </c>
      <c r="AH14">
        <f t="shared" si="5"/>
        <v>-229.48495296451085</v>
      </c>
      <c r="AI14">
        <f t="shared" si="6"/>
        <v>261.83948806828357</v>
      </c>
      <c r="AJ14">
        <f t="shared" si="7"/>
        <v>-11.818921527504642</v>
      </c>
      <c r="AK14">
        <f t="shared" si="24"/>
        <v>1.8064325212705776</v>
      </c>
      <c r="AL14">
        <f t="shared" si="8"/>
        <v>251.82699906204951</v>
      </c>
      <c r="AN14">
        <f t="shared" si="9"/>
        <v>256.58099554123999</v>
      </c>
      <c r="AO14">
        <f t="shared" si="9"/>
        <v>-12.829049777061998</v>
      </c>
      <c r="AP14">
        <f t="shared" si="9"/>
        <v>-5.2986679117297566</v>
      </c>
      <c r="AQ14">
        <f t="shared" si="9"/>
        <v>-111.3753656080586</v>
      </c>
      <c r="AR14">
        <f t="shared" si="9"/>
        <v>127.07791224438959</v>
      </c>
      <c r="AS14">
        <f t="shared" si="9"/>
        <v>-5.7360480032098291</v>
      </c>
      <c r="AT14">
        <f t="shared" si="9"/>
        <v>0.87671143534152074</v>
      </c>
      <c r="AU14">
        <f t="shared" si="9"/>
        <v>122.21857567652128</v>
      </c>
      <c r="AW14">
        <v>11</v>
      </c>
      <c r="AX14">
        <f>(R14*SUMPRODUCT(K15:$K$23, X15:$X$23)-$AZ$3*SUMPRODUCT(K14:$K$22, W15:$W$23))/Z14</f>
        <v>587.52033273018799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605.29599093491504</v>
      </c>
      <c r="P15">
        <f t="shared" si="22"/>
        <v>30.264799546745753</v>
      </c>
      <c r="Q15" s="4">
        <f t="shared" si="23"/>
        <v>12.5</v>
      </c>
      <c r="R15">
        <f t="shared" si="0"/>
        <v>100000</v>
      </c>
      <c r="S15">
        <f t="shared" si="1"/>
        <v>603.42893617594609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513.15038791310656</v>
      </c>
      <c r="AC15">
        <f t="shared" si="2"/>
        <v>520.35586603778006</v>
      </c>
      <c r="AE15">
        <f t="shared" si="3"/>
        <v>521.96588643587381</v>
      </c>
      <c r="AF15">
        <f t="shared" si="4"/>
        <v>-26.098294321793688</v>
      </c>
      <c r="AG15">
        <f t="shared" si="4"/>
        <v>-10.779145538979758</v>
      </c>
      <c r="AH15">
        <f t="shared" si="5"/>
        <v>-235.14252500417737</v>
      </c>
      <c r="AI15">
        <f t="shared" si="6"/>
        <v>249.94592157092299</v>
      </c>
      <c r="AJ15">
        <f t="shared" si="7"/>
        <v>-7.2054781246735047</v>
      </c>
      <c r="AK15">
        <f t="shared" si="24"/>
        <v>4.1369737181114656</v>
      </c>
      <c r="AL15">
        <f t="shared" si="8"/>
        <v>246.87741716436096</v>
      </c>
      <c r="AN15">
        <f t="shared" si="9"/>
        <v>240.82556791907837</v>
      </c>
      <c r="AO15">
        <f t="shared" si="9"/>
        <v>-12.041278395953917</v>
      </c>
      <c r="AP15">
        <f t="shared" si="9"/>
        <v>-4.9733017301814018</v>
      </c>
      <c r="AQ15">
        <f t="shared" si="9"/>
        <v>-108.4904849102896</v>
      </c>
      <c r="AR15">
        <f t="shared" si="9"/>
        <v>115.32050288265344</v>
      </c>
      <c r="AS15">
        <f t="shared" si="9"/>
        <v>-3.3244765732715726</v>
      </c>
      <c r="AT15">
        <f t="shared" si="9"/>
        <v>1.9087244416171134</v>
      </c>
      <c r="AU15">
        <f t="shared" si="9"/>
        <v>113.904750750999</v>
      </c>
      <c r="AW15">
        <v>12</v>
      </c>
      <c r="AX15">
        <f>(R15*SUMPRODUCT(K16:$K$23, X16:$X$23)-$AZ$3*SUMPRODUCT(K15:$K$22, W16:$W$23))/Z15</f>
        <v>603.42893617594609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605.29599093491504</v>
      </c>
      <c r="P16">
        <f t="shared" si="22"/>
        <v>30.264799546745753</v>
      </c>
      <c r="Q16" s="4">
        <f t="shared" si="23"/>
        <v>12.5</v>
      </c>
      <c r="R16">
        <f t="shared" si="0"/>
        <v>100000</v>
      </c>
      <c r="S16">
        <f t="shared" si="1"/>
        <v>614.42479676962239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520.35586603778006</v>
      </c>
      <c r="AC16">
        <f t="shared" si="2"/>
        <v>523.05221305456064</v>
      </c>
      <c r="AE16">
        <f t="shared" si="3"/>
        <v>515.28097380853228</v>
      </c>
      <c r="AF16">
        <f t="shared" si="4"/>
        <v>-25.764048690426613</v>
      </c>
      <c r="AG16">
        <f t="shared" si="4"/>
        <v>-10.641095049478411</v>
      </c>
      <c r="AH16">
        <f t="shared" si="5"/>
        <v>-242.07227289239856</v>
      </c>
      <c r="AI16">
        <f t="shared" si="6"/>
        <v>236.80355717622874</v>
      </c>
      <c r="AJ16">
        <f t="shared" si="7"/>
        <v>-2.6963470167805781</v>
      </c>
      <c r="AK16">
        <f t="shared" si="24"/>
        <v>7.1700968172067885</v>
      </c>
      <c r="AL16">
        <f t="shared" si="8"/>
        <v>241.27730697665496</v>
      </c>
      <c r="AN16">
        <f t="shared" si="9"/>
        <v>225.41127410605839</v>
      </c>
      <c r="AO16">
        <f t="shared" si="9"/>
        <v>-11.270563705302919</v>
      </c>
      <c r="AP16">
        <f t="shared" si="9"/>
        <v>-4.6549803212370842</v>
      </c>
      <c r="AQ16">
        <f t="shared" si="9"/>
        <v>-105.89527312665837</v>
      </c>
      <c r="AR16">
        <f t="shared" si="9"/>
        <v>103.59045695286004</v>
      </c>
      <c r="AS16">
        <f t="shared" si="9"/>
        <v>-1.1795254383105183</v>
      </c>
      <c r="AT16">
        <f t="shared" si="9"/>
        <v>3.1365812851280053</v>
      </c>
      <c r="AU16">
        <f t="shared" si="9"/>
        <v>105.54751279967753</v>
      </c>
      <c r="AW16">
        <v>13</v>
      </c>
      <c r="AX16">
        <f>(R16*SUMPRODUCT(K17:$K$23, X17:$X$23)-$AZ$3*SUMPRODUCT(K16:$K$22, W17:$W$23))/Z16</f>
        <v>614.42479676962239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605.29599093491504</v>
      </c>
      <c r="P17">
        <f t="shared" si="22"/>
        <v>30.264799546745753</v>
      </c>
      <c r="Q17" s="4">
        <f t="shared" si="23"/>
        <v>12.5</v>
      </c>
      <c r="R17">
        <f t="shared" si="0"/>
        <v>100000</v>
      </c>
      <c r="S17">
        <f t="shared" si="1"/>
        <v>620.74733616799563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523.05221305456064</v>
      </c>
      <c r="AC17">
        <f t="shared" si="2"/>
        <v>521.59696356228437</v>
      </c>
      <c r="AE17">
        <f t="shared" si="3"/>
        <v>508.61362189177538</v>
      </c>
      <c r="AF17">
        <f t="shared" si="4"/>
        <v>-25.43068109458877</v>
      </c>
      <c r="AG17">
        <f t="shared" si="4"/>
        <v>-10.503407207153973</v>
      </c>
      <c r="AH17">
        <f t="shared" si="5"/>
        <v>-250.21513463723733</v>
      </c>
      <c r="AI17">
        <f t="shared" si="6"/>
        <v>222.46439895279531</v>
      </c>
      <c r="AJ17">
        <f t="shared" si="7"/>
        <v>1.4552494922762662</v>
      </c>
      <c r="AK17">
        <f t="shared" si="24"/>
        <v>13.886045123154112</v>
      </c>
      <c r="AL17">
        <f t="shared" si="8"/>
        <v>237.80569356822568</v>
      </c>
      <c r="AN17">
        <f t="shared" si="9"/>
        <v>209.56449105258096</v>
      </c>
      <c r="AO17">
        <f t="shared" si="9"/>
        <v>-10.478224552629049</v>
      </c>
      <c r="AP17">
        <f t="shared" si="9"/>
        <v>-4.3277275537728324</v>
      </c>
      <c r="AQ17">
        <f t="shared" si="9"/>
        <v>-103.09634875462149</v>
      </c>
      <c r="AR17">
        <f t="shared" si="9"/>
        <v>91.662190191557585</v>
      </c>
      <c r="AS17">
        <f t="shared" si="9"/>
        <v>0.59960765122467541</v>
      </c>
      <c r="AT17">
        <f t="shared" si="9"/>
        <v>5.7214786504207513</v>
      </c>
      <c r="AU17">
        <f t="shared" si="9"/>
        <v>97.983276493203007</v>
      </c>
      <c r="AW17">
        <v>14</v>
      </c>
      <c r="AX17">
        <f>(R17*SUMPRODUCT(K18:$K$23, X18:$X$23)-$AZ$3*SUMPRODUCT(K17:$K$22, W18:$W$23))/Z17</f>
        <v>620.74733616799563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605.29599093491504</v>
      </c>
      <c r="P18">
        <f t="shared" si="22"/>
        <v>30.264799546745753</v>
      </c>
      <c r="Q18" s="4">
        <f t="shared" si="23"/>
        <v>12.5</v>
      </c>
      <c r="R18">
        <f t="shared" si="0"/>
        <v>100000</v>
      </c>
      <c r="S18">
        <f t="shared" si="1"/>
        <v>596.1434372243059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521.59696356228437</v>
      </c>
      <c r="AC18">
        <f t="shared" si="2"/>
        <v>494.02380433570175</v>
      </c>
      <c r="AE18">
        <f t="shared" si="3"/>
        <v>501.60852157179988</v>
      </c>
      <c r="AF18">
        <f t="shared" si="4"/>
        <v>-25.080426078589994</v>
      </c>
      <c r="AG18">
        <f t="shared" si="4"/>
        <v>-10.358744504424939</v>
      </c>
      <c r="AH18">
        <f t="shared" si="5"/>
        <v>-317.02904525995717</v>
      </c>
      <c r="AI18">
        <f t="shared" si="6"/>
        <v>149.1403057288278</v>
      </c>
      <c r="AJ18">
        <f t="shared" si="7"/>
        <v>27.573159226582618</v>
      </c>
      <c r="AK18">
        <f t="shared" si="24"/>
        <v>21.559501275598677</v>
      </c>
      <c r="AL18">
        <f t="shared" si="8"/>
        <v>198.27296623100909</v>
      </c>
      <c r="AN18">
        <f t="shared" si="9"/>
        <v>193.13912136927732</v>
      </c>
      <c r="AO18">
        <f t="shared" si="9"/>
        <v>-9.6569560684638667</v>
      </c>
      <c r="AP18">
        <f t="shared" si="9"/>
        <v>-3.9885263627585461</v>
      </c>
      <c r="AQ18">
        <f t="shared" si="9"/>
        <v>-122.06872215444302</v>
      </c>
      <c r="AR18">
        <f t="shared" si="9"/>
        <v>57.424916783611891</v>
      </c>
      <c r="AS18">
        <f t="shared" si="9"/>
        <v>10.616756927713134</v>
      </c>
      <c r="AT18">
        <f t="shared" si="9"/>
        <v>8.3012607530689895</v>
      </c>
      <c r="AU18">
        <f t="shared" si="9"/>
        <v>76.34293446439402</v>
      </c>
      <c r="AW18">
        <v>15</v>
      </c>
      <c r="AX18">
        <f>(R18*SUMPRODUCT(K19:$K$23, X19:$X$23)-$AZ$3*SUMPRODUCT(K18:$K$22, W19:$W$23))/Z18</f>
        <v>596.1434372243059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605.29599093491504</v>
      </c>
      <c r="P19">
        <f t="shared" si="22"/>
        <v>30.264799546745753</v>
      </c>
      <c r="Q19" s="4">
        <f t="shared" si="23"/>
        <v>12.5</v>
      </c>
      <c r="R19">
        <f t="shared" si="0"/>
        <v>100000</v>
      </c>
      <c r="S19">
        <f t="shared" si="1"/>
        <v>541.00500625495317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494.02380433570175</v>
      </c>
      <c r="AC19">
        <f t="shared" si="2"/>
        <v>441.74536987018877</v>
      </c>
      <c r="AE19">
        <f t="shared" si="3"/>
        <v>494.24071552949403</v>
      </c>
      <c r="AF19">
        <f t="shared" si="4"/>
        <v>-24.712035776474703</v>
      </c>
      <c r="AG19">
        <f t="shared" si="4"/>
        <v>-10.206591546354668</v>
      </c>
      <c r="AH19">
        <f t="shared" si="5"/>
        <v>-388.52410420816955</v>
      </c>
      <c r="AI19">
        <f t="shared" si="6"/>
        <v>70.797983998495113</v>
      </c>
      <c r="AJ19">
        <f t="shared" si="7"/>
        <v>52.278434465512987</v>
      </c>
      <c r="AK19">
        <f t="shared" si="24"/>
        <v>21.487220395178479</v>
      </c>
      <c r="AL19">
        <f t="shared" si="8"/>
        <v>144.56363885918657</v>
      </c>
      <c r="AN19">
        <f t="shared" si="9"/>
        <v>177.28919751971381</v>
      </c>
      <c r="AO19">
        <f t="shared" si="9"/>
        <v>-8.8644598759856912</v>
      </c>
      <c r="AP19">
        <f t="shared" si="9"/>
        <v>-3.6612087345457276</v>
      </c>
      <c r="AQ19">
        <f t="shared" si="9"/>
        <v>-139.36756824726135</v>
      </c>
      <c r="AR19">
        <f t="shared" si="9"/>
        <v>25.395960661921041</v>
      </c>
      <c r="AS19">
        <f t="shared" si="9"/>
        <v>18.752808910225546</v>
      </c>
      <c r="AT19">
        <f t="shared" si="9"/>
        <v>7.7076856298843097</v>
      </c>
      <c r="AU19">
        <f t="shared" si="9"/>
        <v>51.856455202030894</v>
      </c>
      <c r="AW19">
        <v>16</v>
      </c>
      <c r="AX19">
        <f>(R19*SUMPRODUCT(K20:$K$23, X20:$X$23)-$AZ$3*SUMPRODUCT(K19:$K$22, W20:$W$23))/Z19</f>
        <v>541.00500625495317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605.29599093491504</v>
      </c>
      <c r="P20">
        <f t="shared" si="22"/>
        <v>30.264799546745753</v>
      </c>
      <c r="Q20" s="4">
        <f t="shared" si="23"/>
        <v>12.5</v>
      </c>
      <c r="R20">
        <f t="shared" si="0"/>
        <v>100000</v>
      </c>
      <c r="S20">
        <f t="shared" si="1"/>
        <v>453.05297223926522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441.74536987018877</v>
      </c>
      <c r="AC20">
        <f t="shared" si="2"/>
        <v>364.13285225855708</v>
      </c>
      <c r="AE20">
        <f t="shared" si="3"/>
        <v>486.49533088903104</v>
      </c>
      <c r="AF20">
        <f t="shared" si="4"/>
        <v>-24.324766544451553</v>
      </c>
      <c r="AG20">
        <f t="shared" si="4"/>
        <v>-10.046641192386112</v>
      </c>
      <c r="AH20">
        <f t="shared" si="5"/>
        <v>-463.07550804008241</v>
      </c>
      <c r="AI20">
        <f t="shared" si="6"/>
        <v>-10.951584887889055</v>
      </c>
      <c r="AJ20">
        <f t="shared" si="7"/>
        <v>77.612517611631688</v>
      </c>
      <c r="AK20">
        <f t="shared" si="24"/>
        <v>3.8868385171235036</v>
      </c>
      <c r="AL20">
        <f t="shared" si="8"/>
        <v>70.54777124086614</v>
      </c>
      <c r="AN20">
        <f t="shared" si="9"/>
        <v>165.52295254140859</v>
      </c>
      <c r="AO20">
        <f t="shared" si="9"/>
        <v>-8.2761476270704293</v>
      </c>
      <c r="AP20">
        <f t="shared" si="9"/>
        <v>-3.4182233779078213</v>
      </c>
      <c r="AQ20">
        <f t="shared" si="9"/>
        <v>-157.55469882996866</v>
      </c>
      <c r="AR20">
        <f t="shared" si="9"/>
        <v>-3.7261172935383238</v>
      </c>
      <c r="AS20">
        <f t="shared" si="9"/>
        <v>26.406529011847095</v>
      </c>
      <c r="AT20">
        <f t="shared" si="9"/>
        <v>1.3224402097143713</v>
      </c>
      <c r="AU20">
        <f t="shared" si="9"/>
        <v>24.002851928023144</v>
      </c>
      <c r="AW20">
        <v>17</v>
      </c>
      <c r="AX20">
        <f>(R20*SUMPRODUCT(K21:$K$23, X21:$X$23)-$AZ$3*SUMPRODUCT(K20:$K$22, W21:$W$23))/Z20</f>
        <v>453.05297223926522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605.29599093491504</v>
      </c>
      <c r="P21">
        <f t="shared" si="22"/>
        <v>30.264799546745753</v>
      </c>
      <c r="Q21" s="4">
        <f t="shared" si="23"/>
        <v>12.5</v>
      </c>
      <c r="R21">
        <f t="shared" si="0"/>
        <v>100000</v>
      </c>
      <c r="S21">
        <f t="shared" si="1"/>
        <v>331.33162121226059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364.13285225855708</v>
      </c>
      <c r="AC21">
        <f t="shared" si="2"/>
        <v>261.82706220028928</v>
      </c>
      <c r="AE21">
        <f t="shared" si="3"/>
        <v>478.32099601074009</v>
      </c>
      <c r="AF21">
        <f t="shared" si="4"/>
        <v>-23.916049800537007</v>
      </c>
      <c r="AG21">
        <f t="shared" si="4"/>
        <v>-9.877832564030891</v>
      </c>
      <c r="AH21">
        <f t="shared" si="5"/>
        <v>-546.737731450875</v>
      </c>
      <c r="AI21">
        <f t="shared" si="6"/>
        <v>-102.21061780470279</v>
      </c>
      <c r="AJ21">
        <f t="shared" si="7"/>
        <v>102.3057900582678</v>
      </c>
      <c r="AK21">
        <f t="shared" si="24"/>
        <v>1.3096604775500162</v>
      </c>
      <c r="AL21">
        <f t="shared" si="8"/>
        <v>1.4048327311150268</v>
      </c>
      <c r="AN21">
        <f t="shared" si="9"/>
        <v>154.80048903687751</v>
      </c>
      <c r="AO21">
        <f t="shared" si="9"/>
        <v>-7.7400244518438761</v>
      </c>
      <c r="AP21">
        <f t="shared" si="9"/>
        <v>-3.1967932085131419</v>
      </c>
      <c r="AQ21">
        <f t="shared" si="9"/>
        <v>-176.94240668793071</v>
      </c>
      <c r="AR21">
        <f t="shared" si="9"/>
        <v>-33.078735311410213</v>
      </c>
      <c r="AS21">
        <f t="shared" si="9"/>
        <v>33.109536199344213</v>
      </c>
      <c r="AT21">
        <f t="shared" si="9"/>
        <v>0.42384943184150098</v>
      </c>
      <c r="AU21">
        <f t="shared" si="9"/>
        <v>0.45465031977549947</v>
      </c>
      <c r="AW21">
        <v>18</v>
      </c>
      <c r="AX21">
        <f>(R21*SUMPRODUCT(K22:$K$23, X22:$X$23)-$AZ$3*SUMPRODUCT(K21:$K$22, W22:$W$23))/Z21</f>
        <v>331.33162121226059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605.29599093491504</v>
      </c>
      <c r="P22">
        <f t="shared" si="22"/>
        <v>30.264799546745753</v>
      </c>
      <c r="Q22" s="4">
        <f t="shared" si="23"/>
        <v>12.5</v>
      </c>
      <c r="R22">
        <f t="shared" si="0"/>
        <v>100000</v>
      </c>
      <c r="S22">
        <f t="shared" si="1"/>
        <v>178.17858647027799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261.82706220028928</v>
      </c>
      <c r="AC22">
        <f t="shared" si="2"/>
        <v>138.25428266330658</v>
      </c>
      <c r="AE22">
        <f t="shared" si="3"/>
        <v>469.66790276811111</v>
      </c>
      <c r="AF22">
        <f t="shared" si="4"/>
        <v>-23.483395138405555</v>
      </c>
      <c r="AG22">
        <f t="shared" si="4"/>
        <v>-9.6991370709948352</v>
      </c>
      <c r="AH22">
        <f t="shared" si="5"/>
        <v>-639.33733916598464</v>
      </c>
      <c r="AI22">
        <f t="shared" si="6"/>
        <v>-202.85196860727393</v>
      </c>
      <c r="AJ22">
        <f t="shared" si="7"/>
        <v>123.57277953698269</v>
      </c>
      <c r="AK22">
        <f t="shared" si="24"/>
        <v>14.868242966429893</v>
      </c>
      <c r="AL22">
        <f t="shared" si="8"/>
        <v>-64.410946103861349</v>
      </c>
      <c r="AN22">
        <f t="shared" si="9"/>
        <v>142.05613267881122</v>
      </c>
      <c r="AO22">
        <f t="shared" si="9"/>
        <v>-7.1028066339405616</v>
      </c>
      <c r="AP22">
        <f t="shared" si="9"/>
        <v>-2.9336088212685256</v>
      </c>
      <c r="AQ22">
        <f t="shared" si="9"/>
        <v>-193.37448725748382</v>
      </c>
      <c r="AR22">
        <f t="shared" si="9"/>
        <v>-61.354770033881678</v>
      </c>
      <c r="AS22">
        <f t="shared" si="9"/>
        <v>37.375922565571116</v>
      </c>
      <c r="AT22">
        <f t="shared" si="9"/>
        <v>4.4970607595102905</v>
      </c>
      <c r="AU22">
        <f t="shared" si="9"/>
        <v>-19.481786708800275</v>
      </c>
      <c r="AW22">
        <v>19</v>
      </c>
      <c r="AX22">
        <f>(R22*SUMPRODUCT(K23:$K$23, X23:$X$23)-$AZ$3*SUMPRODUCT(K22:$K$22, W23:$W$23))/Z22</f>
        <v>178.17858647027799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605.29599093491504</v>
      </c>
      <c r="P23">
        <f t="shared" si="22"/>
        <v>30.264799546745753</v>
      </c>
      <c r="Q23" s="4">
        <f t="shared" si="23"/>
        <v>12.5</v>
      </c>
      <c r="R23">
        <f t="shared" si="0"/>
        <v>100000</v>
      </c>
      <c r="S23">
        <f t="shared" si="1"/>
        <v>181.72513066760959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138.25428266330658</v>
      </c>
      <c r="AC23">
        <f t="shared" si="2"/>
        <v>138.25428266330658</v>
      </c>
      <c r="AE23">
        <f t="shared" si="3"/>
        <v>460.50187290137876</v>
      </c>
      <c r="AF23">
        <f t="shared" si="4"/>
        <v>-23.025093645068939</v>
      </c>
      <c r="AG23">
        <f t="shared" si="4"/>
        <v>-9.5098488962009053</v>
      </c>
      <c r="AH23">
        <f t="shared" si="5"/>
        <v>-738.37443267186006</v>
      </c>
      <c r="AI23">
        <f t="shared" si="6"/>
        <v>-310.4075023117511</v>
      </c>
      <c r="AJ23">
        <f t="shared" si="7"/>
        <v>0</v>
      </c>
      <c r="AK23">
        <f t="shared" si="24"/>
        <v>40.301174334373144</v>
      </c>
      <c r="AL23">
        <f t="shared" si="8"/>
        <v>-270.10632797737799</v>
      </c>
      <c r="AN23">
        <f t="shared" si="9"/>
        <v>126.17426206406202</v>
      </c>
      <c r="AO23">
        <f t="shared" si="9"/>
        <v>-6.3087131032031012</v>
      </c>
      <c r="AP23">
        <f t="shared" si="9"/>
        <v>-2.6056314586930127</v>
      </c>
      <c r="AQ23">
        <f t="shared" si="9"/>
        <v>-202.30938168039631</v>
      </c>
      <c r="AR23">
        <f t="shared" si="9"/>
        <v>-85.049464178230394</v>
      </c>
      <c r="AS23">
        <f t="shared" si="9"/>
        <v>0</v>
      </c>
      <c r="AT23">
        <f t="shared" si="9"/>
        <v>11.042237244154807</v>
      </c>
      <c r="AU23">
        <f t="shared" si="9"/>
        <v>-74.007226934075604</v>
      </c>
      <c r="AW23">
        <v>20</v>
      </c>
      <c r="AX23">
        <f>(R23*SUMPRODUCT(K$23:$K24, X$23:$X24)-$AZ$3*SUMPRODUCT(K$22:$K23, W$23:$W24))/Z23</f>
        <v>181.72513066760959</v>
      </c>
    </row>
    <row r="25" spans="5:50" x14ac:dyDescent="0.25">
      <c r="AN25" s="8">
        <f t="shared" ref="AN25:AU25" si="25">SUM(AN3:AN23)</f>
        <v>5798.3822111186955</v>
      </c>
      <c r="AO25" s="8">
        <f t="shared" si="25"/>
        <v>-743.89110375712119</v>
      </c>
      <c r="AP25" s="8">
        <f t="shared" si="25"/>
        <v>-207.24270228856867</v>
      </c>
      <c r="AQ25" s="8">
        <f t="shared" si="25"/>
        <v>-2810.6806834753361</v>
      </c>
      <c r="AR25" s="8">
        <f t="shared" si="25"/>
        <v>2036.5677215976714</v>
      </c>
      <c r="AS25" s="8">
        <f t="shared" si="25"/>
        <v>-256.68993433545995</v>
      </c>
      <c r="AT25" s="8">
        <f t="shared" si="25"/>
        <v>149.87439298011407</v>
      </c>
      <c r="AU25" s="9">
        <f t="shared" si="25"/>
        <v>1929.752180242325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9533-95DC-43C0-8E79-368A267F79D6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2375.9159985617157</v>
      </c>
      <c r="K3">
        <v>1</v>
      </c>
      <c r="L3" s="2">
        <v>0</v>
      </c>
      <c r="O3">
        <f>$C$3</f>
        <v>2375.9159985617157</v>
      </c>
      <c r="P3">
        <f>O3*B5</f>
        <v>1900.7327988493726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2375.9159985617157</v>
      </c>
      <c r="AF3">
        <f t="shared" ref="AF3:AG23" si="4">-$Z3*P3</f>
        <v>-1900.7327988493726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375.18319971234314</v>
      </c>
      <c r="AJ3">
        <f t="shared" ref="AJ3:AJ23" si="7">AB3-AC3</f>
        <v>0</v>
      </c>
      <c r="AL3">
        <f t="shared" ref="AL3:AL23" si="8">SUM(AI3:AK3)</f>
        <v>375.18319971234314</v>
      </c>
      <c r="AN3">
        <f t="shared" ref="AN3:AU23" si="9">AE3*$K3</f>
        <v>2375.9159985617157</v>
      </c>
      <c r="AO3">
        <f t="shared" si="9"/>
        <v>-1900.7327988493726</v>
      </c>
      <c r="AP3">
        <f t="shared" si="9"/>
        <v>-100</v>
      </c>
      <c r="AQ3">
        <f t="shared" si="9"/>
        <v>0</v>
      </c>
      <c r="AR3">
        <f t="shared" si="9"/>
        <v>375.18319971234314</v>
      </c>
      <c r="AS3">
        <f t="shared" si="9"/>
        <v>0</v>
      </c>
      <c r="AT3">
        <f t="shared" si="9"/>
        <v>0</v>
      </c>
      <c r="AU3">
        <f t="shared" si="9"/>
        <v>375.18319971234314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859.40911881889122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100000</v>
      </c>
      <c r="S4">
        <f t="shared" si="1"/>
        <v>623.87140033237131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0</v>
      </c>
      <c r="AC4">
        <f t="shared" si="2"/>
        <v>616.01414743320947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-259.43469999999996</v>
      </c>
      <c r="AI4">
        <f t="shared" si="6"/>
        <v>-259.43469999999996</v>
      </c>
      <c r="AJ4">
        <f t="shared" si="7"/>
        <v>-616.01414743320947</v>
      </c>
      <c r="AK4">
        <f>H4*SUM(AB4, AE4:AF4)</f>
        <v>0</v>
      </c>
      <c r="AL4">
        <f t="shared" si="8"/>
        <v>-875.44884743320949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-243.39497138568339</v>
      </c>
      <c r="AR4">
        <f t="shared" si="9"/>
        <v>-243.39497138568339</v>
      </c>
      <c r="AS4">
        <f t="shared" si="9"/>
        <v>-577.92864943541554</v>
      </c>
      <c r="AT4">
        <f t="shared" si="9"/>
        <v>0</v>
      </c>
      <c r="AU4">
        <f t="shared" si="9"/>
        <v>-821.32362082109898</v>
      </c>
      <c r="AW4">
        <v>1</v>
      </c>
      <c r="AX4">
        <f>(R4*SUMPRODUCT(K5:$K$23, X5:$X$23)-$AZ$3*SUMPRODUCT(K4:$K$22, W5:$W$23))/Z4</f>
        <v>623.87140033237131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2375.9159985617157</v>
      </c>
      <c r="P5">
        <f t="shared" ref="P5:P23" si="22">O5*$C$5</f>
        <v>118.79579992808578</v>
      </c>
      <c r="Q5" s="4">
        <f t="shared" ref="Q5:Q23" si="23">$C$8</f>
        <v>12.5</v>
      </c>
      <c r="R5">
        <f t="shared" si="0"/>
        <v>100000</v>
      </c>
      <c r="S5">
        <f t="shared" si="1"/>
        <v>1213.0538759068413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616.01414743320947</v>
      </c>
      <c r="AC5">
        <f t="shared" si="2"/>
        <v>1182.5738231159767</v>
      </c>
      <c r="AE5">
        <f t="shared" si="3"/>
        <v>2316.2170466015782</v>
      </c>
      <c r="AF5">
        <f t="shared" si="4"/>
        <v>-115.81085233007892</v>
      </c>
      <c r="AG5">
        <f t="shared" si="4"/>
        <v>-12.185916126683999</v>
      </c>
      <c r="AH5">
        <f t="shared" si="5"/>
        <v>-265.83063352800889</v>
      </c>
      <c r="AI5">
        <f t="shared" si="6"/>
        <v>1922.3896446168064</v>
      </c>
      <c r="AJ5">
        <f t="shared" si="7"/>
        <v>-566.55967568276719</v>
      </c>
      <c r="AK5">
        <f>H5*SUM(AB5, AE5:AF5)</f>
        <v>243.33871752328685</v>
      </c>
      <c r="AL5">
        <f t="shared" si="8"/>
        <v>1599.1686864573262</v>
      </c>
      <c r="AN5">
        <f t="shared" si="9"/>
        <v>2000.1982105685768</v>
      </c>
      <c r="AO5">
        <f t="shared" si="9"/>
        <v>-100.00991052842885</v>
      </c>
      <c r="AP5">
        <f t="shared" si="9"/>
        <v>-10.523300338582134</v>
      </c>
      <c r="AQ5">
        <f t="shared" si="9"/>
        <v>-229.56136959495262</v>
      </c>
      <c r="AR5">
        <f t="shared" si="9"/>
        <v>1660.1036301066131</v>
      </c>
      <c r="AS5">
        <f t="shared" si="9"/>
        <v>-489.25969660040926</v>
      </c>
      <c r="AT5">
        <f t="shared" si="9"/>
        <v>210.13819411538697</v>
      </c>
      <c r="AU5">
        <f t="shared" si="9"/>
        <v>1380.982127621591</v>
      </c>
      <c r="AW5">
        <v>2</v>
      </c>
      <c r="AX5">
        <f>(R5*SUMPRODUCT(K6:$K$23, X6:$X$23)-$AZ$3*SUMPRODUCT(K5:$K$22, W6:$W$23))/Z5</f>
        <v>1213.0538759068413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2375.9159985617157</v>
      </c>
      <c r="P6">
        <f t="shared" si="22"/>
        <v>118.79579992808578</v>
      </c>
      <c r="Q6" s="4">
        <f t="shared" si="23"/>
        <v>12.5</v>
      </c>
      <c r="R6">
        <f t="shared" si="0"/>
        <v>100000</v>
      </c>
      <c r="S6">
        <f t="shared" si="1"/>
        <v>1759.1057907414665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1182.5738231159767</v>
      </c>
      <c r="AC6">
        <f t="shared" si="2"/>
        <v>1692.9421445518474</v>
      </c>
      <c r="AE6">
        <f t="shared" si="3"/>
        <v>2286.5528310180325</v>
      </c>
      <c r="AF6">
        <f t="shared" si="4"/>
        <v>-114.32764155090162</v>
      </c>
      <c r="AG6">
        <f t="shared" si="4"/>
        <v>-12.029848868826907</v>
      </c>
      <c r="AH6">
        <f t="shared" si="5"/>
        <v>-273.6647727220253</v>
      </c>
      <c r="AI6">
        <f t="shared" si="6"/>
        <v>1886.5305678762788</v>
      </c>
      <c r="AJ6">
        <f t="shared" si="7"/>
        <v>-510.36832143587071</v>
      </c>
      <c r="AK6">
        <f>H6*SUM(AB6, AE6:AF6)</f>
        <v>365.00213256904215</v>
      </c>
      <c r="AL6">
        <f t="shared" si="8"/>
        <v>1741.1643790094504</v>
      </c>
      <c r="AN6">
        <f t="shared" si="9"/>
        <v>1780.8272962207366</v>
      </c>
      <c r="AO6">
        <f t="shared" si="9"/>
        <v>-89.041364811036814</v>
      </c>
      <c r="AP6">
        <f t="shared" si="9"/>
        <v>-9.3691617112030574</v>
      </c>
      <c r="AQ6">
        <f t="shared" si="9"/>
        <v>-213.1373002479221</v>
      </c>
      <c r="AR6">
        <f t="shared" si="9"/>
        <v>1469.2794694505747</v>
      </c>
      <c r="AS6">
        <f t="shared" si="9"/>
        <v>-397.48823014716936</v>
      </c>
      <c r="AT6">
        <f t="shared" si="9"/>
        <v>284.27323088280917</v>
      </c>
      <c r="AU6">
        <f t="shared" si="9"/>
        <v>1356.0644701862145</v>
      </c>
      <c r="AW6">
        <v>3</v>
      </c>
      <c r="AX6">
        <f>(R6*SUMPRODUCT(K7:$K$23, X7:$X$23)-$AZ$3*SUMPRODUCT(K6:$K$22, W7:$W$23))/Z6</f>
        <v>1759.1057907414665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2375.9159985617157</v>
      </c>
      <c r="P7">
        <f t="shared" si="22"/>
        <v>118.79579992808578</v>
      </c>
      <c r="Q7" s="4">
        <f t="shared" si="23"/>
        <v>12.5</v>
      </c>
      <c r="R7">
        <f t="shared" si="0"/>
        <v>100000</v>
      </c>
      <c r="S7">
        <f t="shared" si="1"/>
        <v>2250.3329152056822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1692.9421445518474</v>
      </c>
      <c r="AC7">
        <f t="shared" si="2"/>
        <v>2137.6707335210567</v>
      </c>
      <c r="AE7">
        <f t="shared" si="3"/>
        <v>2256.9665408665182</v>
      </c>
      <c r="AF7">
        <f t="shared" si="4"/>
        <v>-112.84832704332591</v>
      </c>
      <c r="AG7">
        <f t="shared" si="4"/>
        <v>-11.874191586701693</v>
      </c>
      <c r="AH7">
        <f t="shared" si="5"/>
        <v>-282.87034749555062</v>
      </c>
      <c r="AI7">
        <f t="shared" si="6"/>
        <v>1849.3736747409403</v>
      </c>
      <c r="AJ7">
        <f t="shared" si="7"/>
        <v>-444.72858896920934</v>
      </c>
      <c r="AK7">
        <f>H7*SUM(AB7, AE7:AF7)</f>
        <v>401.74021952186666</v>
      </c>
      <c r="AL7">
        <f t="shared" si="8"/>
        <v>1806.3853052935976</v>
      </c>
      <c r="AN7">
        <f t="shared" si="9"/>
        <v>1591.1873972336161</v>
      </c>
      <c r="AO7">
        <f t="shared" si="9"/>
        <v>-79.559369861680807</v>
      </c>
      <c r="AP7">
        <f t="shared" si="9"/>
        <v>-8.3714417839101696</v>
      </c>
      <c r="AQ7">
        <f t="shared" si="9"/>
        <v>-199.42685185452805</v>
      </c>
      <c r="AR7">
        <f t="shared" si="9"/>
        <v>1303.8297337334973</v>
      </c>
      <c r="AS7">
        <f t="shared" si="9"/>
        <v>-313.53877567259275</v>
      </c>
      <c r="AT7">
        <f t="shared" si="9"/>
        <v>283.23148025917806</v>
      </c>
      <c r="AU7">
        <f t="shared" si="9"/>
        <v>1273.5224383200828</v>
      </c>
      <c r="AW7">
        <v>4</v>
      </c>
      <c r="AX7">
        <f>(R7*SUMPRODUCT(K8:$K$23, X8:$X$23)-$AZ$3*SUMPRODUCT(K7:$K$22, W8:$W$23))/Z7</f>
        <v>2250.3329152056822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2375.9159985617157</v>
      </c>
      <c r="P8">
        <f t="shared" si="22"/>
        <v>118.79579992808578</v>
      </c>
      <c r="Q8" s="4">
        <f t="shared" si="23"/>
        <v>12.5</v>
      </c>
      <c r="R8">
        <f t="shared" si="0"/>
        <v>100000</v>
      </c>
      <c r="S8">
        <f t="shared" si="1"/>
        <v>2644.6357249486323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2137.6707335210567</v>
      </c>
      <c r="AC8">
        <f t="shared" si="2"/>
        <v>2477.6320915908036</v>
      </c>
      <c r="AE8">
        <f t="shared" si="3"/>
        <v>2225.8814964298549</v>
      </c>
      <c r="AF8">
        <f t="shared" si="4"/>
        <v>-111.29407482149276</v>
      </c>
      <c r="AG8">
        <f t="shared" si="4"/>
        <v>-11.710649165297271</v>
      </c>
      <c r="AH8">
        <f t="shared" si="5"/>
        <v>-358.40404429924803</v>
      </c>
      <c r="AI8">
        <f t="shared" si="6"/>
        <v>1744.472728143817</v>
      </c>
      <c r="AJ8">
        <f t="shared" si="7"/>
        <v>-339.96135806974689</v>
      </c>
      <c r="AK8">
        <f t="shared" ref="AK8:AK23" si="24">H8*SUM(AB8:AB8, AE8:AF8)</f>
        <v>308.28871624688298</v>
      </c>
      <c r="AL8">
        <f t="shared" si="8"/>
        <v>1712.8000863209531</v>
      </c>
      <c r="AN8">
        <f t="shared" si="9"/>
        <v>1463.1907533831682</v>
      </c>
      <c r="AO8">
        <f t="shared" si="9"/>
        <v>-73.159537669158411</v>
      </c>
      <c r="AP8">
        <f t="shared" si="9"/>
        <v>-7.6980349593005668</v>
      </c>
      <c r="AQ8">
        <f t="shared" si="9"/>
        <v>-235.59811447056393</v>
      </c>
      <c r="AR8">
        <f t="shared" si="9"/>
        <v>1146.7350662841452</v>
      </c>
      <c r="AS8">
        <f t="shared" si="9"/>
        <v>-223.47475210745731</v>
      </c>
      <c r="AT8">
        <f t="shared" si="9"/>
        <v>202.65463355003979</v>
      </c>
      <c r="AU8">
        <f t="shared" si="9"/>
        <v>1125.9149477267279</v>
      </c>
      <c r="AW8">
        <v>5</v>
      </c>
      <c r="AX8">
        <f>(R8*SUMPRODUCT(K9:$K$23, X9:$X$23)-$AZ$3*SUMPRODUCT(K8:$K$22, W9:$W$23))/Z8</f>
        <v>2644.6357249486323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2375.9159985617157</v>
      </c>
      <c r="P9">
        <f t="shared" si="22"/>
        <v>118.79579992808578</v>
      </c>
      <c r="Q9" s="4">
        <f t="shared" si="23"/>
        <v>12.5</v>
      </c>
      <c r="R9">
        <f t="shared" si="0"/>
        <v>100000</v>
      </c>
      <c r="S9">
        <f t="shared" si="1"/>
        <v>2960.149548586126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2477.6320915908036</v>
      </c>
      <c r="AC9">
        <f t="shared" si="2"/>
        <v>2732.4877494395087</v>
      </c>
      <c r="AE9">
        <f t="shared" si="3"/>
        <v>2193.186949918836</v>
      </c>
      <c r="AF9">
        <f t="shared" si="4"/>
        <v>-109.65934749594182</v>
      </c>
      <c r="AG9">
        <f t="shared" si="4"/>
        <v>-11.538638946234334</v>
      </c>
      <c r="AH9">
        <f t="shared" si="5"/>
        <v>-439.22981927971153</v>
      </c>
      <c r="AI9">
        <f t="shared" si="6"/>
        <v>1632.7591441969485</v>
      </c>
      <c r="AJ9">
        <f t="shared" si="7"/>
        <v>-254.85565784870505</v>
      </c>
      <c r="AK9">
        <f t="shared" si="24"/>
        <v>238.09253602751505</v>
      </c>
      <c r="AL9">
        <f t="shared" si="8"/>
        <v>1615.9960223757585</v>
      </c>
      <c r="AN9">
        <f t="shared" si="9"/>
        <v>1370.1757102375934</v>
      </c>
      <c r="AO9">
        <f t="shared" si="9"/>
        <v>-68.50878551187968</v>
      </c>
      <c r="AP9">
        <f t="shared" si="9"/>
        <v>-7.2086708403571658</v>
      </c>
      <c r="AQ9">
        <f t="shared" si="9"/>
        <v>-274.40525743205814</v>
      </c>
      <c r="AR9">
        <f t="shared" si="9"/>
        <v>1020.0529964532985</v>
      </c>
      <c r="AS9">
        <f t="shared" si="9"/>
        <v>-159.21899955397848</v>
      </c>
      <c r="AT9">
        <f t="shared" si="9"/>
        <v>148.74637552710365</v>
      </c>
      <c r="AU9">
        <f t="shared" si="9"/>
        <v>1009.5803724264238</v>
      </c>
      <c r="AW9">
        <v>6</v>
      </c>
      <c r="AX9">
        <f>(R9*SUMPRODUCT(K10:$K$23, X10:$X$23)-$AZ$3*SUMPRODUCT(K9:$K$22, W10:$W$23))/Z9</f>
        <v>2960.149548586126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2375.9159985617157</v>
      </c>
      <c r="P10">
        <f t="shared" si="22"/>
        <v>118.79579992808578</v>
      </c>
      <c r="Q10" s="4">
        <f t="shared" si="23"/>
        <v>12.5</v>
      </c>
      <c r="R10">
        <f t="shared" si="0"/>
        <v>100000</v>
      </c>
      <c r="S10">
        <f t="shared" si="1"/>
        <v>3210.7395498776646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2732.4877494395087</v>
      </c>
      <c r="AC10">
        <f t="shared" si="2"/>
        <v>2917.3585328916283</v>
      </c>
      <c r="AE10">
        <f t="shared" si="3"/>
        <v>2158.8169031343123</v>
      </c>
      <c r="AF10">
        <f t="shared" si="4"/>
        <v>-107.94084515671561</v>
      </c>
      <c r="AG10">
        <f t="shared" si="4"/>
        <v>-11.357813704488992</v>
      </c>
      <c r="AH10">
        <f t="shared" si="5"/>
        <v>-523.51081826399889</v>
      </c>
      <c r="AI10">
        <f t="shared" si="6"/>
        <v>1516.0074260091087</v>
      </c>
      <c r="AJ10">
        <f t="shared" si="7"/>
        <v>-184.87078345211967</v>
      </c>
      <c r="AK10">
        <f t="shared" si="24"/>
        <v>251.12659988939802</v>
      </c>
      <c r="AL10">
        <f t="shared" si="8"/>
        <v>1582.263242446387</v>
      </c>
      <c r="AN10">
        <f t="shared" si="9"/>
        <v>1281.4283164211511</v>
      </c>
      <c r="AO10">
        <f t="shared" si="9"/>
        <v>-64.071415821057542</v>
      </c>
      <c r="AP10">
        <f t="shared" si="9"/>
        <v>-6.7417593740523456</v>
      </c>
      <c r="AQ10">
        <f t="shared" si="9"/>
        <v>-310.74501292922218</v>
      </c>
      <c r="AR10">
        <f t="shared" si="9"/>
        <v>899.87012829681885</v>
      </c>
      <c r="AS10">
        <f t="shared" si="9"/>
        <v>-109.73540945068748</v>
      </c>
      <c r="AT10">
        <f t="shared" si="9"/>
        <v>149.0634688090629</v>
      </c>
      <c r="AU10">
        <f t="shared" si="9"/>
        <v>939.19818765519426</v>
      </c>
      <c r="AW10">
        <v>7</v>
      </c>
      <c r="AX10">
        <f>(R10*SUMPRODUCT(K11:$K$23, X11:$X$23)-$AZ$3*SUMPRODUCT(K10:$K$22, W11:$W$23))/Z10</f>
        <v>3210.7395498776646</v>
      </c>
    </row>
    <row r="11" spans="1:52" x14ac:dyDescent="0.25">
      <c r="A11" t="s">
        <v>33</v>
      </c>
      <c r="C11" s="7">
        <f>AU25</f>
        <v>11477.846699488979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2375.9159985617157</v>
      </c>
      <c r="P11">
        <f t="shared" si="22"/>
        <v>118.79579992808578</v>
      </c>
      <c r="Q11" s="4">
        <f t="shared" si="23"/>
        <v>12.5</v>
      </c>
      <c r="R11">
        <f t="shared" si="0"/>
        <v>100000</v>
      </c>
      <c r="S11">
        <f t="shared" si="1"/>
        <v>3393.887039154914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2917.3585328916283</v>
      </c>
      <c r="AC11">
        <f t="shared" si="2"/>
        <v>3031.9558953012479</v>
      </c>
      <c r="AE11">
        <f t="shared" si="3"/>
        <v>2122.5433950722995</v>
      </c>
      <c r="AF11">
        <f t="shared" si="4"/>
        <v>-106.12716975361496</v>
      </c>
      <c r="AG11">
        <f t="shared" si="4"/>
        <v>-11.166974107866197</v>
      </c>
      <c r="AH11">
        <f t="shared" si="5"/>
        <v>-618.09167662323318</v>
      </c>
      <c r="AI11">
        <f t="shared" si="6"/>
        <v>1387.1575745875853</v>
      </c>
      <c r="AJ11">
        <f t="shared" si="7"/>
        <v>-114.59736240961956</v>
      </c>
      <c r="AK11">
        <f t="shared" si="24"/>
        <v>254.08940004783113</v>
      </c>
      <c r="AL11">
        <f t="shared" si="8"/>
        <v>1526.6496122257968</v>
      </c>
      <c r="AN11">
        <f t="shared" si="9"/>
        <v>1198.1903231793194</v>
      </c>
      <c r="AO11">
        <f t="shared" si="9"/>
        <v>-59.909516158965971</v>
      </c>
      <c r="AP11">
        <f t="shared" si="9"/>
        <v>-6.3038335735809676</v>
      </c>
      <c r="AQ11">
        <f t="shared" si="9"/>
        <v>-348.91699622584758</v>
      </c>
      <c r="AR11">
        <f t="shared" si="9"/>
        <v>783.05997722092502</v>
      </c>
      <c r="AS11">
        <f t="shared" si="9"/>
        <v>-64.690998082704709</v>
      </c>
      <c r="AT11">
        <f t="shared" si="9"/>
        <v>143.43521129723706</v>
      </c>
      <c r="AU11">
        <f t="shared" si="9"/>
        <v>861.80419043545737</v>
      </c>
      <c r="AW11">
        <v>8</v>
      </c>
      <c r="AX11">
        <f>(R11*SUMPRODUCT(K12:$K$23, X12:$X$23)-$AZ$3*SUMPRODUCT(K11:$K$22, W12:$W$23))/Z11</f>
        <v>3393.887039154914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2375.9159985617157</v>
      </c>
      <c r="P12">
        <f t="shared" si="22"/>
        <v>118.79579992808578</v>
      </c>
      <c r="Q12" s="4">
        <f t="shared" si="23"/>
        <v>12.5</v>
      </c>
      <c r="R12">
        <f t="shared" si="0"/>
        <v>100000</v>
      </c>
      <c r="S12">
        <f t="shared" si="1"/>
        <v>3508.3133500084441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3031.9558953012479</v>
      </c>
      <c r="AC12">
        <f t="shared" si="2"/>
        <v>3077.4804935965517</v>
      </c>
      <c r="AE12">
        <f t="shared" si="3"/>
        <v>2084.1454027987706</v>
      </c>
      <c r="AF12">
        <f t="shared" si="4"/>
        <v>-104.20727013993853</v>
      </c>
      <c r="AG12">
        <f t="shared" si="4"/>
        <v>-10.964957326250321</v>
      </c>
      <c r="AH12">
        <f t="shared" si="5"/>
        <v>-722.77632429772507</v>
      </c>
      <c r="AI12">
        <f t="shared" si="6"/>
        <v>1246.1968510348568</v>
      </c>
      <c r="AJ12">
        <f t="shared" si="7"/>
        <v>-45.524598295303804</v>
      </c>
      <c r="AK12">
        <f t="shared" si="24"/>
        <v>260.11730005112815</v>
      </c>
      <c r="AL12">
        <f t="shared" si="8"/>
        <v>1460.7895527906812</v>
      </c>
      <c r="AN12">
        <f t="shared" si="9"/>
        <v>1118.4660070738621</v>
      </c>
      <c r="AO12">
        <f t="shared" si="9"/>
        <v>-55.923300353693108</v>
      </c>
      <c r="AP12">
        <f t="shared" si="9"/>
        <v>-5.8843936809578743</v>
      </c>
      <c r="AQ12">
        <f t="shared" si="9"/>
        <v>-387.88116623687057</v>
      </c>
      <c r="AR12">
        <f t="shared" si="9"/>
        <v>668.77714680234067</v>
      </c>
      <c r="AS12">
        <f t="shared" si="9"/>
        <v>-24.430980492346304</v>
      </c>
      <c r="AT12">
        <f t="shared" si="9"/>
        <v>139.59311935162006</v>
      </c>
      <c r="AU12">
        <f t="shared" si="9"/>
        <v>783.93928566161446</v>
      </c>
      <c r="AW12">
        <v>9</v>
      </c>
      <c r="AX12">
        <f>(R12*SUMPRODUCT(K13:$K$23, X13:$X$23)-$AZ$3*SUMPRODUCT(K12:$K$22, W13:$W$23))/Z12</f>
        <v>3508.3133500084441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2375.9159985617157</v>
      </c>
      <c r="P13">
        <f t="shared" si="22"/>
        <v>118.79579992808578</v>
      </c>
      <c r="Q13" s="4">
        <f t="shared" si="23"/>
        <v>12.5</v>
      </c>
      <c r="R13">
        <f t="shared" si="0"/>
        <v>100000</v>
      </c>
      <c r="S13">
        <f t="shared" si="1"/>
        <v>3553.2898925873365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3077.4804935965517</v>
      </c>
      <c r="AC13">
        <f t="shared" si="2"/>
        <v>3056.1037431004429</v>
      </c>
      <c r="AE13">
        <f t="shared" si="3"/>
        <v>2043.4712607165125</v>
      </c>
      <c r="AF13">
        <f t="shared" si="4"/>
        <v>-102.17356303582562</v>
      </c>
      <c r="AG13">
        <f t="shared" si="4"/>
        <v>-10.75096542740541</v>
      </c>
      <c r="AH13">
        <f t="shared" si="5"/>
        <v>-834.73860465927089</v>
      </c>
      <c r="AI13">
        <f t="shared" si="6"/>
        <v>1095.8081275940103</v>
      </c>
      <c r="AJ13">
        <f t="shared" si="7"/>
        <v>21.376750496108798</v>
      </c>
      <c r="AK13">
        <f t="shared" si="24"/>
        <v>259.47083248903328</v>
      </c>
      <c r="AL13">
        <f t="shared" si="8"/>
        <v>1376.6557105791524</v>
      </c>
      <c r="AN13">
        <f t="shared" si="9"/>
        <v>1042.7289585724661</v>
      </c>
      <c r="AO13">
        <f t="shared" si="9"/>
        <v>-52.136447928623305</v>
      </c>
      <c r="AP13">
        <f t="shared" si="9"/>
        <v>-5.4859313166147947</v>
      </c>
      <c r="AQ13">
        <f t="shared" si="9"/>
        <v>-425.94487754694444</v>
      </c>
      <c r="AR13">
        <f t="shared" si="9"/>
        <v>559.16170178028347</v>
      </c>
      <c r="AS13">
        <f t="shared" si="9"/>
        <v>10.907986430235026</v>
      </c>
      <c r="AT13">
        <f t="shared" si="9"/>
        <v>132.40105507838339</v>
      </c>
      <c r="AU13">
        <f t="shared" si="9"/>
        <v>702.47074328890187</v>
      </c>
      <c r="AW13">
        <v>10</v>
      </c>
      <c r="AX13">
        <f>(R13*SUMPRODUCT(K14:$K$23, X14:$X$23)-$AZ$3*SUMPRODUCT(K13:$K$22, W14:$W$23))/Z13</f>
        <v>3553.2898925873365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2375.9159985617157</v>
      </c>
      <c r="P14">
        <f t="shared" si="22"/>
        <v>118.79579992808578</v>
      </c>
      <c r="Q14" s="4">
        <f t="shared" si="23"/>
        <v>12.5</v>
      </c>
      <c r="R14">
        <f t="shared" si="0"/>
        <v>100000</v>
      </c>
      <c r="S14">
        <f t="shared" si="1"/>
        <v>3525.9167592079648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3056.1037431004429</v>
      </c>
      <c r="AC14">
        <f t="shared" si="2"/>
        <v>2968.4665684539882</v>
      </c>
      <c r="AE14">
        <f t="shared" si="3"/>
        <v>2000.2818253626954</v>
      </c>
      <c r="AF14">
        <f t="shared" si="4"/>
        <v>-100.01409126813478</v>
      </c>
      <c r="AG14">
        <f t="shared" si="4"/>
        <v>-10.523740246780536</v>
      </c>
      <c r="AH14">
        <f t="shared" si="5"/>
        <v>-957.72421080655545</v>
      </c>
      <c r="AI14">
        <f t="shared" si="6"/>
        <v>932.01978304122463</v>
      </c>
      <c r="AJ14">
        <f t="shared" si="7"/>
        <v>87.637174646454696</v>
      </c>
      <c r="AK14">
        <f t="shared" si="24"/>
        <v>254.75749392782319</v>
      </c>
      <c r="AL14">
        <f t="shared" si="8"/>
        <v>1274.4144516155025</v>
      </c>
      <c r="AN14">
        <f t="shared" si="9"/>
        <v>970.79183946922046</v>
      </c>
      <c r="AO14">
        <f t="shared" si="9"/>
        <v>-48.539591973461029</v>
      </c>
      <c r="AP14">
        <f t="shared" si="9"/>
        <v>-5.1074608701280839</v>
      </c>
      <c r="AQ14">
        <f t="shared" si="9"/>
        <v>-464.80992654348546</v>
      </c>
      <c r="AR14">
        <f t="shared" si="9"/>
        <v>452.33486008214589</v>
      </c>
      <c r="AS14">
        <f t="shared" si="9"/>
        <v>42.532733588923485</v>
      </c>
      <c r="AT14">
        <f t="shared" si="9"/>
        <v>123.64082551413289</v>
      </c>
      <c r="AU14">
        <f t="shared" si="9"/>
        <v>618.50841918520223</v>
      </c>
      <c r="AW14">
        <v>11</v>
      </c>
      <c r="AX14">
        <f>(R14*SUMPRODUCT(K15:$K$23, X15:$X$23)-$AZ$3*SUMPRODUCT(K14:$K$22, W15:$W$23))/Z14</f>
        <v>3525.9167592079648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2375.9159985617157</v>
      </c>
      <c r="P15">
        <f t="shared" si="22"/>
        <v>118.79579992808578</v>
      </c>
      <c r="Q15" s="4">
        <f t="shared" si="23"/>
        <v>12.5</v>
      </c>
      <c r="R15">
        <f t="shared" si="0"/>
        <v>100000</v>
      </c>
      <c r="S15">
        <f t="shared" si="1"/>
        <v>3423.2316808983237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2968.4665684539882</v>
      </c>
      <c r="AC15">
        <f t="shared" si="2"/>
        <v>2815.8162121102132</v>
      </c>
      <c r="AE15">
        <f t="shared" si="3"/>
        <v>1954.3353798380597</v>
      </c>
      <c r="AF15">
        <f t="shared" si="4"/>
        <v>-97.716768991902981</v>
      </c>
      <c r="AG15">
        <f t="shared" si="4"/>
        <v>-10.28201008064435</v>
      </c>
      <c r="AH15">
        <f t="shared" si="5"/>
        <v>-1091.9421093470407</v>
      </c>
      <c r="AI15">
        <f t="shared" si="6"/>
        <v>754.39449141847172</v>
      </c>
      <c r="AJ15">
        <f t="shared" si="7"/>
        <v>152.650356343775</v>
      </c>
      <c r="AK15">
        <f t="shared" si="24"/>
        <v>250.42192080567753</v>
      </c>
      <c r="AL15">
        <f t="shared" si="8"/>
        <v>1157.4667685679242</v>
      </c>
      <c r="AN15">
        <f t="shared" si="9"/>
        <v>901.69480417121224</v>
      </c>
      <c r="AO15">
        <f t="shared" si="9"/>
        <v>-45.084740208560611</v>
      </c>
      <c r="AP15">
        <f t="shared" si="9"/>
        <v>-4.7439324702402264</v>
      </c>
      <c r="AQ15">
        <f t="shared" si="9"/>
        <v>-503.80223200767426</v>
      </c>
      <c r="AR15">
        <f t="shared" si="9"/>
        <v>348.06389948473719</v>
      </c>
      <c r="AS15">
        <f t="shared" si="9"/>
        <v>70.430098431453175</v>
      </c>
      <c r="AT15">
        <f t="shared" si="9"/>
        <v>115.54012027340201</v>
      </c>
      <c r="AU15">
        <f t="shared" si="9"/>
        <v>534.03411818959239</v>
      </c>
      <c r="AW15">
        <v>12</v>
      </c>
      <c r="AX15">
        <f>(R15*SUMPRODUCT(K16:$K$23, X16:$X$23)-$AZ$3*SUMPRODUCT(K15:$K$22, W16:$W$23))/Z15</f>
        <v>3423.2316808983237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2375.9159985617157</v>
      </c>
      <c r="P16">
        <f t="shared" si="22"/>
        <v>118.79579992808578</v>
      </c>
      <c r="Q16" s="4">
        <f t="shared" si="23"/>
        <v>12.5</v>
      </c>
      <c r="R16">
        <f t="shared" si="0"/>
        <v>100000</v>
      </c>
      <c r="S16">
        <f t="shared" si="1"/>
        <v>3249.5414747445875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2815.8162121102132</v>
      </c>
      <c r="AC16">
        <f t="shared" si="2"/>
        <v>2606.4343698471921</v>
      </c>
      <c r="AE16">
        <f t="shared" si="3"/>
        <v>1905.7055177324082</v>
      </c>
      <c r="AF16">
        <f t="shared" si="4"/>
        <v>-95.285275886620411</v>
      </c>
      <c r="AG16">
        <f t="shared" si="4"/>
        <v>-10.026162114348981</v>
      </c>
      <c r="AH16">
        <f t="shared" si="5"/>
        <v>-1224.2229239114035</v>
      </c>
      <c r="AI16">
        <f t="shared" si="6"/>
        <v>576.17115582003521</v>
      </c>
      <c r="AJ16">
        <f t="shared" si="7"/>
        <v>209.3818422630211</v>
      </c>
      <c r="AK16">
        <f t="shared" si="24"/>
        <v>253.05513403139329</v>
      </c>
      <c r="AL16">
        <f t="shared" si="8"/>
        <v>1038.6081321144495</v>
      </c>
      <c r="AN16">
        <f t="shared" si="9"/>
        <v>833.65684094252265</v>
      </c>
      <c r="AO16">
        <f t="shared" si="9"/>
        <v>-41.682842047126137</v>
      </c>
      <c r="AP16">
        <f t="shared" si="9"/>
        <v>-4.3859759848790167</v>
      </c>
      <c r="AQ16">
        <f t="shared" si="9"/>
        <v>-535.54014818185829</v>
      </c>
      <c r="AR16">
        <f t="shared" si="9"/>
        <v>252.04787472865914</v>
      </c>
      <c r="AS16">
        <f t="shared" si="9"/>
        <v>91.594741972209448</v>
      </c>
      <c r="AT16">
        <f t="shared" si="9"/>
        <v>110.69976009300737</v>
      </c>
      <c r="AU16">
        <f t="shared" si="9"/>
        <v>454.34237679387593</v>
      </c>
      <c r="AW16">
        <v>13</v>
      </c>
      <c r="AX16">
        <f>(R16*SUMPRODUCT(K17:$K$23, X17:$X$23)-$AZ$3*SUMPRODUCT(K16:$K$22, W17:$W$23))/Z16</f>
        <v>3249.5414747445875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2375.9159985617157</v>
      </c>
      <c r="P17">
        <f t="shared" si="22"/>
        <v>118.79579992808578</v>
      </c>
      <c r="Q17" s="4">
        <f t="shared" si="23"/>
        <v>12.5</v>
      </c>
      <c r="R17">
        <f t="shared" si="0"/>
        <v>100000</v>
      </c>
      <c r="S17">
        <f t="shared" si="1"/>
        <v>3008.9297242177267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2606.4343698471921</v>
      </c>
      <c r="AC17">
        <f t="shared" si="2"/>
        <v>2348.4458049025352</v>
      </c>
      <c r="AE17">
        <f t="shared" si="3"/>
        <v>1854.3836084685274</v>
      </c>
      <c r="AF17">
        <f t="shared" si="4"/>
        <v>-92.719180423426366</v>
      </c>
      <c r="AG17">
        <f t="shared" si="4"/>
        <v>-9.756150941316406</v>
      </c>
      <c r="AH17">
        <f t="shared" si="5"/>
        <v>-1357.9964151126867</v>
      </c>
      <c r="AI17">
        <f t="shared" si="6"/>
        <v>393.91186199109779</v>
      </c>
      <c r="AJ17">
        <f t="shared" si="7"/>
        <v>257.9885649446569</v>
      </c>
      <c r="AK17">
        <f t="shared" si="24"/>
        <v>269.51169582995448</v>
      </c>
      <c r="AL17">
        <f t="shared" si="8"/>
        <v>921.41212276570923</v>
      </c>
      <c r="AN17">
        <f t="shared" si="9"/>
        <v>764.06321104715903</v>
      </c>
      <c r="AO17">
        <f t="shared" si="9"/>
        <v>-38.20316055235795</v>
      </c>
      <c r="AP17">
        <f t="shared" si="9"/>
        <v>-4.019834936871149</v>
      </c>
      <c r="AQ17">
        <f t="shared" si="9"/>
        <v>-559.53638545071306</v>
      </c>
      <c r="AR17">
        <f t="shared" si="9"/>
        <v>162.30383010721681</v>
      </c>
      <c r="AS17">
        <f t="shared" si="9"/>
        <v>106.29924166977374</v>
      </c>
      <c r="AT17">
        <f t="shared" si="9"/>
        <v>111.04712681356467</v>
      </c>
      <c r="AU17">
        <f t="shared" si="9"/>
        <v>379.65019859055525</v>
      </c>
      <c r="AW17">
        <v>14</v>
      </c>
      <c r="AX17">
        <f>(R17*SUMPRODUCT(K18:$K$23, X18:$X$23)-$AZ$3*SUMPRODUCT(K17:$K$22, W18:$W$23))/Z17</f>
        <v>3008.9297242177267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2375.9159985617157</v>
      </c>
      <c r="P18">
        <f t="shared" si="22"/>
        <v>118.79579992808578</v>
      </c>
      <c r="Q18" s="4">
        <f t="shared" si="23"/>
        <v>12.5</v>
      </c>
      <c r="R18">
        <f t="shared" si="0"/>
        <v>100000</v>
      </c>
      <c r="S18">
        <f t="shared" si="1"/>
        <v>2703.1926999331231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2348.4458049025352</v>
      </c>
      <c r="AC18">
        <f t="shared" si="2"/>
        <v>2048.2433441751455</v>
      </c>
      <c r="AE18">
        <f t="shared" si="3"/>
        <v>1800.2616426471093</v>
      </c>
      <c r="AF18">
        <f t="shared" si="4"/>
        <v>-90.013082132355464</v>
      </c>
      <c r="AG18">
        <f t="shared" si="4"/>
        <v>-9.4714083101891831</v>
      </c>
      <c r="AH18">
        <f t="shared" si="5"/>
        <v>-1497.4489737124713</v>
      </c>
      <c r="AI18">
        <f t="shared" si="6"/>
        <v>203.32817849209323</v>
      </c>
      <c r="AJ18">
        <f t="shared" si="7"/>
        <v>300.20246072738973</v>
      </c>
      <c r="AK18">
        <f t="shared" si="24"/>
        <v>284.51447501575194</v>
      </c>
      <c r="AL18">
        <f t="shared" si="8"/>
        <v>788.04511423523491</v>
      </c>
      <c r="AN18">
        <f t="shared" si="9"/>
        <v>693.17193975522389</v>
      </c>
      <c r="AO18">
        <f t="shared" si="9"/>
        <v>-34.658596987761193</v>
      </c>
      <c r="AP18">
        <f t="shared" si="9"/>
        <v>-3.6468668303869034</v>
      </c>
      <c r="AQ18">
        <f t="shared" si="9"/>
        <v>-576.57708479889652</v>
      </c>
      <c r="AR18">
        <f t="shared" si="9"/>
        <v>78.289391138179269</v>
      </c>
      <c r="AS18">
        <f t="shared" si="9"/>
        <v>115.58982155267013</v>
      </c>
      <c r="AT18">
        <f t="shared" si="9"/>
        <v>109.54932653295825</v>
      </c>
      <c r="AU18">
        <f t="shared" si="9"/>
        <v>303.42853922380766</v>
      </c>
      <c r="AW18">
        <v>15</v>
      </c>
      <c r="AX18">
        <f>(R18*SUMPRODUCT(K19:$K$23, X19:$X$23)-$AZ$3*SUMPRODUCT(K18:$K$22, W19:$W$23))/Z18</f>
        <v>2703.1926999331231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2375.9159985617157</v>
      </c>
      <c r="P19">
        <f t="shared" si="22"/>
        <v>118.79579992808578</v>
      </c>
      <c r="Q19" s="4">
        <f t="shared" si="23"/>
        <v>12.5</v>
      </c>
      <c r="R19">
        <f t="shared" si="0"/>
        <v>100000</v>
      </c>
      <c r="S19">
        <f t="shared" si="1"/>
        <v>2323.1614457296332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2048.2433441751455</v>
      </c>
      <c r="AC19">
        <f t="shared" si="2"/>
        <v>1704.1633812025498</v>
      </c>
      <c r="AE19">
        <f t="shared" si="3"/>
        <v>1742.8616719706779</v>
      </c>
      <c r="AF19">
        <f t="shared" si="4"/>
        <v>-87.143083598533892</v>
      </c>
      <c r="AG19">
        <f t="shared" si="4"/>
        <v>-9.1694196734319338</v>
      </c>
      <c r="AH19">
        <f t="shared" si="5"/>
        <v>-1658.1964292428634</v>
      </c>
      <c r="AI19">
        <f t="shared" si="6"/>
        <v>-11.647260544151322</v>
      </c>
      <c r="AJ19">
        <f t="shared" si="7"/>
        <v>344.07996297259569</v>
      </c>
      <c r="AK19">
        <f t="shared" si="24"/>
        <v>271.87080584897109</v>
      </c>
      <c r="AL19">
        <f t="shared" si="8"/>
        <v>604.3035082774154</v>
      </c>
      <c r="AN19">
        <f t="shared" si="9"/>
        <v>625.18229984455627</v>
      </c>
      <c r="AO19">
        <f t="shared" si="9"/>
        <v>-31.259114992227811</v>
      </c>
      <c r="AP19">
        <f t="shared" si="9"/>
        <v>-3.2891645802240932</v>
      </c>
      <c r="AQ19">
        <f t="shared" si="9"/>
        <v>-594.81201170480813</v>
      </c>
      <c r="AR19">
        <f t="shared" si="9"/>
        <v>-4.1779914327037817</v>
      </c>
      <c r="AS19">
        <f t="shared" si="9"/>
        <v>123.42500041234265</v>
      </c>
      <c r="AT19">
        <f t="shared" si="9"/>
        <v>97.522837523339689</v>
      </c>
      <c r="AU19">
        <f t="shared" si="9"/>
        <v>216.76984650297854</v>
      </c>
      <c r="AW19">
        <v>16</v>
      </c>
      <c r="AX19">
        <f>(R19*SUMPRODUCT(K20:$K$23, X20:$X$23)-$AZ$3*SUMPRODUCT(K19:$K$22, W20:$W$23))/Z19</f>
        <v>2323.1614457296332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2375.9159985617157</v>
      </c>
      <c r="P20">
        <f t="shared" si="22"/>
        <v>118.79579992808578</v>
      </c>
      <c r="Q20" s="4">
        <f t="shared" si="23"/>
        <v>12.5</v>
      </c>
      <c r="R20">
        <f t="shared" si="0"/>
        <v>100000</v>
      </c>
      <c r="S20">
        <f t="shared" si="1"/>
        <v>1853.3862226569374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1704.1633812025498</v>
      </c>
      <c r="AC20">
        <f t="shared" si="2"/>
        <v>1312.2975315948574</v>
      </c>
      <c r="AE20">
        <f t="shared" si="3"/>
        <v>1682.276830416688</v>
      </c>
      <c r="AF20">
        <f t="shared" si="4"/>
        <v>-84.113841520834399</v>
      </c>
      <c r="AG20">
        <f t="shared" si="4"/>
        <v>-8.8506750208923144</v>
      </c>
      <c r="AH20">
        <f t="shared" si="5"/>
        <v>-1816.4036464423855</v>
      </c>
      <c r="AI20">
        <f t="shared" si="6"/>
        <v>-227.09133256742416</v>
      </c>
      <c r="AJ20">
        <f t="shared" si="7"/>
        <v>391.86584960769233</v>
      </c>
      <c r="AK20">
        <f t="shared" si="24"/>
        <v>179.31632189634331</v>
      </c>
      <c r="AL20">
        <f t="shared" si="8"/>
        <v>344.09083893661148</v>
      </c>
      <c r="AN20">
        <f t="shared" si="9"/>
        <v>572.37019614087114</v>
      </c>
      <c r="AO20">
        <f t="shared" si="9"/>
        <v>-28.618509807043559</v>
      </c>
      <c r="AP20">
        <f t="shared" si="9"/>
        <v>-3.0113133023608634</v>
      </c>
      <c r="AQ20">
        <f t="shared" si="9"/>
        <v>-618.00489229094751</v>
      </c>
      <c r="AR20">
        <f t="shared" si="9"/>
        <v>-77.264519259480721</v>
      </c>
      <c r="AS20">
        <f t="shared" si="9"/>
        <v>133.32664942268056</v>
      </c>
      <c r="AT20">
        <f t="shared" si="9"/>
        <v>61.009767524199674</v>
      </c>
      <c r="AU20">
        <f t="shared" si="9"/>
        <v>117.0718976873995</v>
      </c>
      <c r="AW20">
        <v>17</v>
      </c>
      <c r="AX20">
        <f>(R20*SUMPRODUCT(K21:$K$23, X21:$X$23)-$AZ$3*SUMPRODUCT(K20:$K$22, W21:$W$23))/Z20</f>
        <v>1853.3862226569374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2375.9159985617157</v>
      </c>
      <c r="P21">
        <f t="shared" si="22"/>
        <v>118.79579992808578</v>
      </c>
      <c r="Q21" s="4">
        <f t="shared" si="23"/>
        <v>12.5</v>
      </c>
      <c r="R21">
        <f t="shared" si="0"/>
        <v>100000</v>
      </c>
      <c r="S21">
        <f t="shared" si="1"/>
        <v>1300.615927903787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1312.2975315948574</v>
      </c>
      <c r="AC21">
        <f t="shared" si="2"/>
        <v>886.25510535250851</v>
      </c>
      <c r="AE21">
        <f t="shared" si="3"/>
        <v>1618.9773156228721</v>
      </c>
      <c r="AF21">
        <f t="shared" si="4"/>
        <v>-80.948865781143596</v>
      </c>
      <c r="AG21">
        <f t="shared" si="4"/>
        <v>-8.5176481228867935</v>
      </c>
      <c r="AH21">
        <f t="shared" si="5"/>
        <v>-1956.161182372784</v>
      </c>
      <c r="AI21">
        <f t="shared" si="6"/>
        <v>-426.65038065394242</v>
      </c>
      <c r="AJ21">
        <f t="shared" si="7"/>
        <v>426.04242624234894</v>
      </c>
      <c r="AK21">
        <f t="shared" si="24"/>
        <v>146.22172284769687</v>
      </c>
      <c r="AL21">
        <f t="shared" si="8"/>
        <v>145.61376843610338</v>
      </c>
      <c r="AN21">
        <f t="shared" si="9"/>
        <v>523.95458758495408</v>
      </c>
      <c r="AO21">
        <f t="shared" si="9"/>
        <v>-26.197729379247701</v>
      </c>
      <c r="AP21">
        <f t="shared" si="9"/>
        <v>-2.7565925515787129</v>
      </c>
      <c r="AQ21">
        <f t="shared" si="9"/>
        <v>-633.078435175913</v>
      </c>
      <c r="AR21">
        <f t="shared" si="9"/>
        <v>-138.07816952178544</v>
      </c>
      <c r="AS21">
        <f t="shared" si="9"/>
        <v>137.88141537339618</v>
      </c>
      <c r="AT21">
        <f t="shared" si="9"/>
        <v>47.322184042554539</v>
      </c>
      <c r="AU21">
        <f t="shared" si="9"/>
        <v>47.125429894165279</v>
      </c>
      <c r="AW21">
        <v>18</v>
      </c>
      <c r="AX21">
        <f>(R21*SUMPRODUCT(K22:$K$23, X22:$X$23)-$AZ$3*SUMPRODUCT(K21:$K$22, W22:$W$23))/Z21</f>
        <v>1300.615927903787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2375.9159985617157</v>
      </c>
      <c r="P22">
        <f t="shared" si="22"/>
        <v>118.79579992808578</v>
      </c>
      <c r="Q22" s="4">
        <f t="shared" si="23"/>
        <v>12.5</v>
      </c>
      <c r="R22">
        <f t="shared" si="0"/>
        <v>100000</v>
      </c>
      <c r="S22">
        <f t="shared" si="1"/>
        <v>675.30088463969457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886.25510535250851</v>
      </c>
      <c r="AC22">
        <f t="shared" si="2"/>
        <v>441.39258378788395</v>
      </c>
      <c r="AE22">
        <f t="shared" si="3"/>
        <v>1552.9547277694801</v>
      </c>
      <c r="AF22">
        <f t="shared" si="4"/>
        <v>-77.647736388474002</v>
      </c>
      <c r="AG22">
        <f t="shared" si="4"/>
        <v>-8.1702947868820743</v>
      </c>
      <c r="AH22">
        <f t="shared" si="5"/>
        <v>-2097.4148382068165</v>
      </c>
      <c r="AI22">
        <f t="shared" si="6"/>
        <v>-630.27814161269248</v>
      </c>
      <c r="AJ22">
        <f t="shared" si="7"/>
        <v>444.86252156462456</v>
      </c>
      <c r="AK22">
        <f t="shared" si="24"/>
        <v>165.30934677134601</v>
      </c>
      <c r="AL22">
        <f t="shared" si="8"/>
        <v>-20.106273276721907</v>
      </c>
      <c r="AN22">
        <f t="shared" si="9"/>
        <v>469.70793948661316</v>
      </c>
      <c r="AO22">
        <f t="shared" si="9"/>
        <v>-23.485396974330659</v>
      </c>
      <c r="AP22">
        <f t="shared" si="9"/>
        <v>-2.4711939509380572</v>
      </c>
      <c r="AQ22">
        <f t="shared" si="9"/>
        <v>-634.38578362022315</v>
      </c>
      <c r="AR22">
        <f t="shared" si="9"/>
        <v>-190.63443505887867</v>
      </c>
      <c r="AS22">
        <f t="shared" si="9"/>
        <v>134.55347707338709</v>
      </c>
      <c r="AT22">
        <f t="shared" si="9"/>
        <v>49.999598353631363</v>
      </c>
      <c r="AU22">
        <f t="shared" si="9"/>
        <v>-6.0813596318602245</v>
      </c>
      <c r="AW22">
        <v>19</v>
      </c>
      <c r="AX22">
        <f>(R22*SUMPRODUCT(K23:$K$23, X23:$X$23)-$AZ$3*SUMPRODUCT(K22:$K$22, W23:$W$23))/Z22</f>
        <v>675.30088463969457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2375.9159985617157</v>
      </c>
      <c r="P23">
        <f t="shared" si="22"/>
        <v>118.79579992808578</v>
      </c>
      <c r="Q23" s="4">
        <f t="shared" si="23"/>
        <v>12.5</v>
      </c>
      <c r="R23">
        <f t="shared" si="0"/>
        <v>100000</v>
      </c>
      <c r="S23">
        <f t="shared" si="1"/>
        <v>706.48046012845191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441.39258378788395</v>
      </c>
      <c r="AC23">
        <f t="shared" si="2"/>
        <v>441.39258378788395</v>
      </c>
      <c r="AE23">
        <f t="shared" si="3"/>
        <v>1484.417136289162</v>
      </c>
      <c r="AF23">
        <f t="shared" si="4"/>
        <v>-74.220856814458102</v>
      </c>
      <c r="AG23">
        <f t="shared" si="4"/>
        <v>-7.8097096929550993</v>
      </c>
      <c r="AH23">
        <f t="shared" si="5"/>
        <v>-2231.0571684652241</v>
      </c>
      <c r="AI23">
        <f t="shared" si="6"/>
        <v>-828.67059868347519</v>
      </c>
      <c r="AJ23">
        <f t="shared" si="7"/>
        <v>0</v>
      </c>
      <c r="AK23">
        <f t="shared" si="24"/>
        <v>192.3800828929829</v>
      </c>
      <c r="AL23">
        <f t="shared" si="8"/>
        <v>-636.29051579049224</v>
      </c>
      <c r="AN23">
        <f t="shared" si="9"/>
        <v>406.71981546238879</v>
      </c>
      <c r="AO23">
        <f t="shared" si="9"/>
        <v>-20.335990773119441</v>
      </c>
      <c r="AP23">
        <f t="shared" si="9"/>
        <v>-2.139805319867162</v>
      </c>
      <c r="AQ23">
        <f t="shared" si="9"/>
        <v>-611.29391305238391</v>
      </c>
      <c r="AR23">
        <f t="shared" si="9"/>
        <v>-227.04989368298163</v>
      </c>
      <c r="AS23">
        <f t="shared" si="9"/>
        <v>0</v>
      </c>
      <c r="AT23">
        <f t="shared" si="9"/>
        <v>52.710784522788686</v>
      </c>
      <c r="AU23">
        <f t="shared" si="9"/>
        <v>-174.33910916019292</v>
      </c>
      <c r="AW23">
        <v>20</v>
      </c>
      <c r="AX23">
        <f>(R23*SUMPRODUCT(K$23:$K24, X$23:$X24)-$AZ$3*SUMPRODUCT(K$22:$K23, W$23:$W24))/Z23</f>
        <v>706.48046012845191</v>
      </c>
    </row>
    <row r="25" spans="5:50" x14ac:dyDescent="0.25">
      <c r="AN25" s="8">
        <f t="shared" ref="AN25:AU25" si="25">SUM(AN3:AN23)</f>
        <v>21983.622445356927</v>
      </c>
      <c r="AO25" s="8">
        <f t="shared" si="25"/>
        <v>-2881.1181211891339</v>
      </c>
      <c r="AP25" s="8">
        <f t="shared" si="25"/>
        <v>-203.15866837603332</v>
      </c>
      <c r="AQ25" s="8">
        <f t="shared" si="25"/>
        <v>-8600.8527307514978</v>
      </c>
      <c r="AR25" s="8">
        <f t="shared" si="25"/>
        <v>10298.492925040269</v>
      </c>
      <c r="AS25" s="8">
        <f t="shared" si="25"/>
        <v>-1393.225325615691</v>
      </c>
      <c r="AT25" s="8">
        <f t="shared" si="25"/>
        <v>2572.5791000644003</v>
      </c>
      <c r="AU25" s="9">
        <f t="shared" si="25"/>
        <v>11477.846699488979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5BAF4-1C7D-49E3-874B-4CD5ECD3655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8280.0270641291318</v>
      </c>
      <c r="K3">
        <v>1</v>
      </c>
      <c r="L3" s="2">
        <v>0</v>
      </c>
      <c r="O3">
        <f>$C$3</f>
        <v>8280.0270641291318</v>
      </c>
      <c r="P3">
        <f>O3*B5</f>
        <v>6624.0216513033056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8280.0270641291318</v>
      </c>
      <c r="AF3">
        <f t="shared" ref="AF3:AG23" si="4">-$Z3*P3</f>
        <v>-6624.0216513033056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1556.0054128258262</v>
      </c>
      <c r="AJ3">
        <f t="shared" ref="AJ3:AJ23" si="7">AB3-AC3</f>
        <v>0</v>
      </c>
      <c r="AL3">
        <f t="shared" ref="AL3:AL23" si="8">SUM(AI3:AK3)</f>
        <v>1556.0054128258262</v>
      </c>
      <c r="AN3">
        <f t="shared" ref="AN3:AU23" si="9">AE3*$K3</f>
        <v>8280.0270641291318</v>
      </c>
      <c r="AO3">
        <f t="shared" si="9"/>
        <v>-6624.0216513033056</v>
      </c>
      <c r="AP3">
        <f t="shared" si="9"/>
        <v>-100</v>
      </c>
      <c r="AQ3">
        <f t="shared" si="9"/>
        <v>0</v>
      </c>
      <c r="AR3">
        <f t="shared" si="9"/>
        <v>1556.0054128258262</v>
      </c>
      <c r="AS3">
        <f t="shared" si="9"/>
        <v>0</v>
      </c>
      <c r="AT3">
        <f t="shared" si="9"/>
        <v>0</v>
      </c>
      <c r="AU3">
        <f t="shared" si="9"/>
        <v>1556.0054128258262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2731.7769521829355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100000</v>
      </c>
      <c r="S4">
        <f t="shared" si="1"/>
        <v>1723.5161621777254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1687.089082776798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-1113.5328</v>
      </c>
      <c r="AI4">
        <f t="shared" si="6"/>
        <v>-1113.5328</v>
      </c>
      <c r="AJ4">
        <f t="shared" si="7"/>
        <v>-1687.089082776798</v>
      </c>
      <c r="AK4">
        <f>H4*SUM(AB4, AE4:AF4)</f>
        <v>0</v>
      </c>
      <c r="AL4">
        <f t="shared" si="8"/>
        <v>-2800.621882776798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-1044.6878694061354</v>
      </c>
      <c r="AR4">
        <f t="shared" si="9"/>
        <v>-1044.6878694061354</v>
      </c>
      <c r="AS4">
        <f t="shared" si="9"/>
        <v>-1582.7836408451053</v>
      </c>
      <c r="AT4">
        <f t="shared" si="9"/>
        <v>0</v>
      </c>
      <c r="AU4">
        <f t="shared" si="9"/>
        <v>-2627.4715102512409</v>
      </c>
      <c r="AW4">
        <v>1</v>
      </c>
      <c r="AX4">
        <f>(R4*SUMPRODUCT(K5:$K$23, X5:$X$23)-$AZ$3*SUMPRODUCT(K4:$K$22, W5:$W$23))/Z4</f>
        <v>1723.5161621777254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8280.0270641291318</v>
      </c>
      <c r="P5">
        <f t="shared" ref="P5:P23" si="22">O5*$C$5</f>
        <v>414.0013532064566</v>
      </c>
      <c r="Q5" s="4">
        <f t="shared" ref="Q5:Q23" si="23">$C$8</f>
        <v>12.5</v>
      </c>
      <c r="R5">
        <f t="shared" si="0"/>
        <v>100000</v>
      </c>
      <c r="S5">
        <f t="shared" si="1"/>
        <v>3240.80090972675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1687.089082776798</v>
      </c>
      <c r="AC5">
        <f t="shared" si="2"/>
        <v>3099.4377061459491</v>
      </c>
      <c r="AE5">
        <f t="shared" si="3"/>
        <v>7918.8536430751001</v>
      </c>
      <c r="AF5">
        <f t="shared" si="4"/>
        <v>-395.94268215375502</v>
      </c>
      <c r="AG5">
        <f t="shared" si="4"/>
        <v>-11.954752052353317</v>
      </c>
      <c r="AH5">
        <f t="shared" si="5"/>
        <v>-1269.5861091734591</v>
      </c>
      <c r="AI5">
        <f t="shared" si="6"/>
        <v>6241.3700996955322</v>
      </c>
      <c r="AJ5">
        <f t="shared" si="7"/>
        <v>-1412.348623369151</v>
      </c>
      <c r="AK5">
        <f>H5*SUM(AB5, AE5:AF5)</f>
        <v>795.74400377551967</v>
      </c>
      <c r="AL5">
        <f t="shared" si="8"/>
        <v>5624.7654801019007</v>
      </c>
      <c r="AN5">
        <f t="shared" si="9"/>
        <v>6838.4251423557753</v>
      </c>
      <c r="AO5">
        <f t="shared" si="9"/>
        <v>-341.92125711778874</v>
      </c>
      <c r="AP5">
        <f t="shared" si="9"/>
        <v>-10.32367570992206</v>
      </c>
      <c r="AQ5">
        <f t="shared" si="9"/>
        <v>-1096.366969346587</v>
      </c>
      <c r="AR5">
        <f t="shared" si="9"/>
        <v>5389.8132401814764</v>
      </c>
      <c r="AS5">
        <f t="shared" si="9"/>
        <v>-1219.6513246920699</v>
      </c>
      <c r="AT5">
        <f t="shared" si="9"/>
        <v>687.17469062658813</v>
      </c>
      <c r="AU5">
        <f t="shared" si="9"/>
        <v>4857.336606115995</v>
      </c>
      <c r="AW5">
        <v>2</v>
      </c>
      <c r="AX5">
        <f>(R5*SUMPRODUCT(K6:$K$23, X6:$X$23)-$AZ$3*SUMPRODUCT(K5:$K$22, W6:$W$23))/Z5</f>
        <v>3240.80090972675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8280.0270641291318</v>
      </c>
      <c r="P6">
        <f t="shared" si="22"/>
        <v>414.0013532064566</v>
      </c>
      <c r="Q6" s="4">
        <f t="shared" si="23"/>
        <v>12.5</v>
      </c>
      <c r="R6">
        <f t="shared" si="0"/>
        <v>100000</v>
      </c>
      <c r="S6">
        <f t="shared" si="1"/>
        <v>4554.0473138594834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3099.4377061459491</v>
      </c>
      <c r="AC6">
        <f t="shared" si="2"/>
        <v>4247.0247861442513</v>
      </c>
      <c r="AE6">
        <f t="shared" si="3"/>
        <v>7721.8082614735613</v>
      </c>
      <c r="AF6">
        <f t="shared" si="4"/>
        <v>-386.09041307367806</v>
      </c>
      <c r="AG6">
        <f t="shared" si="4"/>
        <v>-11.657281132156719</v>
      </c>
      <c r="AH6">
        <f t="shared" si="5"/>
        <v>-1423.3871973845285</v>
      </c>
      <c r="AI6">
        <f t="shared" si="6"/>
        <v>5900.6733698831977</v>
      </c>
      <c r="AJ6">
        <f t="shared" si="7"/>
        <v>-1147.5870799983022</v>
      </c>
      <c r="AK6">
        <f>H6*SUM(AB6, AE6:AF6)</f>
        <v>1135.3449243345867</v>
      </c>
      <c r="AL6">
        <f t="shared" si="8"/>
        <v>5888.4312142194822</v>
      </c>
      <c r="AN6">
        <f t="shared" si="9"/>
        <v>6013.9467331233782</v>
      </c>
      <c r="AO6">
        <f t="shared" si="9"/>
        <v>-300.69733665616889</v>
      </c>
      <c r="AP6">
        <f t="shared" si="9"/>
        <v>-9.0789961894827247</v>
      </c>
      <c r="AQ6">
        <f t="shared" si="9"/>
        <v>-1108.5712692957723</v>
      </c>
      <c r="AR6">
        <f t="shared" si="9"/>
        <v>4595.5991309819537</v>
      </c>
      <c r="AS6">
        <f t="shared" si="9"/>
        <v>-893.7709066364929</v>
      </c>
      <c r="AT6">
        <f t="shared" si="9"/>
        <v>884.23639482693136</v>
      </c>
      <c r="AU6">
        <f t="shared" si="9"/>
        <v>4586.0646191723927</v>
      </c>
      <c r="AW6">
        <v>3</v>
      </c>
      <c r="AX6">
        <f>(R6*SUMPRODUCT(K7:$K$23, X7:$X$23)-$AZ$3*SUMPRODUCT(K6:$K$22, W7:$W$23))/Z6</f>
        <v>4554.0473138594834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8280.0270641291318</v>
      </c>
      <c r="P7">
        <f t="shared" si="22"/>
        <v>414.0013532064566</v>
      </c>
      <c r="Q7" s="4">
        <f t="shared" si="23"/>
        <v>12.5</v>
      </c>
      <c r="R7">
        <f t="shared" si="0"/>
        <v>100000</v>
      </c>
      <c r="S7">
        <f t="shared" si="1"/>
        <v>5639.881471141216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4247.0247861442513</v>
      </c>
      <c r="AC7">
        <f t="shared" si="2"/>
        <v>5118.0087309485898</v>
      </c>
      <c r="AE7">
        <f t="shared" si="3"/>
        <v>7513.8548608768169</v>
      </c>
      <c r="AF7">
        <f t="shared" si="4"/>
        <v>-375.69274304384084</v>
      </c>
      <c r="AG7">
        <f t="shared" si="4"/>
        <v>-11.343342845804909</v>
      </c>
      <c r="AH7">
        <f t="shared" si="5"/>
        <v>-1578.9238002419329</v>
      </c>
      <c r="AI7">
        <f t="shared" si="6"/>
        <v>5547.8949747452389</v>
      </c>
      <c r="AJ7">
        <f t="shared" si="7"/>
        <v>-870.98394480433853</v>
      </c>
      <c r="AK7">
        <f>H7*SUM(AB7, AE7:AF7)</f>
        <v>1192.0290688464158</v>
      </c>
      <c r="AL7">
        <f t="shared" si="8"/>
        <v>5868.9400987873159</v>
      </c>
      <c r="AN7">
        <f t="shared" si="9"/>
        <v>5297.3541888128675</v>
      </c>
      <c r="AO7">
        <f t="shared" si="9"/>
        <v>-264.86770944064335</v>
      </c>
      <c r="AP7">
        <f t="shared" si="9"/>
        <v>-7.9971873095713528</v>
      </c>
      <c r="AQ7">
        <f t="shared" si="9"/>
        <v>-1113.1594583465107</v>
      </c>
      <c r="AR7">
        <f t="shared" si="9"/>
        <v>3911.3298337161423</v>
      </c>
      <c r="AS7">
        <f t="shared" si="9"/>
        <v>-614.05370929131914</v>
      </c>
      <c r="AT7">
        <f t="shared" si="9"/>
        <v>840.39421814216291</v>
      </c>
      <c r="AU7">
        <f t="shared" si="9"/>
        <v>4137.6703425669857</v>
      </c>
      <c r="AW7">
        <v>4</v>
      </c>
      <c r="AX7">
        <f>(R7*SUMPRODUCT(K8:$K$23, X8:$X$23)-$AZ$3*SUMPRODUCT(K7:$K$22, W8:$W$23))/Z7</f>
        <v>5639.881471141216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8280.0270641291318</v>
      </c>
      <c r="P8">
        <f t="shared" si="22"/>
        <v>414.0013532064566</v>
      </c>
      <c r="Q8" s="4">
        <f t="shared" si="23"/>
        <v>12.5</v>
      </c>
      <c r="R8">
        <f t="shared" si="0"/>
        <v>100000</v>
      </c>
      <c r="S8">
        <f t="shared" si="1"/>
        <v>6494.1583306421062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5118.0087309485898</v>
      </c>
      <c r="AC8">
        <f t="shared" si="2"/>
        <v>5721.2373712722674</v>
      </c>
      <c r="AE8">
        <f t="shared" si="3"/>
        <v>7294.5557934614608</v>
      </c>
      <c r="AF8">
        <f t="shared" si="4"/>
        <v>-364.72778967307306</v>
      </c>
      <c r="AG8">
        <f t="shared" si="4"/>
        <v>-11.012276495240961</v>
      </c>
      <c r="AH8">
        <f t="shared" si="5"/>
        <v>-1741.063376847193</v>
      </c>
      <c r="AI8">
        <f t="shared" si="6"/>
        <v>5177.7523504459532</v>
      </c>
      <c r="AJ8">
        <f t="shared" si="7"/>
        <v>-603.22864032367761</v>
      </c>
      <c r="AK8">
        <f t="shared" ref="AK8:AK23" si="24">H8*SUM(AB8:AB8, AE8:AF8)</f>
        <v>873.46816326843089</v>
      </c>
      <c r="AL8">
        <f t="shared" si="8"/>
        <v>5447.9918733907061</v>
      </c>
      <c r="AN8">
        <f t="shared" si="9"/>
        <v>4795.1009989299228</v>
      </c>
      <c r="AO8">
        <f t="shared" si="9"/>
        <v>-239.75504994649614</v>
      </c>
      <c r="AP8">
        <f t="shared" si="9"/>
        <v>-7.2389573152836322</v>
      </c>
      <c r="AQ8">
        <f t="shared" si="9"/>
        <v>-1144.4939176424696</v>
      </c>
      <c r="AR8">
        <f t="shared" si="9"/>
        <v>3403.6130740256731</v>
      </c>
      <c r="AS8">
        <f t="shared" si="9"/>
        <v>-396.53439327888356</v>
      </c>
      <c r="AT8">
        <f t="shared" si="9"/>
        <v>574.17726052300793</v>
      </c>
      <c r="AU8">
        <f t="shared" si="9"/>
        <v>3581.2559412697969</v>
      </c>
      <c r="AW8">
        <v>5</v>
      </c>
      <c r="AX8">
        <f>(R8*SUMPRODUCT(K9:$K$23, X9:$X$23)-$AZ$3*SUMPRODUCT(K8:$K$22, W9:$W$23))/Z8</f>
        <v>6494.1583306421062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8280.0270641291318</v>
      </c>
      <c r="P9">
        <f t="shared" si="22"/>
        <v>414.0013532064566</v>
      </c>
      <c r="Q9" s="4">
        <f t="shared" si="23"/>
        <v>12.5</v>
      </c>
      <c r="R9">
        <f t="shared" si="0"/>
        <v>100000</v>
      </c>
      <c r="S9">
        <f t="shared" si="1"/>
        <v>7150.6956904011031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5721.2373712722674</v>
      </c>
      <c r="AC9">
        <f t="shared" si="2"/>
        <v>6098.7759829595725</v>
      </c>
      <c r="AE9">
        <f t="shared" si="3"/>
        <v>7061.9744404384564</v>
      </c>
      <c r="AF9">
        <f t="shared" si="4"/>
        <v>-353.09872202192281</v>
      </c>
      <c r="AG9">
        <f t="shared" si="4"/>
        <v>-10.661158450544891</v>
      </c>
      <c r="AH9">
        <f t="shared" si="5"/>
        <v>-1927.9622379492725</v>
      </c>
      <c r="AI9">
        <f t="shared" si="6"/>
        <v>4770.2523220167168</v>
      </c>
      <c r="AJ9">
        <f t="shared" si="7"/>
        <v>-377.53861168730509</v>
      </c>
      <c r="AK9">
        <f t="shared" si="24"/>
        <v>648.85190328175543</v>
      </c>
      <c r="AL9">
        <f t="shared" si="8"/>
        <v>5041.5656136111675</v>
      </c>
      <c r="AN9">
        <f t="shared" si="9"/>
        <v>4411.9110981239346</v>
      </c>
      <c r="AO9">
        <f t="shared" si="9"/>
        <v>-220.5955549061967</v>
      </c>
      <c r="AP9">
        <f t="shared" si="9"/>
        <v>-6.6604720370379082</v>
      </c>
      <c r="AQ9">
        <f t="shared" si="9"/>
        <v>-1204.4787284509262</v>
      </c>
      <c r="AR9">
        <f t="shared" si="9"/>
        <v>2980.1763427297738</v>
      </c>
      <c r="AS9">
        <f t="shared" si="9"/>
        <v>-235.86417721020632</v>
      </c>
      <c r="AT9">
        <f t="shared" si="9"/>
        <v>405.36494960039522</v>
      </c>
      <c r="AU9">
        <f t="shared" si="9"/>
        <v>3149.6771151199628</v>
      </c>
      <c r="AW9">
        <v>6</v>
      </c>
      <c r="AX9">
        <f>(R9*SUMPRODUCT(K10:$K$23, X10:$X$23)-$AZ$3*SUMPRODUCT(K9:$K$22, W10:$W$23))/Z9</f>
        <v>7150.6956904011031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8280.0270641291318</v>
      </c>
      <c r="P10">
        <f t="shared" si="22"/>
        <v>414.0013532064566</v>
      </c>
      <c r="Q10" s="4">
        <f t="shared" si="23"/>
        <v>12.5</v>
      </c>
      <c r="R10">
        <f t="shared" si="0"/>
        <v>100000</v>
      </c>
      <c r="S10">
        <f t="shared" si="1"/>
        <v>7653.6006458971606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6098.7759829595725</v>
      </c>
      <c r="AC10">
        <f t="shared" si="2"/>
        <v>6300.78596326351</v>
      </c>
      <c r="AE10">
        <f t="shared" si="3"/>
        <v>6816.4881752843694</v>
      </c>
      <c r="AF10">
        <f t="shared" si="4"/>
        <v>-340.82440876421845</v>
      </c>
      <c r="AG10">
        <f t="shared" si="4"/>
        <v>-10.290558416189951</v>
      </c>
      <c r="AH10">
        <f t="shared" si="5"/>
        <v>-2111.90759879593</v>
      </c>
      <c r="AI10">
        <f t="shared" si="6"/>
        <v>4353.4656093080303</v>
      </c>
      <c r="AJ10">
        <f t="shared" si="7"/>
        <v>-202.00998030393748</v>
      </c>
      <c r="AK10">
        <f t="shared" si="24"/>
        <v>660.15808684768558</v>
      </c>
      <c r="AL10">
        <f t="shared" si="8"/>
        <v>4811.6137158517786</v>
      </c>
      <c r="AN10">
        <f t="shared" si="9"/>
        <v>4046.1240384386083</v>
      </c>
      <c r="AO10">
        <f t="shared" si="9"/>
        <v>-202.30620192193038</v>
      </c>
      <c r="AP10">
        <f t="shared" si="9"/>
        <v>-6.1082590779915629</v>
      </c>
      <c r="AQ10">
        <f t="shared" si="9"/>
        <v>-1253.5839398111905</v>
      </c>
      <c r="AR10">
        <f t="shared" si="9"/>
        <v>2584.1256376274955</v>
      </c>
      <c r="AS10">
        <f t="shared" si="9"/>
        <v>-119.90887628557689</v>
      </c>
      <c r="AT10">
        <f t="shared" si="9"/>
        <v>391.85595803555123</v>
      </c>
      <c r="AU10">
        <f t="shared" si="9"/>
        <v>2856.0727193774696</v>
      </c>
      <c r="AW10">
        <v>7</v>
      </c>
      <c r="AX10">
        <f>(R10*SUMPRODUCT(K11:$K$23, X11:$X$23)-$AZ$3*SUMPRODUCT(K10:$K$22, W11:$W$23))/Z10</f>
        <v>7653.6006458971606</v>
      </c>
    </row>
    <row r="11" spans="1:52" x14ac:dyDescent="0.25">
      <c r="A11" t="s">
        <v>33</v>
      </c>
      <c r="C11" s="7">
        <f>AU25</f>
        <v>36431.715250724512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8280.0270641291318</v>
      </c>
      <c r="P11">
        <f t="shared" si="22"/>
        <v>414.0013532064566</v>
      </c>
      <c r="Q11" s="4">
        <f t="shared" si="23"/>
        <v>12.5</v>
      </c>
      <c r="R11">
        <f t="shared" si="0"/>
        <v>100000</v>
      </c>
      <c r="S11">
        <f t="shared" si="1"/>
        <v>8017.2125849114282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6300.78596326351</v>
      </c>
      <c r="AC11">
        <f t="shared" si="2"/>
        <v>6351.7826548471639</v>
      </c>
      <c r="AE11">
        <f t="shared" si="3"/>
        <v>6560.0022115643496</v>
      </c>
      <c r="AF11">
        <f t="shared" si="4"/>
        <v>-328.00011057821752</v>
      </c>
      <c r="AG11">
        <f t="shared" si="4"/>
        <v>-9.9033526109831485</v>
      </c>
      <c r="AH11">
        <f t="shared" si="5"/>
        <v>-2274.4017683592292</v>
      </c>
      <c r="AI11">
        <f t="shared" si="6"/>
        <v>3947.6969800159195</v>
      </c>
      <c r="AJ11">
        <f t="shared" si="7"/>
        <v>-50.996691583653956</v>
      </c>
      <c r="AK11">
        <f t="shared" si="24"/>
        <v>645.43858530885666</v>
      </c>
      <c r="AL11">
        <f t="shared" si="8"/>
        <v>4542.1388737411226</v>
      </c>
      <c r="AN11">
        <f t="shared" si="9"/>
        <v>3703.1662995345268</v>
      </c>
      <c r="AO11">
        <f t="shared" si="9"/>
        <v>-185.15831497672636</v>
      </c>
      <c r="AP11">
        <f t="shared" si="9"/>
        <v>-5.5905105606137511</v>
      </c>
      <c r="AQ11">
        <f t="shared" si="9"/>
        <v>-1283.9154177939124</v>
      </c>
      <c r="AR11">
        <f t="shared" si="9"/>
        <v>2228.5020562032742</v>
      </c>
      <c r="AS11">
        <f t="shared" si="9"/>
        <v>-28.787982621016358</v>
      </c>
      <c r="AT11">
        <f t="shared" si="9"/>
        <v>364.35451398499163</v>
      </c>
      <c r="AU11">
        <f t="shared" si="9"/>
        <v>2564.0685875672498</v>
      </c>
      <c r="AW11">
        <v>8</v>
      </c>
      <c r="AX11">
        <f>(R11*SUMPRODUCT(K12:$K$23, X12:$X$23)-$AZ$3*SUMPRODUCT(K11:$K$22, W12:$W$23))/Z11</f>
        <v>8017.2125849114282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8280.0270641291318</v>
      </c>
      <c r="P12">
        <f t="shared" si="22"/>
        <v>414.0013532064566</v>
      </c>
      <c r="Q12" s="4">
        <f t="shared" si="23"/>
        <v>12.5</v>
      </c>
      <c r="R12">
        <f t="shared" si="0"/>
        <v>100000</v>
      </c>
      <c r="S12">
        <f t="shared" si="1"/>
        <v>8243.6536419506738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6351.7826548471639</v>
      </c>
      <c r="AC12">
        <f t="shared" si="2"/>
        <v>6264.8401978859029</v>
      </c>
      <c r="AE12">
        <f t="shared" si="3"/>
        <v>6292.4825136958088</v>
      </c>
      <c r="AF12">
        <f t="shared" si="4"/>
        <v>-314.62412568479044</v>
      </c>
      <c r="AG12">
        <f t="shared" si="4"/>
        <v>-9.499489652872338</v>
      </c>
      <c r="AH12">
        <f t="shared" si="5"/>
        <v>-2438.6354560078307</v>
      </c>
      <c r="AI12">
        <f t="shared" si="6"/>
        <v>3529.7234423503151</v>
      </c>
      <c r="AJ12">
        <f t="shared" si="7"/>
        <v>86.942456961261087</v>
      </c>
      <c r="AK12">
        <f t="shared" si="24"/>
        <v>639.90837012433974</v>
      </c>
      <c r="AL12">
        <f t="shared" si="8"/>
        <v>4256.574269435916</v>
      </c>
      <c r="AN12">
        <f t="shared" si="9"/>
        <v>3376.8890511306518</v>
      </c>
      <c r="AO12">
        <f t="shared" si="9"/>
        <v>-168.84445255653259</v>
      </c>
      <c r="AP12">
        <f t="shared" si="9"/>
        <v>-5.097943860836013</v>
      </c>
      <c r="AQ12">
        <f t="shared" si="9"/>
        <v>-1308.7046889948567</v>
      </c>
      <c r="AR12">
        <f t="shared" si="9"/>
        <v>1894.2419657184264</v>
      </c>
      <c r="AS12">
        <f t="shared" si="9"/>
        <v>46.658060686201445</v>
      </c>
      <c r="AT12">
        <f t="shared" si="9"/>
        <v>343.40970580315002</v>
      </c>
      <c r="AU12">
        <f t="shared" si="9"/>
        <v>2284.3097322077779</v>
      </c>
      <c r="AW12">
        <v>9</v>
      </c>
      <c r="AX12">
        <f>(R12*SUMPRODUCT(K13:$K$23, X13:$X$23)-$AZ$3*SUMPRODUCT(K12:$K$22, W13:$W$23))/Z12</f>
        <v>8243.6536419506738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8280.0270641291318</v>
      </c>
      <c r="P13">
        <f t="shared" si="22"/>
        <v>414.0013532064566</v>
      </c>
      <c r="Q13" s="4">
        <f t="shared" si="23"/>
        <v>12.5</v>
      </c>
      <c r="R13">
        <f t="shared" si="0"/>
        <v>100000</v>
      </c>
      <c r="S13">
        <f t="shared" si="1"/>
        <v>8335.8138215520867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6264.8401978859029</v>
      </c>
      <c r="AC13">
        <f t="shared" si="2"/>
        <v>6055.2967489688453</v>
      </c>
      <c r="AE13">
        <f t="shared" si="3"/>
        <v>6014.7721669555876</v>
      </c>
      <c r="AF13">
        <f t="shared" si="4"/>
        <v>-300.7386083477794</v>
      </c>
      <c r="AG13">
        <f t="shared" si="4"/>
        <v>-9.0802423113640565</v>
      </c>
      <c r="AH13">
        <f t="shared" si="5"/>
        <v>-2594.0195598364717</v>
      </c>
      <c r="AI13">
        <f t="shared" si="6"/>
        <v>3110.9337564599728</v>
      </c>
      <c r="AJ13">
        <f t="shared" si="7"/>
        <v>209.5434489170575</v>
      </c>
      <c r="AK13">
        <f t="shared" si="24"/>
        <v>619.30777321072492</v>
      </c>
      <c r="AL13">
        <f t="shared" si="8"/>
        <v>3939.7849785877552</v>
      </c>
      <c r="AN13">
        <f t="shared" si="9"/>
        <v>3069.1780394803063</v>
      </c>
      <c r="AO13">
        <f t="shared" si="9"/>
        <v>-153.45890197401533</v>
      </c>
      <c r="AP13">
        <f t="shared" si="9"/>
        <v>-4.6334058085037091</v>
      </c>
      <c r="AQ13">
        <f t="shared" si="9"/>
        <v>-1323.6590923214026</v>
      </c>
      <c r="AR13">
        <f t="shared" si="9"/>
        <v>1587.4266393763846</v>
      </c>
      <c r="AS13">
        <f t="shared" si="9"/>
        <v>106.92444100650255</v>
      </c>
      <c r="AT13">
        <f t="shared" si="9"/>
        <v>316.01626203904755</v>
      </c>
      <c r="AU13">
        <f t="shared" si="9"/>
        <v>2010.3673424219348</v>
      </c>
      <c r="AW13">
        <v>10</v>
      </c>
      <c r="AX13">
        <f>(R13*SUMPRODUCT(K14:$K$23, X14:$X$23)-$AZ$3*SUMPRODUCT(K13:$K$22, W14:$W$23))/Z13</f>
        <v>8335.8138215520867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8280.0270641291318</v>
      </c>
      <c r="P14">
        <f t="shared" si="22"/>
        <v>414.0013532064566</v>
      </c>
      <c r="Q14" s="4">
        <f t="shared" si="23"/>
        <v>12.5</v>
      </c>
      <c r="R14">
        <f t="shared" si="0"/>
        <v>100000</v>
      </c>
      <c r="S14">
        <f t="shared" si="1"/>
        <v>8288.7275243442637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6055.2967489688453</v>
      </c>
      <c r="AC14">
        <f t="shared" si="2"/>
        <v>5732.879813215236</v>
      </c>
      <c r="AE14">
        <f t="shared" si="3"/>
        <v>5726.8621594093274</v>
      </c>
      <c r="AF14">
        <f t="shared" si="4"/>
        <v>-286.34310797046635</v>
      </c>
      <c r="AG14">
        <f t="shared" si="4"/>
        <v>-8.6455969815294029</v>
      </c>
      <c r="AH14">
        <f t="shared" si="5"/>
        <v>-2750.7432537680938</v>
      </c>
      <c r="AI14">
        <f t="shared" si="6"/>
        <v>2681.1302006892379</v>
      </c>
      <c r="AJ14">
        <f t="shared" si="7"/>
        <v>322.41693575360932</v>
      </c>
      <c r="AK14">
        <f t="shared" si="24"/>
        <v>590.88493214095615</v>
      </c>
      <c r="AL14">
        <f t="shared" si="8"/>
        <v>3594.4320685838034</v>
      </c>
      <c r="AN14">
        <f t="shared" si="9"/>
        <v>2779.4038718077022</v>
      </c>
      <c r="AO14">
        <f t="shared" si="9"/>
        <v>-138.97019359038509</v>
      </c>
      <c r="AP14">
        <f t="shared" si="9"/>
        <v>-4.195946236469263</v>
      </c>
      <c r="AQ14">
        <f t="shared" si="9"/>
        <v>-1335.0114315760852</v>
      </c>
      <c r="AR14">
        <f t="shared" si="9"/>
        <v>1301.2263004047627</v>
      </c>
      <c r="AS14">
        <f t="shared" si="9"/>
        <v>156.47781535960419</v>
      </c>
      <c r="AT14">
        <f t="shared" si="9"/>
        <v>286.77272518023966</v>
      </c>
      <c r="AU14">
        <f t="shared" si="9"/>
        <v>1744.4768409446065</v>
      </c>
      <c r="AW14">
        <v>11</v>
      </c>
      <c r="AX14">
        <f>(R14*SUMPRODUCT(K15:$K$23, X15:$X$23)-$AZ$3*SUMPRODUCT(K14:$K$22, W15:$W$23))/Z14</f>
        <v>8288.7275243442637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8280.0270641291318</v>
      </c>
      <c r="P15">
        <f t="shared" si="22"/>
        <v>414.0013532064566</v>
      </c>
      <c r="Q15" s="4">
        <f t="shared" si="23"/>
        <v>12.5</v>
      </c>
      <c r="R15">
        <f t="shared" si="0"/>
        <v>100000</v>
      </c>
      <c r="S15">
        <f t="shared" si="1"/>
        <v>8090.8779695964477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5732.879813215236</v>
      </c>
      <c r="AC15">
        <f t="shared" si="2"/>
        <v>5304.076134990587</v>
      </c>
      <c r="AE15">
        <f t="shared" si="3"/>
        <v>5428.0751870138529</v>
      </c>
      <c r="AF15">
        <f t="shared" si="4"/>
        <v>-271.40375935069267</v>
      </c>
      <c r="AG15">
        <f t="shared" si="4"/>
        <v>-8.1945311666453495</v>
      </c>
      <c r="AH15">
        <f t="shared" si="5"/>
        <v>-2916.8787605500761</v>
      </c>
      <c r="AI15">
        <f t="shared" si="6"/>
        <v>2231.598135946439</v>
      </c>
      <c r="AJ15">
        <f t="shared" si="7"/>
        <v>428.80367822464905</v>
      </c>
      <c r="AK15">
        <f t="shared" si="24"/>
        <v>565.16770940158881</v>
      </c>
      <c r="AL15">
        <f t="shared" si="8"/>
        <v>3225.5695235726771</v>
      </c>
      <c r="AN15">
        <f t="shared" si="9"/>
        <v>2504.4151803600048</v>
      </c>
      <c r="AO15">
        <f t="shared" si="9"/>
        <v>-125.22075901800024</v>
      </c>
      <c r="AP15">
        <f t="shared" si="9"/>
        <v>-3.7808076606561967</v>
      </c>
      <c r="AQ15">
        <f t="shared" si="9"/>
        <v>-1345.7948159354858</v>
      </c>
      <c r="AR15">
        <f t="shared" si="9"/>
        <v>1029.6187977458626</v>
      </c>
      <c r="AS15">
        <f t="shared" si="9"/>
        <v>197.84221922887619</v>
      </c>
      <c r="AT15">
        <f t="shared" si="9"/>
        <v>260.75810339931803</v>
      </c>
      <c r="AU15">
        <f t="shared" si="9"/>
        <v>1488.219120374057</v>
      </c>
      <c r="AW15">
        <v>12</v>
      </c>
      <c r="AX15">
        <f>(R15*SUMPRODUCT(K16:$K$23, X16:$X$23)-$AZ$3*SUMPRODUCT(K15:$K$22, W16:$W$23))/Z15</f>
        <v>8090.8779695964477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8280.0270641291318</v>
      </c>
      <c r="P16">
        <f t="shared" si="22"/>
        <v>414.0013532064566</v>
      </c>
      <c r="Q16" s="4">
        <f t="shared" si="23"/>
        <v>12.5</v>
      </c>
      <c r="R16">
        <f t="shared" si="0"/>
        <v>100000</v>
      </c>
      <c r="S16">
        <f t="shared" si="1"/>
        <v>7744.6946026571241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5304.076134990587</v>
      </c>
      <c r="AC16">
        <f t="shared" si="2"/>
        <v>4788.8639734947083</v>
      </c>
      <c r="AE16">
        <f t="shared" si="3"/>
        <v>5119.8821052756548</v>
      </c>
      <c r="AF16">
        <f t="shared" si="4"/>
        <v>-255.99410526378276</v>
      </c>
      <c r="AG16">
        <f t="shared" si="4"/>
        <v>-7.7292653538780263</v>
      </c>
      <c r="AH16">
        <f t="shared" si="5"/>
        <v>-3066.5640088069563</v>
      </c>
      <c r="AI16">
        <f t="shared" si="6"/>
        <v>1789.5947258510382</v>
      </c>
      <c r="AJ16">
        <f t="shared" si="7"/>
        <v>515.21216149587872</v>
      </c>
      <c r="AK16">
        <f t="shared" si="24"/>
        <v>556.18763818463458</v>
      </c>
      <c r="AL16">
        <f t="shared" si="8"/>
        <v>2860.9945255315515</v>
      </c>
      <c r="AN16">
        <f t="shared" si="9"/>
        <v>2239.7084450702537</v>
      </c>
      <c r="AO16">
        <f t="shared" si="9"/>
        <v>-111.98542225351268</v>
      </c>
      <c r="AP16">
        <f t="shared" si="9"/>
        <v>-3.3811913109154483</v>
      </c>
      <c r="AQ16">
        <f t="shared" si="9"/>
        <v>-1341.4780197372625</v>
      </c>
      <c r="AR16">
        <f t="shared" si="9"/>
        <v>782.86381176856321</v>
      </c>
      <c r="AS16">
        <f t="shared" si="9"/>
        <v>225.38117194460116</v>
      </c>
      <c r="AT16">
        <f t="shared" si="9"/>
        <v>243.30602241840805</v>
      </c>
      <c r="AU16">
        <f t="shared" si="9"/>
        <v>1251.5510061315724</v>
      </c>
      <c r="AW16">
        <v>13</v>
      </c>
      <c r="AX16">
        <f>(R16*SUMPRODUCT(K17:$K$23, X17:$X$23)-$AZ$3*SUMPRODUCT(K16:$K$22, W17:$W$23))/Z16</f>
        <v>7744.6946026571241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8280.0270641291318</v>
      </c>
      <c r="P17">
        <f t="shared" si="22"/>
        <v>414.0013532064566</v>
      </c>
      <c r="Q17" s="4">
        <f t="shared" si="23"/>
        <v>12.5</v>
      </c>
      <c r="R17">
        <f t="shared" si="0"/>
        <v>100000</v>
      </c>
      <c r="S17">
        <f t="shared" si="1"/>
        <v>7258.4365324032351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4788.8639734947083</v>
      </c>
      <c r="AC17">
        <f t="shared" si="2"/>
        <v>4211.4108641995417</v>
      </c>
      <c r="AE17">
        <f t="shared" si="3"/>
        <v>4804.1469782190361</v>
      </c>
      <c r="AF17">
        <f t="shared" si="4"/>
        <v>-240.20734891095182</v>
      </c>
      <c r="AG17">
        <f t="shared" si="4"/>
        <v>-7.2526136403461177</v>
      </c>
      <c r="AH17">
        <f t="shared" si="5"/>
        <v>-3194.8724799450356</v>
      </c>
      <c r="AI17">
        <f t="shared" si="6"/>
        <v>1361.8145357227031</v>
      </c>
      <c r="AJ17">
        <f t="shared" si="7"/>
        <v>577.45310929516654</v>
      </c>
      <c r="AK17">
        <f t="shared" si="24"/>
        <v>577.06798229293236</v>
      </c>
      <c r="AL17">
        <f t="shared" si="8"/>
        <v>2516.335627310802</v>
      </c>
      <c r="AN17">
        <f t="shared" si="9"/>
        <v>1979.4566505859195</v>
      </c>
      <c r="AO17">
        <f t="shared" si="9"/>
        <v>-98.972832529295985</v>
      </c>
      <c r="AP17">
        <f t="shared" si="9"/>
        <v>-2.9883003933063126</v>
      </c>
      <c r="AQ17">
        <f t="shared" si="9"/>
        <v>-1316.3859488215671</v>
      </c>
      <c r="AR17">
        <f t="shared" si="9"/>
        <v>561.10956884175039</v>
      </c>
      <c r="AS17">
        <f t="shared" si="9"/>
        <v>237.92848195072861</v>
      </c>
      <c r="AT17">
        <f t="shared" si="9"/>
        <v>237.76979775364867</v>
      </c>
      <c r="AU17">
        <f t="shared" si="9"/>
        <v>1036.8078485461276</v>
      </c>
      <c r="AW17">
        <v>14</v>
      </c>
      <c r="AX17">
        <f>(R17*SUMPRODUCT(K18:$K$23, X18:$X$23)-$AZ$3*SUMPRODUCT(K17:$K$22, W18:$W$23))/Z17</f>
        <v>7258.4365324032351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8280.0270641291318</v>
      </c>
      <c r="P18">
        <f t="shared" si="22"/>
        <v>414.0013532064566</v>
      </c>
      <c r="Q18" s="4">
        <f t="shared" si="23"/>
        <v>12.5</v>
      </c>
      <c r="R18">
        <f t="shared" si="0"/>
        <v>100000</v>
      </c>
      <c r="S18">
        <f t="shared" si="1"/>
        <v>6627.6956755847568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4211.4108641995417</v>
      </c>
      <c r="AC18">
        <f t="shared" si="2"/>
        <v>3587.1229076016784</v>
      </c>
      <c r="AE18">
        <f t="shared" si="3"/>
        <v>4481.4180087831119</v>
      </c>
      <c r="AF18">
        <f t="shared" si="4"/>
        <v>-224.07090043915559</v>
      </c>
      <c r="AG18">
        <f t="shared" si="4"/>
        <v>-6.7654036243999487</v>
      </c>
      <c r="AH18">
        <f t="shared" si="5"/>
        <v>-3317.4710363416557</v>
      </c>
      <c r="AI18">
        <f t="shared" si="6"/>
        <v>933.11066837790031</v>
      </c>
      <c r="AJ18">
        <f t="shared" si="7"/>
        <v>624.28795659786329</v>
      </c>
      <c r="AK18">
        <f t="shared" si="24"/>
        <v>593.65993387529909</v>
      </c>
      <c r="AL18">
        <f t="shared" si="8"/>
        <v>2151.0585588510626</v>
      </c>
      <c r="AN18">
        <f t="shared" si="9"/>
        <v>1725.5231908593767</v>
      </c>
      <c r="AO18">
        <f t="shared" si="9"/>
        <v>-86.276159542968827</v>
      </c>
      <c r="AP18">
        <f t="shared" si="9"/>
        <v>-2.6049479933687598</v>
      </c>
      <c r="AQ18">
        <f t="shared" si="9"/>
        <v>-1277.357567848534</v>
      </c>
      <c r="AR18">
        <f t="shared" si="9"/>
        <v>359.2845154745047</v>
      </c>
      <c r="AS18">
        <f t="shared" si="9"/>
        <v>240.3755563021748</v>
      </c>
      <c r="AT18">
        <f t="shared" si="9"/>
        <v>228.58255609679935</v>
      </c>
      <c r="AU18">
        <f t="shared" si="9"/>
        <v>828.2426278734788</v>
      </c>
      <c r="AW18">
        <v>15</v>
      </c>
      <c r="AX18">
        <f>(R18*SUMPRODUCT(K19:$K$23, X19:$X$23)-$AZ$3*SUMPRODUCT(K18:$K$22, W19:$W$23))/Z18</f>
        <v>6627.6956755847568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8280.0270641291318</v>
      </c>
      <c r="P19">
        <f t="shared" si="22"/>
        <v>414.0013532064566</v>
      </c>
      <c r="Q19" s="4">
        <f t="shared" si="23"/>
        <v>12.5</v>
      </c>
      <c r="R19">
        <f t="shared" si="0"/>
        <v>100000</v>
      </c>
      <c r="S19">
        <f t="shared" si="1"/>
        <v>5833.8545777611644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3587.1229076016784</v>
      </c>
      <c r="AC19">
        <f t="shared" si="2"/>
        <v>2925.7473139178155</v>
      </c>
      <c r="AE19">
        <f t="shared" si="3"/>
        <v>4152.5318499350487</v>
      </c>
      <c r="AF19">
        <f t="shared" si="4"/>
        <v>-207.62659249675247</v>
      </c>
      <c r="AG19">
        <f t="shared" si="4"/>
        <v>-6.2688983649653682</v>
      </c>
      <c r="AH19">
        <f t="shared" si="5"/>
        <v>-3430.8097855246479</v>
      </c>
      <c r="AI19">
        <f t="shared" si="6"/>
        <v>507.82657354868297</v>
      </c>
      <c r="AJ19">
        <f t="shared" si="7"/>
        <v>661.37559368386292</v>
      </c>
      <c r="AK19">
        <f t="shared" si="24"/>
        <v>552.85086731393415</v>
      </c>
      <c r="AL19">
        <f t="shared" si="8"/>
        <v>1722.0530345464799</v>
      </c>
      <c r="AN19">
        <f t="shared" si="9"/>
        <v>1489.5556278914144</v>
      </c>
      <c r="AO19">
        <f t="shared" si="9"/>
        <v>-74.477781394570727</v>
      </c>
      <c r="AP19">
        <f t="shared" si="9"/>
        <v>-2.248717933460163</v>
      </c>
      <c r="AQ19">
        <f t="shared" si="9"/>
        <v>-1230.6665448774604</v>
      </c>
      <c r="AR19">
        <f t="shared" si="9"/>
        <v>182.16258368592301</v>
      </c>
      <c r="AS19">
        <f t="shared" si="9"/>
        <v>237.24218701350421</v>
      </c>
      <c r="AT19">
        <f t="shared" si="9"/>
        <v>198.31325816441381</v>
      </c>
      <c r="AU19">
        <f t="shared" si="9"/>
        <v>617.71802886384103</v>
      </c>
      <c r="AW19">
        <v>16</v>
      </c>
      <c r="AX19">
        <f>(R19*SUMPRODUCT(K20:$K$23, X20:$X$23)-$AZ$3*SUMPRODUCT(K19:$K$22, W20:$W$23))/Z19</f>
        <v>5833.8545777611644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8280.0270641291318</v>
      </c>
      <c r="P20">
        <f t="shared" si="22"/>
        <v>414.0013532064566</v>
      </c>
      <c r="Q20" s="4">
        <f t="shared" si="23"/>
        <v>12.5</v>
      </c>
      <c r="R20">
        <f t="shared" si="0"/>
        <v>100000</v>
      </c>
      <c r="S20">
        <f t="shared" si="1"/>
        <v>4801.6942854876743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2925.7473139178155</v>
      </c>
      <c r="AC20">
        <f t="shared" si="2"/>
        <v>2214.2579491710803</v>
      </c>
      <c r="AE20">
        <f t="shared" si="3"/>
        <v>3818.2596925238331</v>
      </c>
      <c r="AF20">
        <f t="shared" si="4"/>
        <v>-190.91298462619164</v>
      </c>
      <c r="AG20">
        <f t="shared" si="4"/>
        <v>-5.7642620956297357</v>
      </c>
      <c r="AH20">
        <f t="shared" si="5"/>
        <v>-3535.5782854878357</v>
      </c>
      <c r="AI20">
        <f t="shared" si="6"/>
        <v>86.004160314175806</v>
      </c>
      <c r="AJ20">
        <f t="shared" si="7"/>
        <v>711.48936474673519</v>
      </c>
      <c r="AK20">
        <f t="shared" si="24"/>
        <v>355.83300538457934</v>
      </c>
      <c r="AL20">
        <f t="shared" si="8"/>
        <v>1153.3265304454903</v>
      </c>
      <c r="AN20">
        <f t="shared" si="9"/>
        <v>1299.1072632114456</v>
      </c>
      <c r="AO20">
        <f t="shared" si="9"/>
        <v>-64.955363160572276</v>
      </c>
      <c r="AP20">
        <f t="shared" si="9"/>
        <v>-1.9612062453869556</v>
      </c>
      <c r="AQ20">
        <f t="shared" si="9"/>
        <v>-1202.9290305536881</v>
      </c>
      <c r="AR20">
        <f t="shared" si="9"/>
        <v>29.261663251798307</v>
      </c>
      <c r="AS20">
        <f t="shared" si="9"/>
        <v>242.07389645339367</v>
      </c>
      <c r="AT20">
        <f t="shared" si="9"/>
        <v>121.06699884520205</v>
      </c>
      <c r="AU20">
        <f t="shared" si="9"/>
        <v>392.40255855039402</v>
      </c>
      <c r="AW20">
        <v>17</v>
      </c>
      <c r="AX20">
        <f>(R20*SUMPRODUCT(K21:$K$23, X21:$X$23)-$AZ$3*SUMPRODUCT(K20:$K$22, W21:$W$23))/Z20</f>
        <v>4801.6942854876743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8280.0270641291318</v>
      </c>
      <c r="P21">
        <f t="shared" si="22"/>
        <v>414.0013532064566</v>
      </c>
      <c r="Q21" s="4">
        <f t="shared" si="23"/>
        <v>12.5</v>
      </c>
      <c r="R21">
        <f t="shared" si="0"/>
        <v>100000</v>
      </c>
      <c r="S21">
        <f t="shared" si="1"/>
        <v>3494.0230656791791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2214.2579491710803</v>
      </c>
      <c r="AC21">
        <f t="shared" si="2"/>
        <v>1468.3178618763022</v>
      </c>
      <c r="AE21">
        <f t="shared" si="3"/>
        <v>3479.5739485814606</v>
      </c>
      <c r="AF21">
        <f t="shared" si="4"/>
        <v>-173.97869742907304</v>
      </c>
      <c r="AG21">
        <f t="shared" si="4"/>
        <v>-5.2529628249280247</v>
      </c>
      <c r="AH21">
        <f t="shared" si="5"/>
        <v>-3629.253197963305</v>
      </c>
      <c r="AI21">
        <f t="shared" si="6"/>
        <v>-328.91090963584566</v>
      </c>
      <c r="AJ21">
        <f t="shared" si="7"/>
        <v>745.9400872947781</v>
      </c>
      <c r="AK21">
        <f t="shared" si="24"/>
        <v>283.16846917659399</v>
      </c>
      <c r="AL21">
        <f t="shared" si="8"/>
        <v>700.19764683552648</v>
      </c>
      <c r="AN21">
        <f t="shared" si="9"/>
        <v>1126.1051749195942</v>
      </c>
      <c r="AO21">
        <f t="shared" si="9"/>
        <v>-56.305258745979707</v>
      </c>
      <c r="AP21">
        <f t="shared" si="9"/>
        <v>-1.7000324488643965</v>
      </c>
      <c r="AQ21">
        <f t="shared" si="9"/>
        <v>-1174.5463288648036</v>
      </c>
      <c r="AR21">
        <f t="shared" si="9"/>
        <v>-106.44644514005378</v>
      </c>
      <c r="AS21">
        <f t="shared" si="9"/>
        <v>241.41087526680508</v>
      </c>
      <c r="AT21">
        <f t="shared" si="9"/>
        <v>91.64267902506306</v>
      </c>
      <c r="AU21">
        <f t="shared" si="9"/>
        <v>226.60710915181437</v>
      </c>
      <c r="AW21">
        <v>18</v>
      </c>
      <c r="AX21">
        <f>(R21*SUMPRODUCT(K22:$K$23, X22:$X$23)-$AZ$3*SUMPRODUCT(K21:$K$22, W22:$W$23))/Z21</f>
        <v>3494.0230656791791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8280.0270641291318</v>
      </c>
      <c r="P22">
        <f t="shared" si="22"/>
        <v>414.0013532064566</v>
      </c>
      <c r="Q22" s="4">
        <f t="shared" si="23"/>
        <v>12.5</v>
      </c>
      <c r="R22">
        <f t="shared" si="0"/>
        <v>100000</v>
      </c>
      <c r="S22">
        <f t="shared" si="1"/>
        <v>1897.9496500126513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1468.3178618763022</v>
      </c>
      <c r="AC22">
        <f t="shared" si="2"/>
        <v>719.29811068116624</v>
      </c>
      <c r="AE22">
        <f t="shared" si="3"/>
        <v>3138.0220352933534</v>
      </c>
      <c r="AF22">
        <f t="shared" si="4"/>
        <v>-156.90110176466769</v>
      </c>
      <c r="AG22">
        <f t="shared" si="4"/>
        <v>-4.7373366218933386</v>
      </c>
      <c r="AH22">
        <f t="shared" si="5"/>
        <v>-3704.7725982832467</v>
      </c>
      <c r="AI22">
        <f t="shared" si="6"/>
        <v>-728.38900137645442</v>
      </c>
      <c r="AJ22">
        <f t="shared" si="7"/>
        <v>749.019751195136</v>
      </c>
      <c r="AK22">
        <f t="shared" si="24"/>
        <v>311.46071567834912</v>
      </c>
      <c r="AL22">
        <f t="shared" si="8"/>
        <v>332.0914654970307</v>
      </c>
      <c r="AN22">
        <f t="shared" si="9"/>
        <v>949.12867574593076</v>
      </c>
      <c r="AO22">
        <f t="shared" si="9"/>
        <v>-47.456433787296547</v>
      </c>
      <c r="AP22">
        <f t="shared" si="9"/>
        <v>-1.4328586555256588</v>
      </c>
      <c r="AQ22">
        <f t="shared" si="9"/>
        <v>-1120.5485081368056</v>
      </c>
      <c r="AR22">
        <f t="shared" si="9"/>
        <v>-220.30912483369693</v>
      </c>
      <c r="AS22">
        <f t="shared" si="9"/>
        <v>226.5491180634514</v>
      </c>
      <c r="AT22">
        <f t="shared" si="9"/>
        <v>94.20465927067211</v>
      </c>
      <c r="AU22">
        <f t="shared" si="9"/>
        <v>100.44465250042657</v>
      </c>
      <c r="AW22">
        <v>19</v>
      </c>
      <c r="AX22">
        <f>(R22*SUMPRODUCT(K23:$K$23, X23:$X$23)-$AZ$3*SUMPRODUCT(K22:$K$22, W23:$W$23))/Z22</f>
        <v>1897.9496500126513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8280.0270641291318</v>
      </c>
      <c r="P23">
        <f t="shared" si="22"/>
        <v>414.0013532064566</v>
      </c>
      <c r="Q23" s="4">
        <f t="shared" si="23"/>
        <v>12.5</v>
      </c>
      <c r="R23">
        <f t="shared" si="0"/>
        <v>100000</v>
      </c>
      <c r="S23">
        <f t="shared" si="1"/>
        <v>2131.1534762017754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719.29811068116624</v>
      </c>
      <c r="AC23">
        <f t="shared" si="2"/>
        <v>719.29811068116635</v>
      </c>
      <c r="AE23">
        <f t="shared" si="3"/>
        <v>2794.6405034290074</v>
      </c>
      <c r="AF23">
        <f t="shared" si="4"/>
        <v>-139.73202517145037</v>
      </c>
      <c r="AG23">
        <f t="shared" si="4"/>
        <v>-4.2189483225483562</v>
      </c>
      <c r="AH23">
        <f t="shared" si="5"/>
        <v>-3768.1194650083917</v>
      </c>
      <c r="AI23">
        <f t="shared" si="6"/>
        <v>-1117.4299350733831</v>
      </c>
      <c r="AJ23">
        <f t="shared" si="7"/>
        <v>0</v>
      </c>
      <c r="AK23">
        <f t="shared" si="24"/>
        <v>350.58006459073334</v>
      </c>
      <c r="AL23">
        <f t="shared" si="8"/>
        <v>-766.84987048264975</v>
      </c>
      <c r="AN23">
        <f t="shared" si="9"/>
        <v>765.71176797365433</v>
      </c>
      <c r="AO23">
        <f t="shared" si="9"/>
        <v>-38.285588398682719</v>
      </c>
      <c r="AP23">
        <f t="shared" si="9"/>
        <v>-1.1559620548990766</v>
      </c>
      <c r="AQ23">
        <f t="shared" si="9"/>
        <v>-1032.4381307532321</v>
      </c>
      <c r="AR23">
        <f t="shared" si="9"/>
        <v>-306.16791323315965</v>
      </c>
      <c r="AS23">
        <f t="shared" si="9"/>
        <v>0</v>
      </c>
      <c r="AT23">
        <f t="shared" si="9"/>
        <v>96.05646262720019</v>
      </c>
      <c r="AU23">
        <f t="shared" si="9"/>
        <v>-210.11145060595948</v>
      </c>
      <c r="AW23">
        <v>20</v>
      </c>
      <c r="AX23">
        <f>(R23*SUMPRODUCT(K$23:$K24, X$23:$X24)-$AZ$3*SUMPRODUCT(K$22:$K23, W$23:$W24))/Z23</f>
        <v>2131.1534762017754</v>
      </c>
    </row>
    <row r="25" spans="5:50" x14ac:dyDescent="0.25">
      <c r="AN25" s="8">
        <f t="shared" ref="AN25:AU25" si="25">SUM(AN3:AN23)</f>
        <v>66690.238502484397</v>
      </c>
      <c r="AO25" s="8">
        <f t="shared" si="25"/>
        <v>-9544.5322232210692</v>
      </c>
      <c r="AP25" s="8">
        <f t="shared" si="25"/>
        <v>-188.17937880209496</v>
      </c>
      <c r="AQ25" s="8">
        <f t="shared" si="25"/>
        <v>-24258.777678514689</v>
      </c>
      <c r="AR25" s="8">
        <f t="shared" si="25"/>
        <v>32698.749221946538</v>
      </c>
      <c r="AS25" s="8">
        <f t="shared" si="25"/>
        <v>-2932.4911875848261</v>
      </c>
      <c r="AT25" s="8">
        <f t="shared" si="25"/>
        <v>6665.4572163627918</v>
      </c>
      <c r="AU25" s="9">
        <f t="shared" si="25"/>
        <v>36431.715250724512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B309C-E1E7-4A2E-B07E-3C5ABB74F7C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625.11244620002356</v>
      </c>
      <c r="K3">
        <v>1</v>
      </c>
      <c r="L3" s="2">
        <v>0</v>
      </c>
      <c r="O3">
        <f>$C$3</f>
        <v>625.11244620002356</v>
      </c>
      <c r="P3">
        <f>O3*B5</f>
        <v>500.08995696001887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625.11244620002356</v>
      </c>
      <c r="AF3">
        <f t="shared" ref="AF3:AG23" si="4">-$Z3*P3</f>
        <v>-500.08995696001887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25.022489240004688</v>
      </c>
      <c r="AJ3">
        <f t="shared" ref="AJ3:AJ23" si="7">AB3-AC3</f>
        <v>0</v>
      </c>
      <c r="AL3">
        <f t="shared" ref="AL3:AL23" si="8">SUM(AI3:AK3)</f>
        <v>25.022489240004688</v>
      </c>
      <c r="AN3">
        <f t="shared" ref="AN3:AU23" si="9">AE3*$K3</f>
        <v>625.11244620002356</v>
      </c>
      <c r="AO3">
        <f t="shared" si="9"/>
        <v>-500.08995696001887</v>
      </c>
      <c r="AP3">
        <f t="shared" si="9"/>
        <v>-100</v>
      </c>
      <c r="AQ3">
        <f t="shared" si="9"/>
        <v>0</v>
      </c>
      <c r="AR3">
        <f t="shared" si="9"/>
        <v>25.022489240004688</v>
      </c>
      <c r="AS3">
        <f t="shared" si="9"/>
        <v>0</v>
      </c>
      <c r="AT3">
        <f t="shared" si="9"/>
        <v>0</v>
      </c>
      <c r="AU3">
        <f t="shared" si="9"/>
        <v>25.022489240004688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458.73804675765882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250000</v>
      </c>
      <c r="S4">
        <f t="shared" si="1"/>
        <v>40.60103291789715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40.122557499757022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-446.20224999999999</v>
      </c>
      <c r="AI4">
        <f t="shared" si="6"/>
        <v>-446.20224999999999</v>
      </c>
      <c r="AJ4">
        <f t="shared" si="7"/>
        <v>-40.122557499757022</v>
      </c>
      <c r="AK4">
        <f>G4*MAX(0, SUM(AB4, AE4:AF4))</f>
        <v>0</v>
      </c>
      <c r="AL4">
        <f t="shared" si="8"/>
        <v>-486.32480749975701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-418.61548925790407</v>
      </c>
      <c r="AR4">
        <f t="shared" si="9"/>
        <v>-418.61548925790407</v>
      </c>
      <c r="AS4">
        <f t="shared" si="9"/>
        <v>-37.641952809604106</v>
      </c>
      <c r="AT4">
        <f t="shared" si="9"/>
        <v>0</v>
      </c>
      <c r="AU4">
        <f t="shared" si="9"/>
        <v>-456.25744206750818</v>
      </c>
      <c r="AW4">
        <v>1</v>
      </c>
      <c r="AX4">
        <f>(R4*SUMPRODUCT(K5:$K$23, X5:$X$23)-$AZ$3*SUMPRODUCT(K4:$K$22, W5:$W$23))/Z4</f>
        <v>40.60103291789715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625.11244620002356</v>
      </c>
      <c r="P5">
        <f t="shared" ref="P5:P23" si="22">O5*$C$5</f>
        <v>31.255622310001179</v>
      </c>
      <c r="Q5" s="4">
        <f t="shared" ref="Q5:Q23" si="23">$C$8</f>
        <v>12.5</v>
      </c>
      <c r="R5">
        <f t="shared" si="0"/>
        <v>250000</v>
      </c>
      <c r="S5">
        <f t="shared" si="1"/>
        <v>85.015299521816729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40.122557499757022</v>
      </c>
      <c r="AC5">
        <f t="shared" si="2"/>
        <v>83.022689873292165</v>
      </c>
      <c r="AE5">
        <f t="shared" si="3"/>
        <v>610.46090584532169</v>
      </c>
      <c r="AF5">
        <f t="shared" si="4"/>
        <v>-30.523045292266087</v>
      </c>
      <c r="AG5">
        <f t="shared" si="4"/>
        <v>-12.207021903743746</v>
      </c>
      <c r="AH5">
        <f t="shared" si="5"/>
        <v>-442.82169762507749</v>
      </c>
      <c r="AI5">
        <f t="shared" si="6"/>
        <v>124.90914102423437</v>
      </c>
      <c r="AJ5">
        <f t="shared" si="7"/>
        <v>-42.900132373535143</v>
      </c>
      <c r="AK5">
        <f>G5*SUM(AB5, AE5:AF5)</f>
        <v>25.42247714016532</v>
      </c>
      <c r="AL5">
        <f t="shared" si="8"/>
        <v>107.43148579086454</v>
      </c>
      <c r="AN5">
        <f t="shared" si="9"/>
        <v>527.17115318939341</v>
      </c>
      <c r="AO5">
        <f t="shared" si="9"/>
        <v>-26.358557659469671</v>
      </c>
      <c r="AP5">
        <f t="shared" si="9"/>
        <v>-10.541526496432713</v>
      </c>
      <c r="AQ5">
        <f t="shared" si="9"/>
        <v>-382.40421746752543</v>
      </c>
      <c r="AR5">
        <f t="shared" si="9"/>
        <v>107.86685156596556</v>
      </c>
      <c r="AS5">
        <f t="shared" si="9"/>
        <v>-37.046946067770811</v>
      </c>
      <c r="AT5">
        <f t="shared" si="9"/>
        <v>21.953898214585642</v>
      </c>
      <c r="AU5">
        <f t="shared" si="9"/>
        <v>92.773803712780392</v>
      </c>
      <c r="AW5">
        <v>2</v>
      </c>
      <c r="AX5">
        <f>(R5*SUMPRODUCT(K6:$K$23, X6:$X$23)-$AZ$3*SUMPRODUCT(K5:$K$22, W6:$W$23))/Z5</f>
        <v>85.015299521816729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625.11244620002356</v>
      </c>
      <c r="P6">
        <f t="shared" si="22"/>
        <v>31.255622310001179</v>
      </c>
      <c r="Q6" s="4">
        <f t="shared" si="23"/>
        <v>12.5</v>
      </c>
      <c r="R6">
        <f t="shared" si="0"/>
        <v>250000</v>
      </c>
      <c r="S6">
        <f t="shared" si="1"/>
        <v>131.97012460861612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83.022689873292165</v>
      </c>
      <c r="AC6">
        <f t="shared" si="2"/>
        <v>127.35604262431889</v>
      </c>
      <c r="AE6">
        <f t="shared" si="3"/>
        <v>603.25658992402532</v>
      </c>
      <c r="AF6">
        <f t="shared" si="4"/>
        <v>-30.162829496201265</v>
      </c>
      <c r="AG6">
        <f t="shared" si="4"/>
        <v>-12.062961503789095</v>
      </c>
      <c r="AH6">
        <f t="shared" si="5"/>
        <v>-439.80361834428845</v>
      </c>
      <c r="AI6">
        <f t="shared" si="6"/>
        <v>121.22718057974646</v>
      </c>
      <c r="AJ6">
        <f t="shared" si="7"/>
        <v>-44.333352751026723</v>
      </c>
      <c r="AK6">
        <f>G6*SUM(AB6, AE6:AF6)</f>
        <v>38.382812342615296</v>
      </c>
      <c r="AL6">
        <f t="shared" si="8"/>
        <v>115.27664017133503</v>
      </c>
      <c r="AN6">
        <f t="shared" si="9"/>
        <v>469.83204909524846</v>
      </c>
      <c r="AO6">
        <f t="shared" si="9"/>
        <v>-23.491602454762422</v>
      </c>
      <c r="AP6">
        <f t="shared" si="9"/>
        <v>-9.3949506994960608</v>
      </c>
      <c r="AQ6">
        <f t="shared" si="9"/>
        <v>-342.53058923438414</v>
      </c>
      <c r="AR6">
        <f t="shared" si="9"/>
        <v>94.414906706605777</v>
      </c>
      <c r="AS6">
        <f t="shared" si="9"/>
        <v>-34.52797750439926</v>
      </c>
      <c r="AT6">
        <f t="shared" si="9"/>
        <v>29.893540616341198</v>
      </c>
      <c r="AU6">
        <f t="shared" si="9"/>
        <v>89.780469818547715</v>
      </c>
      <c r="AW6">
        <v>3</v>
      </c>
      <c r="AX6">
        <f>(R6*SUMPRODUCT(K7:$K$23, X7:$X$23)-$AZ$3*SUMPRODUCT(K6:$K$22, W7:$W$23))/Z6</f>
        <v>131.97012460861612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625.11244620002356</v>
      </c>
      <c r="P7">
        <f t="shared" si="22"/>
        <v>31.255622310001179</v>
      </c>
      <c r="Q7" s="4">
        <f t="shared" si="23"/>
        <v>12.5</v>
      </c>
      <c r="R7">
        <f t="shared" si="0"/>
        <v>250000</v>
      </c>
      <c r="S7">
        <f t="shared" si="1"/>
        <v>172.01211797732191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127.35604262431889</v>
      </c>
      <c r="AC7">
        <f t="shared" si="2"/>
        <v>164.03737295983774</v>
      </c>
      <c r="AE7">
        <f t="shared" si="3"/>
        <v>596.13127659220436</v>
      </c>
      <c r="AF7">
        <f t="shared" si="4"/>
        <v>-29.806563829610219</v>
      </c>
      <c r="AG7">
        <f t="shared" si="4"/>
        <v>-11.920480871401779</v>
      </c>
      <c r="AH7">
        <f t="shared" si="5"/>
        <v>-437.02034698849241</v>
      </c>
      <c r="AI7">
        <f t="shared" si="6"/>
        <v>117.38388490269995</v>
      </c>
      <c r="AJ7">
        <f t="shared" si="7"/>
        <v>-36.681330335518851</v>
      </c>
      <c r="AK7">
        <f>G7*SUM(AB7, AE7:AF7)</f>
        <v>34.059725089497427</v>
      </c>
      <c r="AL7">
        <f t="shared" si="8"/>
        <v>114.76227965667852</v>
      </c>
      <c r="AN7">
        <f t="shared" si="9"/>
        <v>420.27941364435242</v>
      </c>
      <c r="AO7">
        <f t="shared" si="9"/>
        <v>-21.013970682217622</v>
      </c>
      <c r="AP7">
        <f t="shared" si="9"/>
        <v>-8.4040762625823504</v>
      </c>
      <c r="AQ7">
        <f t="shared" si="9"/>
        <v>-308.10437632618738</v>
      </c>
      <c r="AR7">
        <f t="shared" si="9"/>
        <v>82.75699037336507</v>
      </c>
      <c r="AS7">
        <f t="shared" si="9"/>
        <v>-25.860760222538307</v>
      </c>
      <c r="AT7">
        <f t="shared" si="9"/>
        <v>24.012498339848069</v>
      </c>
      <c r="AU7">
        <f t="shared" si="9"/>
        <v>80.908728490674818</v>
      </c>
      <c r="AW7">
        <v>4</v>
      </c>
      <c r="AX7">
        <f>(R7*SUMPRODUCT(K8:$K$23, X8:$X$23)-$AZ$3*SUMPRODUCT(K7:$K$22, W8:$W$23))/Z7</f>
        <v>172.01211797732191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625.11244620002356</v>
      </c>
      <c r="P8">
        <f t="shared" si="22"/>
        <v>31.255622310001179</v>
      </c>
      <c r="Q8" s="4">
        <f t="shared" si="23"/>
        <v>12.5</v>
      </c>
      <c r="R8">
        <f t="shared" si="0"/>
        <v>250000</v>
      </c>
      <c r="S8">
        <f t="shared" si="1"/>
        <v>198.05478422574208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164.03737295983774</v>
      </c>
      <c r="AC8">
        <f t="shared" si="2"/>
        <v>186.63947519662679</v>
      </c>
      <c r="AE8">
        <f t="shared" si="3"/>
        <v>589.08275987249681</v>
      </c>
      <c r="AF8">
        <f t="shared" si="4"/>
        <v>-29.454137993624844</v>
      </c>
      <c r="AG8">
        <f t="shared" si="4"/>
        <v>-11.779535894970849</v>
      </c>
      <c r="AH8">
        <f t="shared" si="5"/>
        <v>-434.80335433825877</v>
      </c>
      <c r="AI8">
        <f t="shared" si="6"/>
        <v>113.04573164564232</v>
      </c>
      <c r="AJ8">
        <f t="shared" si="7"/>
        <v>-22.602102236789051</v>
      </c>
      <c r="AK8">
        <f t="shared" ref="AK8:AK23" si="24">G8*SUM(AB8:AB8, AE8:AF8)</f>
        <v>15.414085690064516</v>
      </c>
      <c r="AL8">
        <f t="shared" si="8"/>
        <v>105.85771509891778</v>
      </c>
      <c r="AN8">
        <f t="shared" si="9"/>
        <v>387.23555077184551</v>
      </c>
      <c r="AO8">
        <f t="shared" si="9"/>
        <v>-19.361777538592278</v>
      </c>
      <c r="AP8">
        <f t="shared" si="9"/>
        <v>-7.7433178847621651</v>
      </c>
      <c r="AQ8">
        <f t="shared" si="9"/>
        <v>-285.81946012316575</v>
      </c>
      <c r="AR8">
        <f t="shared" si="9"/>
        <v>74.310995225325271</v>
      </c>
      <c r="AS8">
        <f t="shared" si="9"/>
        <v>-14.857568587067387</v>
      </c>
      <c r="AT8">
        <f t="shared" si="9"/>
        <v>10.13250152343362</v>
      </c>
      <c r="AU8">
        <f t="shared" si="9"/>
        <v>69.585928161691513</v>
      </c>
      <c r="AW8">
        <v>5</v>
      </c>
      <c r="AX8">
        <f>(R8*SUMPRODUCT(K9:$K$23, X9:$X$23)-$AZ$3*SUMPRODUCT(K8:$K$22, W9:$W$23))/Z8</f>
        <v>198.05478422574208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625.11244620002356</v>
      </c>
      <c r="P9">
        <f t="shared" si="22"/>
        <v>31.255622310001179</v>
      </c>
      <c r="Q9" s="4">
        <f t="shared" si="23"/>
        <v>12.5</v>
      </c>
      <c r="R9">
        <f t="shared" si="0"/>
        <v>250000</v>
      </c>
      <c r="S9">
        <f t="shared" si="1"/>
        <v>214.25737339357275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186.63947519662679</v>
      </c>
      <c r="AC9">
        <f t="shared" si="2"/>
        <v>199.51694564911941</v>
      </c>
      <c r="AE9">
        <f t="shared" si="3"/>
        <v>582.10610901113353</v>
      </c>
      <c r="AF9">
        <f t="shared" si="4"/>
        <v>-29.105305450556674</v>
      </c>
      <c r="AG9">
        <f t="shared" si="4"/>
        <v>-11.640027977159949</v>
      </c>
      <c r="AH9">
        <f t="shared" si="5"/>
        <v>-434.25117722379292</v>
      </c>
      <c r="AI9">
        <f t="shared" si="6"/>
        <v>107.10959835962393</v>
      </c>
      <c r="AJ9">
        <f t="shared" si="7"/>
        <v>-12.877470452492616</v>
      </c>
      <c r="AK9">
        <f t="shared" si="24"/>
        <v>4.3638776446675012</v>
      </c>
      <c r="AL9">
        <f t="shared" si="8"/>
        <v>98.596005551798811</v>
      </c>
      <c r="AN9">
        <f t="shared" si="9"/>
        <v>363.66605745920953</v>
      </c>
      <c r="AO9">
        <f t="shared" si="9"/>
        <v>-18.183302872960475</v>
      </c>
      <c r="AP9">
        <f t="shared" si="9"/>
        <v>-7.2720128128524646</v>
      </c>
      <c r="AQ9">
        <f t="shared" si="9"/>
        <v>-271.29489129786265</v>
      </c>
      <c r="AR9">
        <f t="shared" si="9"/>
        <v>66.915850475533901</v>
      </c>
      <c r="AS9">
        <f t="shared" si="9"/>
        <v>-8.0450949354594083</v>
      </c>
      <c r="AT9">
        <f t="shared" si="9"/>
        <v>2.7262970680148935</v>
      </c>
      <c r="AU9">
        <f t="shared" si="9"/>
        <v>61.597052608089385</v>
      </c>
      <c r="AW9">
        <v>6</v>
      </c>
      <c r="AX9">
        <f>(R9*SUMPRODUCT(K10:$K$23, X10:$X$23)-$AZ$3*SUMPRODUCT(K9:$K$22, W10:$W$23))/Z9</f>
        <v>214.25737339357275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625.11244620002356</v>
      </c>
      <c r="P10">
        <f t="shared" si="22"/>
        <v>31.255622310001179</v>
      </c>
      <c r="Q10" s="4">
        <f t="shared" si="23"/>
        <v>12.5</v>
      </c>
      <c r="R10">
        <f t="shared" si="0"/>
        <v>250000</v>
      </c>
      <c r="S10">
        <f t="shared" si="1"/>
        <v>226.62769942252467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199.51694564911941</v>
      </c>
      <c r="AC10">
        <f t="shared" si="2"/>
        <v>208.53205500686272</v>
      </c>
      <c r="AE10">
        <f t="shared" si="3"/>
        <v>575.19880998051406</v>
      </c>
      <c r="AF10">
        <f t="shared" si="4"/>
        <v>-28.759940499025706</v>
      </c>
      <c r="AG10">
        <f t="shared" si="4"/>
        <v>-11.501906846461626</v>
      </c>
      <c r="AH10">
        <f t="shared" si="5"/>
        <v>-434.41701853446739</v>
      </c>
      <c r="AI10">
        <f t="shared" si="6"/>
        <v>100.51994410055931</v>
      </c>
      <c r="AJ10">
        <f t="shared" si="7"/>
        <v>-9.015109357743313</v>
      </c>
      <c r="AK10">
        <f t="shared" si="24"/>
        <v>3.0584188420354921</v>
      </c>
      <c r="AL10">
        <f t="shared" si="8"/>
        <v>94.563253584851495</v>
      </c>
      <c r="AN10">
        <f t="shared" si="9"/>
        <v>341.42591787689094</v>
      </c>
      <c r="AO10">
        <f t="shared" si="9"/>
        <v>-17.071295893844546</v>
      </c>
      <c r="AP10">
        <f t="shared" si="9"/>
        <v>-6.8272900330247426</v>
      </c>
      <c r="AQ10">
        <f t="shared" si="9"/>
        <v>-257.86080694342451</v>
      </c>
      <c r="AR10">
        <f t="shared" si="9"/>
        <v>59.666525006597091</v>
      </c>
      <c r="AS10">
        <f t="shared" si="9"/>
        <v>-5.3511793380315442</v>
      </c>
      <c r="AT10">
        <f t="shared" si="9"/>
        <v>1.8154131098242723</v>
      </c>
      <c r="AU10">
        <f t="shared" si="9"/>
        <v>56.130758778389819</v>
      </c>
      <c r="AW10">
        <v>7</v>
      </c>
      <c r="AX10">
        <f>(R10*SUMPRODUCT(K11:$K$23, X11:$X$23)-$AZ$3*SUMPRODUCT(K10:$K$22, W11:$W$23))/Z10</f>
        <v>226.62769942252467</v>
      </c>
    </row>
    <row r="11" spans="1:52" x14ac:dyDescent="0.25">
      <c r="A11" t="s">
        <v>33</v>
      </c>
      <c r="C11" s="7">
        <f>AU25</f>
        <v>322.95564358597898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625.11244620002356</v>
      </c>
      <c r="P11">
        <f t="shared" si="22"/>
        <v>31.255622310001179</v>
      </c>
      <c r="Q11" s="4">
        <f t="shared" si="23"/>
        <v>12.5</v>
      </c>
      <c r="R11">
        <f t="shared" si="0"/>
        <v>250000</v>
      </c>
      <c r="S11">
        <f t="shared" si="1"/>
        <v>235.15317715453213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208.53205500686272</v>
      </c>
      <c r="AC11">
        <f t="shared" si="2"/>
        <v>213.80432336974127</v>
      </c>
      <c r="AE11">
        <f t="shared" si="3"/>
        <v>568.36035645807965</v>
      </c>
      <c r="AF11">
        <f t="shared" si="4"/>
        <v>-28.418017822903984</v>
      </c>
      <c r="AG11">
        <f t="shared" si="4"/>
        <v>-11.365162378246257</v>
      </c>
      <c r="AH11">
        <f t="shared" si="5"/>
        <v>-434.50799501505469</v>
      </c>
      <c r="AI11">
        <f t="shared" si="6"/>
        <v>94.06918124187473</v>
      </c>
      <c r="AJ11">
        <f t="shared" si="7"/>
        <v>-5.2722683628785489</v>
      </c>
      <c r="AK11">
        <f t="shared" si="24"/>
        <v>1.7963385447408922</v>
      </c>
      <c r="AL11">
        <f t="shared" si="8"/>
        <v>90.593251423737073</v>
      </c>
      <c r="AN11">
        <f t="shared" si="9"/>
        <v>320.84332446056908</v>
      </c>
      <c r="AO11">
        <f t="shared" si="9"/>
        <v>-16.042166223028456</v>
      </c>
      <c r="AP11">
        <f t="shared" si="9"/>
        <v>-6.4157122132772573</v>
      </c>
      <c r="AQ11">
        <f t="shared" si="9"/>
        <v>-245.28274718894627</v>
      </c>
      <c r="AR11">
        <f t="shared" si="9"/>
        <v>53.102698835317128</v>
      </c>
      <c r="AS11">
        <f t="shared" si="9"/>
        <v>-2.9762316983820112</v>
      </c>
      <c r="AT11">
        <f t="shared" si="9"/>
        <v>1.0140454449409471</v>
      </c>
      <c r="AU11">
        <f t="shared" si="9"/>
        <v>51.140512581876067</v>
      </c>
      <c r="AW11">
        <v>8</v>
      </c>
      <c r="AX11">
        <f>(R11*SUMPRODUCT(K12:$K$23, X12:$X$23)-$AZ$3*SUMPRODUCT(K11:$K$22, W12:$W$23))/Z11</f>
        <v>235.15317715453213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625.11244620002356</v>
      </c>
      <c r="P12">
        <f t="shared" si="22"/>
        <v>31.255622310001179</v>
      </c>
      <c r="Q12" s="4">
        <f t="shared" si="23"/>
        <v>12.5</v>
      </c>
      <c r="R12">
        <f t="shared" si="0"/>
        <v>250000</v>
      </c>
      <c r="S12">
        <f t="shared" si="1"/>
        <v>239.73135400198558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213.80432336974127</v>
      </c>
      <c r="AC12">
        <f t="shared" si="2"/>
        <v>215.36927233169104</v>
      </c>
      <c r="AE12">
        <f t="shared" si="3"/>
        <v>561.58700318552144</v>
      </c>
      <c r="AF12">
        <f t="shared" si="4"/>
        <v>-28.079350159276071</v>
      </c>
      <c r="AG12">
        <f t="shared" si="4"/>
        <v>-11.229719680821727</v>
      </c>
      <c r="AH12">
        <f t="shared" si="5"/>
        <v>-435.8214728413422</v>
      </c>
      <c r="AI12">
        <f t="shared" si="6"/>
        <v>86.456460504081463</v>
      </c>
      <c r="AJ12">
        <f t="shared" si="7"/>
        <v>-1.5649489619497672</v>
      </c>
      <c r="AK12">
        <f t="shared" si="24"/>
        <v>1.7188175457107693</v>
      </c>
      <c r="AL12">
        <f t="shared" si="8"/>
        <v>86.610329087842459</v>
      </c>
      <c r="AN12">
        <f t="shared" si="9"/>
        <v>301.37819186415595</v>
      </c>
      <c r="AO12">
        <f t="shared" si="9"/>
        <v>-15.068909593207797</v>
      </c>
      <c r="AP12">
        <f t="shared" si="9"/>
        <v>-6.0264795897161063</v>
      </c>
      <c r="AQ12">
        <f t="shared" si="9"/>
        <v>-233.88555418029551</v>
      </c>
      <c r="AR12">
        <f t="shared" si="9"/>
        <v>46.397248500936549</v>
      </c>
      <c r="AS12">
        <f t="shared" si="9"/>
        <v>-0.83983690120460441</v>
      </c>
      <c r="AT12">
        <f t="shared" si="9"/>
        <v>0.92241116894147712</v>
      </c>
      <c r="AU12">
        <f t="shared" si="9"/>
        <v>46.479822768673422</v>
      </c>
      <c r="AW12">
        <v>9</v>
      </c>
      <c r="AX12">
        <f>(R12*SUMPRODUCT(K13:$K$23, X13:$X$23)-$AZ$3*SUMPRODUCT(K12:$K$22, W13:$W$23))/Z12</f>
        <v>239.73135400198558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625.11244620002356</v>
      </c>
      <c r="P13">
        <f t="shared" si="22"/>
        <v>31.255622310001179</v>
      </c>
      <c r="Q13" s="4">
        <f t="shared" si="23"/>
        <v>12.5</v>
      </c>
      <c r="R13">
        <f t="shared" si="0"/>
        <v>250000</v>
      </c>
      <c r="S13">
        <f t="shared" si="1"/>
        <v>240.37484491228588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215.36927233169104</v>
      </c>
      <c r="AC13">
        <f t="shared" si="2"/>
        <v>213.36738492698078</v>
      </c>
      <c r="AE13">
        <f t="shared" si="3"/>
        <v>554.87756208299413</v>
      </c>
      <c r="AF13">
        <f t="shared" si="4"/>
        <v>-27.743878104149704</v>
      </c>
      <c r="AG13">
        <f t="shared" si="4"/>
        <v>-11.095554996865403</v>
      </c>
      <c r="AH13">
        <f t="shared" si="5"/>
        <v>-437.34974296216598</v>
      </c>
      <c r="AI13">
        <f t="shared" si="6"/>
        <v>78.688386019812981</v>
      </c>
      <c r="AJ13">
        <f t="shared" si="7"/>
        <v>2.0018874047102599</v>
      </c>
      <c r="AK13">
        <f t="shared" si="24"/>
        <v>1.4850059126210708</v>
      </c>
      <c r="AL13">
        <f t="shared" si="8"/>
        <v>82.175279337144318</v>
      </c>
      <c r="AN13">
        <f t="shared" si="9"/>
        <v>283.13924133347325</v>
      </c>
      <c r="AO13">
        <f t="shared" si="9"/>
        <v>-14.15696206667366</v>
      </c>
      <c r="AP13">
        <f t="shared" si="9"/>
        <v>-5.6617661961187835</v>
      </c>
      <c r="AQ13">
        <f t="shared" si="9"/>
        <v>-223.16792546961119</v>
      </c>
      <c r="AR13">
        <f t="shared" si="9"/>
        <v>40.152587601069548</v>
      </c>
      <c r="AS13">
        <f t="shared" si="9"/>
        <v>1.0215098243960339</v>
      </c>
      <c r="AT13">
        <f t="shared" si="9"/>
        <v>0.75775896559385925</v>
      </c>
      <c r="AU13">
        <f t="shared" si="9"/>
        <v>41.931856391059441</v>
      </c>
      <c r="AW13">
        <v>10</v>
      </c>
      <c r="AX13">
        <f>(R13*SUMPRODUCT(K14:$K$23, X14:$X$23)-$AZ$3*SUMPRODUCT(K13:$K$22, W14:$W$23))/Z13</f>
        <v>240.37484491228588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625.11244620002356</v>
      </c>
      <c r="P14">
        <f t="shared" si="22"/>
        <v>31.255622310001179</v>
      </c>
      <c r="Q14" s="4">
        <f t="shared" si="23"/>
        <v>12.5</v>
      </c>
      <c r="R14">
        <f t="shared" si="0"/>
        <v>250000</v>
      </c>
      <c r="S14">
        <f t="shared" si="1"/>
        <v>236.81829239841903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213.36738492698078</v>
      </c>
      <c r="AC14">
        <f t="shared" si="2"/>
        <v>207.69169634805712</v>
      </c>
      <c r="AE14">
        <f t="shared" si="3"/>
        <v>548.22903689019768</v>
      </c>
      <c r="AF14">
        <f t="shared" si="4"/>
        <v>-27.411451844509884</v>
      </c>
      <c r="AG14">
        <f t="shared" si="4"/>
        <v>-10.96260841195072</v>
      </c>
      <c r="AH14">
        <f t="shared" si="5"/>
        <v>-439.82069892054659</v>
      </c>
      <c r="AI14">
        <f t="shared" si="6"/>
        <v>70.034277713190477</v>
      </c>
      <c r="AJ14">
        <f t="shared" si="7"/>
        <v>5.6756885789236549</v>
      </c>
      <c r="AK14">
        <f t="shared" si="24"/>
        <v>1.3215329459508034</v>
      </c>
      <c r="AL14">
        <f t="shared" si="8"/>
        <v>77.031499238064939</v>
      </c>
      <c r="AN14">
        <f t="shared" si="9"/>
        <v>266.07064485854215</v>
      </c>
      <c r="AO14">
        <f t="shared" si="9"/>
        <v>-13.303532242927107</v>
      </c>
      <c r="AP14">
        <f t="shared" si="9"/>
        <v>-5.320455673134302</v>
      </c>
      <c r="AQ14">
        <f t="shared" si="9"/>
        <v>-213.45709385940941</v>
      </c>
      <c r="AR14">
        <f t="shared" si="9"/>
        <v>33.989563083071339</v>
      </c>
      <c r="AS14">
        <f t="shared" si="9"/>
        <v>2.7545679243416972</v>
      </c>
      <c r="AT14">
        <f t="shared" si="9"/>
        <v>0.64137632170213521</v>
      </c>
      <c r="AU14">
        <f t="shared" si="9"/>
        <v>37.385507329115171</v>
      </c>
      <c r="AW14">
        <v>11</v>
      </c>
      <c r="AX14">
        <f>(R14*SUMPRODUCT(K15:$K$23, X15:$X$23)-$AZ$3*SUMPRODUCT(K14:$K$22, W15:$W$23))/Z14</f>
        <v>236.81829239841903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625.11244620002356</v>
      </c>
      <c r="P15">
        <f t="shared" si="22"/>
        <v>31.255622310001179</v>
      </c>
      <c r="Q15" s="4">
        <f t="shared" si="23"/>
        <v>12.5</v>
      </c>
      <c r="R15">
        <f t="shared" si="0"/>
        <v>250000</v>
      </c>
      <c r="S15">
        <f t="shared" si="1"/>
        <v>228.05435969164122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207.69169634805712</v>
      </c>
      <c r="AC15">
        <f t="shared" si="2"/>
        <v>197.59959316948584</v>
      </c>
      <c r="AE15">
        <f t="shared" si="3"/>
        <v>541.63386843963133</v>
      </c>
      <c r="AF15">
        <f t="shared" si="4"/>
        <v>-27.081693421981569</v>
      </c>
      <c r="AG15">
        <f t="shared" si="4"/>
        <v>-10.830728769922764</v>
      </c>
      <c r="AH15">
        <f t="shared" si="5"/>
        <v>-445.07115816895555</v>
      </c>
      <c r="AI15">
        <f t="shared" si="6"/>
        <v>58.650288078771496</v>
      </c>
      <c r="AJ15">
        <f t="shared" si="7"/>
        <v>10.092103178571278</v>
      </c>
      <c r="AK15">
        <f t="shared" si="24"/>
        <v>2.9611998725993987</v>
      </c>
      <c r="AL15">
        <f t="shared" si="8"/>
        <v>71.703591129942168</v>
      </c>
      <c r="AN15">
        <f t="shared" si="9"/>
        <v>249.90001714835577</v>
      </c>
      <c r="AO15">
        <f t="shared" si="9"/>
        <v>-12.495000857417789</v>
      </c>
      <c r="AP15">
        <f t="shared" si="9"/>
        <v>-4.9971012948843274</v>
      </c>
      <c r="AQ15">
        <f t="shared" si="9"/>
        <v>-205.34773864691795</v>
      </c>
      <c r="AR15">
        <f t="shared" si="9"/>
        <v>27.060176349135727</v>
      </c>
      <c r="AS15">
        <f t="shared" si="9"/>
        <v>4.6563128791290378</v>
      </c>
      <c r="AT15">
        <f t="shared" si="9"/>
        <v>1.3662437710443451</v>
      </c>
      <c r="AU15">
        <f t="shared" si="9"/>
        <v>33.082732999309108</v>
      </c>
      <c r="AW15">
        <v>12</v>
      </c>
      <c r="AX15">
        <f>(R15*SUMPRODUCT(K16:$K$23, X16:$X$23)-$AZ$3*SUMPRODUCT(K15:$K$22, W16:$W$23))/Z15</f>
        <v>228.05435969164122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625.11244620002356</v>
      </c>
      <c r="P16">
        <f t="shared" si="22"/>
        <v>31.255622310001179</v>
      </c>
      <c r="Q16" s="4">
        <f t="shared" si="23"/>
        <v>12.5</v>
      </c>
      <c r="R16">
        <f t="shared" si="0"/>
        <v>250000</v>
      </c>
      <c r="S16">
        <f t="shared" si="1"/>
        <v>214.21571102647522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197.59959316948584</v>
      </c>
      <c r="AC16">
        <f t="shared" si="2"/>
        <v>183.36579731270126</v>
      </c>
      <c r="AE16">
        <f t="shared" si="3"/>
        <v>535.08793336541885</v>
      </c>
      <c r="AF16">
        <f t="shared" si="4"/>
        <v>-26.754396668270942</v>
      </c>
      <c r="AG16">
        <f t="shared" si="4"/>
        <v>-10.699833618298356</v>
      </c>
      <c r="AH16">
        <f t="shared" si="5"/>
        <v>-451.7572785036175</v>
      </c>
      <c r="AI16">
        <f t="shared" si="6"/>
        <v>45.876424575232022</v>
      </c>
      <c r="AJ16">
        <f t="shared" si="7"/>
        <v>14.233795856784582</v>
      </c>
      <c r="AK16">
        <f t="shared" si="24"/>
        <v>5.0121252220530996</v>
      </c>
      <c r="AL16">
        <f t="shared" si="8"/>
        <v>65.122345654069704</v>
      </c>
      <c r="AN16">
        <f t="shared" si="9"/>
        <v>234.07589053248202</v>
      </c>
      <c r="AO16">
        <f t="shared" si="9"/>
        <v>-11.703794526624101</v>
      </c>
      <c r="AP16">
        <f t="shared" si="9"/>
        <v>-4.6806756919374779</v>
      </c>
      <c r="AQ16">
        <f t="shared" si="9"/>
        <v>-197.62263485401701</v>
      </c>
      <c r="AR16">
        <f t="shared" si="9"/>
        <v>20.068785459903403</v>
      </c>
      <c r="AS16">
        <f t="shared" si="9"/>
        <v>6.2266185295549921</v>
      </c>
      <c r="AT16">
        <f t="shared" si="9"/>
        <v>2.1925698593752201</v>
      </c>
      <c r="AU16">
        <f t="shared" si="9"/>
        <v>28.487973848833615</v>
      </c>
      <c r="AW16">
        <v>13</v>
      </c>
      <c r="AX16">
        <f>(R16*SUMPRODUCT(K17:$K$23, X17:$X$23)-$AZ$3*SUMPRODUCT(K16:$K$22, W17:$W$23))/Z16</f>
        <v>214.21571102647522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625.11244620002356</v>
      </c>
      <c r="P17">
        <f t="shared" si="22"/>
        <v>31.255622310001179</v>
      </c>
      <c r="Q17" s="4">
        <f t="shared" si="23"/>
        <v>12.5</v>
      </c>
      <c r="R17">
        <f t="shared" si="0"/>
        <v>250000</v>
      </c>
      <c r="S17">
        <f t="shared" si="1"/>
        <v>196.62988037645465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183.36579731270126</v>
      </c>
      <c r="AC17">
        <f t="shared" si="2"/>
        <v>166.26889746343113</v>
      </c>
      <c r="AE17">
        <f t="shared" si="3"/>
        <v>528.59085822234056</v>
      </c>
      <c r="AF17">
        <f t="shared" si="4"/>
        <v>-26.429542911117029</v>
      </c>
      <c r="AG17">
        <f t="shared" si="4"/>
        <v>-10.569915489516625</v>
      </c>
      <c r="AH17">
        <f t="shared" si="5"/>
        <v>-458.39585197496717</v>
      </c>
      <c r="AI17">
        <f t="shared" si="6"/>
        <v>33.195547846739714</v>
      </c>
      <c r="AJ17">
        <f t="shared" si="7"/>
        <v>17.09689984927013</v>
      </c>
      <c r="AK17">
        <f t="shared" si="24"/>
        <v>9.4602741542101629</v>
      </c>
      <c r="AL17">
        <f t="shared" si="8"/>
        <v>59.752721850220006</v>
      </c>
      <c r="AN17">
        <f t="shared" si="9"/>
        <v>217.79572825122375</v>
      </c>
      <c r="AO17">
        <f t="shared" si="9"/>
        <v>-10.889786412561188</v>
      </c>
      <c r="AP17">
        <f t="shared" si="9"/>
        <v>-4.3551310163310486</v>
      </c>
      <c r="AQ17">
        <f t="shared" si="9"/>
        <v>-188.87322180330625</v>
      </c>
      <c r="AR17">
        <f t="shared" si="9"/>
        <v>13.677589019025252</v>
      </c>
      <c r="AS17">
        <f t="shared" si="9"/>
        <v>7.0444497773432149</v>
      </c>
      <c r="AT17">
        <f t="shared" si="9"/>
        <v>3.8979245797053976</v>
      </c>
      <c r="AU17">
        <f t="shared" si="9"/>
        <v>24.619963376073862</v>
      </c>
      <c r="AW17">
        <v>14</v>
      </c>
      <c r="AX17">
        <f>(R17*SUMPRODUCT(K18:$K$23, X18:$X$23)-$AZ$3*SUMPRODUCT(K17:$K$22, W18:$W$23))/Z17</f>
        <v>196.62988037645465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625.11244620002356</v>
      </c>
      <c r="P18">
        <f t="shared" si="22"/>
        <v>31.255622310001179</v>
      </c>
      <c r="Q18" s="4">
        <f t="shared" si="23"/>
        <v>12.5</v>
      </c>
      <c r="R18">
        <f t="shared" si="0"/>
        <v>250000</v>
      </c>
      <c r="S18">
        <f t="shared" si="1"/>
        <v>175.87825481790051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166.26889746343113</v>
      </c>
      <c r="AC18">
        <f t="shared" si="2"/>
        <v>146.90684494886932</v>
      </c>
      <c r="AE18">
        <f t="shared" si="3"/>
        <v>522.14128065232921</v>
      </c>
      <c r="AF18">
        <f t="shared" si="4"/>
        <v>-26.107064032616464</v>
      </c>
      <c r="AG18">
        <f t="shared" si="4"/>
        <v>-10.440947141317485</v>
      </c>
      <c r="AH18">
        <f t="shared" si="5"/>
        <v>-465.38386607947643</v>
      </c>
      <c r="AI18">
        <f t="shared" si="6"/>
        <v>20.209403398918823</v>
      </c>
      <c r="AJ18">
        <f t="shared" si="7"/>
        <v>19.36205251456181</v>
      </c>
      <c r="AK18">
        <f t="shared" si="24"/>
        <v>14.305747264195908</v>
      </c>
      <c r="AL18">
        <f t="shared" si="8"/>
        <v>53.877203177676542</v>
      </c>
      <c r="AN18">
        <f t="shared" si="9"/>
        <v>201.04504576560527</v>
      </c>
      <c r="AO18">
        <f t="shared" si="9"/>
        <v>-10.052252288280265</v>
      </c>
      <c r="AP18">
        <f t="shared" si="9"/>
        <v>-4.0201776293955538</v>
      </c>
      <c r="AQ18">
        <f t="shared" si="9"/>
        <v>-179.19119617899392</v>
      </c>
      <c r="AR18">
        <f t="shared" si="9"/>
        <v>7.7814196689355155</v>
      </c>
      <c r="AS18">
        <f t="shared" si="9"/>
        <v>7.4551560624414055</v>
      </c>
      <c r="AT18">
        <f t="shared" si="9"/>
        <v>5.5082785445506968</v>
      </c>
      <c r="AU18">
        <f t="shared" si="9"/>
        <v>20.744854275927619</v>
      </c>
      <c r="AW18">
        <v>15</v>
      </c>
      <c r="AX18">
        <f>(R18*SUMPRODUCT(K19:$K$23, X19:$X$23)-$AZ$3*SUMPRODUCT(K18:$K$22, W19:$W$23))/Z18</f>
        <v>175.87825481790051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625.11244620002356</v>
      </c>
      <c r="P19">
        <f t="shared" si="22"/>
        <v>31.255622310001179</v>
      </c>
      <c r="Q19" s="4">
        <f t="shared" si="23"/>
        <v>12.5</v>
      </c>
      <c r="R19">
        <f t="shared" si="0"/>
        <v>250000</v>
      </c>
      <c r="S19">
        <f t="shared" si="1"/>
        <v>150.71867052742576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146.90684494886932</v>
      </c>
      <c r="AC19">
        <f t="shared" si="2"/>
        <v>124.34686032962041</v>
      </c>
      <c r="AE19">
        <f t="shared" si="3"/>
        <v>515.73418054929891</v>
      </c>
      <c r="AF19">
        <f t="shared" si="4"/>
        <v>-25.786709027464944</v>
      </c>
      <c r="AG19">
        <f t="shared" si="4"/>
        <v>-10.312828189639704</v>
      </c>
      <c r="AH19">
        <f t="shared" si="5"/>
        <v>-474.1896052921029</v>
      </c>
      <c r="AI19">
        <f t="shared" si="6"/>
        <v>5.4450380400913332</v>
      </c>
      <c r="AJ19">
        <f t="shared" si="7"/>
        <v>22.559984619248908</v>
      </c>
      <c r="AK19">
        <f t="shared" si="24"/>
        <v>14.201851257296685</v>
      </c>
      <c r="AL19">
        <f t="shared" si="8"/>
        <v>42.206873916636923</v>
      </c>
      <c r="AN19">
        <f t="shared" si="9"/>
        <v>184.99912316029338</v>
      </c>
      <c r="AO19">
        <f t="shared" si="9"/>
        <v>-9.249956158014669</v>
      </c>
      <c r="AP19">
        <f t="shared" si="9"/>
        <v>-3.6993169046000993</v>
      </c>
      <c r="AQ19">
        <f t="shared" si="9"/>
        <v>-170.096659285469</v>
      </c>
      <c r="AR19">
        <f t="shared" si="9"/>
        <v>1.9531908122096029</v>
      </c>
      <c r="AS19">
        <f t="shared" si="9"/>
        <v>8.092497124440257</v>
      </c>
      <c r="AT19">
        <f t="shared" si="9"/>
        <v>5.0943492383120246</v>
      </c>
      <c r="AU19">
        <f t="shared" si="9"/>
        <v>15.140037174961883</v>
      </c>
      <c r="AW19">
        <v>16</v>
      </c>
      <c r="AX19">
        <f>(R19*SUMPRODUCT(K20:$K$23, X20:$X$23)-$AZ$3*SUMPRODUCT(K19:$K$22, W20:$W$23))/Z19</f>
        <v>150.71867052742576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625.11244620002356</v>
      </c>
      <c r="P20">
        <f t="shared" si="22"/>
        <v>31.255622310001179</v>
      </c>
      <c r="Q20" s="4">
        <f t="shared" si="23"/>
        <v>12.5</v>
      </c>
      <c r="R20">
        <f t="shared" si="0"/>
        <v>250000</v>
      </c>
      <c r="S20">
        <f t="shared" si="1"/>
        <v>117.75362011096666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124.34686032962041</v>
      </c>
      <c r="AC20">
        <f t="shared" si="2"/>
        <v>95.951074352272315</v>
      </c>
      <c r="AE20">
        <f t="shared" si="3"/>
        <v>509.37041890810787</v>
      </c>
      <c r="AF20">
        <f t="shared" si="4"/>
        <v>-25.468520945405395</v>
      </c>
      <c r="AG20">
        <f t="shared" si="4"/>
        <v>-10.185575851282911</v>
      </c>
      <c r="AH20">
        <f t="shared" si="5"/>
        <v>-482.48112920789015</v>
      </c>
      <c r="AI20">
        <f t="shared" si="6"/>
        <v>-8.7648070964705767</v>
      </c>
      <c r="AJ20">
        <f t="shared" si="7"/>
        <v>28.395785977348098</v>
      </c>
      <c r="AK20">
        <f t="shared" si="24"/>
        <v>2.6154696606569883</v>
      </c>
      <c r="AL20">
        <f t="shared" si="8"/>
        <v>22.246448541534509</v>
      </c>
      <c r="AN20">
        <f t="shared" si="9"/>
        <v>173.30586815879579</v>
      </c>
      <c r="AO20">
        <f t="shared" si="9"/>
        <v>-8.6652934079397905</v>
      </c>
      <c r="AP20">
        <f t="shared" si="9"/>
        <v>-3.4654938725884317</v>
      </c>
      <c r="AQ20">
        <f t="shared" si="9"/>
        <v>-164.15717886965533</v>
      </c>
      <c r="AR20">
        <f t="shared" si="9"/>
        <v>-2.9820979913877546</v>
      </c>
      <c r="AS20">
        <f t="shared" si="9"/>
        <v>9.6612527115428453</v>
      </c>
      <c r="AT20">
        <f t="shared" si="9"/>
        <v>0.88987546853387833</v>
      </c>
      <c r="AU20">
        <f t="shared" si="9"/>
        <v>7.5690301886889682</v>
      </c>
      <c r="AW20">
        <v>17</v>
      </c>
      <c r="AX20">
        <f>(R20*SUMPRODUCT(K21:$K$23, X21:$X$23)-$AZ$3*SUMPRODUCT(K20:$K$22, W21:$W$23))/Z20</f>
        <v>117.75362011096666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625.11244620002356</v>
      </c>
      <c r="P21">
        <f t="shared" si="22"/>
        <v>31.255622310001179</v>
      </c>
      <c r="Q21" s="4">
        <f t="shared" si="23"/>
        <v>12.5</v>
      </c>
      <c r="R21">
        <f t="shared" si="0"/>
        <v>250000</v>
      </c>
      <c r="S21">
        <f t="shared" si="1"/>
        <v>79.210973711921142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95.951074352272315</v>
      </c>
      <c r="AC21">
        <f t="shared" si="2"/>
        <v>63.743258488921981</v>
      </c>
      <c r="AE21">
        <f t="shared" si="3"/>
        <v>503.04525213497737</v>
      </c>
      <c r="AF21">
        <f t="shared" si="4"/>
        <v>-25.15226260674887</v>
      </c>
      <c r="AG21">
        <f t="shared" si="4"/>
        <v>-10.059095271437231</v>
      </c>
      <c r="AH21">
        <f t="shared" si="5"/>
        <v>-492.49642665702072</v>
      </c>
      <c r="AI21">
        <f t="shared" si="6"/>
        <v>-24.662532400229452</v>
      </c>
      <c r="AJ21">
        <f t="shared" si="7"/>
        <v>32.207815863350334</v>
      </c>
      <c r="AK21">
        <f t="shared" si="24"/>
        <v>0.91815050220880134</v>
      </c>
      <c r="AL21">
        <f t="shared" si="8"/>
        <v>8.4634339653296831</v>
      </c>
      <c r="AN21">
        <f t="shared" si="9"/>
        <v>162.80207577679766</v>
      </c>
      <c r="AO21">
        <f t="shared" si="9"/>
        <v>-8.1401037888398839</v>
      </c>
      <c r="AP21">
        <f t="shared" si="9"/>
        <v>-3.2554558137189979</v>
      </c>
      <c r="AQ21">
        <f t="shared" si="9"/>
        <v>-159.38812707629845</v>
      </c>
      <c r="AR21">
        <f t="shared" si="9"/>
        <v>-7.9816109020596544</v>
      </c>
      <c r="AS21">
        <f t="shared" si="9"/>
        <v>10.423514100443926</v>
      </c>
      <c r="AT21">
        <f t="shared" si="9"/>
        <v>0.29714385932618725</v>
      </c>
      <c r="AU21">
        <f t="shared" si="9"/>
        <v>2.7390470577104598</v>
      </c>
      <c r="AW21">
        <v>18</v>
      </c>
      <c r="AX21">
        <f>(R21*SUMPRODUCT(K22:$K$23, X22:$X$23)-$AZ$3*SUMPRODUCT(K21:$K$22, W22:$W$23))/Z21</f>
        <v>79.210973711921142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625.11244620002356</v>
      </c>
      <c r="P22">
        <f t="shared" si="22"/>
        <v>31.255622310001179</v>
      </c>
      <c r="Q22" s="4">
        <f t="shared" si="23"/>
        <v>12.5</v>
      </c>
      <c r="R22">
        <f t="shared" si="0"/>
        <v>250000</v>
      </c>
      <c r="S22">
        <f t="shared" si="1"/>
        <v>38.957910908561068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63.743258488921981</v>
      </c>
      <c r="AC22">
        <f t="shared" si="2"/>
        <v>30.958557279569238</v>
      </c>
      <c r="AE22">
        <f t="shared" si="3"/>
        <v>496.75608934159527</v>
      </c>
      <c r="AF22">
        <f t="shared" si="4"/>
        <v>-24.837804467079767</v>
      </c>
      <c r="AG22">
        <f t="shared" si="4"/>
        <v>-9.9333346416574795</v>
      </c>
      <c r="AH22">
        <f t="shared" si="5"/>
        <v>-503.39354130760159</v>
      </c>
      <c r="AI22">
        <f t="shared" si="6"/>
        <v>-41.408591074743583</v>
      </c>
      <c r="AJ22">
        <f t="shared" si="7"/>
        <v>32.784701209352747</v>
      </c>
      <c r="AK22">
        <f t="shared" si="24"/>
        <v>11.248892410632189</v>
      </c>
      <c r="AL22">
        <f t="shared" si="8"/>
        <v>2.6250025452413528</v>
      </c>
      <c r="AN22">
        <f t="shared" si="9"/>
        <v>150.24924743762656</v>
      </c>
      <c r="AO22">
        <f t="shared" si="9"/>
        <v>-7.5124623718813295</v>
      </c>
      <c r="AP22">
        <f t="shared" si="9"/>
        <v>-3.0044444073816643</v>
      </c>
      <c r="AQ22">
        <f t="shared" si="9"/>
        <v>-152.25681651265822</v>
      </c>
      <c r="AR22">
        <f t="shared" si="9"/>
        <v>-12.524475854294646</v>
      </c>
      <c r="AS22">
        <f t="shared" si="9"/>
        <v>9.9160871700666924</v>
      </c>
      <c r="AT22">
        <f t="shared" si="9"/>
        <v>3.4023490712402502</v>
      </c>
      <c r="AU22">
        <f t="shared" si="9"/>
        <v>0.79396038701229577</v>
      </c>
      <c r="AW22">
        <v>19</v>
      </c>
      <c r="AX22">
        <f>(R22*SUMPRODUCT(K23:$K$23, X23:$X$23)-$AZ$3*SUMPRODUCT(K22:$K$22, W23:$W$23))/Z22</f>
        <v>38.957910908561068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625.11244620002356</v>
      </c>
      <c r="P23">
        <f t="shared" si="22"/>
        <v>31.255622310001179</v>
      </c>
      <c r="Q23" s="4">
        <f t="shared" si="23"/>
        <v>12.5</v>
      </c>
      <c r="R23">
        <f t="shared" si="0"/>
        <v>250000</v>
      </c>
      <c r="S23">
        <f t="shared" si="1"/>
        <v>39.454818584638048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30.958557279569238</v>
      </c>
      <c r="AC23">
        <f t="shared" si="2"/>
        <v>30.958557279569238</v>
      </c>
      <c r="AE23">
        <f t="shared" si="3"/>
        <v>490.49977077806426</v>
      </c>
      <c r="AF23">
        <f t="shared" si="4"/>
        <v>-24.524988538903216</v>
      </c>
      <c r="AG23">
        <f t="shared" si="4"/>
        <v>-9.8082307783133249</v>
      </c>
      <c r="AH23">
        <f t="shared" si="5"/>
        <v>-515.4103385516031</v>
      </c>
      <c r="AI23">
        <f t="shared" si="6"/>
        <v>-59.243787090755347</v>
      </c>
      <c r="AJ23">
        <f t="shared" si="7"/>
        <v>0</v>
      </c>
      <c r="AK23">
        <f t="shared" si="24"/>
        <v>34.785333766311119</v>
      </c>
      <c r="AL23">
        <f t="shared" si="8"/>
        <v>-24.458453324444228</v>
      </c>
      <c r="AN23">
        <f t="shared" si="9"/>
        <v>134.39347429921938</v>
      </c>
      <c r="AO23">
        <f t="shared" si="9"/>
        <v>-6.7196737149609689</v>
      </c>
      <c r="AP23">
        <f t="shared" si="9"/>
        <v>-2.6873859878366613</v>
      </c>
      <c r="AQ23">
        <f t="shared" si="9"/>
        <v>-141.21879400230816</v>
      </c>
      <c r="AR23">
        <f t="shared" si="9"/>
        <v>-16.232379405886405</v>
      </c>
      <c r="AS23">
        <f t="shared" si="9"/>
        <v>0</v>
      </c>
      <c r="AT23">
        <f t="shared" si="9"/>
        <v>9.530935869953252</v>
      </c>
      <c r="AU23">
        <f t="shared" si="9"/>
        <v>-6.7014435359331532</v>
      </c>
      <c r="AW23">
        <v>20</v>
      </c>
      <c r="AX23">
        <f>(R23*SUMPRODUCT(K$23:$K24, X$23:$X24)-$AZ$3*SUMPRODUCT(K$22:$K23, W$23:$W24))/Z23</f>
        <v>39.454818584638048</v>
      </c>
    </row>
    <row r="25" spans="5:50" x14ac:dyDescent="0.25">
      <c r="AN25" s="8">
        <f t="shared" ref="AN25:AU25" si="25">SUM(AN3:AN23)</f>
        <v>6014.7204612841042</v>
      </c>
      <c r="AO25" s="8">
        <f t="shared" si="25"/>
        <v>-769.57035771422272</v>
      </c>
      <c r="AP25" s="8">
        <f t="shared" si="25"/>
        <v>-207.77277048007122</v>
      </c>
      <c r="AQ25" s="8">
        <f t="shared" si="25"/>
        <v>-4740.575518578341</v>
      </c>
      <c r="AR25" s="8">
        <f t="shared" si="25"/>
        <v>296.80181451146893</v>
      </c>
      <c r="AS25" s="8">
        <f t="shared" si="25"/>
        <v>-99.895581960757369</v>
      </c>
      <c r="AT25" s="8">
        <f t="shared" si="25"/>
        <v>126.04941103526737</v>
      </c>
      <c r="AU25" s="9">
        <f t="shared" si="25"/>
        <v>322.95564358597898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8A6C-5F6D-4873-BB15-0CED3086DCA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1462.1880993572433</v>
      </c>
      <c r="K3">
        <v>1</v>
      </c>
      <c r="L3" s="2">
        <v>0</v>
      </c>
      <c r="O3">
        <f>$C$3</f>
        <v>1462.1880993572433</v>
      </c>
      <c r="P3">
        <f>O3*B5</f>
        <v>1169.7504794857948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1462.1880993572433</v>
      </c>
      <c r="AF3">
        <f t="shared" ref="AF3:AG23" si="4">-$Z3*P3</f>
        <v>-1169.7504794857948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192.43761987144853</v>
      </c>
      <c r="AJ3">
        <f t="shared" ref="AJ3:AJ23" si="7">AB3-AC3</f>
        <v>0</v>
      </c>
      <c r="AL3">
        <f t="shared" ref="AL3:AL23" si="8">SUM(AI3:AK3)</f>
        <v>192.43761987144853</v>
      </c>
      <c r="AN3">
        <f t="shared" ref="AN3:AU23" si="9">AE3*$K3</f>
        <v>1462.1880993572433</v>
      </c>
      <c r="AO3">
        <f t="shared" si="9"/>
        <v>-1169.7504794857948</v>
      </c>
      <c r="AP3">
        <f t="shared" si="9"/>
        <v>-100</v>
      </c>
      <c r="AQ3">
        <f t="shared" si="9"/>
        <v>0</v>
      </c>
      <c r="AR3">
        <f t="shared" si="9"/>
        <v>192.43761987144853</v>
      </c>
      <c r="AS3">
        <f t="shared" si="9"/>
        <v>0</v>
      </c>
      <c r="AT3">
        <f t="shared" si="9"/>
        <v>0</v>
      </c>
      <c r="AU3">
        <f t="shared" si="9"/>
        <v>192.43761987144853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682.3410912087752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250000</v>
      </c>
      <c r="S4">
        <f t="shared" si="1"/>
        <v>228.34554015602248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225.61743045260846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-486.82175000000001</v>
      </c>
      <c r="AI4">
        <f t="shared" si="6"/>
        <v>-486.82175000000001</v>
      </c>
      <c r="AJ4">
        <f t="shared" si="7"/>
        <v>-225.61743045260846</v>
      </c>
      <c r="AK4">
        <f>G4*MAX(0, SUM(AB4, AE4:AF4))</f>
        <v>0</v>
      </c>
      <c r="AL4">
        <f t="shared" si="8"/>
        <v>-712.43918045260853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-456.72366075616844</v>
      </c>
      <c r="AR4">
        <f t="shared" si="9"/>
        <v>-456.72366075616844</v>
      </c>
      <c r="AS4">
        <f t="shared" si="9"/>
        <v>-211.66847776771596</v>
      </c>
      <c r="AT4">
        <f t="shared" si="9"/>
        <v>0</v>
      </c>
      <c r="AU4">
        <f t="shared" si="9"/>
        <v>-668.39213852388446</v>
      </c>
      <c r="AW4">
        <v>1</v>
      </c>
      <c r="AX4">
        <f>(R4*SUMPRODUCT(K5:$K$23, X5:$X$23)-$AZ$3*SUMPRODUCT(K4:$K$22, W5:$W$23))/Z4</f>
        <v>228.34554015602248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1462.1880993572433</v>
      </c>
      <c r="P5">
        <f t="shared" ref="P5:P23" si="22">O5*$C$5</f>
        <v>73.109404967862176</v>
      </c>
      <c r="Q5" s="4">
        <f t="shared" ref="Q5:Q23" si="23">$C$8</f>
        <v>12.5</v>
      </c>
      <c r="R5">
        <f t="shared" si="0"/>
        <v>250000</v>
      </c>
      <c r="S5">
        <f t="shared" si="1"/>
        <v>445.95553333508741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225.61743045260846</v>
      </c>
      <c r="AC5">
        <f t="shared" si="2"/>
        <v>435.34798909045094</v>
      </c>
      <c r="AE5">
        <f t="shared" si="3"/>
        <v>1427.4083426359412</v>
      </c>
      <c r="AF5">
        <f t="shared" si="4"/>
        <v>-71.370417131797069</v>
      </c>
      <c r="AG5">
        <f t="shared" si="4"/>
        <v>-12.20267371263151</v>
      </c>
      <c r="AH5">
        <f t="shared" si="5"/>
        <v>-489.57221486979608</v>
      </c>
      <c r="AI5">
        <f t="shared" si="6"/>
        <v>854.26303692171643</v>
      </c>
      <c r="AJ5">
        <f t="shared" si="7"/>
        <v>-209.73055863784248</v>
      </c>
      <c r="AK5">
        <f>G5*SUM(AB5, AE5:AF5)</f>
        <v>64.847869594226864</v>
      </c>
      <c r="AL5">
        <f t="shared" si="8"/>
        <v>709.38034787810079</v>
      </c>
      <c r="AN5">
        <f t="shared" si="9"/>
        <v>1232.6563336886556</v>
      </c>
      <c r="AO5">
        <f t="shared" si="9"/>
        <v>-61.63281668443279</v>
      </c>
      <c r="AP5">
        <f t="shared" si="9"/>
        <v>-10.537771561594173</v>
      </c>
      <c r="AQ5">
        <f t="shared" si="9"/>
        <v>-422.77621156593801</v>
      </c>
      <c r="AR5">
        <f t="shared" si="9"/>
        <v>737.70953387669056</v>
      </c>
      <c r="AS5">
        <f t="shared" si="9"/>
        <v>-181.11544801229539</v>
      </c>
      <c r="AT5">
        <f t="shared" si="9"/>
        <v>56.000189149747108</v>
      </c>
      <c r="AU5">
        <f t="shared" si="9"/>
        <v>612.59427501414234</v>
      </c>
      <c r="AW5">
        <v>2</v>
      </c>
      <c r="AX5">
        <f>(R5*SUMPRODUCT(K6:$K$23, X6:$X$23)-$AZ$3*SUMPRODUCT(K5:$K$22, W6:$W$23))/Z5</f>
        <v>445.95553333508741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1462.1880993572433</v>
      </c>
      <c r="P6">
        <f t="shared" si="22"/>
        <v>73.109404967862176</v>
      </c>
      <c r="Q6" s="4">
        <f t="shared" si="23"/>
        <v>12.5</v>
      </c>
      <c r="R6">
        <f t="shared" si="0"/>
        <v>250000</v>
      </c>
      <c r="S6">
        <f t="shared" si="1"/>
        <v>647.74732291163161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435.34798909045094</v>
      </c>
      <c r="AC6">
        <f t="shared" si="2"/>
        <v>624.73291990366943</v>
      </c>
      <c r="AE6">
        <f t="shared" si="3"/>
        <v>1410.2366902170397</v>
      </c>
      <c r="AF6">
        <f t="shared" si="4"/>
        <v>-70.511834510851983</v>
      </c>
      <c r="AG6">
        <f t="shared" si="4"/>
        <v>-12.055876145799566</v>
      </c>
      <c r="AH6">
        <f t="shared" si="5"/>
        <v>-495.41659411260093</v>
      </c>
      <c r="AI6">
        <f t="shared" si="6"/>
        <v>832.25238544778722</v>
      </c>
      <c r="AJ6">
        <f t="shared" si="7"/>
        <v>-189.38493081321849</v>
      </c>
      <c r="AK6">
        <f>G6*SUM(AB6, AE6:AF6)</f>
        <v>103.84176142060338</v>
      </c>
      <c r="AL6">
        <f t="shared" si="8"/>
        <v>746.70921605517208</v>
      </c>
      <c r="AN6">
        <f t="shared" si="9"/>
        <v>1098.3293095188867</v>
      </c>
      <c r="AO6">
        <f t="shared" si="9"/>
        <v>-54.916465475944328</v>
      </c>
      <c r="AP6">
        <f t="shared" si="9"/>
        <v>-9.3894324369219007</v>
      </c>
      <c r="AQ6">
        <f t="shared" si="9"/>
        <v>-385.84343288653776</v>
      </c>
      <c r="AR6">
        <f t="shared" si="9"/>
        <v>648.17997871948262</v>
      </c>
      <c r="AS6">
        <f t="shared" si="9"/>
        <v>-147.49794962528699</v>
      </c>
      <c r="AT6">
        <f t="shared" si="9"/>
        <v>80.874686434915589</v>
      </c>
      <c r="AU6">
        <f t="shared" si="9"/>
        <v>581.55671552911122</v>
      </c>
      <c r="AW6">
        <v>3</v>
      </c>
      <c r="AX6">
        <f>(R6*SUMPRODUCT(K7:$K$23, X7:$X$23)-$AZ$3*SUMPRODUCT(K6:$K$22, W7:$W$23))/Z6</f>
        <v>647.74732291163161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1462.1880993572433</v>
      </c>
      <c r="P7">
        <f t="shared" si="22"/>
        <v>73.109404967862176</v>
      </c>
      <c r="Q7" s="4">
        <f t="shared" si="23"/>
        <v>12.5</v>
      </c>
      <c r="R7">
        <f t="shared" si="0"/>
        <v>250000</v>
      </c>
      <c r="S7">
        <f t="shared" si="1"/>
        <v>821.51940993616461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624.73291990366943</v>
      </c>
      <c r="AC7">
        <f t="shared" si="2"/>
        <v>782.75515777401779</v>
      </c>
      <c r="AE7">
        <f t="shared" si="3"/>
        <v>1393.1932253391374</v>
      </c>
      <c r="AF7">
        <f t="shared" si="4"/>
        <v>-69.659661266956874</v>
      </c>
      <c r="AG7">
        <f t="shared" si="4"/>
        <v>-11.91017443268384</v>
      </c>
      <c r="AH7">
        <f t="shared" si="5"/>
        <v>-502.85903315460195</v>
      </c>
      <c r="AI7">
        <f t="shared" si="6"/>
        <v>808.76435648489473</v>
      </c>
      <c r="AJ7">
        <f t="shared" si="7"/>
        <v>-158.02223787034836</v>
      </c>
      <c r="AK7">
        <f>G7*SUM(AB7, AE7:AF7)</f>
        <v>95.659884363214232</v>
      </c>
      <c r="AL7">
        <f t="shared" si="8"/>
        <v>746.40200297776062</v>
      </c>
      <c r="AN7">
        <f t="shared" si="9"/>
        <v>982.21726460321372</v>
      </c>
      <c r="AO7">
        <f t="shared" si="9"/>
        <v>-49.110863230160689</v>
      </c>
      <c r="AP7">
        <f t="shared" si="9"/>
        <v>-8.3968101046214763</v>
      </c>
      <c r="AQ7">
        <f t="shared" si="9"/>
        <v>-354.52140811688088</v>
      </c>
      <c r="AR7">
        <f t="shared" si="9"/>
        <v>570.18818315155067</v>
      </c>
      <c r="AS7">
        <f t="shared" si="9"/>
        <v>-111.40749711132818</v>
      </c>
      <c r="AT7">
        <f t="shared" si="9"/>
        <v>67.441319870489721</v>
      </c>
      <c r="AU7">
        <f t="shared" si="9"/>
        <v>526.22200591071226</v>
      </c>
      <c r="AW7">
        <v>4</v>
      </c>
      <c r="AX7">
        <f>(R7*SUMPRODUCT(K8:$K$23, X8:$X$23)-$AZ$3*SUMPRODUCT(K7:$K$22, W8:$W$23))/Z7</f>
        <v>821.51940993616461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1462.1880993572433</v>
      </c>
      <c r="P8">
        <f t="shared" si="22"/>
        <v>73.109404967862176</v>
      </c>
      <c r="Q8" s="4">
        <f t="shared" si="23"/>
        <v>12.5</v>
      </c>
      <c r="R8">
        <f t="shared" si="0"/>
        <v>250000</v>
      </c>
      <c r="S8">
        <f t="shared" si="1"/>
        <v>962.23703950019217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782.75515777401779</v>
      </c>
      <c r="AC8">
        <f t="shared" si="2"/>
        <v>905.70062988922837</v>
      </c>
      <c r="AE8">
        <f t="shared" si="3"/>
        <v>1376.2769756735438</v>
      </c>
      <c r="AF8">
        <f t="shared" si="4"/>
        <v>-68.813848783677201</v>
      </c>
      <c r="AG8">
        <f t="shared" si="4"/>
        <v>-11.765560261009982</v>
      </c>
      <c r="AH8">
        <f t="shared" si="5"/>
        <v>-510.24854694038135</v>
      </c>
      <c r="AI8">
        <f t="shared" si="6"/>
        <v>785.44901968847512</v>
      </c>
      <c r="AJ8">
        <f t="shared" si="7"/>
        <v>-122.94547211521058</v>
      </c>
      <c r="AK8">
        <f t="shared" ref="AK8:AK23" si="24">G8*SUM(AB8:AB8, AE8:AF8)</f>
        <v>44.521649463340736</v>
      </c>
      <c r="AL8">
        <f t="shared" si="8"/>
        <v>707.02519703660528</v>
      </c>
      <c r="AN8">
        <f t="shared" si="9"/>
        <v>904.7003392272195</v>
      </c>
      <c r="AO8">
        <f t="shared" si="9"/>
        <v>-45.235016961360984</v>
      </c>
      <c r="AP8">
        <f t="shared" si="9"/>
        <v>-7.7341309543631276</v>
      </c>
      <c r="AQ8">
        <f t="shared" si="9"/>
        <v>-335.41361344161345</v>
      </c>
      <c r="AR8">
        <f t="shared" si="9"/>
        <v>516.3175778698818</v>
      </c>
      <c r="AS8">
        <f t="shared" si="9"/>
        <v>-80.818623209653552</v>
      </c>
      <c r="AT8">
        <f t="shared" si="9"/>
        <v>29.266457322464092</v>
      </c>
      <c r="AU8">
        <f t="shared" si="9"/>
        <v>464.7654119826924</v>
      </c>
      <c r="AW8">
        <v>5</v>
      </c>
      <c r="AX8">
        <f>(R8*SUMPRODUCT(K9:$K$23, X9:$X$23)-$AZ$3*SUMPRODUCT(K8:$K$22, W9:$W$23))/Z8</f>
        <v>962.23703950019217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1462.1880993572433</v>
      </c>
      <c r="P9">
        <f t="shared" si="22"/>
        <v>73.109404967862176</v>
      </c>
      <c r="Q9" s="4">
        <f t="shared" si="23"/>
        <v>12.5</v>
      </c>
      <c r="R9">
        <f t="shared" si="0"/>
        <v>250000</v>
      </c>
      <c r="S9">
        <f t="shared" si="1"/>
        <v>1080.1200298901008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905.70062988922837</v>
      </c>
      <c r="AC9">
        <f t="shared" si="2"/>
        <v>1004.2526847416002</v>
      </c>
      <c r="AE9">
        <f t="shared" si="3"/>
        <v>1359.484394087327</v>
      </c>
      <c r="AF9">
        <f t="shared" si="4"/>
        <v>-67.974219704366362</v>
      </c>
      <c r="AG9">
        <f t="shared" si="4"/>
        <v>-11.622003306935481</v>
      </c>
      <c r="AH9">
        <f t="shared" si="5"/>
        <v>-518.02702928803467</v>
      </c>
      <c r="AI9">
        <f t="shared" si="6"/>
        <v>761.8611417879905</v>
      </c>
      <c r="AJ9">
        <f t="shared" si="7"/>
        <v>-98.552054852371839</v>
      </c>
      <c r="AK9">
        <f t="shared" si="24"/>
        <v>12.963543745205914</v>
      </c>
      <c r="AL9">
        <f t="shared" si="8"/>
        <v>676.27263068082459</v>
      </c>
      <c r="AN9">
        <f t="shared" si="9"/>
        <v>849.32681880788255</v>
      </c>
      <c r="AO9">
        <f t="shared" si="9"/>
        <v>-42.466340940394133</v>
      </c>
      <c r="AP9">
        <f t="shared" si="9"/>
        <v>-7.2607520467205466</v>
      </c>
      <c r="AQ9">
        <f t="shared" si="9"/>
        <v>-323.63317354376511</v>
      </c>
      <c r="AR9">
        <f t="shared" si="9"/>
        <v>475.96655227700268</v>
      </c>
      <c r="AS9">
        <f t="shared" si="9"/>
        <v>-61.5695947660641</v>
      </c>
      <c r="AT9">
        <f t="shared" si="9"/>
        <v>8.0988685250662105</v>
      </c>
      <c r="AU9">
        <f t="shared" si="9"/>
        <v>422.49582603600481</v>
      </c>
      <c r="AW9">
        <v>6</v>
      </c>
      <c r="AX9">
        <f>(R9*SUMPRODUCT(K10:$K$23, X10:$X$23)-$AZ$3*SUMPRODUCT(K9:$K$22, W10:$W$23))/Z9</f>
        <v>1080.1200298901008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1462.1880993572433</v>
      </c>
      <c r="P10">
        <f t="shared" si="22"/>
        <v>73.109404967862176</v>
      </c>
      <c r="Q10" s="4">
        <f t="shared" si="23"/>
        <v>12.5</v>
      </c>
      <c r="R10">
        <f t="shared" si="0"/>
        <v>250000</v>
      </c>
      <c r="S10">
        <f t="shared" si="1"/>
        <v>1183.9579033816515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1004.2526847416002</v>
      </c>
      <c r="AC10">
        <f t="shared" si="2"/>
        <v>1087.2893347634804</v>
      </c>
      <c r="AE10">
        <f t="shared" si="3"/>
        <v>1342.8024098731257</v>
      </c>
      <c r="AF10">
        <f t="shared" si="4"/>
        <v>-67.140120493656298</v>
      </c>
      <c r="AG10">
        <f t="shared" si="4"/>
        <v>-11.479391831182681</v>
      </c>
      <c r="AH10">
        <f t="shared" si="5"/>
        <v>-527.82885366890628</v>
      </c>
      <c r="AI10">
        <f t="shared" si="6"/>
        <v>736.35404387938047</v>
      </c>
      <c r="AJ10">
        <f t="shared" si="7"/>
        <v>-83.036650021880178</v>
      </c>
      <c r="AK10">
        <f t="shared" si="24"/>
        <v>9.3476513938963848</v>
      </c>
      <c r="AL10">
        <f t="shared" si="8"/>
        <v>662.66504525139669</v>
      </c>
      <c r="AN10">
        <f t="shared" si="9"/>
        <v>797.05927300816995</v>
      </c>
      <c r="AO10">
        <f t="shared" si="9"/>
        <v>-39.852963650408505</v>
      </c>
      <c r="AP10">
        <f t="shared" si="9"/>
        <v>-6.8139255934183982</v>
      </c>
      <c r="AQ10">
        <f t="shared" si="9"/>
        <v>-313.30810794257133</v>
      </c>
      <c r="AR10">
        <f t="shared" si="9"/>
        <v>437.08427582177177</v>
      </c>
      <c r="AS10">
        <f t="shared" si="9"/>
        <v>-49.28880929378667</v>
      </c>
      <c r="AT10">
        <f t="shared" si="9"/>
        <v>5.5485692977396655</v>
      </c>
      <c r="AU10">
        <f t="shared" si="9"/>
        <v>393.34403582572475</v>
      </c>
      <c r="AW10">
        <v>7</v>
      </c>
      <c r="AX10">
        <f>(R10*SUMPRODUCT(K11:$K$23, X11:$X$23)-$AZ$3*SUMPRODUCT(K10:$K$22, W11:$W$23))/Z10</f>
        <v>1183.9579033816515</v>
      </c>
    </row>
    <row r="11" spans="1:52" x14ac:dyDescent="0.25">
      <c r="A11" t="s">
        <v>33</v>
      </c>
      <c r="C11" s="7">
        <f>AU25</f>
        <v>4700.3099694853836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1462.1880993572433</v>
      </c>
      <c r="P11">
        <f t="shared" si="22"/>
        <v>73.109404967862176</v>
      </c>
      <c r="Q11" s="4">
        <f t="shared" si="23"/>
        <v>12.5</v>
      </c>
      <c r="R11">
        <f t="shared" si="0"/>
        <v>250000</v>
      </c>
      <c r="S11">
        <f t="shared" si="1"/>
        <v>1274.5810042523933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1087.2893347634804</v>
      </c>
      <c r="AC11">
        <f t="shared" si="2"/>
        <v>1156.0699524484594</v>
      </c>
      <c r="AE11">
        <f t="shared" si="3"/>
        <v>1326.2332647787516</v>
      </c>
      <c r="AF11">
        <f t="shared" si="4"/>
        <v>-66.311663238937598</v>
      </c>
      <c r="AG11">
        <f t="shared" si="4"/>
        <v>-11.337744998076381</v>
      </c>
      <c r="AH11">
        <f t="shared" si="5"/>
        <v>-537.05829588947608</v>
      </c>
      <c r="AI11">
        <f t="shared" si="6"/>
        <v>711.52556065226145</v>
      </c>
      <c r="AJ11">
        <f t="shared" si="7"/>
        <v>-68.780617684979006</v>
      </c>
      <c r="AK11">
        <f t="shared" si="24"/>
        <v>5.6333062471279067</v>
      </c>
      <c r="AL11">
        <f t="shared" si="8"/>
        <v>648.3782492144104</v>
      </c>
      <c r="AN11">
        <f t="shared" si="9"/>
        <v>748.66778593343588</v>
      </c>
      <c r="AO11">
        <f t="shared" si="9"/>
        <v>-37.433389296671798</v>
      </c>
      <c r="AP11">
        <f t="shared" si="9"/>
        <v>-6.4002349138812864</v>
      </c>
      <c r="AQ11">
        <f t="shared" si="9"/>
        <v>-303.1730963013016</v>
      </c>
      <c r="AR11">
        <f t="shared" si="9"/>
        <v>401.66106542158104</v>
      </c>
      <c r="AS11">
        <f t="shared" si="9"/>
        <v>-38.827131037116459</v>
      </c>
      <c r="AT11">
        <f t="shared" si="9"/>
        <v>3.1800400634844741</v>
      </c>
      <c r="AU11">
        <f t="shared" si="9"/>
        <v>366.01397444794912</v>
      </c>
      <c r="AW11">
        <v>8</v>
      </c>
      <c r="AX11">
        <f>(R11*SUMPRODUCT(K12:$K$23, X12:$X$23)-$AZ$3*SUMPRODUCT(K11:$K$22, W12:$W$23))/Z11</f>
        <v>1274.5810042523933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1462.1880993572433</v>
      </c>
      <c r="P12">
        <f t="shared" si="22"/>
        <v>73.109404967862176</v>
      </c>
      <c r="Q12" s="4">
        <f t="shared" si="23"/>
        <v>12.5</v>
      </c>
      <c r="R12">
        <f t="shared" si="0"/>
        <v>250000</v>
      </c>
      <c r="S12">
        <f t="shared" si="1"/>
        <v>1352.202104078707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1156.0699524484594</v>
      </c>
      <c r="AC12">
        <f t="shared" si="2"/>
        <v>1211.2439293026314</v>
      </c>
      <c r="AE12">
        <f t="shared" si="3"/>
        <v>1309.7646080440695</v>
      </c>
      <c r="AF12">
        <f t="shared" si="4"/>
        <v>-65.488230402203484</v>
      </c>
      <c r="AG12">
        <f t="shared" si="4"/>
        <v>-11.196957223046603</v>
      </c>
      <c r="AH12">
        <f t="shared" si="5"/>
        <v>-548.20650098028852</v>
      </c>
      <c r="AI12">
        <f t="shared" si="6"/>
        <v>684.87291943853086</v>
      </c>
      <c r="AJ12">
        <f t="shared" si="7"/>
        <v>-55.173976854171997</v>
      </c>
      <c r="AK12">
        <f t="shared" si="24"/>
        <v>5.5207965592077484</v>
      </c>
      <c r="AL12">
        <f t="shared" si="8"/>
        <v>635.21973914356658</v>
      </c>
      <c r="AN12">
        <f t="shared" si="9"/>
        <v>702.89106959547144</v>
      </c>
      <c r="AO12">
        <f t="shared" si="9"/>
        <v>-35.144553479773577</v>
      </c>
      <c r="AP12">
        <f t="shared" si="9"/>
        <v>-6.0088974693513455</v>
      </c>
      <c r="AQ12">
        <f t="shared" si="9"/>
        <v>-294.19748515624934</v>
      </c>
      <c r="AR12">
        <f t="shared" si="9"/>
        <v>367.54013349009716</v>
      </c>
      <c r="AS12">
        <f t="shared" si="9"/>
        <v>-29.60936290894178</v>
      </c>
      <c r="AT12">
        <f t="shared" si="9"/>
        <v>2.962760311805559</v>
      </c>
      <c r="AU12">
        <f t="shared" si="9"/>
        <v>340.89353089296094</v>
      </c>
      <c r="AW12">
        <v>9</v>
      </c>
      <c r="AX12">
        <f>(R12*SUMPRODUCT(K13:$K$23, X13:$X$23)-$AZ$3*SUMPRODUCT(K12:$K$22, W13:$W$23))/Z12</f>
        <v>1352.202104078707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1462.1880993572433</v>
      </c>
      <c r="P13">
        <f t="shared" si="22"/>
        <v>73.109404967862176</v>
      </c>
      <c r="Q13" s="4">
        <f t="shared" si="23"/>
        <v>12.5</v>
      </c>
      <c r="R13">
        <f t="shared" si="0"/>
        <v>250000</v>
      </c>
      <c r="S13">
        <f t="shared" si="1"/>
        <v>1416.8987650621964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1211.2439293026314</v>
      </c>
      <c r="AC13">
        <f t="shared" si="2"/>
        <v>1253.3286659640044</v>
      </c>
      <c r="AE13">
        <f t="shared" si="3"/>
        <v>1293.3896938469084</v>
      </c>
      <c r="AF13">
        <f t="shared" si="4"/>
        <v>-64.669484692345435</v>
      </c>
      <c r="AG13">
        <f t="shared" si="4"/>
        <v>-11.056970837194816</v>
      </c>
      <c r="AH13">
        <f t="shared" si="5"/>
        <v>-560.33627242639943</v>
      </c>
      <c r="AI13">
        <f t="shared" si="6"/>
        <v>657.32696589096884</v>
      </c>
      <c r="AJ13">
        <f t="shared" si="7"/>
        <v>-42.084736661372972</v>
      </c>
      <c r="AK13">
        <f t="shared" si="24"/>
        <v>4.8799282769143888</v>
      </c>
      <c r="AL13">
        <f t="shared" si="8"/>
        <v>620.12215750651023</v>
      </c>
      <c r="AN13">
        <f t="shared" si="9"/>
        <v>659.98231265580023</v>
      </c>
      <c r="AO13">
        <f t="shared" si="9"/>
        <v>-32.999115632790023</v>
      </c>
      <c r="AP13">
        <f t="shared" si="9"/>
        <v>-5.6420777270885916</v>
      </c>
      <c r="AQ13">
        <f t="shared" si="9"/>
        <v>-285.92467583453487</v>
      </c>
      <c r="AR13">
        <f t="shared" si="9"/>
        <v>335.41644346138679</v>
      </c>
      <c r="AS13">
        <f t="shared" si="9"/>
        <v>-21.474720234295354</v>
      </c>
      <c r="AT13">
        <f t="shared" si="9"/>
        <v>2.4900974278009098</v>
      </c>
      <c r="AU13">
        <f t="shared" si="9"/>
        <v>316.43182065489236</v>
      </c>
      <c r="AW13">
        <v>10</v>
      </c>
      <c r="AX13">
        <f>(R13*SUMPRODUCT(K14:$K$23, X14:$X$23)-$AZ$3*SUMPRODUCT(K13:$K$22, W14:$W$23))/Z13</f>
        <v>1416.8987650621964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1462.1880993572433</v>
      </c>
      <c r="P14">
        <f t="shared" si="22"/>
        <v>73.109404967862176</v>
      </c>
      <c r="Q14" s="4">
        <f t="shared" si="23"/>
        <v>12.5</v>
      </c>
      <c r="R14">
        <f t="shared" si="0"/>
        <v>250000</v>
      </c>
      <c r="S14">
        <f t="shared" si="1"/>
        <v>1468.8008318254697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1253.3286659640044</v>
      </c>
      <c r="AC14">
        <f t="shared" si="2"/>
        <v>1282.8759697827661</v>
      </c>
      <c r="AE14">
        <f t="shared" si="3"/>
        <v>1277.1002952363767</v>
      </c>
      <c r="AF14">
        <f t="shared" si="4"/>
        <v>-63.855014761818843</v>
      </c>
      <c r="AG14">
        <f t="shared" si="4"/>
        <v>-10.917715509702305</v>
      </c>
      <c r="AH14">
        <f t="shared" si="5"/>
        <v>-573.71238241127708</v>
      </c>
      <c r="AI14">
        <f t="shared" si="6"/>
        <v>628.61518255357851</v>
      </c>
      <c r="AJ14">
        <f t="shared" si="7"/>
        <v>-29.547303818761748</v>
      </c>
      <c r="AK14">
        <f t="shared" si="24"/>
        <v>4.4398331035894119</v>
      </c>
      <c r="AL14">
        <f t="shared" si="8"/>
        <v>603.50771183840618</v>
      </c>
      <c r="AN14">
        <f t="shared" si="9"/>
        <v>619.8119330381877</v>
      </c>
      <c r="AO14">
        <f t="shared" si="9"/>
        <v>-30.990596651909385</v>
      </c>
      <c r="AP14">
        <f t="shared" si="9"/>
        <v>-5.2986679117297566</v>
      </c>
      <c r="AQ14">
        <f t="shared" si="9"/>
        <v>-278.43841402014647</v>
      </c>
      <c r="AR14">
        <f t="shared" si="9"/>
        <v>305.08425445440201</v>
      </c>
      <c r="AS14">
        <f t="shared" si="9"/>
        <v>-14.340120008024641</v>
      </c>
      <c r="AT14">
        <f t="shared" si="9"/>
        <v>2.1547732379103013</v>
      </c>
      <c r="AU14">
        <f t="shared" si="9"/>
        <v>292.89890768428768</v>
      </c>
      <c r="AW14">
        <v>11</v>
      </c>
      <c r="AX14">
        <f>(R14*SUMPRODUCT(K15:$K$23, X15:$X$23)-$AZ$3*SUMPRODUCT(K14:$K$22, W15:$W$23))/Z14</f>
        <v>1468.8008318254697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1462.1880993572433</v>
      </c>
      <c r="P15">
        <f t="shared" si="22"/>
        <v>73.109404967862176</v>
      </c>
      <c r="Q15" s="4">
        <f t="shared" si="23"/>
        <v>12.5</v>
      </c>
      <c r="R15">
        <f t="shared" si="0"/>
        <v>250000</v>
      </c>
      <c r="S15">
        <f t="shared" si="1"/>
        <v>1508.5723404398655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1282.8759697827661</v>
      </c>
      <c r="AC15">
        <f t="shared" si="2"/>
        <v>1300.8896650944505</v>
      </c>
      <c r="AE15">
        <f t="shared" si="3"/>
        <v>1260.8910662668738</v>
      </c>
      <c r="AF15">
        <f t="shared" si="4"/>
        <v>-63.044553313343698</v>
      </c>
      <c r="AG15">
        <f t="shared" si="4"/>
        <v>-10.779145538979758</v>
      </c>
      <c r="AH15">
        <f t="shared" si="5"/>
        <v>-587.85631251044344</v>
      </c>
      <c r="AI15">
        <f t="shared" si="6"/>
        <v>599.21105490410707</v>
      </c>
      <c r="AJ15">
        <f t="shared" si="7"/>
        <v>-18.013695311684387</v>
      </c>
      <c r="AK15">
        <f t="shared" si="24"/>
        <v>10.170962179218815</v>
      </c>
      <c r="AL15">
        <f t="shared" si="8"/>
        <v>591.36832177164149</v>
      </c>
      <c r="AN15">
        <f t="shared" si="9"/>
        <v>581.75220835072275</v>
      </c>
      <c r="AO15">
        <f t="shared" si="9"/>
        <v>-29.087610417536141</v>
      </c>
      <c r="AP15">
        <f t="shared" si="9"/>
        <v>-4.9733017301814018</v>
      </c>
      <c r="AQ15">
        <f t="shared" si="9"/>
        <v>-271.22621227572398</v>
      </c>
      <c r="AR15">
        <f t="shared" si="9"/>
        <v>276.46508392728128</v>
      </c>
      <c r="AS15">
        <f t="shared" si="9"/>
        <v>-8.3111914331792196</v>
      </c>
      <c r="AT15">
        <f t="shared" si="9"/>
        <v>4.6926969879568228</v>
      </c>
      <c r="AU15">
        <f t="shared" si="9"/>
        <v>272.8465894820589</v>
      </c>
      <c r="AW15">
        <v>12</v>
      </c>
      <c r="AX15">
        <f>(R15*SUMPRODUCT(K16:$K$23, X16:$X$23)-$AZ$3*SUMPRODUCT(K15:$K$22, W16:$W$23))/Z15</f>
        <v>1508.5723404398655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1462.1880993572433</v>
      </c>
      <c r="P16">
        <f t="shared" si="22"/>
        <v>73.109404967862176</v>
      </c>
      <c r="Q16" s="4">
        <f t="shared" si="23"/>
        <v>12.5</v>
      </c>
      <c r="R16">
        <f t="shared" si="0"/>
        <v>250000</v>
      </c>
      <c r="S16">
        <f t="shared" si="1"/>
        <v>1536.061991924056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1300.8896650944505</v>
      </c>
      <c r="AC16">
        <f t="shared" si="2"/>
        <v>1307.6305326364015</v>
      </c>
      <c r="AE16">
        <f t="shared" si="3"/>
        <v>1244.7426036381287</v>
      </c>
      <c r="AF16">
        <f t="shared" si="4"/>
        <v>-62.237130181906444</v>
      </c>
      <c r="AG16">
        <f t="shared" si="4"/>
        <v>-10.641095049478411</v>
      </c>
      <c r="AH16">
        <f t="shared" si="5"/>
        <v>-605.18068223099635</v>
      </c>
      <c r="AI16">
        <f t="shared" si="6"/>
        <v>566.6836961757474</v>
      </c>
      <c r="AJ16">
        <f t="shared" si="7"/>
        <v>-6.7408675419510473</v>
      </c>
      <c r="AK16">
        <f t="shared" si="24"/>
        <v>17.632105483709775</v>
      </c>
      <c r="AL16">
        <f t="shared" si="8"/>
        <v>577.57493411750613</v>
      </c>
      <c r="AN16">
        <f t="shared" si="9"/>
        <v>544.51654627640175</v>
      </c>
      <c r="AO16">
        <f t="shared" si="9"/>
        <v>-27.225827313820091</v>
      </c>
      <c r="AP16">
        <f t="shared" si="9"/>
        <v>-4.6549803212370842</v>
      </c>
      <c r="AQ16">
        <f t="shared" si="9"/>
        <v>-264.73818281664586</v>
      </c>
      <c r="AR16">
        <f t="shared" si="9"/>
        <v>247.89755582469863</v>
      </c>
      <c r="AS16">
        <f t="shared" si="9"/>
        <v>-2.9488135957761217</v>
      </c>
      <c r="AT16">
        <f t="shared" si="9"/>
        <v>7.7132197078409339</v>
      </c>
      <c r="AU16">
        <f t="shared" si="9"/>
        <v>252.66196193676345</v>
      </c>
      <c r="AW16">
        <v>13</v>
      </c>
      <c r="AX16">
        <f>(R16*SUMPRODUCT(K17:$K$23, X17:$X$23)-$AZ$3*SUMPRODUCT(K16:$K$22, W17:$W$23))/Z16</f>
        <v>1536.061991924056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1462.1880993572433</v>
      </c>
      <c r="P17">
        <f t="shared" si="22"/>
        <v>73.109404967862176</v>
      </c>
      <c r="Q17" s="4">
        <f t="shared" si="23"/>
        <v>12.5</v>
      </c>
      <c r="R17">
        <f t="shared" si="0"/>
        <v>250000</v>
      </c>
      <c r="S17">
        <f t="shared" si="1"/>
        <v>1551.868340419989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1307.6305326364015</v>
      </c>
      <c r="AC17">
        <f t="shared" si="2"/>
        <v>1303.9924089057108</v>
      </c>
      <c r="AE17">
        <f t="shared" si="3"/>
        <v>1228.6365616802912</v>
      </c>
      <c r="AF17">
        <f t="shared" si="4"/>
        <v>-61.431828084014562</v>
      </c>
      <c r="AG17">
        <f t="shared" si="4"/>
        <v>-10.503407207153973</v>
      </c>
      <c r="AH17">
        <f t="shared" si="5"/>
        <v>-625.53783659309329</v>
      </c>
      <c r="AI17">
        <f t="shared" si="6"/>
        <v>531.16348979602935</v>
      </c>
      <c r="AJ17">
        <f t="shared" si="7"/>
        <v>3.6381237306907224</v>
      </c>
      <c r="AK17">
        <f t="shared" si="24"/>
        <v>34.152726674010964</v>
      </c>
      <c r="AL17">
        <f t="shared" si="8"/>
        <v>568.95434020073105</v>
      </c>
      <c r="AN17">
        <f t="shared" si="9"/>
        <v>506.23613811096556</v>
      </c>
      <c r="AO17">
        <f t="shared" si="9"/>
        <v>-25.311806905548281</v>
      </c>
      <c r="AP17">
        <f t="shared" si="9"/>
        <v>-4.3277275537728324</v>
      </c>
      <c r="AQ17">
        <f t="shared" si="9"/>
        <v>-257.74087188655369</v>
      </c>
      <c r="AR17">
        <f t="shared" si="9"/>
        <v>218.85573176509072</v>
      </c>
      <c r="AS17">
        <f t="shared" si="9"/>
        <v>1.499019128061712</v>
      </c>
      <c r="AT17">
        <f t="shared" si="9"/>
        <v>14.071976202438298</v>
      </c>
      <c r="AU17">
        <f t="shared" si="9"/>
        <v>234.42672709559073</v>
      </c>
      <c r="AW17">
        <v>14</v>
      </c>
      <c r="AX17">
        <f>(R17*SUMPRODUCT(K18:$K$23, X18:$X$23)-$AZ$3*SUMPRODUCT(K17:$K$22, W18:$W$23))/Z17</f>
        <v>1551.868340419989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1462.1880993572433</v>
      </c>
      <c r="P18">
        <f t="shared" si="22"/>
        <v>73.109404967862176</v>
      </c>
      <c r="Q18" s="4">
        <f t="shared" si="23"/>
        <v>12.5</v>
      </c>
      <c r="R18">
        <f t="shared" si="0"/>
        <v>250000</v>
      </c>
      <c r="S18">
        <f t="shared" si="1"/>
        <v>1490.3585930607649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1303.9924089057108</v>
      </c>
      <c r="AC18">
        <f t="shared" si="2"/>
        <v>1235.0595108392545</v>
      </c>
      <c r="AE18">
        <f t="shared" si="3"/>
        <v>1211.7146350921912</v>
      </c>
      <c r="AF18">
        <f t="shared" si="4"/>
        <v>-60.585731754609569</v>
      </c>
      <c r="AG18">
        <f t="shared" si="4"/>
        <v>-10.358744504424939</v>
      </c>
      <c r="AH18">
        <f t="shared" si="5"/>
        <v>-792.57261314989296</v>
      </c>
      <c r="AI18">
        <f t="shared" si="6"/>
        <v>348.1975456832638</v>
      </c>
      <c r="AJ18">
        <f t="shared" si="7"/>
        <v>68.932898066456346</v>
      </c>
      <c r="AK18">
        <f t="shared" si="24"/>
        <v>53.030620344455116</v>
      </c>
      <c r="AL18">
        <f t="shared" si="8"/>
        <v>470.16106409417523</v>
      </c>
      <c r="AN18">
        <f t="shared" si="9"/>
        <v>466.55806252785419</v>
      </c>
      <c r="AO18">
        <f t="shared" si="9"/>
        <v>-23.327903126392712</v>
      </c>
      <c r="AP18">
        <f t="shared" si="9"/>
        <v>-3.9885263627585461</v>
      </c>
      <c r="AQ18">
        <f t="shared" si="9"/>
        <v>-305.17180538610756</v>
      </c>
      <c r="AR18">
        <f t="shared" si="9"/>
        <v>134.06982765259536</v>
      </c>
      <c r="AS18">
        <f t="shared" si="9"/>
        <v>26.541892319282756</v>
      </c>
      <c r="AT18">
        <f t="shared" si="9"/>
        <v>20.418886399500114</v>
      </c>
      <c r="AU18">
        <f t="shared" si="9"/>
        <v>181.03060637137821</v>
      </c>
      <c r="AW18">
        <v>15</v>
      </c>
      <c r="AX18">
        <f>(R18*SUMPRODUCT(K19:$K$23, X19:$X$23)-$AZ$3*SUMPRODUCT(K18:$K$22, W19:$W$23))/Z18</f>
        <v>1490.3585930607649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1462.1880993572433</v>
      </c>
      <c r="P19">
        <f t="shared" si="22"/>
        <v>73.109404967862176</v>
      </c>
      <c r="Q19" s="4">
        <f t="shared" si="23"/>
        <v>12.5</v>
      </c>
      <c r="R19">
        <f t="shared" si="0"/>
        <v>250000</v>
      </c>
      <c r="S19">
        <f t="shared" si="1"/>
        <v>1352.5125156373829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1235.0595108392545</v>
      </c>
      <c r="AC19">
        <f t="shared" si="2"/>
        <v>1104.3634246754718</v>
      </c>
      <c r="AE19">
        <f t="shared" si="3"/>
        <v>1193.9165355264031</v>
      </c>
      <c r="AF19">
        <f t="shared" si="4"/>
        <v>-59.695826776320168</v>
      </c>
      <c r="AG19">
        <f t="shared" si="4"/>
        <v>-10.206591546354668</v>
      </c>
      <c r="AH19">
        <f t="shared" si="5"/>
        <v>-971.31026052042387</v>
      </c>
      <c r="AI19">
        <f t="shared" si="6"/>
        <v>152.70385668330425</v>
      </c>
      <c r="AJ19">
        <f t="shared" si="7"/>
        <v>130.69608616378264</v>
      </c>
      <c r="AK19">
        <f t="shared" si="24"/>
        <v>52.834948896842221</v>
      </c>
      <c r="AL19">
        <f t="shared" si="8"/>
        <v>336.2348917439291</v>
      </c>
      <c r="AN19">
        <f t="shared" si="9"/>
        <v>428.27006727324448</v>
      </c>
      <c r="AO19">
        <f t="shared" si="9"/>
        <v>-21.413503363662226</v>
      </c>
      <c r="AP19">
        <f t="shared" si="9"/>
        <v>-3.6612087345457276</v>
      </c>
      <c r="AQ19">
        <f t="shared" si="9"/>
        <v>-348.41892061815338</v>
      </c>
      <c r="AR19">
        <f t="shared" si="9"/>
        <v>54.776434556883082</v>
      </c>
      <c r="AS19">
        <f t="shared" si="9"/>
        <v>46.882022275563934</v>
      </c>
      <c r="AT19">
        <f t="shared" si="9"/>
        <v>18.952436326256617</v>
      </c>
      <c r="AU19">
        <f t="shared" si="9"/>
        <v>120.61089315870362</v>
      </c>
      <c r="AW19">
        <v>16</v>
      </c>
      <c r="AX19">
        <f>(R19*SUMPRODUCT(K20:$K$23, X20:$X$23)-$AZ$3*SUMPRODUCT(K19:$K$22, W20:$W$23))/Z19</f>
        <v>1352.5125156373829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1462.1880993572433</v>
      </c>
      <c r="P20">
        <f t="shared" si="22"/>
        <v>73.109404967862176</v>
      </c>
      <c r="Q20" s="4">
        <f t="shared" si="23"/>
        <v>12.5</v>
      </c>
      <c r="R20">
        <f t="shared" si="0"/>
        <v>250000</v>
      </c>
      <c r="S20">
        <f t="shared" si="1"/>
        <v>1132.632430598163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1104.3634246754718</v>
      </c>
      <c r="AC20">
        <f t="shared" si="2"/>
        <v>910.33213064639267</v>
      </c>
      <c r="AE20">
        <f t="shared" si="3"/>
        <v>1175.2063352015391</v>
      </c>
      <c r="AF20">
        <f t="shared" si="4"/>
        <v>-58.760316760076961</v>
      </c>
      <c r="AG20">
        <f t="shared" si="4"/>
        <v>-10.046641192386112</v>
      </c>
      <c r="AH20">
        <f t="shared" si="5"/>
        <v>-1157.6887701002061</v>
      </c>
      <c r="AI20">
        <f t="shared" si="6"/>
        <v>-51.289392851129833</v>
      </c>
      <c r="AJ20">
        <f t="shared" si="7"/>
        <v>194.03129402907916</v>
      </c>
      <c r="AK20">
        <f t="shared" si="24"/>
        <v>9.5494806054028167</v>
      </c>
      <c r="AL20">
        <f t="shared" si="8"/>
        <v>152.29138178335214</v>
      </c>
      <c r="AN20">
        <f t="shared" si="9"/>
        <v>399.84684352972272</v>
      </c>
      <c r="AO20">
        <f t="shared" si="9"/>
        <v>-19.992342176486137</v>
      </c>
      <c r="AP20">
        <f t="shared" si="9"/>
        <v>-3.4182233779078213</v>
      </c>
      <c r="AQ20">
        <f t="shared" si="9"/>
        <v>-393.88674707492163</v>
      </c>
      <c r="AR20">
        <f t="shared" si="9"/>
        <v>-17.450469099592826</v>
      </c>
      <c r="AS20">
        <f t="shared" si="9"/>
        <v>66.01632252961771</v>
      </c>
      <c r="AT20">
        <f t="shared" si="9"/>
        <v>3.2490717272757101</v>
      </c>
      <c r="AU20">
        <f t="shared" si="9"/>
        <v>51.814925157300593</v>
      </c>
      <c r="AW20">
        <v>17</v>
      </c>
      <c r="AX20">
        <f>(R20*SUMPRODUCT(K21:$K$23, X21:$X$23)-$AZ$3*SUMPRODUCT(K20:$K$22, W21:$W$23))/Z20</f>
        <v>1132.632430598163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1462.1880993572433</v>
      </c>
      <c r="P21">
        <f t="shared" si="22"/>
        <v>73.109404967862176</v>
      </c>
      <c r="Q21" s="4">
        <f t="shared" si="23"/>
        <v>12.5</v>
      </c>
      <c r="R21">
        <f t="shared" si="0"/>
        <v>250000</v>
      </c>
      <c r="S21">
        <f t="shared" si="1"/>
        <v>828.32905303065149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910.33213064639267</v>
      </c>
      <c r="AC21">
        <f t="shared" si="2"/>
        <v>654.56765550072328</v>
      </c>
      <c r="AE21">
        <f t="shared" si="3"/>
        <v>1155.4599378055532</v>
      </c>
      <c r="AF21">
        <f t="shared" si="4"/>
        <v>-57.772996890277668</v>
      </c>
      <c r="AG21">
        <f t="shared" si="4"/>
        <v>-9.877832564030891</v>
      </c>
      <c r="AH21">
        <f t="shared" si="5"/>
        <v>-1366.8443286271875</v>
      </c>
      <c r="AI21">
        <f t="shared" si="6"/>
        <v>-279.03522027594295</v>
      </c>
      <c r="AJ21">
        <f t="shared" si="7"/>
        <v>255.76447514566939</v>
      </c>
      <c r="AK21">
        <f t="shared" si="24"/>
        <v>3.2128305144986693</v>
      </c>
      <c r="AL21">
        <f t="shared" si="8"/>
        <v>-20.057914615774884</v>
      </c>
      <c r="AN21">
        <f t="shared" si="9"/>
        <v>373.94503884751799</v>
      </c>
      <c r="AO21">
        <f t="shared" si="9"/>
        <v>-18.697251942375903</v>
      </c>
      <c r="AP21">
        <f t="shared" si="9"/>
        <v>-3.1967932085131419</v>
      </c>
      <c r="AQ21">
        <f t="shared" si="9"/>
        <v>-442.35601671982675</v>
      </c>
      <c r="AR21">
        <f t="shared" si="9"/>
        <v>-90.305023023197833</v>
      </c>
      <c r="AS21">
        <f t="shared" si="9"/>
        <v>82.773840498360485</v>
      </c>
      <c r="AT21">
        <f t="shared" si="9"/>
        <v>1.0397781803118453</v>
      </c>
      <c r="AU21">
        <f t="shared" si="9"/>
        <v>-6.4914043445255052</v>
      </c>
      <c r="AW21">
        <v>18</v>
      </c>
      <c r="AX21">
        <f>(R21*SUMPRODUCT(K22:$K$23, X22:$X$23)-$AZ$3*SUMPRODUCT(K21:$K$22, W22:$W$23))/Z21</f>
        <v>828.32905303065149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1462.1880993572433</v>
      </c>
      <c r="P22">
        <f t="shared" si="22"/>
        <v>73.109404967862176</v>
      </c>
      <c r="Q22" s="4">
        <f t="shared" si="23"/>
        <v>12.5</v>
      </c>
      <c r="R22">
        <f t="shared" si="0"/>
        <v>250000</v>
      </c>
      <c r="S22">
        <f t="shared" si="1"/>
        <v>445.44646617569492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654.56765550072328</v>
      </c>
      <c r="AC22">
        <f t="shared" si="2"/>
        <v>345.63570665826637</v>
      </c>
      <c r="AE22">
        <f t="shared" si="3"/>
        <v>1134.5570239394656</v>
      </c>
      <c r="AF22">
        <f t="shared" si="4"/>
        <v>-56.727851196973283</v>
      </c>
      <c r="AG22">
        <f t="shared" si="4"/>
        <v>-9.6991370709948352</v>
      </c>
      <c r="AH22">
        <f t="shared" si="5"/>
        <v>-1598.3433479149614</v>
      </c>
      <c r="AI22">
        <f t="shared" si="6"/>
        <v>-530.21331224346386</v>
      </c>
      <c r="AJ22">
        <f t="shared" si="7"/>
        <v>308.9319488424569</v>
      </c>
      <c r="AK22">
        <f t="shared" si="24"/>
        <v>36.380333393107527</v>
      </c>
      <c r="AL22">
        <f t="shared" si="8"/>
        <v>-184.90103000789944</v>
      </c>
      <c r="AN22">
        <f t="shared" si="9"/>
        <v>343.15903253026153</v>
      </c>
      <c r="AO22">
        <f t="shared" si="9"/>
        <v>-17.157951626513075</v>
      </c>
      <c r="AP22">
        <f t="shared" si="9"/>
        <v>-2.9336088212685256</v>
      </c>
      <c r="AQ22">
        <f t="shared" si="9"/>
        <v>-483.43621814370948</v>
      </c>
      <c r="AR22">
        <f t="shared" si="9"/>
        <v>-160.36874606122956</v>
      </c>
      <c r="AS22">
        <f t="shared" si="9"/>
        <v>93.43980641392784</v>
      </c>
      <c r="AT22">
        <f t="shared" si="9"/>
        <v>11.003624980398731</v>
      </c>
      <c r="AU22">
        <f t="shared" si="9"/>
        <v>-55.925314666903006</v>
      </c>
      <c r="AW22">
        <v>19</v>
      </c>
      <c r="AX22">
        <f>(R22*SUMPRODUCT(K23:$K$23, X23:$X$23)-$AZ$3*SUMPRODUCT(K22:$K$22, W23:$W$23))/Z22</f>
        <v>445.44646617569492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1462.1880993572433</v>
      </c>
      <c r="P23">
        <f t="shared" si="22"/>
        <v>73.109404967862176</v>
      </c>
      <c r="Q23" s="4">
        <f t="shared" si="23"/>
        <v>12.5</v>
      </c>
      <c r="R23">
        <f t="shared" si="0"/>
        <v>250000</v>
      </c>
      <c r="S23">
        <f t="shared" si="1"/>
        <v>454.31282666902388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345.63570665826637</v>
      </c>
      <c r="AC23">
        <f t="shared" si="2"/>
        <v>345.63570665826637</v>
      </c>
      <c r="AE23">
        <f t="shared" si="3"/>
        <v>1112.4150306168465</v>
      </c>
      <c r="AF23">
        <f t="shared" si="4"/>
        <v>-55.620751530842327</v>
      </c>
      <c r="AG23">
        <f t="shared" si="4"/>
        <v>-9.5098488962009053</v>
      </c>
      <c r="AH23">
        <f t="shared" si="5"/>
        <v>-1845.93608167965</v>
      </c>
      <c r="AI23">
        <f t="shared" si="6"/>
        <v>-798.65165148984693</v>
      </c>
      <c r="AJ23">
        <f t="shared" si="7"/>
        <v>0</v>
      </c>
      <c r="AK23">
        <f t="shared" si="24"/>
        <v>98.170099002098937</v>
      </c>
      <c r="AL23">
        <f t="shared" si="8"/>
        <v>-700.48155248774799</v>
      </c>
      <c r="AN23">
        <f t="shared" si="9"/>
        <v>304.79386481694223</v>
      </c>
      <c r="AO23">
        <f t="shared" si="9"/>
        <v>-15.239693240847114</v>
      </c>
      <c r="AP23">
        <f t="shared" si="9"/>
        <v>-2.6056314586930127</v>
      </c>
      <c r="AQ23">
        <f t="shared" si="9"/>
        <v>-505.77345420099073</v>
      </c>
      <c r="AR23">
        <f t="shared" si="9"/>
        <v>-218.82491408358865</v>
      </c>
      <c r="AS23">
        <f t="shared" si="9"/>
        <v>0</v>
      </c>
      <c r="AT23">
        <f t="shared" si="9"/>
        <v>26.897914052563365</v>
      </c>
      <c r="AU23">
        <f t="shared" si="9"/>
        <v>-191.9270000310253</v>
      </c>
      <c r="AW23">
        <v>20</v>
      </c>
      <c r="AX23">
        <f>(R23*SUMPRODUCT(K$23:$K24, X$23:$X24)-$AZ$3*SUMPRODUCT(K$22:$K23, W$23:$W24))/Z23</f>
        <v>454.31282666902388</v>
      </c>
    </row>
    <row r="25" spans="5:50" x14ac:dyDescent="0.25">
      <c r="AN25" s="8">
        <f t="shared" ref="AN25:AU25" si="25">SUM(AN3:AN23)</f>
        <v>14006.908341697801</v>
      </c>
      <c r="AO25" s="8">
        <f t="shared" si="25"/>
        <v>-1796.9864916028225</v>
      </c>
      <c r="AP25" s="8">
        <f t="shared" si="25"/>
        <v>-207.24270228856867</v>
      </c>
      <c r="AQ25" s="8">
        <f t="shared" si="25"/>
        <v>-7026.7017086883407</v>
      </c>
      <c r="AR25" s="8">
        <f t="shared" si="25"/>
        <v>4975.9774391180672</v>
      </c>
      <c r="AS25" s="8">
        <f t="shared" si="25"/>
        <v>-641.72483583865005</v>
      </c>
      <c r="AT25" s="8">
        <f t="shared" si="25"/>
        <v>366.0573662059661</v>
      </c>
      <c r="AU25" s="9">
        <f t="shared" si="25"/>
        <v>4700.3099694853836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DF547-BBAC-4EC9-9613-1C932D7F74AF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5889.318191245472</v>
      </c>
      <c r="K3">
        <v>1</v>
      </c>
      <c r="L3" s="2">
        <v>0</v>
      </c>
      <c r="O3">
        <f>$C$3</f>
        <v>5889.318191245472</v>
      </c>
      <c r="P3">
        <f>O3*B5</f>
        <v>4711.454552996378</v>
      </c>
      <c r="Q3" s="4">
        <f>B8</f>
        <v>100</v>
      </c>
      <c r="R3">
        <f t="shared" ref="R3:R23" si="0">$C$6</f>
        <v>250000</v>
      </c>
      <c r="S3">
        <f t="shared" ref="S3:S23" si="1">AX3</f>
        <v>3.637978807091713E-12</v>
      </c>
      <c r="W3">
        <v>1</v>
      </c>
      <c r="Z3">
        <v>1</v>
      </c>
      <c r="AC3">
        <f t="shared" ref="AC3:AC23" si="2">S3*Z3</f>
        <v>3.637978807091713E-12</v>
      </c>
      <c r="AE3">
        <f t="shared" ref="AE3:AE23" si="3">$Z3*O3</f>
        <v>5889.318191245472</v>
      </c>
      <c r="AF3">
        <f t="shared" ref="AF3:AG23" si="4">-$Z3*P3</f>
        <v>-4711.454552996378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1077.863638249094</v>
      </c>
      <c r="AJ3">
        <f t="shared" ref="AJ3:AJ23" si="7">AB3-AC3</f>
        <v>-3.637978807091713E-12</v>
      </c>
      <c r="AL3">
        <f t="shared" ref="AL3:AL23" si="8">SUM(AI3:AK3)</f>
        <v>1077.8636382490904</v>
      </c>
      <c r="AN3">
        <f t="shared" ref="AN3:AU23" si="9">AE3*$K3</f>
        <v>5889.318191245472</v>
      </c>
      <c r="AO3">
        <f t="shared" si="9"/>
        <v>-4711.454552996378</v>
      </c>
      <c r="AP3">
        <f t="shared" si="9"/>
        <v>-100</v>
      </c>
      <c r="AQ3">
        <f t="shared" si="9"/>
        <v>0</v>
      </c>
      <c r="AR3">
        <f t="shared" si="9"/>
        <v>1077.863638249094</v>
      </c>
      <c r="AS3">
        <f t="shared" si="9"/>
        <v>-3.637978807091713E-12</v>
      </c>
      <c r="AT3">
        <f t="shared" si="9"/>
        <v>0</v>
      </c>
      <c r="AU3">
        <f t="shared" si="9"/>
        <v>1077.8636382490904</v>
      </c>
      <c r="AW3">
        <v>0</v>
      </c>
      <c r="AX3">
        <f>(R3*SUMPRODUCT(K4:$K$23, X4:$X$23)-$AZ$3*SUMPRODUCT(K3:$K$22, W4:$W$23))/Z3</f>
        <v>3.637978807091713E-12</v>
      </c>
      <c r="AZ3">
        <f>$C$6*SUMPRODUCT(K4:$K$23, X4:$X$23)/SUMPRODUCT(K3:K22, W4:W23)</f>
        <v>2148.5227970472279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250000</v>
      </c>
      <c r="S4">
        <f t="shared" si="1"/>
        <v>1559.6785008309278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3.637978807091713E-12</v>
      </c>
      <c r="AC4">
        <f t="shared" si="2"/>
        <v>1540.0353685830232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-648.58674999999994</v>
      </c>
      <c r="AI4">
        <f t="shared" si="6"/>
        <v>-648.58674999999994</v>
      </c>
      <c r="AJ4">
        <f t="shared" si="7"/>
        <v>-1540.0353685830196</v>
      </c>
      <c r="AK4">
        <f>H4*SUM(AB4, AE4:AF4)</f>
        <v>2.3974280338734388E-13</v>
      </c>
      <c r="AL4">
        <f t="shared" si="8"/>
        <v>-2188.6221185830191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-608.48742846420851</v>
      </c>
      <c r="AR4">
        <f t="shared" si="9"/>
        <v>-608.48742846420851</v>
      </c>
      <c r="AS4">
        <f t="shared" si="9"/>
        <v>-1444.821623588535</v>
      </c>
      <c r="AT4">
        <f t="shared" si="9"/>
        <v>2.2492053981362591E-13</v>
      </c>
      <c r="AU4">
        <f t="shared" si="9"/>
        <v>-2053.309052052743</v>
      </c>
      <c r="AW4">
        <v>1</v>
      </c>
      <c r="AX4">
        <f>(R4*SUMPRODUCT(K5:$K$23, X5:$X$23)-$AZ$3*SUMPRODUCT(K4:$K$22, W5:$W$23))/Z4</f>
        <v>1559.6785008309278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5889.318191245472</v>
      </c>
      <c r="P5">
        <f t="shared" ref="P5:P23" si="22">O5*$C$5</f>
        <v>294.46590956227362</v>
      </c>
      <c r="Q5" s="4">
        <f t="shared" ref="Q5:Q23" si="23">$C$8</f>
        <v>12.5</v>
      </c>
      <c r="R5">
        <f t="shared" si="0"/>
        <v>250000</v>
      </c>
      <c r="S5">
        <f t="shared" si="1"/>
        <v>3032.6346897671056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1540.0353685830232</v>
      </c>
      <c r="AC5">
        <f t="shared" si="2"/>
        <v>2956.4345577899439</v>
      </c>
      <c r="AE5">
        <f t="shared" si="3"/>
        <v>5741.3390017497313</v>
      </c>
      <c r="AF5">
        <f t="shared" si="4"/>
        <v>-287.06695008748659</v>
      </c>
      <c r="AG5">
        <f t="shared" si="4"/>
        <v>-12.185916126683999</v>
      </c>
      <c r="AH5">
        <f t="shared" si="5"/>
        <v>-664.57658382002217</v>
      </c>
      <c r="AI5">
        <f t="shared" si="6"/>
        <v>4777.5095517155387</v>
      </c>
      <c r="AJ5">
        <f t="shared" si="7"/>
        <v>-1416.3991892069207</v>
      </c>
      <c r="AK5">
        <f>H5*SUM(AB5, AE5:AF5)</f>
        <v>604.30816110919125</v>
      </c>
      <c r="AL5">
        <f t="shared" si="8"/>
        <v>3965.4185236178091</v>
      </c>
      <c r="AN5">
        <f t="shared" si="9"/>
        <v>4958.0051292761118</v>
      </c>
      <c r="AO5">
        <f t="shared" si="9"/>
        <v>-247.90025646380559</v>
      </c>
      <c r="AP5">
        <f t="shared" si="9"/>
        <v>-10.523300338582134</v>
      </c>
      <c r="AQ5">
        <f t="shared" si="9"/>
        <v>-573.90342398738153</v>
      </c>
      <c r="AR5">
        <f t="shared" si="9"/>
        <v>4125.6781484863423</v>
      </c>
      <c r="AS5">
        <f t="shared" si="9"/>
        <v>-1223.1492415010255</v>
      </c>
      <c r="AT5">
        <f t="shared" si="9"/>
        <v>521.85787349077873</v>
      </c>
      <c r="AU5">
        <f t="shared" si="9"/>
        <v>3424.3867804760957</v>
      </c>
      <c r="AW5">
        <v>2</v>
      </c>
      <c r="AX5">
        <f>(R5*SUMPRODUCT(K6:$K$23, X6:$X$23)-$AZ$3*SUMPRODUCT(K5:$K$22, W6:$W$23))/Z5</f>
        <v>3032.6346897671056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5889.318191245472</v>
      </c>
      <c r="P6">
        <f t="shared" si="22"/>
        <v>294.46590956227362</v>
      </c>
      <c r="Q6" s="4">
        <f t="shared" si="23"/>
        <v>12.5</v>
      </c>
      <c r="R6">
        <f t="shared" si="0"/>
        <v>250000</v>
      </c>
      <c r="S6">
        <f t="shared" si="1"/>
        <v>4397.7644768536693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2956.4345577899439</v>
      </c>
      <c r="AC6">
        <f t="shared" si="2"/>
        <v>4232.3553613796212</v>
      </c>
      <c r="AE6">
        <f t="shared" si="3"/>
        <v>5667.808622489285</v>
      </c>
      <c r="AF6">
        <f t="shared" si="4"/>
        <v>-283.39043112446427</v>
      </c>
      <c r="AG6">
        <f t="shared" si="4"/>
        <v>-12.029848868826907</v>
      </c>
      <c r="AH6">
        <f t="shared" si="5"/>
        <v>-684.16193180506332</v>
      </c>
      <c r="AI6">
        <f t="shared" si="6"/>
        <v>4688.2264106909306</v>
      </c>
      <c r="AJ6">
        <f t="shared" si="7"/>
        <v>-1275.9208035896772</v>
      </c>
      <c r="AK6">
        <f>H6*SUM(AB6, AE6:AF6)</f>
        <v>907.48477910803842</v>
      </c>
      <c r="AL6">
        <f t="shared" si="8"/>
        <v>4319.7903862092917</v>
      </c>
      <c r="AN6">
        <f t="shared" si="9"/>
        <v>4414.2379602006977</v>
      </c>
      <c r="AO6">
        <f t="shared" si="9"/>
        <v>-220.7118980100349</v>
      </c>
      <c r="AP6">
        <f t="shared" si="9"/>
        <v>-9.3691617112030574</v>
      </c>
      <c r="AQ6">
        <f t="shared" si="9"/>
        <v>-532.8432506198053</v>
      </c>
      <c r="AR6">
        <f t="shared" si="9"/>
        <v>3651.3136498596546</v>
      </c>
      <c r="AS6">
        <f t="shared" si="9"/>
        <v>-993.72057536792374</v>
      </c>
      <c r="AT6">
        <f t="shared" si="9"/>
        <v>706.7729394299289</v>
      </c>
      <c r="AU6">
        <f t="shared" si="9"/>
        <v>3364.3660139216595</v>
      </c>
      <c r="AW6">
        <v>3</v>
      </c>
      <c r="AX6">
        <f>(R6*SUMPRODUCT(K7:$K$23, X7:$X$23)-$AZ$3*SUMPRODUCT(K6:$K$22, W7:$W$23))/Z6</f>
        <v>4397.7644768536693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5889.318191245472</v>
      </c>
      <c r="P7">
        <f t="shared" si="22"/>
        <v>294.46590956227362</v>
      </c>
      <c r="Q7" s="4">
        <f t="shared" si="23"/>
        <v>12.5</v>
      </c>
      <c r="R7">
        <f t="shared" si="0"/>
        <v>250000</v>
      </c>
      <c r="S7">
        <f t="shared" si="1"/>
        <v>5625.8322880142077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4232.3553613796212</v>
      </c>
      <c r="AC7">
        <f t="shared" si="2"/>
        <v>5344.1768338026432</v>
      </c>
      <c r="AE7">
        <f t="shared" si="3"/>
        <v>5594.4714014316978</v>
      </c>
      <c r="AF7">
        <f t="shared" si="4"/>
        <v>-279.7235700715849</v>
      </c>
      <c r="AG7">
        <f t="shared" si="4"/>
        <v>-11.874191586701693</v>
      </c>
      <c r="AH7">
        <f t="shared" si="5"/>
        <v>-707.17586873887649</v>
      </c>
      <c r="AI7">
        <f t="shared" si="6"/>
        <v>4595.6977710345354</v>
      </c>
      <c r="AJ7">
        <f t="shared" si="7"/>
        <v>-1111.821472423022</v>
      </c>
      <c r="AK7">
        <f>H7*SUM(AB7, AE7:AF7)</f>
        <v>999.58170427985021</v>
      </c>
      <c r="AL7">
        <f t="shared" si="8"/>
        <v>4483.4580028913633</v>
      </c>
      <c r="AN7">
        <f t="shared" si="9"/>
        <v>3944.1667507947691</v>
      </c>
      <c r="AO7">
        <f t="shared" si="9"/>
        <v>-197.20833753973847</v>
      </c>
      <c r="AP7">
        <f t="shared" si="9"/>
        <v>-8.3714417839101696</v>
      </c>
      <c r="AQ7">
        <f t="shared" si="9"/>
        <v>-498.56712963632009</v>
      </c>
      <c r="AR7">
        <f t="shared" si="9"/>
        <v>3240.0198418348009</v>
      </c>
      <c r="AS7">
        <f t="shared" si="9"/>
        <v>-783.84693918148093</v>
      </c>
      <c r="AT7">
        <f t="shared" si="9"/>
        <v>704.716610351143</v>
      </c>
      <c r="AU7">
        <f t="shared" si="9"/>
        <v>3160.8895130044625</v>
      </c>
      <c r="AW7">
        <v>4</v>
      </c>
      <c r="AX7">
        <f>(R7*SUMPRODUCT(K8:$K$23, X8:$X$23)-$AZ$3*SUMPRODUCT(K7:$K$22, W8:$W$23))/Z7</f>
        <v>5625.8322880142077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5889.318191245472</v>
      </c>
      <c r="P8">
        <f t="shared" si="22"/>
        <v>294.46590956227362</v>
      </c>
      <c r="Q8" s="4">
        <f t="shared" si="23"/>
        <v>12.5</v>
      </c>
      <c r="R8">
        <f t="shared" si="0"/>
        <v>250000</v>
      </c>
      <c r="S8">
        <f t="shared" si="1"/>
        <v>6611.5893123715832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5344.1768338026432</v>
      </c>
      <c r="AC8">
        <f t="shared" si="2"/>
        <v>6194.0802289770108</v>
      </c>
      <c r="AE8">
        <f t="shared" si="3"/>
        <v>5517.4191328383058</v>
      </c>
      <c r="AF8">
        <f t="shared" si="4"/>
        <v>-275.87095664191531</v>
      </c>
      <c r="AG8">
        <f t="shared" si="4"/>
        <v>-11.710649165297271</v>
      </c>
      <c r="AH8">
        <f t="shared" si="5"/>
        <v>-896.01011074812016</v>
      </c>
      <c r="AI8">
        <f t="shared" si="6"/>
        <v>4333.8274162829721</v>
      </c>
      <c r="AJ8">
        <f t="shared" si="7"/>
        <v>-849.90339517436769</v>
      </c>
      <c r="AK8">
        <f t="shared" ref="AK8:AK23" si="24">H8*SUM(AB8:AB8, AE8:AF8)</f>
        <v>767.46506322493008</v>
      </c>
      <c r="AL8">
        <f t="shared" si="8"/>
        <v>4251.3890843335348</v>
      </c>
      <c r="AN8">
        <f t="shared" si="9"/>
        <v>3626.8941858121939</v>
      </c>
      <c r="AO8">
        <f t="shared" si="9"/>
        <v>-181.34470929060973</v>
      </c>
      <c r="AP8">
        <f t="shared" si="9"/>
        <v>-7.6980349593005668</v>
      </c>
      <c r="AQ8">
        <f t="shared" si="9"/>
        <v>-588.99528617640988</v>
      </c>
      <c r="AR8">
        <f t="shared" si="9"/>
        <v>2848.8561553858731</v>
      </c>
      <c r="AS8">
        <f t="shared" si="9"/>
        <v>-558.68688026864356</v>
      </c>
      <c r="AT8">
        <f t="shared" si="9"/>
        <v>504.49576307475007</v>
      </c>
      <c r="AU8">
        <f t="shared" si="9"/>
        <v>2794.6650381919799</v>
      </c>
      <c r="AW8">
        <v>5</v>
      </c>
      <c r="AX8">
        <f>(R8*SUMPRODUCT(K9:$K$23, X9:$X$23)-$AZ$3*SUMPRODUCT(K8:$K$22, W9:$W$23))/Z8</f>
        <v>6611.5893123715832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5889.318191245472</v>
      </c>
      <c r="P9">
        <f t="shared" si="22"/>
        <v>294.46590956227362</v>
      </c>
      <c r="Q9" s="4">
        <f t="shared" si="23"/>
        <v>12.5</v>
      </c>
      <c r="R9">
        <f t="shared" si="0"/>
        <v>250000</v>
      </c>
      <c r="S9">
        <f t="shared" si="1"/>
        <v>7400.3738714653164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6194.0802289770108</v>
      </c>
      <c r="AC9">
        <f t="shared" si="2"/>
        <v>6831.219373598773</v>
      </c>
      <c r="AE9">
        <f t="shared" si="3"/>
        <v>5436.3772998617078</v>
      </c>
      <c r="AF9">
        <f t="shared" si="4"/>
        <v>-271.81886499308541</v>
      </c>
      <c r="AG9">
        <f t="shared" si="4"/>
        <v>-11.538638946234334</v>
      </c>
      <c r="AH9">
        <f t="shared" si="5"/>
        <v>-1098.0745481992788</v>
      </c>
      <c r="AI9">
        <f t="shared" si="6"/>
        <v>4054.9452477231089</v>
      </c>
      <c r="AJ9">
        <f t="shared" si="7"/>
        <v>-637.13914462176217</v>
      </c>
      <c r="AK9">
        <f t="shared" si="24"/>
        <v>592.92093825274208</v>
      </c>
      <c r="AL9">
        <f t="shared" si="8"/>
        <v>4010.7270413540887</v>
      </c>
      <c r="AN9">
        <f t="shared" si="9"/>
        <v>3396.3325051852994</v>
      </c>
      <c r="AO9">
        <f t="shared" si="9"/>
        <v>-169.81662525926498</v>
      </c>
      <c r="AP9">
        <f t="shared" si="9"/>
        <v>-7.2086708403571658</v>
      </c>
      <c r="AQ9">
        <f t="shared" si="9"/>
        <v>-686.01314358014531</v>
      </c>
      <c r="AR9">
        <f t="shared" si="9"/>
        <v>2533.2940655055318</v>
      </c>
      <c r="AS9">
        <f t="shared" si="9"/>
        <v>-398.04749888494587</v>
      </c>
      <c r="AT9">
        <f t="shared" si="9"/>
        <v>370.42253407319248</v>
      </c>
      <c r="AU9">
        <f t="shared" si="9"/>
        <v>2505.6691006937781</v>
      </c>
      <c r="AW9">
        <v>6</v>
      </c>
      <c r="AX9">
        <f>(R9*SUMPRODUCT(K10:$K$23, X10:$X$23)-$AZ$3*SUMPRODUCT(K9:$K$22, W10:$W$23))/Z9</f>
        <v>7400.3738714653164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5889.318191245472</v>
      </c>
      <c r="P10">
        <f t="shared" si="22"/>
        <v>294.46590956227362</v>
      </c>
      <c r="Q10" s="4">
        <f t="shared" si="23"/>
        <v>12.5</v>
      </c>
      <c r="R10">
        <f t="shared" si="0"/>
        <v>250000</v>
      </c>
      <c r="S10">
        <f t="shared" si="1"/>
        <v>8026.848874694163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6831.219373598773</v>
      </c>
      <c r="AC10">
        <f t="shared" si="2"/>
        <v>7293.3963322290729</v>
      </c>
      <c r="AE10">
        <f t="shared" si="3"/>
        <v>5351.1823090099315</v>
      </c>
      <c r="AF10">
        <f t="shared" si="4"/>
        <v>-267.55911545049662</v>
      </c>
      <c r="AG10">
        <f t="shared" si="4"/>
        <v>-11.357813704488992</v>
      </c>
      <c r="AH10">
        <f t="shared" si="5"/>
        <v>-1308.7770456599972</v>
      </c>
      <c r="AI10">
        <f t="shared" si="6"/>
        <v>3763.4883341949489</v>
      </c>
      <c r="AJ10">
        <f t="shared" si="7"/>
        <v>-462.17695863029985</v>
      </c>
      <c r="AK10">
        <f t="shared" si="24"/>
        <v>625.529234775806</v>
      </c>
      <c r="AL10">
        <f t="shared" si="8"/>
        <v>3926.840610340455</v>
      </c>
      <c r="AN10">
        <f t="shared" si="9"/>
        <v>3176.3492898084933</v>
      </c>
      <c r="AO10">
        <f t="shared" si="9"/>
        <v>-158.8174644904247</v>
      </c>
      <c r="AP10">
        <f t="shared" si="9"/>
        <v>-6.7417593740523456</v>
      </c>
      <c r="AQ10">
        <f t="shared" si="9"/>
        <v>-776.86253232305535</v>
      </c>
      <c r="AR10">
        <f t="shared" si="9"/>
        <v>2233.9275336209612</v>
      </c>
      <c r="AS10">
        <f t="shared" si="9"/>
        <v>-274.33852362671911</v>
      </c>
      <c r="AT10">
        <f t="shared" si="9"/>
        <v>371.30099964809369</v>
      </c>
      <c r="AU10">
        <f t="shared" si="9"/>
        <v>2330.8900096423358</v>
      </c>
      <c r="AW10">
        <v>7</v>
      </c>
      <c r="AX10">
        <f>(R10*SUMPRODUCT(K11:$K$23, X11:$X$23)-$AZ$3*SUMPRODUCT(K10:$K$22, W11:$W$23))/Z10</f>
        <v>8026.848874694163</v>
      </c>
    </row>
    <row r="11" spans="1:52" x14ac:dyDescent="0.25">
      <c r="A11" t="s">
        <v>33</v>
      </c>
      <c r="C11" s="7">
        <f>AU25</f>
        <v>28565.936241200761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5889.318191245472</v>
      </c>
      <c r="P11">
        <f t="shared" si="22"/>
        <v>294.46590956227362</v>
      </c>
      <c r="Q11" s="4">
        <f t="shared" si="23"/>
        <v>12.5</v>
      </c>
      <c r="R11">
        <f t="shared" si="0"/>
        <v>250000</v>
      </c>
      <c r="S11">
        <f t="shared" si="1"/>
        <v>8484.7175978872856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7293.3963322290729</v>
      </c>
      <c r="AC11">
        <f t="shared" si="2"/>
        <v>7579.8897382531204</v>
      </c>
      <c r="AE11">
        <f t="shared" si="3"/>
        <v>5261.2691003698865</v>
      </c>
      <c r="AF11">
        <f t="shared" si="4"/>
        <v>-263.06345501849432</v>
      </c>
      <c r="AG11">
        <f t="shared" si="4"/>
        <v>-11.166974107866197</v>
      </c>
      <c r="AH11">
        <f t="shared" si="5"/>
        <v>-1545.2291915580829</v>
      </c>
      <c r="AI11">
        <f t="shared" si="6"/>
        <v>3441.8094796854439</v>
      </c>
      <c r="AJ11">
        <f t="shared" si="7"/>
        <v>-286.49340602404754</v>
      </c>
      <c r="AK11">
        <f t="shared" si="24"/>
        <v>633.01750184539389</v>
      </c>
      <c r="AL11">
        <f t="shared" si="8"/>
        <v>3788.3335755067901</v>
      </c>
      <c r="AN11">
        <f t="shared" si="9"/>
        <v>2970.0225391579479</v>
      </c>
      <c r="AO11">
        <f t="shared" si="9"/>
        <v>-148.50112695789738</v>
      </c>
      <c r="AP11">
        <f t="shared" si="9"/>
        <v>-6.3038335735809676</v>
      </c>
      <c r="AQ11">
        <f t="shared" si="9"/>
        <v>-872.2924905646189</v>
      </c>
      <c r="AR11">
        <f t="shared" si="9"/>
        <v>1942.9250880618508</v>
      </c>
      <c r="AS11">
        <f t="shared" si="9"/>
        <v>-161.72749520676101</v>
      </c>
      <c r="AT11">
        <f t="shared" si="9"/>
        <v>357.34272706752472</v>
      </c>
      <c r="AU11">
        <f t="shared" si="9"/>
        <v>2138.5403199226148</v>
      </c>
      <c r="AW11">
        <v>8</v>
      </c>
      <c r="AX11">
        <f>(R11*SUMPRODUCT(K12:$K$23, X12:$X$23)-$AZ$3*SUMPRODUCT(K11:$K$22, W12:$W$23))/Z11</f>
        <v>8484.7175978872856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5889.318191245472</v>
      </c>
      <c r="P12">
        <f t="shared" si="22"/>
        <v>294.46590956227362</v>
      </c>
      <c r="Q12" s="4">
        <f t="shared" si="23"/>
        <v>12.5</v>
      </c>
      <c r="R12">
        <f t="shared" si="0"/>
        <v>250000</v>
      </c>
      <c r="S12">
        <f t="shared" si="1"/>
        <v>8770.7833750211103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7579.8897382531204</v>
      </c>
      <c r="AC12">
        <f t="shared" si="2"/>
        <v>7693.701233991379</v>
      </c>
      <c r="AE12">
        <f t="shared" si="3"/>
        <v>5166.0898118173063</v>
      </c>
      <c r="AF12">
        <f t="shared" si="4"/>
        <v>-258.30449059086533</v>
      </c>
      <c r="AG12">
        <f t="shared" si="4"/>
        <v>-10.964957326250321</v>
      </c>
      <c r="AH12">
        <f t="shared" si="5"/>
        <v>-1806.9408107443126</v>
      </c>
      <c r="AI12">
        <f t="shared" si="6"/>
        <v>3089.8795531558781</v>
      </c>
      <c r="AJ12">
        <f t="shared" si="7"/>
        <v>-113.8114957382586</v>
      </c>
      <c r="AK12">
        <f t="shared" si="24"/>
        <v>648.11033558698932</v>
      </c>
      <c r="AL12">
        <f t="shared" si="8"/>
        <v>3624.1783930046086</v>
      </c>
      <c r="AN12">
        <f t="shared" si="9"/>
        <v>2772.4053399772088</v>
      </c>
      <c r="AO12">
        <f t="shared" si="9"/>
        <v>-138.62026699886044</v>
      </c>
      <c r="AP12">
        <f t="shared" si="9"/>
        <v>-5.8843936809578743</v>
      </c>
      <c r="AQ12">
        <f t="shared" si="9"/>
        <v>-969.70291559217628</v>
      </c>
      <c r="AR12">
        <f t="shared" si="9"/>
        <v>1658.1977637052144</v>
      </c>
      <c r="AS12">
        <f t="shared" si="9"/>
        <v>-61.077451230865279</v>
      </c>
      <c r="AT12">
        <f t="shared" si="9"/>
        <v>347.81132746968456</v>
      </c>
      <c r="AU12">
        <f t="shared" si="9"/>
        <v>1944.9316399440333</v>
      </c>
      <c r="AW12">
        <v>9</v>
      </c>
      <c r="AX12">
        <f>(R12*SUMPRODUCT(K13:$K$23, X13:$X$23)-$AZ$3*SUMPRODUCT(K12:$K$22, W13:$W$23))/Z12</f>
        <v>8770.7833750211103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5889.318191245472</v>
      </c>
      <c r="P13">
        <f t="shared" si="22"/>
        <v>294.46590956227362</v>
      </c>
      <c r="Q13" s="4">
        <f t="shared" si="23"/>
        <v>12.5</v>
      </c>
      <c r="R13">
        <f t="shared" si="0"/>
        <v>250000</v>
      </c>
      <c r="S13">
        <f t="shared" si="1"/>
        <v>8883.2247314683427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7693.701233991379</v>
      </c>
      <c r="AC13">
        <f t="shared" si="2"/>
        <v>7640.2593577511088</v>
      </c>
      <c r="AE13">
        <f t="shared" si="3"/>
        <v>5065.2685012055863</v>
      </c>
      <c r="AF13">
        <f t="shared" si="4"/>
        <v>-253.26342506027933</v>
      </c>
      <c r="AG13">
        <f t="shared" si="4"/>
        <v>-10.75096542740541</v>
      </c>
      <c r="AH13">
        <f t="shared" si="5"/>
        <v>-2086.8465116481771</v>
      </c>
      <c r="AI13">
        <f t="shared" si="6"/>
        <v>2714.4075990697243</v>
      </c>
      <c r="AJ13">
        <f t="shared" si="7"/>
        <v>53.441876240270176</v>
      </c>
      <c r="AK13">
        <f t="shared" si="24"/>
        <v>646.54501623406679</v>
      </c>
      <c r="AL13">
        <f t="shared" si="8"/>
        <v>3414.3944915440611</v>
      </c>
      <c r="AN13">
        <f t="shared" si="9"/>
        <v>2584.6716079090183</v>
      </c>
      <c r="AO13">
        <f t="shared" si="9"/>
        <v>-129.23358039545093</v>
      </c>
      <c r="AP13">
        <f t="shared" si="9"/>
        <v>-5.4859313166147947</v>
      </c>
      <c r="AQ13">
        <f t="shared" si="9"/>
        <v>-1064.8621938673609</v>
      </c>
      <c r="AR13">
        <f t="shared" si="9"/>
        <v>1385.0899023295917</v>
      </c>
      <c r="AS13">
        <f t="shared" si="9"/>
        <v>27.269966075586634</v>
      </c>
      <c r="AT13">
        <f t="shared" si="9"/>
        <v>329.91470171769322</v>
      </c>
      <c r="AU13">
        <f t="shared" si="9"/>
        <v>1742.2745701228714</v>
      </c>
      <c r="AW13">
        <v>10</v>
      </c>
      <c r="AX13">
        <f>(R13*SUMPRODUCT(K14:$K$23, X14:$X$23)-$AZ$3*SUMPRODUCT(K13:$K$22, W14:$W$23))/Z13</f>
        <v>8883.2247314683427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5889.318191245472</v>
      </c>
      <c r="P14">
        <f t="shared" si="22"/>
        <v>294.46590956227362</v>
      </c>
      <c r="Q14" s="4">
        <f t="shared" si="23"/>
        <v>12.5</v>
      </c>
      <c r="R14">
        <f t="shared" si="0"/>
        <v>250000</v>
      </c>
      <c r="S14">
        <f t="shared" si="1"/>
        <v>8814.791898019912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7640.2593577511088</v>
      </c>
      <c r="AC14">
        <f t="shared" si="2"/>
        <v>7421.1664211349707</v>
      </c>
      <c r="AE14">
        <f t="shared" si="3"/>
        <v>4958.2123900245379</v>
      </c>
      <c r="AF14">
        <f t="shared" si="4"/>
        <v>-247.9106195012269</v>
      </c>
      <c r="AG14">
        <f t="shared" si="4"/>
        <v>-10.523740246780536</v>
      </c>
      <c r="AH14">
        <f t="shared" si="5"/>
        <v>-2394.3105270163887</v>
      </c>
      <c r="AI14">
        <f t="shared" si="6"/>
        <v>2305.4675032601417</v>
      </c>
      <c r="AJ14">
        <f t="shared" si="7"/>
        <v>219.0929366161381</v>
      </c>
      <c r="AK14">
        <f t="shared" si="24"/>
        <v>634.81884199330523</v>
      </c>
      <c r="AL14">
        <f t="shared" si="8"/>
        <v>3159.3792818695852</v>
      </c>
      <c r="AN14">
        <f t="shared" si="9"/>
        <v>2406.3569770815802</v>
      </c>
      <c r="AO14">
        <f t="shared" si="9"/>
        <v>-120.31784885407902</v>
      </c>
      <c r="AP14">
        <f t="shared" si="9"/>
        <v>-5.1074608701280839</v>
      </c>
      <c r="AQ14">
        <f t="shared" si="9"/>
        <v>-1162.0248163587137</v>
      </c>
      <c r="AR14">
        <f t="shared" si="9"/>
        <v>1118.9068509986596</v>
      </c>
      <c r="AS14">
        <f t="shared" si="9"/>
        <v>106.33183397230937</v>
      </c>
      <c r="AT14">
        <f t="shared" si="9"/>
        <v>308.09506117302072</v>
      </c>
      <c r="AU14">
        <f t="shared" si="9"/>
        <v>1533.3337461439896</v>
      </c>
      <c r="AW14">
        <v>11</v>
      </c>
      <c r="AX14">
        <f>(R14*SUMPRODUCT(K15:$K$23, X15:$X$23)-$AZ$3*SUMPRODUCT(K14:$K$22, W15:$W$23))/Z14</f>
        <v>8814.791898019912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5889.318191245472</v>
      </c>
      <c r="P15">
        <f t="shared" si="22"/>
        <v>294.46590956227362</v>
      </c>
      <c r="Q15" s="4">
        <f t="shared" si="23"/>
        <v>12.5</v>
      </c>
      <c r="R15">
        <f t="shared" si="0"/>
        <v>250000</v>
      </c>
      <c r="S15">
        <f t="shared" si="1"/>
        <v>8558.0792022458081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7421.1664211349707</v>
      </c>
      <c r="AC15">
        <f t="shared" si="2"/>
        <v>7039.5405302755316</v>
      </c>
      <c r="AE15">
        <f t="shared" si="3"/>
        <v>4844.3223208406471</v>
      </c>
      <c r="AF15">
        <f t="shared" si="4"/>
        <v>-242.21611604203238</v>
      </c>
      <c r="AG15">
        <f t="shared" si="4"/>
        <v>-10.28201008064435</v>
      </c>
      <c r="AH15">
        <f t="shared" si="5"/>
        <v>-2729.855273367602</v>
      </c>
      <c r="AI15">
        <f t="shared" si="6"/>
        <v>1861.9689213503675</v>
      </c>
      <c r="AJ15">
        <f t="shared" si="7"/>
        <v>381.6258908594391</v>
      </c>
      <c r="AK15">
        <f t="shared" si="24"/>
        <v>624.00784928595306</v>
      </c>
      <c r="AL15">
        <f t="shared" si="8"/>
        <v>2867.6026614957595</v>
      </c>
      <c r="AN15">
        <f t="shared" si="9"/>
        <v>2235.0822236020667</v>
      </c>
      <c r="AO15">
        <f t="shared" si="9"/>
        <v>-111.75411118010334</v>
      </c>
      <c r="AP15">
        <f t="shared" si="9"/>
        <v>-4.7439324702402264</v>
      </c>
      <c r="AQ15">
        <f t="shared" si="9"/>
        <v>-1259.5055800191858</v>
      </c>
      <c r="AR15">
        <f t="shared" si="9"/>
        <v>859.07859993253692</v>
      </c>
      <c r="AS15">
        <f t="shared" si="9"/>
        <v>176.07524607863365</v>
      </c>
      <c r="AT15">
        <f t="shared" si="9"/>
        <v>287.90587391905086</v>
      </c>
      <c r="AU15">
        <f t="shared" si="9"/>
        <v>1323.0597199302213</v>
      </c>
      <c r="AW15">
        <v>12</v>
      </c>
      <c r="AX15">
        <f>(R15*SUMPRODUCT(K16:$K$23, X16:$X$23)-$AZ$3*SUMPRODUCT(K15:$K$22, W16:$W$23))/Z15</f>
        <v>8558.0792022458081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5889.318191245472</v>
      </c>
      <c r="P16">
        <f t="shared" si="22"/>
        <v>294.46590956227362</v>
      </c>
      <c r="Q16" s="4">
        <f t="shared" si="23"/>
        <v>12.5</v>
      </c>
      <c r="R16">
        <f t="shared" si="0"/>
        <v>250000</v>
      </c>
      <c r="S16">
        <f t="shared" si="1"/>
        <v>8123.8536868614719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7039.5405302755316</v>
      </c>
      <c r="AC16">
        <f t="shared" si="2"/>
        <v>6516.0859246179825</v>
      </c>
      <c r="AE16">
        <f t="shared" si="3"/>
        <v>4723.7807142729298</v>
      </c>
      <c r="AF16">
        <f t="shared" si="4"/>
        <v>-236.18903571364649</v>
      </c>
      <c r="AG16">
        <f t="shared" si="4"/>
        <v>-10.026162114348981</v>
      </c>
      <c r="AH16">
        <f t="shared" si="5"/>
        <v>-3060.5573097785086</v>
      </c>
      <c r="AI16">
        <f t="shared" si="6"/>
        <v>1417.0082066664258</v>
      </c>
      <c r="AJ16">
        <f t="shared" si="7"/>
        <v>523.45460565754911</v>
      </c>
      <c r="AK16">
        <f t="shared" si="24"/>
        <v>630.53413182326437</v>
      </c>
      <c r="AL16">
        <f t="shared" si="8"/>
        <v>2570.9969441472394</v>
      </c>
      <c r="AN16">
        <f t="shared" si="9"/>
        <v>2066.4326523291015</v>
      </c>
      <c r="AO16">
        <f t="shared" si="9"/>
        <v>-103.32163261645508</v>
      </c>
      <c r="AP16">
        <f t="shared" si="9"/>
        <v>-4.3859759848790167</v>
      </c>
      <c r="AQ16">
        <f t="shared" si="9"/>
        <v>-1338.8503704546458</v>
      </c>
      <c r="AR16">
        <f t="shared" si="9"/>
        <v>619.87467327312174</v>
      </c>
      <c r="AS16">
        <f t="shared" si="9"/>
        <v>228.98685493052204</v>
      </c>
      <c r="AT16">
        <f t="shared" si="9"/>
        <v>275.82912866185461</v>
      </c>
      <c r="AU16">
        <f t="shared" si="9"/>
        <v>1124.6906568654986</v>
      </c>
      <c r="AW16">
        <v>13</v>
      </c>
      <c r="AX16">
        <f>(R16*SUMPRODUCT(K17:$K$23, X17:$X$23)-$AZ$3*SUMPRODUCT(K16:$K$22, W17:$W$23))/Z16</f>
        <v>8123.8536868614719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5889.318191245472</v>
      </c>
      <c r="P17">
        <f t="shared" si="22"/>
        <v>294.46590956227362</v>
      </c>
      <c r="Q17" s="4">
        <f t="shared" si="23"/>
        <v>12.5</v>
      </c>
      <c r="R17">
        <f t="shared" si="0"/>
        <v>250000</v>
      </c>
      <c r="S17">
        <f t="shared" si="1"/>
        <v>7522.3243105443189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6516.0859246179825</v>
      </c>
      <c r="AC17">
        <f t="shared" si="2"/>
        <v>5871.1145122563394</v>
      </c>
      <c r="AE17">
        <f t="shared" si="3"/>
        <v>4596.5661772185076</v>
      </c>
      <c r="AF17">
        <f t="shared" si="4"/>
        <v>-229.8283088609254</v>
      </c>
      <c r="AG17">
        <f t="shared" si="4"/>
        <v>-9.756150941316406</v>
      </c>
      <c r="AH17">
        <f t="shared" si="5"/>
        <v>-3394.9910377817164</v>
      </c>
      <c r="AI17">
        <f t="shared" si="6"/>
        <v>961.99067963454991</v>
      </c>
      <c r="AJ17">
        <f t="shared" si="7"/>
        <v>644.97141236164316</v>
      </c>
      <c r="AK17">
        <f t="shared" si="24"/>
        <v>671.47022802659239</v>
      </c>
      <c r="AL17">
        <f t="shared" si="8"/>
        <v>2278.4323200227855</v>
      </c>
      <c r="AN17">
        <f t="shared" si="9"/>
        <v>1893.9269615615481</v>
      </c>
      <c r="AO17">
        <f t="shared" si="9"/>
        <v>-94.696348078077406</v>
      </c>
      <c r="AP17">
        <f t="shared" si="9"/>
        <v>-4.019834936871149</v>
      </c>
      <c r="AQ17">
        <f t="shared" si="9"/>
        <v>-1398.8409636267825</v>
      </c>
      <c r="AR17">
        <f t="shared" si="9"/>
        <v>396.36981491981726</v>
      </c>
      <c r="AS17">
        <f t="shared" si="9"/>
        <v>265.74810417443473</v>
      </c>
      <c r="AT17">
        <f t="shared" si="9"/>
        <v>276.66643309701885</v>
      </c>
      <c r="AU17">
        <f t="shared" si="9"/>
        <v>938.78435219127084</v>
      </c>
      <c r="AW17">
        <v>14</v>
      </c>
      <c r="AX17">
        <f>(R17*SUMPRODUCT(K18:$K$23, X18:$X$23)-$AZ$3*SUMPRODUCT(K17:$K$22, W18:$W$23))/Z17</f>
        <v>7522.3243105443189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5889.318191245472</v>
      </c>
      <c r="P18">
        <f t="shared" si="22"/>
        <v>294.46590956227362</v>
      </c>
      <c r="Q18" s="4">
        <f t="shared" si="23"/>
        <v>12.5</v>
      </c>
      <c r="R18">
        <f t="shared" si="0"/>
        <v>250000</v>
      </c>
      <c r="S18">
        <f t="shared" si="1"/>
        <v>6757.9817498328084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5871.1145122563394</v>
      </c>
      <c r="AC18">
        <f t="shared" si="2"/>
        <v>5120.6083604378637</v>
      </c>
      <c r="AE18">
        <f t="shared" si="3"/>
        <v>4462.4109806328552</v>
      </c>
      <c r="AF18">
        <f t="shared" si="4"/>
        <v>-223.12054903164278</v>
      </c>
      <c r="AG18">
        <f t="shared" si="4"/>
        <v>-9.4714083101891831</v>
      </c>
      <c r="AH18">
        <f t="shared" si="5"/>
        <v>-3743.6224342811779</v>
      </c>
      <c r="AI18">
        <f t="shared" si="6"/>
        <v>486.19658900984587</v>
      </c>
      <c r="AJ18">
        <f t="shared" si="7"/>
        <v>750.5061518184757</v>
      </c>
      <c r="AK18">
        <f t="shared" si="24"/>
        <v>708.73938656441442</v>
      </c>
      <c r="AL18">
        <f t="shared" si="8"/>
        <v>1945.442127392736</v>
      </c>
      <c r="AN18">
        <f t="shared" si="9"/>
        <v>1718.2047332197844</v>
      </c>
      <c r="AO18">
        <f t="shared" si="9"/>
        <v>-85.910236660989227</v>
      </c>
      <c r="AP18">
        <f t="shared" si="9"/>
        <v>-3.6468668303869034</v>
      </c>
      <c r="AQ18">
        <f t="shared" si="9"/>
        <v>-1441.4427119972411</v>
      </c>
      <c r="AR18">
        <f t="shared" si="9"/>
        <v>187.20491773116731</v>
      </c>
      <c r="AS18">
        <f t="shared" si="9"/>
        <v>288.97455388167583</v>
      </c>
      <c r="AT18">
        <f t="shared" si="9"/>
        <v>272.89269722116939</v>
      </c>
      <c r="AU18">
        <f t="shared" si="9"/>
        <v>749.07216883401259</v>
      </c>
      <c r="AW18">
        <v>15</v>
      </c>
      <c r="AX18">
        <f>(R18*SUMPRODUCT(K19:$K$23, X19:$X$23)-$AZ$3*SUMPRODUCT(K18:$K$22, W19:$W$23))/Z18</f>
        <v>6757.9817498328084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5889.318191245472</v>
      </c>
      <c r="P19">
        <f t="shared" si="22"/>
        <v>294.46590956227362</v>
      </c>
      <c r="Q19" s="4">
        <f t="shared" si="23"/>
        <v>12.5</v>
      </c>
      <c r="R19">
        <f t="shared" si="0"/>
        <v>250000</v>
      </c>
      <c r="S19">
        <f t="shared" si="1"/>
        <v>5807.9036143240819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5120.6083604378637</v>
      </c>
      <c r="AC19">
        <f t="shared" si="2"/>
        <v>4260.4084530063737</v>
      </c>
      <c r="AE19">
        <f t="shared" si="3"/>
        <v>4320.130406872544</v>
      </c>
      <c r="AF19">
        <f t="shared" si="4"/>
        <v>-216.00652034362722</v>
      </c>
      <c r="AG19">
        <f t="shared" si="4"/>
        <v>-9.1694196734319338</v>
      </c>
      <c r="AH19">
        <f t="shared" si="5"/>
        <v>-4145.4910731071586</v>
      </c>
      <c r="AI19">
        <f t="shared" si="6"/>
        <v>-50.536606251673675</v>
      </c>
      <c r="AJ19">
        <f t="shared" si="7"/>
        <v>860.19990743148992</v>
      </c>
      <c r="AK19">
        <f t="shared" si="24"/>
        <v>677.09534692736167</v>
      </c>
      <c r="AL19">
        <f t="shared" si="8"/>
        <v>1486.758648107178</v>
      </c>
      <c r="AN19">
        <f t="shared" si="9"/>
        <v>1549.6749437051224</v>
      </c>
      <c r="AO19">
        <f t="shared" si="9"/>
        <v>-77.483747185256121</v>
      </c>
      <c r="AP19">
        <f t="shared" si="9"/>
        <v>-3.2891645802240932</v>
      </c>
      <c r="AQ19">
        <f t="shared" si="9"/>
        <v>-1487.0300292620204</v>
      </c>
      <c r="AR19">
        <f t="shared" si="9"/>
        <v>-18.127997322378249</v>
      </c>
      <c r="AS19">
        <f t="shared" si="9"/>
        <v>308.56250103085688</v>
      </c>
      <c r="AT19">
        <f t="shared" si="9"/>
        <v>242.88102321250511</v>
      </c>
      <c r="AU19">
        <f t="shared" si="9"/>
        <v>533.31552692098376</v>
      </c>
      <c r="AW19">
        <v>16</v>
      </c>
      <c r="AX19">
        <f>(R19*SUMPRODUCT(K20:$K$23, X20:$X$23)-$AZ$3*SUMPRODUCT(K19:$K$22, W20:$W$23))/Z19</f>
        <v>5807.9036143240819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5889.318191245472</v>
      </c>
      <c r="P20">
        <f t="shared" si="22"/>
        <v>294.46590956227362</v>
      </c>
      <c r="Q20" s="4">
        <f t="shared" si="23"/>
        <v>12.5</v>
      </c>
      <c r="R20">
        <f t="shared" si="0"/>
        <v>250000</v>
      </c>
      <c r="S20">
        <f t="shared" si="1"/>
        <v>4633.4655566423435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4260.4084530063737</v>
      </c>
      <c r="AC20">
        <f t="shared" si="2"/>
        <v>3280.7438289871438</v>
      </c>
      <c r="AE20">
        <f t="shared" si="3"/>
        <v>4169.9553124274407</v>
      </c>
      <c r="AF20">
        <f t="shared" si="4"/>
        <v>-208.49776562137205</v>
      </c>
      <c r="AG20">
        <f t="shared" si="4"/>
        <v>-8.8506750208923144</v>
      </c>
      <c r="AH20">
        <f t="shared" si="5"/>
        <v>-4541.0091161059636</v>
      </c>
      <c r="AI20">
        <f t="shared" si="6"/>
        <v>-588.40224432078685</v>
      </c>
      <c r="AJ20">
        <f t="shared" si="7"/>
        <v>979.6646240192299</v>
      </c>
      <c r="AK20">
        <f t="shared" si="24"/>
        <v>446.44732378981564</v>
      </c>
      <c r="AL20">
        <f t="shared" si="8"/>
        <v>837.7097034882587</v>
      </c>
      <c r="AN20">
        <f t="shared" si="9"/>
        <v>1418.7665768906647</v>
      </c>
      <c r="AO20">
        <f t="shared" si="9"/>
        <v>-70.938328844533245</v>
      </c>
      <c r="AP20">
        <f t="shared" si="9"/>
        <v>-3.0113133023608634</v>
      </c>
      <c r="AQ20">
        <f t="shared" si="9"/>
        <v>-1545.0122307273687</v>
      </c>
      <c r="AR20">
        <f t="shared" si="9"/>
        <v>-200.19529598359776</v>
      </c>
      <c r="AS20">
        <f t="shared" si="9"/>
        <v>333.31662355670107</v>
      </c>
      <c r="AT20">
        <f t="shared" si="9"/>
        <v>151.89720125958701</v>
      </c>
      <c r="AU20">
        <f t="shared" si="9"/>
        <v>285.01852883269032</v>
      </c>
      <c r="AW20">
        <v>17</v>
      </c>
      <c r="AX20">
        <f>(R20*SUMPRODUCT(K21:$K$23, X21:$X$23)-$AZ$3*SUMPRODUCT(K20:$K$22, W21:$W$23))/Z20</f>
        <v>4633.4655566423435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5889.318191245472</v>
      </c>
      <c r="P21">
        <f t="shared" si="22"/>
        <v>294.46590956227362</v>
      </c>
      <c r="Q21" s="4">
        <f t="shared" si="23"/>
        <v>12.5</v>
      </c>
      <c r="R21">
        <f t="shared" si="0"/>
        <v>250000</v>
      </c>
      <c r="S21">
        <f t="shared" si="1"/>
        <v>3251.5398197594682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3280.7438289871438</v>
      </c>
      <c r="AC21">
        <f t="shared" si="2"/>
        <v>2215.6377633812717</v>
      </c>
      <c r="AE21">
        <f t="shared" si="3"/>
        <v>4013.0512029396032</v>
      </c>
      <c r="AF21">
        <f t="shared" si="4"/>
        <v>-200.65256014698019</v>
      </c>
      <c r="AG21">
        <f t="shared" si="4"/>
        <v>-8.5176481228867935</v>
      </c>
      <c r="AH21">
        <f t="shared" si="5"/>
        <v>-4890.4029559319597</v>
      </c>
      <c r="AI21">
        <f t="shared" si="6"/>
        <v>-1086.5219612622236</v>
      </c>
      <c r="AJ21">
        <f t="shared" si="7"/>
        <v>1065.1060656058721</v>
      </c>
      <c r="AK21">
        <f t="shared" si="24"/>
        <v>363.87820880230208</v>
      </c>
      <c r="AL21">
        <f t="shared" si="8"/>
        <v>342.46231314595059</v>
      </c>
      <c r="AN21">
        <f t="shared" si="9"/>
        <v>1298.7560527891428</v>
      </c>
      <c r="AO21">
        <f t="shared" si="9"/>
        <v>-64.937802639457146</v>
      </c>
      <c r="AP21">
        <f t="shared" si="9"/>
        <v>-2.7565925515787129</v>
      </c>
      <c r="AQ21">
        <f t="shared" si="9"/>
        <v>-1582.6960879397825</v>
      </c>
      <c r="AR21">
        <f t="shared" si="9"/>
        <v>-351.63443034167562</v>
      </c>
      <c r="AS21">
        <f t="shared" si="9"/>
        <v>344.70353843349034</v>
      </c>
      <c r="AT21">
        <f t="shared" si="9"/>
        <v>117.76301927418341</v>
      </c>
      <c r="AU21">
        <f t="shared" si="9"/>
        <v>110.83212736599815</v>
      </c>
      <c r="AW21">
        <v>18</v>
      </c>
      <c r="AX21">
        <f>(R21*SUMPRODUCT(K22:$K$23, X22:$X$23)-$AZ$3*SUMPRODUCT(K21:$K$22, W22:$W$23))/Z21</f>
        <v>3251.5398197594682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5889.318191245472</v>
      </c>
      <c r="P22">
        <f t="shared" si="22"/>
        <v>294.46590956227362</v>
      </c>
      <c r="Q22" s="4">
        <f t="shared" si="23"/>
        <v>12.5</v>
      </c>
      <c r="R22">
        <f t="shared" si="0"/>
        <v>250000</v>
      </c>
      <c r="S22">
        <f t="shared" si="1"/>
        <v>1688.2522115992363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2215.6377633812717</v>
      </c>
      <c r="AC22">
        <f t="shared" si="2"/>
        <v>1103.4814594697098</v>
      </c>
      <c r="AE22">
        <f t="shared" si="3"/>
        <v>3849.3972572978114</v>
      </c>
      <c r="AF22">
        <f t="shared" si="4"/>
        <v>-192.46986286489059</v>
      </c>
      <c r="AG22">
        <f t="shared" si="4"/>
        <v>-8.1702947868820743</v>
      </c>
      <c r="AH22">
        <f t="shared" si="5"/>
        <v>-5243.537095517042</v>
      </c>
      <c r="AI22">
        <f t="shared" si="6"/>
        <v>-1594.7799958710034</v>
      </c>
      <c r="AJ22">
        <f t="shared" si="7"/>
        <v>1112.156303911562</v>
      </c>
      <c r="AK22">
        <f t="shared" si="24"/>
        <v>411.07956104699349</v>
      </c>
      <c r="AL22">
        <f t="shared" si="8"/>
        <v>-71.54413091244794</v>
      </c>
      <c r="AN22">
        <f t="shared" si="9"/>
        <v>1164.2917991484214</v>
      </c>
      <c r="AO22">
        <f t="shared" si="9"/>
        <v>-58.214589957421076</v>
      </c>
      <c r="AP22">
        <f t="shared" si="9"/>
        <v>-2.4711939509380572</v>
      </c>
      <c r="AQ22">
        <f t="shared" si="9"/>
        <v>-1585.9644590505579</v>
      </c>
      <c r="AR22">
        <f t="shared" si="9"/>
        <v>-482.35844381049571</v>
      </c>
      <c r="AS22">
        <f t="shared" si="9"/>
        <v>336.38369268346787</v>
      </c>
      <c r="AT22">
        <f t="shared" si="9"/>
        <v>124.33545558779903</v>
      </c>
      <c r="AU22">
        <f t="shared" si="9"/>
        <v>-21.639295539228826</v>
      </c>
      <c r="AW22">
        <v>19</v>
      </c>
      <c r="AX22">
        <f>(R22*SUMPRODUCT(K23:$K$23, X23:$X$23)-$AZ$3*SUMPRODUCT(K22:$K$22, W23:$W$23))/Z22</f>
        <v>1688.2522115992363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5889.318191245472</v>
      </c>
      <c r="P23">
        <f t="shared" si="22"/>
        <v>294.46590956227362</v>
      </c>
      <c r="Q23" s="4">
        <f t="shared" si="23"/>
        <v>12.5</v>
      </c>
      <c r="R23">
        <f t="shared" si="0"/>
        <v>250000</v>
      </c>
      <c r="S23">
        <f t="shared" si="1"/>
        <v>1766.2011503211295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1103.4814594697098</v>
      </c>
      <c r="AC23">
        <f t="shared" si="2"/>
        <v>1103.4814594697098</v>
      </c>
      <c r="AE23">
        <f t="shared" si="3"/>
        <v>3679.5092290453244</v>
      </c>
      <c r="AF23">
        <f t="shared" si="4"/>
        <v>-183.97546145226625</v>
      </c>
      <c r="AG23">
        <f t="shared" si="4"/>
        <v>-7.8097096929550993</v>
      </c>
      <c r="AH23">
        <f t="shared" si="5"/>
        <v>-5577.6429211630602</v>
      </c>
      <c r="AI23">
        <f t="shared" si="6"/>
        <v>-2089.9188632629571</v>
      </c>
      <c r="AJ23">
        <f t="shared" si="7"/>
        <v>0</v>
      </c>
      <c r="AK23">
        <f t="shared" si="24"/>
        <v>477.83768209182159</v>
      </c>
      <c r="AL23">
        <f t="shared" si="8"/>
        <v>-1612.0811811711355</v>
      </c>
      <c r="AN23">
        <f t="shared" si="9"/>
        <v>1008.1595516814011</v>
      </c>
      <c r="AO23">
        <f t="shared" si="9"/>
        <v>-50.407977584070061</v>
      </c>
      <c r="AP23">
        <f t="shared" si="9"/>
        <v>-2.139805319867162</v>
      </c>
      <c r="AQ23">
        <f t="shared" si="9"/>
        <v>-1528.2347826309597</v>
      </c>
      <c r="AR23">
        <f t="shared" si="9"/>
        <v>-572.62301385349576</v>
      </c>
      <c r="AS23">
        <f t="shared" si="9"/>
        <v>0</v>
      </c>
      <c r="AT23">
        <f t="shared" si="9"/>
        <v>130.92415139264668</v>
      </c>
      <c r="AU23">
        <f t="shared" si="9"/>
        <v>-441.69886246084906</v>
      </c>
      <c r="AW23">
        <v>20</v>
      </c>
      <c r="AX23">
        <f>(R23*SUMPRODUCT(K$23:$K24, X$23:$X24)-$AZ$3*SUMPRODUCT(K$22:$K23, W$23:$W24))/Z23</f>
        <v>1766.2011503211295</v>
      </c>
    </row>
    <row r="25" spans="5:50" x14ac:dyDescent="0.25">
      <c r="AN25" s="8">
        <f t="shared" ref="AN25:AU25" si="25">SUM(AN3:AN23)</f>
        <v>54492.055971376045</v>
      </c>
      <c r="AO25" s="8">
        <f t="shared" si="25"/>
        <v>-7141.5914420029076</v>
      </c>
      <c r="AP25" s="8">
        <f t="shared" si="25"/>
        <v>-203.15866837603332</v>
      </c>
      <c r="AQ25" s="8">
        <f t="shared" si="25"/>
        <v>-21502.131826878736</v>
      </c>
      <c r="AR25" s="8">
        <f t="shared" si="25"/>
        <v>25645.174034118369</v>
      </c>
      <c r="AS25" s="8">
        <f t="shared" si="25"/>
        <v>-3483.0633140392251</v>
      </c>
      <c r="AT25" s="8">
        <f t="shared" si="25"/>
        <v>6403.8255211216238</v>
      </c>
      <c r="AU25" s="9">
        <f t="shared" si="25"/>
        <v>28565.936241200761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A7B30-0D65-4E72-8A98-98DCA10D8A5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20641.710316708039</v>
      </c>
      <c r="K3">
        <v>1</v>
      </c>
      <c r="L3" s="2">
        <v>0</v>
      </c>
      <c r="O3">
        <f>$C$3</f>
        <v>20641.710316708039</v>
      </c>
      <c r="P3">
        <f>O3*B5</f>
        <v>16513.368253366432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20641.710316708039</v>
      </c>
      <c r="AF3">
        <f t="shared" ref="AF3:AG23" si="4">-$Z3*P3</f>
        <v>-16513.368253366432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4028.3420633416063</v>
      </c>
      <c r="AJ3">
        <f t="shared" ref="AJ3:AJ23" si="7">AB3-AC3</f>
        <v>0</v>
      </c>
      <c r="AL3">
        <f t="shared" ref="AL3:AL23" si="8">SUM(AI3:AK3)</f>
        <v>4028.3420633416063</v>
      </c>
      <c r="AN3">
        <f t="shared" ref="AN3:AU23" si="9">AE3*$K3</f>
        <v>20641.710316708039</v>
      </c>
      <c r="AO3">
        <f t="shared" si="9"/>
        <v>-16513.368253366432</v>
      </c>
      <c r="AP3">
        <f t="shared" si="9"/>
        <v>-100</v>
      </c>
      <c r="AQ3">
        <f t="shared" si="9"/>
        <v>0</v>
      </c>
      <c r="AR3">
        <f t="shared" si="9"/>
        <v>4028.3420633416063</v>
      </c>
      <c r="AS3">
        <f t="shared" si="9"/>
        <v>0</v>
      </c>
      <c r="AT3">
        <f t="shared" si="9"/>
        <v>0</v>
      </c>
      <c r="AU3">
        <f t="shared" si="9"/>
        <v>4028.3420633416063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6829.4423804573398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250000</v>
      </c>
      <c r="S4">
        <f t="shared" si="1"/>
        <v>4308.7904054443079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4217.7227069419896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-2783.8319999999999</v>
      </c>
      <c r="AI4">
        <f t="shared" si="6"/>
        <v>-2783.8319999999999</v>
      </c>
      <c r="AJ4">
        <f t="shared" si="7"/>
        <v>-4217.7227069419896</v>
      </c>
      <c r="AK4">
        <f>H4*SUM(AB4, AE4:AF4)</f>
        <v>0</v>
      </c>
      <c r="AL4">
        <f t="shared" si="8"/>
        <v>-7001.5547069419899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-2611.7196735153389</v>
      </c>
      <c r="AR4">
        <f t="shared" si="9"/>
        <v>-2611.7196735153389</v>
      </c>
      <c r="AS4">
        <f t="shared" si="9"/>
        <v>-3956.9591021127585</v>
      </c>
      <c r="AT4">
        <f t="shared" si="9"/>
        <v>0</v>
      </c>
      <c r="AU4">
        <f t="shared" si="9"/>
        <v>-6568.6787756280974</v>
      </c>
      <c r="AW4">
        <v>1</v>
      </c>
      <c r="AX4">
        <f>(R4*SUMPRODUCT(K5:$K$23, X5:$X$23)-$AZ$3*SUMPRODUCT(K4:$K$22, W5:$W$23))/Z4</f>
        <v>4308.7904054443079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20641.710316708039</v>
      </c>
      <c r="P5">
        <f t="shared" ref="P5:P23" si="22">O5*$C$5</f>
        <v>1032.085515835402</v>
      </c>
      <c r="Q5" s="4">
        <f t="shared" ref="Q5:Q23" si="23">$C$8</f>
        <v>12.5</v>
      </c>
      <c r="R5">
        <f t="shared" si="0"/>
        <v>250000</v>
      </c>
      <c r="S5">
        <f t="shared" si="1"/>
        <v>8102.0022743168765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4217.7227069419896</v>
      </c>
      <c r="AC5">
        <f t="shared" si="2"/>
        <v>7748.5942653648744</v>
      </c>
      <c r="AE5">
        <f t="shared" si="3"/>
        <v>19741.322301819848</v>
      </c>
      <c r="AF5">
        <f t="shared" si="4"/>
        <v>-987.06611509099241</v>
      </c>
      <c r="AG5">
        <f t="shared" si="4"/>
        <v>-11.954752052353317</v>
      </c>
      <c r="AH5">
        <f t="shared" si="5"/>
        <v>-3173.9652729336481</v>
      </c>
      <c r="AI5">
        <f t="shared" si="6"/>
        <v>15568.336161742856</v>
      </c>
      <c r="AJ5">
        <f t="shared" si="7"/>
        <v>-3530.8715584228848</v>
      </c>
      <c r="AK5">
        <f>H5*SUM(AB5, AE5:AF5)</f>
        <v>1984.7789764131612</v>
      </c>
      <c r="AL5">
        <f t="shared" si="8"/>
        <v>14022.243579733133</v>
      </c>
      <c r="AN5">
        <f t="shared" si="9"/>
        <v>17047.865872627714</v>
      </c>
      <c r="AO5">
        <f t="shared" si="9"/>
        <v>-852.39329363138563</v>
      </c>
      <c r="AP5">
        <f t="shared" si="9"/>
        <v>-10.32367570992206</v>
      </c>
      <c r="AQ5">
        <f t="shared" si="9"/>
        <v>-2740.9174233664676</v>
      </c>
      <c r="AR5">
        <f t="shared" si="9"/>
        <v>13444.231479919939</v>
      </c>
      <c r="AS5">
        <f t="shared" si="9"/>
        <v>-3049.1283117301809</v>
      </c>
      <c r="AT5">
        <f t="shared" si="9"/>
        <v>1713.9807181803476</v>
      </c>
      <c r="AU5">
        <f t="shared" si="9"/>
        <v>12109.083886370105</v>
      </c>
      <c r="AW5">
        <v>2</v>
      </c>
      <c r="AX5">
        <f>(R5*SUMPRODUCT(K6:$K$23, X6:$X$23)-$AZ$3*SUMPRODUCT(K5:$K$22, W6:$W$23))/Z5</f>
        <v>8102.0022743168765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20641.710316708039</v>
      </c>
      <c r="P6">
        <f t="shared" si="22"/>
        <v>1032.085515835402</v>
      </c>
      <c r="Q6" s="4">
        <f t="shared" si="23"/>
        <v>12.5</v>
      </c>
      <c r="R6">
        <f t="shared" si="0"/>
        <v>250000</v>
      </c>
      <c r="S6">
        <f t="shared" si="1"/>
        <v>11385.118284648706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7748.5942653648744</v>
      </c>
      <c r="AC6">
        <f t="shared" si="2"/>
        <v>10617.561965360626</v>
      </c>
      <c r="AE6">
        <f t="shared" si="3"/>
        <v>19250.097616832423</v>
      </c>
      <c r="AF6">
        <f t="shared" si="4"/>
        <v>-962.50488084162134</v>
      </c>
      <c r="AG6">
        <f t="shared" si="4"/>
        <v>-11.657281132156719</v>
      </c>
      <c r="AH6">
        <f t="shared" si="5"/>
        <v>-3558.4679934613209</v>
      </c>
      <c r="AI6">
        <f t="shared" si="6"/>
        <v>14717.467461397324</v>
      </c>
      <c r="AJ6">
        <f t="shared" si="7"/>
        <v>-2868.9676999957519</v>
      </c>
      <c r="AK6">
        <f>H6*SUM(AB6, AE6:AF6)</f>
        <v>2832.7371457474978</v>
      </c>
      <c r="AL6">
        <f t="shared" si="8"/>
        <v>14681.23690714907</v>
      </c>
      <c r="AN6">
        <f t="shared" si="9"/>
        <v>14992.480744783883</v>
      </c>
      <c r="AO6">
        <f t="shared" si="9"/>
        <v>-749.62403723919431</v>
      </c>
      <c r="AP6">
        <f t="shared" si="9"/>
        <v>-9.0789961894827247</v>
      </c>
      <c r="AQ6">
        <f t="shared" si="9"/>
        <v>-2771.4281732394302</v>
      </c>
      <c r="AR6">
        <f t="shared" si="9"/>
        <v>11462.349538115775</v>
      </c>
      <c r="AS6">
        <f t="shared" si="9"/>
        <v>-2234.4272665912295</v>
      </c>
      <c r="AT6">
        <f t="shared" si="9"/>
        <v>2206.2099610091095</v>
      </c>
      <c r="AU6">
        <f t="shared" si="9"/>
        <v>11434.132232533655</v>
      </c>
      <c r="AW6">
        <v>3</v>
      </c>
      <c r="AX6">
        <f>(R6*SUMPRODUCT(K7:$K$23, X7:$X$23)-$AZ$3*SUMPRODUCT(K6:$K$22, W7:$W$23))/Z6</f>
        <v>11385.118284648706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20641.710316708039</v>
      </c>
      <c r="P7">
        <f t="shared" si="22"/>
        <v>1032.085515835402</v>
      </c>
      <c r="Q7" s="4">
        <f t="shared" si="23"/>
        <v>12.5</v>
      </c>
      <c r="R7">
        <f t="shared" si="0"/>
        <v>250000</v>
      </c>
      <c r="S7">
        <f t="shared" si="1"/>
        <v>14099.703677853035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10617.561965360626</v>
      </c>
      <c r="AC7">
        <f t="shared" si="2"/>
        <v>12795.021827371471</v>
      </c>
      <c r="AE7">
        <f t="shared" si="3"/>
        <v>18731.6797636966</v>
      </c>
      <c r="AF7">
        <f t="shared" si="4"/>
        <v>-936.5839881848301</v>
      </c>
      <c r="AG7">
        <f t="shared" si="4"/>
        <v>-11.343342845804909</v>
      </c>
      <c r="AH7">
        <f t="shared" si="5"/>
        <v>-3947.3095006048325</v>
      </c>
      <c r="AI7">
        <f t="shared" si="6"/>
        <v>13836.442932061134</v>
      </c>
      <c r="AJ7">
        <f t="shared" si="7"/>
        <v>-2177.4598620108445</v>
      </c>
      <c r="AK7">
        <f>H7*SUM(AB7, AE7:AF7)</f>
        <v>2974.8052654693402</v>
      </c>
      <c r="AL7">
        <f t="shared" si="8"/>
        <v>14633.78833551963</v>
      </c>
      <c r="AN7">
        <f t="shared" si="9"/>
        <v>13206.049903410049</v>
      </c>
      <c r="AO7">
        <f t="shared" si="9"/>
        <v>-660.30249517050243</v>
      </c>
      <c r="AP7">
        <f t="shared" si="9"/>
        <v>-7.9971873095713528</v>
      </c>
      <c r="AQ7">
        <f t="shared" si="9"/>
        <v>-2782.8986458662771</v>
      </c>
      <c r="AR7">
        <f t="shared" si="9"/>
        <v>9754.851575063698</v>
      </c>
      <c r="AS7">
        <f t="shared" si="9"/>
        <v>-1535.1342732282965</v>
      </c>
      <c r="AT7">
        <f t="shared" si="9"/>
        <v>2097.2719630224078</v>
      </c>
      <c r="AU7">
        <f t="shared" si="9"/>
        <v>10316.98926485781</v>
      </c>
      <c r="AW7">
        <v>4</v>
      </c>
      <c r="AX7">
        <f>(R7*SUMPRODUCT(K8:$K$23, X8:$X$23)-$AZ$3*SUMPRODUCT(K7:$K$22, W8:$W$23))/Z7</f>
        <v>14099.703677853035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20641.710316708039</v>
      </c>
      <c r="P8">
        <f t="shared" si="22"/>
        <v>1032.085515835402</v>
      </c>
      <c r="Q8" s="4">
        <f t="shared" si="23"/>
        <v>12.5</v>
      </c>
      <c r="R8">
        <f t="shared" si="0"/>
        <v>250000</v>
      </c>
      <c r="S8">
        <f t="shared" si="1"/>
        <v>16235.395826605258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12795.021827371471</v>
      </c>
      <c r="AC8">
        <f t="shared" si="2"/>
        <v>14303.093428180662</v>
      </c>
      <c r="AE8">
        <f t="shared" si="3"/>
        <v>18184.977707380542</v>
      </c>
      <c r="AF8">
        <f t="shared" si="4"/>
        <v>-909.24888536902722</v>
      </c>
      <c r="AG8">
        <f t="shared" si="4"/>
        <v>-11.012276495240961</v>
      </c>
      <c r="AH8">
        <f t="shared" si="5"/>
        <v>-4352.6584421179823</v>
      </c>
      <c r="AI8">
        <f t="shared" si="6"/>
        <v>12912.058103398293</v>
      </c>
      <c r="AJ8">
        <f t="shared" si="7"/>
        <v>-1508.0716008091913</v>
      </c>
      <c r="AK8">
        <f t="shared" ref="AK8:AK23" si="24">H8*SUM(AB8:AB8, AE8:AF8)</f>
        <v>2180.129422080267</v>
      </c>
      <c r="AL8">
        <f t="shared" si="8"/>
        <v>13584.115924669368</v>
      </c>
      <c r="AN8">
        <f t="shared" si="9"/>
        <v>11953.956791767941</v>
      </c>
      <c r="AO8">
        <f t="shared" si="9"/>
        <v>-597.69783958839719</v>
      </c>
      <c r="AP8">
        <f t="shared" si="9"/>
        <v>-7.2389573152836322</v>
      </c>
      <c r="AQ8">
        <f t="shared" si="9"/>
        <v>-2861.2347941061735</v>
      </c>
      <c r="AR8">
        <f t="shared" si="9"/>
        <v>8487.7852007580877</v>
      </c>
      <c r="AS8">
        <f t="shared" si="9"/>
        <v>-991.33598319720716</v>
      </c>
      <c r="AT8">
        <f t="shared" si="9"/>
        <v>1433.1154720872908</v>
      </c>
      <c r="AU8">
        <f t="shared" si="9"/>
        <v>8929.5646896481703</v>
      </c>
      <c r="AW8">
        <v>5</v>
      </c>
      <c r="AX8">
        <f>(R8*SUMPRODUCT(K9:$K$23, X9:$X$23)-$AZ$3*SUMPRODUCT(K8:$K$22, W9:$W$23))/Z8</f>
        <v>16235.395826605258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20641.710316708039</v>
      </c>
      <c r="P9">
        <f t="shared" si="22"/>
        <v>1032.085515835402</v>
      </c>
      <c r="Q9" s="4">
        <f t="shared" si="23"/>
        <v>12.5</v>
      </c>
      <c r="R9">
        <f t="shared" si="0"/>
        <v>250000</v>
      </c>
      <c r="S9">
        <f t="shared" si="1"/>
        <v>17876.739226002755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14303.093428180662</v>
      </c>
      <c r="AC9">
        <f t="shared" si="2"/>
        <v>15246.939957398929</v>
      </c>
      <c r="AE9">
        <f t="shared" si="3"/>
        <v>17605.163550133726</v>
      </c>
      <c r="AF9">
        <f t="shared" si="4"/>
        <v>-880.25817750668637</v>
      </c>
      <c r="AG9">
        <f t="shared" si="4"/>
        <v>-10.661158450544891</v>
      </c>
      <c r="AH9">
        <f t="shared" si="5"/>
        <v>-4819.9055948731811</v>
      </c>
      <c r="AI9">
        <f t="shared" si="6"/>
        <v>11894.338619303315</v>
      </c>
      <c r="AJ9">
        <f t="shared" si="7"/>
        <v>-943.84652921826637</v>
      </c>
      <c r="AK9">
        <f t="shared" si="24"/>
        <v>1619.6615374021621</v>
      </c>
      <c r="AL9">
        <f t="shared" si="8"/>
        <v>12570.153627487211</v>
      </c>
      <c r="AN9">
        <f t="shared" si="9"/>
        <v>10998.682748885665</v>
      </c>
      <c r="AO9">
        <f t="shared" si="9"/>
        <v>-549.93413744428324</v>
      </c>
      <c r="AP9">
        <f t="shared" si="9"/>
        <v>-6.6604720370379082</v>
      </c>
      <c r="AQ9">
        <f t="shared" si="9"/>
        <v>-3011.1968211273152</v>
      </c>
      <c r="AR9">
        <f t="shared" si="9"/>
        <v>7430.8913182770293</v>
      </c>
      <c r="AS9">
        <f t="shared" si="9"/>
        <v>-589.66044302551813</v>
      </c>
      <c r="AT9">
        <f t="shared" si="9"/>
        <v>1011.8703731283133</v>
      </c>
      <c r="AU9">
        <f t="shared" si="9"/>
        <v>7853.101248379824</v>
      </c>
      <c r="AW9">
        <v>6</v>
      </c>
      <c r="AX9">
        <f>(R9*SUMPRODUCT(K10:$K$23, X10:$X$23)-$AZ$3*SUMPRODUCT(K9:$K$22, W10:$W$23))/Z9</f>
        <v>17876.739226002755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20641.710316708039</v>
      </c>
      <c r="P10">
        <f t="shared" si="22"/>
        <v>1032.085515835402</v>
      </c>
      <c r="Q10" s="4">
        <f t="shared" si="23"/>
        <v>12.5</v>
      </c>
      <c r="R10">
        <f t="shared" si="0"/>
        <v>250000</v>
      </c>
      <c r="S10">
        <f t="shared" si="1"/>
        <v>19134.001614742891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15246.939957398929</v>
      </c>
      <c r="AC10">
        <f t="shared" si="2"/>
        <v>15751.964908158767</v>
      </c>
      <c r="AE10">
        <f t="shared" si="3"/>
        <v>16993.178065932389</v>
      </c>
      <c r="AF10">
        <f t="shared" si="4"/>
        <v>-849.65890329661954</v>
      </c>
      <c r="AG10">
        <f t="shared" si="4"/>
        <v>-10.290558416189951</v>
      </c>
      <c r="AH10">
        <f t="shared" si="5"/>
        <v>-5279.7689969898247</v>
      </c>
      <c r="AI10">
        <f t="shared" si="6"/>
        <v>10853.459607229754</v>
      </c>
      <c r="AJ10">
        <f t="shared" si="7"/>
        <v>-505.02495075983825</v>
      </c>
      <c r="AK10">
        <f t="shared" si="24"/>
        <v>1647.9991038018218</v>
      </c>
      <c r="AL10">
        <f t="shared" si="8"/>
        <v>11996.433760271737</v>
      </c>
      <c r="AN10">
        <f t="shared" si="9"/>
        <v>10086.793154184319</v>
      </c>
      <c r="AO10">
        <f t="shared" si="9"/>
        <v>-504.339657709216</v>
      </c>
      <c r="AP10">
        <f t="shared" si="9"/>
        <v>-6.1082590779915629</v>
      </c>
      <c r="AQ10">
        <f t="shared" si="9"/>
        <v>-3133.9598495279756</v>
      </c>
      <c r="AR10">
        <f t="shared" si="9"/>
        <v>6442.3853878691343</v>
      </c>
      <c r="AS10">
        <f t="shared" si="9"/>
        <v>-299.77219071393898</v>
      </c>
      <c r="AT10">
        <f t="shared" si="9"/>
        <v>978.21761261100687</v>
      </c>
      <c r="AU10">
        <f t="shared" si="9"/>
        <v>7120.830809766202</v>
      </c>
      <c r="AW10">
        <v>7</v>
      </c>
      <c r="AX10">
        <f>(R10*SUMPRODUCT(K11:$K$23, X11:$X$23)-$AZ$3*SUMPRODUCT(K10:$K$22, W11:$W$23))/Z10</f>
        <v>19134.001614742891</v>
      </c>
    </row>
    <row r="11" spans="1:52" x14ac:dyDescent="0.25">
      <c r="A11" t="s">
        <v>33</v>
      </c>
      <c r="C11" s="7">
        <f>AU25</f>
        <v>90931.097392366748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20641.710316708039</v>
      </c>
      <c r="P11">
        <f t="shared" si="22"/>
        <v>1032.085515835402</v>
      </c>
      <c r="Q11" s="4">
        <f t="shared" si="23"/>
        <v>12.5</v>
      </c>
      <c r="R11">
        <f t="shared" si="0"/>
        <v>250000</v>
      </c>
      <c r="S11">
        <f t="shared" si="1"/>
        <v>20043.03146227857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15751.964908158767</v>
      </c>
      <c r="AC11">
        <f t="shared" si="2"/>
        <v>15879.45663711791</v>
      </c>
      <c r="AE11">
        <f t="shared" si="3"/>
        <v>16353.770860810268</v>
      </c>
      <c r="AF11">
        <f t="shared" si="4"/>
        <v>-817.68854304051354</v>
      </c>
      <c r="AG11">
        <f t="shared" si="4"/>
        <v>-9.9033526109831485</v>
      </c>
      <c r="AH11">
        <f t="shared" si="5"/>
        <v>-5686.0044208980735</v>
      </c>
      <c r="AI11">
        <f t="shared" si="6"/>
        <v>9840.1745442606989</v>
      </c>
      <c r="AJ11">
        <f t="shared" si="7"/>
        <v>-127.49172895914307</v>
      </c>
      <c r="AK11">
        <f t="shared" si="24"/>
        <v>1611.3344321353188</v>
      </c>
      <c r="AL11">
        <f t="shared" si="8"/>
        <v>11324.017247436874</v>
      </c>
      <c r="AN11">
        <f t="shared" si="9"/>
        <v>9231.8159611748888</v>
      </c>
      <c r="AO11">
        <f t="shared" si="9"/>
        <v>-461.59079805874455</v>
      </c>
      <c r="AP11">
        <f t="shared" si="9"/>
        <v>-5.5905105606137511</v>
      </c>
      <c r="AQ11">
        <f t="shared" si="9"/>
        <v>-3209.7885444847811</v>
      </c>
      <c r="AR11">
        <f t="shared" si="9"/>
        <v>5554.8461080707502</v>
      </c>
      <c r="AS11">
        <f t="shared" si="9"/>
        <v>-71.969956552545511</v>
      </c>
      <c r="AT11">
        <f t="shared" si="9"/>
        <v>909.60935285114329</v>
      </c>
      <c r="AU11">
        <f t="shared" si="9"/>
        <v>6392.4855043693478</v>
      </c>
      <c r="AW11">
        <v>8</v>
      </c>
      <c r="AX11">
        <f>(R11*SUMPRODUCT(K12:$K$23, X12:$X$23)-$AZ$3*SUMPRODUCT(K11:$K$22, W12:$W$23))/Z11</f>
        <v>20043.03146227857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20641.710316708039</v>
      </c>
      <c r="P12">
        <f t="shared" si="22"/>
        <v>1032.085515835402</v>
      </c>
      <c r="Q12" s="4">
        <f t="shared" si="23"/>
        <v>12.5</v>
      </c>
      <c r="R12">
        <f t="shared" si="0"/>
        <v>250000</v>
      </c>
      <c r="S12">
        <f t="shared" si="1"/>
        <v>20609.134104876681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15879.45663711791</v>
      </c>
      <c r="AC12">
        <f t="shared" si="2"/>
        <v>15662.100494714756</v>
      </c>
      <c r="AE12">
        <f t="shared" si="3"/>
        <v>15686.857085692496</v>
      </c>
      <c r="AF12">
        <f t="shared" si="4"/>
        <v>-784.34285428462488</v>
      </c>
      <c r="AG12">
        <f t="shared" si="4"/>
        <v>-9.499489652872338</v>
      </c>
      <c r="AH12">
        <f t="shared" si="5"/>
        <v>-6096.5886400195768</v>
      </c>
      <c r="AI12">
        <f t="shared" si="6"/>
        <v>8796.426101735422</v>
      </c>
      <c r="AJ12">
        <f t="shared" si="7"/>
        <v>217.35614240315408</v>
      </c>
      <c r="AK12">
        <f t="shared" si="24"/>
        <v>1597.5842880764883</v>
      </c>
      <c r="AL12">
        <f t="shared" si="8"/>
        <v>10611.366532215065</v>
      </c>
      <c r="AN12">
        <f t="shared" si="9"/>
        <v>8418.4224308973717</v>
      </c>
      <c r="AO12">
        <f t="shared" si="9"/>
        <v>-420.92112154486864</v>
      </c>
      <c r="AP12">
        <f t="shared" si="9"/>
        <v>-5.097943860836013</v>
      </c>
      <c r="AQ12">
        <f t="shared" si="9"/>
        <v>-3271.7617224871419</v>
      </c>
      <c r="AR12">
        <f t="shared" si="9"/>
        <v>4720.6416430045256</v>
      </c>
      <c r="AS12">
        <f t="shared" si="9"/>
        <v>116.64515171550435</v>
      </c>
      <c r="AT12">
        <f t="shared" si="9"/>
        <v>857.350795798278</v>
      </c>
      <c r="AU12">
        <f t="shared" si="9"/>
        <v>5694.6375905183077</v>
      </c>
      <c r="AW12">
        <v>9</v>
      </c>
      <c r="AX12">
        <f>(R12*SUMPRODUCT(K13:$K$23, X13:$X$23)-$AZ$3*SUMPRODUCT(K12:$K$22, W13:$W$23))/Z12</f>
        <v>20609.134104876681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20641.710316708039</v>
      </c>
      <c r="P13">
        <f t="shared" si="22"/>
        <v>1032.085515835402</v>
      </c>
      <c r="Q13" s="4">
        <f t="shared" si="23"/>
        <v>12.5</v>
      </c>
      <c r="R13">
        <f t="shared" si="0"/>
        <v>250000</v>
      </c>
      <c r="S13">
        <f t="shared" si="1"/>
        <v>20839.53455388021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15662.100494714756</v>
      </c>
      <c r="AC13">
        <f t="shared" si="2"/>
        <v>15138.241872422108</v>
      </c>
      <c r="AE13">
        <f t="shared" si="3"/>
        <v>14994.538511735384</v>
      </c>
      <c r="AF13">
        <f t="shared" si="4"/>
        <v>-749.7269255867692</v>
      </c>
      <c r="AG13">
        <f t="shared" si="4"/>
        <v>-9.0802423113640565</v>
      </c>
      <c r="AH13">
        <f t="shared" si="5"/>
        <v>-6485.0488995911783</v>
      </c>
      <c r="AI13">
        <f t="shared" si="6"/>
        <v>7750.6824442460729</v>
      </c>
      <c r="AJ13">
        <f t="shared" si="7"/>
        <v>523.85862229264785</v>
      </c>
      <c r="AK13">
        <f t="shared" si="24"/>
        <v>1546.1873545806363</v>
      </c>
      <c r="AL13">
        <f t="shared" si="8"/>
        <v>9820.7284211193564</v>
      </c>
      <c r="AN13">
        <f t="shared" si="9"/>
        <v>7651.3136383108767</v>
      </c>
      <c r="AO13">
        <f t="shared" si="9"/>
        <v>-382.56568191554385</v>
      </c>
      <c r="AP13">
        <f t="shared" si="9"/>
        <v>-4.6334058085037091</v>
      </c>
      <c r="AQ13">
        <f t="shared" si="9"/>
        <v>-3309.147730803506</v>
      </c>
      <c r="AR13">
        <f t="shared" si="9"/>
        <v>3954.9668197833234</v>
      </c>
      <c r="AS13">
        <f t="shared" si="9"/>
        <v>267.31110251625847</v>
      </c>
      <c r="AT13">
        <f t="shared" si="9"/>
        <v>788.97822592056946</v>
      </c>
      <c r="AU13">
        <f t="shared" si="9"/>
        <v>5011.2561482201509</v>
      </c>
      <c r="AW13">
        <v>10</v>
      </c>
      <c r="AX13">
        <f>(R13*SUMPRODUCT(K14:$K$23, X14:$X$23)-$AZ$3*SUMPRODUCT(K13:$K$22, W14:$W$23))/Z13</f>
        <v>20839.53455388021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20641.710316708039</v>
      </c>
      <c r="P14">
        <f t="shared" si="22"/>
        <v>1032.085515835402</v>
      </c>
      <c r="Q14" s="4">
        <f t="shared" si="23"/>
        <v>12.5</v>
      </c>
      <c r="R14">
        <f t="shared" si="0"/>
        <v>250000</v>
      </c>
      <c r="S14">
        <f t="shared" si="1"/>
        <v>20721.818810860656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15138.241872422108</v>
      </c>
      <c r="AC14">
        <f t="shared" si="2"/>
        <v>14332.199533038087</v>
      </c>
      <c r="AE14">
        <f t="shared" si="3"/>
        <v>14276.792672618829</v>
      </c>
      <c r="AF14">
        <f t="shared" si="4"/>
        <v>-713.83963363094153</v>
      </c>
      <c r="AG14">
        <f t="shared" si="4"/>
        <v>-8.6455969815294029</v>
      </c>
      <c r="AH14">
        <f t="shared" si="5"/>
        <v>-6876.8581344202348</v>
      </c>
      <c r="AI14">
        <f t="shared" si="6"/>
        <v>6677.4493075861237</v>
      </c>
      <c r="AJ14">
        <f t="shared" si="7"/>
        <v>806.04233938402103</v>
      </c>
      <c r="AK14">
        <f t="shared" si="24"/>
        <v>1475.2414184464737</v>
      </c>
      <c r="AL14">
        <f t="shared" si="8"/>
        <v>8958.733065416618</v>
      </c>
      <c r="AN14">
        <f t="shared" si="9"/>
        <v>6928.9205374143885</v>
      </c>
      <c r="AO14">
        <f t="shared" si="9"/>
        <v>-346.44602687071949</v>
      </c>
      <c r="AP14">
        <f t="shared" si="9"/>
        <v>-4.195946236469263</v>
      </c>
      <c r="AQ14">
        <f t="shared" si="9"/>
        <v>-3337.5285789402128</v>
      </c>
      <c r="AR14">
        <f t="shared" si="9"/>
        <v>3240.7499853669874</v>
      </c>
      <c r="AS14">
        <f t="shared" si="9"/>
        <v>391.19453839900939</v>
      </c>
      <c r="AT14">
        <f t="shared" si="9"/>
        <v>715.97527514161834</v>
      </c>
      <c r="AU14">
        <f t="shared" si="9"/>
        <v>4347.9197989076147</v>
      </c>
      <c r="AW14">
        <v>11</v>
      </c>
      <c r="AX14">
        <f>(R14*SUMPRODUCT(K15:$K$23, X15:$X$23)-$AZ$3*SUMPRODUCT(K14:$K$22, W15:$W$23))/Z14</f>
        <v>20721.818810860656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20641.710316708039</v>
      </c>
      <c r="P15">
        <f t="shared" si="22"/>
        <v>1032.085515835402</v>
      </c>
      <c r="Q15" s="4">
        <f t="shared" si="23"/>
        <v>12.5</v>
      </c>
      <c r="R15">
        <f t="shared" si="0"/>
        <v>250000</v>
      </c>
      <c r="S15">
        <f t="shared" si="1"/>
        <v>20227.194923991116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14332.199533038087</v>
      </c>
      <c r="AC15">
        <f t="shared" si="2"/>
        <v>13260.190337476464</v>
      </c>
      <c r="AE15">
        <f t="shared" si="3"/>
        <v>13531.931081850309</v>
      </c>
      <c r="AF15">
        <f t="shared" si="4"/>
        <v>-676.59655409251559</v>
      </c>
      <c r="AG15">
        <f t="shared" si="4"/>
        <v>-8.1945311666453495</v>
      </c>
      <c r="AH15">
        <f t="shared" si="5"/>
        <v>-7292.1969013751905</v>
      </c>
      <c r="AI15">
        <f t="shared" si="6"/>
        <v>5554.9430952159573</v>
      </c>
      <c r="AJ15">
        <f t="shared" si="7"/>
        <v>1072.0091955616226</v>
      </c>
      <c r="AK15">
        <f t="shared" si="24"/>
        <v>1411.0330177553062</v>
      </c>
      <c r="AL15">
        <f t="shared" si="8"/>
        <v>8037.9853085328859</v>
      </c>
      <c r="AN15">
        <f t="shared" si="9"/>
        <v>6243.3869195564639</v>
      </c>
      <c r="AO15">
        <f t="shared" si="9"/>
        <v>-312.16934597782324</v>
      </c>
      <c r="AP15">
        <f t="shared" si="9"/>
        <v>-3.7808076606561967</v>
      </c>
      <c r="AQ15">
        <f t="shared" si="9"/>
        <v>-3364.4870398387147</v>
      </c>
      <c r="AR15">
        <f t="shared" si="9"/>
        <v>2562.9497260792696</v>
      </c>
      <c r="AS15">
        <f t="shared" si="9"/>
        <v>494.60554807219052</v>
      </c>
      <c r="AT15">
        <f t="shared" si="9"/>
        <v>651.02497439790125</v>
      </c>
      <c r="AU15">
        <f t="shared" si="9"/>
        <v>3708.5802485493614</v>
      </c>
      <c r="AW15">
        <v>12</v>
      </c>
      <c r="AX15">
        <f>(R15*SUMPRODUCT(K16:$K$23, X16:$X$23)-$AZ$3*SUMPRODUCT(K15:$K$22, W16:$W$23))/Z15</f>
        <v>20227.194923991116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20641.710316708039</v>
      </c>
      <c r="P16">
        <f t="shared" si="22"/>
        <v>1032.085515835402</v>
      </c>
      <c r="Q16" s="4">
        <f t="shared" si="23"/>
        <v>12.5</v>
      </c>
      <c r="R16">
        <f t="shared" si="0"/>
        <v>250000</v>
      </c>
      <c r="S16">
        <f t="shared" si="1"/>
        <v>19361.736506642806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13260.190337476464</v>
      </c>
      <c r="AC16">
        <f t="shared" si="2"/>
        <v>11972.159933736768</v>
      </c>
      <c r="AE16">
        <f t="shared" si="3"/>
        <v>12763.620511657444</v>
      </c>
      <c r="AF16">
        <f t="shared" si="4"/>
        <v>-638.18102558287228</v>
      </c>
      <c r="AG16">
        <f t="shared" si="4"/>
        <v>-7.7292653538780263</v>
      </c>
      <c r="AH16">
        <f t="shared" si="5"/>
        <v>-7666.4100220173905</v>
      </c>
      <c r="AI16">
        <f t="shared" si="6"/>
        <v>4451.3001987033012</v>
      </c>
      <c r="AJ16">
        <f t="shared" si="7"/>
        <v>1288.0304037396963</v>
      </c>
      <c r="AK16">
        <f t="shared" si="24"/>
        <v>1388.5939513482419</v>
      </c>
      <c r="AL16">
        <f t="shared" si="8"/>
        <v>7127.9245537912393</v>
      </c>
      <c r="AN16">
        <f t="shared" si="9"/>
        <v>5583.4857252229585</v>
      </c>
      <c r="AO16">
        <f t="shared" si="9"/>
        <v>-279.17428626114798</v>
      </c>
      <c r="AP16">
        <f t="shared" si="9"/>
        <v>-3.3811913109154483</v>
      </c>
      <c r="AQ16">
        <f t="shared" si="9"/>
        <v>-3353.6950493431559</v>
      </c>
      <c r="AR16">
        <f t="shared" si="9"/>
        <v>1947.2351983077385</v>
      </c>
      <c r="AS16">
        <f t="shared" si="9"/>
        <v>563.45292986150264</v>
      </c>
      <c r="AT16">
        <f t="shared" si="9"/>
        <v>607.4447683870419</v>
      </c>
      <c r="AU16">
        <f t="shared" si="9"/>
        <v>3118.132896556283</v>
      </c>
      <c r="AW16">
        <v>13</v>
      </c>
      <c r="AX16">
        <f>(R16*SUMPRODUCT(K17:$K$23, X17:$X$23)-$AZ$3*SUMPRODUCT(K16:$K$22, W17:$W$23))/Z16</f>
        <v>19361.736506642806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20641.710316708039</v>
      </c>
      <c r="P17">
        <f t="shared" si="22"/>
        <v>1032.085515835402</v>
      </c>
      <c r="Q17" s="4">
        <f t="shared" si="23"/>
        <v>12.5</v>
      </c>
      <c r="R17">
        <f t="shared" si="0"/>
        <v>250000</v>
      </c>
      <c r="S17">
        <f t="shared" si="1"/>
        <v>18146.09133100809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11972.159933736768</v>
      </c>
      <c r="AC17">
        <f t="shared" si="2"/>
        <v>10528.527160498856</v>
      </c>
      <c r="AE17">
        <f t="shared" si="3"/>
        <v>11976.507984242391</v>
      </c>
      <c r="AF17">
        <f t="shared" si="4"/>
        <v>-598.82539921211958</v>
      </c>
      <c r="AG17">
        <f t="shared" si="4"/>
        <v>-7.2526136403461177</v>
      </c>
      <c r="AH17">
        <f t="shared" si="5"/>
        <v>-7987.1811998625899</v>
      </c>
      <c r="AI17">
        <f t="shared" si="6"/>
        <v>3383.2487715273355</v>
      </c>
      <c r="AJ17">
        <f t="shared" si="7"/>
        <v>1443.6327732379123</v>
      </c>
      <c r="AK17">
        <f t="shared" si="24"/>
        <v>1440.6852834079266</v>
      </c>
      <c r="AL17">
        <f t="shared" si="8"/>
        <v>6267.5668281731741</v>
      </c>
      <c r="AN17">
        <f t="shared" si="9"/>
        <v>4934.6904846346879</v>
      </c>
      <c r="AO17">
        <f t="shared" si="9"/>
        <v>-246.73452423173441</v>
      </c>
      <c r="AP17">
        <f t="shared" si="9"/>
        <v>-2.9883003933063126</v>
      </c>
      <c r="AQ17">
        <f t="shared" si="9"/>
        <v>-3290.9648720539185</v>
      </c>
      <c r="AR17">
        <f t="shared" si="9"/>
        <v>1394.002787955729</v>
      </c>
      <c r="AS17">
        <f t="shared" si="9"/>
        <v>594.82120487681982</v>
      </c>
      <c r="AT17">
        <f t="shared" si="9"/>
        <v>593.60674820574968</v>
      </c>
      <c r="AU17">
        <f t="shared" si="9"/>
        <v>2582.4307410382985</v>
      </c>
      <c r="AW17">
        <v>14</v>
      </c>
      <c r="AX17">
        <f>(R17*SUMPRODUCT(K18:$K$23, X18:$X$23)-$AZ$3*SUMPRODUCT(K17:$K$22, W18:$W$23))/Z17</f>
        <v>18146.09133100809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20641.710316708039</v>
      </c>
      <c r="P18">
        <f t="shared" si="22"/>
        <v>1032.085515835402</v>
      </c>
      <c r="Q18" s="4">
        <f t="shared" si="23"/>
        <v>12.5</v>
      </c>
      <c r="R18">
        <f t="shared" si="0"/>
        <v>250000</v>
      </c>
      <c r="S18">
        <f t="shared" si="1"/>
        <v>16569.239188961892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10528.527160498856</v>
      </c>
      <c r="AC18">
        <f t="shared" si="2"/>
        <v>8967.8072690041954</v>
      </c>
      <c r="AE18">
        <f t="shared" si="3"/>
        <v>11171.960143237631</v>
      </c>
      <c r="AF18">
        <f t="shared" si="4"/>
        <v>-558.59800716188158</v>
      </c>
      <c r="AG18">
        <f t="shared" si="4"/>
        <v>-6.7654036243999487</v>
      </c>
      <c r="AH18">
        <f t="shared" si="5"/>
        <v>-8293.6775908541385</v>
      </c>
      <c r="AI18">
        <f t="shared" si="6"/>
        <v>2312.9191415972109</v>
      </c>
      <c r="AJ18">
        <f t="shared" si="7"/>
        <v>1560.7198914946603</v>
      </c>
      <c r="AK18">
        <f t="shared" si="24"/>
        <v>1482.0464396898797</v>
      </c>
      <c r="AL18">
        <f t="shared" si="8"/>
        <v>5355.6854727817508</v>
      </c>
      <c r="AN18">
        <f t="shared" si="9"/>
        <v>4301.6465495366274</v>
      </c>
      <c r="AO18">
        <f t="shared" si="9"/>
        <v>-215.08232747683135</v>
      </c>
      <c r="AP18">
        <f t="shared" si="9"/>
        <v>-2.6049479933687598</v>
      </c>
      <c r="AQ18">
        <f t="shared" si="9"/>
        <v>-3193.393919621335</v>
      </c>
      <c r="AR18">
        <f t="shared" si="9"/>
        <v>890.56535444509177</v>
      </c>
      <c r="AS18">
        <f t="shared" si="9"/>
        <v>600.9388907554378</v>
      </c>
      <c r="AT18">
        <f t="shared" si="9"/>
        <v>570.64649997018967</v>
      </c>
      <c r="AU18">
        <f t="shared" si="9"/>
        <v>2062.1507451707193</v>
      </c>
      <c r="AW18">
        <v>15</v>
      </c>
      <c r="AX18">
        <f>(R18*SUMPRODUCT(K19:$K$23, X19:$X$23)-$AZ$3*SUMPRODUCT(K18:$K$22, W19:$W$23))/Z18</f>
        <v>16569.239188961892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20641.710316708039</v>
      </c>
      <c r="P19">
        <f t="shared" si="22"/>
        <v>1032.085515835402</v>
      </c>
      <c r="Q19" s="4">
        <f t="shared" si="23"/>
        <v>12.5</v>
      </c>
      <c r="R19">
        <f t="shared" si="0"/>
        <v>250000</v>
      </c>
      <c r="S19">
        <f t="shared" si="1"/>
        <v>14584.636444402908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8967.8072690041954</v>
      </c>
      <c r="AC19">
        <f t="shared" si="2"/>
        <v>7314.3682847945365</v>
      </c>
      <c r="AE19">
        <f t="shared" si="3"/>
        <v>10352.062724359983</v>
      </c>
      <c r="AF19">
        <f t="shared" si="4"/>
        <v>-517.60313621799924</v>
      </c>
      <c r="AG19">
        <f t="shared" si="4"/>
        <v>-6.2688983649653682</v>
      </c>
      <c r="AH19">
        <f t="shared" si="5"/>
        <v>-8577.0244638116201</v>
      </c>
      <c r="AI19">
        <f t="shared" si="6"/>
        <v>1251.1662259653986</v>
      </c>
      <c r="AJ19">
        <f t="shared" si="7"/>
        <v>1653.4389842096589</v>
      </c>
      <c r="AK19">
        <f t="shared" si="24"/>
        <v>1380.0863873145295</v>
      </c>
      <c r="AL19">
        <f t="shared" si="8"/>
        <v>4284.6915974895874</v>
      </c>
      <c r="AN19">
        <f t="shared" si="9"/>
        <v>3713.3907333176817</v>
      </c>
      <c r="AO19">
        <f t="shared" si="9"/>
        <v>-185.66953666588412</v>
      </c>
      <c r="AP19">
        <f t="shared" si="9"/>
        <v>-2.248717933460163</v>
      </c>
      <c r="AQ19">
        <f t="shared" si="9"/>
        <v>-3076.6663621936514</v>
      </c>
      <c r="AR19">
        <f t="shared" si="9"/>
        <v>448.80611652468627</v>
      </c>
      <c r="AS19">
        <f t="shared" si="9"/>
        <v>593.10546753376104</v>
      </c>
      <c r="AT19">
        <f t="shared" si="9"/>
        <v>495.05109641310565</v>
      </c>
      <c r="AU19">
        <f t="shared" si="9"/>
        <v>1536.9626804715531</v>
      </c>
      <c r="AW19">
        <v>16</v>
      </c>
      <c r="AX19">
        <f>(R19*SUMPRODUCT(K20:$K$23, X20:$X$23)-$AZ$3*SUMPRODUCT(K19:$K$22, W20:$W$23))/Z19</f>
        <v>14584.636444402908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20641.710316708039</v>
      </c>
      <c r="P20">
        <f t="shared" si="22"/>
        <v>1032.085515835402</v>
      </c>
      <c r="Q20" s="4">
        <f t="shared" si="23"/>
        <v>12.5</v>
      </c>
      <c r="R20">
        <f t="shared" si="0"/>
        <v>250000</v>
      </c>
      <c r="S20">
        <f t="shared" si="1"/>
        <v>12004.235713719183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7314.3682847945365</v>
      </c>
      <c r="AC20">
        <f t="shared" si="2"/>
        <v>5535.6448729276999</v>
      </c>
      <c r="AE20">
        <f t="shared" si="3"/>
        <v>9518.7382694055523</v>
      </c>
      <c r="AF20">
        <f t="shared" si="4"/>
        <v>-475.93691347027766</v>
      </c>
      <c r="AG20">
        <f t="shared" si="4"/>
        <v>-5.7642620956297357</v>
      </c>
      <c r="AH20">
        <f t="shared" si="5"/>
        <v>-8838.9457137195895</v>
      </c>
      <c r="AI20">
        <f t="shared" si="6"/>
        <v>198.09138012005496</v>
      </c>
      <c r="AJ20">
        <f t="shared" si="7"/>
        <v>1778.7234118668366</v>
      </c>
      <c r="AK20">
        <f t="shared" si="24"/>
        <v>888.1943114916287</v>
      </c>
      <c r="AL20">
        <f t="shared" si="8"/>
        <v>2865.00910347852</v>
      </c>
      <c r="AN20">
        <f t="shared" si="9"/>
        <v>3238.6120950876925</v>
      </c>
      <c r="AO20">
        <f t="shared" si="9"/>
        <v>-161.93060475438463</v>
      </c>
      <c r="AP20">
        <f t="shared" si="9"/>
        <v>-1.9612062453869556</v>
      </c>
      <c r="AQ20">
        <f t="shared" si="9"/>
        <v>-3007.3225763842202</v>
      </c>
      <c r="AR20">
        <f t="shared" si="9"/>
        <v>67.397707703700533</v>
      </c>
      <c r="AS20">
        <f t="shared" si="9"/>
        <v>605.18474113348373</v>
      </c>
      <c r="AT20">
        <f t="shared" si="9"/>
        <v>302.19518160619759</v>
      </c>
      <c r="AU20">
        <f t="shared" si="9"/>
        <v>974.77763044338178</v>
      </c>
      <c r="AW20">
        <v>17</v>
      </c>
      <c r="AX20">
        <f>(R20*SUMPRODUCT(K21:$K$23, X21:$X$23)-$AZ$3*SUMPRODUCT(K20:$K$22, W21:$W$23))/Z20</f>
        <v>12004.235713719183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20641.710316708039</v>
      </c>
      <c r="P21">
        <f t="shared" si="22"/>
        <v>1032.085515835402</v>
      </c>
      <c r="Q21" s="4">
        <f t="shared" si="23"/>
        <v>12.5</v>
      </c>
      <c r="R21">
        <f t="shared" si="0"/>
        <v>250000</v>
      </c>
      <c r="S21">
        <f t="shared" si="1"/>
        <v>8735.057664197946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5535.6448729276999</v>
      </c>
      <c r="AC21">
        <f t="shared" si="2"/>
        <v>3670.7946546907547</v>
      </c>
      <c r="AE21">
        <f t="shared" si="3"/>
        <v>8674.4109549280474</v>
      </c>
      <c r="AF21">
        <f t="shared" si="4"/>
        <v>-433.72054774640247</v>
      </c>
      <c r="AG21">
        <f t="shared" si="4"/>
        <v>-5.2529628249280247</v>
      </c>
      <c r="AH21">
        <f t="shared" si="5"/>
        <v>-9073.1329949082628</v>
      </c>
      <c r="AI21">
        <f t="shared" si="6"/>
        <v>-837.69555055154706</v>
      </c>
      <c r="AJ21">
        <f t="shared" si="7"/>
        <v>1864.8502182369452</v>
      </c>
      <c r="AK21">
        <f t="shared" si="24"/>
        <v>706.72599986960938</v>
      </c>
      <c r="AL21">
        <f t="shared" si="8"/>
        <v>1733.8806675550077</v>
      </c>
      <c r="AN21">
        <f t="shared" si="9"/>
        <v>2807.3261870770111</v>
      </c>
      <c r="AO21">
        <f t="shared" si="9"/>
        <v>-140.3663093538506</v>
      </c>
      <c r="AP21">
        <f t="shared" si="9"/>
        <v>-1.7000324488643965</v>
      </c>
      <c r="AQ21">
        <f t="shared" si="9"/>
        <v>-2936.3658221620094</v>
      </c>
      <c r="AR21">
        <f t="shared" si="9"/>
        <v>-271.10597688771355</v>
      </c>
      <c r="AS21">
        <f t="shared" si="9"/>
        <v>603.5271881670127</v>
      </c>
      <c r="AT21">
        <f t="shared" si="9"/>
        <v>228.71990004058966</v>
      </c>
      <c r="AU21">
        <f t="shared" si="9"/>
        <v>561.14111131988886</v>
      </c>
      <c r="AW21">
        <v>18</v>
      </c>
      <c r="AX21">
        <f>(R21*SUMPRODUCT(K22:$K$23, X22:$X$23)-$AZ$3*SUMPRODUCT(K21:$K$22, W22:$W$23))/Z21</f>
        <v>8735.057664197946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20641.710316708039</v>
      </c>
      <c r="P22">
        <f t="shared" si="22"/>
        <v>1032.085515835402</v>
      </c>
      <c r="Q22" s="4">
        <f t="shared" si="23"/>
        <v>12.5</v>
      </c>
      <c r="R22">
        <f t="shared" si="0"/>
        <v>250000</v>
      </c>
      <c r="S22">
        <f t="shared" si="1"/>
        <v>4744.8741250316289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3670.7946546907547</v>
      </c>
      <c r="AC22">
        <f t="shared" si="2"/>
        <v>1798.2452767029158</v>
      </c>
      <c r="AE22">
        <f t="shared" si="3"/>
        <v>7822.9384177483626</v>
      </c>
      <c r="AF22">
        <f t="shared" si="4"/>
        <v>-391.14692088741816</v>
      </c>
      <c r="AG22">
        <f t="shared" si="4"/>
        <v>-4.7373366218933386</v>
      </c>
      <c r="AH22">
        <f t="shared" si="5"/>
        <v>-9261.9314957081169</v>
      </c>
      <c r="AI22">
        <f t="shared" si="6"/>
        <v>-1834.8773354690657</v>
      </c>
      <c r="AJ22">
        <f t="shared" si="7"/>
        <v>1872.5493779878389</v>
      </c>
      <c r="AK22">
        <f t="shared" si="24"/>
        <v>777.18103060861904</v>
      </c>
      <c r="AL22">
        <f t="shared" si="8"/>
        <v>814.85307312739224</v>
      </c>
      <c r="AN22">
        <f t="shared" si="9"/>
        <v>2366.1322633718719</v>
      </c>
      <c r="AO22">
        <f t="shared" si="9"/>
        <v>-118.30661316859361</v>
      </c>
      <c r="AP22">
        <f t="shared" si="9"/>
        <v>-1.4328586555256588</v>
      </c>
      <c r="AQ22">
        <f t="shared" si="9"/>
        <v>-2801.3712703420138</v>
      </c>
      <c r="AR22">
        <f t="shared" si="9"/>
        <v>-554.97847879426104</v>
      </c>
      <c r="AS22">
        <f t="shared" si="9"/>
        <v>566.37279515862815</v>
      </c>
      <c r="AT22">
        <f t="shared" si="9"/>
        <v>235.0668013481488</v>
      </c>
      <c r="AU22">
        <f t="shared" si="9"/>
        <v>246.46111771251591</v>
      </c>
      <c r="AW22">
        <v>19</v>
      </c>
      <c r="AX22">
        <f>(R22*SUMPRODUCT(K23:$K$23, X23:$X$23)-$AZ$3*SUMPRODUCT(K22:$K$22, W23:$W$23))/Z22</f>
        <v>4744.8741250316289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20641.710316708039</v>
      </c>
      <c r="P23">
        <f t="shared" si="22"/>
        <v>1032.085515835402</v>
      </c>
      <c r="Q23" s="4">
        <f t="shared" si="23"/>
        <v>12.5</v>
      </c>
      <c r="R23">
        <f t="shared" si="0"/>
        <v>250000</v>
      </c>
      <c r="S23">
        <f t="shared" si="1"/>
        <v>5327.8836905044391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1798.2452767029158</v>
      </c>
      <c r="AC23">
        <f t="shared" si="2"/>
        <v>1798.2452767029158</v>
      </c>
      <c r="AE23">
        <f t="shared" si="3"/>
        <v>6966.9047292163586</v>
      </c>
      <c r="AF23">
        <f t="shared" si="4"/>
        <v>-348.34523646081794</v>
      </c>
      <c r="AG23">
        <f t="shared" si="4"/>
        <v>-4.2189483225483562</v>
      </c>
      <c r="AH23">
        <f t="shared" si="5"/>
        <v>-9420.2986625209796</v>
      </c>
      <c r="AI23">
        <f t="shared" si="6"/>
        <v>-2805.9581180879877</v>
      </c>
      <c r="AJ23">
        <f t="shared" si="7"/>
        <v>0</v>
      </c>
      <c r="AK23">
        <f t="shared" si="24"/>
        <v>874.50601554673369</v>
      </c>
      <c r="AL23">
        <f t="shared" si="8"/>
        <v>-1931.4521025412541</v>
      </c>
      <c r="AN23">
        <f t="shared" si="9"/>
        <v>1908.8827099466635</v>
      </c>
      <c r="AO23">
        <f t="shared" si="9"/>
        <v>-95.444135497333178</v>
      </c>
      <c r="AP23">
        <f t="shared" si="9"/>
        <v>-1.1559620548990766</v>
      </c>
      <c r="AQ23">
        <f t="shared" si="9"/>
        <v>-2581.0953268830804</v>
      </c>
      <c r="AR23">
        <f t="shared" si="9"/>
        <v>-768.81271448864948</v>
      </c>
      <c r="AS23">
        <f t="shared" si="9"/>
        <v>0</v>
      </c>
      <c r="AT23">
        <f t="shared" si="9"/>
        <v>239.60847430868702</v>
      </c>
      <c r="AU23">
        <f t="shared" si="9"/>
        <v>-529.20424017996243</v>
      </c>
      <c r="AW23">
        <v>20</v>
      </c>
      <c r="AX23">
        <f>(R23*SUMPRODUCT(K$23:$K24, X$23:$X24)-$AZ$3*SUMPRODUCT(K$22:$K23, W$23:$W24))/Z23</f>
        <v>5327.8836905044391</v>
      </c>
    </row>
    <row r="25" spans="5:50" x14ac:dyDescent="0.25">
      <c r="AN25" s="8">
        <f t="shared" ref="AN25:AU25" si="25">SUM(AN3:AN23)</f>
        <v>166255.56576791676</v>
      </c>
      <c r="AO25" s="8">
        <f t="shared" si="25"/>
        <v>-23794.061025926861</v>
      </c>
      <c r="AP25" s="8">
        <f t="shared" si="25"/>
        <v>-188.17937880209496</v>
      </c>
      <c r="AQ25" s="8">
        <f t="shared" si="25"/>
        <v>-60646.94419628672</v>
      </c>
      <c r="AR25" s="8">
        <f t="shared" si="25"/>
        <v>81626.381166901105</v>
      </c>
      <c r="AS25" s="8">
        <f t="shared" si="25"/>
        <v>-7331.2279689620646</v>
      </c>
      <c r="AT25" s="8">
        <f t="shared" si="25"/>
        <v>16635.944194427695</v>
      </c>
      <c r="AU25" s="9">
        <f t="shared" si="25"/>
        <v>90931.097392366748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9ED0F-7061-4B06-9589-07FB8C228E2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1216.323199814422</v>
      </c>
      <c r="K3">
        <v>1</v>
      </c>
      <c r="L3" s="2">
        <v>0</v>
      </c>
      <c r="O3">
        <f>$C$3</f>
        <v>1216.323199814422</v>
      </c>
      <c r="P3">
        <f>O3*B5</f>
        <v>973.05855985153767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1216.323199814422</v>
      </c>
      <c r="AF3">
        <f t="shared" ref="AF3:AG23" si="4">-$Z3*P3</f>
        <v>-973.05855985153767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143.2646399628843</v>
      </c>
      <c r="AJ3">
        <f t="shared" ref="AJ3:AJ23" si="7">AB3-AC3</f>
        <v>0</v>
      </c>
      <c r="AL3">
        <f t="shared" ref="AL3:AL23" si="8">SUM(AI3:AK3)</f>
        <v>143.2646399628843</v>
      </c>
      <c r="AN3">
        <f t="shared" ref="AN3:AU23" si="9">AE3*$K3</f>
        <v>1216.323199814422</v>
      </c>
      <c r="AO3">
        <f t="shared" si="9"/>
        <v>-973.05855985153767</v>
      </c>
      <c r="AP3">
        <f t="shared" si="9"/>
        <v>-100</v>
      </c>
      <c r="AQ3">
        <f t="shared" si="9"/>
        <v>0</v>
      </c>
      <c r="AR3">
        <f t="shared" si="9"/>
        <v>143.2646399628843</v>
      </c>
      <c r="AS3">
        <f t="shared" si="9"/>
        <v>0</v>
      </c>
      <c r="AT3">
        <f t="shared" si="9"/>
        <v>0</v>
      </c>
      <c r="AU3">
        <f t="shared" si="9"/>
        <v>143.2646399628843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917.47609351531764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500000</v>
      </c>
      <c r="S4">
        <f t="shared" si="1"/>
        <v>81.202065835794301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80.245114999514044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-892.40449999999998</v>
      </c>
      <c r="AI4">
        <f t="shared" si="6"/>
        <v>-892.40449999999998</v>
      </c>
      <c r="AJ4">
        <f t="shared" si="7"/>
        <v>-80.245114999514044</v>
      </c>
      <c r="AK4">
        <f>G4*MAX(0, SUM(AB4, AE4:AF4))</f>
        <v>0</v>
      </c>
      <c r="AL4">
        <f t="shared" si="8"/>
        <v>-972.64961499951403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-837.23097851580815</v>
      </c>
      <c r="AR4">
        <f t="shared" si="9"/>
        <v>-837.23097851580815</v>
      </c>
      <c r="AS4">
        <f t="shared" si="9"/>
        <v>-75.283905619208213</v>
      </c>
      <c r="AT4">
        <f t="shared" si="9"/>
        <v>0</v>
      </c>
      <c r="AU4">
        <f t="shared" si="9"/>
        <v>-912.51488413501636</v>
      </c>
      <c r="AW4">
        <v>1</v>
      </c>
      <c r="AX4">
        <f>(R4*SUMPRODUCT(K5:$K$23, X5:$X$23)-$AZ$3*SUMPRODUCT(K4:$K$22, W5:$W$23))/Z4</f>
        <v>81.202065835794301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1216.323199814422</v>
      </c>
      <c r="P5">
        <f t="shared" ref="P5:P23" si="22">O5*$C$5</f>
        <v>60.816159990721104</v>
      </c>
      <c r="Q5" s="4">
        <f t="shared" ref="Q5:Q23" si="23">$C$8</f>
        <v>12.5</v>
      </c>
      <c r="R5">
        <f t="shared" si="0"/>
        <v>500000</v>
      </c>
      <c r="S5">
        <f t="shared" si="1"/>
        <v>170.03059904363346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80.245114999514044</v>
      </c>
      <c r="AC5">
        <f t="shared" si="2"/>
        <v>166.04537974658433</v>
      </c>
      <c r="AE5">
        <f t="shared" si="3"/>
        <v>1187.8147153733064</v>
      </c>
      <c r="AF5">
        <f t="shared" si="4"/>
        <v>-59.39073576866533</v>
      </c>
      <c r="AG5">
        <f t="shared" si="4"/>
        <v>-12.207021903743746</v>
      </c>
      <c r="AH5">
        <f t="shared" si="5"/>
        <v>-885.64339525015498</v>
      </c>
      <c r="AI5">
        <f t="shared" si="6"/>
        <v>230.57356245074243</v>
      </c>
      <c r="AJ5">
        <f t="shared" si="7"/>
        <v>-85.800264747070287</v>
      </c>
      <c r="AK5">
        <f>G5*SUM(AB5, AE5:AF5)</f>
        <v>49.555432878770361</v>
      </c>
      <c r="AL5">
        <f t="shared" si="8"/>
        <v>194.32873058244252</v>
      </c>
      <c r="AN5">
        <f t="shared" si="9"/>
        <v>1025.752259125564</v>
      </c>
      <c r="AO5">
        <f t="shared" si="9"/>
        <v>-51.28761295627821</v>
      </c>
      <c r="AP5">
        <f t="shared" si="9"/>
        <v>-10.541526496432713</v>
      </c>
      <c r="AQ5">
        <f t="shared" si="9"/>
        <v>-764.80843493505085</v>
      </c>
      <c r="AR5">
        <f t="shared" si="9"/>
        <v>199.11468473780238</v>
      </c>
      <c r="AS5">
        <f t="shared" si="9"/>
        <v>-74.093892135541623</v>
      </c>
      <c r="AT5">
        <f t="shared" si="9"/>
        <v>42.794214088658265</v>
      </c>
      <c r="AU5">
        <f t="shared" si="9"/>
        <v>167.81500669091903</v>
      </c>
      <c r="AW5">
        <v>2</v>
      </c>
      <c r="AX5">
        <f>(R5*SUMPRODUCT(K6:$K$23, X6:$X$23)-$AZ$3*SUMPRODUCT(K5:$K$22, W6:$W$23))/Z5</f>
        <v>170.03059904363346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1216.323199814422</v>
      </c>
      <c r="P6">
        <f t="shared" si="22"/>
        <v>60.816159990721104</v>
      </c>
      <c r="Q6" s="4">
        <f t="shared" si="23"/>
        <v>12.5</v>
      </c>
      <c r="R6">
        <f t="shared" si="0"/>
        <v>500000</v>
      </c>
      <c r="S6">
        <f t="shared" si="1"/>
        <v>263.94024921723224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166.04537974658433</v>
      </c>
      <c r="AC6">
        <f t="shared" si="2"/>
        <v>254.71208524863778</v>
      </c>
      <c r="AE6">
        <f t="shared" si="3"/>
        <v>1173.7967948421556</v>
      </c>
      <c r="AF6">
        <f t="shared" si="4"/>
        <v>-58.689839742107779</v>
      </c>
      <c r="AG6">
        <f t="shared" si="4"/>
        <v>-12.062961503789095</v>
      </c>
      <c r="AH6">
        <f t="shared" si="5"/>
        <v>-879.6072366885769</v>
      </c>
      <c r="AI6">
        <f t="shared" si="6"/>
        <v>223.43675690768191</v>
      </c>
      <c r="AJ6">
        <f t="shared" si="7"/>
        <v>-88.666705502053446</v>
      </c>
      <c r="AK6">
        <f>G6*SUM(AB6, AE6:AF6)</f>
        <v>74.947411588527984</v>
      </c>
      <c r="AL6">
        <f t="shared" si="8"/>
        <v>209.71746299415645</v>
      </c>
      <c r="AN6">
        <f t="shared" si="9"/>
        <v>914.1837197527833</v>
      </c>
      <c r="AO6">
        <f t="shared" si="9"/>
        <v>-45.709185987639167</v>
      </c>
      <c r="AP6">
        <f t="shared" si="9"/>
        <v>-9.3949506994960608</v>
      </c>
      <c r="AQ6">
        <f t="shared" si="9"/>
        <v>-685.06117846876828</v>
      </c>
      <c r="AR6">
        <f t="shared" si="9"/>
        <v>174.01840459687989</v>
      </c>
      <c r="AS6">
        <f t="shared" si="9"/>
        <v>-69.05595500879852</v>
      </c>
      <c r="AT6">
        <f t="shared" si="9"/>
        <v>58.37100920100648</v>
      </c>
      <c r="AU6">
        <f t="shared" si="9"/>
        <v>163.33345878908787</v>
      </c>
      <c r="AW6">
        <v>3</v>
      </c>
      <c r="AX6">
        <f>(R6*SUMPRODUCT(K7:$K$23, X7:$X$23)-$AZ$3*SUMPRODUCT(K6:$K$22, W7:$W$23))/Z6</f>
        <v>263.94024921723224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1216.323199814422</v>
      </c>
      <c r="P7">
        <f t="shared" si="22"/>
        <v>60.816159990721104</v>
      </c>
      <c r="Q7" s="4">
        <f t="shared" si="23"/>
        <v>12.5</v>
      </c>
      <c r="R7">
        <f t="shared" si="0"/>
        <v>500000</v>
      </c>
      <c r="S7">
        <f t="shared" si="1"/>
        <v>344.02423595464381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254.71208524863778</v>
      </c>
      <c r="AC7">
        <f t="shared" si="2"/>
        <v>328.07474591967548</v>
      </c>
      <c r="AE7">
        <f t="shared" si="3"/>
        <v>1159.9325949464017</v>
      </c>
      <c r="AF7">
        <f t="shared" si="4"/>
        <v>-57.996629747320085</v>
      </c>
      <c r="AG7">
        <f t="shared" si="4"/>
        <v>-11.920480871401779</v>
      </c>
      <c r="AH7">
        <f t="shared" si="5"/>
        <v>-874.04069397698481</v>
      </c>
      <c r="AI7">
        <f t="shared" si="6"/>
        <v>215.97479035069478</v>
      </c>
      <c r="AJ7">
        <f t="shared" si="7"/>
        <v>-73.362660671037702</v>
      </c>
      <c r="AK7">
        <f>G7*SUM(AB7, AE7:AF7)</f>
        <v>66.611419276983014</v>
      </c>
      <c r="AL7">
        <f t="shared" si="8"/>
        <v>209.22354895664009</v>
      </c>
      <c r="AN7">
        <f t="shared" si="9"/>
        <v>817.76583449508746</v>
      </c>
      <c r="AO7">
        <f t="shared" si="9"/>
        <v>-40.888291724754374</v>
      </c>
      <c r="AP7">
        <f t="shared" si="9"/>
        <v>-8.4040762625823504</v>
      </c>
      <c r="AQ7">
        <f t="shared" si="9"/>
        <v>-616.20875265237476</v>
      </c>
      <c r="AR7">
        <f t="shared" si="9"/>
        <v>152.2647138553759</v>
      </c>
      <c r="AS7">
        <f t="shared" si="9"/>
        <v>-51.721520445076614</v>
      </c>
      <c r="AT7">
        <f t="shared" si="9"/>
        <v>46.961817530837855</v>
      </c>
      <c r="AU7">
        <f t="shared" si="9"/>
        <v>147.50501094113713</v>
      </c>
      <c r="AW7">
        <v>4</v>
      </c>
      <c r="AX7">
        <f>(R7*SUMPRODUCT(K8:$K$23, X8:$X$23)-$AZ$3*SUMPRODUCT(K7:$K$22, W8:$W$23))/Z7</f>
        <v>344.02423595464381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1216.323199814422</v>
      </c>
      <c r="P8">
        <f t="shared" si="22"/>
        <v>60.816159990721104</v>
      </c>
      <c r="Q8" s="4">
        <f t="shared" si="23"/>
        <v>12.5</v>
      </c>
      <c r="R8">
        <f t="shared" si="0"/>
        <v>500000</v>
      </c>
      <c r="S8">
        <f t="shared" si="1"/>
        <v>396.10956845148417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328.07474591967548</v>
      </c>
      <c r="AC8">
        <f t="shared" si="2"/>
        <v>373.27895039325358</v>
      </c>
      <c r="AE8">
        <f t="shared" si="3"/>
        <v>1146.2178233679826</v>
      </c>
      <c r="AF8">
        <f t="shared" si="4"/>
        <v>-57.310891168399138</v>
      </c>
      <c r="AG8">
        <f t="shared" si="4"/>
        <v>-11.779535894970849</v>
      </c>
      <c r="AH8">
        <f t="shared" si="5"/>
        <v>-869.60670867651754</v>
      </c>
      <c r="AI8">
        <f t="shared" si="6"/>
        <v>207.52068762809506</v>
      </c>
      <c r="AJ8">
        <f t="shared" si="7"/>
        <v>-45.204204473578102</v>
      </c>
      <c r="AK8">
        <f t="shared" ref="AK8:AK23" si="24">G8*SUM(AB8:AB8, AE8:AF8)</f>
        <v>30.181709743940214</v>
      </c>
      <c r="AL8">
        <f t="shared" si="8"/>
        <v>192.49819289845718</v>
      </c>
      <c r="AN8">
        <f t="shared" si="9"/>
        <v>753.47017494193267</v>
      </c>
      <c r="AO8">
        <f t="shared" si="9"/>
        <v>-37.673508747096633</v>
      </c>
      <c r="AP8">
        <f t="shared" si="9"/>
        <v>-7.7433178847621651</v>
      </c>
      <c r="AQ8">
        <f t="shared" si="9"/>
        <v>-571.63892024633151</v>
      </c>
      <c r="AR8">
        <f t="shared" si="9"/>
        <v>136.41442806374229</v>
      </c>
      <c r="AS8">
        <f t="shared" si="9"/>
        <v>-29.715137174134775</v>
      </c>
      <c r="AT8">
        <f t="shared" si="9"/>
        <v>19.840049297080657</v>
      </c>
      <c r="AU8">
        <f t="shared" si="9"/>
        <v>126.53934018668818</v>
      </c>
      <c r="AW8">
        <v>5</v>
      </c>
      <c r="AX8">
        <f>(R8*SUMPRODUCT(K9:$K$23, X9:$X$23)-$AZ$3*SUMPRODUCT(K8:$K$22, W9:$W$23))/Z8</f>
        <v>396.10956845148417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1216.323199814422</v>
      </c>
      <c r="P9">
        <f t="shared" si="22"/>
        <v>60.816159990721104</v>
      </c>
      <c r="Q9" s="4">
        <f t="shared" si="23"/>
        <v>12.5</v>
      </c>
      <c r="R9">
        <f t="shared" si="0"/>
        <v>500000</v>
      </c>
      <c r="S9">
        <f t="shared" si="1"/>
        <v>428.5147467871455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373.27895039325358</v>
      </c>
      <c r="AC9">
        <f t="shared" si="2"/>
        <v>399.03389129823881</v>
      </c>
      <c r="AE9">
        <f t="shared" si="3"/>
        <v>1132.6428860086867</v>
      </c>
      <c r="AF9">
        <f t="shared" si="4"/>
        <v>-56.632144300434341</v>
      </c>
      <c r="AG9">
        <f t="shared" si="4"/>
        <v>-11.640027977159949</v>
      </c>
      <c r="AH9">
        <f t="shared" si="5"/>
        <v>-868.50235444758584</v>
      </c>
      <c r="AI9">
        <f t="shared" si="6"/>
        <v>195.86835928350649</v>
      </c>
      <c r="AJ9">
        <f t="shared" si="7"/>
        <v>-25.754940904985233</v>
      </c>
      <c r="AK9">
        <f t="shared" si="24"/>
        <v>8.5508091833988846</v>
      </c>
      <c r="AL9">
        <f t="shared" si="8"/>
        <v>178.66422756192014</v>
      </c>
      <c r="AN9">
        <f t="shared" si="9"/>
        <v>707.60943148961485</v>
      </c>
      <c r="AO9">
        <f t="shared" si="9"/>
        <v>-35.380471574480744</v>
      </c>
      <c r="AP9">
        <f t="shared" si="9"/>
        <v>-7.2720128128524646</v>
      </c>
      <c r="AQ9">
        <f t="shared" si="9"/>
        <v>-542.5897825957253</v>
      </c>
      <c r="AR9">
        <f t="shared" si="9"/>
        <v>122.36716450655629</v>
      </c>
      <c r="AS9">
        <f t="shared" si="9"/>
        <v>-16.090189870918817</v>
      </c>
      <c r="AT9">
        <f t="shared" si="9"/>
        <v>5.3420484954113396</v>
      </c>
      <c r="AU9">
        <f t="shared" si="9"/>
        <v>111.61902313104881</v>
      </c>
      <c r="AW9">
        <v>6</v>
      </c>
      <c r="AX9">
        <f>(R9*SUMPRODUCT(K10:$K$23, X10:$X$23)-$AZ$3*SUMPRODUCT(K9:$K$22, W10:$W$23))/Z9</f>
        <v>428.5147467871455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1216.323199814422</v>
      </c>
      <c r="P10">
        <f t="shared" si="22"/>
        <v>60.816159990721104</v>
      </c>
      <c r="Q10" s="4">
        <f t="shared" si="23"/>
        <v>12.5</v>
      </c>
      <c r="R10">
        <f t="shared" si="0"/>
        <v>500000</v>
      </c>
      <c r="S10">
        <f t="shared" si="1"/>
        <v>453.25539884504934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399.03389129823881</v>
      </c>
      <c r="AC10">
        <f t="shared" si="2"/>
        <v>417.06411001372544</v>
      </c>
      <c r="AE10">
        <f t="shared" si="3"/>
        <v>1119.2028911564491</v>
      </c>
      <c r="AF10">
        <f t="shared" si="4"/>
        <v>-55.96014455782246</v>
      </c>
      <c r="AG10">
        <f t="shared" si="4"/>
        <v>-11.501906846461626</v>
      </c>
      <c r="AH10">
        <f t="shared" si="5"/>
        <v>-868.83403706893478</v>
      </c>
      <c r="AI10">
        <f t="shared" si="6"/>
        <v>182.90680268323013</v>
      </c>
      <c r="AJ10">
        <f t="shared" si="7"/>
        <v>-18.030218715486626</v>
      </c>
      <c r="AK10">
        <f t="shared" si="24"/>
        <v>5.9953342153771487</v>
      </c>
      <c r="AL10">
        <f t="shared" si="8"/>
        <v>170.87191818312064</v>
      </c>
      <c r="AN10">
        <f t="shared" si="9"/>
        <v>664.33530072238136</v>
      </c>
      <c r="AO10">
        <f t="shared" si="9"/>
        <v>-33.216765036119071</v>
      </c>
      <c r="AP10">
        <f t="shared" si="9"/>
        <v>-6.8272900330247426</v>
      </c>
      <c r="AQ10">
        <f t="shared" si="9"/>
        <v>-515.72161388684901</v>
      </c>
      <c r="AR10">
        <f t="shared" si="9"/>
        <v>108.5696317663884</v>
      </c>
      <c r="AS10">
        <f t="shared" si="9"/>
        <v>-10.702358676063088</v>
      </c>
      <c r="AT10">
        <f t="shared" si="9"/>
        <v>3.5587043157012395</v>
      </c>
      <c r="AU10">
        <f t="shared" si="9"/>
        <v>101.42597740602653</v>
      </c>
      <c r="AW10">
        <v>7</v>
      </c>
      <c r="AX10">
        <f>(R10*SUMPRODUCT(K11:$K$23, X11:$X$23)-$AZ$3*SUMPRODUCT(K10:$K$22, W11:$W$23))/Z10</f>
        <v>453.25539884504934</v>
      </c>
    </row>
    <row r="11" spans="1:52" x14ac:dyDescent="0.25">
      <c r="A11" t="s">
        <v>33</v>
      </c>
      <c r="C11" s="7">
        <f>AU25</f>
        <v>563.46578329438796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1216.323199814422</v>
      </c>
      <c r="P11">
        <f t="shared" si="22"/>
        <v>60.816159990721104</v>
      </c>
      <c r="Q11" s="4">
        <f t="shared" si="23"/>
        <v>12.5</v>
      </c>
      <c r="R11">
        <f t="shared" si="0"/>
        <v>500000</v>
      </c>
      <c r="S11">
        <f t="shared" si="1"/>
        <v>470.30635430906426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417.06411001372544</v>
      </c>
      <c r="AC11">
        <f t="shared" si="2"/>
        <v>427.60864673948254</v>
      </c>
      <c r="AE11">
        <f t="shared" si="3"/>
        <v>1105.8968536255179</v>
      </c>
      <c r="AF11">
        <f t="shared" si="4"/>
        <v>-55.294842681275902</v>
      </c>
      <c r="AG11">
        <f t="shared" si="4"/>
        <v>-11.365162378246257</v>
      </c>
      <c r="AH11">
        <f t="shared" si="5"/>
        <v>-869.01599003010938</v>
      </c>
      <c r="AI11">
        <f t="shared" si="6"/>
        <v>170.22085853588646</v>
      </c>
      <c r="AJ11">
        <f t="shared" si="7"/>
        <v>-10.544536725757098</v>
      </c>
      <c r="AK11">
        <f t="shared" si="24"/>
        <v>3.5223986902991218</v>
      </c>
      <c r="AL11">
        <f t="shared" si="8"/>
        <v>163.19872050042849</v>
      </c>
      <c r="AN11">
        <f t="shared" si="9"/>
        <v>624.28636866734894</v>
      </c>
      <c r="AO11">
        <f t="shared" si="9"/>
        <v>-31.214318433367449</v>
      </c>
      <c r="AP11">
        <f t="shared" si="9"/>
        <v>-6.4157122132772573</v>
      </c>
      <c r="AQ11">
        <f t="shared" si="9"/>
        <v>-490.56549437789255</v>
      </c>
      <c r="AR11">
        <f t="shared" si="9"/>
        <v>96.090843642811706</v>
      </c>
      <c r="AS11">
        <f t="shared" si="9"/>
        <v>-5.9524633967640224</v>
      </c>
      <c r="AT11">
        <f t="shared" si="9"/>
        <v>1.9884182509032542</v>
      </c>
      <c r="AU11">
        <f t="shared" si="9"/>
        <v>92.12679849695094</v>
      </c>
      <c r="AW11">
        <v>8</v>
      </c>
      <c r="AX11">
        <f>(R11*SUMPRODUCT(K12:$K$23, X12:$X$23)-$AZ$3*SUMPRODUCT(K11:$K$22, W12:$W$23))/Z11</f>
        <v>470.30635430906426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1216.323199814422</v>
      </c>
      <c r="P12">
        <f t="shared" si="22"/>
        <v>60.816159990721104</v>
      </c>
      <c r="Q12" s="4">
        <f t="shared" si="23"/>
        <v>12.5</v>
      </c>
      <c r="R12">
        <f t="shared" si="0"/>
        <v>500000</v>
      </c>
      <c r="S12">
        <f t="shared" si="1"/>
        <v>479.46270800397116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427.60864673948254</v>
      </c>
      <c r="AC12">
        <f t="shared" si="2"/>
        <v>430.73854466338207</v>
      </c>
      <c r="AE12">
        <f t="shared" si="3"/>
        <v>1092.7174860156858</v>
      </c>
      <c r="AF12">
        <f t="shared" si="4"/>
        <v>-54.635874300784295</v>
      </c>
      <c r="AG12">
        <f t="shared" si="4"/>
        <v>-11.229719680821727</v>
      </c>
      <c r="AH12">
        <f t="shared" si="5"/>
        <v>-871.6429456826844</v>
      </c>
      <c r="AI12">
        <f t="shared" si="6"/>
        <v>155.20894635139541</v>
      </c>
      <c r="AJ12">
        <f t="shared" si="7"/>
        <v>-3.1298979238995344</v>
      </c>
      <c r="AK12">
        <f t="shared" si="24"/>
        <v>3.3710875944450835</v>
      </c>
      <c r="AL12">
        <f t="shared" si="8"/>
        <v>155.45013602194095</v>
      </c>
      <c r="AN12">
        <f t="shared" si="9"/>
        <v>586.41175505438389</v>
      </c>
      <c r="AO12">
        <f t="shared" si="9"/>
        <v>-29.320587752719199</v>
      </c>
      <c r="AP12">
        <f t="shared" si="9"/>
        <v>-6.0264795897161063</v>
      </c>
      <c r="AQ12">
        <f t="shared" si="9"/>
        <v>-467.77110836059103</v>
      </c>
      <c r="AR12">
        <f t="shared" si="9"/>
        <v>83.293579351357579</v>
      </c>
      <c r="AS12">
        <f t="shared" si="9"/>
        <v>-1.6796738024092088</v>
      </c>
      <c r="AT12">
        <f t="shared" si="9"/>
        <v>1.8091093242304217</v>
      </c>
      <c r="AU12">
        <f t="shared" si="9"/>
        <v>83.423014873178786</v>
      </c>
      <c r="AW12">
        <v>9</v>
      </c>
      <c r="AX12">
        <f>(R12*SUMPRODUCT(K13:$K$23, X13:$X$23)-$AZ$3*SUMPRODUCT(K12:$K$22, W13:$W$23))/Z12</f>
        <v>479.46270800397116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1216.323199814422</v>
      </c>
      <c r="P13">
        <f t="shared" si="22"/>
        <v>60.816159990721104</v>
      </c>
      <c r="Q13" s="4">
        <f t="shared" si="23"/>
        <v>12.5</v>
      </c>
      <c r="R13">
        <f t="shared" si="0"/>
        <v>500000</v>
      </c>
      <c r="S13">
        <f t="shared" si="1"/>
        <v>480.74968982457176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430.73854466338207</v>
      </c>
      <c r="AC13">
        <f t="shared" si="2"/>
        <v>426.73476985396155</v>
      </c>
      <c r="AE13">
        <f t="shared" si="3"/>
        <v>1079.6624766003379</v>
      </c>
      <c r="AF13">
        <f t="shared" si="4"/>
        <v>-53.983123830016901</v>
      </c>
      <c r="AG13">
        <f t="shared" si="4"/>
        <v>-11.095554996865403</v>
      </c>
      <c r="AH13">
        <f t="shared" si="5"/>
        <v>-874.69948592433195</v>
      </c>
      <c r="AI13">
        <f t="shared" si="6"/>
        <v>139.88431184912361</v>
      </c>
      <c r="AJ13">
        <f t="shared" si="7"/>
        <v>4.0037748094205199</v>
      </c>
      <c r="AK13">
        <f t="shared" si="24"/>
        <v>2.912835794867406</v>
      </c>
      <c r="AL13">
        <f t="shared" si="8"/>
        <v>146.80092245341154</v>
      </c>
      <c r="AN13">
        <f t="shared" si="9"/>
        <v>550.92300610114614</v>
      </c>
      <c r="AO13">
        <f t="shared" si="9"/>
        <v>-27.54615030505731</v>
      </c>
      <c r="AP13">
        <f t="shared" si="9"/>
        <v>-5.6617661961187835</v>
      </c>
      <c r="AQ13">
        <f t="shared" si="9"/>
        <v>-446.33585093922238</v>
      </c>
      <c r="AR13">
        <f t="shared" si="9"/>
        <v>71.379238660747603</v>
      </c>
      <c r="AS13">
        <f t="shared" si="9"/>
        <v>2.0430196487920678</v>
      </c>
      <c r="AT13">
        <f t="shared" si="9"/>
        <v>1.4863425257126979</v>
      </c>
      <c r="AU13">
        <f t="shared" si="9"/>
        <v>74.908600835252386</v>
      </c>
      <c r="AW13">
        <v>10</v>
      </c>
      <c r="AX13">
        <f>(R13*SUMPRODUCT(K14:$K$23, X14:$X$23)-$AZ$3*SUMPRODUCT(K13:$K$22, W14:$W$23))/Z13</f>
        <v>480.74968982457176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1216.323199814422</v>
      </c>
      <c r="P14">
        <f t="shared" si="22"/>
        <v>60.816159990721104</v>
      </c>
      <c r="Q14" s="4">
        <f t="shared" si="23"/>
        <v>12.5</v>
      </c>
      <c r="R14">
        <f t="shared" si="0"/>
        <v>500000</v>
      </c>
      <c r="S14">
        <f t="shared" si="1"/>
        <v>473.63658479683806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426.73476985396155</v>
      </c>
      <c r="AC14">
        <f t="shared" si="2"/>
        <v>415.38339269611424</v>
      </c>
      <c r="AE14">
        <f t="shared" si="3"/>
        <v>1066.7259953549119</v>
      </c>
      <c r="AF14">
        <f t="shared" si="4"/>
        <v>-53.336299767745601</v>
      </c>
      <c r="AG14">
        <f t="shared" si="4"/>
        <v>-10.96260841195072</v>
      </c>
      <c r="AH14">
        <f t="shared" si="5"/>
        <v>-879.64139784109318</v>
      </c>
      <c r="AI14">
        <f t="shared" si="6"/>
        <v>122.78568933412248</v>
      </c>
      <c r="AJ14">
        <f t="shared" si="7"/>
        <v>11.35137715784731</v>
      </c>
      <c r="AK14">
        <f t="shared" si="24"/>
        <v>2.59222403779403</v>
      </c>
      <c r="AL14">
        <f t="shared" si="8"/>
        <v>136.72929052976383</v>
      </c>
      <c r="AN14">
        <f t="shared" si="9"/>
        <v>517.71149350540065</v>
      </c>
      <c r="AO14">
        <f t="shared" si="9"/>
        <v>-25.885574675270036</v>
      </c>
      <c r="AP14">
        <f t="shared" si="9"/>
        <v>-5.320455673134302</v>
      </c>
      <c r="AQ14">
        <f t="shared" si="9"/>
        <v>-426.91418771881882</v>
      </c>
      <c r="AR14">
        <f t="shared" si="9"/>
        <v>59.591275438177583</v>
      </c>
      <c r="AS14">
        <f t="shared" si="9"/>
        <v>5.5091358486833943</v>
      </c>
      <c r="AT14">
        <f t="shared" si="9"/>
        <v>1.2580776918822913</v>
      </c>
      <c r="AU14">
        <f t="shared" si="9"/>
        <v>66.358488978743267</v>
      </c>
      <c r="AW14">
        <v>11</v>
      </c>
      <c r="AX14">
        <f>(R14*SUMPRODUCT(K15:$K$23, X15:$X$23)-$AZ$3*SUMPRODUCT(K14:$K$22, W15:$W$23))/Z14</f>
        <v>473.63658479683806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1216.323199814422</v>
      </c>
      <c r="P15">
        <f t="shared" si="22"/>
        <v>60.816159990721104</v>
      </c>
      <c r="Q15" s="4">
        <f t="shared" si="23"/>
        <v>12.5</v>
      </c>
      <c r="R15">
        <f t="shared" si="0"/>
        <v>500000</v>
      </c>
      <c r="S15">
        <f t="shared" si="1"/>
        <v>456.10871938328245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415.38339269611424</v>
      </c>
      <c r="AC15">
        <f t="shared" si="2"/>
        <v>395.19918633897169</v>
      </c>
      <c r="AE15">
        <f t="shared" si="3"/>
        <v>1053.8933339003661</v>
      </c>
      <c r="AF15">
        <f t="shared" si="4"/>
        <v>-52.694666695018306</v>
      </c>
      <c r="AG15">
        <f t="shared" si="4"/>
        <v>-10.830728769922764</v>
      </c>
      <c r="AH15">
        <f t="shared" si="5"/>
        <v>-890.1423163379111</v>
      </c>
      <c r="AI15">
        <f t="shared" si="6"/>
        <v>100.22562209751391</v>
      </c>
      <c r="AJ15">
        <f t="shared" si="7"/>
        <v>20.184206357142557</v>
      </c>
      <c r="AK15">
        <f t="shared" si="24"/>
        <v>5.8079864455959953</v>
      </c>
      <c r="AL15">
        <f t="shared" si="8"/>
        <v>126.21781490025246</v>
      </c>
      <c r="AN15">
        <f t="shared" si="9"/>
        <v>486.24721894323977</v>
      </c>
      <c r="AO15">
        <f t="shared" si="9"/>
        <v>-24.312360947161988</v>
      </c>
      <c r="AP15">
        <f t="shared" si="9"/>
        <v>-4.9971012948843274</v>
      </c>
      <c r="AQ15">
        <f t="shared" si="9"/>
        <v>-410.69547729383589</v>
      </c>
      <c r="AR15">
        <f t="shared" si="9"/>
        <v>46.242279407357508</v>
      </c>
      <c r="AS15">
        <f t="shared" si="9"/>
        <v>9.3126257582580756</v>
      </c>
      <c r="AT15">
        <f t="shared" si="9"/>
        <v>2.6796993262869178</v>
      </c>
      <c r="AU15">
        <f t="shared" si="9"/>
        <v>58.234604491902509</v>
      </c>
      <c r="AW15">
        <v>12</v>
      </c>
      <c r="AX15">
        <f>(R15*SUMPRODUCT(K16:$K$23, X16:$X$23)-$AZ$3*SUMPRODUCT(K15:$K$22, W16:$W$23))/Z15</f>
        <v>456.10871938328245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1216.323199814422</v>
      </c>
      <c r="P16">
        <f t="shared" si="22"/>
        <v>60.816159990721104</v>
      </c>
      <c r="Q16" s="4">
        <f t="shared" si="23"/>
        <v>12.5</v>
      </c>
      <c r="R16">
        <f t="shared" si="0"/>
        <v>500000</v>
      </c>
      <c r="S16">
        <f t="shared" si="1"/>
        <v>428.43142205295044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395.19918633897169</v>
      </c>
      <c r="AC16">
        <f t="shared" si="2"/>
        <v>366.73159462540252</v>
      </c>
      <c r="AE16">
        <f t="shared" si="3"/>
        <v>1041.1564691272465</v>
      </c>
      <c r="AF16">
        <f t="shared" si="4"/>
        <v>-52.057823456362335</v>
      </c>
      <c r="AG16">
        <f t="shared" si="4"/>
        <v>-10.699833618298356</v>
      </c>
      <c r="AH16">
        <f t="shared" si="5"/>
        <v>-903.514557007235</v>
      </c>
      <c r="AI16">
        <f t="shared" si="6"/>
        <v>74.884255045350756</v>
      </c>
      <c r="AJ16">
        <f t="shared" si="7"/>
        <v>28.467591713569163</v>
      </c>
      <c r="AK16">
        <f t="shared" si="24"/>
        <v>9.8285146072699785</v>
      </c>
      <c r="AL16">
        <f t="shared" si="8"/>
        <v>113.1803613661899</v>
      </c>
      <c r="AN16">
        <f t="shared" si="9"/>
        <v>455.45715479287816</v>
      </c>
      <c r="AO16">
        <f t="shared" si="9"/>
        <v>-22.772857739643911</v>
      </c>
      <c r="AP16">
        <f t="shared" si="9"/>
        <v>-4.6806756919374779</v>
      </c>
      <c r="AQ16">
        <f t="shared" si="9"/>
        <v>-395.24526970803402</v>
      </c>
      <c r="AR16">
        <f t="shared" si="9"/>
        <v>32.758351653262693</v>
      </c>
      <c r="AS16">
        <f t="shared" si="9"/>
        <v>12.453237059109984</v>
      </c>
      <c r="AT16">
        <f t="shared" si="9"/>
        <v>4.2995144645452212</v>
      </c>
      <c r="AU16">
        <f t="shared" si="9"/>
        <v>49.511103176917899</v>
      </c>
      <c r="AW16">
        <v>13</v>
      </c>
      <c r="AX16">
        <f>(R16*SUMPRODUCT(K17:$K$23, X17:$X$23)-$AZ$3*SUMPRODUCT(K16:$K$22, W17:$W$23))/Z16</f>
        <v>428.43142205295044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1216.323199814422</v>
      </c>
      <c r="P17">
        <f t="shared" si="22"/>
        <v>60.816159990721104</v>
      </c>
      <c r="Q17" s="4">
        <f t="shared" si="23"/>
        <v>12.5</v>
      </c>
      <c r="R17">
        <f t="shared" si="0"/>
        <v>500000</v>
      </c>
      <c r="S17">
        <f t="shared" si="1"/>
        <v>393.2597607529093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366.73159462540252</v>
      </c>
      <c r="AC17">
        <f t="shared" si="2"/>
        <v>332.53779492686226</v>
      </c>
      <c r="AE17">
        <f t="shared" si="3"/>
        <v>1028.5146743981506</v>
      </c>
      <c r="AF17">
        <f t="shared" si="4"/>
        <v>-51.425733719907541</v>
      </c>
      <c r="AG17">
        <f t="shared" si="4"/>
        <v>-10.569915489516625</v>
      </c>
      <c r="AH17">
        <f t="shared" si="5"/>
        <v>-916.79170394993434</v>
      </c>
      <c r="AI17">
        <f t="shared" si="6"/>
        <v>49.727321238792229</v>
      </c>
      <c r="AJ17">
        <f t="shared" si="7"/>
        <v>34.193799698540261</v>
      </c>
      <c r="AK17">
        <f t="shared" si="24"/>
        <v>18.544723387190309</v>
      </c>
      <c r="AL17">
        <f t="shared" si="8"/>
        <v>102.46584432452281</v>
      </c>
      <c r="AN17">
        <f t="shared" si="9"/>
        <v>423.77975147158537</v>
      </c>
      <c r="AO17">
        <f t="shared" si="9"/>
        <v>-21.188987573579272</v>
      </c>
      <c r="AP17">
        <f t="shared" si="9"/>
        <v>-4.3551310163310486</v>
      </c>
      <c r="AQ17">
        <f t="shared" si="9"/>
        <v>-377.7464436066125</v>
      </c>
      <c r="AR17">
        <f t="shared" si="9"/>
        <v>20.489189275062571</v>
      </c>
      <c r="AS17">
        <f t="shared" si="9"/>
        <v>14.08889955468643</v>
      </c>
      <c r="AT17">
        <f t="shared" si="9"/>
        <v>7.6409977064561918</v>
      </c>
      <c r="AU17">
        <f t="shared" si="9"/>
        <v>42.219086536205197</v>
      </c>
      <c r="AW17">
        <v>14</v>
      </c>
      <c r="AX17">
        <f>(R17*SUMPRODUCT(K18:$K$23, X18:$X$23)-$AZ$3*SUMPRODUCT(K17:$K$22, W18:$W$23))/Z17</f>
        <v>393.2597607529093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1216.323199814422</v>
      </c>
      <c r="P18">
        <f t="shared" si="22"/>
        <v>60.816159990721104</v>
      </c>
      <c r="Q18" s="4">
        <f t="shared" si="23"/>
        <v>12.5</v>
      </c>
      <c r="R18">
        <f t="shared" si="0"/>
        <v>500000</v>
      </c>
      <c r="S18">
        <f t="shared" si="1"/>
        <v>351.75650963580102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332.53779492686226</v>
      </c>
      <c r="AC18">
        <f t="shared" si="2"/>
        <v>293.81368989773864</v>
      </c>
      <c r="AE18">
        <f t="shared" si="3"/>
        <v>1015.965298881642</v>
      </c>
      <c r="AF18">
        <f t="shared" si="4"/>
        <v>-50.798264944082106</v>
      </c>
      <c r="AG18">
        <f t="shared" si="4"/>
        <v>-10.440947141317485</v>
      </c>
      <c r="AH18">
        <f t="shared" si="5"/>
        <v>-930.76773215895287</v>
      </c>
      <c r="AI18">
        <f t="shared" si="6"/>
        <v>23.958354637289517</v>
      </c>
      <c r="AJ18">
        <f t="shared" si="7"/>
        <v>38.724105029123621</v>
      </c>
      <c r="AK18">
        <f t="shared" si="24"/>
        <v>28.03042430347152</v>
      </c>
      <c r="AL18">
        <f t="shared" si="8"/>
        <v>90.712883969884658</v>
      </c>
      <c r="AN18">
        <f t="shared" si="9"/>
        <v>391.18682544070055</v>
      </c>
      <c r="AO18">
        <f t="shared" si="9"/>
        <v>-19.559341272035031</v>
      </c>
      <c r="AP18">
        <f t="shared" si="9"/>
        <v>-4.0201776293955538</v>
      </c>
      <c r="AQ18">
        <f t="shared" si="9"/>
        <v>-358.38239235798784</v>
      </c>
      <c r="AR18">
        <f t="shared" si="9"/>
        <v>9.2249141812821058</v>
      </c>
      <c r="AS18">
        <f t="shared" si="9"/>
        <v>14.910312124882811</v>
      </c>
      <c r="AT18">
        <f t="shared" si="9"/>
        <v>10.792822068924128</v>
      </c>
      <c r="AU18">
        <f t="shared" si="9"/>
        <v>34.928048375089048</v>
      </c>
      <c r="AW18">
        <v>15</v>
      </c>
      <c r="AX18">
        <f>(R18*SUMPRODUCT(K19:$K$23, X19:$X$23)-$AZ$3*SUMPRODUCT(K18:$K$22, W19:$W$23))/Z18</f>
        <v>351.75650963580102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1216.323199814422</v>
      </c>
      <c r="P19">
        <f t="shared" si="22"/>
        <v>60.816159990721104</v>
      </c>
      <c r="Q19" s="4">
        <f t="shared" si="23"/>
        <v>12.5</v>
      </c>
      <c r="R19">
        <f t="shared" si="0"/>
        <v>500000</v>
      </c>
      <c r="S19">
        <f t="shared" si="1"/>
        <v>301.43734105485152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293.81368989773864</v>
      </c>
      <c r="AC19">
        <f t="shared" si="2"/>
        <v>248.69372065924082</v>
      </c>
      <c r="AE19">
        <f t="shared" si="3"/>
        <v>1003.498574620715</v>
      </c>
      <c r="AF19">
        <f t="shared" si="4"/>
        <v>-50.174928731035756</v>
      </c>
      <c r="AG19">
        <f t="shared" si="4"/>
        <v>-10.312828189639704</v>
      </c>
      <c r="AH19">
        <f t="shared" si="5"/>
        <v>-948.37921058420579</v>
      </c>
      <c r="AI19">
        <f t="shared" si="6"/>
        <v>-5.3683928841662691</v>
      </c>
      <c r="AJ19">
        <f t="shared" si="7"/>
        <v>45.119969238497816</v>
      </c>
      <c r="AK19">
        <f t="shared" si="24"/>
        <v>27.811162588059414</v>
      </c>
      <c r="AL19">
        <f t="shared" si="8"/>
        <v>67.562738942390965</v>
      </c>
      <c r="AN19">
        <f t="shared" si="9"/>
        <v>359.96519796246201</v>
      </c>
      <c r="AO19">
        <f t="shared" si="9"/>
        <v>-17.998259898123106</v>
      </c>
      <c r="AP19">
        <f t="shared" si="9"/>
        <v>-3.6993169046000993</v>
      </c>
      <c r="AQ19">
        <f t="shared" si="9"/>
        <v>-340.193318570938</v>
      </c>
      <c r="AR19">
        <f t="shared" si="9"/>
        <v>-1.9256974111991856</v>
      </c>
      <c r="AS19">
        <f t="shared" si="9"/>
        <v>16.184994248880514</v>
      </c>
      <c r="AT19">
        <f t="shared" si="9"/>
        <v>9.9761483471571726</v>
      </c>
      <c r="AU19">
        <f t="shared" si="9"/>
        <v>24.2354451848385</v>
      </c>
      <c r="AW19">
        <v>16</v>
      </c>
      <c r="AX19">
        <f>(R19*SUMPRODUCT(K20:$K$23, X20:$X$23)-$AZ$3*SUMPRODUCT(K19:$K$22, W20:$W$23))/Z19</f>
        <v>301.43734105485152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1216.323199814422</v>
      </c>
      <c r="P20">
        <f t="shared" si="22"/>
        <v>60.816159990721104</v>
      </c>
      <c r="Q20" s="4">
        <f t="shared" si="23"/>
        <v>12.5</v>
      </c>
      <c r="R20">
        <f t="shared" si="0"/>
        <v>500000</v>
      </c>
      <c r="S20">
        <f t="shared" si="1"/>
        <v>235.50724022193333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248.69372065924082</v>
      </c>
      <c r="AC20">
        <f t="shared" si="2"/>
        <v>191.90214870454463</v>
      </c>
      <c r="AE20">
        <f t="shared" si="3"/>
        <v>991.11617691079493</v>
      </c>
      <c r="AF20">
        <f t="shared" si="4"/>
        <v>-49.555808845539751</v>
      </c>
      <c r="AG20">
        <f t="shared" si="4"/>
        <v>-10.185575851282911</v>
      </c>
      <c r="AH20">
        <f t="shared" si="5"/>
        <v>-964.9622584157803</v>
      </c>
      <c r="AI20">
        <f t="shared" si="6"/>
        <v>-33.58746620180807</v>
      </c>
      <c r="AJ20">
        <f t="shared" si="7"/>
        <v>56.791571954696195</v>
      </c>
      <c r="AK20">
        <f t="shared" si="24"/>
        <v>5.1180925815153326</v>
      </c>
      <c r="AL20">
        <f t="shared" si="8"/>
        <v>28.32219833440346</v>
      </c>
      <c r="AN20">
        <f t="shared" si="9"/>
        <v>337.21284768352274</v>
      </c>
      <c r="AO20">
        <f t="shared" si="9"/>
        <v>-16.860642384176138</v>
      </c>
      <c r="AP20">
        <f t="shared" si="9"/>
        <v>-3.4654938725884317</v>
      </c>
      <c r="AQ20">
        <f t="shared" si="9"/>
        <v>-328.31435773931065</v>
      </c>
      <c r="AR20">
        <f t="shared" si="9"/>
        <v>-11.427646312552497</v>
      </c>
      <c r="AS20">
        <f t="shared" si="9"/>
        <v>19.322505423085691</v>
      </c>
      <c r="AT20">
        <f t="shared" si="9"/>
        <v>1.7413564769975856</v>
      </c>
      <c r="AU20">
        <f t="shared" si="9"/>
        <v>9.6362155875307796</v>
      </c>
      <c r="AW20">
        <v>17</v>
      </c>
      <c r="AX20">
        <f>(R20*SUMPRODUCT(K21:$K$23, X21:$X$23)-$AZ$3*SUMPRODUCT(K20:$K$22, W21:$W$23))/Z20</f>
        <v>235.50724022193333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1216.323199814422</v>
      </c>
      <c r="P21">
        <f t="shared" si="22"/>
        <v>60.816159990721104</v>
      </c>
      <c r="Q21" s="4">
        <f t="shared" si="23"/>
        <v>12.5</v>
      </c>
      <c r="R21">
        <f t="shared" si="0"/>
        <v>500000</v>
      </c>
      <c r="S21">
        <f t="shared" si="1"/>
        <v>158.42194742384228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191.90214870454463</v>
      </c>
      <c r="AC21">
        <f t="shared" si="2"/>
        <v>127.48651697784396</v>
      </c>
      <c r="AE21">
        <f t="shared" si="3"/>
        <v>978.80887582341234</v>
      </c>
      <c r="AF21">
        <f t="shared" si="4"/>
        <v>-48.940443791170622</v>
      </c>
      <c r="AG21">
        <f t="shared" si="4"/>
        <v>-10.059095271437231</v>
      </c>
      <c r="AH21">
        <f t="shared" si="5"/>
        <v>-984.99285331404144</v>
      </c>
      <c r="AI21">
        <f t="shared" si="6"/>
        <v>-65.183516553237041</v>
      </c>
      <c r="AJ21">
        <f t="shared" si="7"/>
        <v>64.415631726700667</v>
      </c>
      <c r="AK21">
        <f t="shared" si="24"/>
        <v>1.7948329291788583</v>
      </c>
      <c r="AL21">
        <f t="shared" si="8"/>
        <v>1.0269481026424843</v>
      </c>
      <c r="AN21">
        <f t="shared" si="9"/>
        <v>316.77491457577236</v>
      </c>
      <c r="AO21">
        <f t="shared" si="9"/>
        <v>-15.838745728788618</v>
      </c>
      <c r="AP21">
        <f t="shared" si="9"/>
        <v>-3.2554558137189979</v>
      </c>
      <c r="AQ21">
        <f t="shared" si="9"/>
        <v>-318.77625415259689</v>
      </c>
      <c r="AR21">
        <f t="shared" si="9"/>
        <v>-21.095541119332186</v>
      </c>
      <c r="AS21">
        <f t="shared" si="9"/>
        <v>20.847028200887852</v>
      </c>
      <c r="AT21">
        <f t="shared" si="9"/>
        <v>0.58086727844608355</v>
      </c>
      <c r="AU21">
        <f t="shared" si="9"/>
        <v>0.33235436000175189</v>
      </c>
      <c r="AW21">
        <v>18</v>
      </c>
      <c r="AX21">
        <f>(R21*SUMPRODUCT(K22:$K$23, X22:$X$23)-$AZ$3*SUMPRODUCT(K21:$K$22, W22:$W$23))/Z21</f>
        <v>158.42194742384228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1216.323199814422</v>
      </c>
      <c r="P22">
        <f t="shared" si="22"/>
        <v>60.816159990721104</v>
      </c>
      <c r="Q22" s="4">
        <f t="shared" si="23"/>
        <v>12.5</v>
      </c>
      <c r="R22">
        <f t="shared" si="0"/>
        <v>500000</v>
      </c>
      <c r="S22">
        <f t="shared" si="1"/>
        <v>77.915821817122136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127.48651697784396</v>
      </c>
      <c r="AC22">
        <f t="shared" si="2"/>
        <v>61.917114559138476</v>
      </c>
      <c r="AE22">
        <f t="shared" si="3"/>
        <v>966.57163009346152</v>
      </c>
      <c r="AF22">
        <f t="shared" si="4"/>
        <v>-48.328581504673082</v>
      </c>
      <c r="AG22">
        <f t="shared" si="4"/>
        <v>-9.9333346416574795</v>
      </c>
      <c r="AH22">
        <f t="shared" si="5"/>
        <v>-1006.7870826152032</v>
      </c>
      <c r="AI22">
        <f t="shared" si="6"/>
        <v>-98.477368668072131</v>
      </c>
      <c r="AJ22">
        <f t="shared" si="7"/>
        <v>65.569402418705494</v>
      </c>
      <c r="AK22">
        <f t="shared" si="24"/>
        <v>21.960320876899281</v>
      </c>
      <c r="AL22">
        <f t="shared" si="8"/>
        <v>-10.947645372467356</v>
      </c>
      <c r="AN22">
        <f t="shared" si="9"/>
        <v>292.35003482008085</v>
      </c>
      <c r="AO22">
        <f t="shared" si="9"/>
        <v>-14.617501741004043</v>
      </c>
      <c r="AP22">
        <f t="shared" si="9"/>
        <v>-3.0044444073816643</v>
      </c>
      <c r="AQ22">
        <f t="shared" si="9"/>
        <v>-304.51363302531644</v>
      </c>
      <c r="AR22">
        <f t="shared" si="9"/>
        <v>-29.785544353621287</v>
      </c>
      <c r="AS22">
        <f t="shared" si="9"/>
        <v>19.832174340133385</v>
      </c>
      <c r="AT22">
        <f t="shared" si="9"/>
        <v>6.6421363643798124</v>
      </c>
      <c r="AU22">
        <f t="shared" si="9"/>
        <v>-3.3112336491080909</v>
      </c>
      <c r="AW22">
        <v>19</v>
      </c>
      <c r="AX22">
        <f>(R22*SUMPRODUCT(K23:$K$23, X23:$X$23)-$AZ$3*SUMPRODUCT(K22:$K$22, W23:$W$23))/Z22</f>
        <v>77.915821817122136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1216.323199814422</v>
      </c>
      <c r="P23">
        <f t="shared" si="22"/>
        <v>60.816159990721104</v>
      </c>
      <c r="Q23" s="4">
        <f t="shared" si="23"/>
        <v>12.5</v>
      </c>
      <c r="R23">
        <f t="shared" si="0"/>
        <v>500000</v>
      </c>
      <c r="S23">
        <f t="shared" si="1"/>
        <v>78.909637169276095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61.917114559138476</v>
      </c>
      <c r="AC23">
        <f t="shared" si="2"/>
        <v>61.917114559138476</v>
      </c>
      <c r="AE23">
        <f t="shared" si="3"/>
        <v>954.3982915837089</v>
      </c>
      <c r="AF23">
        <f t="shared" si="4"/>
        <v>-47.719914579185449</v>
      </c>
      <c r="AG23">
        <f t="shared" si="4"/>
        <v>-9.8082307783133249</v>
      </c>
      <c r="AH23">
        <f t="shared" si="5"/>
        <v>-1030.8206771032062</v>
      </c>
      <c r="AI23">
        <f t="shared" si="6"/>
        <v>-133.95053087699614</v>
      </c>
      <c r="AJ23">
        <f t="shared" si="7"/>
        <v>0</v>
      </c>
      <c r="AK23">
        <f t="shared" si="24"/>
        <v>67.801684409456342</v>
      </c>
      <c r="AL23">
        <f t="shared" si="8"/>
        <v>-66.148846467539798</v>
      </c>
      <c r="AN23">
        <f t="shared" si="9"/>
        <v>261.49839390895431</v>
      </c>
      <c r="AO23">
        <f t="shared" si="9"/>
        <v>-13.074919695447717</v>
      </c>
      <c r="AP23">
        <f t="shared" si="9"/>
        <v>-2.6873859878366613</v>
      </c>
      <c r="AQ23">
        <f t="shared" si="9"/>
        <v>-282.43758800461632</v>
      </c>
      <c r="AR23">
        <f t="shared" si="9"/>
        <v>-36.701499778946371</v>
      </c>
      <c r="AS23">
        <f t="shared" si="9"/>
        <v>0</v>
      </c>
      <c r="AT23">
        <f t="shared" si="9"/>
        <v>18.577182853055795</v>
      </c>
      <c r="AU23">
        <f t="shared" si="9"/>
        <v>-18.124316925890575</v>
      </c>
      <c r="AW23">
        <v>20</v>
      </c>
      <c r="AX23">
        <f>(R23*SUMPRODUCT(K$23:$K24, X$23:$X24)-$AZ$3*SUMPRODUCT(K$22:$K23, W$23:$W24))/Z23</f>
        <v>78.909637169276095</v>
      </c>
    </row>
    <row r="25" spans="5:50" x14ac:dyDescent="0.25">
      <c r="AN25" s="8">
        <f t="shared" ref="AN25:AU25" si="25">SUM(AN3:AN23)</f>
        <v>11703.244883269261</v>
      </c>
      <c r="AO25" s="8">
        <f t="shared" si="25"/>
        <v>-1497.4046440242794</v>
      </c>
      <c r="AP25" s="8">
        <f t="shared" si="25"/>
        <v>-207.77277048007122</v>
      </c>
      <c r="AQ25" s="8">
        <f t="shared" si="25"/>
        <v>-9481.1510371566819</v>
      </c>
      <c r="AR25" s="8">
        <f t="shared" si="25"/>
        <v>516.91643160822923</v>
      </c>
      <c r="AS25" s="8">
        <f t="shared" si="25"/>
        <v>-199.79116392151474</v>
      </c>
      <c r="AT25" s="8">
        <f t="shared" si="25"/>
        <v>246.34051560767344</v>
      </c>
      <c r="AU25" s="9">
        <f t="shared" si="25"/>
        <v>563.46578329438796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366E-E937-4A30-8456-71E1479D53FE}">
  <dimension ref="A1:AZ29"/>
  <sheetViews>
    <sheetView workbookViewId="0">
      <selection activeCell="S53" sqref="S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2890.3416133944575</v>
      </c>
      <c r="K3">
        <v>1</v>
      </c>
      <c r="L3" s="2">
        <v>0</v>
      </c>
      <c r="O3">
        <f>$C$3</f>
        <v>2890.3416133944575</v>
      </c>
      <c r="P3">
        <f>O3*B5</f>
        <v>2312.273290715566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2890.3416133944575</v>
      </c>
      <c r="AF3">
        <f t="shared" ref="AF3:AG23" si="4">-$Z3*P3</f>
        <v>-2312.273290715566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478.06832267889149</v>
      </c>
      <c r="AJ3">
        <f t="shared" ref="AJ3:AJ23" si="7">AB3-AC3</f>
        <v>0</v>
      </c>
      <c r="AL3">
        <f t="shared" ref="AL3:AL23" si="8">SUM(AI3:AK3)</f>
        <v>478.06832267889149</v>
      </c>
      <c r="AN3">
        <f t="shared" ref="AN3:AU23" si="9">AE3*$K3</f>
        <v>2890.3416133944575</v>
      </c>
      <c r="AO3">
        <f t="shared" si="9"/>
        <v>-2312.273290715566</v>
      </c>
      <c r="AP3">
        <f t="shared" si="9"/>
        <v>-100</v>
      </c>
      <c r="AQ3">
        <f t="shared" si="9"/>
        <v>0</v>
      </c>
      <c r="AR3">
        <f t="shared" si="9"/>
        <v>478.06832267889149</v>
      </c>
      <c r="AS3">
        <f t="shared" si="9"/>
        <v>0</v>
      </c>
      <c r="AT3">
        <f t="shared" si="9"/>
        <v>0</v>
      </c>
      <c r="AU3">
        <f t="shared" si="9"/>
        <v>478.06832267889149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1364.6821824175504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500000</v>
      </c>
      <c r="S4">
        <f t="shared" si="1"/>
        <v>456.69108031204496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451.23486090521692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-973.64350000000002</v>
      </c>
      <c r="AI4">
        <f t="shared" si="6"/>
        <v>-973.64350000000002</v>
      </c>
      <c r="AJ4">
        <f t="shared" si="7"/>
        <v>-451.23486090521692</v>
      </c>
      <c r="AK4">
        <f>G4*MAX(0, SUM(AB4, AE4:AF4))</f>
        <v>0</v>
      </c>
      <c r="AL4">
        <f t="shared" si="8"/>
        <v>-1424.8783609052171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-913.44732151233688</v>
      </c>
      <c r="AR4">
        <f t="shared" si="9"/>
        <v>-913.44732151233688</v>
      </c>
      <c r="AS4">
        <f t="shared" si="9"/>
        <v>-423.33695553543191</v>
      </c>
      <c r="AT4">
        <f t="shared" si="9"/>
        <v>0</v>
      </c>
      <c r="AU4">
        <f t="shared" si="9"/>
        <v>-1336.7842770477689</v>
      </c>
      <c r="AW4">
        <v>1</v>
      </c>
      <c r="AX4">
        <f>(R4*SUMPRODUCT(K5:$K$23, X5:$X$23)-$AZ$3*SUMPRODUCT(K4:$K$22, W5:$W$23))/Z4</f>
        <v>456.69108031204496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2890.3416133944575</v>
      </c>
      <c r="P5">
        <f t="shared" ref="P5:P23" si="22">O5*$C$5</f>
        <v>144.51708066972287</v>
      </c>
      <c r="Q5" s="4">
        <f t="shared" ref="Q5:Q23" si="23">$C$8</f>
        <v>12.5</v>
      </c>
      <c r="R5">
        <f t="shared" si="0"/>
        <v>500000</v>
      </c>
      <c r="S5">
        <f t="shared" si="1"/>
        <v>891.91106667017482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451.23486090521692</v>
      </c>
      <c r="AC5">
        <f t="shared" si="2"/>
        <v>870.69597818090188</v>
      </c>
      <c r="AE5">
        <f t="shared" si="3"/>
        <v>2821.5916501034794</v>
      </c>
      <c r="AF5">
        <f t="shared" si="4"/>
        <v>-141.07958250517399</v>
      </c>
      <c r="AG5">
        <f t="shared" si="4"/>
        <v>-12.20267371263151</v>
      </c>
      <c r="AH5">
        <f t="shared" si="5"/>
        <v>-979.14442973959217</v>
      </c>
      <c r="AI5">
        <f t="shared" si="6"/>
        <v>1689.1649641460815</v>
      </c>
      <c r="AJ5">
        <f t="shared" si="7"/>
        <v>-419.46111727568496</v>
      </c>
      <c r="AK5">
        <f>G5*SUM(AB5, AE5:AF5)</f>
        <v>128.40162406864442</v>
      </c>
      <c r="AL5">
        <f t="shared" si="8"/>
        <v>1398.105470939041</v>
      </c>
      <c r="AN5">
        <f t="shared" si="9"/>
        <v>2436.6207725536269</v>
      </c>
      <c r="AO5">
        <f t="shared" si="9"/>
        <v>-121.83103862768135</v>
      </c>
      <c r="AP5">
        <f t="shared" si="9"/>
        <v>-10.537771561594173</v>
      </c>
      <c r="AQ5">
        <f t="shared" si="9"/>
        <v>-845.55242313187603</v>
      </c>
      <c r="AR5">
        <f t="shared" si="9"/>
        <v>1458.699539232475</v>
      </c>
      <c r="AS5">
        <f t="shared" si="9"/>
        <v>-362.23089602459078</v>
      </c>
      <c r="AT5">
        <f t="shared" si="9"/>
        <v>110.8828289961117</v>
      </c>
      <c r="AU5">
        <f t="shared" si="9"/>
        <v>1207.3514722039961</v>
      </c>
      <c r="AW5">
        <v>2</v>
      </c>
      <c r="AX5">
        <f>(R5*SUMPRODUCT(K6:$K$23, X6:$X$23)-$AZ$3*SUMPRODUCT(K5:$K$22, W6:$W$23))/Z5</f>
        <v>891.91106667017482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2890.3416133944575</v>
      </c>
      <c r="P6">
        <f t="shared" si="22"/>
        <v>144.51708066972287</v>
      </c>
      <c r="Q6" s="4">
        <f t="shared" si="23"/>
        <v>12.5</v>
      </c>
      <c r="R6">
        <f t="shared" si="0"/>
        <v>500000</v>
      </c>
      <c r="S6">
        <f t="shared" si="1"/>
        <v>1295.4946458232632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870.69597818090188</v>
      </c>
      <c r="AC6">
        <f t="shared" si="2"/>
        <v>1249.4658398073389</v>
      </c>
      <c r="AE6">
        <f t="shared" si="3"/>
        <v>2787.6480408107254</v>
      </c>
      <c r="AF6">
        <f t="shared" si="4"/>
        <v>-139.38240204053628</v>
      </c>
      <c r="AG6">
        <f t="shared" si="4"/>
        <v>-12.055876145799566</v>
      </c>
      <c r="AH6">
        <f t="shared" si="5"/>
        <v>-990.83318822520187</v>
      </c>
      <c r="AI6">
        <f t="shared" si="6"/>
        <v>1645.3765743991876</v>
      </c>
      <c r="AJ6">
        <f t="shared" si="7"/>
        <v>-378.76986162643698</v>
      </c>
      <c r="AK6">
        <f>G6*SUM(AB6, AE6:AF6)</f>
        <v>205.85925459163883</v>
      </c>
      <c r="AL6">
        <f t="shared" si="8"/>
        <v>1472.4659673643894</v>
      </c>
      <c r="AN6">
        <f t="shared" si="9"/>
        <v>2171.0933838872875</v>
      </c>
      <c r="AO6">
        <f t="shared" si="9"/>
        <v>-108.55466919436438</v>
      </c>
      <c r="AP6">
        <f t="shared" si="9"/>
        <v>-9.3894324369219007</v>
      </c>
      <c r="AQ6">
        <f t="shared" si="9"/>
        <v>-771.68686577307551</v>
      </c>
      <c r="AR6">
        <f t="shared" si="9"/>
        <v>1281.4624164829256</v>
      </c>
      <c r="AS6">
        <f t="shared" si="9"/>
        <v>-294.99589925057398</v>
      </c>
      <c r="AT6">
        <f t="shared" si="9"/>
        <v>160.3285849263429</v>
      </c>
      <c r="AU6">
        <f t="shared" si="9"/>
        <v>1146.7951021586946</v>
      </c>
      <c r="AW6">
        <v>3</v>
      </c>
      <c r="AX6">
        <f>(R6*SUMPRODUCT(K7:$K$23, X7:$X$23)-$AZ$3*SUMPRODUCT(K6:$K$22, W7:$W$23))/Z6</f>
        <v>1295.4946458232632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2890.3416133944575</v>
      </c>
      <c r="P7">
        <f t="shared" si="22"/>
        <v>144.51708066972287</v>
      </c>
      <c r="Q7" s="4">
        <f t="shared" si="23"/>
        <v>12.5</v>
      </c>
      <c r="R7">
        <f t="shared" si="0"/>
        <v>500000</v>
      </c>
      <c r="S7">
        <f t="shared" si="1"/>
        <v>1643.0388198723292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1249.4658398073389</v>
      </c>
      <c r="AC7">
        <f t="shared" si="2"/>
        <v>1565.5103155480356</v>
      </c>
      <c r="AE7">
        <f t="shared" si="3"/>
        <v>2753.9578228458263</v>
      </c>
      <c r="AF7">
        <f t="shared" si="4"/>
        <v>-137.6978911422913</v>
      </c>
      <c r="AG7">
        <f t="shared" si="4"/>
        <v>-11.91017443268384</v>
      </c>
      <c r="AH7">
        <f t="shared" si="5"/>
        <v>-1005.7180663092039</v>
      </c>
      <c r="AI7">
        <f t="shared" si="6"/>
        <v>1598.6316909616471</v>
      </c>
      <c r="AJ7">
        <f t="shared" si="7"/>
        <v>-316.04447574069673</v>
      </c>
      <c r="AK7">
        <f>G7*SUM(AB7, AE7:AF7)</f>
        <v>189.80713538118391</v>
      </c>
      <c r="AL7">
        <f t="shared" si="8"/>
        <v>1472.3943506021342</v>
      </c>
      <c r="AN7">
        <f t="shared" si="9"/>
        <v>1941.5719732126818</v>
      </c>
      <c r="AO7">
        <f t="shared" si="9"/>
        <v>-97.078598660634071</v>
      </c>
      <c r="AP7">
        <f t="shared" si="9"/>
        <v>-8.3968101046214763</v>
      </c>
      <c r="AQ7">
        <f t="shared" si="9"/>
        <v>-709.04281623376176</v>
      </c>
      <c r="AR7">
        <f t="shared" si="9"/>
        <v>1127.0537482136644</v>
      </c>
      <c r="AS7">
        <f t="shared" si="9"/>
        <v>-222.81499422265637</v>
      </c>
      <c r="AT7">
        <f t="shared" si="9"/>
        <v>133.81621581665118</v>
      </c>
      <c r="AU7">
        <f t="shared" si="9"/>
        <v>1038.0549698076591</v>
      </c>
      <c r="AW7">
        <v>4</v>
      </c>
      <c r="AX7">
        <f>(R7*SUMPRODUCT(K8:$K$23, X8:$X$23)-$AZ$3*SUMPRODUCT(K7:$K$22, W8:$W$23))/Z7</f>
        <v>1643.0388198723292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2890.3416133944575</v>
      </c>
      <c r="P8">
        <f t="shared" si="22"/>
        <v>144.51708066972287</v>
      </c>
      <c r="Q8" s="4">
        <f t="shared" si="23"/>
        <v>12.5</v>
      </c>
      <c r="R8">
        <f t="shared" si="0"/>
        <v>500000</v>
      </c>
      <c r="S8">
        <f t="shared" si="1"/>
        <v>1924.4740790003843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1565.5103155480356</v>
      </c>
      <c r="AC8">
        <f t="shared" si="2"/>
        <v>1811.4012597784567</v>
      </c>
      <c r="AE8">
        <f t="shared" si="3"/>
        <v>2720.5190741837846</v>
      </c>
      <c r="AF8">
        <f t="shared" si="4"/>
        <v>-136.02595370918922</v>
      </c>
      <c r="AG8">
        <f t="shared" si="4"/>
        <v>-11.765560261009982</v>
      </c>
      <c r="AH8">
        <f t="shared" si="5"/>
        <v>-1020.4970938807627</v>
      </c>
      <c r="AI8">
        <f t="shared" si="6"/>
        <v>1552.2304663328227</v>
      </c>
      <c r="AJ8">
        <f t="shared" si="7"/>
        <v>-245.89094423042116</v>
      </c>
      <c r="AK8">
        <f t="shared" ref="AK8:AK23" si="24">G8*SUM(AB8:AB8, AE8:AF8)</f>
        <v>88.395073187282051</v>
      </c>
      <c r="AL8">
        <f t="shared" si="8"/>
        <v>1394.7345952896837</v>
      </c>
      <c r="AN8">
        <f t="shared" si="9"/>
        <v>1788.3424432670349</v>
      </c>
      <c r="AO8">
        <f t="shared" si="9"/>
        <v>-89.417122163351749</v>
      </c>
      <c r="AP8">
        <f t="shared" si="9"/>
        <v>-7.7341309543631276</v>
      </c>
      <c r="AQ8">
        <f t="shared" si="9"/>
        <v>-670.8272268832269</v>
      </c>
      <c r="AR8">
        <f t="shared" si="9"/>
        <v>1020.3639632660933</v>
      </c>
      <c r="AS8">
        <f t="shared" si="9"/>
        <v>-161.6372464193071</v>
      </c>
      <c r="AT8">
        <f t="shared" si="9"/>
        <v>58.106801255911073</v>
      </c>
      <c r="AU8">
        <f t="shared" si="9"/>
        <v>916.83351810269733</v>
      </c>
      <c r="AW8">
        <v>5</v>
      </c>
      <c r="AX8">
        <f>(R8*SUMPRODUCT(K9:$K$23, X9:$X$23)-$AZ$3*SUMPRODUCT(K8:$K$22, W9:$W$23))/Z8</f>
        <v>1924.4740790003843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2890.3416133944575</v>
      </c>
      <c r="P9">
        <f t="shared" si="22"/>
        <v>144.51708066972287</v>
      </c>
      <c r="Q9" s="4">
        <f t="shared" si="23"/>
        <v>12.5</v>
      </c>
      <c r="R9">
        <f t="shared" si="0"/>
        <v>500000</v>
      </c>
      <c r="S9">
        <f t="shared" si="1"/>
        <v>2160.2400597802016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1811.4012597784567</v>
      </c>
      <c r="AC9">
        <f t="shared" si="2"/>
        <v>2008.5053694832004</v>
      </c>
      <c r="AE9">
        <f t="shared" si="3"/>
        <v>2687.3247831234894</v>
      </c>
      <c r="AF9">
        <f t="shared" si="4"/>
        <v>-134.36623915617449</v>
      </c>
      <c r="AG9">
        <f t="shared" si="4"/>
        <v>-11.622003306935481</v>
      </c>
      <c r="AH9">
        <f t="shared" si="5"/>
        <v>-1036.0540585760693</v>
      </c>
      <c r="AI9">
        <f t="shared" si="6"/>
        <v>1505.2824820843105</v>
      </c>
      <c r="AJ9">
        <f t="shared" si="7"/>
        <v>-197.10410970474368</v>
      </c>
      <c r="AK9">
        <f t="shared" si="24"/>
        <v>25.749722842100052</v>
      </c>
      <c r="AL9">
        <f t="shared" si="8"/>
        <v>1333.9280952216668</v>
      </c>
      <c r="AN9">
        <f t="shared" si="9"/>
        <v>1678.88430281403</v>
      </c>
      <c r="AO9">
        <f t="shared" si="9"/>
        <v>-83.944215140701516</v>
      </c>
      <c r="AP9">
        <f t="shared" si="9"/>
        <v>-7.2607520467205466</v>
      </c>
      <c r="AQ9">
        <f t="shared" si="9"/>
        <v>-647.26634708753022</v>
      </c>
      <c r="AR9">
        <f t="shared" si="9"/>
        <v>940.4129885390779</v>
      </c>
      <c r="AS9">
        <f t="shared" si="9"/>
        <v>-123.1391895321282</v>
      </c>
      <c r="AT9">
        <f t="shared" si="9"/>
        <v>16.086929928568697</v>
      </c>
      <c r="AU9">
        <f t="shared" si="9"/>
        <v>833.36072893551841</v>
      </c>
      <c r="AW9">
        <v>6</v>
      </c>
      <c r="AX9">
        <f>(R9*SUMPRODUCT(K10:$K$23, X10:$X$23)-$AZ$3*SUMPRODUCT(K9:$K$22, W10:$W$23))/Z9</f>
        <v>2160.2400597802016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2890.3416133944575</v>
      </c>
      <c r="P10">
        <f t="shared" si="22"/>
        <v>144.51708066972287</v>
      </c>
      <c r="Q10" s="4">
        <f t="shared" si="23"/>
        <v>12.5</v>
      </c>
      <c r="R10">
        <f t="shared" si="0"/>
        <v>500000</v>
      </c>
      <c r="S10">
        <f t="shared" si="1"/>
        <v>2367.915806763303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2008.5053694832004</v>
      </c>
      <c r="AC10">
        <f t="shared" si="2"/>
        <v>2174.5786695269608</v>
      </c>
      <c r="AE10">
        <f t="shared" si="3"/>
        <v>2654.3491124902166</v>
      </c>
      <c r="AF10">
        <f t="shared" si="4"/>
        <v>-132.71745562451085</v>
      </c>
      <c r="AG10">
        <f t="shared" si="4"/>
        <v>-11.479391831182681</v>
      </c>
      <c r="AH10">
        <f t="shared" si="5"/>
        <v>-1055.6577073378126</v>
      </c>
      <c r="AI10">
        <f t="shared" si="6"/>
        <v>1454.4945576967107</v>
      </c>
      <c r="AJ10">
        <f t="shared" si="7"/>
        <v>-166.07330004376036</v>
      </c>
      <c r="AK10">
        <f t="shared" si="24"/>
        <v>18.573561808030515</v>
      </c>
      <c r="AL10">
        <f t="shared" si="8"/>
        <v>1306.9948194609808</v>
      </c>
      <c r="AN10">
        <f t="shared" si="9"/>
        <v>1575.5658154584576</v>
      </c>
      <c r="AO10">
        <f t="shared" si="9"/>
        <v>-78.778290772922887</v>
      </c>
      <c r="AP10">
        <f t="shared" si="9"/>
        <v>-6.8139255934183982</v>
      </c>
      <c r="AQ10">
        <f t="shared" si="9"/>
        <v>-626.61621588514265</v>
      </c>
      <c r="AR10">
        <f t="shared" si="9"/>
        <v>863.35738320697362</v>
      </c>
      <c r="AS10">
        <f t="shared" si="9"/>
        <v>-98.57761858757334</v>
      </c>
      <c r="AT10">
        <f t="shared" si="9"/>
        <v>11.02487570995638</v>
      </c>
      <c r="AU10">
        <f t="shared" si="9"/>
        <v>775.80464032935674</v>
      </c>
      <c r="AW10">
        <v>7</v>
      </c>
      <c r="AX10">
        <f>(R10*SUMPRODUCT(K11:$K$23, X11:$X$23)-$AZ$3*SUMPRODUCT(K10:$K$22, W11:$W$23))/Z10</f>
        <v>2367.915806763303</v>
      </c>
    </row>
    <row r="11" spans="1:52" x14ac:dyDescent="0.25">
      <c r="A11" t="s">
        <v>33</v>
      </c>
      <c r="C11" s="7">
        <f>AU25</f>
        <v>9317.906284890485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2890.3416133944575</v>
      </c>
      <c r="P11">
        <f t="shared" si="22"/>
        <v>144.51708066972287</v>
      </c>
      <c r="Q11" s="4">
        <f t="shared" si="23"/>
        <v>12.5</v>
      </c>
      <c r="R11">
        <f t="shared" si="0"/>
        <v>500000</v>
      </c>
      <c r="S11">
        <f t="shared" si="1"/>
        <v>2549.1620085047866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2174.5786695269608</v>
      </c>
      <c r="AC11">
        <f t="shared" si="2"/>
        <v>2312.1399048969188</v>
      </c>
      <c r="AE11">
        <f t="shared" si="3"/>
        <v>2621.5964935996021</v>
      </c>
      <c r="AF11">
        <f t="shared" si="4"/>
        <v>-131.07982467998011</v>
      </c>
      <c r="AG11">
        <f t="shared" si="4"/>
        <v>-11.337744998076381</v>
      </c>
      <c r="AH11">
        <f t="shared" si="5"/>
        <v>-1074.1165917789522</v>
      </c>
      <c r="AI11">
        <f t="shared" si="6"/>
        <v>1405.0623321425937</v>
      </c>
      <c r="AJ11">
        <f t="shared" si="7"/>
        <v>-137.56123536995801</v>
      </c>
      <c r="AK11">
        <f t="shared" si="24"/>
        <v>11.196228812271798</v>
      </c>
      <c r="AL11">
        <f t="shared" si="8"/>
        <v>1278.6973255849075</v>
      </c>
      <c r="AN11">
        <f t="shared" si="9"/>
        <v>1479.9092245672939</v>
      </c>
      <c r="AO11">
        <f t="shared" si="9"/>
        <v>-73.99546122836469</v>
      </c>
      <c r="AP11">
        <f t="shared" si="9"/>
        <v>-6.4002349138812864</v>
      </c>
      <c r="AQ11">
        <f t="shared" si="9"/>
        <v>-606.3461926026032</v>
      </c>
      <c r="AR11">
        <f t="shared" si="9"/>
        <v>793.16733582244478</v>
      </c>
      <c r="AS11">
        <f t="shared" si="9"/>
        <v>-77.654262074232918</v>
      </c>
      <c r="AT11">
        <f t="shared" si="9"/>
        <v>6.3203480551259101</v>
      </c>
      <c r="AU11">
        <f t="shared" si="9"/>
        <v>721.83342180333784</v>
      </c>
      <c r="AW11">
        <v>8</v>
      </c>
      <c r="AX11">
        <f>(R11*SUMPRODUCT(K12:$K$23, X12:$X$23)-$AZ$3*SUMPRODUCT(K11:$K$22, W12:$W$23))/Z11</f>
        <v>2549.1620085047866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2890.3416133944575</v>
      </c>
      <c r="P12">
        <f t="shared" si="22"/>
        <v>144.51708066972287</v>
      </c>
      <c r="Q12" s="4">
        <f t="shared" si="23"/>
        <v>12.5</v>
      </c>
      <c r="R12">
        <f t="shared" si="0"/>
        <v>500000</v>
      </c>
      <c r="S12">
        <f t="shared" si="1"/>
        <v>2704.4042081574139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2312.1399048969188</v>
      </c>
      <c r="AC12">
        <f t="shared" si="2"/>
        <v>2422.4878586052628</v>
      </c>
      <c r="AE12">
        <f t="shared" si="3"/>
        <v>2589.0425124135395</v>
      </c>
      <c r="AF12">
        <f t="shared" si="4"/>
        <v>-129.45212562067695</v>
      </c>
      <c r="AG12">
        <f t="shared" si="4"/>
        <v>-11.196957223046603</v>
      </c>
      <c r="AH12">
        <f t="shared" si="5"/>
        <v>-1096.413001960577</v>
      </c>
      <c r="AI12">
        <f t="shared" si="6"/>
        <v>1351.9804276092393</v>
      </c>
      <c r="AJ12">
        <f t="shared" si="7"/>
        <v>-110.34795370834399</v>
      </c>
      <c r="AK12">
        <f t="shared" si="24"/>
        <v>10.974979670886496</v>
      </c>
      <c r="AL12">
        <f t="shared" si="8"/>
        <v>1252.6074535717819</v>
      </c>
      <c r="AN12">
        <f t="shared" si="9"/>
        <v>1389.4213125029473</v>
      </c>
      <c r="AO12">
        <f t="shared" si="9"/>
        <v>-69.471065625147361</v>
      </c>
      <c r="AP12">
        <f t="shared" si="9"/>
        <v>-6.0088974693513455</v>
      </c>
      <c r="AQ12">
        <f t="shared" si="9"/>
        <v>-588.39497031249869</v>
      </c>
      <c r="AR12">
        <f t="shared" si="9"/>
        <v>725.54637909595021</v>
      </c>
      <c r="AS12">
        <f t="shared" si="9"/>
        <v>-59.218725817883559</v>
      </c>
      <c r="AT12">
        <f t="shared" si="9"/>
        <v>5.8897722172978471</v>
      </c>
      <c r="AU12">
        <f t="shared" si="9"/>
        <v>672.21742549536452</v>
      </c>
      <c r="AW12">
        <v>9</v>
      </c>
      <c r="AX12">
        <f>(R12*SUMPRODUCT(K13:$K$23, X13:$X$23)-$AZ$3*SUMPRODUCT(K12:$K$22, W13:$W$23))/Z12</f>
        <v>2704.4042081574139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2890.3416133944575</v>
      </c>
      <c r="P13">
        <f t="shared" si="22"/>
        <v>144.51708066972287</v>
      </c>
      <c r="Q13" s="4">
        <f t="shared" si="23"/>
        <v>12.5</v>
      </c>
      <c r="R13">
        <f t="shared" si="0"/>
        <v>500000</v>
      </c>
      <c r="S13">
        <f t="shared" si="1"/>
        <v>2833.7975301243928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2422.4878586052628</v>
      </c>
      <c r="AC13">
        <f t="shared" si="2"/>
        <v>2506.6573319280087</v>
      </c>
      <c r="AE13">
        <f t="shared" si="3"/>
        <v>2556.6738343066504</v>
      </c>
      <c r="AF13">
        <f t="shared" si="4"/>
        <v>-127.83369171533251</v>
      </c>
      <c r="AG13">
        <f t="shared" si="4"/>
        <v>-11.056970837194816</v>
      </c>
      <c r="AH13">
        <f t="shared" si="5"/>
        <v>-1120.6725448527989</v>
      </c>
      <c r="AI13">
        <f t="shared" si="6"/>
        <v>1297.1106269013242</v>
      </c>
      <c r="AJ13">
        <f t="shared" si="7"/>
        <v>-84.169473322745944</v>
      </c>
      <c r="AK13">
        <f t="shared" si="24"/>
        <v>9.7026560023931623</v>
      </c>
      <c r="AL13">
        <f t="shared" si="8"/>
        <v>1222.6438095809715</v>
      </c>
      <c r="AN13">
        <f t="shared" si="9"/>
        <v>1304.602563248814</v>
      </c>
      <c r="AO13">
        <f t="shared" si="9"/>
        <v>-65.230128162440693</v>
      </c>
      <c r="AP13">
        <f t="shared" si="9"/>
        <v>-5.6420777270885916</v>
      </c>
      <c r="AQ13">
        <f t="shared" si="9"/>
        <v>-571.84935166906973</v>
      </c>
      <c r="AR13">
        <f t="shared" si="9"/>
        <v>661.88100569021481</v>
      </c>
      <c r="AS13">
        <f t="shared" si="9"/>
        <v>-42.949440468590709</v>
      </c>
      <c r="AT13">
        <f t="shared" si="9"/>
        <v>4.951006937682525</v>
      </c>
      <c r="AU13">
        <f t="shared" si="9"/>
        <v>623.88257215930673</v>
      </c>
      <c r="AW13">
        <v>10</v>
      </c>
      <c r="AX13">
        <f>(R13*SUMPRODUCT(K14:$K$23, X14:$X$23)-$AZ$3*SUMPRODUCT(K13:$K$22, W14:$W$23))/Z13</f>
        <v>2833.7975301243928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2890.3416133944575</v>
      </c>
      <c r="P14">
        <f t="shared" si="22"/>
        <v>144.51708066972287</v>
      </c>
      <c r="Q14" s="4">
        <f t="shared" si="23"/>
        <v>12.5</v>
      </c>
      <c r="R14">
        <f t="shared" si="0"/>
        <v>500000</v>
      </c>
      <c r="S14">
        <f t="shared" si="1"/>
        <v>2937.6016636509394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2506.6573319280087</v>
      </c>
      <c r="AC14">
        <f t="shared" si="2"/>
        <v>2565.7519395655322</v>
      </c>
      <c r="AE14">
        <f t="shared" si="3"/>
        <v>2524.4741968715721</v>
      </c>
      <c r="AF14">
        <f t="shared" si="4"/>
        <v>-126.22370984357859</v>
      </c>
      <c r="AG14">
        <f t="shared" si="4"/>
        <v>-10.917715509702305</v>
      </c>
      <c r="AH14">
        <f t="shared" si="5"/>
        <v>-1147.4247648225542</v>
      </c>
      <c r="AI14">
        <f t="shared" si="6"/>
        <v>1239.9080066957372</v>
      </c>
      <c r="AJ14">
        <f t="shared" si="7"/>
        <v>-59.094607637523495</v>
      </c>
      <c r="AK14">
        <f t="shared" si="24"/>
        <v>8.8288340741208025</v>
      </c>
      <c r="AL14">
        <f t="shared" si="8"/>
        <v>1189.6422331323345</v>
      </c>
      <c r="AN14">
        <f t="shared" si="9"/>
        <v>1225.1968288664341</v>
      </c>
      <c r="AO14">
        <f t="shared" si="9"/>
        <v>-61.259841443321697</v>
      </c>
      <c r="AP14">
        <f t="shared" si="9"/>
        <v>-5.2986679117297566</v>
      </c>
      <c r="AQ14">
        <f t="shared" si="9"/>
        <v>-556.87682804029293</v>
      </c>
      <c r="AR14">
        <f t="shared" si="9"/>
        <v>601.7614914710897</v>
      </c>
      <c r="AS14">
        <f t="shared" si="9"/>
        <v>-28.680240016049282</v>
      </c>
      <c r="AT14">
        <f t="shared" si="9"/>
        <v>4.2848762421916025</v>
      </c>
      <c r="AU14">
        <f t="shared" si="9"/>
        <v>577.36612769723195</v>
      </c>
      <c r="AW14">
        <v>11</v>
      </c>
      <c r="AX14">
        <f>(R14*SUMPRODUCT(K15:$K$23, X15:$X$23)-$AZ$3*SUMPRODUCT(K14:$K$22, W15:$W$23))/Z14</f>
        <v>2937.6016636509394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2890.3416133944575</v>
      </c>
      <c r="P15">
        <f t="shared" si="22"/>
        <v>144.51708066972287</v>
      </c>
      <c r="Q15" s="4">
        <f t="shared" si="23"/>
        <v>12.5</v>
      </c>
      <c r="R15">
        <f t="shared" si="0"/>
        <v>500000</v>
      </c>
      <c r="S15">
        <f t="shared" si="1"/>
        <v>3017.1446808797309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2565.7519395655322</v>
      </c>
      <c r="AC15">
        <f t="shared" si="2"/>
        <v>2601.779330188901</v>
      </c>
      <c r="AE15">
        <f t="shared" si="3"/>
        <v>2492.4330326518739</v>
      </c>
      <c r="AF15">
        <f t="shared" si="4"/>
        <v>-124.6216516325937</v>
      </c>
      <c r="AG15">
        <f t="shared" si="4"/>
        <v>-10.779145538979758</v>
      </c>
      <c r="AH15">
        <f t="shared" si="5"/>
        <v>-1175.7126250208869</v>
      </c>
      <c r="AI15">
        <f t="shared" si="6"/>
        <v>1181.3196104594138</v>
      </c>
      <c r="AJ15">
        <f t="shared" si="7"/>
        <v>-36.027390623368774</v>
      </c>
      <c r="AK15">
        <f t="shared" si="24"/>
        <v>20.227609614397732</v>
      </c>
      <c r="AL15">
        <f t="shared" si="8"/>
        <v>1165.5198294504428</v>
      </c>
      <c r="AN15">
        <f t="shared" si="9"/>
        <v>1149.9632757367967</v>
      </c>
      <c r="AO15">
        <f t="shared" si="9"/>
        <v>-57.498163786839839</v>
      </c>
      <c r="AP15">
        <f t="shared" si="9"/>
        <v>-4.9733017301814018</v>
      </c>
      <c r="AQ15">
        <f t="shared" si="9"/>
        <v>-542.45242455144796</v>
      </c>
      <c r="AR15">
        <f t="shared" si="9"/>
        <v>545.03938566832767</v>
      </c>
      <c r="AS15">
        <f t="shared" si="9"/>
        <v>-16.622382866358439</v>
      </c>
      <c r="AT15">
        <f t="shared" si="9"/>
        <v>9.3326512318563388</v>
      </c>
      <c r="AU15">
        <f t="shared" si="9"/>
        <v>537.74965403382555</v>
      </c>
      <c r="AW15">
        <v>12</v>
      </c>
      <c r="AX15">
        <f>(R15*SUMPRODUCT(K16:$K$23, X16:$X$23)-$AZ$3*SUMPRODUCT(K15:$K$22, W16:$W$23))/Z15</f>
        <v>3017.1446808797309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2890.3416133944575</v>
      </c>
      <c r="P16">
        <f t="shared" si="22"/>
        <v>144.51708066972287</v>
      </c>
      <c r="Q16" s="4">
        <f t="shared" si="23"/>
        <v>12.5</v>
      </c>
      <c r="R16">
        <f t="shared" si="0"/>
        <v>500000</v>
      </c>
      <c r="S16">
        <f t="shared" si="1"/>
        <v>3072.1239838481119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2601.779330188901</v>
      </c>
      <c r="AC16">
        <f t="shared" si="2"/>
        <v>2615.2610652728031</v>
      </c>
      <c r="AE16">
        <f t="shared" si="3"/>
        <v>2460.5119866874561</v>
      </c>
      <c r="AF16">
        <f t="shared" si="4"/>
        <v>-123.02559933437281</v>
      </c>
      <c r="AG16">
        <f t="shared" si="4"/>
        <v>-10.641095049478411</v>
      </c>
      <c r="AH16">
        <f t="shared" si="5"/>
        <v>-1210.3613644619927</v>
      </c>
      <c r="AI16">
        <f t="shared" si="6"/>
        <v>1116.4839278416125</v>
      </c>
      <c r="AJ16">
        <f t="shared" si="7"/>
        <v>-13.481735083902095</v>
      </c>
      <c r="AK16">
        <f t="shared" si="24"/>
        <v>35.068786594548094</v>
      </c>
      <c r="AL16">
        <f t="shared" si="8"/>
        <v>1138.0709793522585</v>
      </c>
      <c r="AN16">
        <f t="shared" si="9"/>
        <v>1076.3586665603073</v>
      </c>
      <c r="AO16">
        <f t="shared" si="9"/>
        <v>-53.817933328015371</v>
      </c>
      <c r="AP16">
        <f t="shared" si="9"/>
        <v>-4.6549803212370842</v>
      </c>
      <c r="AQ16">
        <f t="shared" si="9"/>
        <v>-529.47636563329172</v>
      </c>
      <c r="AR16">
        <f t="shared" si="9"/>
        <v>488.40938727776324</v>
      </c>
      <c r="AS16">
        <f t="shared" si="9"/>
        <v>-5.8976271915522434</v>
      </c>
      <c r="AT16">
        <f t="shared" si="9"/>
        <v>15.340950412362485</v>
      </c>
      <c r="AU16">
        <f t="shared" si="9"/>
        <v>497.85271049857351</v>
      </c>
      <c r="AW16">
        <v>13</v>
      </c>
      <c r="AX16">
        <f>(R16*SUMPRODUCT(K17:$K$23, X17:$X$23)-$AZ$3*SUMPRODUCT(K16:$K$22, W17:$W$23))/Z16</f>
        <v>3072.1239838481119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2890.3416133944575</v>
      </c>
      <c r="P17">
        <f t="shared" si="22"/>
        <v>144.51708066972287</v>
      </c>
      <c r="Q17" s="4">
        <f t="shared" si="23"/>
        <v>12.5</v>
      </c>
      <c r="R17">
        <f t="shared" si="0"/>
        <v>500000</v>
      </c>
      <c r="S17">
        <f t="shared" si="1"/>
        <v>3103.7366808399779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2615.2610652728031</v>
      </c>
      <c r="AC17">
        <f t="shared" si="2"/>
        <v>2607.9848178114216</v>
      </c>
      <c r="AE17">
        <f t="shared" si="3"/>
        <v>2428.6747946611508</v>
      </c>
      <c r="AF17">
        <f t="shared" si="4"/>
        <v>-121.43373973305754</v>
      </c>
      <c r="AG17">
        <f t="shared" si="4"/>
        <v>-10.503407207153973</v>
      </c>
      <c r="AH17">
        <f t="shared" si="5"/>
        <v>-1251.0756731861866</v>
      </c>
      <c r="AI17">
        <f t="shared" si="6"/>
        <v>1045.661974534753</v>
      </c>
      <c r="AJ17">
        <f t="shared" si="7"/>
        <v>7.2762474613814447</v>
      </c>
      <c r="AK17">
        <f t="shared" si="24"/>
        <v>67.930529258772367</v>
      </c>
      <c r="AL17">
        <f t="shared" si="8"/>
        <v>1120.8687512549068</v>
      </c>
      <c r="AN17">
        <f t="shared" si="9"/>
        <v>1000.6888832082732</v>
      </c>
      <c r="AO17">
        <f t="shared" si="9"/>
        <v>-50.034444160413656</v>
      </c>
      <c r="AP17">
        <f t="shared" si="9"/>
        <v>-4.3277275537728324</v>
      </c>
      <c r="AQ17">
        <f t="shared" si="9"/>
        <v>-515.48174377310738</v>
      </c>
      <c r="AR17">
        <f t="shared" si="9"/>
        <v>430.84496772097941</v>
      </c>
      <c r="AS17">
        <f t="shared" si="9"/>
        <v>2.998038256123424</v>
      </c>
      <c r="AT17">
        <f t="shared" si="9"/>
        <v>27.989472122467536</v>
      </c>
      <c r="AU17">
        <f t="shared" si="9"/>
        <v>461.83247809957032</v>
      </c>
      <c r="AW17">
        <v>14</v>
      </c>
      <c r="AX17">
        <f>(R17*SUMPRODUCT(K18:$K$23, X18:$X$23)-$AZ$3*SUMPRODUCT(K17:$K$22, W18:$W$23))/Z17</f>
        <v>3103.7366808399779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2890.3416133944575</v>
      </c>
      <c r="P18">
        <f t="shared" si="22"/>
        <v>144.51708066972287</v>
      </c>
      <c r="Q18" s="4">
        <f t="shared" si="23"/>
        <v>12.5</v>
      </c>
      <c r="R18">
        <f t="shared" si="0"/>
        <v>500000</v>
      </c>
      <c r="S18">
        <f t="shared" si="1"/>
        <v>2980.7171861215297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2607.9848178114216</v>
      </c>
      <c r="AC18">
        <f t="shared" si="2"/>
        <v>2470.1190216785089</v>
      </c>
      <c r="AE18">
        <f t="shared" si="3"/>
        <v>2395.2248242928436</v>
      </c>
      <c r="AF18">
        <f t="shared" si="4"/>
        <v>-119.76124121464218</v>
      </c>
      <c r="AG18">
        <f t="shared" si="4"/>
        <v>-10.358744504424939</v>
      </c>
      <c r="AH18">
        <f t="shared" si="5"/>
        <v>-1585.1452262997859</v>
      </c>
      <c r="AI18">
        <f t="shared" si="6"/>
        <v>679.95961227399039</v>
      </c>
      <c r="AJ18">
        <f t="shared" si="7"/>
        <v>137.86579613291269</v>
      </c>
      <c r="AK18">
        <f t="shared" si="24"/>
        <v>105.48248545921587</v>
      </c>
      <c r="AL18">
        <f t="shared" si="8"/>
        <v>923.307893866119</v>
      </c>
      <c r="AN18">
        <f t="shared" si="9"/>
        <v>922.25629779214898</v>
      </c>
      <c r="AO18">
        <f t="shared" si="9"/>
        <v>-46.112814889607449</v>
      </c>
      <c r="AP18">
        <f t="shared" si="9"/>
        <v>-3.9885263627585461</v>
      </c>
      <c r="AQ18">
        <f t="shared" si="9"/>
        <v>-610.34361077221513</v>
      </c>
      <c r="AR18">
        <f t="shared" si="9"/>
        <v>261.81134576756779</v>
      </c>
      <c r="AS18">
        <f t="shared" si="9"/>
        <v>53.083784638565511</v>
      </c>
      <c r="AT18">
        <f t="shared" si="9"/>
        <v>40.61492914355199</v>
      </c>
      <c r="AU18">
        <f t="shared" si="9"/>
        <v>355.51005954968531</v>
      </c>
      <c r="AW18">
        <v>15</v>
      </c>
      <c r="AX18">
        <f>(R18*SUMPRODUCT(K19:$K$23, X19:$X$23)-$AZ$3*SUMPRODUCT(K18:$K$22, W19:$W$23))/Z18</f>
        <v>2980.7171861215297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2890.3416133944575</v>
      </c>
      <c r="P19">
        <f t="shared" si="22"/>
        <v>144.51708066972287</v>
      </c>
      <c r="Q19" s="4">
        <f t="shared" si="23"/>
        <v>12.5</v>
      </c>
      <c r="R19">
        <f t="shared" si="0"/>
        <v>500000</v>
      </c>
      <c r="S19">
        <f t="shared" si="1"/>
        <v>2705.0250312747658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2470.1190216785089</v>
      </c>
      <c r="AC19">
        <f t="shared" si="2"/>
        <v>2208.7268493509437</v>
      </c>
      <c r="AE19">
        <f t="shared" si="3"/>
        <v>2360.0429021879186</v>
      </c>
      <c r="AF19">
        <f t="shared" si="4"/>
        <v>-118.00214510939593</v>
      </c>
      <c r="AG19">
        <f t="shared" si="4"/>
        <v>-10.206591546354668</v>
      </c>
      <c r="AH19">
        <f t="shared" si="5"/>
        <v>-1942.6205210408477</v>
      </c>
      <c r="AI19">
        <f t="shared" si="6"/>
        <v>289.21364449132057</v>
      </c>
      <c r="AJ19">
        <f t="shared" si="7"/>
        <v>261.39217232756528</v>
      </c>
      <c r="AK19">
        <f t="shared" si="24"/>
        <v>105.0811630662818</v>
      </c>
      <c r="AL19">
        <f t="shared" si="8"/>
        <v>655.6869798851676</v>
      </c>
      <c r="AN19">
        <f t="shared" si="9"/>
        <v>846.57151686246232</v>
      </c>
      <c r="AO19">
        <f t="shared" si="9"/>
        <v>-42.328575843123119</v>
      </c>
      <c r="AP19">
        <f t="shared" si="9"/>
        <v>-3.6612087345457276</v>
      </c>
      <c r="AQ19">
        <f t="shared" si="9"/>
        <v>-696.83784123630676</v>
      </c>
      <c r="AR19">
        <f t="shared" si="9"/>
        <v>103.74389104848687</v>
      </c>
      <c r="AS19">
        <f t="shared" si="9"/>
        <v>93.764044551127867</v>
      </c>
      <c r="AT19">
        <f t="shared" si="9"/>
        <v>37.693687486877131</v>
      </c>
      <c r="AU19">
        <f t="shared" si="9"/>
        <v>235.20162308649185</v>
      </c>
      <c r="AW19">
        <v>16</v>
      </c>
      <c r="AX19">
        <f>(R19*SUMPRODUCT(K20:$K$23, X20:$X$23)-$AZ$3*SUMPRODUCT(K19:$K$22, W20:$W$23))/Z19</f>
        <v>2705.0250312747658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2890.3416133944575</v>
      </c>
      <c r="P20">
        <f t="shared" si="22"/>
        <v>144.51708066972287</v>
      </c>
      <c r="Q20" s="4">
        <f t="shared" si="23"/>
        <v>12.5</v>
      </c>
      <c r="R20">
        <f t="shared" si="0"/>
        <v>500000</v>
      </c>
      <c r="S20">
        <f t="shared" si="1"/>
        <v>2265.2648611963259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2208.7268493509437</v>
      </c>
      <c r="AC20">
        <f t="shared" si="2"/>
        <v>1820.6642612927853</v>
      </c>
      <c r="AE20">
        <f t="shared" si="3"/>
        <v>2323.0580090557191</v>
      </c>
      <c r="AF20">
        <f t="shared" si="4"/>
        <v>-116.15290045278596</v>
      </c>
      <c r="AG20">
        <f t="shared" si="4"/>
        <v>-10.046641192386112</v>
      </c>
      <c r="AH20">
        <f t="shared" si="5"/>
        <v>-2315.3775402004121</v>
      </c>
      <c r="AI20">
        <f t="shared" si="6"/>
        <v>-118.51907278986528</v>
      </c>
      <c r="AJ20">
        <f t="shared" si="7"/>
        <v>388.06258805815833</v>
      </c>
      <c r="AK20">
        <f t="shared" si="24"/>
        <v>18.987217419201674</v>
      </c>
      <c r="AL20">
        <f t="shared" si="8"/>
        <v>288.53073268749472</v>
      </c>
      <c r="AN20">
        <f t="shared" si="9"/>
        <v>790.38666184357953</v>
      </c>
      <c r="AO20">
        <f t="shared" si="9"/>
        <v>-39.519333092178975</v>
      </c>
      <c r="AP20">
        <f t="shared" si="9"/>
        <v>-3.4182233779078213</v>
      </c>
      <c r="AQ20">
        <f t="shared" si="9"/>
        <v>-787.77349414984326</v>
      </c>
      <c r="AR20">
        <f t="shared" si="9"/>
        <v>-40.324388776350609</v>
      </c>
      <c r="AS20">
        <f t="shared" si="9"/>
        <v>132.03264505923542</v>
      </c>
      <c r="AT20">
        <f t="shared" si="9"/>
        <v>6.4601242565446091</v>
      </c>
      <c r="AU20">
        <f t="shared" si="9"/>
        <v>98.168380539429435</v>
      </c>
      <c r="AW20">
        <v>17</v>
      </c>
      <c r="AX20">
        <f>(R20*SUMPRODUCT(K21:$K$23, X21:$X$23)-$AZ$3*SUMPRODUCT(K20:$K$22, W21:$W$23))/Z20</f>
        <v>2265.2648611963259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2890.3416133944575</v>
      </c>
      <c r="P21">
        <f t="shared" si="22"/>
        <v>144.51708066972287</v>
      </c>
      <c r="Q21" s="4">
        <f t="shared" si="23"/>
        <v>12.5</v>
      </c>
      <c r="R21">
        <f t="shared" si="0"/>
        <v>500000</v>
      </c>
      <c r="S21">
        <f t="shared" si="1"/>
        <v>1656.658106061303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1820.6642612927853</v>
      </c>
      <c r="AC21">
        <f t="shared" si="2"/>
        <v>1309.1353110014466</v>
      </c>
      <c r="AE21">
        <f t="shared" si="3"/>
        <v>2284.0248407969088</v>
      </c>
      <c r="AF21">
        <f t="shared" si="4"/>
        <v>-114.20124203984543</v>
      </c>
      <c r="AG21">
        <f t="shared" si="4"/>
        <v>-9.877832564030891</v>
      </c>
      <c r="AH21">
        <f t="shared" si="5"/>
        <v>-2733.6886572543749</v>
      </c>
      <c r="AI21">
        <f t="shared" si="6"/>
        <v>-573.74289106134256</v>
      </c>
      <c r="AJ21">
        <f t="shared" si="7"/>
        <v>511.52895029133879</v>
      </c>
      <c r="AK21">
        <f t="shared" si="24"/>
        <v>6.3847805760797591</v>
      </c>
      <c r="AL21">
        <f t="shared" si="8"/>
        <v>-55.829160193924011</v>
      </c>
      <c r="AN21">
        <f t="shared" si="9"/>
        <v>739.18595519858559</v>
      </c>
      <c r="AO21">
        <f t="shared" si="9"/>
        <v>-36.959297759929278</v>
      </c>
      <c r="AP21">
        <f t="shared" si="9"/>
        <v>-3.1967932085131419</v>
      </c>
      <c r="AQ21">
        <f t="shared" si="9"/>
        <v>-884.71203343965351</v>
      </c>
      <c r="AR21">
        <f t="shared" si="9"/>
        <v>-185.68216920951033</v>
      </c>
      <c r="AS21">
        <f t="shared" si="9"/>
        <v>165.54768099672097</v>
      </c>
      <c r="AT21">
        <f t="shared" si="9"/>
        <v>2.0663260944290864</v>
      </c>
      <c r="AU21">
        <f t="shared" si="9"/>
        <v>-18.068162118360277</v>
      </c>
      <c r="AW21">
        <v>18</v>
      </c>
      <c r="AX21">
        <f>(R21*SUMPRODUCT(K22:$K$23, X22:$X$23)-$AZ$3*SUMPRODUCT(K21:$K$22, W22:$W$23))/Z21</f>
        <v>1656.658106061303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2890.3416133944575</v>
      </c>
      <c r="P22">
        <f t="shared" si="22"/>
        <v>144.51708066972287</v>
      </c>
      <c r="Q22" s="4">
        <f t="shared" si="23"/>
        <v>12.5</v>
      </c>
      <c r="R22">
        <f t="shared" si="0"/>
        <v>500000</v>
      </c>
      <c r="S22">
        <f t="shared" si="1"/>
        <v>890.89293235138985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1309.1353110014466</v>
      </c>
      <c r="AC22">
        <f t="shared" si="2"/>
        <v>691.27141331653274</v>
      </c>
      <c r="AE22">
        <f t="shared" si="3"/>
        <v>2242.7055592250563</v>
      </c>
      <c r="AF22">
        <f t="shared" si="4"/>
        <v>-112.13527796125283</v>
      </c>
      <c r="AG22">
        <f t="shared" si="4"/>
        <v>-9.6991370709948352</v>
      </c>
      <c r="AH22">
        <f t="shared" si="5"/>
        <v>-3196.6866958299229</v>
      </c>
      <c r="AI22">
        <f t="shared" si="6"/>
        <v>-1075.8155516371144</v>
      </c>
      <c r="AJ22">
        <f t="shared" si="7"/>
        <v>617.86389768491381</v>
      </c>
      <c r="AK22">
        <f t="shared" si="24"/>
        <v>72.233817437570252</v>
      </c>
      <c r="AL22">
        <f t="shared" si="8"/>
        <v>-385.71783651463033</v>
      </c>
      <c r="AN22">
        <f t="shared" si="9"/>
        <v>678.33053228267863</v>
      </c>
      <c r="AO22">
        <f t="shared" si="9"/>
        <v>-33.916526614133936</v>
      </c>
      <c r="AP22">
        <f t="shared" si="9"/>
        <v>-2.9336088212685256</v>
      </c>
      <c r="AQ22">
        <f t="shared" si="9"/>
        <v>-966.87243628741896</v>
      </c>
      <c r="AR22">
        <f t="shared" si="9"/>
        <v>-325.39203944014292</v>
      </c>
      <c r="AS22">
        <f t="shared" si="9"/>
        <v>186.87961282785568</v>
      </c>
      <c r="AT22">
        <f t="shared" si="9"/>
        <v>21.847898681879467</v>
      </c>
      <c r="AU22">
        <f t="shared" si="9"/>
        <v>-116.66452793040779</v>
      </c>
      <c r="AW22">
        <v>19</v>
      </c>
      <c r="AX22">
        <f>(R22*SUMPRODUCT(K23:$K$23, X23:$X$23)-$AZ$3*SUMPRODUCT(K22:$K$22, W23:$W$23))/Z22</f>
        <v>890.89293235138985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2890.3416133944575</v>
      </c>
      <c r="P23">
        <f t="shared" si="22"/>
        <v>144.51708066972287</v>
      </c>
      <c r="Q23" s="4">
        <f t="shared" si="23"/>
        <v>12.5</v>
      </c>
      <c r="R23">
        <f t="shared" si="0"/>
        <v>500000</v>
      </c>
      <c r="S23">
        <f t="shared" si="1"/>
        <v>908.62565333804775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691.27141331653274</v>
      </c>
      <c r="AC23">
        <f t="shared" si="2"/>
        <v>691.27141331653274</v>
      </c>
      <c r="AE23">
        <f t="shared" si="3"/>
        <v>2198.936960142626</v>
      </c>
      <c r="AF23">
        <f t="shared" si="4"/>
        <v>-109.94684800713129</v>
      </c>
      <c r="AG23">
        <f t="shared" si="4"/>
        <v>-9.5098488962009053</v>
      </c>
      <c r="AH23">
        <f t="shared" si="5"/>
        <v>-3691.8721633593</v>
      </c>
      <c r="AI23">
        <f t="shared" si="6"/>
        <v>-1612.3919001200061</v>
      </c>
      <c r="AJ23">
        <f t="shared" si="7"/>
        <v>0</v>
      </c>
      <c r="AK23">
        <f t="shared" si="24"/>
        <v>194.61830678164193</v>
      </c>
      <c r="AL23">
        <f t="shared" si="8"/>
        <v>-1417.7735933383642</v>
      </c>
      <c r="AN23">
        <f t="shared" si="9"/>
        <v>602.49320273840931</v>
      </c>
      <c r="AO23">
        <f t="shared" si="9"/>
        <v>-30.124660136920465</v>
      </c>
      <c r="AP23">
        <f t="shared" si="9"/>
        <v>-2.6056314586930127</v>
      </c>
      <c r="AQ23">
        <f t="shared" si="9"/>
        <v>-1011.5469084019815</v>
      </c>
      <c r="AR23">
        <f t="shared" si="9"/>
        <v>-441.78399725918564</v>
      </c>
      <c r="AS23">
        <f t="shared" si="9"/>
        <v>0</v>
      </c>
      <c r="AT23">
        <f t="shared" si="9"/>
        <v>53.324042066577633</v>
      </c>
      <c r="AU23">
        <f t="shared" si="9"/>
        <v>-388.45995519260799</v>
      </c>
      <c r="AW23">
        <v>20</v>
      </c>
      <c r="AX23">
        <f>(R23*SUMPRODUCT(K$23:$K24, X$23:$X24)-$AZ$3*SUMPRODUCT(K$22:$K23, W$23:$W24))/Z23</f>
        <v>908.62565333804775</v>
      </c>
    </row>
    <row r="25" spans="5:50" x14ac:dyDescent="0.25">
      <c r="AN25" s="8">
        <f t="shared" ref="AN25:AU25" si="25">SUM(AN3:AN23)</f>
        <v>27687.785225996307</v>
      </c>
      <c r="AO25" s="8">
        <f t="shared" si="25"/>
        <v>-3552.1454713456587</v>
      </c>
      <c r="AP25" s="8">
        <f t="shared" si="25"/>
        <v>-207.24270228856867</v>
      </c>
      <c r="AQ25" s="8">
        <f t="shared" si="25"/>
        <v>-14053.403417376681</v>
      </c>
      <c r="AR25" s="8">
        <f t="shared" si="25"/>
        <v>9874.9936349853979</v>
      </c>
      <c r="AS25" s="8">
        <f t="shared" si="25"/>
        <v>-1283.4496716773001</v>
      </c>
      <c r="AT25" s="8">
        <f t="shared" si="25"/>
        <v>726.36232158238613</v>
      </c>
      <c r="AU25" s="9">
        <f t="shared" si="25"/>
        <v>9317.906284890485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7CB1A-24E8-4703-BA0C-C21C547D6D7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11744.988512385064</v>
      </c>
      <c r="K3">
        <v>1</v>
      </c>
      <c r="L3" s="2">
        <v>0</v>
      </c>
      <c r="O3">
        <f>$C$3</f>
        <v>11744.988512385064</v>
      </c>
      <c r="P3">
        <f>O3*B5</f>
        <v>9395.9908099080512</v>
      </c>
      <c r="Q3" s="4">
        <f>B8</f>
        <v>100</v>
      </c>
      <c r="R3">
        <f t="shared" ref="R3:R23" si="0">$C$6</f>
        <v>500000</v>
      </c>
      <c r="S3">
        <f t="shared" ref="S3:S23" si="1">AX3</f>
        <v>7.2759576141834259E-12</v>
      </c>
      <c r="W3">
        <v>1</v>
      </c>
      <c r="Z3">
        <v>1</v>
      </c>
      <c r="AC3">
        <f t="shared" ref="AC3:AC23" si="2">S3*Z3</f>
        <v>7.2759576141834259E-12</v>
      </c>
      <c r="AE3">
        <f t="shared" ref="AE3:AE23" si="3">$Z3*O3</f>
        <v>11744.988512385064</v>
      </c>
      <c r="AF3">
        <f t="shared" ref="AF3:AG23" si="4">-$Z3*P3</f>
        <v>-9395.9908099080512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2248.9977024770124</v>
      </c>
      <c r="AJ3">
        <f t="shared" ref="AJ3:AJ23" si="7">AB3-AC3</f>
        <v>-7.2759576141834259E-12</v>
      </c>
      <c r="AL3">
        <f t="shared" ref="AL3:AL23" si="8">SUM(AI3:AK3)</f>
        <v>2248.9977024770051</v>
      </c>
      <c r="AN3">
        <f t="shared" ref="AN3:AU23" si="9">AE3*$K3</f>
        <v>11744.988512385064</v>
      </c>
      <c r="AO3">
        <f t="shared" si="9"/>
        <v>-9395.9908099080512</v>
      </c>
      <c r="AP3">
        <f t="shared" si="9"/>
        <v>-100</v>
      </c>
      <c r="AQ3">
        <f t="shared" si="9"/>
        <v>0</v>
      </c>
      <c r="AR3">
        <f t="shared" si="9"/>
        <v>2248.9977024770124</v>
      </c>
      <c r="AS3">
        <f t="shared" si="9"/>
        <v>-7.2759576141834259E-12</v>
      </c>
      <c r="AT3">
        <f t="shared" si="9"/>
        <v>0</v>
      </c>
      <c r="AU3">
        <f t="shared" si="9"/>
        <v>2248.9977024770051</v>
      </c>
      <c r="AW3">
        <v>0</v>
      </c>
      <c r="AX3">
        <f>(R3*SUMPRODUCT(K4:$K$23, X4:$X$23)-$AZ$3*SUMPRODUCT(K3:$K$22, W4:$W$23))/Z3</f>
        <v>7.2759576141834259E-12</v>
      </c>
      <c r="AZ3">
        <f>$C$6*SUMPRODUCT(K4:$K$23, X4:$X$23)/SUMPRODUCT(K3:K22, W4:W23)</f>
        <v>4297.0455940944557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500000</v>
      </c>
      <c r="S4">
        <f t="shared" si="1"/>
        <v>3119.3570016618555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7.2759576141834259E-12</v>
      </c>
      <c r="AC4">
        <f t="shared" si="2"/>
        <v>3080.0707371660465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-1297.1734999999999</v>
      </c>
      <c r="AI4">
        <f t="shared" si="6"/>
        <v>-1297.1734999999999</v>
      </c>
      <c r="AJ4">
        <f t="shared" si="7"/>
        <v>-3080.0707371660392</v>
      </c>
      <c r="AK4">
        <f>H4*SUM(AB4, AE4:AF4)</f>
        <v>4.7948560677468777E-13</v>
      </c>
      <c r="AL4">
        <f t="shared" si="8"/>
        <v>-4377.2442371660381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-1216.974856928417</v>
      </c>
      <c r="AR4">
        <f t="shared" si="9"/>
        <v>-1216.974856928417</v>
      </c>
      <c r="AS4">
        <f t="shared" si="9"/>
        <v>-2889.64324717707</v>
      </c>
      <c r="AT4">
        <f t="shared" si="9"/>
        <v>4.4984107962725182E-13</v>
      </c>
      <c r="AU4">
        <f t="shared" si="9"/>
        <v>-4106.6181041054861</v>
      </c>
      <c r="AW4">
        <v>1</v>
      </c>
      <c r="AX4">
        <f>(R4*SUMPRODUCT(K5:$K$23, X5:$X$23)-$AZ$3*SUMPRODUCT(K4:$K$22, W5:$W$23))/Z4</f>
        <v>3119.3570016618555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11744.988512385064</v>
      </c>
      <c r="P5">
        <f t="shared" ref="P5:P23" si="22">O5*$C$5</f>
        <v>587.2494256192532</v>
      </c>
      <c r="Q5" s="4">
        <f t="shared" ref="Q5:Q23" si="23">$C$8</f>
        <v>12.5</v>
      </c>
      <c r="R5">
        <f t="shared" si="0"/>
        <v>500000</v>
      </c>
      <c r="S5">
        <f t="shared" si="1"/>
        <v>6065.2693795342111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3080.0707371660465</v>
      </c>
      <c r="AC5">
        <f t="shared" si="2"/>
        <v>5912.8691155798879</v>
      </c>
      <c r="AE5">
        <f t="shared" si="3"/>
        <v>11449.875593663317</v>
      </c>
      <c r="AF5">
        <f t="shared" si="4"/>
        <v>-572.49377968316583</v>
      </c>
      <c r="AG5">
        <f t="shared" si="4"/>
        <v>-12.185916126683999</v>
      </c>
      <c r="AH5">
        <f t="shared" si="5"/>
        <v>-1329.1531676400443</v>
      </c>
      <c r="AI5">
        <f t="shared" si="6"/>
        <v>9536.0427302134231</v>
      </c>
      <c r="AJ5">
        <f t="shared" si="7"/>
        <v>-2832.7983784138414</v>
      </c>
      <c r="AK5">
        <f>H5*SUM(AB5, AE5:AF5)</f>
        <v>1205.9239004190315</v>
      </c>
      <c r="AL5">
        <f t="shared" si="8"/>
        <v>7909.1682522186129</v>
      </c>
      <c r="AN5">
        <f t="shared" si="9"/>
        <v>9887.6833271220003</v>
      </c>
      <c r="AO5">
        <f t="shared" si="9"/>
        <v>-494.38416635610002</v>
      </c>
      <c r="AP5">
        <f t="shared" si="9"/>
        <v>-10.523300338582134</v>
      </c>
      <c r="AQ5">
        <f t="shared" si="9"/>
        <v>-1147.8068479747631</v>
      </c>
      <c r="AR5">
        <f t="shared" si="9"/>
        <v>8234.969012452555</v>
      </c>
      <c r="AS5">
        <f t="shared" si="9"/>
        <v>-2446.2984830020509</v>
      </c>
      <c r="AT5">
        <f t="shared" si="9"/>
        <v>1041.3906724497647</v>
      </c>
      <c r="AU5">
        <f t="shared" si="9"/>
        <v>6830.0612019002692</v>
      </c>
      <c r="AW5">
        <v>2</v>
      </c>
      <c r="AX5">
        <f>(R5*SUMPRODUCT(K6:$K$23, X6:$X$23)-$AZ$3*SUMPRODUCT(K5:$K$22, W6:$W$23))/Z5</f>
        <v>6065.2693795342111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11744.988512385064</v>
      </c>
      <c r="P6">
        <f t="shared" si="22"/>
        <v>587.2494256192532</v>
      </c>
      <c r="Q6" s="4">
        <f t="shared" si="23"/>
        <v>12.5</v>
      </c>
      <c r="R6">
        <f t="shared" si="0"/>
        <v>500000</v>
      </c>
      <c r="S6">
        <f t="shared" si="1"/>
        <v>8795.5289537073386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5912.8691155798879</v>
      </c>
      <c r="AC6">
        <f t="shared" si="2"/>
        <v>8464.7107227592423</v>
      </c>
      <c r="AE6">
        <f t="shared" si="3"/>
        <v>11303.234941608038</v>
      </c>
      <c r="AF6">
        <f t="shared" si="4"/>
        <v>-565.16174708040194</v>
      </c>
      <c r="AG6">
        <f t="shared" si="4"/>
        <v>-12.029848868826907</v>
      </c>
      <c r="AH6">
        <f t="shared" si="5"/>
        <v>-1368.3238636101266</v>
      </c>
      <c r="AI6">
        <f t="shared" si="6"/>
        <v>9357.719482048682</v>
      </c>
      <c r="AJ6">
        <f t="shared" si="7"/>
        <v>-2551.8416071793545</v>
      </c>
      <c r="AK6">
        <f>H6*SUM(AB6, AE6:AF6)</f>
        <v>1811.622523339699</v>
      </c>
      <c r="AL6">
        <f t="shared" si="8"/>
        <v>8617.5003982090275</v>
      </c>
      <c r="AN6">
        <f t="shared" si="9"/>
        <v>8803.2557335006313</v>
      </c>
      <c r="AO6">
        <f t="shared" si="9"/>
        <v>-440.16278667503161</v>
      </c>
      <c r="AP6">
        <f t="shared" si="9"/>
        <v>-9.3691617112030574</v>
      </c>
      <c r="AQ6">
        <f t="shared" si="9"/>
        <v>-1065.6865012396106</v>
      </c>
      <c r="AR6">
        <f t="shared" si="9"/>
        <v>7288.0372838747862</v>
      </c>
      <c r="AS6">
        <f t="shared" si="9"/>
        <v>-1987.4411507358475</v>
      </c>
      <c r="AT6">
        <f t="shared" si="9"/>
        <v>1410.9391203417952</v>
      </c>
      <c r="AU6">
        <f t="shared" si="9"/>
        <v>6711.5352534807344</v>
      </c>
      <c r="AW6">
        <v>3</v>
      </c>
      <c r="AX6">
        <f>(R6*SUMPRODUCT(K7:$K$23, X7:$X$23)-$AZ$3*SUMPRODUCT(K6:$K$22, W7:$W$23))/Z6</f>
        <v>8795.5289537073386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11744.988512385064</v>
      </c>
      <c r="P7">
        <f t="shared" si="22"/>
        <v>587.2494256192532</v>
      </c>
      <c r="Q7" s="4">
        <f t="shared" si="23"/>
        <v>12.5</v>
      </c>
      <c r="R7">
        <f t="shared" si="0"/>
        <v>500000</v>
      </c>
      <c r="S7">
        <f t="shared" si="1"/>
        <v>11251.664576028415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8464.7107227592423</v>
      </c>
      <c r="AC7">
        <f t="shared" si="2"/>
        <v>10688.353667605286</v>
      </c>
      <c r="AE7">
        <f t="shared" si="3"/>
        <v>11156.979502373661</v>
      </c>
      <c r="AF7">
        <f t="shared" si="4"/>
        <v>-557.84897511868303</v>
      </c>
      <c r="AG7">
        <f t="shared" si="4"/>
        <v>-11.874191586701693</v>
      </c>
      <c r="AH7">
        <f t="shared" si="5"/>
        <v>-1414.351737477753</v>
      </c>
      <c r="AI7">
        <f t="shared" si="6"/>
        <v>9172.9045981905238</v>
      </c>
      <c r="AJ7">
        <f t="shared" si="7"/>
        <v>-2223.642944846044</v>
      </c>
      <c r="AK7">
        <f>H7*SUM(AB7, AE7:AF7)</f>
        <v>1995.9841788764886</v>
      </c>
      <c r="AL7">
        <f t="shared" si="8"/>
        <v>8945.2458322209677</v>
      </c>
      <c r="AN7">
        <f t="shared" si="9"/>
        <v>7865.7990067300216</v>
      </c>
      <c r="AO7">
        <f t="shared" si="9"/>
        <v>-393.28995033650108</v>
      </c>
      <c r="AP7">
        <f t="shared" si="9"/>
        <v>-8.3714417839101696</v>
      </c>
      <c r="AQ7">
        <f t="shared" si="9"/>
        <v>-997.13425927264018</v>
      </c>
      <c r="AR7">
        <f t="shared" si="9"/>
        <v>6467.0033553369703</v>
      </c>
      <c r="AS7">
        <f t="shared" si="9"/>
        <v>-1567.6938783629619</v>
      </c>
      <c r="AT7">
        <f t="shared" si="9"/>
        <v>1407.1918271710838</v>
      </c>
      <c r="AU7">
        <f t="shared" si="9"/>
        <v>6306.501304145092</v>
      </c>
      <c r="AW7">
        <v>4</v>
      </c>
      <c r="AX7">
        <f>(R7*SUMPRODUCT(K8:$K$23, X8:$X$23)-$AZ$3*SUMPRODUCT(K7:$K$22, W8:$W$23))/Z7</f>
        <v>11251.664576028415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11744.988512385064</v>
      </c>
      <c r="P8">
        <f t="shared" si="22"/>
        <v>587.2494256192532</v>
      </c>
      <c r="Q8" s="4">
        <f t="shared" si="23"/>
        <v>12.5</v>
      </c>
      <c r="R8">
        <f t="shared" si="0"/>
        <v>500000</v>
      </c>
      <c r="S8">
        <f t="shared" si="1"/>
        <v>13223.178624743166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10688.353667605286</v>
      </c>
      <c r="AC8">
        <f t="shared" si="2"/>
        <v>12388.160457954022</v>
      </c>
      <c r="AE8">
        <f t="shared" si="3"/>
        <v>11003.315193519054</v>
      </c>
      <c r="AF8">
        <f t="shared" si="4"/>
        <v>-550.1657596759527</v>
      </c>
      <c r="AG8">
        <f t="shared" si="4"/>
        <v>-11.710649165297271</v>
      </c>
      <c r="AH8">
        <f t="shared" si="5"/>
        <v>-1792.0202214962403</v>
      </c>
      <c r="AI8">
        <f t="shared" si="6"/>
        <v>8649.4185631815635</v>
      </c>
      <c r="AJ8">
        <f t="shared" si="7"/>
        <v>-1699.8067903487354</v>
      </c>
      <c r="AK8">
        <f t="shared" ref="AK8:AK23" si="24">H8*SUM(AB8:AB8, AE8:AF8)</f>
        <v>1532.7589748550083</v>
      </c>
      <c r="AL8">
        <f t="shared" si="8"/>
        <v>8482.3707476878371</v>
      </c>
      <c r="AN8">
        <f t="shared" si="9"/>
        <v>7233.0665731939016</v>
      </c>
      <c r="AO8">
        <f t="shared" si="9"/>
        <v>-361.65332865969509</v>
      </c>
      <c r="AP8">
        <f t="shared" si="9"/>
        <v>-7.6980349593005668</v>
      </c>
      <c r="AQ8">
        <f t="shared" si="9"/>
        <v>-1177.9905723528198</v>
      </c>
      <c r="AR8">
        <f t="shared" si="9"/>
        <v>5685.7246372220861</v>
      </c>
      <c r="AS8">
        <f t="shared" si="9"/>
        <v>-1117.3737605372871</v>
      </c>
      <c r="AT8">
        <f t="shared" si="9"/>
        <v>1007.5643122826003</v>
      </c>
      <c r="AU8">
        <f t="shared" si="9"/>
        <v>5575.9151889673994</v>
      </c>
      <c r="AW8">
        <v>5</v>
      </c>
      <c r="AX8">
        <f>(R8*SUMPRODUCT(K9:$K$23, X9:$X$23)-$AZ$3*SUMPRODUCT(K8:$K$22, W9:$W$23))/Z8</f>
        <v>13223.178624743166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11744.988512385064</v>
      </c>
      <c r="P9">
        <f t="shared" si="22"/>
        <v>587.2494256192532</v>
      </c>
      <c r="Q9" s="4">
        <f t="shared" si="23"/>
        <v>12.5</v>
      </c>
      <c r="R9">
        <f t="shared" si="0"/>
        <v>500000</v>
      </c>
      <c r="S9">
        <f t="shared" si="1"/>
        <v>14800.747742930633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12388.160457954022</v>
      </c>
      <c r="AC9">
        <f t="shared" si="2"/>
        <v>13662.438747197546</v>
      </c>
      <c r="AE9">
        <f t="shared" si="3"/>
        <v>10841.694549766493</v>
      </c>
      <c r="AF9">
        <f t="shared" si="4"/>
        <v>-542.08472748832469</v>
      </c>
      <c r="AG9">
        <f t="shared" si="4"/>
        <v>-11.538638946234334</v>
      </c>
      <c r="AH9">
        <f t="shared" si="5"/>
        <v>-2196.1490963985575</v>
      </c>
      <c r="AI9">
        <f t="shared" si="6"/>
        <v>8091.9220869333749</v>
      </c>
      <c r="AJ9">
        <f t="shared" si="7"/>
        <v>-1274.2782892435243</v>
      </c>
      <c r="AK9">
        <f t="shared" si="24"/>
        <v>1184.3016086281204</v>
      </c>
      <c r="AL9">
        <f t="shared" si="8"/>
        <v>8001.945406317971</v>
      </c>
      <c r="AN9">
        <f t="shared" si="9"/>
        <v>6773.2604967648085</v>
      </c>
      <c r="AO9">
        <f t="shared" si="9"/>
        <v>-338.66302483824046</v>
      </c>
      <c r="AP9">
        <f t="shared" si="9"/>
        <v>-7.2086708403571658</v>
      </c>
      <c r="AQ9">
        <f t="shared" si="9"/>
        <v>-1372.0262871602906</v>
      </c>
      <c r="AR9">
        <f t="shared" si="9"/>
        <v>5055.3625139259193</v>
      </c>
      <c r="AS9">
        <f t="shared" si="9"/>
        <v>-796.09499776989173</v>
      </c>
      <c r="AT9">
        <f t="shared" si="9"/>
        <v>739.88279831667387</v>
      </c>
      <c r="AU9">
        <f t="shared" si="9"/>
        <v>4999.1503144727012</v>
      </c>
      <c r="AW9">
        <v>6</v>
      </c>
      <c r="AX9">
        <f>(R9*SUMPRODUCT(K10:$K$23, X10:$X$23)-$AZ$3*SUMPRODUCT(K9:$K$22, W10:$W$23))/Z9</f>
        <v>14800.747742930633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11744.988512385064</v>
      </c>
      <c r="P10">
        <f t="shared" si="22"/>
        <v>587.2494256192532</v>
      </c>
      <c r="Q10" s="4">
        <f t="shared" si="23"/>
        <v>12.5</v>
      </c>
      <c r="R10">
        <f t="shared" si="0"/>
        <v>500000</v>
      </c>
      <c r="S10">
        <f t="shared" si="1"/>
        <v>16053.697749388326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13662.438747197546</v>
      </c>
      <c r="AC10">
        <f t="shared" si="2"/>
        <v>14586.792664458146</v>
      </c>
      <c r="AE10">
        <f t="shared" si="3"/>
        <v>10671.791318802629</v>
      </c>
      <c r="AF10">
        <f t="shared" si="4"/>
        <v>-533.58956594013148</v>
      </c>
      <c r="AG10">
        <f t="shared" si="4"/>
        <v>-11.357813704488992</v>
      </c>
      <c r="AH10">
        <f t="shared" si="5"/>
        <v>-2617.5540913199943</v>
      </c>
      <c r="AI10">
        <f t="shared" si="6"/>
        <v>7509.2898478380121</v>
      </c>
      <c r="AJ10">
        <f t="shared" si="7"/>
        <v>-924.3539172605997</v>
      </c>
      <c r="AK10">
        <f t="shared" si="24"/>
        <v>1249.5336262531523</v>
      </c>
      <c r="AL10">
        <f t="shared" si="8"/>
        <v>7834.4695568305651</v>
      </c>
      <c r="AN10">
        <f t="shared" si="9"/>
        <v>6334.5509121207297</v>
      </c>
      <c r="AO10">
        <f t="shared" si="9"/>
        <v>-316.72754560603653</v>
      </c>
      <c r="AP10">
        <f t="shared" si="9"/>
        <v>-6.7417593740523456</v>
      </c>
      <c r="AQ10">
        <f t="shared" si="9"/>
        <v>-1553.7250646461107</v>
      </c>
      <c r="AR10">
        <f t="shared" si="9"/>
        <v>4457.3565424945291</v>
      </c>
      <c r="AS10">
        <f t="shared" si="9"/>
        <v>-548.67704725343822</v>
      </c>
      <c r="AT10">
        <f t="shared" si="9"/>
        <v>741.69688437981142</v>
      </c>
      <c r="AU10">
        <f t="shared" si="9"/>
        <v>4650.3763796209023</v>
      </c>
      <c r="AW10">
        <v>7</v>
      </c>
      <c r="AX10">
        <f>(R10*SUMPRODUCT(K11:$K$23, X11:$X$23)-$AZ$3*SUMPRODUCT(K10:$K$22, W11:$W$23))/Z10</f>
        <v>16053.697749388326</v>
      </c>
    </row>
    <row r="11" spans="1:52" x14ac:dyDescent="0.25">
      <c r="A11" t="s">
        <v>33</v>
      </c>
      <c r="C11" s="7">
        <f>AU25</f>
        <v>57046.085477387074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11744.988512385064</v>
      </c>
      <c r="P11">
        <f t="shared" si="22"/>
        <v>587.2494256192532</v>
      </c>
      <c r="Q11" s="4">
        <f t="shared" si="23"/>
        <v>12.5</v>
      </c>
      <c r="R11">
        <f t="shared" si="0"/>
        <v>500000</v>
      </c>
      <c r="S11">
        <f t="shared" si="1"/>
        <v>16969.435195774571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14586.792664458146</v>
      </c>
      <c r="AC11">
        <f t="shared" si="2"/>
        <v>15159.779476506241</v>
      </c>
      <c r="AE11">
        <f t="shared" si="3"/>
        <v>10492.478609199195</v>
      </c>
      <c r="AF11">
        <f t="shared" si="4"/>
        <v>-524.62393045995975</v>
      </c>
      <c r="AG11">
        <f t="shared" si="4"/>
        <v>-11.166974107866197</v>
      </c>
      <c r="AH11">
        <f t="shared" si="5"/>
        <v>-3090.4583831161658</v>
      </c>
      <c r="AI11">
        <f t="shared" si="6"/>
        <v>6866.229321515204</v>
      </c>
      <c r="AJ11">
        <f t="shared" si="7"/>
        <v>-572.98681204809509</v>
      </c>
      <c r="AK11">
        <f t="shared" si="24"/>
        <v>1264.5643381746654</v>
      </c>
      <c r="AL11">
        <f t="shared" si="8"/>
        <v>7557.8068476417739</v>
      </c>
      <c r="AN11">
        <f t="shared" si="9"/>
        <v>5923.0762324556599</v>
      </c>
      <c r="AO11">
        <f t="shared" si="9"/>
        <v>-296.153811622783</v>
      </c>
      <c r="AP11">
        <f t="shared" si="9"/>
        <v>-6.3038335735809676</v>
      </c>
      <c r="AQ11">
        <f t="shared" si="9"/>
        <v>-1744.5849811292378</v>
      </c>
      <c r="AR11">
        <f t="shared" si="9"/>
        <v>3876.0336061300582</v>
      </c>
      <c r="AS11">
        <f t="shared" si="9"/>
        <v>-323.45499041352201</v>
      </c>
      <c r="AT11">
        <f t="shared" si="9"/>
        <v>713.85525335133764</v>
      </c>
      <c r="AU11">
        <f t="shared" si="9"/>
        <v>4266.4338690678733</v>
      </c>
      <c r="AW11">
        <v>8</v>
      </c>
      <c r="AX11">
        <f>(R11*SUMPRODUCT(K12:$K$23, X12:$X$23)-$AZ$3*SUMPRODUCT(K11:$K$22, W12:$W$23))/Z11</f>
        <v>16969.435195774571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11744.988512385064</v>
      </c>
      <c r="P12">
        <f t="shared" si="22"/>
        <v>587.2494256192532</v>
      </c>
      <c r="Q12" s="4">
        <f t="shared" si="23"/>
        <v>12.5</v>
      </c>
      <c r="R12">
        <f t="shared" si="0"/>
        <v>500000</v>
      </c>
      <c r="S12">
        <f t="shared" si="1"/>
        <v>17541.566750042221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15159.779476506241</v>
      </c>
      <c r="AC12">
        <f t="shared" si="2"/>
        <v>15387.402467982758</v>
      </c>
      <c r="AE12">
        <f t="shared" si="3"/>
        <v>10302.663826848197</v>
      </c>
      <c r="AF12">
        <f t="shared" si="4"/>
        <v>-515.13319134240987</v>
      </c>
      <c r="AG12">
        <f t="shared" si="4"/>
        <v>-10.964957326250321</v>
      </c>
      <c r="AH12">
        <f t="shared" si="5"/>
        <v>-3613.8816214886251</v>
      </c>
      <c r="AI12">
        <f t="shared" si="6"/>
        <v>6162.6840566909123</v>
      </c>
      <c r="AJ12">
        <f t="shared" si="7"/>
        <v>-227.6229914765172</v>
      </c>
      <c r="AK12">
        <f t="shared" si="24"/>
        <v>1294.7653948134241</v>
      </c>
      <c r="AL12">
        <f t="shared" si="8"/>
        <v>7229.8264600278189</v>
      </c>
      <c r="AN12">
        <f t="shared" si="9"/>
        <v>5528.9708948161187</v>
      </c>
      <c r="AO12">
        <f t="shared" si="9"/>
        <v>-276.44854474080597</v>
      </c>
      <c r="AP12">
        <f t="shared" si="9"/>
        <v>-5.8843936809578743</v>
      </c>
      <c r="AQ12">
        <f t="shared" si="9"/>
        <v>-1939.4058311843526</v>
      </c>
      <c r="AR12">
        <f t="shared" si="9"/>
        <v>3307.2321252100028</v>
      </c>
      <c r="AS12">
        <f t="shared" si="9"/>
        <v>-122.15490246173056</v>
      </c>
      <c r="AT12">
        <f t="shared" si="9"/>
        <v>694.84167433312507</v>
      </c>
      <c r="AU12">
        <f t="shared" si="9"/>
        <v>3879.9188970813971</v>
      </c>
      <c r="AW12">
        <v>9</v>
      </c>
      <c r="AX12">
        <f>(R12*SUMPRODUCT(K13:$K$23, X13:$X$23)-$AZ$3*SUMPRODUCT(K12:$K$22, W13:$W$23))/Z12</f>
        <v>17541.566750042221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11744.988512385064</v>
      </c>
      <c r="P13">
        <f t="shared" si="22"/>
        <v>587.2494256192532</v>
      </c>
      <c r="Q13" s="4">
        <f t="shared" si="23"/>
        <v>12.5</v>
      </c>
      <c r="R13">
        <f t="shared" si="0"/>
        <v>500000</v>
      </c>
      <c r="S13">
        <f t="shared" si="1"/>
        <v>17766.449462936685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15387.402467982758</v>
      </c>
      <c r="AC13">
        <f t="shared" si="2"/>
        <v>15280.518715502218</v>
      </c>
      <c r="AE13">
        <f t="shared" si="3"/>
        <v>10101.59723535404</v>
      </c>
      <c r="AF13">
        <f t="shared" si="4"/>
        <v>-505.07986176770208</v>
      </c>
      <c r="AG13">
        <f t="shared" si="4"/>
        <v>-10.75096542740541</v>
      </c>
      <c r="AH13">
        <f t="shared" si="5"/>
        <v>-4173.6930232963541</v>
      </c>
      <c r="AI13">
        <f t="shared" si="6"/>
        <v>5412.0733848625778</v>
      </c>
      <c r="AJ13">
        <f t="shared" si="7"/>
        <v>106.88375248054035</v>
      </c>
      <c r="AK13">
        <f t="shared" si="24"/>
        <v>1291.6686558091224</v>
      </c>
      <c r="AL13">
        <f t="shared" si="8"/>
        <v>6810.6257931522405</v>
      </c>
      <c r="AN13">
        <f t="shared" si="9"/>
        <v>5154.5760234699383</v>
      </c>
      <c r="AO13">
        <f t="shared" si="9"/>
        <v>-257.72880117349695</v>
      </c>
      <c r="AP13">
        <f t="shared" si="9"/>
        <v>-5.4859313166147947</v>
      </c>
      <c r="AQ13">
        <f t="shared" si="9"/>
        <v>-2129.7243877347219</v>
      </c>
      <c r="AR13">
        <f t="shared" si="9"/>
        <v>2761.6369032451039</v>
      </c>
      <c r="AS13">
        <f t="shared" si="9"/>
        <v>54.539932151173268</v>
      </c>
      <c r="AT13">
        <f t="shared" si="9"/>
        <v>659.10411278320942</v>
      </c>
      <c r="AU13">
        <f t="shared" si="9"/>
        <v>3475.2809481794866</v>
      </c>
      <c r="AW13">
        <v>10</v>
      </c>
      <c r="AX13">
        <f>(R13*SUMPRODUCT(K14:$K$23, X14:$X$23)-$AZ$3*SUMPRODUCT(K13:$K$22, W14:$W$23))/Z13</f>
        <v>17766.449462936685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11744.988512385064</v>
      </c>
      <c r="P14">
        <f t="shared" si="22"/>
        <v>587.2494256192532</v>
      </c>
      <c r="Q14" s="4">
        <f t="shared" si="23"/>
        <v>12.5</v>
      </c>
      <c r="R14">
        <f t="shared" si="0"/>
        <v>500000</v>
      </c>
      <c r="S14">
        <f t="shared" si="1"/>
        <v>17629.583796039824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15280.518715502218</v>
      </c>
      <c r="AC14">
        <f t="shared" si="2"/>
        <v>14842.332842269941</v>
      </c>
      <c r="AE14">
        <f t="shared" si="3"/>
        <v>9888.0966644609398</v>
      </c>
      <c r="AF14">
        <f t="shared" si="4"/>
        <v>-494.40483322304698</v>
      </c>
      <c r="AG14">
        <f t="shared" si="4"/>
        <v>-10.523740246780536</v>
      </c>
      <c r="AH14">
        <f t="shared" si="5"/>
        <v>-4788.6210540327775</v>
      </c>
      <c r="AI14">
        <f t="shared" si="6"/>
        <v>4594.5470369583345</v>
      </c>
      <c r="AJ14">
        <f t="shared" si="7"/>
        <v>438.18587323227621</v>
      </c>
      <c r="AK14">
        <f t="shared" si="24"/>
        <v>1268.2544221024416</v>
      </c>
      <c r="AL14">
        <f t="shared" si="8"/>
        <v>6300.9873322930525</v>
      </c>
      <c r="AN14">
        <f t="shared" si="9"/>
        <v>4798.9655397688457</v>
      </c>
      <c r="AO14">
        <f t="shared" si="9"/>
        <v>-239.94827698844227</v>
      </c>
      <c r="AP14">
        <f t="shared" si="9"/>
        <v>-5.1074608701280839</v>
      </c>
      <c r="AQ14">
        <f t="shared" si="9"/>
        <v>-2324.0496327174274</v>
      </c>
      <c r="AR14">
        <f t="shared" si="9"/>
        <v>2229.8601691928479</v>
      </c>
      <c r="AS14">
        <f t="shared" si="9"/>
        <v>212.66366794461874</v>
      </c>
      <c r="AT14">
        <f t="shared" si="9"/>
        <v>615.51878727116696</v>
      </c>
      <c r="AU14">
        <f t="shared" si="9"/>
        <v>3058.0426244086334</v>
      </c>
      <c r="AW14">
        <v>11</v>
      </c>
      <c r="AX14">
        <f>(R14*SUMPRODUCT(K15:$K$23, X15:$X$23)-$AZ$3*SUMPRODUCT(K14:$K$22, W15:$W$23))/Z14</f>
        <v>17629.583796039824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11744.988512385064</v>
      </c>
      <c r="P15">
        <f t="shared" si="22"/>
        <v>587.2494256192532</v>
      </c>
      <c r="Q15" s="4">
        <f t="shared" si="23"/>
        <v>12.5</v>
      </c>
      <c r="R15">
        <f t="shared" si="0"/>
        <v>500000</v>
      </c>
      <c r="S15">
        <f t="shared" si="1"/>
        <v>17116.158404491616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14842.332842269941</v>
      </c>
      <c r="AC15">
        <f t="shared" si="2"/>
        <v>14079.081060551063</v>
      </c>
      <c r="AE15">
        <f t="shared" si="3"/>
        <v>9660.9672225116246</v>
      </c>
      <c r="AF15">
        <f t="shared" si="4"/>
        <v>-483.04836112558121</v>
      </c>
      <c r="AG15">
        <f t="shared" si="4"/>
        <v>-10.28201008064435</v>
      </c>
      <c r="AH15">
        <f t="shared" si="5"/>
        <v>-5459.7105467352039</v>
      </c>
      <c r="AI15">
        <f t="shared" si="6"/>
        <v>3707.9263045701964</v>
      </c>
      <c r="AJ15">
        <f t="shared" si="7"/>
        <v>763.25178171887819</v>
      </c>
      <c r="AK15">
        <f t="shared" si="24"/>
        <v>1246.6510634197457</v>
      </c>
      <c r="AL15">
        <f t="shared" si="8"/>
        <v>5717.8291497088203</v>
      </c>
      <c r="AN15">
        <f t="shared" si="9"/>
        <v>4457.3945893201562</v>
      </c>
      <c r="AO15">
        <f t="shared" si="9"/>
        <v>-222.86972946600781</v>
      </c>
      <c r="AP15">
        <f t="shared" si="9"/>
        <v>-4.7439324702402264</v>
      </c>
      <c r="AQ15">
        <f t="shared" si="9"/>
        <v>-2519.0111600383716</v>
      </c>
      <c r="AR15">
        <f t="shared" si="9"/>
        <v>1710.7697673455375</v>
      </c>
      <c r="AS15">
        <f t="shared" si="9"/>
        <v>352.15049215726731</v>
      </c>
      <c r="AT15">
        <f t="shared" si="9"/>
        <v>575.1821299951323</v>
      </c>
      <c r="AU15">
        <f t="shared" si="9"/>
        <v>2638.1023894979371</v>
      </c>
      <c r="AW15">
        <v>12</v>
      </c>
      <c r="AX15">
        <f>(R15*SUMPRODUCT(K16:$K$23, X16:$X$23)-$AZ$3*SUMPRODUCT(K15:$K$22, W16:$W$23))/Z15</f>
        <v>17116.158404491616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11744.988512385064</v>
      </c>
      <c r="P16">
        <f t="shared" si="22"/>
        <v>587.2494256192532</v>
      </c>
      <c r="Q16" s="4">
        <f t="shared" si="23"/>
        <v>12.5</v>
      </c>
      <c r="R16">
        <f t="shared" si="0"/>
        <v>500000</v>
      </c>
      <c r="S16">
        <f t="shared" si="1"/>
        <v>16247.707373722944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14079.081060551063</v>
      </c>
      <c r="AC16">
        <f t="shared" si="2"/>
        <v>13032.171849235965</v>
      </c>
      <c r="AE16">
        <f t="shared" si="3"/>
        <v>9420.5727085071303</v>
      </c>
      <c r="AF16">
        <f t="shared" si="4"/>
        <v>-471.02863542535653</v>
      </c>
      <c r="AG16">
        <f t="shared" si="4"/>
        <v>-10.026162114348981</v>
      </c>
      <c r="AH16">
        <f t="shared" si="5"/>
        <v>-6121.1146195570172</v>
      </c>
      <c r="AI16">
        <f t="shared" si="6"/>
        <v>2818.4032914104073</v>
      </c>
      <c r="AJ16">
        <f t="shared" si="7"/>
        <v>1046.9092113150982</v>
      </c>
      <c r="AK16">
        <f t="shared" si="24"/>
        <v>1259.6657948097163</v>
      </c>
      <c r="AL16">
        <f t="shared" si="8"/>
        <v>5124.9782975352218</v>
      </c>
      <c r="AN16">
        <f t="shared" si="9"/>
        <v>4121.0590046400657</v>
      </c>
      <c r="AO16">
        <f t="shared" si="9"/>
        <v>-206.05295023200327</v>
      </c>
      <c r="AP16">
        <f t="shared" si="9"/>
        <v>-4.3859759848790167</v>
      </c>
      <c r="AQ16">
        <f t="shared" si="9"/>
        <v>-2677.7007409092917</v>
      </c>
      <c r="AR16">
        <f t="shared" si="9"/>
        <v>1232.9193375138914</v>
      </c>
      <c r="AS16">
        <f t="shared" si="9"/>
        <v>457.97370986104409</v>
      </c>
      <c r="AT16">
        <f t="shared" si="9"/>
        <v>551.04474294326678</v>
      </c>
      <c r="AU16">
        <f t="shared" si="9"/>
        <v>2241.9377903182021</v>
      </c>
      <c r="AW16">
        <v>13</v>
      </c>
      <c r="AX16">
        <f>(R16*SUMPRODUCT(K17:$K$23, X17:$X$23)-$AZ$3*SUMPRODUCT(K16:$K$22, W17:$W$23))/Z16</f>
        <v>16247.707373722944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11744.988512385064</v>
      </c>
      <c r="P17">
        <f t="shared" si="22"/>
        <v>587.2494256192532</v>
      </c>
      <c r="Q17" s="4">
        <f t="shared" si="23"/>
        <v>12.5</v>
      </c>
      <c r="R17">
        <f t="shared" si="0"/>
        <v>500000</v>
      </c>
      <c r="S17">
        <f t="shared" si="1"/>
        <v>15044.648621088638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13032.171849235965</v>
      </c>
      <c r="AC17">
        <f t="shared" si="2"/>
        <v>11742.229024512679</v>
      </c>
      <c r="AE17">
        <f t="shared" si="3"/>
        <v>9166.8704584684729</v>
      </c>
      <c r="AF17">
        <f t="shared" si="4"/>
        <v>-458.34352292342368</v>
      </c>
      <c r="AG17">
        <f t="shared" si="4"/>
        <v>-9.756150941316406</v>
      </c>
      <c r="AH17">
        <f t="shared" si="5"/>
        <v>-6789.9820755634328</v>
      </c>
      <c r="AI17">
        <f t="shared" si="6"/>
        <v>1908.7887090402992</v>
      </c>
      <c r="AJ17">
        <f t="shared" si="7"/>
        <v>1289.9428247232863</v>
      </c>
      <c r="AK17">
        <f t="shared" si="24"/>
        <v>1341.4011150209888</v>
      </c>
      <c r="AL17">
        <f t="shared" si="8"/>
        <v>4540.1326487845745</v>
      </c>
      <c r="AN17">
        <f t="shared" si="9"/>
        <v>3777.0332124188626</v>
      </c>
      <c r="AO17">
        <f t="shared" si="9"/>
        <v>-188.85166062094314</v>
      </c>
      <c r="AP17">
        <f t="shared" si="9"/>
        <v>-4.019834936871149</v>
      </c>
      <c r="AQ17">
        <f t="shared" si="9"/>
        <v>-2797.6819272535649</v>
      </c>
      <c r="AR17">
        <f t="shared" si="9"/>
        <v>786.47978960748287</v>
      </c>
      <c r="AS17">
        <f t="shared" si="9"/>
        <v>531.49620834886946</v>
      </c>
      <c r="AT17">
        <f t="shared" si="9"/>
        <v>552.69861023610906</v>
      </c>
      <c r="AU17">
        <f t="shared" si="9"/>
        <v>1870.6746081924614</v>
      </c>
      <c r="AW17">
        <v>14</v>
      </c>
      <c r="AX17">
        <f>(R17*SUMPRODUCT(K18:$K$23, X18:$X$23)-$AZ$3*SUMPRODUCT(K17:$K$22, W18:$W$23))/Z17</f>
        <v>15044.648621088638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11744.988512385064</v>
      </c>
      <c r="P18">
        <f t="shared" si="22"/>
        <v>587.2494256192532</v>
      </c>
      <c r="Q18" s="4">
        <f t="shared" si="23"/>
        <v>12.5</v>
      </c>
      <c r="R18">
        <f t="shared" si="0"/>
        <v>500000</v>
      </c>
      <c r="S18">
        <f t="shared" si="1"/>
        <v>13515.963499665617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11742.229024512679</v>
      </c>
      <c r="AC18">
        <f t="shared" si="2"/>
        <v>10241.216720875727</v>
      </c>
      <c r="AE18">
        <f t="shared" si="3"/>
        <v>8899.3265439424304</v>
      </c>
      <c r="AF18">
        <f t="shared" si="4"/>
        <v>-444.96632719712153</v>
      </c>
      <c r="AG18">
        <f t="shared" si="4"/>
        <v>-9.4714083101891831</v>
      </c>
      <c r="AH18">
        <f t="shared" si="5"/>
        <v>-7487.2448685623558</v>
      </c>
      <c r="AI18">
        <f t="shared" si="6"/>
        <v>957.64393987276253</v>
      </c>
      <c r="AJ18">
        <f t="shared" si="7"/>
        <v>1501.0123036369514</v>
      </c>
      <c r="AK18">
        <f t="shared" si="24"/>
        <v>1415.7809058121848</v>
      </c>
      <c r="AL18">
        <f t="shared" si="8"/>
        <v>3874.4371493218987</v>
      </c>
      <c r="AN18">
        <f t="shared" si="9"/>
        <v>3426.5927223273843</v>
      </c>
      <c r="AO18">
        <f t="shared" si="9"/>
        <v>-171.32963611636924</v>
      </c>
      <c r="AP18">
        <f t="shared" si="9"/>
        <v>-3.6468668303869034</v>
      </c>
      <c r="AQ18">
        <f t="shared" si="9"/>
        <v>-2882.8854239944822</v>
      </c>
      <c r="AR18">
        <f t="shared" si="9"/>
        <v>368.7307953861457</v>
      </c>
      <c r="AS18">
        <f t="shared" si="9"/>
        <v>577.94910776335166</v>
      </c>
      <c r="AT18">
        <f t="shared" si="9"/>
        <v>545.13164836818771</v>
      </c>
      <c r="AU18">
        <f t="shared" si="9"/>
        <v>1491.8115515176851</v>
      </c>
      <c r="AW18">
        <v>15</v>
      </c>
      <c r="AX18">
        <f>(R18*SUMPRODUCT(K19:$K$23, X19:$X$23)-$AZ$3*SUMPRODUCT(K18:$K$22, W19:$W$23))/Z18</f>
        <v>13515.963499665617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11744.988512385064</v>
      </c>
      <c r="P19">
        <f t="shared" si="22"/>
        <v>587.2494256192532</v>
      </c>
      <c r="Q19" s="4">
        <f t="shared" si="23"/>
        <v>12.5</v>
      </c>
      <c r="R19">
        <f t="shared" si="0"/>
        <v>500000</v>
      </c>
      <c r="S19">
        <f t="shared" si="1"/>
        <v>11615.807228648164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10241.216720875727</v>
      </c>
      <c r="AC19">
        <f t="shared" si="2"/>
        <v>8520.8169060127475</v>
      </c>
      <c r="AE19">
        <f t="shared" si="3"/>
        <v>8615.5782983756526</v>
      </c>
      <c r="AF19">
        <f t="shared" si="4"/>
        <v>-430.77891491878268</v>
      </c>
      <c r="AG19">
        <f t="shared" si="4"/>
        <v>-9.1694196734319338</v>
      </c>
      <c r="AH19">
        <f t="shared" si="5"/>
        <v>-8290.9821462143173</v>
      </c>
      <c r="AI19">
        <f t="shared" si="6"/>
        <v>-115.35218243087911</v>
      </c>
      <c r="AJ19">
        <f t="shared" si="7"/>
        <v>1720.3998148629798</v>
      </c>
      <c r="AK19">
        <f t="shared" si="24"/>
        <v>1352.469582058013</v>
      </c>
      <c r="AL19">
        <f t="shared" si="8"/>
        <v>2957.5172144901135</v>
      </c>
      <c r="AN19">
        <f t="shared" si="9"/>
        <v>3090.4960168060652</v>
      </c>
      <c r="AO19">
        <f t="shared" si="9"/>
        <v>-154.52480084030327</v>
      </c>
      <c r="AP19">
        <f t="shared" si="9"/>
        <v>-3.2891645802240932</v>
      </c>
      <c r="AQ19">
        <f t="shared" si="9"/>
        <v>-2974.0600585240409</v>
      </c>
      <c r="AR19">
        <f t="shared" si="9"/>
        <v>-41.378007138502902</v>
      </c>
      <c r="AS19">
        <f t="shared" si="9"/>
        <v>617.12500206171376</v>
      </c>
      <c r="AT19">
        <f t="shared" si="9"/>
        <v>485.14466602778089</v>
      </c>
      <c r="AU19">
        <f t="shared" si="9"/>
        <v>1060.8916609509918</v>
      </c>
      <c r="AW19">
        <v>16</v>
      </c>
      <c r="AX19">
        <f>(R19*SUMPRODUCT(K20:$K$23, X20:$X$23)-$AZ$3*SUMPRODUCT(K19:$K$22, W20:$W$23))/Z19</f>
        <v>11615.807228648164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11744.988512385064</v>
      </c>
      <c r="P20">
        <f t="shared" si="22"/>
        <v>587.2494256192532</v>
      </c>
      <c r="Q20" s="4">
        <f t="shared" si="23"/>
        <v>12.5</v>
      </c>
      <c r="R20">
        <f t="shared" si="0"/>
        <v>500000</v>
      </c>
      <c r="S20">
        <f t="shared" si="1"/>
        <v>9266.9311132846869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8520.8169060127475</v>
      </c>
      <c r="AC20">
        <f t="shared" si="2"/>
        <v>6561.4876579742877</v>
      </c>
      <c r="AE20">
        <f t="shared" si="3"/>
        <v>8316.0861157786931</v>
      </c>
      <c r="AF20">
        <f t="shared" si="4"/>
        <v>-415.8043057889347</v>
      </c>
      <c r="AG20">
        <f t="shared" si="4"/>
        <v>-8.8506750208923144</v>
      </c>
      <c r="AH20">
        <f t="shared" si="5"/>
        <v>-9082.0182322119272</v>
      </c>
      <c r="AI20">
        <f t="shared" si="6"/>
        <v>-1190.5870972430612</v>
      </c>
      <c r="AJ20">
        <f t="shared" si="7"/>
        <v>1959.3292480384598</v>
      </c>
      <c r="AK20">
        <f t="shared" si="24"/>
        <v>891.66566027893612</v>
      </c>
      <c r="AL20">
        <f t="shared" si="8"/>
        <v>1660.4078110743349</v>
      </c>
      <c r="AN20">
        <f t="shared" si="9"/>
        <v>2829.4272114736536</v>
      </c>
      <c r="AO20">
        <f t="shared" si="9"/>
        <v>-141.47136057368269</v>
      </c>
      <c r="AP20">
        <f t="shared" si="9"/>
        <v>-3.0113133023608634</v>
      </c>
      <c r="AQ20">
        <f t="shared" si="9"/>
        <v>-3090.0244614547373</v>
      </c>
      <c r="AR20">
        <f t="shared" si="9"/>
        <v>-405.07992385712726</v>
      </c>
      <c r="AS20">
        <f t="shared" si="9"/>
        <v>666.63324711340215</v>
      </c>
      <c r="AT20">
        <f t="shared" si="9"/>
        <v>303.37625748523254</v>
      </c>
      <c r="AU20">
        <f t="shared" si="9"/>
        <v>564.92958074150749</v>
      </c>
      <c r="AW20">
        <v>17</v>
      </c>
      <c r="AX20">
        <f>(R20*SUMPRODUCT(K21:$K$23, X21:$X$23)-$AZ$3*SUMPRODUCT(K20:$K$22, W21:$W$23))/Z20</f>
        <v>9266.9311132846869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11744.988512385064</v>
      </c>
      <c r="P21">
        <f t="shared" si="22"/>
        <v>587.2494256192532</v>
      </c>
      <c r="Q21" s="4">
        <f t="shared" si="23"/>
        <v>12.5</v>
      </c>
      <c r="R21">
        <f t="shared" si="0"/>
        <v>500000</v>
      </c>
      <c r="S21">
        <f t="shared" si="1"/>
        <v>6503.0796395189363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6561.4876579742877</v>
      </c>
      <c r="AC21">
        <f t="shared" si="2"/>
        <v>4431.2755267625434</v>
      </c>
      <c r="AE21">
        <f t="shared" si="3"/>
        <v>8003.1743484674871</v>
      </c>
      <c r="AF21">
        <f t="shared" si="4"/>
        <v>-400.15871742337441</v>
      </c>
      <c r="AG21">
        <f t="shared" si="4"/>
        <v>-8.5176481228867935</v>
      </c>
      <c r="AH21">
        <f t="shared" si="5"/>
        <v>-9780.8059118639194</v>
      </c>
      <c r="AI21">
        <f t="shared" si="6"/>
        <v>-2186.3079289426933</v>
      </c>
      <c r="AJ21">
        <f t="shared" si="7"/>
        <v>2130.2121312117442</v>
      </c>
      <c r="AK21">
        <f t="shared" si="24"/>
        <v>726.63901872664405</v>
      </c>
      <c r="AL21">
        <f t="shared" si="8"/>
        <v>670.54322099569504</v>
      </c>
      <c r="AN21">
        <f t="shared" si="9"/>
        <v>2590.0918281294571</v>
      </c>
      <c r="AO21">
        <f t="shared" si="9"/>
        <v>-129.50459140647285</v>
      </c>
      <c r="AP21">
        <f t="shared" si="9"/>
        <v>-2.7565925515787129</v>
      </c>
      <c r="AQ21">
        <f t="shared" si="9"/>
        <v>-3165.392175879565</v>
      </c>
      <c r="AR21">
        <f t="shared" si="9"/>
        <v>-707.56153170815958</v>
      </c>
      <c r="AS21">
        <f t="shared" si="9"/>
        <v>689.40707686698067</v>
      </c>
      <c r="AT21">
        <f t="shared" si="9"/>
        <v>235.16441132689815</v>
      </c>
      <c r="AU21">
        <f t="shared" si="9"/>
        <v>217.0099564857193</v>
      </c>
      <c r="AW21">
        <v>18</v>
      </c>
      <c r="AX21">
        <f>(R21*SUMPRODUCT(K22:$K$23, X22:$X$23)-$AZ$3*SUMPRODUCT(K21:$K$22, W22:$W$23))/Z21</f>
        <v>6503.0796395189363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11744.988512385064</v>
      </c>
      <c r="P22">
        <f t="shared" si="22"/>
        <v>587.2494256192532</v>
      </c>
      <c r="Q22" s="4">
        <f t="shared" si="23"/>
        <v>12.5</v>
      </c>
      <c r="R22">
        <f t="shared" si="0"/>
        <v>500000</v>
      </c>
      <c r="S22">
        <f t="shared" si="1"/>
        <v>3376.5044231984725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4431.2755267625434</v>
      </c>
      <c r="AC22">
        <f t="shared" si="2"/>
        <v>2206.9629189394195</v>
      </c>
      <c r="AE22">
        <f t="shared" si="3"/>
        <v>7676.8014731783624</v>
      </c>
      <c r="AF22">
        <f t="shared" si="4"/>
        <v>-383.84007365891813</v>
      </c>
      <c r="AG22">
        <f t="shared" si="4"/>
        <v>-8.1702947868820743</v>
      </c>
      <c r="AH22">
        <f t="shared" si="5"/>
        <v>-10487.074191034084</v>
      </c>
      <c r="AI22">
        <f t="shared" si="6"/>
        <v>-3202.2830863015215</v>
      </c>
      <c r="AJ22">
        <f t="shared" si="7"/>
        <v>2224.3126078231239</v>
      </c>
      <c r="AK22">
        <f t="shared" si="24"/>
        <v>820.69658483973922</v>
      </c>
      <c r="AL22">
        <f t="shared" si="8"/>
        <v>-157.27389363865836</v>
      </c>
      <c r="AN22">
        <f t="shared" si="9"/>
        <v>2321.9315652514351</v>
      </c>
      <c r="AO22">
        <f t="shared" si="9"/>
        <v>-116.09657826257175</v>
      </c>
      <c r="AP22">
        <f t="shared" si="9"/>
        <v>-2.4711939509380572</v>
      </c>
      <c r="AQ22">
        <f t="shared" si="9"/>
        <v>-3171.9289181011159</v>
      </c>
      <c r="AR22">
        <f t="shared" si="9"/>
        <v>-968.56512506319075</v>
      </c>
      <c r="AS22">
        <f t="shared" si="9"/>
        <v>672.76738536693574</v>
      </c>
      <c r="AT22">
        <f t="shared" si="9"/>
        <v>248.22855097807843</v>
      </c>
      <c r="AU22">
        <f t="shared" si="9"/>
        <v>-47.569188718176605</v>
      </c>
      <c r="AW22">
        <v>19</v>
      </c>
      <c r="AX22">
        <f>(R22*SUMPRODUCT(K23:$K$23, X23:$X$23)-$AZ$3*SUMPRODUCT(K22:$K$22, W23:$W$23))/Z22</f>
        <v>3376.5044231984725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11744.988512385064</v>
      </c>
      <c r="P23">
        <f t="shared" si="22"/>
        <v>587.2494256192532</v>
      </c>
      <c r="Q23" s="4">
        <f t="shared" si="23"/>
        <v>12.5</v>
      </c>
      <c r="R23">
        <f t="shared" si="0"/>
        <v>500000</v>
      </c>
      <c r="S23">
        <f t="shared" si="1"/>
        <v>3532.402300642259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2206.9629189394195</v>
      </c>
      <c r="AC23">
        <f t="shared" si="2"/>
        <v>2206.9629189394195</v>
      </c>
      <c r="AE23">
        <f t="shared" si="3"/>
        <v>7337.9960503055945</v>
      </c>
      <c r="AF23">
        <f t="shared" si="4"/>
        <v>-366.8998025152797</v>
      </c>
      <c r="AG23">
        <f t="shared" si="4"/>
        <v>-7.8097096929550993</v>
      </c>
      <c r="AH23">
        <f t="shared" si="5"/>
        <v>-11155.28584232612</v>
      </c>
      <c r="AI23">
        <f t="shared" si="6"/>
        <v>-4191.9993042287606</v>
      </c>
      <c r="AJ23">
        <f t="shared" si="7"/>
        <v>0</v>
      </c>
      <c r="AK23">
        <f t="shared" si="24"/>
        <v>953.60034742321943</v>
      </c>
      <c r="AL23">
        <f t="shared" si="8"/>
        <v>-3238.3989568055413</v>
      </c>
      <c r="AN23">
        <f t="shared" si="9"/>
        <v>2010.5591120464214</v>
      </c>
      <c r="AO23">
        <f t="shared" si="9"/>
        <v>-100.52795560232107</v>
      </c>
      <c r="AP23">
        <f t="shared" si="9"/>
        <v>-2.139805319867162</v>
      </c>
      <c r="AQ23">
        <f t="shared" si="9"/>
        <v>-3056.4695652619193</v>
      </c>
      <c r="AR23">
        <f t="shared" si="9"/>
        <v>-1148.578214137686</v>
      </c>
      <c r="AS23">
        <f t="shared" si="9"/>
        <v>0</v>
      </c>
      <c r="AT23">
        <f t="shared" si="9"/>
        <v>261.27976284240998</v>
      </c>
      <c r="AU23">
        <f t="shared" si="9"/>
        <v>-887.2984512952761</v>
      </c>
      <c r="AW23">
        <v>20</v>
      </c>
      <c r="AX23">
        <f>(R23*SUMPRODUCT(K$23:$K24, X$23:$X24)-$AZ$3*SUMPRODUCT(K$22:$K23, W$23:$W24))/Z23</f>
        <v>3532.402300642259</v>
      </c>
    </row>
    <row r="25" spans="5:50" x14ac:dyDescent="0.25">
      <c r="AN25" s="8">
        <f t="shared" ref="AN25:AU25" si="25">SUM(AN3:AN23)</f>
        <v>108672.77851474122</v>
      </c>
      <c r="AO25" s="8">
        <f t="shared" si="25"/>
        <v>-14242.380310025856</v>
      </c>
      <c r="AP25" s="8">
        <f t="shared" si="25"/>
        <v>-203.15866837603332</v>
      </c>
      <c r="AQ25" s="8">
        <f t="shared" si="25"/>
        <v>-43004.263653757473</v>
      </c>
      <c r="AR25" s="8">
        <f t="shared" si="25"/>
        <v>51222.975882581843</v>
      </c>
      <c r="AS25" s="8">
        <f t="shared" si="25"/>
        <v>-6966.1266280784503</v>
      </c>
      <c r="AT25" s="8">
        <f t="shared" si="25"/>
        <v>12789.236222883663</v>
      </c>
      <c r="AU25" s="9">
        <f t="shared" si="25"/>
        <v>57046.085477387074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F3F9A-ED4A-416D-BDAE-7B44B57CA9C5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41244.515737672889</v>
      </c>
      <c r="K3">
        <v>1</v>
      </c>
      <c r="L3" s="2">
        <v>0</v>
      </c>
      <c r="O3">
        <f>$C$3</f>
        <v>41244.515737672889</v>
      </c>
      <c r="P3">
        <f>O3*B5</f>
        <v>32995.612590138313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41244.515737672889</v>
      </c>
      <c r="AF3">
        <f t="shared" ref="AF3:AG23" si="4">-$Z3*P3</f>
        <v>-32995.612590138313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8148.9031475345764</v>
      </c>
      <c r="AJ3">
        <f t="shared" ref="AJ3:AJ23" si="7">AB3-AC3</f>
        <v>0</v>
      </c>
      <c r="AL3">
        <f t="shared" ref="AL3:AL23" si="8">SUM(AI3:AK3)</f>
        <v>8148.9031475345764</v>
      </c>
      <c r="AN3">
        <f t="shared" ref="AN3:AU23" si="9">AE3*$K3</f>
        <v>41244.515737672889</v>
      </c>
      <c r="AO3">
        <f t="shared" si="9"/>
        <v>-32995.612590138313</v>
      </c>
      <c r="AP3">
        <f t="shared" si="9"/>
        <v>-100</v>
      </c>
      <c r="AQ3">
        <f t="shared" si="9"/>
        <v>0</v>
      </c>
      <c r="AR3">
        <f t="shared" si="9"/>
        <v>8148.9031475345764</v>
      </c>
      <c r="AS3">
        <f t="shared" si="9"/>
        <v>0</v>
      </c>
      <c r="AT3">
        <f t="shared" si="9"/>
        <v>0</v>
      </c>
      <c r="AU3">
        <f t="shared" si="9"/>
        <v>8148.9031475345764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13658.88476091468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500000</v>
      </c>
      <c r="S4">
        <f t="shared" si="1"/>
        <v>8617.5808108886158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8435.4454138839792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-5567.6639999999998</v>
      </c>
      <c r="AI4">
        <f t="shared" si="6"/>
        <v>-5567.6639999999998</v>
      </c>
      <c r="AJ4">
        <f t="shared" si="7"/>
        <v>-8435.4454138839792</v>
      </c>
      <c r="AK4">
        <f>H4*SUM(AB4, AE4:AF4)</f>
        <v>0</v>
      </c>
      <c r="AL4">
        <f t="shared" si="8"/>
        <v>-14003.10941388398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-5223.4393470306777</v>
      </c>
      <c r="AR4">
        <f t="shared" si="9"/>
        <v>-5223.4393470306777</v>
      </c>
      <c r="AS4">
        <f t="shared" si="9"/>
        <v>-7913.918204225517</v>
      </c>
      <c r="AT4">
        <f t="shared" si="9"/>
        <v>0</v>
      </c>
      <c r="AU4">
        <f t="shared" si="9"/>
        <v>-13137.357551256195</v>
      </c>
      <c r="AW4">
        <v>1</v>
      </c>
      <c r="AX4">
        <f>(R4*SUMPRODUCT(K5:$K$23, X5:$X$23)-$AZ$3*SUMPRODUCT(K4:$K$22, W5:$W$23))/Z4</f>
        <v>8617.5808108886158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41244.515737672889</v>
      </c>
      <c r="P5">
        <f t="shared" ref="P5:P23" si="22">O5*$C$5</f>
        <v>2062.2257868836446</v>
      </c>
      <c r="Q5" s="4">
        <f t="shared" ref="Q5:Q23" si="23">$C$8</f>
        <v>12.5</v>
      </c>
      <c r="R5">
        <f t="shared" si="0"/>
        <v>500000</v>
      </c>
      <c r="S5">
        <f t="shared" si="1"/>
        <v>16204.004548633753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8435.4454138839792</v>
      </c>
      <c r="AC5">
        <f t="shared" si="2"/>
        <v>15497.188530729749</v>
      </c>
      <c r="AE5">
        <f t="shared" si="3"/>
        <v>39445.436733061098</v>
      </c>
      <c r="AF5">
        <f t="shared" si="4"/>
        <v>-1972.2718366530548</v>
      </c>
      <c r="AG5">
        <f t="shared" si="4"/>
        <v>-11.954752052353317</v>
      </c>
      <c r="AH5">
        <f t="shared" si="5"/>
        <v>-6347.9305458672961</v>
      </c>
      <c r="AI5">
        <f t="shared" si="6"/>
        <v>31113.279598488392</v>
      </c>
      <c r="AJ5">
        <f t="shared" si="7"/>
        <v>-7061.7431168457697</v>
      </c>
      <c r="AK5">
        <f>H5*SUM(AB5, AE5:AF5)</f>
        <v>3966.503930809231</v>
      </c>
      <c r="AL5">
        <f t="shared" si="8"/>
        <v>28018.040412451854</v>
      </c>
      <c r="AN5">
        <f t="shared" si="9"/>
        <v>34063.600423080941</v>
      </c>
      <c r="AO5">
        <f t="shared" si="9"/>
        <v>-1703.1800211540472</v>
      </c>
      <c r="AP5">
        <f t="shared" si="9"/>
        <v>-10.32367570992206</v>
      </c>
      <c r="AQ5">
        <f t="shared" si="9"/>
        <v>-5481.8348467329351</v>
      </c>
      <c r="AR5">
        <f t="shared" si="9"/>
        <v>26868.261879484038</v>
      </c>
      <c r="AS5">
        <f t="shared" si="9"/>
        <v>-6098.2566234603619</v>
      </c>
      <c r="AT5">
        <f t="shared" si="9"/>
        <v>3425.3240974366136</v>
      </c>
      <c r="AU5">
        <f t="shared" si="9"/>
        <v>24195.329353460289</v>
      </c>
      <c r="AW5">
        <v>2</v>
      </c>
      <c r="AX5">
        <f>(R5*SUMPRODUCT(K6:$K$23, X6:$X$23)-$AZ$3*SUMPRODUCT(K5:$K$22, W6:$W$23))/Z5</f>
        <v>16204.004548633753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41244.515737672889</v>
      </c>
      <c r="P6">
        <f t="shared" si="22"/>
        <v>2062.2257868836446</v>
      </c>
      <c r="Q6" s="4">
        <f t="shared" si="23"/>
        <v>12.5</v>
      </c>
      <c r="R6">
        <f t="shared" si="0"/>
        <v>500000</v>
      </c>
      <c r="S6">
        <f t="shared" si="1"/>
        <v>22770.236569297413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15497.188530729749</v>
      </c>
      <c r="AC6">
        <f t="shared" si="2"/>
        <v>21235.123930721253</v>
      </c>
      <c r="AE6">
        <f t="shared" si="3"/>
        <v>38463.913209097205</v>
      </c>
      <c r="AF6">
        <f t="shared" si="4"/>
        <v>-1923.1956604548602</v>
      </c>
      <c r="AG6">
        <f t="shared" si="4"/>
        <v>-11.657281132156719</v>
      </c>
      <c r="AH6">
        <f t="shared" si="5"/>
        <v>-7116.9359869226419</v>
      </c>
      <c r="AI6">
        <f t="shared" si="6"/>
        <v>29412.124280587541</v>
      </c>
      <c r="AJ6">
        <f t="shared" si="7"/>
        <v>-5737.9353999915038</v>
      </c>
      <c r="AK6">
        <f>H6*SUM(AB6, AE6:AF6)</f>
        <v>5661.7241814356839</v>
      </c>
      <c r="AL6">
        <f t="shared" si="8"/>
        <v>29335.913062031723</v>
      </c>
      <c r="AN6">
        <f t="shared" si="9"/>
        <v>29956.704097551399</v>
      </c>
      <c r="AO6">
        <f t="shared" si="9"/>
        <v>-1497.83520487757</v>
      </c>
      <c r="AP6">
        <f t="shared" si="9"/>
        <v>-9.0789961894827247</v>
      </c>
      <c r="AQ6">
        <f t="shared" si="9"/>
        <v>-5542.8563464788604</v>
      </c>
      <c r="AR6">
        <f t="shared" si="9"/>
        <v>22906.93355000548</v>
      </c>
      <c r="AS6">
        <f t="shared" si="9"/>
        <v>-4468.8545331824589</v>
      </c>
      <c r="AT6">
        <f t="shared" si="9"/>
        <v>4409.4992379794076</v>
      </c>
      <c r="AU6">
        <f t="shared" si="9"/>
        <v>22847.578254802433</v>
      </c>
      <c r="AW6">
        <v>3</v>
      </c>
      <c r="AX6">
        <f>(R6*SUMPRODUCT(K7:$K$23, X7:$X$23)-$AZ$3*SUMPRODUCT(K6:$K$22, W7:$W$23))/Z6</f>
        <v>22770.236569297413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41244.515737672889</v>
      </c>
      <c r="P7">
        <f t="shared" si="22"/>
        <v>2062.2257868836446</v>
      </c>
      <c r="Q7" s="4">
        <f t="shared" si="23"/>
        <v>12.5</v>
      </c>
      <c r="R7">
        <f t="shared" si="0"/>
        <v>500000</v>
      </c>
      <c r="S7">
        <f t="shared" si="1"/>
        <v>28199.407355706069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21235.123930721253</v>
      </c>
      <c r="AC7">
        <f t="shared" si="2"/>
        <v>25590.043654742942</v>
      </c>
      <c r="AE7">
        <f t="shared" si="3"/>
        <v>37428.054601729578</v>
      </c>
      <c r="AF7">
        <f t="shared" si="4"/>
        <v>-1871.4027300864791</v>
      </c>
      <c r="AG7">
        <f t="shared" si="4"/>
        <v>-11.343342845804909</v>
      </c>
      <c r="AH7">
        <f t="shared" si="5"/>
        <v>-7894.6190012096649</v>
      </c>
      <c r="AI7">
        <f t="shared" si="6"/>
        <v>27650.68952758763</v>
      </c>
      <c r="AJ7">
        <f t="shared" si="7"/>
        <v>-4354.919724021689</v>
      </c>
      <c r="AK7">
        <f>H7*SUM(AB7, AE7:AF7)</f>
        <v>5946.0989265075477</v>
      </c>
      <c r="AL7">
        <f t="shared" si="8"/>
        <v>29241.868730073489</v>
      </c>
      <c r="AN7">
        <f t="shared" si="9"/>
        <v>26387.209427738686</v>
      </c>
      <c r="AO7">
        <f t="shared" si="9"/>
        <v>-1319.3604713869345</v>
      </c>
      <c r="AP7">
        <f t="shared" si="9"/>
        <v>-7.9971873095713528</v>
      </c>
      <c r="AQ7">
        <f t="shared" si="9"/>
        <v>-5565.7972917325542</v>
      </c>
      <c r="AR7">
        <f t="shared" si="9"/>
        <v>19494.054477309626</v>
      </c>
      <c r="AS7">
        <f t="shared" si="9"/>
        <v>-3070.268546456593</v>
      </c>
      <c r="AT7">
        <f t="shared" si="9"/>
        <v>4192.0682044894829</v>
      </c>
      <c r="AU7">
        <f t="shared" si="9"/>
        <v>20615.854135342517</v>
      </c>
      <c r="AW7">
        <v>4</v>
      </c>
      <c r="AX7">
        <f>(R7*SUMPRODUCT(K8:$K$23, X8:$X$23)-$AZ$3*SUMPRODUCT(K7:$K$22, W8:$W$23))/Z7</f>
        <v>28199.407355706069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41244.515737672889</v>
      </c>
      <c r="P8">
        <f t="shared" si="22"/>
        <v>2062.2257868836446</v>
      </c>
      <c r="Q8" s="4">
        <f t="shared" si="23"/>
        <v>12.5</v>
      </c>
      <c r="R8">
        <f t="shared" si="0"/>
        <v>500000</v>
      </c>
      <c r="S8">
        <f t="shared" si="1"/>
        <v>32470.791653210516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25590.043654742942</v>
      </c>
      <c r="AC8">
        <f t="shared" si="2"/>
        <v>28606.186856361324</v>
      </c>
      <c r="AE8">
        <f t="shared" si="3"/>
        <v>36335.680897245686</v>
      </c>
      <c r="AF8">
        <f t="shared" si="4"/>
        <v>-1816.7840448622842</v>
      </c>
      <c r="AG8">
        <f t="shared" si="4"/>
        <v>-11.012276495240961</v>
      </c>
      <c r="AH8">
        <f t="shared" si="5"/>
        <v>-8705.3168842359646</v>
      </c>
      <c r="AI8">
        <f t="shared" si="6"/>
        <v>25802.567691652199</v>
      </c>
      <c r="AJ8">
        <f t="shared" si="7"/>
        <v>-3016.1432016183826</v>
      </c>
      <c r="AK8">
        <f t="shared" ref="AK8:AK23" si="24">H8*SUM(AB8:AB8, AE8:AF8)</f>
        <v>4357.8981867666607</v>
      </c>
      <c r="AL8">
        <f t="shared" si="8"/>
        <v>27144.322676800475</v>
      </c>
      <c r="AN8">
        <f t="shared" si="9"/>
        <v>23885.383113164644</v>
      </c>
      <c r="AO8">
        <f t="shared" si="9"/>
        <v>-1194.2691556582322</v>
      </c>
      <c r="AP8">
        <f t="shared" si="9"/>
        <v>-7.2389573152836322</v>
      </c>
      <c r="AQ8">
        <f t="shared" si="9"/>
        <v>-5722.4695882123469</v>
      </c>
      <c r="AR8">
        <f t="shared" si="9"/>
        <v>16961.405411978783</v>
      </c>
      <c r="AS8">
        <f t="shared" si="9"/>
        <v>-1982.6719663944143</v>
      </c>
      <c r="AT8">
        <f t="shared" si="9"/>
        <v>2864.6791580277622</v>
      </c>
      <c r="AU8">
        <f t="shared" si="9"/>
        <v>17843.412603612131</v>
      </c>
      <c r="AW8">
        <v>5</v>
      </c>
      <c r="AX8">
        <f>(R8*SUMPRODUCT(K9:$K$23, X9:$X$23)-$AZ$3*SUMPRODUCT(K8:$K$22, W9:$W$23))/Z8</f>
        <v>32470.791653210516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41244.515737672889</v>
      </c>
      <c r="P9">
        <f t="shared" si="22"/>
        <v>2062.2257868836446</v>
      </c>
      <c r="Q9" s="4">
        <f t="shared" si="23"/>
        <v>12.5</v>
      </c>
      <c r="R9">
        <f t="shared" si="0"/>
        <v>500000</v>
      </c>
      <c r="S9">
        <f t="shared" si="1"/>
        <v>35753.478452005511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28606.186856361324</v>
      </c>
      <c r="AC9">
        <f t="shared" si="2"/>
        <v>30493.879914797857</v>
      </c>
      <c r="AE9">
        <f t="shared" si="3"/>
        <v>35177.14539962585</v>
      </c>
      <c r="AF9">
        <f t="shared" si="4"/>
        <v>-1758.8572699812923</v>
      </c>
      <c r="AG9">
        <f t="shared" si="4"/>
        <v>-10.661158450544891</v>
      </c>
      <c r="AH9">
        <f t="shared" si="5"/>
        <v>-9639.8111897463623</v>
      </c>
      <c r="AI9">
        <f t="shared" si="6"/>
        <v>23767.815781447651</v>
      </c>
      <c r="AJ9">
        <f t="shared" si="7"/>
        <v>-1887.6930584365327</v>
      </c>
      <c r="AK9">
        <f t="shared" si="24"/>
        <v>3237.6775942695072</v>
      </c>
      <c r="AL9">
        <f t="shared" si="8"/>
        <v>25117.800317280624</v>
      </c>
      <c r="AN9">
        <f t="shared" si="9"/>
        <v>21976.635500155222</v>
      </c>
      <c r="AO9">
        <f t="shared" si="9"/>
        <v>-1098.8317750077611</v>
      </c>
      <c r="AP9">
        <f t="shared" si="9"/>
        <v>-6.6604720370379082</v>
      </c>
      <c r="AQ9">
        <f t="shared" si="9"/>
        <v>-6022.3936422546303</v>
      </c>
      <c r="AR9">
        <f t="shared" si="9"/>
        <v>14848.749610855792</v>
      </c>
      <c r="AS9">
        <f t="shared" si="9"/>
        <v>-1179.3208860510363</v>
      </c>
      <c r="AT9">
        <f t="shared" si="9"/>
        <v>2022.7127456748437</v>
      </c>
      <c r="AU9">
        <f t="shared" si="9"/>
        <v>15692.141470479599</v>
      </c>
      <c r="AW9">
        <v>6</v>
      </c>
      <c r="AX9">
        <f>(R9*SUMPRODUCT(K10:$K$23, X10:$X$23)-$AZ$3*SUMPRODUCT(K9:$K$22, W10:$W$23))/Z9</f>
        <v>35753.478452005511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41244.515737672889</v>
      </c>
      <c r="P10">
        <f t="shared" si="22"/>
        <v>2062.2257868836446</v>
      </c>
      <c r="Q10" s="4">
        <f t="shared" si="23"/>
        <v>12.5</v>
      </c>
      <c r="R10">
        <f t="shared" si="0"/>
        <v>500000</v>
      </c>
      <c r="S10">
        <f t="shared" si="1"/>
        <v>38268.003229485781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30493.879914797857</v>
      </c>
      <c r="AC10">
        <f t="shared" si="2"/>
        <v>31503.929816317534</v>
      </c>
      <c r="AE10">
        <f t="shared" si="3"/>
        <v>33954.327883679092</v>
      </c>
      <c r="AF10">
        <f t="shared" si="4"/>
        <v>-1697.7163941839547</v>
      </c>
      <c r="AG10">
        <f t="shared" si="4"/>
        <v>-10.290558416189951</v>
      </c>
      <c r="AH10">
        <f t="shared" si="5"/>
        <v>-10559.537993979649</v>
      </c>
      <c r="AI10">
        <f t="shared" si="6"/>
        <v>21686.782937099299</v>
      </c>
      <c r="AJ10">
        <f t="shared" si="7"/>
        <v>-1010.0499015196765</v>
      </c>
      <c r="AK10">
        <f t="shared" si="24"/>
        <v>3294.4007987253826</v>
      </c>
      <c r="AL10">
        <f t="shared" si="8"/>
        <v>23971.133834305005</v>
      </c>
      <c r="AN10">
        <f t="shared" si="9"/>
        <v>20154.575013760506</v>
      </c>
      <c r="AO10">
        <f t="shared" si="9"/>
        <v>-1007.7287506880252</v>
      </c>
      <c r="AP10">
        <f t="shared" si="9"/>
        <v>-6.1082590779915629</v>
      </c>
      <c r="AQ10">
        <f t="shared" si="9"/>
        <v>-6267.9196990559512</v>
      </c>
      <c r="AR10">
        <f t="shared" si="9"/>
        <v>12872.818304938537</v>
      </c>
      <c r="AS10">
        <f t="shared" si="9"/>
        <v>-599.54438142787797</v>
      </c>
      <c r="AT10">
        <f t="shared" si="9"/>
        <v>1955.4870369034331</v>
      </c>
      <c r="AU10">
        <f t="shared" si="9"/>
        <v>14228.760960414091</v>
      </c>
      <c r="AW10">
        <v>7</v>
      </c>
      <c r="AX10">
        <f>(R10*SUMPRODUCT(K11:$K$23, X11:$X$23)-$AZ$3*SUMPRODUCT(K10:$K$22, W11:$W$23))/Z10</f>
        <v>38268.003229485781</v>
      </c>
    </row>
    <row r="11" spans="1:52" x14ac:dyDescent="0.25">
      <c r="A11" t="s">
        <v>33</v>
      </c>
      <c r="C11" s="7">
        <f>AU25</f>
        <v>181763.40096177053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41244.515737672889</v>
      </c>
      <c r="P11">
        <f t="shared" si="22"/>
        <v>2062.2257868836446</v>
      </c>
      <c r="Q11" s="4">
        <f t="shared" si="23"/>
        <v>12.5</v>
      </c>
      <c r="R11">
        <f t="shared" si="0"/>
        <v>500000</v>
      </c>
      <c r="S11">
        <f t="shared" si="1"/>
        <v>40086.06292455714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31503.929816317534</v>
      </c>
      <c r="AC11">
        <f t="shared" si="2"/>
        <v>31758.91327423582</v>
      </c>
      <c r="AE11">
        <f t="shared" si="3"/>
        <v>32676.718609553471</v>
      </c>
      <c r="AF11">
        <f t="shared" si="4"/>
        <v>-1633.8359304776736</v>
      </c>
      <c r="AG11">
        <f t="shared" si="4"/>
        <v>-9.9033526109831485</v>
      </c>
      <c r="AH11">
        <f t="shared" si="5"/>
        <v>-11372.008841796147</v>
      </c>
      <c r="AI11">
        <f t="shared" si="6"/>
        <v>19660.970484668665</v>
      </c>
      <c r="AJ11">
        <f t="shared" si="7"/>
        <v>-254.98345791828615</v>
      </c>
      <c r="AK11">
        <f t="shared" si="24"/>
        <v>3221.1608435127569</v>
      </c>
      <c r="AL11">
        <f t="shared" si="8"/>
        <v>22627.147870263136</v>
      </c>
      <c r="AN11">
        <f t="shared" si="9"/>
        <v>18446.232063908828</v>
      </c>
      <c r="AO11">
        <f t="shared" si="9"/>
        <v>-922.31160319544153</v>
      </c>
      <c r="AP11">
        <f t="shared" si="9"/>
        <v>-5.5905105606137511</v>
      </c>
      <c r="AQ11">
        <f t="shared" si="9"/>
        <v>-6419.5770889695623</v>
      </c>
      <c r="AR11">
        <f t="shared" si="9"/>
        <v>11098.752861183211</v>
      </c>
      <c r="AS11">
        <f t="shared" si="9"/>
        <v>-143.93991310509102</v>
      </c>
      <c r="AT11">
        <f t="shared" si="9"/>
        <v>1818.3674176280633</v>
      </c>
      <c r="AU11">
        <f t="shared" si="9"/>
        <v>12773.180365706183</v>
      </c>
      <c r="AW11">
        <v>8</v>
      </c>
      <c r="AX11">
        <f>(R11*SUMPRODUCT(K12:$K$23, X12:$X$23)-$AZ$3*SUMPRODUCT(K11:$K$22, W12:$W$23))/Z11</f>
        <v>40086.06292455714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41244.515737672889</v>
      </c>
      <c r="P12">
        <f t="shared" si="22"/>
        <v>2062.2257868836446</v>
      </c>
      <c r="Q12" s="4">
        <f t="shared" si="23"/>
        <v>12.5</v>
      </c>
      <c r="R12">
        <f t="shared" si="0"/>
        <v>500000</v>
      </c>
      <c r="S12">
        <f t="shared" si="1"/>
        <v>41218.268209753362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31758.91327423582</v>
      </c>
      <c r="AC12">
        <f t="shared" si="2"/>
        <v>31324.200989429512</v>
      </c>
      <c r="AE12">
        <f t="shared" si="3"/>
        <v>31344.148039020314</v>
      </c>
      <c r="AF12">
        <f t="shared" si="4"/>
        <v>-1567.2074019510158</v>
      </c>
      <c r="AG12">
        <f t="shared" si="4"/>
        <v>-9.499489652872338</v>
      </c>
      <c r="AH12">
        <f t="shared" si="5"/>
        <v>-12193.177280039154</v>
      </c>
      <c r="AI12">
        <f t="shared" si="6"/>
        <v>17574.263867377274</v>
      </c>
      <c r="AJ12">
        <f t="shared" si="7"/>
        <v>434.71228480630816</v>
      </c>
      <c r="AK12">
        <f t="shared" si="24"/>
        <v>3193.7108179967354</v>
      </c>
      <c r="AL12">
        <f t="shared" si="8"/>
        <v>21202.686970180319</v>
      </c>
      <c r="AN12">
        <f t="shared" si="9"/>
        <v>16820.978063841907</v>
      </c>
      <c r="AO12">
        <f t="shared" si="9"/>
        <v>-841.04890319209539</v>
      </c>
      <c r="AP12">
        <f t="shared" si="9"/>
        <v>-5.097943860836013</v>
      </c>
      <c r="AQ12">
        <f t="shared" si="9"/>
        <v>-6543.5234449742838</v>
      </c>
      <c r="AR12">
        <f t="shared" si="9"/>
        <v>9431.3077718146942</v>
      </c>
      <c r="AS12">
        <f t="shared" si="9"/>
        <v>233.29030343100871</v>
      </c>
      <c r="AT12">
        <f t="shared" si="9"/>
        <v>1713.9192791234912</v>
      </c>
      <c r="AU12">
        <f t="shared" si="9"/>
        <v>11378.517354369194</v>
      </c>
      <c r="AW12">
        <v>9</v>
      </c>
      <c r="AX12">
        <f>(R12*SUMPRODUCT(K13:$K$23, X13:$X$23)-$AZ$3*SUMPRODUCT(K12:$K$22, W13:$W$23))/Z12</f>
        <v>41218.268209753362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41244.515737672889</v>
      </c>
      <c r="P13">
        <f t="shared" si="22"/>
        <v>2062.2257868836446</v>
      </c>
      <c r="Q13" s="4">
        <f t="shared" si="23"/>
        <v>12.5</v>
      </c>
      <c r="R13">
        <f t="shared" si="0"/>
        <v>500000</v>
      </c>
      <c r="S13">
        <f t="shared" si="1"/>
        <v>41679.069107760421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31324.200989429512</v>
      </c>
      <c r="AC13">
        <f t="shared" si="2"/>
        <v>30276.483744844216</v>
      </c>
      <c r="AE13">
        <f t="shared" si="3"/>
        <v>29960.815753035047</v>
      </c>
      <c r="AF13">
        <f t="shared" si="4"/>
        <v>-1498.0407876517525</v>
      </c>
      <c r="AG13">
        <f t="shared" si="4"/>
        <v>-9.0802423113640565</v>
      </c>
      <c r="AH13">
        <f t="shared" si="5"/>
        <v>-12970.097799182357</v>
      </c>
      <c r="AI13">
        <f t="shared" si="6"/>
        <v>15483.596923889574</v>
      </c>
      <c r="AJ13">
        <f t="shared" si="7"/>
        <v>1047.7172445852957</v>
      </c>
      <c r="AK13">
        <f t="shared" si="24"/>
        <v>3090.9866568638226</v>
      </c>
      <c r="AL13">
        <f t="shared" si="8"/>
        <v>19622.300825338694</v>
      </c>
      <c r="AN13">
        <f t="shared" si="9"/>
        <v>15288.206303028495</v>
      </c>
      <c r="AO13">
        <f t="shared" si="9"/>
        <v>-764.41031515142481</v>
      </c>
      <c r="AP13">
        <f t="shared" si="9"/>
        <v>-4.6334058085037091</v>
      </c>
      <c r="AQ13">
        <f t="shared" si="9"/>
        <v>-6618.2954616070119</v>
      </c>
      <c r="AR13">
        <f t="shared" si="9"/>
        <v>7900.8671204615557</v>
      </c>
      <c r="AS13">
        <f t="shared" si="9"/>
        <v>534.62220503251694</v>
      </c>
      <c r="AT13">
        <f t="shared" si="9"/>
        <v>1577.2481657231062</v>
      </c>
      <c r="AU13">
        <f t="shared" si="9"/>
        <v>10012.73749121718</v>
      </c>
      <c r="AW13">
        <v>10</v>
      </c>
      <c r="AX13">
        <f>(R13*SUMPRODUCT(K14:$K$23, X14:$X$23)-$AZ$3*SUMPRODUCT(K13:$K$22, W14:$W$23))/Z13</f>
        <v>41679.069107760421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41244.515737672889</v>
      </c>
      <c r="P14">
        <f t="shared" si="22"/>
        <v>2062.2257868836446</v>
      </c>
      <c r="Q14" s="4">
        <f t="shared" si="23"/>
        <v>12.5</v>
      </c>
      <c r="R14">
        <f t="shared" si="0"/>
        <v>500000</v>
      </c>
      <c r="S14">
        <f t="shared" si="1"/>
        <v>41443.637621721311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30276.483744844216</v>
      </c>
      <c r="AC14">
        <f t="shared" si="2"/>
        <v>28664.399066076174</v>
      </c>
      <c r="AE14">
        <f t="shared" si="3"/>
        <v>28526.676861301337</v>
      </c>
      <c r="AF14">
        <f t="shared" si="4"/>
        <v>-1426.333843065067</v>
      </c>
      <c r="AG14">
        <f t="shared" si="4"/>
        <v>-8.6455969815294029</v>
      </c>
      <c r="AH14">
        <f t="shared" si="5"/>
        <v>-13753.71626884047</v>
      </c>
      <c r="AI14">
        <f t="shared" si="6"/>
        <v>13337.981152414273</v>
      </c>
      <c r="AJ14">
        <f t="shared" si="7"/>
        <v>1612.0846787680421</v>
      </c>
      <c r="AK14">
        <f t="shared" si="24"/>
        <v>2949.168895622337</v>
      </c>
      <c r="AL14">
        <f t="shared" si="8"/>
        <v>17899.234726804651</v>
      </c>
      <c r="AN14">
        <f t="shared" si="9"/>
        <v>13844.781646758869</v>
      </c>
      <c r="AO14">
        <f t="shared" si="9"/>
        <v>-692.2390823379435</v>
      </c>
      <c r="AP14">
        <f t="shared" si="9"/>
        <v>-4.195946236469263</v>
      </c>
      <c r="AQ14">
        <f t="shared" si="9"/>
        <v>-6675.0571578804256</v>
      </c>
      <c r="AR14">
        <f t="shared" si="9"/>
        <v>6473.2894603040313</v>
      </c>
      <c r="AS14">
        <f t="shared" si="9"/>
        <v>782.38907679801878</v>
      </c>
      <c r="AT14">
        <f t="shared" si="9"/>
        <v>1431.312858410583</v>
      </c>
      <c r="AU14">
        <f t="shared" si="9"/>
        <v>8686.9913955126322</v>
      </c>
      <c r="AW14">
        <v>11</v>
      </c>
      <c r="AX14">
        <f>(R14*SUMPRODUCT(K15:$K$23, X15:$X$23)-$AZ$3*SUMPRODUCT(K14:$K$22, W15:$W$23))/Z14</f>
        <v>41443.637621721311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41244.515737672889</v>
      </c>
      <c r="P15">
        <f t="shared" si="22"/>
        <v>2062.2257868836446</v>
      </c>
      <c r="Q15" s="4">
        <f t="shared" si="23"/>
        <v>12.5</v>
      </c>
      <c r="R15">
        <f t="shared" si="0"/>
        <v>500000</v>
      </c>
      <c r="S15">
        <f t="shared" si="1"/>
        <v>40454.389847982231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28664.399066076174</v>
      </c>
      <c r="AC15">
        <f t="shared" si="2"/>
        <v>26520.380674952929</v>
      </c>
      <c r="AE15">
        <f t="shared" si="3"/>
        <v>27038.357573244408</v>
      </c>
      <c r="AF15">
        <f t="shared" si="4"/>
        <v>-1351.9178786622206</v>
      </c>
      <c r="AG15">
        <f t="shared" si="4"/>
        <v>-8.1945311666453495</v>
      </c>
      <c r="AH15">
        <f t="shared" si="5"/>
        <v>-14584.393802750381</v>
      </c>
      <c r="AI15">
        <f t="shared" si="6"/>
        <v>11093.85136066516</v>
      </c>
      <c r="AJ15">
        <f t="shared" si="7"/>
        <v>2144.0183911232452</v>
      </c>
      <c r="AK15">
        <f t="shared" si="24"/>
        <v>2820.8085316781689</v>
      </c>
      <c r="AL15">
        <f t="shared" si="8"/>
        <v>16058.678283466574</v>
      </c>
      <c r="AN15">
        <f t="shared" si="9"/>
        <v>12475.006484883897</v>
      </c>
      <c r="AO15">
        <f t="shared" si="9"/>
        <v>-623.75032424419499</v>
      </c>
      <c r="AP15">
        <f t="shared" si="9"/>
        <v>-3.7808076606561967</v>
      </c>
      <c r="AQ15">
        <f t="shared" si="9"/>
        <v>-6728.9740796774295</v>
      </c>
      <c r="AR15">
        <f t="shared" si="9"/>
        <v>5118.5012733016174</v>
      </c>
      <c r="AS15">
        <f t="shared" si="9"/>
        <v>989.21109614438103</v>
      </c>
      <c r="AT15">
        <f t="shared" si="9"/>
        <v>1301.4697593955402</v>
      </c>
      <c r="AU15">
        <f t="shared" si="9"/>
        <v>7409.1821288415385</v>
      </c>
      <c r="AW15">
        <v>12</v>
      </c>
      <c r="AX15">
        <f>(R15*SUMPRODUCT(K16:$K$23, X16:$X$23)-$AZ$3*SUMPRODUCT(K15:$K$22, W16:$W$23))/Z15</f>
        <v>40454.389847982231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41244.515737672889</v>
      </c>
      <c r="P16">
        <f t="shared" si="22"/>
        <v>2062.2257868836446</v>
      </c>
      <c r="Q16" s="4">
        <f t="shared" si="23"/>
        <v>12.5</v>
      </c>
      <c r="R16">
        <f t="shared" si="0"/>
        <v>500000</v>
      </c>
      <c r="S16">
        <f t="shared" si="1"/>
        <v>38723.473013285613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26520.380674952929</v>
      </c>
      <c r="AC16">
        <f t="shared" si="2"/>
        <v>23944.319867473536</v>
      </c>
      <c r="AE16">
        <f t="shared" si="3"/>
        <v>25503.184522293763</v>
      </c>
      <c r="AF16">
        <f t="shared" si="4"/>
        <v>-1275.1592261146882</v>
      </c>
      <c r="AG16">
        <f t="shared" si="4"/>
        <v>-7.7292653538780263</v>
      </c>
      <c r="AH16">
        <f t="shared" si="5"/>
        <v>-15332.820044034781</v>
      </c>
      <c r="AI16">
        <f t="shared" si="6"/>
        <v>8887.4759867904158</v>
      </c>
      <c r="AJ16">
        <f t="shared" si="7"/>
        <v>2576.0608074793927</v>
      </c>
      <c r="AK16">
        <f t="shared" si="24"/>
        <v>2775.9378066209206</v>
      </c>
      <c r="AL16">
        <f t="shared" si="8"/>
        <v>14239.47460089073</v>
      </c>
      <c r="AN16">
        <f t="shared" si="9"/>
        <v>11156.447858810803</v>
      </c>
      <c r="AO16">
        <f t="shared" si="9"/>
        <v>-557.82239294054011</v>
      </c>
      <c r="AP16">
        <f t="shared" si="9"/>
        <v>-3.3811913109154483</v>
      </c>
      <c r="AQ16">
        <f t="shared" si="9"/>
        <v>-6707.3900986863118</v>
      </c>
      <c r="AR16">
        <f t="shared" si="9"/>
        <v>3887.8541758730348</v>
      </c>
      <c r="AS16">
        <f t="shared" si="9"/>
        <v>1126.9058597230053</v>
      </c>
      <c r="AT16">
        <f t="shared" si="9"/>
        <v>1214.3426783347647</v>
      </c>
      <c r="AU16">
        <f t="shared" si="9"/>
        <v>6229.1027139308053</v>
      </c>
      <c r="AW16">
        <v>13</v>
      </c>
      <c r="AX16">
        <f>(R16*SUMPRODUCT(K17:$K$23, X17:$X$23)-$AZ$3*SUMPRODUCT(K16:$K$22, W17:$W$23))/Z16</f>
        <v>38723.473013285613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41244.515737672889</v>
      </c>
      <c r="P17">
        <f t="shared" si="22"/>
        <v>2062.2257868836446</v>
      </c>
      <c r="Q17" s="4">
        <f t="shared" si="23"/>
        <v>12.5</v>
      </c>
      <c r="R17">
        <f t="shared" si="0"/>
        <v>500000</v>
      </c>
      <c r="S17">
        <f t="shared" si="1"/>
        <v>36292.182662016181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23944.319867473536</v>
      </c>
      <c r="AC17">
        <f t="shared" si="2"/>
        <v>21057.054320997711</v>
      </c>
      <c r="AE17">
        <f t="shared" si="3"/>
        <v>23930.442994281319</v>
      </c>
      <c r="AF17">
        <f t="shared" si="4"/>
        <v>-1196.522149714066</v>
      </c>
      <c r="AG17">
        <f t="shared" si="4"/>
        <v>-7.2526136403461177</v>
      </c>
      <c r="AH17">
        <f t="shared" si="5"/>
        <v>-15974.36239972518</v>
      </c>
      <c r="AI17">
        <f t="shared" si="6"/>
        <v>6752.3058312017256</v>
      </c>
      <c r="AJ17">
        <f t="shared" si="7"/>
        <v>2887.2655464758245</v>
      </c>
      <c r="AK17">
        <f t="shared" si="24"/>
        <v>2880.0474519329168</v>
      </c>
      <c r="AL17">
        <f t="shared" si="8"/>
        <v>12519.618829610466</v>
      </c>
      <c r="AN17">
        <f t="shared" si="9"/>
        <v>9860.0802080493031</v>
      </c>
      <c r="AO17">
        <f t="shared" si="9"/>
        <v>-493.00401040246521</v>
      </c>
      <c r="AP17">
        <f t="shared" si="9"/>
        <v>-2.9883003933063126</v>
      </c>
      <c r="AQ17">
        <f t="shared" si="9"/>
        <v>-6581.929744107837</v>
      </c>
      <c r="AR17">
        <f t="shared" si="9"/>
        <v>2782.1581531456941</v>
      </c>
      <c r="AS17">
        <f t="shared" si="9"/>
        <v>1189.6424097536396</v>
      </c>
      <c r="AT17">
        <f t="shared" si="9"/>
        <v>1186.6683322925846</v>
      </c>
      <c r="AU17">
        <f t="shared" si="9"/>
        <v>5158.4688951919188</v>
      </c>
      <c r="AW17">
        <v>14</v>
      </c>
      <c r="AX17">
        <f>(R17*SUMPRODUCT(K18:$K$23, X18:$X$23)-$AZ$3*SUMPRODUCT(K17:$K$22, W18:$W$23))/Z17</f>
        <v>36292.182662016181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41244.515737672889</v>
      </c>
      <c r="P18">
        <f t="shared" si="22"/>
        <v>2062.2257868836446</v>
      </c>
      <c r="Q18" s="4">
        <f t="shared" si="23"/>
        <v>12.5</v>
      </c>
      <c r="R18">
        <f t="shared" si="0"/>
        <v>500000</v>
      </c>
      <c r="S18">
        <f t="shared" si="1"/>
        <v>33138.478377923784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21057.054320997711</v>
      </c>
      <c r="AC18">
        <f t="shared" si="2"/>
        <v>17935.614538008391</v>
      </c>
      <c r="AE18">
        <f t="shared" si="3"/>
        <v>22322.86370066183</v>
      </c>
      <c r="AF18">
        <f t="shared" si="4"/>
        <v>-1116.1431850330916</v>
      </c>
      <c r="AG18">
        <f t="shared" si="4"/>
        <v>-6.7654036243999487</v>
      </c>
      <c r="AH18">
        <f t="shared" si="5"/>
        <v>-16587.355181708277</v>
      </c>
      <c r="AI18">
        <f t="shared" si="6"/>
        <v>4612.5999302960627</v>
      </c>
      <c r="AJ18">
        <f t="shared" si="7"/>
        <v>3121.4397829893205</v>
      </c>
      <c r="AK18">
        <f t="shared" si="24"/>
        <v>2962.6906160475141</v>
      </c>
      <c r="AL18">
        <f t="shared" si="8"/>
        <v>10696.730329332897</v>
      </c>
      <c r="AN18">
        <f t="shared" si="9"/>
        <v>8595.1854806653773</v>
      </c>
      <c r="AO18">
        <f t="shared" si="9"/>
        <v>-429.75927403326892</v>
      </c>
      <c r="AP18">
        <f t="shared" si="9"/>
        <v>-2.6049479933687598</v>
      </c>
      <c r="AQ18">
        <f t="shared" si="9"/>
        <v>-6386.7878392426701</v>
      </c>
      <c r="AR18">
        <f t="shared" si="9"/>
        <v>1776.0334193960705</v>
      </c>
      <c r="AS18">
        <f t="shared" si="9"/>
        <v>1201.8777815108756</v>
      </c>
      <c r="AT18">
        <f t="shared" si="9"/>
        <v>1140.7530730925071</v>
      </c>
      <c r="AU18">
        <f t="shared" si="9"/>
        <v>4118.6642739994531</v>
      </c>
      <c r="AW18">
        <v>15</v>
      </c>
      <c r="AX18">
        <f>(R18*SUMPRODUCT(K19:$K$23, X19:$X$23)-$AZ$3*SUMPRODUCT(K18:$K$22, W19:$W$23))/Z18</f>
        <v>33138.478377923784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41244.515737672889</v>
      </c>
      <c r="P19">
        <f t="shared" si="22"/>
        <v>2062.2257868836446</v>
      </c>
      <c r="Q19" s="4">
        <f t="shared" si="23"/>
        <v>12.5</v>
      </c>
      <c r="R19">
        <f t="shared" si="0"/>
        <v>500000</v>
      </c>
      <c r="S19">
        <f t="shared" si="1"/>
        <v>29169.272888805815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17935.614538008391</v>
      </c>
      <c r="AC19">
        <f t="shared" si="2"/>
        <v>14628.736569589073</v>
      </c>
      <c r="AE19">
        <f t="shared" si="3"/>
        <v>20684.614181734876</v>
      </c>
      <c r="AF19">
        <f t="shared" si="4"/>
        <v>-1034.2307090867439</v>
      </c>
      <c r="AG19">
        <f t="shared" si="4"/>
        <v>-6.2688983649653682</v>
      </c>
      <c r="AH19">
        <f t="shared" si="5"/>
        <v>-17154.04892762324</v>
      </c>
      <c r="AI19">
        <f t="shared" si="6"/>
        <v>2490.0656466599285</v>
      </c>
      <c r="AJ19">
        <f t="shared" si="7"/>
        <v>3306.8779684193178</v>
      </c>
      <c r="AK19">
        <f t="shared" si="24"/>
        <v>2758.8122539821888</v>
      </c>
      <c r="AL19">
        <f t="shared" si="8"/>
        <v>8555.7558690614351</v>
      </c>
      <c r="AN19">
        <f t="shared" si="9"/>
        <v>7419.782575694795</v>
      </c>
      <c r="AO19">
        <f t="shared" si="9"/>
        <v>-370.98912878473982</v>
      </c>
      <c r="AP19">
        <f t="shared" si="9"/>
        <v>-2.248717933460163</v>
      </c>
      <c r="AQ19">
        <f t="shared" si="9"/>
        <v>-6153.3327243873027</v>
      </c>
      <c r="AR19">
        <f t="shared" si="9"/>
        <v>893.21200458929309</v>
      </c>
      <c r="AS19">
        <f t="shared" si="9"/>
        <v>1186.2109350675221</v>
      </c>
      <c r="AT19">
        <f t="shared" si="9"/>
        <v>989.61416016092551</v>
      </c>
      <c r="AU19">
        <f t="shared" si="9"/>
        <v>3069.0370998177409</v>
      </c>
      <c r="AW19">
        <v>16</v>
      </c>
      <c r="AX19">
        <f>(R19*SUMPRODUCT(K20:$K$23, X20:$X$23)-$AZ$3*SUMPRODUCT(K19:$K$22, W20:$W$23))/Z19</f>
        <v>29169.272888805815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41244.515737672889</v>
      </c>
      <c r="P20">
        <f t="shared" si="22"/>
        <v>2062.2257868836446</v>
      </c>
      <c r="Q20" s="4">
        <f t="shared" si="23"/>
        <v>12.5</v>
      </c>
      <c r="R20">
        <f t="shared" si="0"/>
        <v>500000</v>
      </c>
      <c r="S20">
        <f t="shared" si="1"/>
        <v>24008.471427438366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14628.736569589073</v>
      </c>
      <c r="AC20">
        <f t="shared" si="2"/>
        <v>11071.2897458554</v>
      </c>
      <c r="AE20">
        <f t="shared" si="3"/>
        <v>19019.535897541755</v>
      </c>
      <c r="AF20">
        <f t="shared" si="4"/>
        <v>-950.97679487708774</v>
      </c>
      <c r="AG20">
        <f t="shared" si="4"/>
        <v>-5.7642620956297357</v>
      </c>
      <c r="AH20">
        <f t="shared" si="5"/>
        <v>-17677.891427439179</v>
      </c>
      <c r="AI20">
        <f t="shared" si="6"/>
        <v>384.90341312985765</v>
      </c>
      <c r="AJ20">
        <f t="shared" si="7"/>
        <v>3557.4468237336732</v>
      </c>
      <c r="AK20">
        <f t="shared" si="24"/>
        <v>1775.4631550033778</v>
      </c>
      <c r="AL20">
        <f t="shared" si="8"/>
        <v>5717.8133918669082</v>
      </c>
      <c r="AN20">
        <f t="shared" si="9"/>
        <v>6471.1201482147717</v>
      </c>
      <c r="AO20">
        <f t="shared" si="9"/>
        <v>-323.55600741073857</v>
      </c>
      <c r="AP20">
        <f t="shared" si="9"/>
        <v>-1.9612062453869556</v>
      </c>
      <c r="AQ20">
        <f t="shared" si="9"/>
        <v>-6014.6451527684403</v>
      </c>
      <c r="AR20">
        <f t="shared" si="9"/>
        <v>130.95778179020564</v>
      </c>
      <c r="AS20">
        <f t="shared" si="9"/>
        <v>1210.3694822669675</v>
      </c>
      <c r="AT20">
        <f t="shared" si="9"/>
        <v>604.0754862078569</v>
      </c>
      <c r="AU20">
        <f t="shared" si="9"/>
        <v>1945.4027502650299</v>
      </c>
      <c r="AW20">
        <v>17</v>
      </c>
      <c r="AX20">
        <f>(R20*SUMPRODUCT(K21:$K$23, X21:$X$23)-$AZ$3*SUMPRODUCT(K20:$K$22, W21:$W$23))/Z20</f>
        <v>24008.471427438366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41244.515737672889</v>
      </c>
      <c r="P21">
        <f t="shared" si="22"/>
        <v>2062.2257868836446</v>
      </c>
      <c r="Q21" s="4">
        <f t="shared" si="23"/>
        <v>12.5</v>
      </c>
      <c r="R21">
        <f t="shared" si="0"/>
        <v>500000</v>
      </c>
      <c r="S21">
        <f t="shared" si="1"/>
        <v>17470.115328395892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11071.2897458554</v>
      </c>
      <c r="AC21">
        <f t="shared" si="2"/>
        <v>7341.5893093815093</v>
      </c>
      <c r="AE21">
        <f t="shared" si="3"/>
        <v>17332.472632172365</v>
      </c>
      <c r="AF21">
        <f t="shared" si="4"/>
        <v>-866.62363160861821</v>
      </c>
      <c r="AG21">
        <f t="shared" si="4"/>
        <v>-5.2529628249280247</v>
      </c>
      <c r="AH21">
        <f t="shared" si="5"/>
        <v>-18146.265989816526</v>
      </c>
      <c r="AI21">
        <f t="shared" si="6"/>
        <v>-1685.6699520777074</v>
      </c>
      <c r="AJ21">
        <f t="shared" si="7"/>
        <v>3729.7004364738905</v>
      </c>
      <c r="AK21">
        <f t="shared" si="24"/>
        <v>1412.6552176913024</v>
      </c>
      <c r="AL21">
        <f t="shared" si="8"/>
        <v>3456.6857020874854</v>
      </c>
      <c r="AN21">
        <f t="shared" si="9"/>
        <v>5609.3612073393751</v>
      </c>
      <c r="AO21">
        <f t="shared" si="9"/>
        <v>-280.46806036696876</v>
      </c>
      <c r="AP21">
        <f t="shared" si="9"/>
        <v>-1.7000324488643965</v>
      </c>
      <c r="AQ21">
        <f t="shared" si="9"/>
        <v>-5872.7316443240188</v>
      </c>
      <c r="AR21">
        <f t="shared" si="9"/>
        <v>-545.53852980047702</v>
      </c>
      <c r="AS21">
        <f t="shared" si="9"/>
        <v>1207.0543763340254</v>
      </c>
      <c r="AT21">
        <f t="shared" si="9"/>
        <v>457.18193506646753</v>
      </c>
      <c r="AU21">
        <f t="shared" si="9"/>
        <v>1118.697781600016</v>
      </c>
      <c r="AW21">
        <v>18</v>
      </c>
      <c r="AX21">
        <f>(R21*SUMPRODUCT(K22:$K$23, X22:$X$23)-$AZ$3*SUMPRODUCT(K21:$K$22, W22:$W$23))/Z21</f>
        <v>17470.115328395892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41244.515737672889</v>
      </c>
      <c r="P22">
        <f t="shared" si="22"/>
        <v>2062.2257868836446</v>
      </c>
      <c r="Q22" s="4">
        <f t="shared" si="23"/>
        <v>12.5</v>
      </c>
      <c r="R22">
        <f t="shared" si="0"/>
        <v>500000</v>
      </c>
      <c r="S22">
        <f t="shared" si="1"/>
        <v>9489.7482500632577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7341.5893093815093</v>
      </c>
      <c r="AC22">
        <f t="shared" si="2"/>
        <v>3596.4905534058316</v>
      </c>
      <c r="AE22">
        <f t="shared" si="3"/>
        <v>15631.132388506714</v>
      </c>
      <c r="AF22">
        <f t="shared" si="4"/>
        <v>-781.55661942533573</v>
      </c>
      <c r="AG22">
        <f t="shared" si="4"/>
        <v>-4.7373366218933386</v>
      </c>
      <c r="AH22">
        <f t="shared" si="5"/>
        <v>-18523.862991416234</v>
      </c>
      <c r="AI22">
        <f t="shared" si="6"/>
        <v>-3679.0245589567476</v>
      </c>
      <c r="AJ22">
        <f t="shared" si="7"/>
        <v>3745.0987559756777</v>
      </c>
      <c r="AK22">
        <f t="shared" si="24"/>
        <v>1553.3815554924022</v>
      </c>
      <c r="AL22">
        <f t="shared" si="8"/>
        <v>1619.4557525113323</v>
      </c>
      <c r="AN22">
        <f t="shared" si="9"/>
        <v>4727.8049094151083</v>
      </c>
      <c r="AO22">
        <f t="shared" si="9"/>
        <v>-236.39024547075542</v>
      </c>
      <c r="AP22">
        <f t="shared" si="9"/>
        <v>-1.4328586555256588</v>
      </c>
      <c r="AQ22">
        <f t="shared" si="9"/>
        <v>-5602.7425406840275</v>
      </c>
      <c r="AR22">
        <f t="shared" si="9"/>
        <v>-1112.7607353952003</v>
      </c>
      <c r="AS22">
        <f t="shared" si="9"/>
        <v>1132.7455903172563</v>
      </c>
      <c r="AT22">
        <f t="shared" si="9"/>
        <v>469.83703814394329</v>
      </c>
      <c r="AU22">
        <f t="shared" si="9"/>
        <v>489.8218930659994</v>
      </c>
      <c r="AW22">
        <v>19</v>
      </c>
      <c r="AX22">
        <f>(R22*SUMPRODUCT(K23:$K$23, X23:$X$23)-$AZ$3*SUMPRODUCT(K22:$K$22, W23:$W$23))/Z22</f>
        <v>9489.7482500632577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41244.515737672889</v>
      </c>
      <c r="P23">
        <f t="shared" si="22"/>
        <v>2062.2257868836446</v>
      </c>
      <c r="Q23" s="4">
        <f t="shared" si="23"/>
        <v>12.5</v>
      </c>
      <c r="R23">
        <f t="shared" si="0"/>
        <v>500000</v>
      </c>
      <c r="S23">
        <f t="shared" si="1"/>
        <v>10655.767381008878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3596.4905534058316</v>
      </c>
      <c r="AC23">
        <f t="shared" si="2"/>
        <v>3596.4905534058316</v>
      </c>
      <c r="AE23">
        <f t="shared" si="3"/>
        <v>13920.678438861945</v>
      </c>
      <c r="AF23">
        <f t="shared" si="4"/>
        <v>-696.03392194309731</v>
      </c>
      <c r="AG23">
        <f t="shared" si="4"/>
        <v>-4.2189483225483562</v>
      </c>
      <c r="AH23">
        <f t="shared" si="5"/>
        <v>-18840.597325041959</v>
      </c>
      <c r="AI23">
        <f t="shared" si="6"/>
        <v>-5620.1717564456594</v>
      </c>
      <c r="AJ23">
        <f t="shared" si="7"/>
        <v>0</v>
      </c>
      <c r="AK23">
        <f t="shared" si="24"/>
        <v>1747.7159338067343</v>
      </c>
      <c r="AL23">
        <f t="shared" si="8"/>
        <v>-3872.4558226389254</v>
      </c>
      <c r="AN23">
        <f t="shared" si="9"/>
        <v>3814.1676132350121</v>
      </c>
      <c r="AO23">
        <f t="shared" si="9"/>
        <v>-190.70838066175062</v>
      </c>
      <c r="AP23">
        <f t="shared" si="9"/>
        <v>-1.1559620548990766</v>
      </c>
      <c r="AQ23">
        <f t="shared" si="9"/>
        <v>-5162.1906537661607</v>
      </c>
      <c r="AR23">
        <f t="shared" si="9"/>
        <v>-1539.8873832477984</v>
      </c>
      <c r="AS23">
        <f t="shared" si="9"/>
        <v>0</v>
      </c>
      <c r="AT23">
        <f t="shared" si="9"/>
        <v>478.8618271111651</v>
      </c>
      <c r="AU23">
        <f t="shared" si="9"/>
        <v>-1061.0255561366334</v>
      </c>
      <c r="AW23">
        <v>20</v>
      </c>
      <c r="AX23">
        <f>(R23*SUMPRODUCT(K$23:$K24, X$23:$X24)-$AZ$3*SUMPRODUCT(K$22:$K23, W$23:$W24))/Z23</f>
        <v>10655.767381008878</v>
      </c>
    </row>
    <row r="25" spans="5:50" x14ac:dyDescent="0.25">
      <c r="AN25" s="8">
        <f t="shared" ref="AN25:AU25" si="25">SUM(AN3:AN23)</f>
        <v>332197.77787697082</v>
      </c>
      <c r="AO25" s="8">
        <f t="shared" si="25"/>
        <v>-47543.275697103236</v>
      </c>
      <c r="AP25" s="8">
        <f t="shared" si="25"/>
        <v>-188.17937880209496</v>
      </c>
      <c r="AQ25" s="8">
        <f t="shared" si="25"/>
        <v>-121293.88839257344</v>
      </c>
      <c r="AR25" s="8">
        <f t="shared" si="25"/>
        <v>163172.43440849206</v>
      </c>
      <c r="AS25" s="8">
        <f t="shared" si="25"/>
        <v>-14662.455937924129</v>
      </c>
      <c r="AT25" s="8">
        <f t="shared" si="25"/>
        <v>33253.422491202538</v>
      </c>
      <c r="AU25" s="9">
        <f t="shared" si="25"/>
        <v>181763.40096177053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53CB-EDB0-4F64-9E9F-CE39B951DE6F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2398.7447070432186</v>
      </c>
      <c r="K3">
        <v>1</v>
      </c>
      <c r="L3" s="2">
        <v>0</v>
      </c>
      <c r="O3">
        <f>$C$3</f>
        <v>2398.7447070432186</v>
      </c>
      <c r="P3">
        <f>O3*B5</f>
        <v>1918.995765634575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2398.7447070432186</v>
      </c>
      <c r="AF3">
        <f t="shared" ref="AF3:AG23" si="4">-$Z3*P3</f>
        <v>-1918.995765634575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379.74894140864353</v>
      </c>
      <c r="AJ3">
        <f t="shared" ref="AJ3:AJ23" si="7">AB3-AC3</f>
        <v>0</v>
      </c>
      <c r="AL3">
        <f t="shared" ref="AL3:AL23" si="8">SUM(AI3:AK3)</f>
        <v>379.74894140864353</v>
      </c>
      <c r="AN3">
        <f t="shared" ref="AN3:AU23" si="9">AE3*$K3</f>
        <v>2398.7447070432186</v>
      </c>
      <c r="AO3">
        <f t="shared" si="9"/>
        <v>-1918.995765634575</v>
      </c>
      <c r="AP3">
        <f t="shared" si="9"/>
        <v>-100</v>
      </c>
      <c r="AQ3">
        <f t="shared" si="9"/>
        <v>0</v>
      </c>
      <c r="AR3">
        <f t="shared" si="9"/>
        <v>379.74894140864353</v>
      </c>
      <c r="AS3">
        <f t="shared" si="9"/>
        <v>0</v>
      </c>
      <c r="AT3">
        <f t="shared" si="9"/>
        <v>0</v>
      </c>
      <c r="AU3">
        <f t="shared" si="9"/>
        <v>379.74894140864353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1834.9521870306353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1000000</v>
      </c>
      <c r="S4">
        <f t="shared" si="1"/>
        <v>162.4041316715886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160.49022999902809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-1784.809</v>
      </c>
      <c r="AI4">
        <f t="shared" si="6"/>
        <v>-1784.809</v>
      </c>
      <c r="AJ4">
        <f t="shared" si="7"/>
        <v>-160.49022999902809</v>
      </c>
      <c r="AK4">
        <f>G4*MAX(0, SUM(AB4, AE4:AF4))</f>
        <v>0</v>
      </c>
      <c r="AL4">
        <f t="shared" si="8"/>
        <v>-1945.2992299990281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-1674.4619570316163</v>
      </c>
      <c r="AR4">
        <f t="shared" si="9"/>
        <v>-1674.4619570316163</v>
      </c>
      <c r="AS4">
        <f t="shared" si="9"/>
        <v>-150.56781123841643</v>
      </c>
      <c r="AT4">
        <f t="shared" si="9"/>
        <v>0</v>
      </c>
      <c r="AU4">
        <f t="shared" si="9"/>
        <v>-1825.0297682700327</v>
      </c>
      <c r="AW4">
        <v>1</v>
      </c>
      <c r="AX4">
        <f>(R4*SUMPRODUCT(K5:$K$23, X5:$X$23)-$AZ$3*SUMPRODUCT(K4:$K$22, W5:$W$23))/Z4</f>
        <v>162.4041316715886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2398.7447070432186</v>
      </c>
      <c r="P5">
        <f t="shared" ref="P5:P23" si="22">O5*$C$5</f>
        <v>119.93723535216094</v>
      </c>
      <c r="Q5" s="4">
        <f t="shared" ref="Q5:Q23" si="23">$C$8</f>
        <v>12.5</v>
      </c>
      <c r="R5">
        <f t="shared" si="0"/>
        <v>1000000</v>
      </c>
      <c r="S5">
        <f t="shared" si="1"/>
        <v>340.06119808726692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160.49022999902809</v>
      </c>
      <c r="AC5">
        <f t="shared" si="2"/>
        <v>332.09075949316866</v>
      </c>
      <c r="AE5">
        <f t="shared" si="3"/>
        <v>2342.5223344292758</v>
      </c>
      <c r="AF5">
        <f t="shared" si="4"/>
        <v>-117.12611672146379</v>
      </c>
      <c r="AG5">
        <f t="shared" si="4"/>
        <v>-12.207021903743746</v>
      </c>
      <c r="AH5">
        <f t="shared" si="5"/>
        <v>-1771.28679050031</v>
      </c>
      <c r="AI5">
        <f t="shared" si="6"/>
        <v>441.90240530375831</v>
      </c>
      <c r="AJ5">
        <f t="shared" si="7"/>
        <v>-171.60052949414057</v>
      </c>
      <c r="AK5">
        <f>G5*SUM(AB5, AE5:AF5)</f>
        <v>97.821344355980443</v>
      </c>
      <c r="AL5">
        <f t="shared" si="8"/>
        <v>368.12322016559818</v>
      </c>
      <c r="AN5">
        <f t="shared" si="9"/>
        <v>2022.9144709979055</v>
      </c>
      <c r="AO5">
        <f t="shared" si="9"/>
        <v>-101.14572354989527</v>
      </c>
      <c r="AP5">
        <f t="shared" si="9"/>
        <v>-10.541526496432713</v>
      </c>
      <c r="AQ5">
        <f t="shared" si="9"/>
        <v>-1529.6168698701017</v>
      </c>
      <c r="AR5">
        <f t="shared" si="9"/>
        <v>381.61035108147581</v>
      </c>
      <c r="AS5">
        <f t="shared" si="9"/>
        <v>-148.18778427108325</v>
      </c>
      <c r="AT5">
        <f t="shared" si="9"/>
        <v>84.474845836803496</v>
      </c>
      <c r="AU5">
        <f t="shared" si="9"/>
        <v>317.89741264719606</v>
      </c>
      <c r="AW5">
        <v>2</v>
      </c>
      <c r="AX5">
        <f>(R5*SUMPRODUCT(K6:$K$23, X6:$X$23)-$AZ$3*SUMPRODUCT(K5:$K$22, W6:$W$23))/Z5</f>
        <v>340.06119808726692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2398.7447070432186</v>
      </c>
      <c r="P6">
        <f t="shared" si="22"/>
        <v>119.93723535216094</v>
      </c>
      <c r="Q6" s="4">
        <f t="shared" si="23"/>
        <v>12.5</v>
      </c>
      <c r="R6">
        <f t="shared" si="0"/>
        <v>1000000</v>
      </c>
      <c r="S6">
        <f t="shared" si="1"/>
        <v>527.88049843446447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332.09075949316866</v>
      </c>
      <c r="AC6">
        <f t="shared" si="2"/>
        <v>509.42417049727555</v>
      </c>
      <c r="AE6">
        <f t="shared" si="3"/>
        <v>2314.8772046784156</v>
      </c>
      <c r="AF6">
        <f t="shared" si="4"/>
        <v>-115.7438602339208</v>
      </c>
      <c r="AG6">
        <f t="shared" si="4"/>
        <v>-12.062961503789095</v>
      </c>
      <c r="AH6">
        <f t="shared" si="5"/>
        <v>-1759.2144733771538</v>
      </c>
      <c r="AI6">
        <f t="shared" si="6"/>
        <v>427.8559095635519</v>
      </c>
      <c r="AJ6">
        <f t="shared" si="7"/>
        <v>-177.33341100410689</v>
      </c>
      <c r="AK6">
        <f>G6*SUM(AB6, AE6:AF6)</f>
        <v>148.07661008035333</v>
      </c>
      <c r="AL6">
        <f t="shared" si="8"/>
        <v>398.59910863979837</v>
      </c>
      <c r="AN6">
        <f t="shared" si="9"/>
        <v>1802.8870610678528</v>
      </c>
      <c r="AO6">
        <f t="shared" si="9"/>
        <v>-90.144353053392649</v>
      </c>
      <c r="AP6">
        <f t="shared" si="9"/>
        <v>-9.3949506994960608</v>
      </c>
      <c r="AQ6">
        <f t="shared" si="9"/>
        <v>-1370.1223569375366</v>
      </c>
      <c r="AR6">
        <f t="shared" si="9"/>
        <v>333.22540037742743</v>
      </c>
      <c r="AS6">
        <f t="shared" si="9"/>
        <v>-138.11191001759704</v>
      </c>
      <c r="AT6">
        <f t="shared" si="9"/>
        <v>115.32594637033701</v>
      </c>
      <c r="AU6">
        <f t="shared" si="9"/>
        <v>310.43943673016742</v>
      </c>
      <c r="AW6">
        <v>3</v>
      </c>
      <c r="AX6">
        <f>(R6*SUMPRODUCT(K7:$K$23, X7:$X$23)-$AZ$3*SUMPRODUCT(K6:$K$22, W7:$W$23))/Z6</f>
        <v>527.88049843446447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2398.7447070432186</v>
      </c>
      <c r="P7">
        <f t="shared" si="22"/>
        <v>119.93723535216094</v>
      </c>
      <c r="Q7" s="4">
        <f t="shared" si="23"/>
        <v>12.5</v>
      </c>
      <c r="R7">
        <f t="shared" si="0"/>
        <v>1000000</v>
      </c>
      <c r="S7">
        <f t="shared" si="1"/>
        <v>688.04847190928763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509.42417049727555</v>
      </c>
      <c r="AC7">
        <f t="shared" si="2"/>
        <v>656.14949183935096</v>
      </c>
      <c r="AE7">
        <f t="shared" si="3"/>
        <v>2287.535231654796</v>
      </c>
      <c r="AF7">
        <f t="shared" si="4"/>
        <v>-114.37676158273982</v>
      </c>
      <c r="AG7">
        <f t="shared" si="4"/>
        <v>-11.920480871401779</v>
      </c>
      <c r="AH7">
        <f t="shared" si="5"/>
        <v>-1748.0813879539696</v>
      </c>
      <c r="AI7">
        <f t="shared" si="6"/>
        <v>413.15660124668511</v>
      </c>
      <c r="AJ7">
        <f t="shared" si="7"/>
        <v>-146.7253213420754</v>
      </c>
      <c r="AK7">
        <f>G7*SUM(AB7, AE7:AF7)</f>
        <v>131.7148076519542</v>
      </c>
      <c r="AL7">
        <f t="shared" si="8"/>
        <v>398.14608755656388</v>
      </c>
      <c r="AN7">
        <f t="shared" si="9"/>
        <v>1612.7386761965574</v>
      </c>
      <c r="AO7">
        <f t="shared" si="9"/>
        <v>-80.63693380982788</v>
      </c>
      <c r="AP7">
        <f t="shared" si="9"/>
        <v>-8.4040762625823504</v>
      </c>
      <c r="AQ7">
        <f t="shared" si="9"/>
        <v>-1232.4175053047495</v>
      </c>
      <c r="AR7">
        <f t="shared" si="9"/>
        <v>291.28016081939802</v>
      </c>
      <c r="AS7">
        <f t="shared" si="9"/>
        <v>-103.44304089015323</v>
      </c>
      <c r="AT7">
        <f t="shared" si="9"/>
        <v>92.860455912817443</v>
      </c>
      <c r="AU7">
        <f t="shared" si="9"/>
        <v>280.69757584206224</v>
      </c>
      <c r="AW7">
        <v>4</v>
      </c>
      <c r="AX7">
        <f>(R7*SUMPRODUCT(K8:$K$23, X8:$X$23)-$AZ$3*SUMPRODUCT(K7:$K$22, W8:$W$23))/Z7</f>
        <v>688.04847190928763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2398.7447070432186</v>
      </c>
      <c r="P8">
        <f t="shared" si="22"/>
        <v>119.93723535216094</v>
      </c>
      <c r="Q8" s="4">
        <f t="shared" si="23"/>
        <v>12.5</v>
      </c>
      <c r="R8">
        <f t="shared" si="0"/>
        <v>1000000</v>
      </c>
      <c r="S8">
        <f t="shared" si="1"/>
        <v>792.21913690296833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656.14949183935096</v>
      </c>
      <c r="AC8">
        <f t="shared" si="2"/>
        <v>746.55790078650716</v>
      </c>
      <c r="AE8">
        <f t="shared" si="3"/>
        <v>2260.4879503589541</v>
      </c>
      <c r="AF8">
        <f t="shared" si="4"/>
        <v>-113.0243975179477</v>
      </c>
      <c r="AG8">
        <f t="shared" si="4"/>
        <v>-11.779535894970849</v>
      </c>
      <c r="AH8">
        <f t="shared" si="5"/>
        <v>-1739.2134173530351</v>
      </c>
      <c r="AI8">
        <f t="shared" si="6"/>
        <v>396.47059959300054</v>
      </c>
      <c r="AJ8">
        <f t="shared" si="7"/>
        <v>-90.408408947156204</v>
      </c>
      <c r="AK8">
        <f t="shared" ref="AK8:AK23" si="24">G8*SUM(AB8:AB8, AE8:AF8)</f>
        <v>59.71695785169161</v>
      </c>
      <c r="AL8">
        <f t="shared" si="8"/>
        <v>365.77914849753597</v>
      </c>
      <c r="AN8">
        <f t="shared" si="9"/>
        <v>1485.9394232821069</v>
      </c>
      <c r="AO8">
        <f t="shared" si="9"/>
        <v>-74.296971164105344</v>
      </c>
      <c r="AP8">
        <f t="shared" si="9"/>
        <v>-7.7433178847621651</v>
      </c>
      <c r="AQ8">
        <f t="shared" si="9"/>
        <v>-1143.277840492663</v>
      </c>
      <c r="AR8">
        <f t="shared" si="9"/>
        <v>260.62129374057633</v>
      </c>
      <c r="AS8">
        <f t="shared" si="9"/>
        <v>-59.430274348269549</v>
      </c>
      <c r="AT8">
        <f t="shared" si="9"/>
        <v>39.255144844374733</v>
      </c>
      <c r="AU8">
        <f t="shared" si="9"/>
        <v>240.44616423668154</v>
      </c>
      <c r="AW8">
        <v>5</v>
      </c>
      <c r="AX8">
        <f>(R8*SUMPRODUCT(K9:$K$23, X9:$X$23)-$AZ$3*SUMPRODUCT(K8:$K$22, W9:$W$23))/Z8</f>
        <v>792.21913690296833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2398.7447070432186</v>
      </c>
      <c r="P9">
        <f t="shared" si="22"/>
        <v>119.93723535216094</v>
      </c>
      <c r="Q9" s="4">
        <f t="shared" si="23"/>
        <v>12.5</v>
      </c>
      <c r="R9">
        <f t="shared" si="0"/>
        <v>1000000</v>
      </c>
      <c r="S9">
        <f t="shared" si="1"/>
        <v>857.029493574291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746.55790078650716</v>
      </c>
      <c r="AC9">
        <f t="shared" si="2"/>
        <v>798.06778259647763</v>
      </c>
      <c r="AE9">
        <f t="shared" si="3"/>
        <v>2233.7164400037932</v>
      </c>
      <c r="AF9">
        <f t="shared" si="4"/>
        <v>-111.68582200018966</v>
      </c>
      <c r="AG9">
        <f t="shared" si="4"/>
        <v>-11.640027977159949</v>
      </c>
      <c r="AH9">
        <f t="shared" si="5"/>
        <v>-1737.0047088951717</v>
      </c>
      <c r="AI9">
        <f t="shared" si="6"/>
        <v>373.38588113127184</v>
      </c>
      <c r="AJ9">
        <f t="shared" si="7"/>
        <v>-51.509881809970466</v>
      </c>
      <c r="AK9">
        <f t="shared" si="24"/>
        <v>16.924672260861655</v>
      </c>
      <c r="AL9">
        <f t="shared" si="8"/>
        <v>338.80067158216303</v>
      </c>
      <c r="AN9">
        <f t="shared" si="9"/>
        <v>1395.4961795504255</v>
      </c>
      <c r="AO9">
        <f t="shared" si="9"/>
        <v>-69.774808977521275</v>
      </c>
      <c r="AP9">
        <f t="shared" si="9"/>
        <v>-7.2720128128524646</v>
      </c>
      <c r="AQ9">
        <f t="shared" si="9"/>
        <v>-1085.1795651914506</v>
      </c>
      <c r="AR9">
        <f t="shared" si="9"/>
        <v>233.26979256860122</v>
      </c>
      <c r="AS9">
        <f t="shared" si="9"/>
        <v>-32.180379741837633</v>
      </c>
      <c r="AT9">
        <f t="shared" si="9"/>
        <v>10.573551350204234</v>
      </c>
      <c r="AU9">
        <f t="shared" si="9"/>
        <v>211.66296417696782</v>
      </c>
      <c r="AW9">
        <v>6</v>
      </c>
      <c r="AX9">
        <f>(R9*SUMPRODUCT(K10:$K$23, X10:$X$23)-$AZ$3*SUMPRODUCT(K9:$K$22, W10:$W$23))/Z9</f>
        <v>857.029493574291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2398.7447070432186</v>
      </c>
      <c r="P10">
        <f t="shared" si="22"/>
        <v>119.93723535216094</v>
      </c>
      <c r="Q10" s="4">
        <f t="shared" si="23"/>
        <v>12.5</v>
      </c>
      <c r="R10">
        <f t="shared" si="0"/>
        <v>1000000</v>
      </c>
      <c r="S10">
        <f t="shared" si="1"/>
        <v>906.51079769009868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798.06778259647763</v>
      </c>
      <c r="AC10">
        <f t="shared" si="2"/>
        <v>834.12822002745088</v>
      </c>
      <c r="AE10">
        <f t="shared" si="3"/>
        <v>2207.2110535083189</v>
      </c>
      <c r="AF10">
        <f t="shared" si="4"/>
        <v>-110.36055267541595</v>
      </c>
      <c r="AG10">
        <f t="shared" si="4"/>
        <v>-11.501906846461626</v>
      </c>
      <c r="AH10">
        <f t="shared" si="5"/>
        <v>-1737.6680741378696</v>
      </c>
      <c r="AI10">
        <f t="shared" si="6"/>
        <v>347.68051984857175</v>
      </c>
      <c r="AJ10">
        <f t="shared" si="7"/>
        <v>-36.060437430973252</v>
      </c>
      <c r="AK10">
        <f t="shared" si="24"/>
        <v>11.869164962060461</v>
      </c>
      <c r="AL10">
        <f t="shared" si="8"/>
        <v>323.48924737965893</v>
      </c>
      <c r="AN10">
        <f t="shared" si="9"/>
        <v>1310.154066413362</v>
      </c>
      <c r="AO10">
        <f t="shared" si="9"/>
        <v>-65.507703320668099</v>
      </c>
      <c r="AP10">
        <f t="shared" si="9"/>
        <v>-6.8272900330247426</v>
      </c>
      <c r="AQ10">
        <f t="shared" si="9"/>
        <v>-1031.443227773698</v>
      </c>
      <c r="AR10">
        <f t="shared" si="9"/>
        <v>206.375845285971</v>
      </c>
      <c r="AS10">
        <f t="shared" si="9"/>
        <v>-21.404717352126177</v>
      </c>
      <c r="AT10">
        <f t="shared" si="9"/>
        <v>7.0452867274551734</v>
      </c>
      <c r="AU10">
        <f t="shared" si="9"/>
        <v>192.01641466129999</v>
      </c>
      <c r="AW10">
        <v>7</v>
      </c>
      <c r="AX10">
        <f>(R10*SUMPRODUCT(K11:$K$23, X11:$X$23)-$AZ$3*SUMPRODUCT(K10:$K$22, W11:$W$23))/Z10</f>
        <v>906.51079769009868</v>
      </c>
    </row>
    <row r="11" spans="1:52" x14ac:dyDescent="0.25">
      <c r="A11" t="s">
        <v>33</v>
      </c>
      <c r="C11" s="7">
        <f>AU25</f>
        <v>1044.486062711205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2398.7447070432186</v>
      </c>
      <c r="P11">
        <f t="shared" si="22"/>
        <v>119.93723535216094</v>
      </c>
      <c r="Q11" s="4">
        <f t="shared" si="23"/>
        <v>12.5</v>
      </c>
      <c r="R11">
        <f t="shared" si="0"/>
        <v>1000000</v>
      </c>
      <c r="S11">
        <f t="shared" si="1"/>
        <v>940.61270861812852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834.12822002745088</v>
      </c>
      <c r="AC11">
        <f t="shared" si="2"/>
        <v>855.21729347896508</v>
      </c>
      <c r="AE11">
        <f t="shared" si="3"/>
        <v>2180.9698479603944</v>
      </c>
      <c r="AF11">
        <f t="shared" si="4"/>
        <v>-109.04849239801972</v>
      </c>
      <c r="AG11">
        <f t="shared" si="4"/>
        <v>-11.365162378246257</v>
      </c>
      <c r="AH11">
        <f t="shared" si="5"/>
        <v>-1738.0319800602188</v>
      </c>
      <c r="AI11">
        <f t="shared" si="6"/>
        <v>322.5242131239097</v>
      </c>
      <c r="AJ11">
        <f t="shared" si="7"/>
        <v>-21.089073451514196</v>
      </c>
      <c r="AK11">
        <f t="shared" si="24"/>
        <v>6.9745189814155806</v>
      </c>
      <c r="AL11">
        <f t="shared" si="8"/>
        <v>308.40965865381111</v>
      </c>
      <c r="AN11">
        <f t="shared" si="9"/>
        <v>1231.1724570809085</v>
      </c>
      <c r="AO11">
        <f t="shared" si="9"/>
        <v>-61.558622854045417</v>
      </c>
      <c r="AP11">
        <f t="shared" si="9"/>
        <v>-6.4157122132772573</v>
      </c>
      <c r="AQ11">
        <f t="shared" si="9"/>
        <v>-981.1309887557851</v>
      </c>
      <c r="AR11">
        <f t="shared" si="9"/>
        <v>182.06713325780072</v>
      </c>
      <c r="AS11">
        <f t="shared" si="9"/>
        <v>-11.904926793528045</v>
      </c>
      <c r="AT11">
        <f t="shared" si="9"/>
        <v>3.9371638628278682</v>
      </c>
      <c r="AU11">
        <f t="shared" si="9"/>
        <v>174.09937032710056</v>
      </c>
      <c r="AW11">
        <v>8</v>
      </c>
      <c r="AX11">
        <f>(R11*SUMPRODUCT(K12:$K$23, X12:$X$23)-$AZ$3*SUMPRODUCT(K11:$K$22, W12:$W$23))/Z11</f>
        <v>940.61270861812852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2398.7447070432186</v>
      </c>
      <c r="P12">
        <f t="shared" si="22"/>
        <v>119.93723535216094</v>
      </c>
      <c r="Q12" s="4">
        <f t="shared" si="23"/>
        <v>12.5</v>
      </c>
      <c r="R12">
        <f t="shared" si="0"/>
        <v>1000000</v>
      </c>
      <c r="S12">
        <f t="shared" si="1"/>
        <v>958.92541600794232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855.21729347896508</v>
      </c>
      <c r="AC12">
        <f t="shared" si="2"/>
        <v>861.47708932676414</v>
      </c>
      <c r="AE12">
        <f t="shared" si="3"/>
        <v>2154.9784516760146</v>
      </c>
      <c r="AF12">
        <f t="shared" si="4"/>
        <v>-107.74892258380073</v>
      </c>
      <c r="AG12">
        <f t="shared" si="4"/>
        <v>-11.229719680821727</v>
      </c>
      <c r="AH12">
        <f t="shared" si="5"/>
        <v>-1743.2858913653688</v>
      </c>
      <c r="AI12">
        <f t="shared" si="6"/>
        <v>292.71391804602331</v>
      </c>
      <c r="AJ12">
        <f t="shared" si="7"/>
        <v>-6.2597958477990687</v>
      </c>
      <c r="AK12">
        <f t="shared" si="24"/>
        <v>6.6756276919137116</v>
      </c>
      <c r="AL12">
        <f t="shared" si="8"/>
        <v>293.12974989013793</v>
      </c>
      <c r="AN12">
        <f t="shared" si="9"/>
        <v>1156.4788814348399</v>
      </c>
      <c r="AO12">
        <f t="shared" si="9"/>
        <v>-57.823944071741991</v>
      </c>
      <c r="AP12">
        <f t="shared" si="9"/>
        <v>-6.0264795897161063</v>
      </c>
      <c r="AQ12">
        <f t="shared" si="9"/>
        <v>-935.54221672118206</v>
      </c>
      <c r="AR12">
        <f t="shared" si="9"/>
        <v>157.08624105219965</v>
      </c>
      <c r="AS12">
        <f t="shared" si="9"/>
        <v>-3.3593476048184177</v>
      </c>
      <c r="AT12">
        <f t="shared" si="9"/>
        <v>3.5825056348083106</v>
      </c>
      <c r="AU12">
        <f t="shared" si="9"/>
        <v>157.30939908218954</v>
      </c>
      <c r="AW12">
        <v>9</v>
      </c>
      <c r="AX12">
        <f>(R12*SUMPRODUCT(K13:$K$23, X13:$X$23)-$AZ$3*SUMPRODUCT(K12:$K$22, W13:$W$23))/Z12</f>
        <v>958.92541600794232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2398.7447070432186</v>
      </c>
      <c r="P13">
        <f t="shared" si="22"/>
        <v>119.93723535216094</v>
      </c>
      <c r="Q13" s="4">
        <f t="shared" si="23"/>
        <v>12.5</v>
      </c>
      <c r="R13">
        <f t="shared" si="0"/>
        <v>1000000</v>
      </c>
      <c r="S13">
        <f t="shared" si="1"/>
        <v>961.49937964914352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861.47708932676414</v>
      </c>
      <c r="AC13">
        <f t="shared" si="2"/>
        <v>853.4695397079231</v>
      </c>
      <c r="AE13">
        <f t="shared" si="3"/>
        <v>2129.2323056350256</v>
      </c>
      <c r="AF13">
        <f t="shared" si="4"/>
        <v>-106.46161528175128</v>
      </c>
      <c r="AG13">
        <f t="shared" si="4"/>
        <v>-11.095554996865403</v>
      </c>
      <c r="AH13">
        <f t="shared" si="5"/>
        <v>-1749.3989718486639</v>
      </c>
      <c r="AI13">
        <f t="shared" si="6"/>
        <v>262.2761635077452</v>
      </c>
      <c r="AJ13">
        <f t="shared" si="7"/>
        <v>8.0075496188410398</v>
      </c>
      <c r="AK13">
        <f t="shared" si="24"/>
        <v>5.7684955593600771</v>
      </c>
      <c r="AL13">
        <f t="shared" si="8"/>
        <v>276.05220868594631</v>
      </c>
      <c r="AN13">
        <f t="shared" si="9"/>
        <v>1086.490535636492</v>
      </c>
      <c r="AO13">
        <f t="shared" si="9"/>
        <v>-54.324526781824602</v>
      </c>
      <c r="AP13">
        <f t="shared" si="9"/>
        <v>-5.6617661961187835</v>
      </c>
      <c r="AQ13">
        <f t="shared" si="9"/>
        <v>-892.67170187844476</v>
      </c>
      <c r="AR13">
        <f t="shared" si="9"/>
        <v>133.8325407801039</v>
      </c>
      <c r="AS13">
        <f t="shared" si="9"/>
        <v>4.0860392975841355</v>
      </c>
      <c r="AT13">
        <f t="shared" si="9"/>
        <v>2.9435096459503756</v>
      </c>
      <c r="AU13">
        <f t="shared" si="9"/>
        <v>140.86208972363841</v>
      </c>
      <c r="AW13">
        <v>10</v>
      </c>
      <c r="AX13">
        <f>(R13*SUMPRODUCT(K14:$K$23, X14:$X$23)-$AZ$3*SUMPRODUCT(K13:$K$22, W14:$W$23))/Z13</f>
        <v>961.49937964914352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2398.7447070432186</v>
      </c>
      <c r="P14">
        <f t="shared" si="22"/>
        <v>119.93723535216094</v>
      </c>
      <c r="Q14" s="4">
        <f t="shared" si="23"/>
        <v>12.5</v>
      </c>
      <c r="R14">
        <f t="shared" si="0"/>
        <v>1000000</v>
      </c>
      <c r="S14">
        <f t="shared" si="1"/>
        <v>947.27316959367613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853.4695397079231</v>
      </c>
      <c r="AC14">
        <f t="shared" si="2"/>
        <v>830.76678539222848</v>
      </c>
      <c r="AE14">
        <f t="shared" si="3"/>
        <v>2103.7199122843404</v>
      </c>
      <c r="AF14">
        <f t="shared" si="4"/>
        <v>-105.18599561421703</v>
      </c>
      <c r="AG14">
        <f t="shared" si="4"/>
        <v>-10.96260841195072</v>
      </c>
      <c r="AH14">
        <f t="shared" si="5"/>
        <v>-1759.2827956821864</v>
      </c>
      <c r="AI14">
        <f t="shared" si="6"/>
        <v>228.28851257598626</v>
      </c>
      <c r="AJ14">
        <f t="shared" si="7"/>
        <v>22.702754315694619</v>
      </c>
      <c r="AK14">
        <f t="shared" si="24"/>
        <v>5.1336062214804832</v>
      </c>
      <c r="AL14">
        <f t="shared" si="8"/>
        <v>256.12487311316136</v>
      </c>
      <c r="AN14">
        <f t="shared" si="9"/>
        <v>1020.9931907991178</v>
      </c>
      <c r="AO14">
        <f t="shared" si="9"/>
        <v>-51.049659539955897</v>
      </c>
      <c r="AP14">
        <f t="shared" si="9"/>
        <v>-5.320455673134302</v>
      </c>
      <c r="AQ14">
        <f t="shared" si="9"/>
        <v>-853.82837543763765</v>
      </c>
      <c r="AR14">
        <f t="shared" si="9"/>
        <v>110.79470014838996</v>
      </c>
      <c r="AS14">
        <f t="shared" si="9"/>
        <v>11.018271697366789</v>
      </c>
      <c r="AT14">
        <f t="shared" si="9"/>
        <v>2.4914804322426036</v>
      </c>
      <c r="AU14">
        <f t="shared" si="9"/>
        <v>124.30445227799936</v>
      </c>
      <c r="AW14">
        <v>11</v>
      </c>
      <c r="AX14">
        <f>(R14*SUMPRODUCT(K15:$K$23, X15:$X$23)-$AZ$3*SUMPRODUCT(K14:$K$22, W15:$W$23))/Z14</f>
        <v>947.27316959367613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2398.7447070432186</v>
      </c>
      <c r="P15">
        <f t="shared" si="22"/>
        <v>119.93723535216094</v>
      </c>
      <c r="Q15" s="4">
        <f t="shared" si="23"/>
        <v>12.5</v>
      </c>
      <c r="R15">
        <f t="shared" si="0"/>
        <v>1000000</v>
      </c>
      <c r="S15">
        <f t="shared" si="1"/>
        <v>912.2174387665649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830.76678539222848</v>
      </c>
      <c r="AC15">
        <f t="shared" si="2"/>
        <v>790.39837267794337</v>
      </c>
      <c r="AE15">
        <f t="shared" si="3"/>
        <v>2078.4122648218354</v>
      </c>
      <c r="AF15">
        <f t="shared" si="4"/>
        <v>-103.92061324109177</v>
      </c>
      <c r="AG15">
        <f t="shared" si="4"/>
        <v>-10.830728769922764</v>
      </c>
      <c r="AH15">
        <f t="shared" si="5"/>
        <v>-1780.2846326758222</v>
      </c>
      <c r="AI15">
        <f t="shared" si="6"/>
        <v>183.3762901349985</v>
      </c>
      <c r="AJ15">
        <f t="shared" si="7"/>
        <v>40.368412714285114</v>
      </c>
      <c r="AK15">
        <f t="shared" si="24"/>
        <v>11.501559591589187</v>
      </c>
      <c r="AL15">
        <f t="shared" si="8"/>
        <v>235.24626244087281</v>
      </c>
      <c r="AN15">
        <f t="shared" si="9"/>
        <v>958.9416225330076</v>
      </c>
      <c r="AO15">
        <f t="shared" si="9"/>
        <v>-47.947081126650382</v>
      </c>
      <c r="AP15">
        <f t="shared" si="9"/>
        <v>-4.9971012948843274</v>
      </c>
      <c r="AQ15">
        <f t="shared" si="9"/>
        <v>-821.39095458767179</v>
      </c>
      <c r="AR15">
        <f t="shared" si="9"/>
        <v>84.60648552380097</v>
      </c>
      <c r="AS15">
        <f t="shared" si="9"/>
        <v>18.625251516516151</v>
      </c>
      <c r="AT15">
        <f t="shared" si="9"/>
        <v>5.3066104367720621</v>
      </c>
      <c r="AU15">
        <f t="shared" si="9"/>
        <v>108.53834747708919</v>
      </c>
      <c r="AW15">
        <v>12</v>
      </c>
      <c r="AX15">
        <f>(R15*SUMPRODUCT(K16:$K$23, X16:$X$23)-$AZ$3*SUMPRODUCT(K15:$K$22, W16:$W$23))/Z15</f>
        <v>912.2174387665649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2398.7447070432186</v>
      </c>
      <c r="P16">
        <f t="shared" si="22"/>
        <v>119.93723535216094</v>
      </c>
      <c r="Q16" s="4">
        <f t="shared" si="23"/>
        <v>12.5</v>
      </c>
      <c r="R16">
        <f t="shared" si="0"/>
        <v>1000000</v>
      </c>
      <c r="S16">
        <f t="shared" si="1"/>
        <v>856.86284410590088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790.39837267794337</v>
      </c>
      <c r="AC16">
        <f t="shared" si="2"/>
        <v>733.46318925080504</v>
      </c>
      <c r="AE16">
        <f t="shared" si="3"/>
        <v>2053.2935406509018</v>
      </c>
      <c r="AF16">
        <f t="shared" si="4"/>
        <v>-102.6646770325451</v>
      </c>
      <c r="AG16">
        <f t="shared" si="4"/>
        <v>-10.699833618298356</v>
      </c>
      <c r="AH16">
        <f t="shared" si="5"/>
        <v>-1807.02911401447</v>
      </c>
      <c r="AI16">
        <f t="shared" si="6"/>
        <v>132.89991598558845</v>
      </c>
      <c r="AJ16">
        <f t="shared" si="7"/>
        <v>56.935183427138327</v>
      </c>
      <c r="AK16">
        <f t="shared" si="24"/>
        <v>19.461293377703733</v>
      </c>
      <c r="AL16">
        <f t="shared" si="8"/>
        <v>209.2963927904305</v>
      </c>
      <c r="AN16">
        <f t="shared" si="9"/>
        <v>898.21968331367043</v>
      </c>
      <c r="AO16">
        <f t="shared" si="9"/>
        <v>-44.910984165683523</v>
      </c>
      <c r="AP16">
        <f t="shared" si="9"/>
        <v>-4.6806756919374779</v>
      </c>
      <c r="AQ16">
        <f t="shared" si="9"/>
        <v>-790.49053941606803</v>
      </c>
      <c r="AR16">
        <f t="shared" si="9"/>
        <v>58.137484039981381</v>
      </c>
      <c r="AS16">
        <f t="shared" si="9"/>
        <v>24.906474118219968</v>
      </c>
      <c r="AT16">
        <f t="shared" si="9"/>
        <v>8.5134036748852235</v>
      </c>
      <c r="AU16">
        <f t="shared" si="9"/>
        <v>91.55736183308656</v>
      </c>
      <c r="AW16">
        <v>13</v>
      </c>
      <c r="AX16">
        <f>(R16*SUMPRODUCT(K17:$K$23, X17:$X$23)-$AZ$3*SUMPRODUCT(K16:$K$22, W17:$W$23))/Z16</f>
        <v>856.86284410590088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2398.7447070432186</v>
      </c>
      <c r="P17">
        <f t="shared" si="22"/>
        <v>119.93723535216094</v>
      </c>
      <c r="Q17" s="4">
        <f t="shared" si="23"/>
        <v>12.5</v>
      </c>
      <c r="R17">
        <f t="shared" si="0"/>
        <v>1000000</v>
      </c>
      <c r="S17">
        <f t="shared" si="1"/>
        <v>786.5195215058186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733.46318925080504</v>
      </c>
      <c r="AC17">
        <f t="shared" si="2"/>
        <v>665.07558985372452</v>
      </c>
      <c r="AE17">
        <f t="shared" si="3"/>
        <v>2028.3623067497708</v>
      </c>
      <c r="AF17">
        <f t="shared" si="4"/>
        <v>-101.41811533748854</v>
      </c>
      <c r="AG17">
        <f t="shared" si="4"/>
        <v>-10.569915489516625</v>
      </c>
      <c r="AH17">
        <f t="shared" si="5"/>
        <v>-1833.5834078998687</v>
      </c>
      <c r="AI17">
        <f t="shared" si="6"/>
        <v>82.790868022896802</v>
      </c>
      <c r="AJ17">
        <f t="shared" si="7"/>
        <v>68.387599397080521</v>
      </c>
      <c r="AK17">
        <f t="shared" si="24"/>
        <v>36.713621853150606</v>
      </c>
      <c r="AL17">
        <f t="shared" si="8"/>
        <v>187.89208927312794</v>
      </c>
      <c r="AN17">
        <f t="shared" si="9"/>
        <v>835.74779791230856</v>
      </c>
      <c r="AO17">
        <f t="shared" si="9"/>
        <v>-41.787389895615433</v>
      </c>
      <c r="AP17">
        <f t="shared" si="9"/>
        <v>-4.3551310163310486</v>
      </c>
      <c r="AQ17">
        <f t="shared" si="9"/>
        <v>-755.492887213225</v>
      </c>
      <c r="AR17">
        <f t="shared" si="9"/>
        <v>34.112389787137019</v>
      </c>
      <c r="AS17">
        <f t="shared" si="9"/>
        <v>28.177799109372859</v>
      </c>
      <c r="AT17">
        <f t="shared" si="9"/>
        <v>15.127143959957781</v>
      </c>
      <c r="AU17">
        <f t="shared" si="9"/>
        <v>77.417332856467667</v>
      </c>
      <c r="AW17">
        <v>14</v>
      </c>
      <c r="AX17">
        <f>(R17*SUMPRODUCT(K18:$K$23, X18:$X$23)-$AZ$3*SUMPRODUCT(K17:$K$22, W18:$W$23))/Z17</f>
        <v>786.5195215058186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2398.7447070432186</v>
      </c>
      <c r="P18">
        <f t="shared" si="22"/>
        <v>119.93723535216094</v>
      </c>
      <c r="Q18" s="4">
        <f t="shared" si="23"/>
        <v>12.5</v>
      </c>
      <c r="R18">
        <f t="shared" si="0"/>
        <v>1000000</v>
      </c>
      <c r="S18">
        <f t="shared" si="1"/>
        <v>703.51301927160205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665.07558985372452</v>
      </c>
      <c r="AC18">
        <f t="shared" si="2"/>
        <v>587.62737979547728</v>
      </c>
      <c r="AE18">
        <f t="shared" si="3"/>
        <v>2003.6133353402672</v>
      </c>
      <c r="AF18">
        <f t="shared" si="4"/>
        <v>-100.18066676701336</v>
      </c>
      <c r="AG18">
        <f t="shared" si="4"/>
        <v>-10.440947141317485</v>
      </c>
      <c r="AH18">
        <f t="shared" si="5"/>
        <v>-1861.5354643179057</v>
      </c>
      <c r="AI18">
        <f t="shared" si="6"/>
        <v>31.45625711403045</v>
      </c>
      <c r="AJ18">
        <f t="shared" si="7"/>
        <v>77.448210058247241</v>
      </c>
      <c r="AK18">
        <f t="shared" si="24"/>
        <v>55.479778382022737</v>
      </c>
      <c r="AL18">
        <f t="shared" si="8"/>
        <v>164.38424555430043</v>
      </c>
      <c r="AN18">
        <f t="shared" si="9"/>
        <v>771.47038479089099</v>
      </c>
      <c r="AO18">
        <f t="shared" si="9"/>
        <v>-38.573519239544552</v>
      </c>
      <c r="AP18">
        <f t="shared" si="9"/>
        <v>-4.0201776293955538</v>
      </c>
      <c r="AQ18">
        <f t="shared" si="9"/>
        <v>-716.76478471597568</v>
      </c>
      <c r="AR18">
        <f t="shared" si="9"/>
        <v>12.111903205975114</v>
      </c>
      <c r="AS18">
        <f t="shared" si="9"/>
        <v>29.820624249765622</v>
      </c>
      <c r="AT18">
        <f t="shared" si="9"/>
        <v>21.36190911767099</v>
      </c>
      <c r="AU18">
        <f t="shared" si="9"/>
        <v>63.29443657341173</v>
      </c>
      <c r="AW18">
        <v>15</v>
      </c>
      <c r="AX18">
        <f>(R18*SUMPRODUCT(K19:$K$23, X19:$X$23)-$AZ$3*SUMPRODUCT(K18:$K$22, W19:$W$23))/Z18</f>
        <v>703.51301927160205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2398.7447070432186</v>
      </c>
      <c r="P19">
        <f t="shared" si="22"/>
        <v>119.93723535216094</v>
      </c>
      <c r="Q19" s="4">
        <f t="shared" si="23"/>
        <v>12.5</v>
      </c>
      <c r="R19">
        <f t="shared" si="0"/>
        <v>1000000</v>
      </c>
      <c r="S19">
        <f t="shared" si="1"/>
        <v>602.87468210970303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587.62737979547728</v>
      </c>
      <c r="AC19">
        <f t="shared" si="2"/>
        <v>497.38744131848165</v>
      </c>
      <c r="AE19">
        <f t="shared" si="3"/>
        <v>1979.027362763547</v>
      </c>
      <c r="AF19">
        <f t="shared" si="4"/>
        <v>-98.951368138177358</v>
      </c>
      <c r="AG19">
        <f t="shared" si="4"/>
        <v>-10.312828189639704</v>
      </c>
      <c r="AH19">
        <f t="shared" si="5"/>
        <v>-1896.7584211684116</v>
      </c>
      <c r="AI19">
        <f t="shared" si="6"/>
        <v>-26.995254732681587</v>
      </c>
      <c r="AJ19">
        <f t="shared" si="7"/>
        <v>90.239938476995633</v>
      </c>
      <c r="AK19">
        <f t="shared" si="24"/>
        <v>55.02978524958489</v>
      </c>
      <c r="AL19">
        <f t="shared" si="8"/>
        <v>118.27446899389894</v>
      </c>
      <c r="AN19">
        <f t="shared" si="9"/>
        <v>709.89734756679923</v>
      </c>
      <c r="AO19">
        <f t="shared" si="9"/>
        <v>-35.494867378339968</v>
      </c>
      <c r="AP19">
        <f t="shared" si="9"/>
        <v>-3.6993169046000993</v>
      </c>
      <c r="AQ19">
        <f t="shared" si="9"/>
        <v>-680.38663714187601</v>
      </c>
      <c r="AR19">
        <f t="shared" si="9"/>
        <v>-9.6834738580168036</v>
      </c>
      <c r="AS19">
        <f t="shared" si="9"/>
        <v>32.369988497761028</v>
      </c>
      <c r="AT19">
        <f t="shared" si="9"/>
        <v>19.739746564847476</v>
      </c>
      <c r="AU19">
        <f t="shared" si="9"/>
        <v>42.426261204591697</v>
      </c>
      <c r="AW19">
        <v>16</v>
      </c>
      <c r="AX19">
        <f>(R19*SUMPRODUCT(K20:$K$23, X20:$X$23)-$AZ$3*SUMPRODUCT(K19:$K$22, W20:$W$23))/Z19</f>
        <v>602.87468210970303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2398.7447070432186</v>
      </c>
      <c r="P20">
        <f t="shared" si="22"/>
        <v>119.93723535216094</v>
      </c>
      <c r="Q20" s="4">
        <f t="shared" si="23"/>
        <v>12.5</v>
      </c>
      <c r="R20">
        <f t="shared" si="0"/>
        <v>1000000</v>
      </c>
      <c r="S20">
        <f t="shared" si="1"/>
        <v>471.01448044386666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497.38744131848165</v>
      </c>
      <c r="AC20">
        <f t="shared" si="2"/>
        <v>383.80429740908926</v>
      </c>
      <c r="AE20">
        <f t="shared" si="3"/>
        <v>1954.6076929161688</v>
      </c>
      <c r="AF20">
        <f t="shared" si="4"/>
        <v>-97.730384645808442</v>
      </c>
      <c r="AG20">
        <f t="shared" si="4"/>
        <v>-10.185575851282911</v>
      </c>
      <c r="AH20">
        <f t="shared" si="5"/>
        <v>-1929.9245168315606</v>
      </c>
      <c r="AI20">
        <f t="shared" si="6"/>
        <v>-83.23278441248317</v>
      </c>
      <c r="AJ20">
        <f t="shared" si="7"/>
        <v>113.58314390939239</v>
      </c>
      <c r="AK20">
        <f t="shared" si="24"/>
        <v>10.12333842323202</v>
      </c>
      <c r="AL20">
        <f t="shared" si="8"/>
        <v>40.473697920141241</v>
      </c>
      <c r="AN20">
        <f t="shared" si="9"/>
        <v>665.02680673297664</v>
      </c>
      <c r="AO20">
        <f t="shared" si="9"/>
        <v>-33.25134033664883</v>
      </c>
      <c r="AP20">
        <f t="shared" si="9"/>
        <v>-3.4654938725884317</v>
      </c>
      <c r="AQ20">
        <f t="shared" si="9"/>
        <v>-656.6287154786213</v>
      </c>
      <c r="AR20">
        <f t="shared" si="9"/>
        <v>-28.318742954882019</v>
      </c>
      <c r="AS20">
        <f t="shared" si="9"/>
        <v>38.645010846171381</v>
      </c>
      <c r="AT20">
        <f t="shared" si="9"/>
        <v>3.4443184939249996</v>
      </c>
      <c r="AU20">
        <f t="shared" si="9"/>
        <v>13.77058638521436</v>
      </c>
      <c r="AW20">
        <v>17</v>
      </c>
      <c r="AX20">
        <f>(R20*SUMPRODUCT(K21:$K$23, X21:$X$23)-$AZ$3*SUMPRODUCT(K20:$K$22, W21:$W$23))/Z20</f>
        <v>471.01448044386666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2398.7447070432186</v>
      </c>
      <c r="P21">
        <f t="shared" si="22"/>
        <v>119.93723535216094</v>
      </c>
      <c r="Q21" s="4">
        <f t="shared" si="23"/>
        <v>12.5</v>
      </c>
      <c r="R21">
        <f t="shared" si="0"/>
        <v>1000000</v>
      </c>
      <c r="S21">
        <f t="shared" si="1"/>
        <v>316.84389484768457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383.80429740908926</v>
      </c>
      <c r="AC21">
        <f t="shared" si="2"/>
        <v>254.97303395568792</v>
      </c>
      <c r="AE21">
        <f t="shared" si="3"/>
        <v>1930.3361232002821</v>
      </c>
      <c r="AF21">
        <f t="shared" si="4"/>
        <v>-96.516806160014113</v>
      </c>
      <c r="AG21">
        <f t="shared" si="4"/>
        <v>-10.059095271437231</v>
      </c>
      <c r="AH21">
        <f t="shared" si="5"/>
        <v>-1969.9857066280829</v>
      </c>
      <c r="AI21">
        <f t="shared" si="6"/>
        <v>-146.22548485925199</v>
      </c>
      <c r="AJ21">
        <f t="shared" si="7"/>
        <v>128.83126345340133</v>
      </c>
      <c r="AK21">
        <f t="shared" si="24"/>
        <v>3.548197783118971</v>
      </c>
      <c r="AL21">
        <f t="shared" si="8"/>
        <v>-13.846023622731687</v>
      </c>
      <c r="AN21">
        <f t="shared" si="9"/>
        <v>624.72059217372168</v>
      </c>
      <c r="AO21">
        <f t="shared" si="9"/>
        <v>-31.236029608686085</v>
      </c>
      <c r="AP21">
        <f t="shared" si="9"/>
        <v>-3.2554558137189979</v>
      </c>
      <c r="AQ21">
        <f t="shared" si="9"/>
        <v>-637.55250830519378</v>
      </c>
      <c r="AR21">
        <f t="shared" si="9"/>
        <v>-47.323401553877176</v>
      </c>
      <c r="AS21">
        <f t="shared" si="9"/>
        <v>41.694056401775704</v>
      </c>
      <c r="AT21">
        <f t="shared" si="9"/>
        <v>1.1483141166858759</v>
      </c>
      <c r="AU21">
        <f t="shared" si="9"/>
        <v>-4.4810310354155911</v>
      </c>
      <c r="AW21">
        <v>18</v>
      </c>
      <c r="AX21">
        <f>(R21*SUMPRODUCT(K22:$K$23, X22:$X$23)-$AZ$3*SUMPRODUCT(K21:$K$22, W22:$W$23))/Z21</f>
        <v>316.84389484768457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2398.7447070432186</v>
      </c>
      <c r="P22">
        <f t="shared" si="22"/>
        <v>119.93723535216094</v>
      </c>
      <c r="Q22" s="4">
        <f t="shared" si="23"/>
        <v>12.5</v>
      </c>
      <c r="R22">
        <f t="shared" si="0"/>
        <v>1000000</v>
      </c>
      <c r="S22">
        <f t="shared" si="1"/>
        <v>155.83164363424427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254.97303395568792</v>
      </c>
      <c r="AC22">
        <f t="shared" si="2"/>
        <v>123.83422911827695</v>
      </c>
      <c r="AE22">
        <f t="shared" si="3"/>
        <v>1906.2027115971939</v>
      </c>
      <c r="AF22">
        <f t="shared" si="4"/>
        <v>-95.310135579859704</v>
      </c>
      <c r="AG22">
        <f t="shared" si="4"/>
        <v>-9.9333346416574795</v>
      </c>
      <c r="AH22">
        <f t="shared" si="5"/>
        <v>-2013.5741652304064</v>
      </c>
      <c r="AI22">
        <f t="shared" si="6"/>
        <v>-212.61492385472957</v>
      </c>
      <c r="AJ22">
        <f t="shared" si="7"/>
        <v>131.13880483741099</v>
      </c>
      <c r="AK22">
        <f t="shared" si="24"/>
        <v>43.383177809433462</v>
      </c>
      <c r="AL22">
        <f t="shared" si="8"/>
        <v>-38.092941207885119</v>
      </c>
      <c r="AN22">
        <f t="shared" si="9"/>
        <v>576.55160958498936</v>
      </c>
      <c r="AO22">
        <f t="shared" si="9"/>
        <v>-28.82758047924947</v>
      </c>
      <c r="AP22">
        <f t="shared" si="9"/>
        <v>-3.0044444073816643</v>
      </c>
      <c r="AQ22">
        <f t="shared" si="9"/>
        <v>-609.02726605063287</v>
      </c>
      <c r="AR22">
        <f t="shared" si="9"/>
        <v>-64.30768135227467</v>
      </c>
      <c r="AS22">
        <f t="shared" si="9"/>
        <v>39.66434868026677</v>
      </c>
      <c r="AT22">
        <f t="shared" si="9"/>
        <v>13.121710950658935</v>
      </c>
      <c r="AU22">
        <f t="shared" si="9"/>
        <v>-11.521621721348968</v>
      </c>
      <c r="AW22">
        <v>19</v>
      </c>
      <c r="AX22">
        <f>(R22*SUMPRODUCT(K23:$K$23, X23:$X$23)-$AZ$3*SUMPRODUCT(K22:$K$22, W23:$W$23))/Z22</f>
        <v>155.83164363424427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2398.7447070432186</v>
      </c>
      <c r="P23">
        <f t="shared" si="22"/>
        <v>119.93723535216094</v>
      </c>
      <c r="Q23" s="4">
        <f t="shared" si="23"/>
        <v>12.5</v>
      </c>
      <c r="R23">
        <f t="shared" si="0"/>
        <v>1000000</v>
      </c>
      <c r="S23">
        <f t="shared" si="1"/>
        <v>157.81927433855219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123.83422911827695</v>
      </c>
      <c r="AC23">
        <f t="shared" si="2"/>
        <v>123.83422911827695</v>
      </c>
      <c r="AE23">
        <f t="shared" si="3"/>
        <v>1882.1953331949981</v>
      </c>
      <c r="AF23">
        <f t="shared" si="4"/>
        <v>-94.109766659749909</v>
      </c>
      <c r="AG23">
        <f t="shared" si="4"/>
        <v>-9.8082307783133249</v>
      </c>
      <c r="AH23">
        <f t="shared" si="5"/>
        <v>-2061.6413542064124</v>
      </c>
      <c r="AI23">
        <f t="shared" si="6"/>
        <v>-283.36401844947773</v>
      </c>
      <c r="AJ23">
        <f t="shared" si="7"/>
        <v>0</v>
      </c>
      <c r="AK23">
        <f t="shared" si="24"/>
        <v>133.83438569574676</v>
      </c>
      <c r="AL23">
        <f t="shared" si="8"/>
        <v>-149.52963275373097</v>
      </c>
      <c r="AN23">
        <f t="shared" si="9"/>
        <v>515.70823312842424</v>
      </c>
      <c r="AO23">
        <f t="shared" si="9"/>
        <v>-25.785411656421214</v>
      </c>
      <c r="AP23">
        <f t="shared" si="9"/>
        <v>-2.6873859878366613</v>
      </c>
      <c r="AQ23">
        <f t="shared" si="9"/>
        <v>-564.87517600923263</v>
      </c>
      <c r="AR23">
        <f t="shared" si="9"/>
        <v>-77.639740525066301</v>
      </c>
      <c r="AS23">
        <f t="shared" si="9"/>
        <v>0</v>
      </c>
      <c r="AT23">
        <f t="shared" si="9"/>
        <v>36.669676819260872</v>
      </c>
      <c r="AU23">
        <f t="shared" si="9"/>
        <v>-40.97006370580543</v>
      </c>
      <c r="AW23">
        <v>20</v>
      </c>
      <c r="AX23">
        <f>(R23*SUMPRODUCT(K$23:$K24, X$23:$X24)-$AZ$3*SUMPRODUCT(K$22:$K23, W$23:$W24))/Z23</f>
        <v>157.81927433855219</v>
      </c>
    </row>
    <row r="25" spans="5:50" x14ac:dyDescent="0.25">
      <c r="AN25" s="8">
        <f t="shared" ref="AN25:AU25" si="25">SUM(AN3:AN23)</f>
        <v>23080.293727239576</v>
      </c>
      <c r="AO25" s="8">
        <f t="shared" si="25"/>
        <v>-2953.0732166443941</v>
      </c>
      <c r="AP25" s="8">
        <f t="shared" si="25"/>
        <v>-207.77277048007122</v>
      </c>
      <c r="AQ25" s="8">
        <f t="shared" si="25"/>
        <v>-18962.302074313364</v>
      </c>
      <c r="AR25" s="8">
        <f t="shared" si="25"/>
        <v>957.14566580174881</v>
      </c>
      <c r="AS25" s="8">
        <f t="shared" si="25"/>
        <v>-399.58232784302947</v>
      </c>
      <c r="AT25" s="8">
        <f t="shared" si="25"/>
        <v>486.92272475248541</v>
      </c>
      <c r="AU25" s="9">
        <f t="shared" si="25"/>
        <v>1044.486062711205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10A4-E613-43A2-A6F9-BC22BB71D31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5746.6486414688852</v>
      </c>
      <c r="K3">
        <v>1</v>
      </c>
      <c r="L3" s="2">
        <v>0</v>
      </c>
      <c r="O3">
        <f>$C$3</f>
        <v>5746.6486414688852</v>
      </c>
      <c r="P3">
        <f>O3*B5</f>
        <v>4597.3189131751087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5746.6486414688852</v>
      </c>
      <c r="AF3">
        <f t="shared" ref="AF3:AG23" si="4">-$Z3*P3</f>
        <v>-4597.3189131751087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1049.3297282937765</v>
      </c>
      <c r="AJ3">
        <f t="shared" ref="AJ3:AJ23" si="7">AB3-AC3</f>
        <v>0</v>
      </c>
      <c r="AL3">
        <f t="shared" ref="AL3:AL23" si="8">SUM(AI3:AK3)</f>
        <v>1049.3297282937765</v>
      </c>
      <c r="AN3">
        <f t="shared" ref="AN3:AU23" si="9">AE3*$K3</f>
        <v>5746.6486414688852</v>
      </c>
      <c r="AO3">
        <f t="shared" si="9"/>
        <v>-4597.3189131751087</v>
      </c>
      <c r="AP3">
        <f t="shared" si="9"/>
        <v>-100</v>
      </c>
      <c r="AQ3">
        <f t="shared" si="9"/>
        <v>0</v>
      </c>
      <c r="AR3">
        <f t="shared" si="9"/>
        <v>1049.3297282937765</v>
      </c>
      <c r="AS3">
        <f t="shared" si="9"/>
        <v>0</v>
      </c>
      <c r="AT3">
        <f t="shared" si="9"/>
        <v>0</v>
      </c>
      <c r="AU3">
        <f t="shared" si="9"/>
        <v>1049.3297282937765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2729.3643648351008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1000000</v>
      </c>
      <c r="S4">
        <f t="shared" si="1"/>
        <v>913.38216062408992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902.46972181043384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-1947.287</v>
      </c>
      <c r="AI4">
        <f t="shared" si="6"/>
        <v>-1947.287</v>
      </c>
      <c r="AJ4">
        <f t="shared" si="7"/>
        <v>-902.46972181043384</v>
      </c>
      <c r="AK4">
        <f>G4*MAX(0, SUM(AB4, AE4:AF4))</f>
        <v>0</v>
      </c>
      <c r="AL4">
        <f t="shared" si="8"/>
        <v>-2849.7567218104341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-1826.8946430246738</v>
      </c>
      <c r="AR4">
        <f t="shared" si="9"/>
        <v>-1826.8946430246738</v>
      </c>
      <c r="AS4">
        <f t="shared" si="9"/>
        <v>-846.67391107086382</v>
      </c>
      <c r="AT4">
        <f t="shared" si="9"/>
        <v>0</v>
      </c>
      <c r="AU4">
        <f t="shared" si="9"/>
        <v>-2673.5685540955378</v>
      </c>
      <c r="AW4">
        <v>1</v>
      </c>
      <c r="AX4">
        <f>(R4*SUMPRODUCT(K5:$K$23, X5:$X$23)-$AZ$3*SUMPRODUCT(K4:$K$22, W5:$W$23))/Z4</f>
        <v>913.38216062408992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5746.6486414688852</v>
      </c>
      <c r="P5">
        <f t="shared" ref="P5:P23" si="22">O5*$C$5</f>
        <v>287.33243207344429</v>
      </c>
      <c r="Q5" s="4">
        <f t="shared" ref="Q5:Q23" si="23">$C$8</f>
        <v>12.5</v>
      </c>
      <c r="R5">
        <f t="shared" si="0"/>
        <v>1000000</v>
      </c>
      <c r="S5">
        <f t="shared" si="1"/>
        <v>1783.8221333403496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902.46972181043384</v>
      </c>
      <c r="AC5">
        <f t="shared" si="2"/>
        <v>1741.3919563618038</v>
      </c>
      <c r="AE5">
        <f t="shared" si="3"/>
        <v>5609.9582650385555</v>
      </c>
      <c r="AF5">
        <f t="shared" si="4"/>
        <v>-280.49791325192786</v>
      </c>
      <c r="AG5">
        <f t="shared" si="4"/>
        <v>-12.20267371263151</v>
      </c>
      <c r="AH5">
        <f t="shared" si="5"/>
        <v>-1958.2888594791843</v>
      </c>
      <c r="AI5">
        <f t="shared" si="6"/>
        <v>3358.9688185948121</v>
      </c>
      <c r="AJ5">
        <f t="shared" si="7"/>
        <v>-838.92223455136991</v>
      </c>
      <c r="AK5">
        <f>G5*SUM(AB5, AE5:AF5)</f>
        <v>255.50913301747954</v>
      </c>
      <c r="AL5">
        <f t="shared" si="8"/>
        <v>2775.5557170609218</v>
      </c>
      <c r="AN5">
        <f t="shared" si="9"/>
        <v>4844.5496502835686</v>
      </c>
      <c r="AO5">
        <f t="shared" si="9"/>
        <v>-242.22748251417849</v>
      </c>
      <c r="AP5">
        <f t="shared" si="9"/>
        <v>-10.537771561594173</v>
      </c>
      <c r="AQ5">
        <f t="shared" si="9"/>
        <v>-1691.1048462637521</v>
      </c>
      <c r="AR5">
        <f t="shared" si="9"/>
        <v>2900.6795499440441</v>
      </c>
      <c r="AS5">
        <f t="shared" si="9"/>
        <v>-724.46179204918155</v>
      </c>
      <c r="AT5">
        <f t="shared" si="9"/>
        <v>220.64810868884086</v>
      </c>
      <c r="AU5">
        <f t="shared" si="9"/>
        <v>2396.8658665837038</v>
      </c>
      <c r="AW5">
        <v>2</v>
      </c>
      <c r="AX5">
        <f>(R5*SUMPRODUCT(K6:$K$23, X6:$X$23)-$AZ$3*SUMPRODUCT(K5:$K$22, W6:$W$23))/Z5</f>
        <v>1783.8221333403496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5746.6486414688852</v>
      </c>
      <c r="P6">
        <f t="shared" si="22"/>
        <v>287.33243207344429</v>
      </c>
      <c r="Q6" s="4">
        <f t="shared" si="23"/>
        <v>12.5</v>
      </c>
      <c r="R6">
        <f t="shared" si="0"/>
        <v>1000000</v>
      </c>
      <c r="S6">
        <f t="shared" si="1"/>
        <v>2590.9892916465265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1741.3919563618038</v>
      </c>
      <c r="AC6">
        <f t="shared" si="2"/>
        <v>2498.9316796146777</v>
      </c>
      <c r="AE6">
        <f t="shared" si="3"/>
        <v>5542.4707419980969</v>
      </c>
      <c r="AF6">
        <f t="shared" si="4"/>
        <v>-277.12353709990487</v>
      </c>
      <c r="AG6">
        <f t="shared" si="4"/>
        <v>-12.055876145799566</v>
      </c>
      <c r="AH6">
        <f t="shared" si="5"/>
        <v>-1981.6663764504037</v>
      </c>
      <c r="AI6">
        <f t="shared" si="6"/>
        <v>3271.6249523019887</v>
      </c>
      <c r="AJ6">
        <f t="shared" si="7"/>
        <v>-757.53972325287396</v>
      </c>
      <c r="AK6">
        <f>G6*SUM(AB6, AE6:AF6)</f>
        <v>409.8942409337098</v>
      </c>
      <c r="AL6">
        <f t="shared" si="8"/>
        <v>2923.9794699828244</v>
      </c>
      <c r="AN6">
        <f t="shared" si="9"/>
        <v>4316.621532624089</v>
      </c>
      <c r="AO6">
        <f t="shared" si="9"/>
        <v>-215.8310766312045</v>
      </c>
      <c r="AP6">
        <f t="shared" si="9"/>
        <v>-9.3894324369219007</v>
      </c>
      <c r="AQ6">
        <f t="shared" si="9"/>
        <v>-1543.373731546151</v>
      </c>
      <c r="AR6">
        <f t="shared" si="9"/>
        <v>2548.0272920098118</v>
      </c>
      <c r="AS6">
        <f t="shared" si="9"/>
        <v>-589.99179850114797</v>
      </c>
      <c r="AT6">
        <f t="shared" si="9"/>
        <v>319.23638190919758</v>
      </c>
      <c r="AU6">
        <f t="shared" si="9"/>
        <v>2277.2718754178613</v>
      </c>
      <c r="AW6">
        <v>3</v>
      </c>
      <c r="AX6">
        <f>(R6*SUMPRODUCT(K7:$K$23, X7:$X$23)-$AZ$3*SUMPRODUCT(K6:$K$22, W7:$W$23))/Z6</f>
        <v>2590.9892916465265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5746.6486414688852</v>
      </c>
      <c r="P7">
        <f t="shared" si="22"/>
        <v>287.33243207344429</v>
      </c>
      <c r="Q7" s="4">
        <f t="shared" si="23"/>
        <v>12.5</v>
      </c>
      <c r="R7">
        <f t="shared" si="0"/>
        <v>1000000</v>
      </c>
      <c r="S7">
        <f t="shared" si="1"/>
        <v>3286.0776397446584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2498.9316796146777</v>
      </c>
      <c r="AC7">
        <f t="shared" si="2"/>
        <v>3131.0206310960712</v>
      </c>
      <c r="AE7">
        <f t="shared" si="3"/>
        <v>5475.4870178592028</v>
      </c>
      <c r="AF7">
        <f t="shared" si="4"/>
        <v>-273.77435089296017</v>
      </c>
      <c r="AG7">
        <f t="shared" si="4"/>
        <v>-11.91017443268384</v>
      </c>
      <c r="AH7">
        <f t="shared" si="5"/>
        <v>-2011.4361326184078</v>
      </c>
      <c r="AI7">
        <f t="shared" si="6"/>
        <v>3178.3663599151514</v>
      </c>
      <c r="AJ7">
        <f t="shared" si="7"/>
        <v>-632.08895148139345</v>
      </c>
      <c r="AK7">
        <f>G7*SUM(AB7, AE7:AF7)</f>
        <v>378.10163741712319</v>
      </c>
      <c r="AL7">
        <f t="shared" si="8"/>
        <v>2924.3790458508811</v>
      </c>
      <c r="AN7">
        <f t="shared" si="9"/>
        <v>3860.2813904316172</v>
      </c>
      <c r="AO7">
        <f t="shared" si="9"/>
        <v>-193.01406952158086</v>
      </c>
      <c r="AP7">
        <f t="shared" si="9"/>
        <v>-8.3968101046214763</v>
      </c>
      <c r="AQ7">
        <f t="shared" si="9"/>
        <v>-1418.0856324675235</v>
      </c>
      <c r="AR7">
        <f t="shared" si="9"/>
        <v>2240.7848783378913</v>
      </c>
      <c r="AS7">
        <f t="shared" si="9"/>
        <v>-445.62998844531273</v>
      </c>
      <c r="AT7">
        <f t="shared" si="9"/>
        <v>266.56600770897404</v>
      </c>
      <c r="AU7">
        <f t="shared" si="9"/>
        <v>2061.7208976015527</v>
      </c>
      <c r="AW7">
        <v>4</v>
      </c>
      <c r="AX7">
        <f>(R7*SUMPRODUCT(K8:$K$23, X8:$X$23)-$AZ$3*SUMPRODUCT(K7:$K$22, W8:$W$23))/Z7</f>
        <v>3286.0776397446584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5746.6486414688852</v>
      </c>
      <c r="P8">
        <f t="shared" si="22"/>
        <v>287.33243207344429</v>
      </c>
      <c r="Q8" s="4">
        <f t="shared" si="23"/>
        <v>12.5</v>
      </c>
      <c r="R8">
        <f t="shared" si="0"/>
        <v>1000000</v>
      </c>
      <c r="S8">
        <f t="shared" si="1"/>
        <v>3848.9481580007687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3131.0206310960712</v>
      </c>
      <c r="AC8">
        <f t="shared" si="2"/>
        <v>3622.8025195569135</v>
      </c>
      <c r="AE8">
        <f t="shared" si="3"/>
        <v>5409.0032712042657</v>
      </c>
      <c r="AF8">
        <f t="shared" si="4"/>
        <v>-270.4501635602133</v>
      </c>
      <c r="AG8">
        <f t="shared" si="4"/>
        <v>-11.765560261009982</v>
      </c>
      <c r="AH8">
        <f t="shared" si="5"/>
        <v>-2040.9941877615254</v>
      </c>
      <c r="AI8">
        <f t="shared" si="6"/>
        <v>3085.7933596215162</v>
      </c>
      <c r="AJ8">
        <f t="shared" si="7"/>
        <v>-491.78188846084231</v>
      </c>
      <c r="AK8">
        <f t="shared" ref="AK8:AK23" si="24">G8*SUM(AB8:AB8, AE8:AF8)</f>
        <v>176.14192063516464</v>
      </c>
      <c r="AL8">
        <f t="shared" si="8"/>
        <v>2770.1533917958386</v>
      </c>
      <c r="AN8">
        <f t="shared" si="9"/>
        <v>3555.6266513466658</v>
      </c>
      <c r="AO8">
        <f t="shared" si="9"/>
        <v>-177.78133256733329</v>
      </c>
      <c r="AP8">
        <f t="shared" si="9"/>
        <v>-7.7341309543631276</v>
      </c>
      <c r="AQ8">
        <f t="shared" si="9"/>
        <v>-1341.6544537664538</v>
      </c>
      <c r="AR8">
        <f t="shared" si="9"/>
        <v>2028.4567340585149</v>
      </c>
      <c r="AS8">
        <f t="shared" si="9"/>
        <v>-323.27449283861421</v>
      </c>
      <c r="AT8">
        <f t="shared" si="9"/>
        <v>115.787489122805</v>
      </c>
      <c r="AU8">
        <f t="shared" si="9"/>
        <v>1820.9697303427058</v>
      </c>
      <c r="AW8">
        <v>5</v>
      </c>
      <c r="AX8">
        <f>(R8*SUMPRODUCT(K9:$K$23, X9:$X$23)-$AZ$3*SUMPRODUCT(K8:$K$22, W9:$W$23))/Z8</f>
        <v>3848.9481580007687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5746.6486414688852</v>
      </c>
      <c r="P9">
        <f t="shared" si="22"/>
        <v>287.33243207344429</v>
      </c>
      <c r="Q9" s="4">
        <f t="shared" si="23"/>
        <v>12.5</v>
      </c>
      <c r="R9">
        <f t="shared" si="0"/>
        <v>1000000</v>
      </c>
      <c r="S9">
        <f t="shared" si="1"/>
        <v>4320.4801195604032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3622.8025195569135</v>
      </c>
      <c r="AC9">
        <f t="shared" si="2"/>
        <v>4017.0107389664008</v>
      </c>
      <c r="AE9">
        <f t="shared" si="3"/>
        <v>5343.0055611958142</v>
      </c>
      <c r="AF9">
        <f t="shared" si="4"/>
        <v>-267.15027805979071</v>
      </c>
      <c r="AG9">
        <f t="shared" si="4"/>
        <v>-11.622003306935481</v>
      </c>
      <c r="AH9">
        <f t="shared" si="5"/>
        <v>-2072.1081171521387</v>
      </c>
      <c r="AI9">
        <f t="shared" si="6"/>
        <v>2992.1251626769485</v>
      </c>
      <c r="AJ9">
        <f t="shared" si="7"/>
        <v>-394.20821940948736</v>
      </c>
      <c r="AK9">
        <f t="shared" si="24"/>
        <v>51.322081035888324</v>
      </c>
      <c r="AL9">
        <f t="shared" si="8"/>
        <v>2649.2390243033497</v>
      </c>
      <c r="AN9">
        <f t="shared" si="9"/>
        <v>3337.9992708263248</v>
      </c>
      <c r="AO9">
        <f t="shared" si="9"/>
        <v>-166.89996354131625</v>
      </c>
      <c r="AP9">
        <f t="shared" si="9"/>
        <v>-7.2607520467205466</v>
      </c>
      <c r="AQ9">
        <f t="shared" si="9"/>
        <v>-1294.5326941750604</v>
      </c>
      <c r="AR9">
        <f t="shared" si="9"/>
        <v>1869.3058610632272</v>
      </c>
      <c r="AS9">
        <f t="shared" si="9"/>
        <v>-246.2783790642564</v>
      </c>
      <c r="AT9">
        <f t="shared" si="9"/>
        <v>32.06305273557367</v>
      </c>
      <c r="AU9">
        <f t="shared" si="9"/>
        <v>1655.0905347345447</v>
      </c>
      <c r="AW9">
        <v>6</v>
      </c>
      <c r="AX9">
        <f>(R9*SUMPRODUCT(K10:$K$23, X10:$X$23)-$AZ$3*SUMPRODUCT(K9:$K$22, W10:$W$23))/Z9</f>
        <v>4320.4801195604032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5746.6486414688852</v>
      </c>
      <c r="P10">
        <f t="shared" si="22"/>
        <v>287.33243207344429</v>
      </c>
      <c r="Q10" s="4">
        <f t="shared" si="23"/>
        <v>12.5</v>
      </c>
      <c r="R10">
        <f t="shared" si="0"/>
        <v>1000000</v>
      </c>
      <c r="S10">
        <f t="shared" si="1"/>
        <v>4735.8316135266059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4017.0107389664008</v>
      </c>
      <c r="AC10">
        <f t="shared" si="2"/>
        <v>4349.1573390539215</v>
      </c>
      <c r="AE10">
        <f t="shared" si="3"/>
        <v>5277.4425177243984</v>
      </c>
      <c r="AF10">
        <f t="shared" si="4"/>
        <v>-263.87212588621998</v>
      </c>
      <c r="AG10">
        <f t="shared" si="4"/>
        <v>-11.479391831182681</v>
      </c>
      <c r="AH10">
        <f t="shared" si="5"/>
        <v>-2111.3154146756251</v>
      </c>
      <c r="AI10">
        <f t="shared" si="6"/>
        <v>2890.7755853313711</v>
      </c>
      <c r="AJ10">
        <f t="shared" si="7"/>
        <v>-332.14660008752071</v>
      </c>
      <c r="AK10">
        <f t="shared" si="24"/>
        <v>37.025382636298772</v>
      </c>
      <c r="AL10">
        <f t="shared" si="8"/>
        <v>2595.654367880149</v>
      </c>
      <c r="AN10">
        <f t="shared" si="9"/>
        <v>3132.5789003590326</v>
      </c>
      <c r="AO10">
        <f t="shared" si="9"/>
        <v>-156.62894501795165</v>
      </c>
      <c r="AP10">
        <f t="shared" si="9"/>
        <v>-6.8139255934183982</v>
      </c>
      <c r="AQ10">
        <f t="shared" si="9"/>
        <v>-1253.2324317702853</v>
      </c>
      <c r="AR10">
        <f t="shared" si="9"/>
        <v>1715.9035979773776</v>
      </c>
      <c r="AS10">
        <f t="shared" si="9"/>
        <v>-197.15523717514668</v>
      </c>
      <c r="AT10">
        <f t="shared" si="9"/>
        <v>21.977488534389803</v>
      </c>
      <c r="AU10">
        <f t="shared" si="9"/>
        <v>1540.7258493366205</v>
      </c>
      <c r="AW10">
        <v>7</v>
      </c>
      <c r="AX10">
        <f>(R10*SUMPRODUCT(K11:$K$23, X11:$X$23)-$AZ$3*SUMPRODUCT(K10:$K$22, W11:$W$23))/Z10</f>
        <v>4735.8316135266059</v>
      </c>
    </row>
    <row r="11" spans="1:52" x14ac:dyDescent="0.25">
      <c r="A11" t="s">
        <v>33</v>
      </c>
      <c r="C11" s="7">
        <f>AU25</f>
        <v>18553.098915700684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5746.6486414688852</v>
      </c>
      <c r="P11">
        <f t="shared" si="22"/>
        <v>287.33243207344429</v>
      </c>
      <c r="Q11" s="4">
        <f t="shared" si="23"/>
        <v>12.5</v>
      </c>
      <c r="R11">
        <f t="shared" si="0"/>
        <v>1000000</v>
      </c>
      <c r="S11">
        <f t="shared" si="1"/>
        <v>5098.3240170095733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4349.1573390539215</v>
      </c>
      <c r="AC11">
        <f t="shared" si="2"/>
        <v>4624.2798097938376</v>
      </c>
      <c r="AE11">
        <f t="shared" si="3"/>
        <v>5212.3229512413027</v>
      </c>
      <c r="AF11">
        <f t="shared" si="4"/>
        <v>-260.61614756206518</v>
      </c>
      <c r="AG11">
        <f t="shared" si="4"/>
        <v>-11.337744998076381</v>
      </c>
      <c r="AH11">
        <f t="shared" si="5"/>
        <v>-2148.2331835579043</v>
      </c>
      <c r="AI11">
        <f t="shared" si="6"/>
        <v>2792.1358751232565</v>
      </c>
      <c r="AJ11">
        <f t="shared" si="7"/>
        <v>-275.12247073991603</v>
      </c>
      <c r="AK11">
        <f t="shared" si="24"/>
        <v>22.322073942559584</v>
      </c>
      <c r="AL11">
        <f t="shared" si="8"/>
        <v>2539.3354783259001</v>
      </c>
      <c r="AN11">
        <f t="shared" si="9"/>
        <v>2942.3921018350097</v>
      </c>
      <c r="AO11">
        <f t="shared" si="9"/>
        <v>-147.11960509175051</v>
      </c>
      <c r="AP11">
        <f t="shared" si="9"/>
        <v>-6.4002349138812864</v>
      </c>
      <c r="AQ11">
        <f t="shared" si="9"/>
        <v>-1212.6923852052064</v>
      </c>
      <c r="AR11">
        <f t="shared" si="9"/>
        <v>1576.1798766241714</v>
      </c>
      <c r="AS11">
        <f t="shared" si="9"/>
        <v>-155.30852414846584</v>
      </c>
      <c r="AT11">
        <f t="shared" si="9"/>
        <v>12.600964038408785</v>
      </c>
      <c r="AU11">
        <f t="shared" si="9"/>
        <v>1433.4723165141143</v>
      </c>
      <c r="AW11">
        <v>8</v>
      </c>
      <c r="AX11">
        <f>(R11*SUMPRODUCT(K12:$K$23, X12:$X$23)-$AZ$3*SUMPRODUCT(K11:$K$22, W12:$W$23))/Z11</f>
        <v>5098.3240170095733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5746.6486414688852</v>
      </c>
      <c r="P12">
        <f t="shared" si="22"/>
        <v>287.33243207344429</v>
      </c>
      <c r="Q12" s="4">
        <f t="shared" si="23"/>
        <v>12.5</v>
      </c>
      <c r="R12">
        <f t="shared" si="0"/>
        <v>1000000</v>
      </c>
      <c r="S12">
        <f t="shared" si="1"/>
        <v>5408.8084163148278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4624.2798097938376</v>
      </c>
      <c r="AC12">
        <f t="shared" si="2"/>
        <v>4844.9757172105255</v>
      </c>
      <c r="AE12">
        <f t="shared" si="3"/>
        <v>5147.5983211524781</v>
      </c>
      <c r="AF12">
        <f t="shared" si="4"/>
        <v>-257.37991605762397</v>
      </c>
      <c r="AG12">
        <f t="shared" si="4"/>
        <v>-11.196957223046603</v>
      </c>
      <c r="AH12">
        <f t="shared" si="5"/>
        <v>-2192.8260039211541</v>
      </c>
      <c r="AI12">
        <f t="shared" si="6"/>
        <v>2686.195443950654</v>
      </c>
      <c r="AJ12">
        <f t="shared" si="7"/>
        <v>-220.69590741668799</v>
      </c>
      <c r="AK12">
        <f t="shared" si="24"/>
        <v>21.883345894243991</v>
      </c>
      <c r="AL12">
        <f t="shared" si="8"/>
        <v>2487.38288242821</v>
      </c>
      <c r="AN12">
        <f t="shared" si="9"/>
        <v>2762.4817983178987</v>
      </c>
      <c r="AO12">
        <f t="shared" si="9"/>
        <v>-138.12408991589496</v>
      </c>
      <c r="AP12">
        <f t="shared" si="9"/>
        <v>-6.0088974693513455</v>
      </c>
      <c r="AQ12">
        <f t="shared" si="9"/>
        <v>-1176.7899406249974</v>
      </c>
      <c r="AR12">
        <f t="shared" si="9"/>
        <v>1441.5588703076551</v>
      </c>
      <c r="AS12">
        <f t="shared" si="9"/>
        <v>-118.43745163576712</v>
      </c>
      <c r="AT12">
        <f t="shared" si="9"/>
        <v>11.743796028282423</v>
      </c>
      <c r="AU12">
        <f t="shared" si="9"/>
        <v>1334.8652147001703</v>
      </c>
      <c r="AW12">
        <v>9</v>
      </c>
      <c r="AX12">
        <f>(R12*SUMPRODUCT(K13:$K$23, X13:$X$23)-$AZ$3*SUMPRODUCT(K12:$K$22, W13:$W$23))/Z12</f>
        <v>5408.8084163148278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5746.6486414688852</v>
      </c>
      <c r="P13">
        <f t="shared" si="22"/>
        <v>287.33243207344429</v>
      </c>
      <c r="Q13" s="4">
        <f t="shared" si="23"/>
        <v>12.5</v>
      </c>
      <c r="R13">
        <f t="shared" si="0"/>
        <v>1000000</v>
      </c>
      <c r="S13">
        <f t="shared" si="1"/>
        <v>5667.5950602487856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4844.9757172105255</v>
      </c>
      <c r="AC13">
        <f t="shared" si="2"/>
        <v>5013.3146638560174</v>
      </c>
      <c r="AE13">
        <f t="shared" si="3"/>
        <v>5083.2421152261331</v>
      </c>
      <c r="AF13">
        <f t="shared" si="4"/>
        <v>-254.16210576130672</v>
      </c>
      <c r="AG13">
        <f t="shared" si="4"/>
        <v>-11.056970837194816</v>
      </c>
      <c r="AH13">
        <f t="shared" si="5"/>
        <v>-2241.3450897055977</v>
      </c>
      <c r="AI13">
        <f t="shared" si="6"/>
        <v>2576.6779489220339</v>
      </c>
      <c r="AJ13">
        <f t="shared" si="7"/>
        <v>-168.33894664549189</v>
      </c>
      <c r="AK13">
        <f t="shared" si="24"/>
        <v>19.348111453350704</v>
      </c>
      <c r="AL13">
        <f t="shared" si="8"/>
        <v>2427.6871137298926</v>
      </c>
      <c r="AN13">
        <f t="shared" si="9"/>
        <v>2593.8430644348405</v>
      </c>
      <c r="AO13">
        <f t="shared" si="9"/>
        <v>-129.69215322174207</v>
      </c>
      <c r="AP13">
        <f t="shared" si="9"/>
        <v>-5.6420777270885916</v>
      </c>
      <c r="AQ13">
        <f t="shared" si="9"/>
        <v>-1143.6987033381395</v>
      </c>
      <c r="AR13">
        <f t="shared" si="9"/>
        <v>1314.8101301478705</v>
      </c>
      <c r="AS13">
        <f t="shared" si="9"/>
        <v>-85.898880937181417</v>
      </c>
      <c r="AT13">
        <f t="shared" si="9"/>
        <v>9.8728259574457535</v>
      </c>
      <c r="AU13">
        <f t="shared" si="9"/>
        <v>1238.7840751681347</v>
      </c>
      <c r="AW13">
        <v>10</v>
      </c>
      <c r="AX13">
        <f>(R13*SUMPRODUCT(K14:$K$23, X14:$X$23)-$AZ$3*SUMPRODUCT(K13:$K$22, W14:$W$23))/Z13</f>
        <v>5667.5950602487856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5746.6486414688852</v>
      </c>
      <c r="P14">
        <f t="shared" si="22"/>
        <v>287.33243207344429</v>
      </c>
      <c r="Q14" s="4">
        <f t="shared" si="23"/>
        <v>12.5</v>
      </c>
      <c r="R14">
        <f t="shared" si="0"/>
        <v>1000000</v>
      </c>
      <c r="S14">
        <f t="shared" si="1"/>
        <v>5875.2033273018787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5013.3146638560174</v>
      </c>
      <c r="AC14">
        <f t="shared" si="2"/>
        <v>5131.5038791310644</v>
      </c>
      <c r="AE14">
        <f t="shared" si="3"/>
        <v>5019.2220001419619</v>
      </c>
      <c r="AF14">
        <f t="shared" si="4"/>
        <v>-250.96110000709811</v>
      </c>
      <c r="AG14">
        <f t="shared" si="4"/>
        <v>-10.917715509702305</v>
      </c>
      <c r="AH14">
        <f t="shared" si="5"/>
        <v>-2294.8495296451083</v>
      </c>
      <c r="AI14">
        <f t="shared" si="6"/>
        <v>2462.4936549800532</v>
      </c>
      <c r="AJ14">
        <f t="shared" si="7"/>
        <v>-118.18921527504699</v>
      </c>
      <c r="AK14">
        <f t="shared" si="24"/>
        <v>17.606836015183589</v>
      </c>
      <c r="AL14">
        <f t="shared" si="8"/>
        <v>2361.9112757201897</v>
      </c>
      <c r="AN14">
        <f t="shared" si="9"/>
        <v>2435.9666205229264</v>
      </c>
      <c r="AO14">
        <f t="shared" si="9"/>
        <v>-121.79833102614633</v>
      </c>
      <c r="AP14">
        <f t="shared" si="9"/>
        <v>-5.2986679117297566</v>
      </c>
      <c r="AQ14">
        <f t="shared" si="9"/>
        <v>-1113.7536560805859</v>
      </c>
      <c r="AR14">
        <f t="shared" si="9"/>
        <v>1195.1159655044642</v>
      </c>
      <c r="AS14">
        <f t="shared" si="9"/>
        <v>-57.360480032098565</v>
      </c>
      <c r="AT14">
        <f t="shared" si="9"/>
        <v>8.5450822507542075</v>
      </c>
      <c r="AU14">
        <f t="shared" si="9"/>
        <v>1146.3005677231199</v>
      </c>
      <c r="AW14">
        <v>11</v>
      </c>
      <c r="AX14">
        <f>(R14*SUMPRODUCT(K15:$K$23, X15:$X$23)-$AZ$3*SUMPRODUCT(K14:$K$22, W15:$W$23))/Z14</f>
        <v>5875.2033273018787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5746.6486414688852</v>
      </c>
      <c r="P15">
        <f t="shared" si="22"/>
        <v>287.33243207344429</v>
      </c>
      <c r="Q15" s="4">
        <f t="shared" si="23"/>
        <v>12.5</v>
      </c>
      <c r="R15">
        <f t="shared" si="0"/>
        <v>1000000</v>
      </c>
      <c r="S15">
        <f t="shared" si="1"/>
        <v>6034.2893617594618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5131.5038791310644</v>
      </c>
      <c r="AC15">
        <f t="shared" si="2"/>
        <v>5203.558660377802</v>
      </c>
      <c r="AE15">
        <f t="shared" si="3"/>
        <v>4955.5169654218744</v>
      </c>
      <c r="AF15">
        <f t="shared" si="4"/>
        <v>-247.77584827109374</v>
      </c>
      <c r="AG15">
        <f t="shared" si="4"/>
        <v>-10.779145538979758</v>
      </c>
      <c r="AH15">
        <f t="shared" si="5"/>
        <v>-2351.4252500417738</v>
      </c>
      <c r="AI15">
        <f t="shared" si="6"/>
        <v>2345.5367215700276</v>
      </c>
      <c r="AJ15">
        <f t="shared" si="7"/>
        <v>-72.054781246737548</v>
      </c>
      <c r="AK15">
        <f t="shared" si="24"/>
        <v>40.340904484755569</v>
      </c>
      <c r="AL15">
        <f t="shared" si="8"/>
        <v>2313.8228448080454</v>
      </c>
      <c r="AN15">
        <f t="shared" si="9"/>
        <v>2286.3854105089449</v>
      </c>
      <c r="AO15">
        <f t="shared" si="9"/>
        <v>-114.31927052544725</v>
      </c>
      <c r="AP15">
        <f t="shared" si="9"/>
        <v>-4.9733017301814018</v>
      </c>
      <c r="AQ15">
        <f t="shared" si="9"/>
        <v>-1084.9048491028959</v>
      </c>
      <c r="AR15">
        <f t="shared" si="9"/>
        <v>1082.1879891504207</v>
      </c>
      <c r="AS15">
        <f t="shared" si="9"/>
        <v>-33.244765732716878</v>
      </c>
      <c r="AT15">
        <f t="shared" si="9"/>
        <v>18.612559719655373</v>
      </c>
      <c r="AU15">
        <f t="shared" si="9"/>
        <v>1067.555783137359</v>
      </c>
      <c r="AW15">
        <v>12</v>
      </c>
      <c r="AX15">
        <f>(R15*SUMPRODUCT(K16:$K$23, X16:$X$23)-$AZ$3*SUMPRODUCT(K15:$K$22, W16:$W$23))/Z15</f>
        <v>6034.2893617594618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5746.6486414688852</v>
      </c>
      <c r="P16">
        <f t="shared" si="22"/>
        <v>287.33243207344429</v>
      </c>
      <c r="Q16" s="4">
        <f t="shared" si="23"/>
        <v>12.5</v>
      </c>
      <c r="R16">
        <f t="shared" si="0"/>
        <v>1000000</v>
      </c>
      <c r="S16">
        <f t="shared" si="1"/>
        <v>6144.2479676962239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5203.558660377802</v>
      </c>
      <c r="AC16">
        <f t="shared" si="2"/>
        <v>5230.5221305456062</v>
      </c>
      <c r="AE16">
        <f t="shared" si="3"/>
        <v>4892.0507527861109</v>
      </c>
      <c r="AF16">
        <f t="shared" si="4"/>
        <v>-244.60253763930558</v>
      </c>
      <c r="AG16">
        <f t="shared" si="4"/>
        <v>-10.641095049478411</v>
      </c>
      <c r="AH16">
        <f t="shared" si="5"/>
        <v>-2420.7227289239854</v>
      </c>
      <c r="AI16">
        <f t="shared" si="6"/>
        <v>2216.0843911733418</v>
      </c>
      <c r="AJ16">
        <f t="shared" si="7"/>
        <v>-26.963470167804189</v>
      </c>
      <c r="AK16">
        <f t="shared" si="24"/>
        <v>69.942148816224716</v>
      </c>
      <c r="AL16">
        <f t="shared" si="8"/>
        <v>2259.0630698217624</v>
      </c>
      <c r="AN16">
        <f t="shared" si="9"/>
        <v>2140.0429071281187</v>
      </c>
      <c r="AO16">
        <f t="shared" si="9"/>
        <v>-107.00214535640595</v>
      </c>
      <c r="AP16">
        <f t="shared" si="9"/>
        <v>-4.6549803212370842</v>
      </c>
      <c r="AQ16">
        <f t="shared" si="9"/>
        <v>-1058.9527312665834</v>
      </c>
      <c r="AR16">
        <f t="shared" si="9"/>
        <v>969.43305018389208</v>
      </c>
      <c r="AS16">
        <f t="shared" si="9"/>
        <v>-11.795254383104487</v>
      </c>
      <c r="AT16">
        <f t="shared" si="9"/>
        <v>30.596411821405582</v>
      </c>
      <c r="AU16">
        <f t="shared" si="9"/>
        <v>988.23420762219325</v>
      </c>
      <c r="AW16">
        <v>13</v>
      </c>
      <c r="AX16">
        <f>(R16*SUMPRODUCT(K17:$K$23, X17:$X$23)-$AZ$3*SUMPRODUCT(K16:$K$22, W17:$W$23))/Z16</f>
        <v>6144.2479676962239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5746.6486414688852</v>
      </c>
      <c r="P17">
        <f t="shared" si="22"/>
        <v>287.33243207344429</v>
      </c>
      <c r="Q17" s="4">
        <f t="shared" si="23"/>
        <v>12.5</v>
      </c>
      <c r="R17">
        <f t="shared" si="0"/>
        <v>1000000</v>
      </c>
      <c r="S17">
        <f t="shared" si="1"/>
        <v>6207.4733616799558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5230.5221305456062</v>
      </c>
      <c r="AC17">
        <f t="shared" si="2"/>
        <v>5215.9696356228433</v>
      </c>
      <c r="AE17">
        <f t="shared" si="3"/>
        <v>4828.7512606228702</v>
      </c>
      <c r="AF17">
        <f t="shared" si="4"/>
        <v>-241.43756303114353</v>
      </c>
      <c r="AG17">
        <f t="shared" si="4"/>
        <v>-10.503407207153973</v>
      </c>
      <c r="AH17">
        <f t="shared" si="5"/>
        <v>-2502.1513463723732</v>
      </c>
      <c r="AI17">
        <f t="shared" si="6"/>
        <v>2074.6589440121998</v>
      </c>
      <c r="AJ17">
        <f t="shared" si="7"/>
        <v>14.552494922762889</v>
      </c>
      <c r="AK17">
        <f t="shared" si="24"/>
        <v>135.4861344282952</v>
      </c>
      <c r="AL17">
        <f t="shared" si="8"/>
        <v>2224.697573363258</v>
      </c>
      <c r="AN17">
        <f t="shared" si="9"/>
        <v>1989.5943734028886</v>
      </c>
      <c r="AO17">
        <f t="shared" si="9"/>
        <v>-99.479718670144436</v>
      </c>
      <c r="AP17">
        <f t="shared" si="9"/>
        <v>-4.3277275537728324</v>
      </c>
      <c r="AQ17">
        <f t="shared" si="9"/>
        <v>-1030.9634875462148</v>
      </c>
      <c r="AR17">
        <f t="shared" si="9"/>
        <v>854.8234396327565</v>
      </c>
      <c r="AS17">
        <f t="shared" si="9"/>
        <v>5.996076512246848</v>
      </c>
      <c r="AT17">
        <f t="shared" si="9"/>
        <v>55.824463962526025</v>
      </c>
      <c r="AU17">
        <f t="shared" si="9"/>
        <v>916.6439801075295</v>
      </c>
      <c r="AW17">
        <v>14</v>
      </c>
      <c r="AX17">
        <f>(R17*SUMPRODUCT(K18:$K$23, X18:$X$23)-$AZ$3*SUMPRODUCT(K17:$K$22, W18:$W$23))/Z17</f>
        <v>6207.4733616799558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5746.6486414688852</v>
      </c>
      <c r="P18">
        <f t="shared" si="22"/>
        <v>287.33243207344429</v>
      </c>
      <c r="Q18" s="4">
        <f t="shared" si="23"/>
        <v>12.5</v>
      </c>
      <c r="R18">
        <f t="shared" si="0"/>
        <v>1000000</v>
      </c>
      <c r="S18">
        <f t="shared" si="1"/>
        <v>5961.4343722430594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5215.9696356228433</v>
      </c>
      <c r="AC18">
        <f t="shared" si="2"/>
        <v>4940.2380433570179</v>
      </c>
      <c r="AE18">
        <f t="shared" si="3"/>
        <v>4762.2452026941482</v>
      </c>
      <c r="AF18">
        <f t="shared" si="4"/>
        <v>-238.11226013470744</v>
      </c>
      <c r="AG18">
        <f t="shared" si="4"/>
        <v>-10.358744504424939</v>
      </c>
      <c r="AH18">
        <f t="shared" si="5"/>
        <v>-3170.2904525995718</v>
      </c>
      <c r="AI18">
        <f t="shared" si="6"/>
        <v>1343.4837454554436</v>
      </c>
      <c r="AJ18">
        <f t="shared" si="7"/>
        <v>275.73159226582538</v>
      </c>
      <c r="AK18">
        <f t="shared" si="24"/>
        <v>210.38621568873737</v>
      </c>
      <c r="AL18">
        <f t="shared" si="8"/>
        <v>1829.6015534100063</v>
      </c>
      <c r="AN18">
        <f t="shared" si="9"/>
        <v>1833.6527683207387</v>
      </c>
      <c r="AO18">
        <f t="shared" si="9"/>
        <v>-91.682638416036937</v>
      </c>
      <c r="AP18">
        <f t="shared" si="9"/>
        <v>-3.9885263627585461</v>
      </c>
      <c r="AQ18">
        <f t="shared" si="9"/>
        <v>-1220.6872215444303</v>
      </c>
      <c r="AR18">
        <f t="shared" si="9"/>
        <v>517.29438199751257</v>
      </c>
      <c r="AS18">
        <f t="shared" si="9"/>
        <v>106.16756927713102</v>
      </c>
      <c r="AT18">
        <f t="shared" si="9"/>
        <v>81.00701463165575</v>
      </c>
      <c r="AU18">
        <f t="shared" si="9"/>
        <v>704.46896590629945</v>
      </c>
      <c r="AW18">
        <v>15</v>
      </c>
      <c r="AX18">
        <f>(R18*SUMPRODUCT(K19:$K$23, X19:$X$23)-$AZ$3*SUMPRODUCT(K18:$K$22, W19:$W$23))/Z18</f>
        <v>5961.4343722430594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5746.6486414688852</v>
      </c>
      <c r="P19">
        <f t="shared" si="22"/>
        <v>287.33243207344429</v>
      </c>
      <c r="Q19" s="4">
        <f t="shared" si="23"/>
        <v>12.5</v>
      </c>
      <c r="R19">
        <f t="shared" si="0"/>
        <v>1000000</v>
      </c>
      <c r="S19">
        <f t="shared" si="1"/>
        <v>5410.0500625495315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4940.2380433570179</v>
      </c>
      <c r="AC19">
        <f t="shared" si="2"/>
        <v>4417.4536987018873</v>
      </c>
      <c r="AE19">
        <f t="shared" si="3"/>
        <v>4692.2956355109491</v>
      </c>
      <c r="AF19">
        <f t="shared" si="4"/>
        <v>-234.61478177554747</v>
      </c>
      <c r="AG19">
        <f t="shared" si="4"/>
        <v>-10.206591546354668</v>
      </c>
      <c r="AH19">
        <f t="shared" si="5"/>
        <v>-3885.2410420816955</v>
      </c>
      <c r="AI19">
        <f t="shared" si="6"/>
        <v>562.23322010735183</v>
      </c>
      <c r="AJ19">
        <f t="shared" si="7"/>
        <v>522.78434465513055</v>
      </c>
      <c r="AK19">
        <f t="shared" si="24"/>
        <v>209.57359140516095</v>
      </c>
      <c r="AL19">
        <f t="shared" si="8"/>
        <v>1294.5911561676432</v>
      </c>
      <c r="AN19">
        <f t="shared" si="9"/>
        <v>1683.174416040898</v>
      </c>
      <c r="AO19">
        <f t="shared" si="9"/>
        <v>-84.158720802044897</v>
      </c>
      <c r="AP19">
        <f t="shared" si="9"/>
        <v>-3.6612087345457276</v>
      </c>
      <c r="AQ19">
        <f t="shared" si="9"/>
        <v>-1393.6756824726135</v>
      </c>
      <c r="AR19">
        <f t="shared" si="9"/>
        <v>201.67880403169394</v>
      </c>
      <c r="AS19">
        <f t="shared" si="9"/>
        <v>187.52808910225573</v>
      </c>
      <c r="AT19">
        <f t="shared" si="9"/>
        <v>75.176189808118167</v>
      </c>
      <c r="AU19">
        <f t="shared" si="9"/>
        <v>464.3830829420678</v>
      </c>
      <c r="AW19">
        <v>16</v>
      </c>
      <c r="AX19">
        <f>(R19*SUMPRODUCT(K20:$K$23, X20:$X$23)-$AZ$3*SUMPRODUCT(K19:$K$22, W20:$W$23))/Z19</f>
        <v>5410.0500625495315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5746.6486414688852</v>
      </c>
      <c r="P20">
        <f t="shared" si="22"/>
        <v>287.33243207344429</v>
      </c>
      <c r="Q20" s="4">
        <f t="shared" si="23"/>
        <v>12.5</v>
      </c>
      <c r="R20">
        <f t="shared" si="0"/>
        <v>1000000</v>
      </c>
      <c r="S20">
        <f t="shared" si="1"/>
        <v>4530.5297223926518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4417.4536987018873</v>
      </c>
      <c r="AC20">
        <f t="shared" si="2"/>
        <v>3641.3285225855707</v>
      </c>
      <c r="AE20">
        <f t="shared" si="3"/>
        <v>4618.7613567640792</v>
      </c>
      <c r="AF20">
        <f t="shared" si="4"/>
        <v>-230.93806783820398</v>
      </c>
      <c r="AG20">
        <f t="shared" si="4"/>
        <v>-10.046641192386112</v>
      </c>
      <c r="AH20">
        <f t="shared" si="5"/>
        <v>-4630.7550804008242</v>
      </c>
      <c r="AI20">
        <f t="shared" si="6"/>
        <v>-252.97843266733526</v>
      </c>
      <c r="AJ20">
        <f t="shared" si="7"/>
        <v>776.12517611631665</v>
      </c>
      <c r="AK20">
        <f t="shared" si="24"/>
        <v>37.862691046799384</v>
      </c>
      <c r="AL20">
        <f t="shared" si="8"/>
        <v>561.00943449578074</v>
      </c>
      <c r="AN20">
        <f t="shared" si="9"/>
        <v>1571.4662984712932</v>
      </c>
      <c r="AO20">
        <f t="shared" si="9"/>
        <v>-78.573314923564666</v>
      </c>
      <c r="AP20">
        <f t="shared" si="9"/>
        <v>-3.4182233779078213</v>
      </c>
      <c r="AQ20">
        <f t="shared" si="9"/>
        <v>-1575.5469882996865</v>
      </c>
      <c r="AR20">
        <f t="shared" si="9"/>
        <v>-86.072228129865863</v>
      </c>
      <c r="AS20">
        <f t="shared" si="9"/>
        <v>264.06529011847084</v>
      </c>
      <c r="AT20">
        <f t="shared" si="9"/>
        <v>12.882229315082405</v>
      </c>
      <c r="AU20">
        <f t="shared" si="9"/>
        <v>190.87529130368739</v>
      </c>
      <c r="AW20">
        <v>17</v>
      </c>
      <c r="AX20">
        <f>(R20*SUMPRODUCT(K21:$K$23, X21:$X$23)-$AZ$3*SUMPRODUCT(K20:$K$22, W21:$W$23))/Z20</f>
        <v>4530.5297223926518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5746.6486414688852</v>
      </c>
      <c r="P21">
        <f t="shared" si="22"/>
        <v>287.33243207344429</v>
      </c>
      <c r="Q21" s="4">
        <f t="shared" si="23"/>
        <v>12.5</v>
      </c>
      <c r="R21">
        <f t="shared" si="0"/>
        <v>1000000</v>
      </c>
      <c r="S21">
        <f t="shared" si="1"/>
        <v>3313.316212122606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3641.3285225855707</v>
      </c>
      <c r="AC21">
        <f t="shared" si="2"/>
        <v>2618.2706220028931</v>
      </c>
      <c r="AE21">
        <f t="shared" si="3"/>
        <v>4541.1546467796188</v>
      </c>
      <c r="AF21">
        <f t="shared" si="4"/>
        <v>-227.05773233898097</v>
      </c>
      <c r="AG21">
        <f t="shared" si="4"/>
        <v>-9.877832564030891</v>
      </c>
      <c r="AH21">
        <f t="shared" si="5"/>
        <v>-5467.3773145087498</v>
      </c>
      <c r="AI21">
        <f t="shared" si="6"/>
        <v>-1163.1582326321422</v>
      </c>
      <c r="AJ21">
        <f t="shared" si="7"/>
        <v>1023.0579005826776</v>
      </c>
      <c r="AK21">
        <f t="shared" si="24"/>
        <v>12.728680699241934</v>
      </c>
      <c r="AL21">
        <f t="shared" si="8"/>
        <v>-127.37165135022273</v>
      </c>
      <c r="AN21">
        <f t="shared" si="9"/>
        <v>1469.6677879007204</v>
      </c>
      <c r="AO21">
        <f t="shared" si="9"/>
        <v>-73.483389395036028</v>
      </c>
      <c r="AP21">
        <f t="shared" si="9"/>
        <v>-3.1967932085131419</v>
      </c>
      <c r="AQ21">
        <f t="shared" si="9"/>
        <v>-1769.424066879307</v>
      </c>
      <c r="AR21">
        <f t="shared" si="9"/>
        <v>-376.43646158213551</v>
      </c>
      <c r="AS21">
        <f t="shared" si="9"/>
        <v>331.09536199344194</v>
      </c>
      <c r="AT21">
        <f t="shared" si="9"/>
        <v>4.1194219226635669</v>
      </c>
      <c r="AU21">
        <f t="shared" si="9"/>
        <v>-41.221677666029976</v>
      </c>
      <c r="AW21">
        <v>18</v>
      </c>
      <c r="AX21">
        <f>(R21*SUMPRODUCT(K22:$K$23, X22:$X$23)-$AZ$3*SUMPRODUCT(K21:$K$22, W22:$W$23))/Z21</f>
        <v>3313.316212122606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5746.6486414688852</v>
      </c>
      <c r="P22">
        <f t="shared" si="22"/>
        <v>287.33243207344429</v>
      </c>
      <c r="Q22" s="4">
        <f t="shared" si="23"/>
        <v>12.5</v>
      </c>
      <c r="R22">
        <f t="shared" si="0"/>
        <v>1000000</v>
      </c>
      <c r="S22">
        <f t="shared" si="1"/>
        <v>1781.7858647027797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2618.2706220028931</v>
      </c>
      <c r="AC22">
        <f t="shared" si="2"/>
        <v>1382.5428266330655</v>
      </c>
      <c r="AE22">
        <f t="shared" si="3"/>
        <v>4459.0026297962377</v>
      </c>
      <c r="AF22">
        <f t="shared" si="4"/>
        <v>-222.95013148981192</v>
      </c>
      <c r="AG22">
        <f t="shared" si="4"/>
        <v>-9.6991370709948352</v>
      </c>
      <c r="AH22">
        <f t="shared" si="5"/>
        <v>-6393.3733916598458</v>
      </c>
      <c r="AI22">
        <f t="shared" si="6"/>
        <v>-2167.0200304244145</v>
      </c>
      <c r="AJ22">
        <f t="shared" si="7"/>
        <v>1235.7277953698276</v>
      </c>
      <c r="AK22">
        <f t="shared" si="24"/>
        <v>143.94078552649572</v>
      </c>
      <c r="AL22">
        <f t="shared" si="8"/>
        <v>-787.35144952809117</v>
      </c>
      <c r="AN22">
        <f t="shared" si="9"/>
        <v>1348.6735317875127</v>
      </c>
      <c r="AO22">
        <f t="shared" si="9"/>
        <v>-67.433676589375651</v>
      </c>
      <c r="AP22">
        <f t="shared" si="9"/>
        <v>-2.9336088212685256</v>
      </c>
      <c r="AQ22">
        <f t="shared" si="9"/>
        <v>-1933.7448725748379</v>
      </c>
      <c r="AR22">
        <f t="shared" si="9"/>
        <v>-655.43862619796937</v>
      </c>
      <c r="AS22">
        <f t="shared" si="9"/>
        <v>373.75922565571136</v>
      </c>
      <c r="AT22">
        <f t="shared" si="9"/>
        <v>43.536446084840939</v>
      </c>
      <c r="AU22">
        <f t="shared" si="9"/>
        <v>-238.14295445741706</v>
      </c>
      <c r="AW22">
        <v>19</v>
      </c>
      <c r="AX22">
        <f>(R22*SUMPRODUCT(K23:$K$23, X23:$X$23)-$AZ$3*SUMPRODUCT(K22:$K$22, W23:$W$23))/Z22</f>
        <v>1781.7858647027797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5746.6486414688852</v>
      </c>
      <c r="P23">
        <f t="shared" si="22"/>
        <v>287.33243207344429</v>
      </c>
      <c r="Q23" s="4">
        <f t="shared" si="23"/>
        <v>12.5</v>
      </c>
      <c r="R23">
        <f t="shared" si="0"/>
        <v>1000000</v>
      </c>
      <c r="S23">
        <f t="shared" si="1"/>
        <v>1817.2513066760955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1382.5428266330655</v>
      </c>
      <c r="AC23">
        <f t="shared" si="2"/>
        <v>1382.5428266330655</v>
      </c>
      <c r="AE23">
        <f t="shared" si="3"/>
        <v>4371.9808191941847</v>
      </c>
      <c r="AF23">
        <f t="shared" si="4"/>
        <v>-218.59904095970927</v>
      </c>
      <c r="AG23">
        <f t="shared" si="4"/>
        <v>-9.5098488962009053</v>
      </c>
      <c r="AH23">
        <f t="shared" si="5"/>
        <v>-7383.7443267186</v>
      </c>
      <c r="AI23">
        <f t="shared" si="6"/>
        <v>-3239.8723973803253</v>
      </c>
      <c r="AJ23">
        <f t="shared" si="7"/>
        <v>0</v>
      </c>
      <c r="AK23">
        <f t="shared" si="24"/>
        <v>387.51472234072793</v>
      </c>
      <c r="AL23">
        <f t="shared" si="8"/>
        <v>-2852.3576750395973</v>
      </c>
      <c r="AN23">
        <f t="shared" si="9"/>
        <v>1197.8918785813435</v>
      </c>
      <c r="AO23">
        <f t="shared" si="9"/>
        <v>-59.894593929067177</v>
      </c>
      <c r="AP23">
        <f t="shared" si="9"/>
        <v>-2.6056314586930127</v>
      </c>
      <c r="AQ23">
        <f t="shared" si="9"/>
        <v>-2023.0938168039629</v>
      </c>
      <c r="AR23">
        <f t="shared" si="9"/>
        <v>-887.70216361037978</v>
      </c>
      <c r="AS23">
        <f t="shared" si="9"/>
        <v>0</v>
      </c>
      <c r="AT23">
        <f t="shared" si="9"/>
        <v>106.17629809460617</v>
      </c>
      <c r="AU23">
        <f t="shared" si="9"/>
        <v>-781.5258655157736</v>
      </c>
      <c r="AW23">
        <v>20</v>
      </c>
      <c r="AX23">
        <f>(R23*SUMPRODUCT(K$23:$K24, X$23:$X24)-$AZ$3*SUMPRODUCT(K$22:$K23, W$23:$W24))/Z23</f>
        <v>1817.2513066760955</v>
      </c>
    </row>
    <row r="25" spans="5:50" x14ac:dyDescent="0.25">
      <c r="AN25" s="8">
        <f t="shared" ref="AN25:AU25" si="25">SUM(AN3:AN23)</f>
        <v>55049.538994593328</v>
      </c>
      <c r="AO25" s="8">
        <f t="shared" si="25"/>
        <v>-7062.4634308313298</v>
      </c>
      <c r="AP25" s="8">
        <f t="shared" si="25"/>
        <v>-207.24270228856867</v>
      </c>
      <c r="AQ25" s="8">
        <f t="shared" si="25"/>
        <v>-28106.806834753363</v>
      </c>
      <c r="AR25" s="8">
        <f t="shared" si="25"/>
        <v>19673.026026720057</v>
      </c>
      <c r="AS25" s="8">
        <f t="shared" si="25"/>
        <v>-2566.8993433546002</v>
      </c>
      <c r="AT25" s="8">
        <f t="shared" si="25"/>
        <v>1446.9722323352262</v>
      </c>
      <c r="AU25" s="9">
        <f t="shared" si="25"/>
        <v>18553.098915700684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1D3A5-A7CC-44F0-A140-2103CDCD9DBA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23456.32915466425</v>
      </c>
      <c r="K3">
        <v>1</v>
      </c>
      <c r="L3" s="2">
        <v>0</v>
      </c>
      <c r="O3">
        <f>$C$3</f>
        <v>23456.32915466425</v>
      </c>
      <c r="P3">
        <f>O3*B5</f>
        <v>18765.0633237314</v>
      </c>
      <c r="Q3" s="4">
        <f>B8</f>
        <v>100</v>
      </c>
      <c r="R3">
        <f t="shared" ref="R3:R23" si="0">$C$6</f>
        <v>1000000</v>
      </c>
      <c r="S3">
        <f t="shared" ref="S3:S23" si="1">AX3</f>
        <v>1.4551915228366852E-11</v>
      </c>
      <c r="W3">
        <v>1</v>
      </c>
      <c r="Z3">
        <v>1</v>
      </c>
      <c r="AC3">
        <f t="shared" ref="AC3:AC23" si="2">S3*Z3</f>
        <v>1.4551915228366852E-11</v>
      </c>
      <c r="AE3">
        <f t="shared" ref="AE3:AE23" si="3">$Z3*O3</f>
        <v>23456.32915466425</v>
      </c>
      <c r="AF3">
        <f t="shared" ref="AF3:AG23" si="4">-$Z3*P3</f>
        <v>-18765.0633237314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4591.2658309328508</v>
      </c>
      <c r="AJ3">
        <f t="shared" ref="AJ3:AJ23" si="7">AB3-AC3</f>
        <v>-1.4551915228366852E-11</v>
      </c>
      <c r="AL3">
        <f t="shared" ref="AL3:AL23" si="8">SUM(AI3:AK3)</f>
        <v>4591.2658309328363</v>
      </c>
      <c r="AN3">
        <f t="shared" ref="AN3:AU23" si="9">AE3*$K3</f>
        <v>23456.32915466425</v>
      </c>
      <c r="AO3">
        <f t="shared" si="9"/>
        <v>-18765.0633237314</v>
      </c>
      <c r="AP3">
        <f t="shared" si="9"/>
        <v>-100</v>
      </c>
      <c r="AQ3">
        <f t="shared" si="9"/>
        <v>0</v>
      </c>
      <c r="AR3">
        <f t="shared" si="9"/>
        <v>4591.2658309328508</v>
      </c>
      <c r="AS3">
        <f t="shared" si="9"/>
        <v>-1.4551915228366852E-11</v>
      </c>
      <c r="AT3">
        <f t="shared" si="9"/>
        <v>0</v>
      </c>
      <c r="AU3">
        <f t="shared" si="9"/>
        <v>4591.2658309328363</v>
      </c>
      <c r="AW3">
        <v>0</v>
      </c>
      <c r="AX3">
        <f>(R3*SUMPRODUCT(K4:$K$23, X4:$X$23)-$AZ$3*SUMPRODUCT(K3:$K$22, W4:$W$23))/Z3</f>
        <v>1.4551915228366852E-11</v>
      </c>
      <c r="AZ3">
        <f>$C$6*SUMPRODUCT(K4:$K$23, X4:$X$23)/SUMPRODUCT(K3:K22, W4:W23)</f>
        <v>8594.0911881889115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1000000</v>
      </c>
      <c r="S4">
        <f t="shared" si="1"/>
        <v>6238.714003323711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1.4551915228366852E-11</v>
      </c>
      <c r="AC4">
        <f t="shared" si="2"/>
        <v>6160.1414743320929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-2594.3469999999998</v>
      </c>
      <c r="AI4">
        <f t="shared" si="6"/>
        <v>-2594.3469999999998</v>
      </c>
      <c r="AJ4">
        <f t="shared" si="7"/>
        <v>-6160.1414743320784</v>
      </c>
      <c r="AK4">
        <f>H4*SUM(AB4, AE4:AF4)</f>
        <v>9.5897121354937554E-13</v>
      </c>
      <c r="AL4">
        <f t="shared" si="8"/>
        <v>-8754.4884743320763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-2433.949713856834</v>
      </c>
      <c r="AR4">
        <f t="shared" si="9"/>
        <v>-2433.949713856834</v>
      </c>
      <c r="AS4">
        <f t="shared" si="9"/>
        <v>-5779.2864943541399</v>
      </c>
      <c r="AT4">
        <f t="shared" si="9"/>
        <v>8.9968215925450365E-13</v>
      </c>
      <c r="AU4">
        <f t="shared" si="9"/>
        <v>-8213.2362082109721</v>
      </c>
      <c r="AW4">
        <v>1</v>
      </c>
      <c r="AX4">
        <f>(R4*SUMPRODUCT(K5:$K$23, X5:$X$23)-$AZ$3*SUMPRODUCT(K4:$K$22, W5:$W$23))/Z4</f>
        <v>6238.714003323711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23456.32915466425</v>
      </c>
      <c r="P5">
        <f t="shared" ref="P5:P23" si="22">O5*$C$5</f>
        <v>1172.8164577332125</v>
      </c>
      <c r="Q5" s="4">
        <f t="shared" ref="Q5:Q23" si="23">$C$8</f>
        <v>12.5</v>
      </c>
      <c r="R5">
        <f t="shared" si="0"/>
        <v>1000000</v>
      </c>
      <c r="S5">
        <f t="shared" si="1"/>
        <v>12130.538759068422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6160.1414743320929</v>
      </c>
      <c r="AC5">
        <f t="shared" si="2"/>
        <v>11825.738231159776</v>
      </c>
      <c r="AE5">
        <f t="shared" si="3"/>
        <v>22866.948777490492</v>
      </c>
      <c r="AF5">
        <f t="shared" si="4"/>
        <v>-1143.3474388745244</v>
      </c>
      <c r="AG5">
        <f t="shared" si="4"/>
        <v>-12.185916126683999</v>
      </c>
      <c r="AH5">
        <f t="shared" si="5"/>
        <v>-2658.3063352800887</v>
      </c>
      <c r="AI5">
        <f t="shared" si="6"/>
        <v>19053.109087209195</v>
      </c>
      <c r="AJ5">
        <f t="shared" si="7"/>
        <v>-5665.5967568276828</v>
      </c>
      <c r="AK5">
        <f>H5*SUM(AB5, AE5:AF5)</f>
        <v>2409.1553790387125</v>
      </c>
      <c r="AL5">
        <f t="shared" si="8"/>
        <v>15796.667709420224</v>
      </c>
      <c r="AN5">
        <f t="shared" si="9"/>
        <v>19747.039722813781</v>
      </c>
      <c r="AO5">
        <f t="shared" si="9"/>
        <v>-987.35198614068895</v>
      </c>
      <c r="AP5">
        <f t="shared" si="9"/>
        <v>-10.523300338582134</v>
      </c>
      <c r="AQ5">
        <f t="shared" si="9"/>
        <v>-2295.6136959495261</v>
      </c>
      <c r="AR5">
        <f t="shared" si="9"/>
        <v>16453.550740384984</v>
      </c>
      <c r="AS5">
        <f t="shared" si="9"/>
        <v>-4892.5969660041019</v>
      </c>
      <c r="AT5">
        <f t="shared" si="9"/>
        <v>2080.456270367737</v>
      </c>
      <c r="AU5">
        <f t="shared" si="9"/>
        <v>13641.41004474862</v>
      </c>
      <c r="AW5">
        <v>2</v>
      </c>
      <c r="AX5">
        <f>(R5*SUMPRODUCT(K6:$K$23, X6:$X$23)-$AZ$3*SUMPRODUCT(K5:$K$22, W6:$W$23))/Z5</f>
        <v>12130.538759068422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23456.32915466425</v>
      </c>
      <c r="P6">
        <f t="shared" si="22"/>
        <v>1172.8164577332125</v>
      </c>
      <c r="Q6" s="4">
        <f t="shared" si="23"/>
        <v>12.5</v>
      </c>
      <c r="R6">
        <f t="shared" si="0"/>
        <v>1000000</v>
      </c>
      <c r="S6">
        <f t="shared" si="1"/>
        <v>17591.057907414677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11825.738231159776</v>
      </c>
      <c r="AC6">
        <f t="shared" si="2"/>
        <v>16929.421445518485</v>
      </c>
      <c r="AE6">
        <f t="shared" si="3"/>
        <v>22574.087579845545</v>
      </c>
      <c r="AF6">
        <f t="shared" si="4"/>
        <v>-1128.7043789922773</v>
      </c>
      <c r="AG6">
        <f t="shared" si="4"/>
        <v>-12.029848868826907</v>
      </c>
      <c r="AH6">
        <f t="shared" si="5"/>
        <v>-2736.6477272202533</v>
      </c>
      <c r="AI6">
        <f t="shared" si="6"/>
        <v>18696.705624764189</v>
      </c>
      <c r="AJ6">
        <f t="shared" si="7"/>
        <v>-5103.6832143587089</v>
      </c>
      <c r="AK6">
        <f>H6*SUM(AB6, AE6:AF6)</f>
        <v>3619.8980118030195</v>
      </c>
      <c r="AL6">
        <f t="shared" si="8"/>
        <v>17212.920422208499</v>
      </c>
      <c r="AN6">
        <f t="shared" si="9"/>
        <v>17581.2912801005</v>
      </c>
      <c r="AO6">
        <f t="shared" si="9"/>
        <v>-879.06456400502509</v>
      </c>
      <c r="AP6">
        <f t="shared" si="9"/>
        <v>-9.3691617112030574</v>
      </c>
      <c r="AQ6">
        <f t="shared" si="9"/>
        <v>-2131.3730024792212</v>
      </c>
      <c r="AR6">
        <f t="shared" si="9"/>
        <v>14561.484551905052</v>
      </c>
      <c r="AS6">
        <f t="shared" si="9"/>
        <v>-3974.882301471695</v>
      </c>
      <c r="AT6">
        <f t="shared" si="9"/>
        <v>2819.2714821655272</v>
      </c>
      <c r="AU6">
        <f t="shared" si="9"/>
        <v>13405.873732598886</v>
      </c>
      <c r="AW6">
        <v>3</v>
      </c>
      <c r="AX6">
        <f>(R6*SUMPRODUCT(K7:$K$23, X7:$X$23)-$AZ$3*SUMPRODUCT(K6:$K$22, W7:$W$23))/Z6</f>
        <v>17591.057907414677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23456.32915466425</v>
      </c>
      <c r="P7">
        <f t="shared" si="22"/>
        <v>1172.8164577332125</v>
      </c>
      <c r="Q7" s="4">
        <f t="shared" si="23"/>
        <v>12.5</v>
      </c>
      <c r="R7">
        <f t="shared" si="0"/>
        <v>1000000</v>
      </c>
      <c r="S7">
        <f t="shared" si="1"/>
        <v>22503.329152056831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16929.421445518485</v>
      </c>
      <c r="AC7">
        <f t="shared" si="2"/>
        <v>21376.707335210573</v>
      </c>
      <c r="AE7">
        <f t="shared" si="3"/>
        <v>22281.995704257592</v>
      </c>
      <c r="AF7">
        <f t="shared" si="4"/>
        <v>-1114.0997852128794</v>
      </c>
      <c r="AG7">
        <f t="shared" si="4"/>
        <v>-11.874191586701693</v>
      </c>
      <c r="AH7">
        <f t="shared" si="5"/>
        <v>-2828.703474955506</v>
      </c>
      <c r="AI7">
        <f t="shared" si="6"/>
        <v>18327.318252502504</v>
      </c>
      <c r="AJ7">
        <f t="shared" si="7"/>
        <v>-4447.2858896920879</v>
      </c>
      <c r="AK7">
        <f>H7*SUM(AB7, AE7:AF7)</f>
        <v>3988.7891280697668</v>
      </c>
      <c r="AL7">
        <f t="shared" si="8"/>
        <v>17868.821490880182</v>
      </c>
      <c r="AN7">
        <f t="shared" si="9"/>
        <v>15709.063518600531</v>
      </c>
      <c r="AO7">
        <f t="shared" si="9"/>
        <v>-785.45317593002642</v>
      </c>
      <c r="AP7">
        <f t="shared" si="9"/>
        <v>-8.3714417839101696</v>
      </c>
      <c r="AQ7">
        <f t="shared" si="9"/>
        <v>-1994.2685185452804</v>
      </c>
      <c r="AR7">
        <f t="shared" si="9"/>
        <v>12920.970382341313</v>
      </c>
      <c r="AS7">
        <f t="shared" si="9"/>
        <v>-3135.3877567259237</v>
      </c>
      <c r="AT7">
        <f t="shared" si="9"/>
        <v>2812.1422608109665</v>
      </c>
      <c r="AU7">
        <f t="shared" si="9"/>
        <v>12597.724886426355</v>
      </c>
      <c r="AW7">
        <v>4</v>
      </c>
      <c r="AX7">
        <f>(R7*SUMPRODUCT(K8:$K$23, X8:$X$23)-$AZ$3*SUMPRODUCT(K7:$K$22, W8:$W$23))/Z7</f>
        <v>22503.329152056831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23456.32915466425</v>
      </c>
      <c r="P8">
        <f t="shared" si="22"/>
        <v>1172.8164577332125</v>
      </c>
      <c r="Q8" s="4">
        <f t="shared" si="23"/>
        <v>12.5</v>
      </c>
      <c r="R8">
        <f t="shared" si="0"/>
        <v>1000000</v>
      </c>
      <c r="S8">
        <f t="shared" si="1"/>
        <v>26446.357249486333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21376.707335210573</v>
      </c>
      <c r="AC8">
        <f t="shared" si="2"/>
        <v>24776.320915908043</v>
      </c>
      <c r="AE8">
        <f t="shared" si="3"/>
        <v>21975.107314880555</v>
      </c>
      <c r="AF8">
        <f t="shared" si="4"/>
        <v>-1098.7553657440278</v>
      </c>
      <c r="AG8">
        <f t="shared" si="4"/>
        <v>-11.710649165297271</v>
      </c>
      <c r="AH8">
        <f t="shared" si="5"/>
        <v>-3584.0404429924806</v>
      </c>
      <c r="AI8">
        <f t="shared" si="6"/>
        <v>17280.600856978748</v>
      </c>
      <c r="AJ8">
        <f t="shared" si="7"/>
        <v>-3399.6135806974708</v>
      </c>
      <c r="AK8">
        <f t="shared" ref="AK8:AK23" si="24">H8*SUM(AB8:AB8, AE8:AF8)</f>
        <v>3063.3467981151648</v>
      </c>
      <c r="AL8">
        <f t="shared" si="8"/>
        <v>16944.334074396444</v>
      </c>
      <c r="AN8">
        <f t="shared" si="9"/>
        <v>14445.411347957321</v>
      </c>
      <c r="AO8">
        <f t="shared" si="9"/>
        <v>-722.2705673978661</v>
      </c>
      <c r="AP8">
        <f t="shared" si="9"/>
        <v>-7.6980349593005668</v>
      </c>
      <c r="AQ8">
        <f t="shared" si="9"/>
        <v>-2355.9811447056395</v>
      </c>
      <c r="AR8">
        <f t="shared" si="9"/>
        <v>11359.461600894514</v>
      </c>
      <c r="AS8">
        <f t="shared" si="9"/>
        <v>-2234.7475210745743</v>
      </c>
      <c r="AT8">
        <f t="shared" si="9"/>
        <v>2013.7014106983008</v>
      </c>
      <c r="AU8">
        <f t="shared" si="9"/>
        <v>11138.41549051824</v>
      </c>
      <c r="AW8">
        <v>5</v>
      </c>
      <c r="AX8">
        <f>(R8*SUMPRODUCT(K9:$K$23, X9:$X$23)-$AZ$3*SUMPRODUCT(K8:$K$22, W9:$W$23))/Z8</f>
        <v>26446.357249486333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23456.32915466425</v>
      </c>
      <c r="P9">
        <f t="shared" si="22"/>
        <v>1172.8164577332125</v>
      </c>
      <c r="Q9" s="4">
        <f t="shared" si="23"/>
        <v>12.5</v>
      </c>
      <c r="R9">
        <f t="shared" si="0"/>
        <v>1000000</v>
      </c>
      <c r="S9">
        <f t="shared" si="1"/>
        <v>29601.495485861265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24776.320915908043</v>
      </c>
      <c r="AC9">
        <f t="shared" si="2"/>
        <v>27324.877494395092</v>
      </c>
      <c r="AE9">
        <f t="shared" si="3"/>
        <v>21652.329049576067</v>
      </c>
      <c r="AF9">
        <f t="shared" si="4"/>
        <v>-1082.6164524788032</v>
      </c>
      <c r="AG9">
        <f t="shared" si="4"/>
        <v>-11.538638946234334</v>
      </c>
      <c r="AH9">
        <f t="shared" si="5"/>
        <v>-4392.298192797115</v>
      </c>
      <c r="AI9">
        <f t="shared" si="6"/>
        <v>16165.875765353914</v>
      </c>
      <c r="AJ9">
        <f t="shared" si="7"/>
        <v>-2548.5565784870487</v>
      </c>
      <c r="AK9">
        <f t="shared" si="24"/>
        <v>2367.062949378877</v>
      </c>
      <c r="AL9">
        <f t="shared" si="8"/>
        <v>15984.382136245742</v>
      </c>
      <c r="AN9">
        <f t="shared" si="9"/>
        <v>13527.116479923829</v>
      </c>
      <c r="AO9">
        <f t="shared" si="9"/>
        <v>-676.35582399619136</v>
      </c>
      <c r="AP9">
        <f t="shared" si="9"/>
        <v>-7.2086708403571658</v>
      </c>
      <c r="AQ9">
        <f t="shared" si="9"/>
        <v>-2744.0525743205812</v>
      </c>
      <c r="AR9">
        <f t="shared" si="9"/>
        <v>10099.499410766699</v>
      </c>
      <c r="AS9">
        <f t="shared" si="9"/>
        <v>-1592.1899955397835</v>
      </c>
      <c r="AT9">
        <f t="shared" si="9"/>
        <v>1478.8033268036365</v>
      </c>
      <c r="AU9">
        <f t="shared" si="9"/>
        <v>9986.1127420305529</v>
      </c>
      <c r="AW9">
        <v>6</v>
      </c>
      <c r="AX9">
        <f>(R9*SUMPRODUCT(K10:$K$23, X10:$X$23)-$AZ$3*SUMPRODUCT(K9:$K$22, W10:$W$23))/Z9</f>
        <v>29601.495485861265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23456.32915466425</v>
      </c>
      <c r="P10">
        <f t="shared" si="22"/>
        <v>1172.8164577332125</v>
      </c>
      <c r="Q10" s="4">
        <f t="shared" si="23"/>
        <v>12.5</v>
      </c>
      <c r="R10">
        <f t="shared" si="0"/>
        <v>1000000</v>
      </c>
      <c r="S10">
        <f t="shared" si="1"/>
        <v>32107.395498776652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27324.877494395092</v>
      </c>
      <c r="AC10">
        <f t="shared" si="2"/>
        <v>29173.585328916291</v>
      </c>
      <c r="AE10">
        <f t="shared" si="3"/>
        <v>21313.009338388027</v>
      </c>
      <c r="AF10">
        <f t="shared" si="4"/>
        <v>-1065.6504669194012</v>
      </c>
      <c r="AG10">
        <f t="shared" si="4"/>
        <v>-11.357813704488992</v>
      </c>
      <c r="AH10">
        <f t="shared" si="5"/>
        <v>-5235.1081826399886</v>
      </c>
      <c r="AI10">
        <f t="shared" si="6"/>
        <v>15000.892875124147</v>
      </c>
      <c r="AJ10">
        <f t="shared" si="7"/>
        <v>-1848.7078345211994</v>
      </c>
      <c r="AK10">
        <f t="shared" si="24"/>
        <v>2497.5424092078451</v>
      </c>
      <c r="AL10">
        <f t="shared" si="8"/>
        <v>15649.727449810793</v>
      </c>
      <c r="AN10">
        <f t="shared" si="9"/>
        <v>12650.954156745205</v>
      </c>
      <c r="AO10">
        <f t="shared" si="9"/>
        <v>-632.54770783726019</v>
      </c>
      <c r="AP10">
        <f t="shared" si="9"/>
        <v>-6.7417593740523456</v>
      </c>
      <c r="AQ10">
        <f t="shared" si="9"/>
        <v>-3107.4501292922214</v>
      </c>
      <c r="AR10">
        <f t="shared" si="9"/>
        <v>8904.2145602416713</v>
      </c>
      <c r="AS10">
        <f t="shared" si="9"/>
        <v>-1097.3540945068764</v>
      </c>
      <c r="AT10">
        <f t="shared" si="9"/>
        <v>1482.4886538432472</v>
      </c>
      <c r="AU10">
        <f t="shared" si="9"/>
        <v>9289.3491195780407</v>
      </c>
      <c r="AW10">
        <v>7</v>
      </c>
      <c r="AX10">
        <f>(R10*SUMPRODUCT(K11:$K$23, X11:$X$23)-$AZ$3*SUMPRODUCT(K10:$K$22, W11:$W$23))/Z10</f>
        <v>32107.395498776652</v>
      </c>
    </row>
    <row r="11" spans="1:52" x14ac:dyDescent="0.25">
      <c r="A11" t="s">
        <v>33</v>
      </c>
      <c r="C11" s="7">
        <f>AU25</f>
        <v>114006.38394975969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23456.32915466425</v>
      </c>
      <c r="P11">
        <f t="shared" si="22"/>
        <v>1172.8164577332125</v>
      </c>
      <c r="Q11" s="4">
        <f t="shared" si="23"/>
        <v>12.5</v>
      </c>
      <c r="R11">
        <f t="shared" si="0"/>
        <v>1000000</v>
      </c>
      <c r="S11">
        <f t="shared" si="1"/>
        <v>33938.870391549142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29173.585328916291</v>
      </c>
      <c r="AC11">
        <f t="shared" si="2"/>
        <v>30319.558953012482</v>
      </c>
      <c r="AE11">
        <f t="shared" si="3"/>
        <v>20954.897626857815</v>
      </c>
      <c r="AF11">
        <f t="shared" si="4"/>
        <v>-1047.7448813428907</v>
      </c>
      <c r="AG11">
        <f t="shared" si="4"/>
        <v>-11.166974107866197</v>
      </c>
      <c r="AH11">
        <f t="shared" si="5"/>
        <v>-6180.9167662323316</v>
      </c>
      <c r="AI11">
        <f t="shared" si="6"/>
        <v>13715.06900517473</v>
      </c>
      <c r="AJ11">
        <f t="shared" si="7"/>
        <v>-1145.9736240961902</v>
      </c>
      <c r="AK11">
        <f t="shared" si="24"/>
        <v>2527.6580108332078</v>
      </c>
      <c r="AL11">
        <f t="shared" si="8"/>
        <v>15096.753391911747</v>
      </c>
      <c r="AN11">
        <f t="shared" si="9"/>
        <v>11829.183619051086</v>
      </c>
      <c r="AO11">
        <f t="shared" si="9"/>
        <v>-591.45918095255422</v>
      </c>
      <c r="AP11">
        <f t="shared" si="9"/>
        <v>-6.3038335735809676</v>
      </c>
      <c r="AQ11">
        <f t="shared" si="9"/>
        <v>-3489.1699622584756</v>
      </c>
      <c r="AR11">
        <f t="shared" si="9"/>
        <v>7742.2506422664765</v>
      </c>
      <c r="AS11">
        <f t="shared" si="9"/>
        <v>-646.90998082704402</v>
      </c>
      <c r="AT11">
        <f t="shared" si="9"/>
        <v>1426.8803059189631</v>
      </c>
      <c r="AU11">
        <f t="shared" si="9"/>
        <v>8522.2209673583948</v>
      </c>
      <c r="AW11">
        <v>8</v>
      </c>
      <c r="AX11">
        <f>(R11*SUMPRODUCT(K12:$K$23, X12:$X$23)-$AZ$3*SUMPRODUCT(K11:$K$22, W12:$W$23))/Z11</f>
        <v>33938.870391549142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23456.32915466425</v>
      </c>
      <c r="P12">
        <f t="shared" si="22"/>
        <v>1172.8164577332125</v>
      </c>
      <c r="Q12" s="4">
        <f t="shared" si="23"/>
        <v>12.5</v>
      </c>
      <c r="R12">
        <f t="shared" si="0"/>
        <v>1000000</v>
      </c>
      <c r="S12">
        <f t="shared" si="1"/>
        <v>35083.133500084441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30319.558953012482</v>
      </c>
      <c r="AC12">
        <f t="shared" si="2"/>
        <v>30774.804935965516</v>
      </c>
      <c r="AE12">
        <f t="shared" si="3"/>
        <v>20575.811856909982</v>
      </c>
      <c r="AF12">
        <f t="shared" si="4"/>
        <v>-1028.7905928454991</v>
      </c>
      <c r="AG12">
        <f t="shared" si="4"/>
        <v>-10.964957326250321</v>
      </c>
      <c r="AH12">
        <f t="shared" si="5"/>
        <v>-7227.7632429772502</v>
      </c>
      <c r="AI12">
        <f t="shared" si="6"/>
        <v>12308.293063760982</v>
      </c>
      <c r="AJ12">
        <f t="shared" si="7"/>
        <v>-455.2459829530344</v>
      </c>
      <c r="AK12">
        <f t="shared" si="24"/>
        <v>2588.0755132662944</v>
      </c>
      <c r="AL12">
        <f t="shared" si="8"/>
        <v>14441.122594074242</v>
      </c>
      <c r="AN12">
        <f t="shared" si="9"/>
        <v>11042.102004493941</v>
      </c>
      <c r="AO12">
        <f t="shared" si="9"/>
        <v>-552.10510022469703</v>
      </c>
      <c r="AP12">
        <f t="shared" si="9"/>
        <v>-5.8843936809578743</v>
      </c>
      <c r="AQ12">
        <f t="shared" si="9"/>
        <v>-3878.8116623687051</v>
      </c>
      <c r="AR12">
        <f t="shared" si="9"/>
        <v>6605.300848219581</v>
      </c>
      <c r="AS12">
        <f t="shared" si="9"/>
        <v>-244.30980492346112</v>
      </c>
      <c r="AT12">
        <f t="shared" si="9"/>
        <v>1388.9023680600064</v>
      </c>
      <c r="AU12">
        <f t="shared" si="9"/>
        <v>7749.8934113561263</v>
      </c>
      <c r="AW12">
        <v>9</v>
      </c>
      <c r="AX12">
        <f>(R12*SUMPRODUCT(K13:$K$23, X13:$X$23)-$AZ$3*SUMPRODUCT(K12:$K$22, W13:$W$23))/Z12</f>
        <v>35083.133500084441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23456.32915466425</v>
      </c>
      <c r="P13">
        <f t="shared" si="22"/>
        <v>1172.8164577332125</v>
      </c>
      <c r="Q13" s="4">
        <f t="shared" si="23"/>
        <v>12.5</v>
      </c>
      <c r="R13">
        <f t="shared" si="0"/>
        <v>1000000</v>
      </c>
      <c r="S13">
        <f t="shared" si="1"/>
        <v>35532.898925873371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30774.804935965516</v>
      </c>
      <c r="AC13">
        <f t="shared" si="2"/>
        <v>30561.037431004435</v>
      </c>
      <c r="AE13">
        <f t="shared" si="3"/>
        <v>20174.254703650953</v>
      </c>
      <c r="AF13">
        <f t="shared" si="4"/>
        <v>-1008.7127351825476</v>
      </c>
      <c r="AG13">
        <f t="shared" si="4"/>
        <v>-10.75096542740541</v>
      </c>
      <c r="AH13">
        <f t="shared" si="5"/>
        <v>-8347.3860465927082</v>
      </c>
      <c r="AI13">
        <f t="shared" si="6"/>
        <v>10807.40495644829</v>
      </c>
      <c r="AJ13">
        <f t="shared" si="7"/>
        <v>213.7675049610807</v>
      </c>
      <c r="AK13">
        <f t="shared" si="24"/>
        <v>2581.9159349592337</v>
      </c>
      <c r="AL13">
        <f t="shared" si="8"/>
        <v>13603.088396368605</v>
      </c>
      <c r="AN13">
        <f t="shared" si="9"/>
        <v>10294.384854591779</v>
      </c>
      <c r="AO13">
        <f t="shared" si="9"/>
        <v>-514.71924272958893</v>
      </c>
      <c r="AP13">
        <f t="shared" si="9"/>
        <v>-5.4859313166147947</v>
      </c>
      <c r="AQ13">
        <f t="shared" si="9"/>
        <v>-4259.4487754694437</v>
      </c>
      <c r="AR13">
        <f t="shared" si="9"/>
        <v>5514.7309050761305</v>
      </c>
      <c r="AS13">
        <f t="shared" si="9"/>
        <v>109.07986430234654</v>
      </c>
      <c r="AT13">
        <f t="shared" si="9"/>
        <v>1317.4829349142419</v>
      </c>
      <c r="AU13">
        <f t="shared" si="9"/>
        <v>6941.2937042927197</v>
      </c>
      <c r="AW13">
        <v>10</v>
      </c>
      <c r="AX13">
        <f>(R13*SUMPRODUCT(K14:$K$23, X14:$X$23)-$AZ$3*SUMPRODUCT(K13:$K$22, W14:$W$23))/Z13</f>
        <v>35532.898925873371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23456.32915466425</v>
      </c>
      <c r="P14">
        <f t="shared" si="22"/>
        <v>1172.8164577332125</v>
      </c>
      <c r="Q14" s="4">
        <f t="shared" si="23"/>
        <v>12.5</v>
      </c>
      <c r="R14">
        <f t="shared" si="0"/>
        <v>1000000</v>
      </c>
      <c r="S14">
        <f t="shared" si="1"/>
        <v>35259.167592079648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30561.037431004435</v>
      </c>
      <c r="AC14">
        <f t="shared" si="2"/>
        <v>29684.665684539883</v>
      </c>
      <c r="AE14">
        <f t="shared" si="3"/>
        <v>19747.865213333745</v>
      </c>
      <c r="AF14">
        <f t="shared" si="4"/>
        <v>-987.3932606666873</v>
      </c>
      <c r="AG14">
        <f t="shared" si="4"/>
        <v>-10.523740246780536</v>
      </c>
      <c r="AH14">
        <f t="shared" si="5"/>
        <v>-9577.2421080655549</v>
      </c>
      <c r="AI14">
        <f t="shared" si="6"/>
        <v>9172.7061043547255</v>
      </c>
      <c r="AJ14">
        <f t="shared" si="7"/>
        <v>876.37174646455242</v>
      </c>
      <c r="AK14">
        <f t="shared" si="24"/>
        <v>2535.1255823207148</v>
      </c>
      <c r="AL14">
        <f t="shared" si="8"/>
        <v>12584.203433139992</v>
      </c>
      <c r="AN14">
        <f t="shared" si="9"/>
        <v>9584.1826651433767</v>
      </c>
      <c r="AO14">
        <f t="shared" si="9"/>
        <v>-479.2091332571689</v>
      </c>
      <c r="AP14">
        <f t="shared" si="9"/>
        <v>-5.1074608701280839</v>
      </c>
      <c r="AQ14">
        <f t="shared" si="9"/>
        <v>-4648.0992654348547</v>
      </c>
      <c r="AR14">
        <f t="shared" si="9"/>
        <v>4451.7668055812264</v>
      </c>
      <c r="AS14">
        <f t="shared" si="9"/>
        <v>425.32733588923747</v>
      </c>
      <c r="AT14">
        <f t="shared" si="9"/>
        <v>1230.3662394674598</v>
      </c>
      <c r="AU14">
        <f t="shared" si="9"/>
        <v>6107.4603809379232</v>
      </c>
      <c r="AW14">
        <v>11</v>
      </c>
      <c r="AX14">
        <f>(R14*SUMPRODUCT(K15:$K$23, X15:$X$23)-$AZ$3*SUMPRODUCT(K14:$K$22, W15:$W$23))/Z14</f>
        <v>35259.167592079648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23456.32915466425</v>
      </c>
      <c r="P15">
        <f t="shared" si="22"/>
        <v>1172.8164577332125</v>
      </c>
      <c r="Q15" s="4">
        <f t="shared" si="23"/>
        <v>12.5</v>
      </c>
      <c r="R15">
        <f t="shared" si="0"/>
        <v>1000000</v>
      </c>
      <c r="S15">
        <f t="shared" si="1"/>
        <v>34232.316808983232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29684.665684539883</v>
      </c>
      <c r="AC15">
        <f t="shared" si="2"/>
        <v>28158.162121102127</v>
      </c>
      <c r="AE15">
        <f t="shared" si="3"/>
        <v>19294.257025853582</v>
      </c>
      <c r="AF15">
        <f t="shared" si="4"/>
        <v>-964.71285129267903</v>
      </c>
      <c r="AG15">
        <f t="shared" si="4"/>
        <v>-10.28201008064435</v>
      </c>
      <c r="AH15">
        <f t="shared" si="5"/>
        <v>-10919.421093470408</v>
      </c>
      <c r="AI15">
        <f t="shared" si="6"/>
        <v>7399.8410710098487</v>
      </c>
      <c r="AJ15">
        <f t="shared" si="7"/>
        <v>1526.5035634377564</v>
      </c>
      <c r="AK15">
        <f t="shared" si="24"/>
        <v>2491.9374916873312</v>
      </c>
      <c r="AL15">
        <f t="shared" si="8"/>
        <v>11418.282126134936</v>
      </c>
      <c r="AN15">
        <f t="shared" si="9"/>
        <v>8902.019320756337</v>
      </c>
      <c r="AO15">
        <f t="shared" si="9"/>
        <v>-445.10096603781682</v>
      </c>
      <c r="AP15">
        <f t="shared" si="9"/>
        <v>-4.7439324702402264</v>
      </c>
      <c r="AQ15">
        <f t="shared" si="9"/>
        <v>-5038.0223200767432</v>
      </c>
      <c r="AR15">
        <f t="shared" si="9"/>
        <v>3414.1521021715362</v>
      </c>
      <c r="AS15">
        <f t="shared" si="9"/>
        <v>704.30098431453462</v>
      </c>
      <c r="AT15">
        <f t="shared" si="9"/>
        <v>1149.7346421472953</v>
      </c>
      <c r="AU15">
        <f t="shared" si="9"/>
        <v>5268.1877286333665</v>
      </c>
      <c r="AW15">
        <v>12</v>
      </c>
      <c r="AX15">
        <f>(R15*SUMPRODUCT(K16:$K$23, X16:$X$23)-$AZ$3*SUMPRODUCT(K15:$K$22, W16:$W$23))/Z15</f>
        <v>34232.316808983232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23456.32915466425</v>
      </c>
      <c r="P16">
        <f t="shared" si="22"/>
        <v>1172.8164577332125</v>
      </c>
      <c r="Q16" s="4">
        <f t="shared" si="23"/>
        <v>12.5</v>
      </c>
      <c r="R16">
        <f t="shared" si="0"/>
        <v>1000000</v>
      </c>
      <c r="S16">
        <f t="shared" si="1"/>
        <v>32495.414747445888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28158.162121102127</v>
      </c>
      <c r="AC16">
        <f t="shared" si="2"/>
        <v>26064.34369847193</v>
      </c>
      <c r="AE16">
        <f t="shared" si="3"/>
        <v>18814.156696975533</v>
      </c>
      <c r="AF16">
        <f t="shared" si="4"/>
        <v>-940.70783484877666</v>
      </c>
      <c r="AG16">
        <f t="shared" si="4"/>
        <v>-10.026162114348981</v>
      </c>
      <c r="AH16">
        <f t="shared" si="5"/>
        <v>-12242.229239114034</v>
      </c>
      <c r="AI16">
        <f t="shared" si="6"/>
        <v>5621.1934608983738</v>
      </c>
      <c r="AJ16">
        <f t="shared" si="7"/>
        <v>2093.8184226301964</v>
      </c>
      <c r="AK16">
        <f t="shared" si="24"/>
        <v>2517.9291207826204</v>
      </c>
      <c r="AL16">
        <f t="shared" si="8"/>
        <v>10232.941004311191</v>
      </c>
      <c r="AN16">
        <f t="shared" si="9"/>
        <v>8230.3117092619941</v>
      </c>
      <c r="AO16">
        <f t="shared" si="9"/>
        <v>-411.51558546309968</v>
      </c>
      <c r="AP16">
        <f t="shared" si="9"/>
        <v>-4.3859759848790167</v>
      </c>
      <c r="AQ16">
        <f t="shared" si="9"/>
        <v>-5355.4014818185833</v>
      </c>
      <c r="AR16">
        <f t="shared" si="9"/>
        <v>2459.0086659954322</v>
      </c>
      <c r="AS16">
        <f t="shared" si="9"/>
        <v>915.94741972208817</v>
      </c>
      <c r="AT16">
        <f t="shared" si="9"/>
        <v>1101.4759715060911</v>
      </c>
      <c r="AU16">
        <f t="shared" si="9"/>
        <v>4476.432057223612</v>
      </c>
      <c r="AW16">
        <v>13</v>
      </c>
      <c r="AX16">
        <f>(R16*SUMPRODUCT(K17:$K$23, X17:$X$23)-$AZ$3*SUMPRODUCT(K16:$K$22, W17:$W$23))/Z16</f>
        <v>32495.414747445888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23456.32915466425</v>
      </c>
      <c r="P17">
        <f t="shared" si="22"/>
        <v>1172.8164577332125</v>
      </c>
      <c r="Q17" s="4">
        <f t="shared" si="23"/>
        <v>12.5</v>
      </c>
      <c r="R17">
        <f t="shared" si="0"/>
        <v>1000000</v>
      </c>
      <c r="S17">
        <f t="shared" si="1"/>
        <v>30089.297242177276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26064.34369847193</v>
      </c>
      <c r="AC17">
        <f t="shared" si="2"/>
        <v>23484.458049025357</v>
      </c>
      <c r="AE17">
        <f t="shared" si="3"/>
        <v>18307.479020968407</v>
      </c>
      <c r="AF17">
        <f t="shared" si="4"/>
        <v>-915.37395104842028</v>
      </c>
      <c r="AG17">
        <f t="shared" si="4"/>
        <v>-9.756150941316406</v>
      </c>
      <c r="AH17">
        <f t="shared" si="5"/>
        <v>-13579.964151126866</v>
      </c>
      <c r="AI17">
        <f t="shared" si="6"/>
        <v>3802.384767851805</v>
      </c>
      <c r="AJ17">
        <f t="shared" si="7"/>
        <v>2579.8856494465726</v>
      </c>
      <c r="AK17">
        <f t="shared" si="24"/>
        <v>2681.2628890097812</v>
      </c>
      <c r="AL17">
        <f t="shared" si="8"/>
        <v>9063.5333063081598</v>
      </c>
      <c r="AN17">
        <f t="shared" si="9"/>
        <v>7543.2457141334926</v>
      </c>
      <c r="AO17">
        <f t="shared" si="9"/>
        <v>-377.1622857066746</v>
      </c>
      <c r="AP17">
        <f t="shared" si="9"/>
        <v>-4.019834936871149</v>
      </c>
      <c r="AQ17">
        <f t="shared" si="9"/>
        <v>-5595.3638545071299</v>
      </c>
      <c r="AR17">
        <f t="shared" si="9"/>
        <v>1566.6997389828171</v>
      </c>
      <c r="AS17">
        <f t="shared" si="9"/>
        <v>1062.9924166977389</v>
      </c>
      <c r="AT17">
        <f t="shared" si="9"/>
        <v>1104.7629645142895</v>
      </c>
      <c r="AU17">
        <f t="shared" si="9"/>
        <v>3734.4551201948457</v>
      </c>
      <c r="AW17">
        <v>14</v>
      </c>
      <c r="AX17">
        <f>(R17*SUMPRODUCT(K18:$K$23, X18:$X$23)-$AZ$3*SUMPRODUCT(K17:$K$22, W18:$W$23))/Z17</f>
        <v>30089.297242177276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23456.32915466425</v>
      </c>
      <c r="P18">
        <f t="shared" si="22"/>
        <v>1172.8164577332125</v>
      </c>
      <c r="Q18" s="4">
        <f t="shared" si="23"/>
        <v>12.5</v>
      </c>
      <c r="R18">
        <f t="shared" si="0"/>
        <v>1000000</v>
      </c>
      <c r="S18">
        <f t="shared" si="1"/>
        <v>27031.926999331234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23484.458049025357</v>
      </c>
      <c r="AC18">
        <f t="shared" si="2"/>
        <v>20482.433441751455</v>
      </c>
      <c r="AE18">
        <f t="shared" si="3"/>
        <v>17773.157670561584</v>
      </c>
      <c r="AF18">
        <f t="shared" si="4"/>
        <v>-888.6578835280792</v>
      </c>
      <c r="AG18">
        <f t="shared" si="4"/>
        <v>-9.4714083101891831</v>
      </c>
      <c r="AH18">
        <f t="shared" si="5"/>
        <v>-14974.489737124712</v>
      </c>
      <c r="AI18">
        <f t="shared" si="6"/>
        <v>1900.538641598605</v>
      </c>
      <c r="AJ18">
        <f t="shared" si="7"/>
        <v>3002.0246072739028</v>
      </c>
      <c r="AK18">
        <f t="shared" si="24"/>
        <v>2829.8639443077263</v>
      </c>
      <c r="AL18">
        <f t="shared" si="8"/>
        <v>7732.4271931802341</v>
      </c>
      <c r="AN18">
        <f t="shared" si="9"/>
        <v>6843.3687005425863</v>
      </c>
      <c r="AO18">
        <f t="shared" si="9"/>
        <v>-342.16843502712931</v>
      </c>
      <c r="AP18">
        <f t="shared" si="9"/>
        <v>-3.6468668303869034</v>
      </c>
      <c r="AQ18">
        <f t="shared" si="9"/>
        <v>-5765.7708479889643</v>
      </c>
      <c r="AR18">
        <f t="shared" si="9"/>
        <v>731.782550696106</v>
      </c>
      <c r="AS18">
        <f t="shared" si="9"/>
        <v>1155.8982155267033</v>
      </c>
      <c r="AT18">
        <f t="shared" si="9"/>
        <v>1089.6095506622248</v>
      </c>
      <c r="AU18">
        <f t="shared" si="9"/>
        <v>2977.2903168850344</v>
      </c>
      <c r="AW18">
        <v>15</v>
      </c>
      <c r="AX18">
        <f>(R18*SUMPRODUCT(K19:$K$23, X19:$X$23)-$AZ$3*SUMPRODUCT(K18:$K$22, W19:$W$23))/Z18</f>
        <v>27031.926999331234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23456.32915466425</v>
      </c>
      <c r="P19">
        <f t="shared" si="22"/>
        <v>1172.8164577332125</v>
      </c>
      <c r="Q19" s="4">
        <f t="shared" si="23"/>
        <v>12.5</v>
      </c>
      <c r="R19">
        <f t="shared" si="0"/>
        <v>1000000</v>
      </c>
      <c r="S19">
        <f t="shared" si="1"/>
        <v>23231.614457296328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20482.433441751455</v>
      </c>
      <c r="AC19">
        <f t="shared" si="2"/>
        <v>17041.633812025495</v>
      </c>
      <c r="AE19">
        <f t="shared" si="3"/>
        <v>17206.474081381872</v>
      </c>
      <c r="AF19">
        <f t="shared" si="4"/>
        <v>-860.32370406909365</v>
      </c>
      <c r="AG19">
        <f t="shared" si="4"/>
        <v>-9.1694196734319338</v>
      </c>
      <c r="AH19">
        <f t="shared" si="5"/>
        <v>-16581.964292428635</v>
      </c>
      <c r="AI19">
        <f t="shared" si="6"/>
        <v>-244.98333478928726</v>
      </c>
      <c r="AJ19">
        <f t="shared" si="7"/>
        <v>3440.7996297259597</v>
      </c>
      <c r="AK19">
        <f t="shared" si="24"/>
        <v>2703.2180523193147</v>
      </c>
      <c r="AL19">
        <f t="shared" si="8"/>
        <v>5899.0343472559871</v>
      </c>
      <c r="AN19">
        <f t="shared" si="9"/>
        <v>6172.1381630079513</v>
      </c>
      <c r="AO19">
        <f t="shared" si="9"/>
        <v>-308.6069081503976</v>
      </c>
      <c r="AP19">
        <f t="shared" si="9"/>
        <v>-3.2891645802240932</v>
      </c>
      <c r="AQ19">
        <f t="shared" si="9"/>
        <v>-5948.1201170480817</v>
      </c>
      <c r="AR19">
        <f t="shared" si="9"/>
        <v>-87.878026770751234</v>
      </c>
      <c r="AS19">
        <f t="shared" si="9"/>
        <v>1234.2500041234275</v>
      </c>
      <c r="AT19">
        <f t="shared" si="9"/>
        <v>969.6719516583322</v>
      </c>
      <c r="AU19">
        <f t="shared" si="9"/>
        <v>2116.0439290110085</v>
      </c>
      <c r="AW19">
        <v>16</v>
      </c>
      <c r="AX19">
        <f>(R19*SUMPRODUCT(K20:$K$23, X20:$X$23)-$AZ$3*SUMPRODUCT(K19:$K$22, W20:$W$23))/Z19</f>
        <v>23231.614457296328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23456.32915466425</v>
      </c>
      <c r="P20">
        <f t="shared" si="22"/>
        <v>1172.8164577332125</v>
      </c>
      <c r="Q20" s="4">
        <f t="shared" si="23"/>
        <v>12.5</v>
      </c>
      <c r="R20">
        <f t="shared" si="0"/>
        <v>1000000</v>
      </c>
      <c r="S20">
        <f t="shared" si="1"/>
        <v>18533.862226569374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17041.633812025495</v>
      </c>
      <c r="AC20">
        <f t="shared" si="2"/>
        <v>13122.975315948575</v>
      </c>
      <c r="AE20">
        <f t="shared" si="3"/>
        <v>16608.347722481201</v>
      </c>
      <c r="AF20">
        <f t="shared" si="4"/>
        <v>-830.41738612406016</v>
      </c>
      <c r="AG20">
        <f t="shared" si="4"/>
        <v>-8.8506750208923144</v>
      </c>
      <c r="AH20">
        <f t="shared" si="5"/>
        <v>-18164.036464423854</v>
      </c>
      <c r="AI20">
        <f t="shared" si="6"/>
        <v>-2394.9568030876053</v>
      </c>
      <c r="AJ20">
        <f t="shared" si="7"/>
        <v>3918.6584960769196</v>
      </c>
      <c r="AK20">
        <f t="shared" si="24"/>
        <v>1782.102333257177</v>
      </c>
      <c r="AL20">
        <f t="shared" si="8"/>
        <v>3305.804026246491</v>
      </c>
      <c r="AN20">
        <f t="shared" si="9"/>
        <v>5650.7484806396324</v>
      </c>
      <c r="AO20">
        <f t="shared" si="9"/>
        <v>-282.53742403198163</v>
      </c>
      <c r="AP20">
        <f t="shared" si="9"/>
        <v>-3.0113133023608634</v>
      </c>
      <c r="AQ20">
        <f t="shared" si="9"/>
        <v>-6180.0489229094746</v>
      </c>
      <c r="AR20">
        <f t="shared" si="9"/>
        <v>-814.84917960418466</v>
      </c>
      <c r="AS20">
        <f t="shared" si="9"/>
        <v>1333.2664942268043</v>
      </c>
      <c r="AT20">
        <f t="shared" si="9"/>
        <v>606.33436993652367</v>
      </c>
      <c r="AU20">
        <f t="shared" si="9"/>
        <v>1124.7516845591431</v>
      </c>
      <c r="AW20">
        <v>17</v>
      </c>
      <c r="AX20">
        <f>(R20*SUMPRODUCT(K21:$K$23, X21:$X$23)-$AZ$3*SUMPRODUCT(K20:$K$22, W21:$W$23))/Z20</f>
        <v>18533.862226569374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23456.32915466425</v>
      </c>
      <c r="P21">
        <f t="shared" si="22"/>
        <v>1172.8164577332125</v>
      </c>
      <c r="Q21" s="4">
        <f t="shared" si="23"/>
        <v>12.5</v>
      </c>
      <c r="R21">
        <f t="shared" si="0"/>
        <v>1000000</v>
      </c>
      <c r="S21">
        <f t="shared" si="1"/>
        <v>13006.159279037873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13122.975315948575</v>
      </c>
      <c r="AC21">
        <f t="shared" si="2"/>
        <v>8862.5510535250869</v>
      </c>
      <c r="AE21">
        <f t="shared" si="3"/>
        <v>15983.420639523258</v>
      </c>
      <c r="AF21">
        <f t="shared" si="4"/>
        <v>-799.17103197616291</v>
      </c>
      <c r="AG21">
        <f t="shared" si="4"/>
        <v>-8.5176481228867935</v>
      </c>
      <c r="AH21">
        <f t="shared" si="5"/>
        <v>-19561.611823727839</v>
      </c>
      <c r="AI21">
        <f t="shared" si="6"/>
        <v>-4385.8798643036298</v>
      </c>
      <c r="AJ21">
        <f t="shared" si="7"/>
        <v>4260.4242624234885</v>
      </c>
      <c r="AK21">
        <f t="shared" si="24"/>
        <v>1452.160638575328</v>
      </c>
      <c r="AL21">
        <f t="shared" si="8"/>
        <v>1326.7050366951867</v>
      </c>
      <c r="AN21">
        <f t="shared" si="9"/>
        <v>5172.7633788100866</v>
      </c>
      <c r="AO21">
        <f t="shared" si="9"/>
        <v>-258.63816894050433</v>
      </c>
      <c r="AP21">
        <f t="shared" si="9"/>
        <v>-2.7565925515787129</v>
      </c>
      <c r="AQ21">
        <f t="shared" si="9"/>
        <v>-6330.78435175913</v>
      </c>
      <c r="AR21">
        <f t="shared" si="9"/>
        <v>-1419.4157344411267</v>
      </c>
      <c r="AS21">
        <f t="shared" si="9"/>
        <v>1378.8141537339613</v>
      </c>
      <c r="AT21">
        <f t="shared" si="9"/>
        <v>469.96719543232763</v>
      </c>
      <c r="AU21">
        <f t="shared" si="9"/>
        <v>429.36561472516246</v>
      </c>
      <c r="AW21">
        <v>18</v>
      </c>
      <c r="AX21">
        <f>(R21*SUMPRODUCT(K22:$K$23, X22:$X$23)-$AZ$3*SUMPRODUCT(K21:$K$22, W22:$W$23))/Z21</f>
        <v>13006.159279037873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23456.32915466425</v>
      </c>
      <c r="P22">
        <f t="shared" si="22"/>
        <v>1172.8164577332125</v>
      </c>
      <c r="Q22" s="4">
        <f t="shared" si="23"/>
        <v>12.5</v>
      </c>
      <c r="R22">
        <f t="shared" si="0"/>
        <v>1000000</v>
      </c>
      <c r="S22">
        <f t="shared" si="1"/>
        <v>6753.008846396945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8862.5510535250869</v>
      </c>
      <c r="AC22">
        <f t="shared" si="2"/>
        <v>4413.925837878839</v>
      </c>
      <c r="AE22">
        <f t="shared" si="3"/>
        <v>15331.609904939465</v>
      </c>
      <c r="AF22">
        <f t="shared" si="4"/>
        <v>-766.58049524697321</v>
      </c>
      <c r="AG22">
        <f t="shared" si="4"/>
        <v>-8.1702947868820743</v>
      </c>
      <c r="AH22">
        <f t="shared" si="5"/>
        <v>-20974.148382068168</v>
      </c>
      <c r="AI22">
        <f t="shared" si="6"/>
        <v>-6417.2892671625577</v>
      </c>
      <c r="AJ22">
        <f t="shared" si="7"/>
        <v>4448.6252156462479</v>
      </c>
      <c r="AK22">
        <f t="shared" si="24"/>
        <v>1639.9306324252307</v>
      </c>
      <c r="AL22">
        <f t="shared" si="8"/>
        <v>-328.73341909107921</v>
      </c>
      <c r="AN22">
        <f t="shared" si="9"/>
        <v>4637.2110974574625</v>
      </c>
      <c r="AO22">
        <f t="shared" si="9"/>
        <v>-231.86055487287311</v>
      </c>
      <c r="AP22">
        <f t="shared" si="9"/>
        <v>-2.4711939509380572</v>
      </c>
      <c r="AQ22">
        <f t="shared" si="9"/>
        <v>-6343.8578362022317</v>
      </c>
      <c r="AR22">
        <f t="shared" si="9"/>
        <v>-1940.9784875685809</v>
      </c>
      <c r="AS22">
        <f t="shared" si="9"/>
        <v>1345.5347707338715</v>
      </c>
      <c r="AT22">
        <f t="shared" si="9"/>
        <v>496.01474175863729</v>
      </c>
      <c r="AU22">
        <f t="shared" si="9"/>
        <v>-99.428975076072163</v>
      </c>
      <c r="AW22">
        <v>19</v>
      </c>
      <c r="AX22">
        <f>(R22*SUMPRODUCT(K23:$K$23, X23:$X$23)-$AZ$3*SUMPRODUCT(K22:$K$22, W23:$W$23))/Z22</f>
        <v>6753.008846396945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23456.32915466425</v>
      </c>
      <c r="P23">
        <f t="shared" si="22"/>
        <v>1172.8164577332125</v>
      </c>
      <c r="Q23" s="4">
        <f t="shared" si="23"/>
        <v>12.5</v>
      </c>
      <c r="R23">
        <f t="shared" si="0"/>
        <v>1000000</v>
      </c>
      <c r="S23">
        <f t="shared" si="1"/>
        <v>7064.804601284518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4413.925837878839</v>
      </c>
      <c r="AC23">
        <f t="shared" si="2"/>
        <v>4413.925837878839</v>
      </c>
      <c r="AE23">
        <f t="shared" si="3"/>
        <v>14654.969692826136</v>
      </c>
      <c r="AF23">
        <f t="shared" si="4"/>
        <v>-732.74848464130673</v>
      </c>
      <c r="AG23">
        <f t="shared" si="4"/>
        <v>-7.8097096929550993</v>
      </c>
      <c r="AH23">
        <f t="shared" si="5"/>
        <v>-22310.571684652241</v>
      </c>
      <c r="AI23">
        <f t="shared" si="6"/>
        <v>-8396.1601861603667</v>
      </c>
      <c r="AJ23">
        <f t="shared" si="7"/>
        <v>0</v>
      </c>
      <c r="AK23">
        <f t="shared" si="24"/>
        <v>1905.1256780860153</v>
      </c>
      <c r="AL23">
        <f t="shared" si="8"/>
        <v>-6491.0345080743518</v>
      </c>
      <c r="AN23">
        <f t="shared" si="9"/>
        <v>4015.3582327764625</v>
      </c>
      <c r="AO23">
        <f t="shared" si="9"/>
        <v>-200.76791163882311</v>
      </c>
      <c r="AP23">
        <f t="shared" si="9"/>
        <v>-2.139805319867162</v>
      </c>
      <c r="AQ23">
        <f t="shared" si="9"/>
        <v>-6112.9391305238387</v>
      </c>
      <c r="AR23">
        <f t="shared" si="9"/>
        <v>-2300.4886147060665</v>
      </c>
      <c r="AS23">
        <f t="shared" si="9"/>
        <v>0</v>
      </c>
      <c r="AT23">
        <f t="shared" si="9"/>
        <v>521.9909857419367</v>
      </c>
      <c r="AU23">
        <f t="shared" si="9"/>
        <v>-1778.4976289641297</v>
      </c>
      <c r="AW23">
        <v>20</v>
      </c>
      <c r="AX23">
        <f>(R23*SUMPRODUCT(K$23:$K24, X$23:$X24)-$AZ$3*SUMPRODUCT(K$22:$K23, W$23:$W24))/Z23</f>
        <v>7064.804601284518</v>
      </c>
    </row>
    <row r="25" spans="5:50" x14ac:dyDescent="0.25">
      <c r="AN25" s="8">
        <f t="shared" ref="AN25:AU25" si="25">SUM(AN3:AN23)</f>
        <v>217034.22360147157</v>
      </c>
      <c r="AO25" s="8">
        <f t="shared" si="25"/>
        <v>-28443.958046071777</v>
      </c>
      <c r="AP25" s="8">
        <f t="shared" si="25"/>
        <v>-203.15866837603332</v>
      </c>
      <c r="AQ25" s="8">
        <f t="shared" si="25"/>
        <v>-86008.527307514945</v>
      </c>
      <c r="AR25" s="8">
        <f t="shared" si="25"/>
        <v>102378.57957950886</v>
      </c>
      <c r="AS25" s="8">
        <f t="shared" si="25"/>
        <v>-13932.253256156901</v>
      </c>
      <c r="AT25" s="8">
        <f t="shared" si="25"/>
        <v>25560.057626407746</v>
      </c>
      <c r="AU25" s="9">
        <f t="shared" si="25"/>
        <v>114006.38394975969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1A6B-D553-4A5D-ADA5-97F5C3113B06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82450.126579602569</v>
      </c>
      <c r="K3">
        <v>1</v>
      </c>
      <c r="L3" s="2">
        <v>0</v>
      </c>
      <c r="O3">
        <f>$C$3</f>
        <v>82450.126579602569</v>
      </c>
      <c r="P3">
        <f>O3*B5</f>
        <v>65960.101263682052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82450.126579602569</v>
      </c>
      <c r="AF3">
        <f t="shared" ref="AF3:AG23" si="4">-$Z3*P3</f>
        <v>-65960.101263682052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16390.025315920517</v>
      </c>
      <c r="AJ3">
        <f t="shared" ref="AJ3:AJ23" si="7">AB3-AC3</f>
        <v>0</v>
      </c>
      <c r="AL3">
        <f t="shared" ref="AL3:AL23" si="8">SUM(AI3:AK3)</f>
        <v>16390.025315920517</v>
      </c>
      <c r="AN3">
        <f t="shared" ref="AN3:AU23" si="9">AE3*$K3</f>
        <v>82450.126579602569</v>
      </c>
      <c r="AO3">
        <f t="shared" si="9"/>
        <v>-65960.101263682052</v>
      </c>
      <c r="AP3">
        <f t="shared" si="9"/>
        <v>-100</v>
      </c>
      <c r="AQ3">
        <f t="shared" si="9"/>
        <v>0</v>
      </c>
      <c r="AR3">
        <f t="shared" si="9"/>
        <v>16390.025315920517</v>
      </c>
      <c r="AS3">
        <f t="shared" si="9"/>
        <v>0</v>
      </c>
      <c r="AT3">
        <f t="shared" si="9"/>
        <v>0</v>
      </c>
      <c r="AU3">
        <f t="shared" si="9"/>
        <v>16390.025315920517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27317.769521829359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1000000</v>
      </c>
      <c r="S4">
        <f t="shared" si="1"/>
        <v>17235.161621777232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16870.890827767958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-11135.328</v>
      </c>
      <c r="AI4">
        <f t="shared" si="6"/>
        <v>-11135.328</v>
      </c>
      <c r="AJ4">
        <f t="shared" si="7"/>
        <v>-16870.890827767958</v>
      </c>
      <c r="AK4">
        <f>H4*SUM(AB4, AE4:AF4)</f>
        <v>0</v>
      </c>
      <c r="AL4">
        <f t="shared" si="8"/>
        <v>-28006.21882776796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-10446.878694061355</v>
      </c>
      <c r="AR4">
        <f t="shared" si="9"/>
        <v>-10446.878694061355</v>
      </c>
      <c r="AS4">
        <f t="shared" si="9"/>
        <v>-15827.836408451034</v>
      </c>
      <c r="AT4">
        <f t="shared" si="9"/>
        <v>0</v>
      </c>
      <c r="AU4">
        <f t="shared" si="9"/>
        <v>-26274.715102512389</v>
      </c>
      <c r="AW4">
        <v>1</v>
      </c>
      <c r="AX4">
        <f>(R4*SUMPRODUCT(K5:$K$23, X5:$X$23)-$AZ$3*SUMPRODUCT(K4:$K$22, W5:$W$23))/Z4</f>
        <v>17235.161621777232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82450.126579602569</v>
      </c>
      <c r="P5">
        <f t="shared" ref="P5:P23" si="22">O5*$C$5</f>
        <v>4122.5063289801283</v>
      </c>
      <c r="Q5" s="4">
        <f t="shared" ref="Q5:Q23" si="23">$C$8</f>
        <v>12.5</v>
      </c>
      <c r="R5">
        <f t="shared" si="0"/>
        <v>1000000</v>
      </c>
      <c r="S5">
        <f t="shared" si="1"/>
        <v>32408.009097267506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16870.890827767958</v>
      </c>
      <c r="AC5">
        <f t="shared" si="2"/>
        <v>30994.377061459498</v>
      </c>
      <c r="AE5">
        <f t="shared" si="3"/>
        <v>78853.665595543571</v>
      </c>
      <c r="AF5">
        <f t="shared" si="4"/>
        <v>-3942.6832797771785</v>
      </c>
      <c r="AG5">
        <f t="shared" si="4"/>
        <v>-11.954752052353317</v>
      </c>
      <c r="AH5">
        <f t="shared" si="5"/>
        <v>-12695.861091734592</v>
      </c>
      <c r="AI5">
        <f t="shared" si="6"/>
        <v>62203.16647197945</v>
      </c>
      <c r="AJ5">
        <f t="shared" si="7"/>
        <v>-14123.486233691539</v>
      </c>
      <c r="AK5">
        <f>H5*SUM(AB5, AE5:AF5)</f>
        <v>7929.9538396013686</v>
      </c>
      <c r="AL5">
        <f t="shared" si="8"/>
        <v>56009.634077889277</v>
      </c>
      <c r="AN5">
        <f t="shared" si="9"/>
        <v>68095.069523987389</v>
      </c>
      <c r="AO5">
        <f t="shared" si="9"/>
        <v>-3404.7534761993693</v>
      </c>
      <c r="AP5">
        <f t="shared" si="9"/>
        <v>-10.32367570992206</v>
      </c>
      <c r="AQ5">
        <f t="shared" si="9"/>
        <v>-10963.66969346587</v>
      </c>
      <c r="AR5">
        <f t="shared" si="9"/>
        <v>53716.322678612225</v>
      </c>
      <c r="AS5">
        <f t="shared" si="9"/>
        <v>-12196.513246920724</v>
      </c>
      <c r="AT5">
        <f t="shared" si="9"/>
        <v>6848.0108559491437</v>
      </c>
      <c r="AU5">
        <f t="shared" si="9"/>
        <v>48367.820287640643</v>
      </c>
      <c r="AW5">
        <v>2</v>
      </c>
      <c r="AX5">
        <f>(R5*SUMPRODUCT(K6:$K$23, X6:$X$23)-$AZ$3*SUMPRODUCT(K5:$K$22, W6:$W$23))/Z5</f>
        <v>32408.009097267506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82450.126579602569</v>
      </c>
      <c r="P6">
        <f t="shared" si="22"/>
        <v>4122.5063289801283</v>
      </c>
      <c r="Q6" s="4">
        <f t="shared" si="23"/>
        <v>12.5</v>
      </c>
      <c r="R6">
        <f t="shared" si="0"/>
        <v>1000000</v>
      </c>
      <c r="S6">
        <f t="shared" si="1"/>
        <v>45540.473138594825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30994.377061459498</v>
      </c>
      <c r="AC6">
        <f t="shared" si="2"/>
        <v>42470.247861442505</v>
      </c>
      <c r="AE6">
        <f t="shared" si="3"/>
        <v>76891.54439362674</v>
      </c>
      <c r="AF6">
        <f t="shared" si="4"/>
        <v>-3844.5772196813368</v>
      </c>
      <c r="AG6">
        <f t="shared" si="4"/>
        <v>-11.657281132156719</v>
      </c>
      <c r="AH6">
        <f t="shared" si="5"/>
        <v>-14233.871973845284</v>
      </c>
      <c r="AI6">
        <f t="shared" si="6"/>
        <v>58801.437918967968</v>
      </c>
      <c r="AJ6">
        <f t="shared" si="7"/>
        <v>-11475.870799983008</v>
      </c>
      <c r="AK6">
        <f>H6*SUM(AB6, AE6:AF6)</f>
        <v>11319.698252812055</v>
      </c>
      <c r="AL6">
        <f t="shared" si="8"/>
        <v>58645.265371797017</v>
      </c>
      <c r="AN6">
        <f t="shared" si="9"/>
        <v>59885.150803086413</v>
      </c>
      <c r="AO6">
        <f t="shared" si="9"/>
        <v>-2994.2575401543204</v>
      </c>
      <c r="AP6">
        <f t="shared" si="9"/>
        <v>-9.0789961894827247</v>
      </c>
      <c r="AQ6">
        <f t="shared" si="9"/>
        <v>-11085.712692957721</v>
      </c>
      <c r="AR6">
        <f t="shared" si="9"/>
        <v>45796.101573784894</v>
      </c>
      <c r="AS6">
        <f t="shared" si="9"/>
        <v>-8937.7090663649178</v>
      </c>
      <c r="AT6">
        <f t="shared" si="9"/>
        <v>8816.0777919200027</v>
      </c>
      <c r="AU6">
        <f t="shared" si="9"/>
        <v>45674.470299339977</v>
      </c>
      <c r="AW6">
        <v>3</v>
      </c>
      <c r="AX6">
        <f>(R6*SUMPRODUCT(K7:$K$23, X7:$X$23)-$AZ$3*SUMPRODUCT(K6:$K$22, W7:$W$23))/Z6</f>
        <v>45540.473138594825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82450.126579602569</v>
      </c>
      <c r="P7">
        <f t="shared" si="22"/>
        <v>4122.5063289801283</v>
      </c>
      <c r="Q7" s="4">
        <f t="shared" si="23"/>
        <v>12.5</v>
      </c>
      <c r="R7">
        <f t="shared" si="0"/>
        <v>1000000</v>
      </c>
      <c r="S7">
        <f t="shared" si="1"/>
        <v>56398.814711412138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42470.247861442505</v>
      </c>
      <c r="AC7">
        <f t="shared" si="2"/>
        <v>51180.087309485883</v>
      </c>
      <c r="AE7">
        <f t="shared" si="3"/>
        <v>74820.804277795512</v>
      </c>
      <c r="AF7">
        <f t="shared" si="4"/>
        <v>-3741.0402138897757</v>
      </c>
      <c r="AG7">
        <f t="shared" si="4"/>
        <v>-11.343342845804909</v>
      </c>
      <c r="AH7">
        <f t="shared" si="5"/>
        <v>-15789.23800241933</v>
      </c>
      <c r="AI7">
        <f t="shared" si="6"/>
        <v>55279.182718640601</v>
      </c>
      <c r="AJ7">
        <f t="shared" si="7"/>
        <v>-8709.8394480433781</v>
      </c>
      <c r="AK7">
        <f>H7*SUM(AB7, AE7:AF7)</f>
        <v>11888.686248583961</v>
      </c>
      <c r="AL7">
        <f t="shared" si="8"/>
        <v>58458.029519181182</v>
      </c>
      <c r="AN7">
        <f t="shared" si="9"/>
        <v>52749.52847639595</v>
      </c>
      <c r="AO7">
        <f t="shared" si="9"/>
        <v>-2637.4764238197972</v>
      </c>
      <c r="AP7">
        <f t="shared" si="9"/>
        <v>-7.9971873095713528</v>
      </c>
      <c r="AQ7">
        <f t="shared" si="9"/>
        <v>-11131.594583465108</v>
      </c>
      <c r="AR7">
        <f t="shared" si="9"/>
        <v>38972.460281801468</v>
      </c>
      <c r="AS7">
        <f t="shared" si="9"/>
        <v>-6140.5370929131859</v>
      </c>
      <c r="AT7">
        <f t="shared" si="9"/>
        <v>8381.6606874236313</v>
      </c>
      <c r="AU7">
        <f t="shared" si="9"/>
        <v>41213.583876311917</v>
      </c>
      <c r="AW7">
        <v>4</v>
      </c>
      <c r="AX7">
        <f>(R7*SUMPRODUCT(K8:$K$23, X8:$X$23)-$AZ$3*SUMPRODUCT(K7:$K$22, W8:$W$23))/Z7</f>
        <v>56398.814711412138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82450.126579602569</v>
      </c>
      <c r="P8">
        <f t="shared" si="22"/>
        <v>4122.5063289801283</v>
      </c>
      <c r="Q8" s="4">
        <f t="shared" si="23"/>
        <v>12.5</v>
      </c>
      <c r="R8">
        <f t="shared" si="0"/>
        <v>1000000</v>
      </c>
      <c r="S8">
        <f t="shared" si="1"/>
        <v>64941.583306421031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51180.087309485883</v>
      </c>
      <c r="AC8">
        <f t="shared" si="2"/>
        <v>57212.373712722649</v>
      </c>
      <c r="AE8">
        <f t="shared" si="3"/>
        <v>72637.087276975944</v>
      </c>
      <c r="AF8">
        <f t="shared" si="4"/>
        <v>-3631.8543638487972</v>
      </c>
      <c r="AG8">
        <f t="shared" si="4"/>
        <v>-11.012276495240961</v>
      </c>
      <c r="AH8">
        <f t="shared" si="5"/>
        <v>-17410.633768471929</v>
      </c>
      <c r="AI8">
        <f t="shared" si="6"/>
        <v>51583.586868159968</v>
      </c>
      <c r="AJ8">
        <f t="shared" si="7"/>
        <v>-6032.2864032367652</v>
      </c>
      <c r="AK8">
        <f t="shared" ref="AK8:AK23" si="24">H8*SUM(AB8:AB8, AE8:AF8)</f>
        <v>8713.4357161394455</v>
      </c>
      <c r="AL8">
        <f t="shared" si="8"/>
        <v>54264.736181062646</v>
      </c>
      <c r="AN8">
        <f t="shared" si="9"/>
        <v>47748.235755958034</v>
      </c>
      <c r="AO8">
        <f t="shared" si="9"/>
        <v>-2387.4117877979015</v>
      </c>
      <c r="AP8">
        <f t="shared" si="9"/>
        <v>-7.2389573152836322</v>
      </c>
      <c r="AQ8">
        <f t="shared" si="9"/>
        <v>-11444.939176424694</v>
      </c>
      <c r="AR8">
        <f t="shared" si="9"/>
        <v>33908.645834420146</v>
      </c>
      <c r="AS8">
        <f t="shared" si="9"/>
        <v>-3965.3439327888286</v>
      </c>
      <c r="AT8">
        <f t="shared" si="9"/>
        <v>5727.8065299087039</v>
      </c>
      <c r="AU8">
        <f t="shared" si="9"/>
        <v>35671.108431540022</v>
      </c>
      <c r="AW8">
        <v>5</v>
      </c>
      <c r="AX8">
        <f>(R8*SUMPRODUCT(K9:$K$23, X9:$X$23)-$AZ$3*SUMPRODUCT(K8:$K$22, W9:$W$23))/Z8</f>
        <v>64941.583306421031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82450.126579602569</v>
      </c>
      <c r="P9">
        <f t="shared" si="22"/>
        <v>4122.5063289801283</v>
      </c>
      <c r="Q9" s="4">
        <f t="shared" si="23"/>
        <v>12.5</v>
      </c>
      <c r="R9">
        <f t="shared" si="0"/>
        <v>1000000</v>
      </c>
      <c r="S9">
        <f t="shared" si="1"/>
        <v>71506.956904011022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57212.373712722649</v>
      </c>
      <c r="AC9">
        <f t="shared" si="2"/>
        <v>60987.759829595714</v>
      </c>
      <c r="AE9">
        <f t="shared" si="3"/>
        <v>70321.109098610075</v>
      </c>
      <c r="AF9">
        <f t="shared" si="4"/>
        <v>-3516.0554549305034</v>
      </c>
      <c r="AG9">
        <f t="shared" si="4"/>
        <v>-10.661158450544891</v>
      </c>
      <c r="AH9">
        <f t="shared" si="5"/>
        <v>-19279.622379492725</v>
      </c>
      <c r="AI9">
        <f t="shared" si="6"/>
        <v>47514.770105736301</v>
      </c>
      <c r="AJ9">
        <f t="shared" si="7"/>
        <v>-3775.3861168730655</v>
      </c>
      <c r="AK9">
        <f t="shared" si="24"/>
        <v>6473.7097080041958</v>
      </c>
      <c r="AL9">
        <f t="shared" si="8"/>
        <v>50213.093696867429</v>
      </c>
      <c r="AN9">
        <f t="shared" si="9"/>
        <v>43932.541002694321</v>
      </c>
      <c r="AO9">
        <f t="shared" si="9"/>
        <v>-2196.6270501347158</v>
      </c>
      <c r="AP9">
        <f t="shared" si="9"/>
        <v>-6.6604720370379082</v>
      </c>
      <c r="AQ9">
        <f t="shared" si="9"/>
        <v>-12044.787284509261</v>
      </c>
      <c r="AR9">
        <f t="shared" si="9"/>
        <v>29684.466196013302</v>
      </c>
      <c r="AS9">
        <f t="shared" si="9"/>
        <v>-2358.6417721020725</v>
      </c>
      <c r="AT9">
        <f t="shared" si="9"/>
        <v>4044.3974907679039</v>
      </c>
      <c r="AU9">
        <f t="shared" si="9"/>
        <v>31370.221914679132</v>
      </c>
      <c r="AW9">
        <v>6</v>
      </c>
      <c r="AX9">
        <f>(R9*SUMPRODUCT(K10:$K$23, X10:$X$23)-$AZ$3*SUMPRODUCT(K9:$K$22, W10:$W$23))/Z9</f>
        <v>71506.956904011022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82450.126579602569</v>
      </c>
      <c r="P10">
        <f t="shared" si="22"/>
        <v>4122.5063289801283</v>
      </c>
      <c r="Q10" s="4">
        <f t="shared" si="23"/>
        <v>12.5</v>
      </c>
      <c r="R10">
        <f t="shared" si="0"/>
        <v>1000000</v>
      </c>
      <c r="S10">
        <f t="shared" si="1"/>
        <v>76536.006458971562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60987.759829595714</v>
      </c>
      <c r="AC10">
        <f t="shared" si="2"/>
        <v>63007.859632635067</v>
      </c>
      <c r="AE10">
        <f t="shared" si="3"/>
        <v>67876.627519172485</v>
      </c>
      <c r="AF10">
        <f t="shared" si="4"/>
        <v>-3393.831375958624</v>
      </c>
      <c r="AG10">
        <f t="shared" si="4"/>
        <v>-10.290558416189951</v>
      </c>
      <c r="AH10">
        <f t="shared" si="5"/>
        <v>-21119.075987959299</v>
      </c>
      <c r="AI10">
        <f t="shared" si="6"/>
        <v>43353.429596838367</v>
      </c>
      <c r="AJ10">
        <f t="shared" si="7"/>
        <v>-2020.099803039353</v>
      </c>
      <c r="AK10">
        <f t="shared" si="24"/>
        <v>6587.204188572503</v>
      </c>
      <c r="AL10">
        <f t="shared" si="8"/>
        <v>47920.533982371519</v>
      </c>
      <c r="AN10">
        <f t="shared" si="9"/>
        <v>40290.13873291287</v>
      </c>
      <c r="AO10">
        <f t="shared" si="9"/>
        <v>-2014.5069366456432</v>
      </c>
      <c r="AP10">
        <f t="shared" si="9"/>
        <v>-6.1082590779915629</v>
      </c>
      <c r="AQ10">
        <f t="shared" si="9"/>
        <v>-12535.839398111902</v>
      </c>
      <c r="AR10">
        <f t="shared" si="9"/>
        <v>25733.684139077326</v>
      </c>
      <c r="AS10">
        <f t="shared" si="9"/>
        <v>-1199.0887628557559</v>
      </c>
      <c r="AT10">
        <f t="shared" si="9"/>
        <v>3910.025885488285</v>
      </c>
      <c r="AU10">
        <f t="shared" si="9"/>
        <v>28444.621261709857</v>
      </c>
      <c r="AW10">
        <v>7</v>
      </c>
      <c r="AX10">
        <f>(R10*SUMPRODUCT(K11:$K$23, X11:$X$23)-$AZ$3*SUMPRODUCT(K10:$K$22, W11:$W$23))/Z10</f>
        <v>76536.006458971562</v>
      </c>
    </row>
    <row r="11" spans="1:52" x14ac:dyDescent="0.25">
      <c r="A11" t="s">
        <v>33</v>
      </c>
      <c r="C11" s="7">
        <f>AU25</f>
        <v>363428.0081005778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82450.126579602569</v>
      </c>
      <c r="P11">
        <f t="shared" si="22"/>
        <v>4122.5063289801283</v>
      </c>
      <c r="Q11" s="4">
        <f t="shared" si="23"/>
        <v>12.5</v>
      </c>
      <c r="R11">
        <f t="shared" si="0"/>
        <v>1000000</v>
      </c>
      <c r="S11">
        <f t="shared" si="1"/>
        <v>80172.12584911428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63007.859632635067</v>
      </c>
      <c r="AC11">
        <f t="shared" si="2"/>
        <v>63517.826548471639</v>
      </c>
      <c r="AE11">
        <f t="shared" si="3"/>
        <v>65322.614107039859</v>
      </c>
      <c r="AF11">
        <f t="shared" si="4"/>
        <v>-3266.1307053519927</v>
      </c>
      <c r="AG11">
        <f t="shared" si="4"/>
        <v>-9.9033526109831485</v>
      </c>
      <c r="AH11">
        <f t="shared" si="5"/>
        <v>-22744.017683592294</v>
      </c>
      <c r="AI11">
        <f t="shared" si="6"/>
        <v>39302.562365484584</v>
      </c>
      <c r="AJ11">
        <f t="shared" si="7"/>
        <v>-509.9669158365723</v>
      </c>
      <c r="AK11">
        <f t="shared" si="24"/>
        <v>6440.8136662676316</v>
      </c>
      <c r="AL11">
        <f t="shared" si="8"/>
        <v>45233.409115915645</v>
      </c>
      <c r="AN11">
        <f t="shared" si="9"/>
        <v>36875.0642693767</v>
      </c>
      <c r="AO11">
        <f t="shared" si="9"/>
        <v>-1843.7532134688349</v>
      </c>
      <c r="AP11">
        <f t="shared" si="9"/>
        <v>-5.5905105606137511</v>
      </c>
      <c r="AQ11">
        <f t="shared" si="9"/>
        <v>-12839.154177939125</v>
      </c>
      <c r="AR11">
        <f t="shared" si="9"/>
        <v>22186.566367408122</v>
      </c>
      <c r="AS11">
        <f t="shared" si="9"/>
        <v>-287.87982621018205</v>
      </c>
      <c r="AT11">
        <f t="shared" si="9"/>
        <v>3635.8835471819029</v>
      </c>
      <c r="AU11">
        <f t="shared" si="9"/>
        <v>25534.570088379845</v>
      </c>
      <c r="AW11">
        <v>8</v>
      </c>
      <c r="AX11">
        <f>(R11*SUMPRODUCT(K12:$K$23, X12:$X$23)-$AZ$3*SUMPRODUCT(K11:$K$22, W12:$W$23))/Z11</f>
        <v>80172.12584911428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82450.126579602569</v>
      </c>
      <c r="P12">
        <f t="shared" si="22"/>
        <v>4122.5063289801283</v>
      </c>
      <c r="Q12" s="4">
        <f t="shared" si="23"/>
        <v>12.5</v>
      </c>
      <c r="R12">
        <f t="shared" si="0"/>
        <v>1000000</v>
      </c>
      <c r="S12">
        <f t="shared" si="1"/>
        <v>82436.536419506723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63517.826548471639</v>
      </c>
      <c r="AC12">
        <f t="shared" si="2"/>
        <v>62648.401978859023</v>
      </c>
      <c r="AE12">
        <f t="shared" si="3"/>
        <v>62658.729945675928</v>
      </c>
      <c r="AF12">
        <f t="shared" si="4"/>
        <v>-3132.9364972837966</v>
      </c>
      <c r="AG12">
        <f t="shared" si="4"/>
        <v>-9.499489652872338</v>
      </c>
      <c r="AH12">
        <f t="shared" si="5"/>
        <v>-24386.354560078307</v>
      </c>
      <c r="AI12">
        <f t="shared" si="6"/>
        <v>35129.93939866095</v>
      </c>
      <c r="AJ12">
        <f t="shared" si="7"/>
        <v>869.42456961261632</v>
      </c>
      <c r="AK12">
        <f t="shared" si="24"/>
        <v>6385.96387783723</v>
      </c>
      <c r="AL12">
        <f t="shared" si="8"/>
        <v>42385.327846110798</v>
      </c>
      <c r="AN12">
        <f t="shared" si="9"/>
        <v>33626.089329730967</v>
      </c>
      <c r="AO12">
        <f t="shared" si="9"/>
        <v>-1681.3044664865486</v>
      </c>
      <c r="AP12">
        <f t="shared" si="9"/>
        <v>-5.097943860836013</v>
      </c>
      <c r="AQ12">
        <f t="shared" si="9"/>
        <v>-13087.046889948568</v>
      </c>
      <c r="AR12">
        <f t="shared" si="9"/>
        <v>18852.640029435017</v>
      </c>
      <c r="AS12">
        <f t="shared" si="9"/>
        <v>466.58060686201742</v>
      </c>
      <c r="AT12">
        <f t="shared" si="9"/>
        <v>3427.0562457739175</v>
      </c>
      <c r="AU12">
        <f t="shared" si="9"/>
        <v>22746.276882070953</v>
      </c>
      <c r="AW12">
        <v>9</v>
      </c>
      <c r="AX12">
        <f>(R12*SUMPRODUCT(K13:$K$23, X13:$X$23)-$AZ$3*SUMPRODUCT(K12:$K$22, W13:$W$23))/Z12</f>
        <v>82436.536419506723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82450.126579602569</v>
      </c>
      <c r="P13">
        <f t="shared" si="22"/>
        <v>4122.5063289801283</v>
      </c>
      <c r="Q13" s="4">
        <f t="shared" si="23"/>
        <v>12.5</v>
      </c>
      <c r="R13">
        <f t="shared" si="0"/>
        <v>1000000</v>
      </c>
      <c r="S13">
        <f t="shared" si="1"/>
        <v>83358.138215520841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62648.401978859023</v>
      </c>
      <c r="AC13">
        <f t="shared" si="2"/>
        <v>60552.967489688432</v>
      </c>
      <c r="AE13">
        <f t="shared" si="3"/>
        <v>59893.370235634357</v>
      </c>
      <c r="AF13">
        <f t="shared" si="4"/>
        <v>-2994.6685117817178</v>
      </c>
      <c r="AG13">
        <f t="shared" si="4"/>
        <v>-9.0802423113640565</v>
      </c>
      <c r="AH13">
        <f t="shared" si="5"/>
        <v>-25940.195598364713</v>
      </c>
      <c r="AI13">
        <f t="shared" si="6"/>
        <v>30949.425883176562</v>
      </c>
      <c r="AJ13">
        <f t="shared" si="7"/>
        <v>2095.4344891705914</v>
      </c>
      <c r="AK13">
        <f t="shared" si="24"/>
        <v>6180.5852614301939</v>
      </c>
      <c r="AL13">
        <f t="shared" si="8"/>
        <v>39225.445633777344</v>
      </c>
      <c r="AN13">
        <f t="shared" si="9"/>
        <v>30561.991632463727</v>
      </c>
      <c r="AO13">
        <f t="shared" si="9"/>
        <v>-1528.0995816231864</v>
      </c>
      <c r="AP13">
        <f t="shared" si="9"/>
        <v>-4.6334058085037091</v>
      </c>
      <c r="AQ13">
        <f t="shared" si="9"/>
        <v>-13236.590923214024</v>
      </c>
      <c r="AR13">
        <f t="shared" si="9"/>
        <v>15792.667721818012</v>
      </c>
      <c r="AS13">
        <f t="shared" si="9"/>
        <v>1069.2444100650339</v>
      </c>
      <c r="AT13">
        <f t="shared" si="9"/>
        <v>3153.7880453281791</v>
      </c>
      <c r="AU13">
        <f t="shared" si="9"/>
        <v>20015.700177211223</v>
      </c>
      <c r="AW13">
        <v>10</v>
      </c>
      <c r="AX13">
        <f>(R13*SUMPRODUCT(K14:$K$23, X14:$X$23)-$AZ$3*SUMPRODUCT(K13:$K$22, W14:$W$23))/Z13</f>
        <v>83358.138215520841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82450.126579602569</v>
      </c>
      <c r="P14">
        <f t="shared" si="22"/>
        <v>4122.5063289801283</v>
      </c>
      <c r="Q14" s="4">
        <f t="shared" si="23"/>
        <v>12.5</v>
      </c>
      <c r="R14">
        <f t="shared" si="0"/>
        <v>1000000</v>
      </c>
      <c r="S14">
        <f t="shared" si="1"/>
        <v>82887.275243442622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60552.967489688432</v>
      </c>
      <c r="AC14">
        <f t="shared" si="2"/>
        <v>57328.798132152348</v>
      </c>
      <c r="AE14">
        <f t="shared" si="3"/>
        <v>57026.44523866634</v>
      </c>
      <c r="AF14">
        <f t="shared" si="4"/>
        <v>-2851.3222619333169</v>
      </c>
      <c r="AG14">
        <f t="shared" si="4"/>
        <v>-8.6455969815294029</v>
      </c>
      <c r="AH14">
        <f t="shared" si="5"/>
        <v>-27507.432537680939</v>
      </c>
      <c r="AI14">
        <f t="shared" si="6"/>
        <v>26659.044842070554</v>
      </c>
      <c r="AJ14">
        <f t="shared" si="7"/>
        <v>3224.1693575360841</v>
      </c>
      <c r="AK14">
        <f t="shared" si="24"/>
        <v>5897.0238499740635</v>
      </c>
      <c r="AL14">
        <f t="shared" si="8"/>
        <v>35780.238049580701</v>
      </c>
      <c r="AN14">
        <f t="shared" si="9"/>
        <v>27676.503865447823</v>
      </c>
      <c r="AO14">
        <f t="shared" si="9"/>
        <v>-1383.8251932723911</v>
      </c>
      <c r="AP14">
        <f t="shared" si="9"/>
        <v>-4.195946236469263</v>
      </c>
      <c r="AQ14">
        <f t="shared" si="9"/>
        <v>-13350.114315760851</v>
      </c>
      <c r="AR14">
        <f t="shared" si="9"/>
        <v>12938.368410178111</v>
      </c>
      <c r="AS14">
        <f t="shared" si="9"/>
        <v>1564.7781535960376</v>
      </c>
      <c r="AT14">
        <f t="shared" si="9"/>
        <v>2861.9880249485122</v>
      </c>
      <c r="AU14">
        <f t="shared" si="9"/>
        <v>17365.13458872266</v>
      </c>
      <c r="AW14">
        <v>11</v>
      </c>
      <c r="AX14">
        <f>(R14*SUMPRODUCT(K15:$K$23, X15:$X$23)-$AZ$3*SUMPRODUCT(K14:$K$22, W15:$W$23))/Z14</f>
        <v>82887.275243442622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82450.126579602569</v>
      </c>
      <c r="P15">
        <f t="shared" si="22"/>
        <v>4122.5063289801283</v>
      </c>
      <c r="Q15" s="4">
        <f t="shared" si="23"/>
        <v>12.5</v>
      </c>
      <c r="R15">
        <f t="shared" si="0"/>
        <v>1000000</v>
      </c>
      <c r="S15">
        <f t="shared" si="1"/>
        <v>80908.779695964462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57328.798132152348</v>
      </c>
      <c r="AC15">
        <f t="shared" si="2"/>
        <v>53040.761349905857</v>
      </c>
      <c r="AE15">
        <f t="shared" si="3"/>
        <v>54051.210556032594</v>
      </c>
      <c r="AF15">
        <f t="shared" si="4"/>
        <v>-2702.5605278016296</v>
      </c>
      <c r="AG15">
        <f t="shared" si="4"/>
        <v>-8.1945311666453495</v>
      </c>
      <c r="AH15">
        <f t="shared" si="5"/>
        <v>-29168.787605500762</v>
      </c>
      <c r="AI15">
        <f t="shared" si="6"/>
        <v>22171.66789156356</v>
      </c>
      <c r="AJ15">
        <f t="shared" si="7"/>
        <v>4288.0367822464905</v>
      </c>
      <c r="AK15">
        <f t="shared" si="24"/>
        <v>5640.3595595238939</v>
      </c>
      <c r="AL15">
        <f t="shared" si="8"/>
        <v>32100.064233333946</v>
      </c>
      <c r="AN15">
        <f t="shared" si="9"/>
        <v>24938.245615538763</v>
      </c>
      <c r="AO15">
        <f t="shared" si="9"/>
        <v>-1246.9122807769379</v>
      </c>
      <c r="AP15">
        <f t="shared" si="9"/>
        <v>-3.7808076606561967</v>
      </c>
      <c r="AQ15">
        <f t="shared" si="9"/>
        <v>-13457.948159354859</v>
      </c>
      <c r="AR15">
        <f t="shared" si="9"/>
        <v>10229.604367746309</v>
      </c>
      <c r="AS15">
        <f t="shared" si="9"/>
        <v>1978.4221922887621</v>
      </c>
      <c r="AT15">
        <f t="shared" si="9"/>
        <v>2602.3593293908179</v>
      </c>
      <c r="AU15">
        <f t="shared" si="9"/>
        <v>14810.38588942589</v>
      </c>
      <c r="AW15">
        <v>12</v>
      </c>
      <c r="AX15">
        <f>(R15*SUMPRODUCT(K16:$K$23, X16:$X$23)-$AZ$3*SUMPRODUCT(K15:$K$22, W16:$W$23))/Z15</f>
        <v>80908.779695964462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82450.126579602569</v>
      </c>
      <c r="P16">
        <f t="shared" si="22"/>
        <v>4122.5063289801283</v>
      </c>
      <c r="Q16" s="4">
        <f t="shared" si="23"/>
        <v>12.5</v>
      </c>
      <c r="R16">
        <f t="shared" si="0"/>
        <v>1000000</v>
      </c>
      <c r="S16">
        <f t="shared" si="1"/>
        <v>77446.946026571226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53040.761349905857</v>
      </c>
      <c r="AC16">
        <f t="shared" si="2"/>
        <v>47888.639734947072</v>
      </c>
      <c r="AE16">
        <f t="shared" si="3"/>
        <v>50982.31254356639</v>
      </c>
      <c r="AF16">
        <f t="shared" si="4"/>
        <v>-2549.1156271783193</v>
      </c>
      <c r="AG16">
        <f t="shared" si="4"/>
        <v>-7.7292653538780263</v>
      </c>
      <c r="AH16">
        <f t="shared" si="5"/>
        <v>-30665.640088069562</v>
      </c>
      <c r="AI16">
        <f t="shared" si="6"/>
        <v>17759.827562964634</v>
      </c>
      <c r="AJ16">
        <f t="shared" si="7"/>
        <v>5152.1216149587854</v>
      </c>
      <c r="AK16">
        <f t="shared" si="24"/>
        <v>5550.6255171662779</v>
      </c>
      <c r="AL16">
        <f t="shared" si="8"/>
        <v>28462.574695089697</v>
      </c>
      <c r="AN16">
        <f t="shared" si="9"/>
        <v>22302.372125986483</v>
      </c>
      <c r="AO16">
        <f t="shared" si="9"/>
        <v>-1115.1186062993243</v>
      </c>
      <c r="AP16">
        <f t="shared" si="9"/>
        <v>-3.3811913109154483</v>
      </c>
      <c r="AQ16">
        <f t="shared" si="9"/>
        <v>-13414.780197372624</v>
      </c>
      <c r="AR16">
        <f t="shared" si="9"/>
        <v>7769.0921310036229</v>
      </c>
      <c r="AS16">
        <f t="shared" si="9"/>
        <v>2253.8117194460106</v>
      </c>
      <c r="AT16">
        <f t="shared" si="9"/>
        <v>2428.1384982302102</v>
      </c>
      <c r="AU16">
        <f t="shared" si="9"/>
        <v>12451.042348679845</v>
      </c>
      <c r="AW16">
        <v>13</v>
      </c>
      <c r="AX16">
        <f>(R16*SUMPRODUCT(K17:$K$23, X17:$X$23)-$AZ$3*SUMPRODUCT(K16:$K$22, W17:$W$23))/Z16</f>
        <v>77446.946026571226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82450.126579602569</v>
      </c>
      <c r="P17">
        <f t="shared" si="22"/>
        <v>4122.5063289801283</v>
      </c>
      <c r="Q17" s="4">
        <f t="shared" si="23"/>
        <v>12.5</v>
      </c>
      <c r="R17">
        <f t="shared" si="0"/>
        <v>1000000</v>
      </c>
      <c r="S17">
        <f t="shared" si="1"/>
        <v>72584.365324032362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47888.639734947072</v>
      </c>
      <c r="AC17">
        <f t="shared" si="2"/>
        <v>42114.108641995423</v>
      </c>
      <c r="AE17">
        <f t="shared" si="3"/>
        <v>47838.313014359162</v>
      </c>
      <c r="AF17">
        <f t="shared" si="4"/>
        <v>-2391.9156507179582</v>
      </c>
      <c r="AG17">
        <f t="shared" si="4"/>
        <v>-7.2526136403461177</v>
      </c>
      <c r="AH17">
        <f t="shared" si="5"/>
        <v>-31948.72479945036</v>
      </c>
      <c r="AI17">
        <f t="shared" si="6"/>
        <v>13490.419950550498</v>
      </c>
      <c r="AJ17">
        <f t="shared" si="7"/>
        <v>5774.531092951649</v>
      </c>
      <c r="AK17">
        <f t="shared" si="24"/>
        <v>5758.7717889828973</v>
      </c>
      <c r="AL17">
        <f t="shared" si="8"/>
        <v>25023.722832485044</v>
      </c>
      <c r="AN17">
        <f t="shared" si="9"/>
        <v>19710.859654878528</v>
      </c>
      <c r="AO17">
        <f t="shared" si="9"/>
        <v>-985.54298274392647</v>
      </c>
      <c r="AP17">
        <f t="shared" si="9"/>
        <v>-2.9883003933063126</v>
      </c>
      <c r="AQ17">
        <f t="shared" si="9"/>
        <v>-13163.859488215674</v>
      </c>
      <c r="AR17">
        <f t="shared" si="9"/>
        <v>5558.468883525622</v>
      </c>
      <c r="AS17">
        <f t="shared" si="9"/>
        <v>2379.2848195072793</v>
      </c>
      <c r="AT17">
        <f t="shared" si="9"/>
        <v>2372.7915004662545</v>
      </c>
      <c r="AU17">
        <f t="shared" si="9"/>
        <v>10310.545203499156</v>
      </c>
      <c r="AW17">
        <v>14</v>
      </c>
      <c r="AX17">
        <f>(R17*SUMPRODUCT(K18:$K$23, X18:$X$23)-$AZ$3*SUMPRODUCT(K17:$K$22, W18:$W$23))/Z17</f>
        <v>72584.365324032362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82450.126579602569</v>
      </c>
      <c r="P18">
        <f t="shared" si="22"/>
        <v>4122.5063289801283</v>
      </c>
      <c r="Q18" s="4">
        <f t="shared" si="23"/>
        <v>12.5</v>
      </c>
      <c r="R18">
        <f t="shared" si="0"/>
        <v>1000000</v>
      </c>
      <c r="S18">
        <f t="shared" si="1"/>
        <v>66276.956755847568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42114.108641995423</v>
      </c>
      <c r="AC18">
        <f t="shared" si="2"/>
        <v>35871.229076016782</v>
      </c>
      <c r="AE18">
        <f t="shared" si="3"/>
        <v>44624.670815510224</v>
      </c>
      <c r="AF18">
        <f t="shared" si="4"/>
        <v>-2231.2335407755108</v>
      </c>
      <c r="AG18">
        <f t="shared" si="4"/>
        <v>-6.7654036243999487</v>
      </c>
      <c r="AH18">
        <f t="shared" si="5"/>
        <v>-33174.710363416554</v>
      </c>
      <c r="AI18">
        <f t="shared" si="6"/>
        <v>9211.9615076937625</v>
      </c>
      <c r="AJ18">
        <f t="shared" si="7"/>
        <v>6242.879565978641</v>
      </c>
      <c r="AK18">
        <f t="shared" si="24"/>
        <v>5923.9789687627817</v>
      </c>
      <c r="AL18">
        <f t="shared" si="8"/>
        <v>21378.820042435185</v>
      </c>
      <c r="AN18">
        <f t="shared" si="9"/>
        <v>17182.263342922877</v>
      </c>
      <c r="AO18">
        <f t="shared" si="9"/>
        <v>-859.11316714614372</v>
      </c>
      <c r="AP18">
        <f t="shared" si="9"/>
        <v>-2.6049479933687598</v>
      </c>
      <c r="AQ18">
        <f t="shared" si="9"/>
        <v>-12773.57567848534</v>
      </c>
      <c r="AR18">
        <f t="shared" si="9"/>
        <v>3546.9695492980268</v>
      </c>
      <c r="AS18">
        <f t="shared" si="9"/>
        <v>2403.7555630217512</v>
      </c>
      <c r="AT18">
        <f t="shared" si="9"/>
        <v>2280.9662193371414</v>
      </c>
      <c r="AU18">
        <f t="shared" si="9"/>
        <v>8231.6913316569189</v>
      </c>
      <c r="AW18">
        <v>15</v>
      </c>
      <c r="AX18">
        <f>(R18*SUMPRODUCT(K19:$K$23, X19:$X$23)-$AZ$3*SUMPRODUCT(K18:$K$22, W19:$W$23))/Z18</f>
        <v>66276.956755847568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82450.126579602569</v>
      </c>
      <c r="P19">
        <f t="shared" si="22"/>
        <v>4122.5063289801283</v>
      </c>
      <c r="Q19" s="4">
        <f t="shared" si="23"/>
        <v>12.5</v>
      </c>
      <c r="R19">
        <f t="shared" si="0"/>
        <v>1000000</v>
      </c>
      <c r="S19">
        <f t="shared" si="1"/>
        <v>58338.545777611631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35871.229076016782</v>
      </c>
      <c r="AC19">
        <f t="shared" si="2"/>
        <v>29257.473139178146</v>
      </c>
      <c r="AE19">
        <f t="shared" si="3"/>
        <v>41349.717096484652</v>
      </c>
      <c r="AF19">
        <f t="shared" si="4"/>
        <v>-2067.4858548242328</v>
      </c>
      <c r="AG19">
        <f t="shared" si="4"/>
        <v>-6.2688983649653682</v>
      </c>
      <c r="AH19">
        <f t="shared" si="5"/>
        <v>-34308.09785524648</v>
      </c>
      <c r="AI19">
        <f t="shared" si="6"/>
        <v>4967.8644880489737</v>
      </c>
      <c r="AJ19">
        <f t="shared" si="7"/>
        <v>6613.7559368386355</v>
      </c>
      <c r="AK19">
        <f t="shared" si="24"/>
        <v>5516.2639873175067</v>
      </c>
      <c r="AL19">
        <f t="shared" si="8"/>
        <v>17097.884412205116</v>
      </c>
      <c r="AN19">
        <f t="shared" si="9"/>
        <v>14832.566260449019</v>
      </c>
      <c r="AO19">
        <f t="shared" si="9"/>
        <v>-741.62831302245104</v>
      </c>
      <c r="AP19">
        <f t="shared" si="9"/>
        <v>-2.248717933460163</v>
      </c>
      <c r="AQ19">
        <f t="shared" si="9"/>
        <v>-12306.665448774605</v>
      </c>
      <c r="AR19">
        <f t="shared" si="9"/>
        <v>1782.0237807185017</v>
      </c>
      <c r="AS19">
        <f t="shared" si="9"/>
        <v>2372.4218701350442</v>
      </c>
      <c r="AT19">
        <f t="shared" si="9"/>
        <v>1978.740287656565</v>
      </c>
      <c r="AU19">
        <f t="shared" si="9"/>
        <v>6133.1859385101106</v>
      </c>
      <c r="AW19">
        <v>16</v>
      </c>
      <c r="AX19">
        <f>(R19*SUMPRODUCT(K20:$K$23, X20:$X$23)-$AZ$3*SUMPRODUCT(K19:$K$22, W20:$W$23))/Z19</f>
        <v>58338.545777611631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82450.126579602569</v>
      </c>
      <c r="P20">
        <f t="shared" si="22"/>
        <v>4122.5063289801283</v>
      </c>
      <c r="Q20" s="4">
        <f t="shared" si="23"/>
        <v>12.5</v>
      </c>
      <c r="R20">
        <f t="shared" si="0"/>
        <v>1000000</v>
      </c>
      <c r="S20">
        <f t="shared" si="1"/>
        <v>48016.942854876732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29257.473139178146</v>
      </c>
      <c r="AC20">
        <f t="shared" si="2"/>
        <v>22142.5794917108</v>
      </c>
      <c r="AE20">
        <f t="shared" si="3"/>
        <v>38021.131153814145</v>
      </c>
      <c r="AF20">
        <f t="shared" si="4"/>
        <v>-1901.0565576907072</v>
      </c>
      <c r="AG20">
        <f t="shared" si="4"/>
        <v>-5.7642620956297357</v>
      </c>
      <c r="AH20">
        <f t="shared" si="5"/>
        <v>-35355.782854878358</v>
      </c>
      <c r="AI20">
        <f t="shared" si="6"/>
        <v>758.52747914944484</v>
      </c>
      <c r="AJ20">
        <f t="shared" si="7"/>
        <v>7114.8936474673465</v>
      </c>
      <c r="AK20">
        <f t="shared" si="24"/>
        <v>3550.0008420268764</v>
      </c>
      <c r="AL20">
        <f t="shared" si="8"/>
        <v>11423.421968643668</v>
      </c>
      <c r="AN20">
        <f t="shared" si="9"/>
        <v>12936.136254468925</v>
      </c>
      <c r="AO20">
        <f t="shared" si="9"/>
        <v>-646.80681272344623</v>
      </c>
      <c r="AP20">
        <f t="shared" si="9"/>
        <v>-1.9612062453869556</v>
      </c>
      <c r="AQ20">
        <f t="shared" si="9"/>
        <v>-12029.290305536881</v>
      </c>
      <c r="AR20">
        <f t="shared" si="9"/>
        <v>258.07792996320961</v>
      </c>
      <c r="AS20">
        <f t="shared" si="9"/>
        <v>2420.7389645339349</v>
      </c>
      <c r="AT20">
        <f t="shared" si="9"/>
        <v>1207.8360954111756</v>
      </c>
      <c r="AU20">
        <f t="shared" si="9"/>
        <v>3886.6529899083203</v>
      </c>
      <c r="AW20">
        <v>17</v>
      </c>
      <c r="AX20">
        <f>(R20*SUMPRODUCT(K21:$K$23, X21:$X$23)-$AZ$3*SUMPRODUCT(K20:$K$22, W21:$W$23))/Z20</f>
        <v>48016.942854876732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82450.126579602569</v>
      </c>
      <c r="P21">
        <f t="shared" si="22"/>
        <v>4122.5063289801283</v>
      </c>
      <c r="Q21" s="4">
        <f t="shared" si="23"/>
        <v>12.5</v>
      </c>
      <c r="R21">
        <f t="shared" si="0"/>
        <v>1000000</v>
      </c>
      <c r="S21">
        <f t="shared" si="1"/>
        <v>34940.230656791784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22142.5794917108</v>
      </c>
      <c r="AC21">
        <f t="shared" si="2"/>
        <v>14683.178618763019</v>
      </c>
      <c r="AE21">
        <f t="shared" si="3"/>
        <v>34648.595986660985</v>
      </c>
      <c r="AF21">
        <f t="shared" si="4"/>
        <v>-1732.4297993330492</v>
      </c>
      <c r="AG21">
        <f t="shared" si="4"/>
        <v>-5.2529628249280247</v>
      </c>
      <c r="AH21">
        <f t="shared" si="5"/>
        <v>-36292.531979633051</v>
      </c>
      <c r="AI21">
        <f t="shared" si="6"/>
        <v>-3381.6187551300391</v>
      </c>
      <c r="AJ21">
        <f t="shared" si="7"/>
        <v>7459.400872947781</v>
      </c>
      <c r="AK21">
        <f t="shared" si="24"/>
        <v>2824.5136533346877</v>
      </c>
      <c r="AL21">
        <f t="shared" si="8"/>
        <v>6902.2957711524296</v>
      </c>
      <c r="AN21">
        <f t="shared" si="9"/>
        <v>11213.431247864099</v>
      </c>
      <c r="AO21">
        <f t="shared" si="9"/>
        <v>-560.67156239320491</v>
      </c>
      <c r="AP21">
        <f t="shared" si="9"/>
        <v>-1.7000324488643965</v>
      </c>
      <c r="AQ21">
        <f t="shared" si="9"/>
        <v>-11745.463288648038</v>
      </c>
      <c r="AR21">
        <f t="shared" si="9"/>
        <v>-1094.4036356260074</v>
      </c>
      <c r="AS21">
        <f t="shared" si="9"/>
        <v>2414.1087526680508</v>
      </c>
      <c r="AT21">
        <f t="shared" si="9"/>
        <v>914.10600511822304</v>
      </c>
      <c r="AU21">
        <f t="shared" si="9"/>
        <v>2233.8111221602662</v>
      </c>
      <c r="AW21">
        <v>18</v>
      </c>
      <c r="AX21">
        <f>(R21*SUMPRODUCT(K22:$K$23, X22:$X$23)-$AZ$3*SUMPRODUCT(K21:$K$22, W22:$W$23))/Z21</f>
        <v>34940.230656791784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82450.126579602569</v>
      </c>
      <c r="P22">
        <f t="shared" si="22"/>
        <v>4122.5063289801283</v>
      </c>
      <c r="Q22" s="4">
        <f t="shared" si="23"/>
        <v>12.5</v>
      </c>
      <c r="R22">
        <f t="shared" si="0"/>
        <v>1000000</v>
      </c>
      <c r="S22">
        <f t="shared" si="1"/>
        <v>18979.496500126515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14683.178618763019</v>
      </c>
      <c r="AC22">
        <f t="shared" si="2"/>
        <v>7192.9811068116633</v>
      </c>
      <c r="AE22">
        <f t="shared" si="3"/>
        <v>31247.520330023406</v>
      </c>
      <c r="AF22">
        <f t="shared" si="4"/>
        <v>-1562.3760165011704</v>
      </c>
      <c r="AG22">
        <f t="shared" si="4"/>
        <v>-4.7373366218933386</v>
      </c>
      <c r="AH22">
        <f t="shared" si="5"/>
        <v>-37047.725982832468</v>
      </c>
      <c r="AI22">
        <f t="shared" si="6"/>
        <v>-7367.3190059321241</v>
      </c>
      <c r="AJ22">
        <f t="shared" si="7"/>
        <v>7490.1975119513554</v>
      </c>
      <c r="AK22">
        <f t="shared" si="24"/>
        <v>3105.7826052599685</v>
      </c>
      <c r="AL22">
        <f t="shared" si="8"/>
        <v>3228.6611112791998</v>
      </c>
      <c r="AN22">
        <f t="shared" si="9"/>
        <v>9451.1502015015776</v>
      </c>
      <c r="AO22">
        <f t="shared" si="9"/>
        <v>-472.55751007507888</v>
      </c>
      <c r="AP22">
        <f t="shared" si="9"/>
        <v>-1.4328586555256588</v>
      </c>
      <c r="AQ22">
        <f t="shared" si="9"/>
        <v>-11205.485081368055</v>
      </c>
      <c r="AR22">
        <f t="shared" si="9"/>
        <v>-2228.3252485970825</v>
      </c>
      <c r="AS22">
        <f t="shared" si="9"/>
        <v>2265.4911806345126</v>
      </c>
      <c r="AT22">
        <f t="shared" si="9"/>
        <v>939.37751173553227</v>
      </c>
      <c r="AU22">
        <f t="shared" si="9"/>
        <v>976.54344377296252</v>
      </c>
      <c r="AW22">
        <v>19</v>
      </c>
      <c r="AX22">
        <f>(R22*SUMPRODUCT(K23:$K$23, X23:$X$23)-$AZ$3*SUMPRODUCT(K22:$K$22, W23:$W$23))/Z22</f>
        <v>18979.496500126515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82450.126579602569</v>
      </c>
      <c r="P23">
        <f t="shared" si="22"/>
        <v>4122.5063289801283</v>
      </c>
      <c r="Q23" s="4">
        <f t="shared" si="23"/>
        <v>12.5</v>
      </c>
      <c r="R23">
        <f t="shared" si="0"/>
        <v>1000000</v>
      </c>
      <c r="S23">
        <f t="shared" si="1"/>
        <v>21311.534762017756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7192.9811068116633</v>
      </c>
      <c r="AC23">
        <f t="shared" si="2"/>
        <v>7192.9811068116633</v>
      </c>
      <c r="AE23">
        <f t="shared" si="3"/>
        <v>27828.225858153113</v>
      </c>
      <c r="AF23">
        <f t="shared" si="4"/>
        <v>-1391.4112929076555</v>
      </c>
      <c r="AG23">
        <f t="shared" si="4"/>
        <v>-4.2189483225483562</v>
      </c>
      <c r="AH23">
        <f t="shared" si="5"/>
        <v>-37681.194650083919</v>
      </c>
      <c r="AI23">
        <f t="shared" si="6"/>
        <v>-11248.599033161008</v>
      </c>
      <c r="AJ23">
        <f t="shared" si="7"/>
        <v>0</v>
      </c>
      <c r="AK23">
        <f t="shared" si="24"/>
        <v>3494.1357703267345</v>
      </c>
      <c r="AL23">
        <f t="shared" si="8"/>
        <v>-7754.4632628342733</v>
      </c>
      <c r="AN23">
        <f t="shared" si="9"/>
        <v>7624.7374198117086</v>
      </c>
      <c r="AO23">
        <f t="shared" si="9"/>
        <v>-381.23687099058537</v>
      </c>
      <c r="AP23">
        <f t="shared" si="9"/>
        <v>-1.1559620548990766</v>
      </c>
      <c r="AQ23">
        <f t="shared" si="9"/>
        <v>-10324.381307532321</v>
      </c>
      <c r="AR23">
        <f t="shared" si="9"/>
        <v>-3082.0367207660979</v>
      </c>
      <c r="AS23">
        <f t="shared" si="9"/>
        <v>0</v>
      </c>
      <c r="AT23">
        <f t="shared" si="9"/>
        <v>957.36853271612097</v>
      </c>
      <c r="AU23">
        <f t="shared" si="9"/>
        <v>-2124.6681880499768</v>
      </c>
      <c r="AW23">
        <v>20</v>
      </c>
      <c r="AX23">
        <f>(R23*SUMPRODUCT(K$23:$K24, X$23:$X24)-$AZ$3*SUMPRODUCT(K$22:$K23, W$23:$W24))/Z23</f>
        <v>21311.534762017756</v>
      </c>
    </row>
    <row r="25" spans="5:50" x14ac:dyDescent="0.25">
      <c r="AN25" s="8">
        <f t="shared" ref="AN25:AU25" si="25">SUM(AN3:AN23)</f>
        <v>664082.20209507865</v>
      </c>
      <c r="AO25" s="8">
        <f t="shared" si="25"/>
        <v>-95041.705039455846</v>
      </c>
      <c r="AP25" s="8">
        <f t="shared" si="25"/>
        <v>-188.17937880209496</v>
      </c>
      <c r="AQ25" s="8">
        <f t="shared" si="25"/>
        <v>-242587.77678514688</v>
      </c>
      <c r="AR25" s="8">
        <f t="shared" si="25"/>
        <v>326264.54089167388</v>
      </c>
      <c r="AS25" s="8">
        <f t="shared" si="25"/>
        <v>-29324.911875848258</v>
      </c>
      <c r="AT25" s="8">
        <f t="shared" si="25"/>
        <v>66488.379084752218</v>
      </c>
      <c r="AU25" s="9">
        <f t="shared" si="25"/>
        <v>363428.0081005778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3B76A-8363-4EB2-B766-502969BDCBD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4763.5877215008122</v>
      </c>
      <c r="K3">
        <v>1</v>
      </c>
      <c r="L3" s="2">
        <v>0</v>
      </c>
      <c r="O3">
        <f>$C$3</f>
        <v>4763.5877215008122</v>
      </c>
      <c r="P3">
        <f>O3*B5</f>
        <v>3810.8701772006498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4763.5877215008122</v>
      </c>
      <c r="AF3">
        <f t="shared" ref="AF3:AG23" si="4">-$Z3*P3</f>
        <v>-3810.8701772006498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852.71754430016244</v>
      </c>
      <c r="AJ3">
        <f t="shared" ref="AJ3:AJ23" si="7">AB3-AC3</f>
        <v>0</v>
      </c>
      <c r="AL3">
        <f t="shared" ref="AL3:AL23" si="8">SUM(AI3:AK3)</f>
        <v>852.71754430016244</v>
      </c>
      <c r="AN3">
        <f t="shared" ref="AN3:AU23" si="9">AE3*$K3</f>
        <v>4763.5877215008122</v>
      </c>
      <c r="AO3">
        <f t="shared" si="9"/>
        <v>-3810.8701772006498</v>
      </c>
      <c r="AP3">
        <f t="shared" si="9"/>
        <v>-100</v>
      </c>
      <c r="AQ3">
        <f t="shared" si="9"/>
        <v>0</v>
      </c>
      <c r="AR3">
        <f t="shared" si="9"/>
        <v>852.71754430016244</v>
      </c>
      <c r="AS3">
        <f t="shared" si="9"/>
        <v>0</v>
      </c>
      <c r="AT3">
        <f t="shared" si="9"/>
        <v>0</v>
      </c>
      <c r="AU3">
        <f t="shared" si="9"/>
        <v>852.71754430016244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3669.9043740612706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2000000</v>
      </c>
      <c r="S4">
        <f t="shared" si="1"/>
        <v>324.8082633431772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320.98045999805618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-3569.6179999999999</v>
      </c>
      <c r="AI4">
        <f t="shared" si="6"/>
        <v>-3569.6179999999999</v>
      </c>
      <c r="AJ4">
        <f t="shared" si="7"/>
        <v>-320.98045999805618</v>
      </c>
      <c r="AK4">
        <f>G4*MAX(0, SUM(AB4, AE4:AF4))</f>
        <v>0</v>
      </c>
      <c r="AL4">
        <f t="shared" si="8"/>
        <v>-3890.5984599980561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-3348.9239140632326</v>
      </c>
      <c r="AR4">
        <f t="shared" si="9"/>
        <v>-3348.9239140632326</v>
      </c>
      <c r="AS4">
        <f t="shared" si="9"/>
        <v>-301.13562247683285</v>
      </c>
      <c r="AT4">
        <f t="shared" si="9"/>
        <v>0</v>
      </c>
      <c r="AU4">
        <f t="shared" si="9"/>
        <v>-3650.0595365400654</v>
      </c>
      <c r="AW4">
        <v>1</v>
      </c>
      <c r="AX4">
        <f>(R4*SUMPRODUCT(K5:$K$23, X5:$X$23)-$AZ$3*SUMPRODUCT(K4:$K$22, W5:$W$23))/Z4</f>
        <v>324.8082633431772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4763.5877215008122</v>
      </c>
      <c r="P5">
        <f t="shared" ref="P5:P23" si="22">O5*$C$5</f>
        <v>238.17938607504061</v>
      </c>
      <c r="Q5" s="4">
        <f t="shared" ref="Q5:Q23" si="23">$C$8</f>
        <v>12.5</v>
      </c>
      <c r="R5">
        <f t="shared" si="0"/>
        <v>2000000</v>
      </c>
      <c r="S5">
        <f t="shared" si="1"/>
        <v>680.12239617453383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320.98045999805618</v>
      </c>
      <c r="AC5">
        <f t="shared" si="2"/>
        <v>664.18151898633732</v>
      </c>
      <c r="AE5">
        <f t="shared" si="3"/>
        <v>4651.9375725412146</v>
      </c>
      <c r="AF5">
        <f t="shared" si="4"/>
        <v>-232.59687862706073</v>
      </c>
      <c r="AG5">
        <f t="shared" si="4"/>
        <v>-12.207021903743746</v>
      </c>
      <c r="AH5">
        <f t="shared" si="5"/>
        <v>-3542.5735810006199</v>
      </c>
      <c r="AI5">
        <f t="shared" si="6"/>
        <v>864.56009100979009</v>
      </c>
      <c r="AJ5">
        <f t="shared" si="7"/>
        <v>-343.20105898828115</v>
      </c>
      <c r="AK5">
        <f>G5*SUM(AB5, AE5:AF5)</f>
        <v>194.35316731040064</v>
      </c>
      <c r="AL5">
        <f t="shared" si="8"/>
        <v>715.71219933190957</v>
      </c>
      <c r="AN5">
        <f t="shared" si="9"/>
        <v>4017.2388947425884</v>
      </c>
      <c r="AO5">
        <f t="shared" si="9"/>
        <v>-200.86194473712942</v>
      </c>
      <c r="AP5">
        <f t="shared" si="9"/>
        <v>-10.541526496432713</v>
      </c>
      <c r="AQ5">
        <f t="shared" si="9"/>
        <v>-3059.2337397402034</v>
      </c>
      <c r="AR5">
        <f t="shared" si="9"/>
        <v>746.60168376882268</v>
      </c>
      <c r="AS5">
        <f t="shared" si="9"/>
        <v>-296.37556854216649</v>
      </c>
      <c r="AT5">
        <f t="shared" si="9"/>
        <v>167.83610933309399</v>
      </c>
      <c r="AU5">
        <f t="shared" si="9"/>
        <v>618.06222455975023</v>
      </c>
      <c r="AW5">
        <v>2</v>
      </c>
      <c r="AX5">
        <f>(R5*SUMPRODUCT(K6:$K$23, X6:$X$23)-$AZ$3*SUMPRODUCT(K5:$K$22, W6:$W$23))/Z5</f>
        <v>680.12239617453383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4763.5877215008122</v>
      </c>
      <c r="P6">
        <f t="shared" si="22"/>
        <v>238.17938607504061</v>
      </c>
      <c r="Q6" s="4">
        <f t="shared" si="23"/>
        <v>12.5</v>
      </c>
      <c r="R6">
        <f t="shared" si="0"/>
        <v>2000000</v>
      </c>
      <c r="S6">
        <f t="shared" si="1"/>
        <v>1055.7609968689289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664.18151898633732</v>
      </c>
      <c r="AC6">
        <f t="shared" si="2"/>
        <v>1018.8483409945511</v>
      </c>
      <c r="AE6">
        <f t="shared" si="3"/>
        <v>4597.0380243509362</v>
      </c>
      <c r="AF6">
        <f t="shared" si="4"/>
        <v>-229.85190121754684</v>
      </c>
      <c r="AG6">
        <f t="shared" si="4"/>
        <v>-12.062961503789095</v>
      </c>
      <c r="AH6">
        <f t="shared" si="5"/>
        <v>-3518.4289467543076</v>
      </c>
      <c r="AI6">
        <f t="shared" si="6"/>
        <v>836.69421487529326</v>
      </c>
      <c r="AJ6">
        <f t="shared" si="7"/>
        <v>-354.66682200821379</v>
      </c>
      <c r="AK6">
        <f>G6*SUM(AB6, AE6:AF6)</f>
        <v>294.33500706400406</v>
      </c>
      <c r="AL6">
        <f t="shared" si="8"/>
        <v>776.36239993108347</v>
      </c>
      <c r="AN6">
        <f t="shared" si="9"/>
        <v>3580.2937436979919</v>
      </c>
      <c r="AO6">
        <f t="shared" si="9"/>
        <v>-179.01468718489963</v>
      </c>
      <c r="AP6">
        <f t="shared" si="9"/>
        <v>-9.3949506994960608</v>
      </c>
      <c r="AQ6">
        <f t="shared" si="9"/>
        <v>-2740.2447138750731</v>
      </c>
      <c r="AR6">
        <f t="shared" si="9"/>
        <v>651.63939193852354</v>
      </c>
      <c r="AS6">
        <f t="shared" si="9"/>
        <v>-276.22382003519408</v>
      </c>
      <c r="AT6">
        <f t="shared" si="9"/>
        <v>229.23582070899809</v>
      </c>
      <c r="AU6">
        <f t="shared" si="9"/>
        <v>604.65139261232753</v>
      </c>
      <c r="AW6">
        <v>3</v>
      </c>
      <c r="AX6">
        <f>(R6*SUMPRODUCT(K7:$K$23, X7:$X$23)-$AZ$3*SUMPRODUCT(K6:$K$22, W7:$W$23))/Z6</f>
        <v>1055.7609968689289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4763.5877215008122</v>
      </c>
      <c r="P7">
        <f t="shared" si="22"/>
        <v>238.17938607504061</v>
      </c>
      <c r="Q7" s="4">
        <f t="shared" si="23"/>
        <v>12.5</v>
      </c>
      <c r="R7">
        <f t="shared" si="0"/>
        <v>2000000</v>
      </c>
      <c r="S7">
        <f t="shared" si="1"/>
        <v>1376.0969438185753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1018.8483409945511</v>
      </c>
      <c r="AC7">
        <f t="shared" si="2"/>
        <v>1312.2989836787019</v>
      </c>
      <c r="AE7">
        <f t="shared" si="3"/>
        <v>4542.7405050715852</v>
      </c>
      <c r="AF7">
        <f t="shared" si="4"/>
        <v>-227.13702525357925</v>
      </c>
      <c r="AG7">
        <f t="shared" si="4"/>
        <v>-11.920480871401779</v>
      </c>
      <c r="AH7">
        <f t="shared" si="5"/>
        <v>-3496.1627759079392</v>
      </c>
      <c r="AI7">
        <f t="shared" si="6"/>
        <v>807.52022303866488</v>
      </c>
      <c r="AJ7">
        <f t="shared" si="7"/>
        <v>-293.45064268415081</v>
      </c>
      <c r="AK7">
        <f>G7*SUM(AB7, AE7:AF7)</f>
        <v>261.92158440189655</v>
      </c>
      <c r="AL7">
        <f t="shared" si="8"/>
        <v>775.99116475641063</v>
      </c>
      <c r="AN7">
        <f t="shared" si="9"/>
        <v>3202.6843595994978</v>
      </c>
      <c r="AO7">
        <f t="shared" si="9"/>
        <v>-160.13421797997489</v>
      </c>
      <c r="AP7">
        <f t="shared" si="9"/>
        <v>-8.4040762625823504</v>
      </c>
      <c r="AQ7">
        <f t="shared" si="9"/>
        <v>-2464.835010609499</v>
      </c>
      <c r="AR7">
        <f t="shared" si="9"/>
        <v>569.31105474744163</v>
      </c>
      <c r="AS7">
        <f t="shared" si="9"/>
        <v>-206.88608178030645</v>
      </c>
      <c r="AT7">
        <f t="shared" si="9"/>
        <v>184.65773267677659</v>
      </c>
      <c r="AU7">
        <f t="shared" si="9"/>
        <v>547.08270564391182</v>
      </c>
      <c r="AW7">
        <v>4</v>
      </c>
      <c r="AX7">
        <f>(R7*SUMPRODUCT(K8:$K$23, X8:$X$23)-$AZ$3*SUMPRODUCT(K7:$K$22, W8:$W$23))/Z7</f>
        <v>1376.0969438185753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4763.5877215008122</v>
      </c>
      <c r="P8">
        <f t="shared" si="22"/>
        <v>238.17938607504061</v>
      </c>
      <c r="Q8" s="4">
        <f t="shared" si="23"/>
        <v>12.5</v>
      </c>
      <c r="R8">
        <f t="shared" si="0"/>
        <v>2000000</v>
      </c>
      <c r="S8">
        <f t="shared" si="1"/>
        <v>1584.4382738059367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1312.2989836787019</v>
      </c>
      <c r="AC8">
        <f t="shared" si="2"/>
        <v>1493.1158015730143</v>
      </c>
      <c r="AE8">
        <f t="shared" si="3"/>
        <v>4489.028204340897</v>
      </c>
      <c r="AF8">
        <f t="shared" si="4"/>
        <v>-224.45141021704487</v>
      </c>
      <c r="AG8">
        <f t="shared" si="4"/>
        <v>-11.779535894970849</v>
      </c>
      <c r="AH8">
        <f t="shared" si="5"/>
        <v>-3478.4268347060702</v>
      </c>
      <c r="AI8">
        <f t="shared" si="6"/>
        <v>774.37042352281105</v>
      </c>
      <c r="AJ8">
        <f t="shared" si="7"/>
        <v>-180.81681789431241</v>
      </c>
      <c r="AK8">
        <f t="shared" ref="AK8:AK23" si="24">G8*SUM(AB8:AB8, AE8:AF8)</f>
        <v>118.78745406719439</v>
      </c>
      <c r="AL8">
        <f t="shared" si="8"/>
        <v>712.34105969569305</v>
      </c>
      <c r="AN8">
        <f t="shared" si="9"/>
        <v>2950.8779199624551</v>
      </c>
      <c r="AO8">
        <f t="shared" si="9"/>
        <v>-147.54389599812276</v>
      </c>
      <c r="AP8">
        <f t="shared" si="9"/>
        <v>-7.7433178847621651</v>
      </c>
      <c r="AQ8">
        <f t="shared" si="9"/>
        <v>-2286.555680985326</v>
      </c>
      <c r="AR8">
        <f t="shared" si="9"/>
        <v>509.03502509424413</v>
      </c>
      <c r="AS8">
        <f t="shared" si="9"/>
        <v>-118.8605486965391</v>
      </c>
      <c r="AT8">
        <f t="shared" si="9"/>
        <v>78.085335938962885</v>
      </c>
      <c r="AU8">
        <f t="shared" si="9"/>
        <v>468.25981233666789</v>
      </c>
      <c r="AW8">
        <v>5</v>
      </c>
      <c r="AX8">
        <f>(R8*SUMPRODUCT(K9:$K$23, X9:$X$23)-$AZ$3*SUMPRODUCT(K8:$K$22, W9:$W$23))/Z8</f>
        <v>1584.4382738059367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4763.5877215008122</v>
      </c>
      <c r="P9">
        <f t="shared" si="22"/>
        <v>238.17938607504061</v>
      </c>
      <c r="Q9" s="4">
        <f t="shared" si="23"/>
        <v>12.5</v>
      </c>
      <c r="R9">
        <f t="shared" si="0"/>
        <v>2000000</v>
      </c>
      <c r="S9">
        <f t="shared" si="1"/>
        <v>1714.058987148582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1493.1158015730143</v>
      </c>
      <c r="AC9">
        <f t="shared" si="2"/>
        <v>1596.1355651929553</v>
      </c>
      <c r="AE9">
        <f t="shared" si="3"/>
        <v>4435.8635479940058</v>
      </c>
      <c r="AF9">
        <f t="shared" si="4"/>
        <v>-221.79317739970031</v>
      </c>
      <c r="AG9">
        <f t="shared" si="4"/>
        <v>-11.640027977159949</v>
      </c>
      <c r="AH9">
        <f t="shared" si="5"/>
        <v>-3474.0094177903434</v>
      </c>
      <c r="AI9">
        <f t="shared" si="6"/>
        <v>728.42092482680209</v>
      </c>
      <c r="AJ9">
        <f t="shared" si="7"/>
        <v>-103.01976361994093</v>
      </c>
      <c r="AK9">
        <f t="shared" si="24"/>
        <v>33.672398415787185</v>
      </c>
      <c r="AL9">
        <f t="shared" si="8"/>
        <v>659.0735596226483</v>
      </c>
      <c r="AN9">
        <f t="shared" si="9"/>
        <v>2771.2696756720466</v>
      </c>
      <c r="AO9">
        <f t="shared" si="9"/>
        <v>-138.56348378360235</v>
      </c>
      <c r="AP9">
        <f t="shared" si="9"/>
        <v>-7.2720128128524646</v>
      </c>
      <c r="AQ9">
        <f t="shared" si="9"/>
        <v>-2170.3591303829012</v>
      </c>
      <c r="AR9">
        <f t="shared" si="9"/>
        <v>455.07504869269076</v>
      </c>
      <c r="AS9">
        <f t="shared" si="9"/>
        <v>-64.360759483675267</v>
      </c>
      <c r="AT9">
        <f t="shared" si="9"/>
        <v>21.036557059790017</v>
      </c>
      <c r="AU9">
        <f t="shared" si="9"/>
        <v>411.7508462688055</v>
      </c>
      <c r="AW9">
        <v>6</v>
      </c>
      <c r="AX9">
        <f>(R9*SUMPRODUCT(K10:$K$23, X10:$X$23)-$AZ$3*SUMPRODUCT(K9:$K$22, W10:$W$23))/Z9</f>
        <v>1714.058987148582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4763.5877215008122</v>
      </c>
      <c r="P10">
        <f t="shared" si="22"/>
        <v>238.17938607504061</v>
      </c>
      <c r="Q10" s="4">
        <f t="shared" si="23"/>
        <v>12.5</v>
      </c>
      <c r="R10">
        <f t="shared" si="0"/>
        <v>2000000</v>
      </c>
      <c r="S10">
        <f t="shared" si="1"/>
        <v>1813.0215953801974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1596.1355651929553</v>
      </c>
      <c r="AC10">
        <f t="shared" si="2"/>
        <v>1668.2564400549018</v>
      </c>
      <c r="AE10">
        <f t="shared" si="3"/>
        <v>4383.2273782120583</v>
      </c>
      <c r="AF10">
        <f t="shared" si="4"/>
        <v>-219.16136891060293</v>
      </c>
      <c r="AG10">
        <f t="shared" si="4"/>
        <v>-11.501906846461626</v>
      </c>
      <c r="AH10">
        <f t="shared" si="5"/>
        <v>-3475.3361482757391</v>
      </c>
      <c r="AI10">
        <f t="shared" si="6"/>
        <v>677.22795417925499</v>
      </c>
      <c r="AJ10">
        <f t="shared" si="7"/>
        <v>-72.120874861946504</v>
      </c>
      <c r="AK10">
        <f t="shared" si="24"/>
        <v>23.616826455427088</v>
      </c>
      <c r="AL10">
        <f t="shared" si="8"/>
        <v>628.72390577273563</v>
      </c>
      <c r="AN10">
        <f t="shared" si="9"/>
        <v>2601.791597795323</v>
      </c>
      <c r="AO10">
        <f t="shared" si="9"/>
        <v>-130.08957988976616</v>
      </c>
      <c r="AP10">
        <f t="shared" si="9"/>
        <v>-6.8272900330247426</v>
      </c>
      <c r="AQ10">
        <f t="shared" si="9"/>
        <v>-2062.8864555473961</v>
      </c>
      <c r="AR10">
        <f t="shared" si="9"/>
        <v>401.98827232513622</v>
      </c>
      <c r="AS10">
        <f t="shared" si="9"/>
        <v>-42.809434704252354</v>
      </c>
      <c r="AT10">
        <f t="shared" si="9"/>
        <v>14.018451550963043</v>
      </c>
      <c r="AU10">
        <f t="shared" si="9"/>
        <v>373.19728917184693</v>
      </c>
      <c r="AW10">
        <v>7</v>
      </c>
      <c r="AX10">
        <f>(R10*SUMPRODUCT(K11:$K$23, X11:$X$23)-$AZ$3*SUMPRODUCT(K10:$K$22, W11:$W$23))/Z10</f>
        <v>1813.0215953801974</v>
      </c>
    </row>
    <row r="11" spans="1:52" x14ac:dyDescent="0.25">
      <c r="A11" t="s">
        <v>33</v>
      </c>
      <c r="C11" s="7">
        <f>AU25</f>
        <v>2006.5266215448401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4763.5877215008122</v>
      </c>
      <c r="P11">
        <f t="shared" si="22"/>
        <v>238.17938607504061</v>
      </c>
      <c r="Q11" s="4">
        <f t="shared" si="23"/>
        <v>12.5</v>
      </c>
      <c r="R11">
        <f t="shared" si="0"/>
        <v>2000000</v>
      </c>
      <c r="S11">
        <f t="shared" si="1"/>
        <v>1881.225417236257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1668.2564400549018</v>
      </c>
      <c r="AC11">
        <f t="shared" si="2"/>
        <v>1710.4345869579302</v>
      </c>
      <c r="AE11">
        <f t="shared" si="3"/>
        <v>4331.115836630147</v>
      </c>
      <c r="AF11">
        <f t="shared" si="4"/>
        <v>-216.55579183150738</v>
      </c>
      <c r="AG11">
        <f t="shared" si="4"/>
        <v>-11.365162378246257</v>
      </c>
      <c r="AH11">
        <f t="shared" si="5"/>
        <v>-3476.0639601204375</v>
      </c>
      <c r="AI11">
        <f t="shared" si="6"/>
        <v>627.13092229995618</v>
      </c>
      <c r="AJ11">
        <f t="shared" si="7"/>
        <v>-42.178146903028392</v>
      </c>
      <c r="AK11">
        <f t="shared" si="24"/>
        <v>13.878759563648499</v>
      </c>
      <c r="AL11">
        <f t="shared" si="8"/>
        <v>598.83153496057628</v>
      </c>
      <c r="AN11">
        <f t="shared" si="9"/>
        <v>2444.9446339080273</v>
      </c>
      <c r="AO11">
        <f t="shared" si="9"/>
        <v>-122.24723169540138</v>
      </c>
      <c r="AP11">
        <f t="shared" si="9"/>
        <v>-6.4157122132772573</v>
      </c>
      <c r="AQ11">
        <f t="shared" si="9"/>
        <v>-1962.2619775115702</v>
      </c>
      <c r="AR11">
        <f t="shared" si="9"/>
        <v>354.01971248777875</v>
      </c>
      <c r="AS11">
        <f t="shared" si="9"/>
        <v>-23.809853587056089</v>
      </c>
      <c r="AT11">
        <f t="shared" si="9"/>
        <v>7.8346550866770972</v>
      </c>
      <c r="AU11">
        <f t="shared" si="9"/>
        <v>338.04451398739974</v>
      </c>
      <c r="AW11">
        <v>8</v>
      </c>
      <c r="AX11">
        <f>(R11*SUMPRODUCT(K12:$K$23, X12:$X$23)-$AZ$3*SUMPRODUCT(K11:$K$22, W12:$W$23))/Z11</f>
        <v>1881.225417236257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4763.5877215008122</v>
      </c>
      <c r="P12">
        <f t="shared" si="22"/>
        <v>238.17938607504061</v>
      </c>
      <c r="Q12" s="4">
        <f t="shared" si="23"/>
        <v>12.5</v>
      </c>
      <c r="R12">
        <f t="shared" si="0"/>
        <v>2000000</v>
      </c>
      <c r="S12">
        <f t="shared" si="1"/>
        <v>1917.8508320158846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1710.4345869579302</v>
      </c>
      <c r="AC12">
        <f t="shared" si="2"/>
        <v>1722.9541786535283</v>
      </c>
      <c r="AE12">
        <f t="shared" si="3"/>
        <v>4279.5003829966718</v>
      </c>
      <c r="AF12">
        <f t="shared" si="4"/>
        <v>-213.9750191498336</v>
      </c>
      <c r="AG12">
        <f t="shared" si="4"/>
        <v>-11.229719680821727</v>
      </c>
      <c r="AH12">
        <f t="shared" si="5"/>
        <v>-3486.5717827307376</v>
      </c>
      <c r="AI12">
        <f t="shared" si="6"/>
        <v>567.72386143527865</v>
      </c>
      <c r="AJ12">
        <f t="shared" si="7"/>
        <v>-12.519591695598137</v>
      </c>
      <c r="AK12">
        <f t="shared" si="24"/>
        <v>13.284707886850967</v>
      </c>
      <c r="AL12">
        <f t="shared" si="8"/>
        <v>568.48897762653144</v>
      </c>
      <c r="AN12">
        <f t="shared" si="9"/>
        <v>2296.6131341957516</v>
      </c>
      <c r="AO12">
        <f t="shared" si="9"/>
        <v>-114.83065670978758</v>
      </c>
      <c r="AP12">
        <f t="shared" si="9"/>
        <v>-6.0264795897161063</v>
      </c>
      <c r="AQ12">
        <f t="shared" si="9"/>
        <v>-1871.0844334423641</v>
      </c>
      <c r="AR12">
        <f t="shared" si="9"/>
        <v>304.67156445388355</v>
      </c>
      <c r="AS12">
        <f t="shared" si="9"/>
        <v>-6.7186952096368353</v>
      </c>
      <c r="AT12">
        <f t="shared" si="9"/>
        <v>7.1292982559640876</v>
      </c>
      <c r="AU12">
        <f t="shared" si="9"/>
        <v>305.0821675002108</v>
      </c>
      <c r="AW12">
        <v>9</v>
      </c>
      <c r="AX12">
        <f>(R12*SUMPRODUCT(K13:$K$23, X13:$X$23)-$AZ$3*SUMPRODUCT(K12:$K$22, W13:$W$23))/Z12</f>
        <v>1917.8508320158846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4763.5877215008122</v>
      </c>
      <c r="P13">
        <f t="shared" si="22"/>
        <v>238.17938607504061</v>
      </c>
      <c r="Q13" s="4">
        <f t="shared" si="23"/>
        <v>12.5</v>
      </c>
      <c r="R13">
        <f t="shared" si="0"/>
        <v>2000000</v>
      </c>
      <c r="S13">
        <f t="shared" si="1"/>
        <v>1922.998759298287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1722.9541786535283</v>
      </c>
      <c r="AC13">
        <f t="shared" si="2"/>
        <v>1706.9390794158462</v>
      </c>
      <c r="AE13">
        <f t="shared" si="3"/>
        <v>4228.3719637044005</v>
      </c>
      <c r="AF13">
        <f t="shared" si="4"/>
        <v>-211.41859818522005</v>
      </c>
      <c r="AG13">
        <f t="shared" si="4"/>
        <v>-11.095554996865403</v>
      </c>
      <c r="AH13">
        <f t="shared" si="5"/>
        <v>-3498.7979436973278</v>
      </c>
      <c r="AI13">
        <f t="shared" si="6"/>
        <v>507.05986682498724</v>
      </c>
      <c r="AJ13">
        <f t="shared" si="7"/>
        <v>16.01509923768208</v>
      </c>
      <c r="AK13">
        <f t="shared" si="24"/>
        <v>11.479815088345418</v>
      </c>
      <c r="AL13">
        <f t="shared" si="8"/>
        <v>534.55478115101471</v>
      </c>
      <c r="AN13">
        <f t="shared" si="9"/>
        <v>2157.6255947071836</v>
      </c>
      <c r="AO13">
        <f t="shared" si="9"/>
        <v>-107.88127973535919</v>
      </c>
      <c r="AP13">
        <f t="shared" si="9"/>
        <v>-5.6617661961187835</v>
      </c>
      <c r="AQ13">
        <f t="shared" si="9"/>
        <v>-1785.3434037568895</v>
      </c>
      <c r="AR13">
        <f t="shared" si="9"/>
        <v>258.73914501881592</v>
      </c>
      <c r="AS13">
        <f t="shared" si="9"/>
        <v>8.1720785951682711</v>
      </c>
      <c r="AT13">
        <f t="shared" si="9"/>
        <v>5.8578438864257301</v>
      </c>
      <c r="AU13">
        <f t="shared" si="9"/>
        <v>272.7690675004099</v>
      </c>
      <c r="AW13">
        <v>10</v>
      </c>
      <c r="AX13">
        <f>(R13*SUMPRODUCT(K14:$K$23, X14:$X$23)-$AZ$3*SUMPRODUCT(K13:$K$22, W14:$W$23))/Z13</f>
        <v>1922.998759298287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4763.5877215008122</v>
      </c>
      <c r="P14">
        <f t="shared" si="22"/>
        <v>238.17938607504061</v>
      </c>
      <c r="Q14" s="4">
        <f t="shared" si="23"/>
        <v>12.5</v>
      </c>
      <c r="R14">
        <f t="shared" si="0"/>
        <v>2000000</v>
      </c>
      <c r="S14">
        <f t="shared" si="1"/>
        <v>1894.5463391873523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1706.9390794158462</v>
      </c>
      <c r="AC14">
        <f t="shared" si="2"/>
        <v>1661.533570784457</v>
      </c>
      <c r="AE14">
        <f t="shared" si="3"/>
        <v>4177.7077461431982</v>
      </c>
      <c r="AF14">
        <f t="shared" si="4"/>
        <v>-208.88538730715987</v>
      </c>
      <c r="AG14">
        <f t="shared" si="4"/>
        <v>-10.96260841195072</v>
      </c>
      <c r="AH14">
        <f t="shared" si="5"/>
        <v>-3518.5655913643727</v>
      </c>
      <c r="AI14">
        <f t="shared" si="6"/>
        <v>439.29415905971473</v>
      </c>
      <c r="AJ14">
        <f t="shared" si="7"/>
        <v>45.405508631389239</v>
      </c>
      <c r="AK14">
        <f t="shared" si="24"/>
        <v>10.21637058885339</v>
      </c>
      <c r="AL14">
        <f t="shared" si="8"/>
        <v>494.91603827995738</v>
      </c>
      <c r="AN14">
        <f t="shared" si="9"/>
        <v>2027.5565853865523</v>
      </c>
      <c r="AO14">
        <f t="shared" si="9"/>
        <v>-101.37782926932761</v>
      </c>
      <c r="AP14">
        <f t="shared" si="9"/>
        <v>-5.320455673134302</v>
      </c>
      <c r="AQ14">
        <f t="shared" si="9"/>
        <v>-1707.6567508752753</v>
      </c>
      <c r="AR14">
        <f t="shared" si="9"/>
        <v>213.20154956881518</v>
      </c>
      <c r="AS14">
        <f t="shared" si="9"/>
        <v>22.036543394733577</v>
      </c>
      <c r="AT14">
        <f t="shared" si="9"/>
        <v>4.9582859129632286</v>
      </c>
      <c r="AU14">
        <f t="shared" si="9"/>
        <v>240.196378876512</v>
      </c>
      <c r="AW14">
        <v>11</v>
      </c>
      <c r="AX14">
        <f>(R14*SUMPRODUCT(K15:$K$23, X15:$X$23)-$AZ$3*SUMPRODUCT(K14:$K$22, W15:$W$23))/Z14</f>
        <v>1894.5463391873523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4763.5877215008122</v>
      </c>
      <c r="P15">
        <f t="shared" si="22"/>
        <v>238.17938607504061</v>
      </c>
      <c r="Q15" s="4">
        <f t="shared" si="23"/>
        <v>12.5</v>
      </c>
      <c r="R15">
        <f t="shared" si="0"/>
        <v>2000000</v>
      </c>
      <c r="S15">
        <f t="shared" si="1"/>
        <v>1824.4348775331298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1661.533570784457</v>
      </c>
      <c r="AC15">
        <f t="shared" si="2"/>
        <v>1580.7967453558867</v>
      </c>
      <c r="AE15">
        <f t="shared" si="3"/>
        <v>4127.450126664774</v>
      </c>
      <c r="AF15">
        <f t="shared" si="4"/>
        <v>-206.3725063332387</v>
      </c>
      <c r="AG15">
        <f t="shared" si="4"/>
        <v>-10.830728769922764</v>
      </c>
      <c r="AH15">
        <f t="shared" si="5"/>
        <v>-3560.5692653516444</v>
      </c>
      <c r="AI15">
        <f t="shared" si="6"/>
        <v>349.67762620996837</v>
      </c>
      <c r="AJ15">
        <f t="shared" si="7"/>
        <v>80.736825428570228</v>
      </c>
      <c r="AK15">
        <f t="shared" si="24"/>
        <v>22.888705883575572</v>
      </c>
      <c r="AL15">
        <f t="shared" si="8"/>
        <v>453.30315752211419</v>
      </c>
      <c r="AN15">
        <f t="shared" si="9"/>
        <v>1904.3304297125433</v>
      </c>
      <c r="AO15">
        <f t="shared" si="9"/>
        <v>-95.216521485627169</v>
      </c>
      <c r="AP15">
        <f t="shared" si="9"/>
        <v>-4.9971012948843274</v>
      </c>
      <c r="AQ15">
        <f t="shared" si="9"/>
        <v>-1642.7819091753436</v>
      </c>
      <c r="AR15">
        <f t="shared" si="9"/>
        <v>161.33489775668821</v>
      </c>
      <c r="AS15">
        <f t="shared" si="9"/>
        <v>37.250503033032302</v>
      </c>
      <c r="AT15">
        <f t="shared" si="9"/>
        <v>10.560432657742352</v>
      </c>
      <c r="AU15">
        <f t="shared" si="9"/>
        <v>209.14583344746288</v>
      </c>
      <c r="AW15">
        <v>12</v>
      </c>
      <c r="AX15">
        <f>(R15*SUMPRODUCT(K16:$K$23, X16:$X$23)-$AZ$3*SUMPRODUCT(K15:$K$22, W16:$W$23))/Z15</f>
        <v>1824.4348775331298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4763.5877215008122</v>
      </c>
      <c r="P16">
        <f t="shared" si="22"/>
        <v>238.17938607504061</v>
      </c>
      <c r="Q16" s="4">
        <f t="shared" si="23"/>
        <v>12.5</v>
      </c>
      <c r="R16">
        <f t="shared" si="0"/>
        <v>2000000</v>
      </c>
      <c r="S16">
        <f t="shared" si="1"/>
        <v>1713.7256882118018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1580.7967453558867</v>
      </c>
      <c r="AC16">
        <f t="shared" si="2"/>
        <v>1466.9263785016101</v>
      </c>
      <c r="AE16">
        <f t="shared" si="3"/>
        <v>4077.5676836982129</v>
      </c>
      <c r="AF16">
        <f t="shared" si="4"/>
        <v>-203.87838418491066</v>
      </c>
      <c r="AG16">
        <f t="shared" si="4"/>
        <v>-10.699833618298356</v>
      </c>
      <c r="AH16">
        <f t="shared" si="5"/>
        <v>-3614.05822802894</v>
      </c>
      <c r="AI16">
        <f t="shared" si="6"/>
        <v>248.93123786606384</v>
      </c>
      <c r="AJ16">
        <f t="shared" si="7"/>
        <v>113.87036685427665</v>
      </c>
      <c r="AK16">
        <f t="shared" si="24"/>
        <v>38.726850918571245</v>
      </c>
      <c r="AL16">
        <f t="shared" si="8"/>
        <v>401.52845563891174</v>
      </c>
      <c r="AN16">
        <f t="shared" si="9"/>
        <v>1783.7447403552551</v>
      </c>
      <c r="AO16">
        <f t="shared" si="9"/>
        <v>-89.187237017762769</v>
      </c>
      <c r="AP16">
        <f t="shared" si="9"/>
        <v>-4.6806756919374779</v>
      </c>
      <c r="AQ16">
        <f t="shared" si="9"/>
        <v>-1580.9810788321361</v>
      </c>
      <c r="AR16">
        <f t="shared" si="9"/>
        <v>108.89574881341875</v>
      </c>
      <c r="AS16">
        <f t="shared" si="9"/>
        <v>49.812948236439937</v>
      </c>
      <c r="AT16">
        <f t="shared" si="9"/>
        <v>16.941182095565228</v>
      </c>
      <c r="AU16">
        <f t="shared" si="9"/>
        <v>175.64987914542391</v>
      </c>
      <c r="AW16">
        <v>13</v>
      </c>
      <c r="AX16">
        <f>(R16*SUMPRODUCT(K17:$K$23, X17:$X$23)-$AZ$3*SUMPRODUCT(K16:$K$22, W17:$W$23))/Z16</f>
        <v>1713.7256882118018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4763.5877215008122</v>
      </c>
      <c r="P17">
        <f t="shared" si="22"/>
        <v>238.17938607504061</v>
      </c>
      <c r="Q17" s="4">
        <f t="shared" si="23"/>
        <v>12.5</v>
      </c>
      <c r="R17">
        <f t="shared" si="0"/>
        <v>2000000</v>
      </c>
      <c r="S17">
        <f t="shared" si="1"/>
        <v>1573.0390430116372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1466.9263785016101</v>
      </c>
      <c r="AC17">
        <f t="shared" si="2"/>
        <v>1330.151179707449</v>
      </c>
      <c r="AE17">
        <f t="shared" si="3"/>
        <v>4028.0575714530114</v>
      </c>
      <c r="AF17">
        <f t="shared" si="4"/>
        <v>-201.40287857265056</v>
      </c>
      <c r="AG17">
        <f t="shared" si="4"/>
        <v>-10.569915489516625</v>
      </c>
      <c r="AH17">
        <f t="shared" si="5"/>
        <v>-3667.1668157997374</v>
      </c>
      <c r="AI17">
        <f t="shared" si="6"/>
        <v>148.91796159110709</v>
      </c>
      <c r="AJ17">
        <f t="shared" si="7"/>
        <v>136.77519879416104</v>
      </c>
      <c r="AK17">
        <f t="shared" si="24"/>
        <v>73.051418785071192</v>
      </c>
      <c r="AL17">
        <f t="shared" si="8"/>
        <v>358.74457917033931</v>
      </c>
      <c r="AN17">
        <f t="shared" si="9"/>
        <v>1659.6838907937552</v>
      </c>
      <c r="AO17">
        <f t="shared" si="9"/>
        <v>-82.984194539687749</v>
      </c>
      <c r="AP17">
        <f t="shared" si="9"/>
        <v>-4.3551310163310486</v>
      </c>
      <c r="AQ17">
        <f t="shared" si="9"/>
        <v>-1510.98577442645</v>
      </c>
      <c r="AR17">
        <f t="shared" si="9"/>
        <v>61.35879081128639</v>
      </c>
      <c r="AS17">
        <f t="shared" si="9"/>
        <v>56.355598218745719</v>
      </c>
      <c r="AT17">
        <f t="shared" si="9"/>
        <v>30.09943646696096</v>
      </c>
      <c r="AU17">
        <f t="shared" si="9"/>
        <v>147.81382549699305</v>
      </c>
      <c r="AW17">
        <v>14</v>
      </c>
      <c r="AX17">
        <f>(R17*SUMPRODUCT(K18:$K$23, X18:$X$23)-$AZ$3*SUMPRODUCT(K17:$K$22, W18:$W$23))/Z17</f>
        <v>1573.0390430116372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4763.5877215008122</v>
      </c>
      <c r="P18">
        <f t="shared" si="22"/>
        <v>238.17938607504061</v>
      </c>
      <c r="Q18" s="4">
        <f t="shared" si="23"/>
        <v>12.5</v>
      </c>
      <c r="R18">
        <f t="shared" si="0"/>
        <v>2000000</v>
      </c>
      <c r="S18">
        <f t="shared" si="1"/>
        <v>1407.0260385432041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1330.151179707449</v>
      </c>
      <c r="AC18">
        <f t="shared" si="2"/>
        <v>1175.2547595909546</v>
      </c>
      <c r="AE18">
        <f t="shared" si="3"/>
        <v>3978.909408257518</v>
      </c>
      <c r="AF18">
        <f t="shared" si="4"/>
        <v>-198.94547041287589</v>
      </c>
      <c r="AG18">
        <f t="shared" si="4"/>
        <v>-10.440947141317485</v>
      </c>
      <c r="AH18">
        <f t="shared" si="5"/>
        <v>-3723.0709286358115</v>
      </c>
      <c r="AI18">
        <f t="shared" si="6"/>
        <v>46.452062067513452</v>
      </c>
      <c r="AJ18">
        <f t="shared" si="7"/>
        <v>154.89642011649448</v>
      </c>
      <c r="AK18">
        <f t="shared" si="24"/>
        <v>110.37848653912516</v>
      </c>
      <c r="AL18">
        <f t="shared" si="8"/>
        <v>311.7269687231331</v>
      </c>
      <c r="AN18">
        <f t="shared" si="9"/>
        <v>1532.037503491272</v>
      </c>
      <c r="AO18">
        <f t="shared" si="9"/>
        <v>-76.601875174563602</v>
      </c>
      <c r="AP18">
        <f t="shared" si="9"/>
        <v>-4.0201776293955538</v>
      </c>
      <c r="AQ18">
        <f t="shared" si="9"/>
        <v>-1433.5295694319514</v>
      </c>
      <c r="AR18">
        <f t="shared" si="9"/>
        <v>17.885881255361568</v>
      </c>
      <c r="AS18">
        <f t="shared" si="9"/>
        <v>59.641248499531244</v>
      </c>
      <c r="AT18">
        <f t="shared" si="9"/>
        <v>42.500083215164707</v>
      </c>
      <c r="AU18">
        <f t="shared" si="9"/>
        <v>120.02721297005752</v>
      </c>
      <c r="AW18">
        <v>15</v>
      </c>
      <c r="AX18">
        <f>(R18*SUMPRODUCT(K19:$K$23, X19:$X$23)-$AZ$3*SUMPRODUCT(K18:$K$22, W19:$W$23))/Z18</f>
        <v>1407.0260385432041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4763.5877215008122</v>
      </c>
      <c r="P19">
        <f t="shared" si="22"/>
        <v>238.17938607504061</v>
      </c>
      <c r="Q19" s="4">
        <f t="shared" si="23"/>
        <v>12.5</v>
      </c>
      <c r="R19">
        <f t="shared" si="0"/>
        <v>2000000</v>
      </c>
      <c r="S19">
        <f t="shared" si="1"/>
        <v>1205.7493642194061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1175.2547595909546</v>
      </c>
      <c r="AC19">
        <f t="shared" si="2"/>
        <v>994.7748826369633</v>
      </c>
      <c r="AE19">
        <f t="shared" si="3"/>
        <v>3930.0849390492117</v>
      </c>
      <c r="AF19">
        <f t="shared" si="4"/>
        <v>-196.50424695246059</v>
      </c>
      <c r="AG19">
        <f t="shared" si="4"/>
        <v>-10.312828189639704</v>
      </c>
      <c r="AH19">
        <f t="shared" si="5"/>
        <v>-3793.5168423368232</v>
      </c>
      <c r="AI19">
        <f t="shared" si="6"/>
        <v>-70.248978429711769</v>
      </c>
      <c r="AJ19">
        <f t="shared" si="7"/>
        <v>180.47987695399127</v>
      </c>
      <c r="AK19">
        <f t="shared" si="24"/>
        <v>109.46703057263584</v>
      </c>
      <c r="AL19">
        <f t="shared" si="8"/>
        <v>219.69792909691535</v>
      </c>
      <c r="AN19">
        <f t="shared" si="9"/>
        <v>1409.761646775474</v>
      </c>
      <c r="AO19">
        <f t="shared" si="9"/>
        <v>-70.488082338773708</v>
      </c>
      <c r="AP19">
        <f t="shared" si="9"/>
        <v>-3.6993169046000993</v>
      </c>
      <c r="AQ19">
        <f t="shared" si="9"/>
        <v>-1360.773274283752</v>
      </c>
      <c r="AR19">
        <f t="shared" si="9"/>
        <v>-25.199026751651875</v>
      </c>
      <c r="AS19">
        <f t="shared" si="9"/>
        <v>64.739976995522056</v>
      </c>
      <c r="AT19">
        <f t="shared" si="9"/>
        <v>39.266943000228082</v>
      </c>
      <c r="AU19">
        <f t="shared" si="9"/>
        <v>78.807893244098267</v>
      </c>
      <c r="AW19">
        <v>16</v>
      </c>
      <c r="AX19">
        <f>(R19*SUMPRODUCT(K20:$K$23, X20:$X$23)-$AZ$3*SUMPRODUCT(K19:$K$22, W20:$W$23))/Z19</f>
        <v>1205.7493642194061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4763.5877215008122</v>
      </c>
      <c r="P20">
        <f t="shared" si="22"/>
        <v>238.17938607504061</v>
      </c>
      <c r="Q20" s="4">
        <f t="shared" si="23"/>
        <v>12.5</v>
      </c>
      <c r="R20">
        <f t="shared" si="0"/>
        <v>2000000</v>
      </c>
      <c r="S20">
        <f t="shared" si="1"/>
        <v>942.02896088773332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994.7748826369633</v>
      </c>
      <c r="AC20">
        <f t="shared" si="2"/>
        <v>767.60859481817852</v>
      </c>
      <c r="AE20">
        <f t="shared" si="3"/>
        <v>3881.5907249269171</v>
      </c>
      <c r="AF20">
        <f t="shared" si="4"/>
        <v>-194.07953624634584</v>
      </c>
      <c r="AG20">
        <f t="shared" si="4"/>
        <v>-10.185575851282911</v>
      </c>
      <c r="AH20">
        <f t="shared" si="5"/>
        <v>-3859.8490336631212</v>
      </c>
      <c r="AI20">
        <f t="shared" si="6"/>
        <v>-182.52342083383292</v>
      </c>
      <c r="AJ20">
        <f t="shared" si="7"/>
        <v>227.16628781878478</v>
      </c>
      <c r="AK20">
        <f t="shared" si="24"/>
        <v>20.133830106665396</v>
      </c>
      <c r="AL20">
        <f t="shared" si="8"/>
        <v>64.776697091617265</v>
      </c>
      <c r="AN20">
        <f t="shared" si="9"/>
        <v>1320.6547248318846</v>
      </c>
      <c r="AO20">
        <f t="shared" si="9"/>
        <v>-66.032736241594222</v>
      </c>
      <c r="AP20">
        <f t="shared" si="9"/>
        <v>-3.4654938725884317</v>
      </c>
      <c r="AQ20">
        <f t="shared" si="9"/>
        <v>-1313.2574309572426</v>
      </c>
      <c r="AR20">
        <f t="shared" si="9"/>
        <v>-62.100936239540907</v>
      </c>
      <c r="AS20">
        <f t="shared" si="9"/>
        <v>77.290021692342762</v>
      </c>
      <c r="AT20">
        <f t="shared" si="9"/>
        <v>6.8502425277798276</v>
      </c>
      <c r="AU20">
        <f t="shared" si="9"/>
        <v>22.039327980581678</v>
      </c>
      <c r="AW20">
        <v>17</v>
      </c>
      <c r="AX20">
        <f>(R20*SUMPRODUCT(K21:$K$23, X21:$X$23)-$AZ$3*SUMPRODUCT(K20:$K$22, W21:$W$23))/Z20</f>
        <v>942.02896088773332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4763.5877215008122</v>
      </c>
      <c r="P21">
        <f t="shared" si="22"/>
        <v>238.17938607504061</v>
      </c>
      <c r="Q21" s="4">
        <f t="shared" si="23"/>
        <v>12.5</v>
      </c>
      <c r="R21">
        <f t="shared" si="0"/>
        <v>2000000</v>
      </c>
      <c r="S21">
        <f t="shared" si="1"/>
        <v>633.68778969536913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767.60859481817852</v>
      </c>
      <c r="AC21">
        <f t="shared" si="2"/>
        <v>509.94606791137585</v>
      </c>
      <c r="AE21">
        <f t="shared" si="3"/>
        <v>3833.3906179540218</v>
      </c>
      <c r="AF21">
        <f t="shared" si="4"/>
        <v>-191.66953089770109</v>
      </c>
      <c r="AG21">
        <f t="shared" si="4"/>
        <v>-10.059095271437231</v>
      </c>
      <c r="AH21">
        <f t="shared" si="5"/>
        <v>-3939.9714132561658</v>
      </c>
      <c r="AI21">
        <f t="shared" si="6"/>
        <v>-308.30942147128235</v>
      </c>
      <c r="AJ21">
        <f t="shared" si="7"/>
        <v>257.66252690680267</v>
      </c>
      <c r="AK21">
        <f t="shared" si="24"/>
        <v>7.0549274909991979</v>
      </c>
      <c r="AL21">
        <f t="shared" si="8"/>
        <v>-43.591967073480482</v>
      </c>
      <c r="AN21">
        <f t="shared" si="9"/>
        <v>1240.6119473696203</v>
      </c>
      <c r="AO21">
        <f t="shared" si="9"/>
        <v>-62.030597368481011</v>
      </c>
      <c r="AP21">
        <f t="shared" si="9"/>
        <v>-3.2554558137189979</v>
      </c>
      <c r="AQ21">
        <f t="shared" si="9"/>
        <v>-1275.1050166103876</v>
      </c>
      <c r="AR21">
        <f t="shared" si="9"/>
        <v>-99.779122422967305</v>
      </c>
      <c r="AS21">
        <f t="shared" si="9"/>
        <v>83.388112803551408</v>
      </c>
      <c r="AT21">
        <f t="shared" si="9"/>
        <v>2.2832077931654609</v>
      </c>
      <c r="AU21">
        <f t="shared" si="9"/>
        <v>-14.107801826250423</v>
      </c>
      <c r="AW21">
        <v>18</v>
      </c>
      <c r="AX21">
        <f>(R21*SUMPRODUCT(K22:$K$23, X22:$X$23)-$AZ$3*SUMPRODUCT(K21:$K$22, W22:$W$23))/Z21</f>
        <v>633.68778969536913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4763.5877215008122</v>
      </c>
      <c r="P22">
        <f t="shared" si="22"/>
        <v>238.17938607504061</v>
      </c>
      <c r="Q22" s="4">
        <f t="shared" si="23"/>
        <v>12.5</v>
      </c>
      <c r="R22">
        <f t="shared" si="0"/>
        <v>2000000</v>
      </c>
      <c r="S22">
        <f t="shared" si="1"/>
        <v>311.66328726848855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509.94606791137585</v>
      </c>
      <c r="AC22">
        <f t="shared" si="2"/>
        <v>247.6684582365539</v>
      </c>
      <c r="AE22">
        <f t="shared" si="3"/>
        <v>3785.4648746046591</v>
      </c>
      <c r="AF22">
        <f t="shared" si="4"/>
        <v>-189.27324373023296</v>
      </c>
      <c r="AG22">
        <f t="shared" si="4"/>
        <v>-9.9333346416574795</v>
      </c>
      <c r="AH22">
        <f t="shared" si="5"/>
        <v>-4027.1483304608128</v>
      </c>
      <c r="AI22">
        <f t="shared" si="6"/>
        <v>-440.89003422804399</v>
      </c>
      <c r="AJ22">
        <f t="shared" si="7"/>
        <v>262.27760967482197</v>
      </c>
      <c r="AK22">
        <f t="shared" si="24"/>
        <v>86.228891674501853</v>
      </c>
      <c r="AL22">
        <f t="shared" si="8"/>
        <v>-92.38353287872016</v>
      </c>
      <c r="AN22">
        <f t="shared" si="9"/>
        <v>1144.9547591148064</v>
      </c>
      <c r="AO22">
        <f t="shared" si="9"/>
        <v>-57.247737955740327</v>
      </c>
      <c r="AP22">
        <f t="shared" si="9"/>
        <v>-3.0044444073816643</v>
      </c>
      <c r="AQ22">
        <f t="shared" si="9"/>
        <v>-1218.0545321012657</v>
      </c>
      <c r="AR22">
        <f t="shared" si="9"/>
        <v>-133.35195534958129</v>
      </c>
      <c r="AS22">
        <f t="shared" si="9"/>
        <v>79.328697360533539</v>
      </c>
      <c r="AT22">
        <f t="shared" si="9"/>
        <v>26.080860123217189</v>
      </c>
      <c r="AU22">
        <f t="shared" si="9"/>
        <v>-27.942397865830578</v>
      </c>
      <c r="AW22">
        <v>19</v>
      </c>
      <c r="AX22">
        <f>(R22*SUMPRODUCT(K23:$K$23, X23:$X$23)-$AZ$3*SUMPRODUCT(K22:$K$22, W23:$W$23))/Z22</f>
        <v>311.66328726848855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4763.5877215008122</v>
      </c>
      <c r="P23">
        <f t="shared" si="22"/>
        <v>238.17938607504061</v>
      </c>
      <c r="Q23" s="4">
        <f t="shared" si="23"/>
        <v>12.5</v>
      </c>
      <c r="R23">
        <f t="shared" si="0"/>
        <v>2000000</v>
      </c>
      <c r="S23">
        <f t="shared" si="1"/>
        <v>315.63854867710438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247.6684582365539</v>
      </c>
      <c r="AC23">
        <f t="shared" si="2"/>
        <v>247.6684582365539</v>
      </c>
      <c r="AE23">
        <f t="shared" si="3"/>
        <v>3737.7894164175768</v>
      </c>
      <c r="AF23">
        <f t="shared" si="4"/>
        <v>-186.88947082087884</v>
      </c>
      <c r="AG23">
        <f t="shared" si="4"/>
        <v>-9.8082307783133249</v>
      </c>
      <c r="AH23">
        <f t="shared" si="5"/>
        <v>-4123.2827084128248</v>
      </c>
      <c r="AI23">
        <f t="shared" si="6"/>
        <v>-582.19099359444044</v>
      </c>
      <c r="AJ23">
        <f t="shared" si="7"/>
        <v>0</v>
      </c>
      <c r="AK23">
        <f t="shared" si="24"/>
        <v>265.89978826832765</v>
      </c>
      <c r="AL23">
        <f t="shared" si="8"/>
        <v>-316.29120532611279</v>
      </c>
      <c r="AN23">
        <f t="shared" si="9"/>
        <v>1024.1279115673642</v>
      </c>
      <c r="AO23">
        <f t="shared" si="9"/>
        <v>-51.206395578368209</v>
      </c>
      <c r="AP23">
        <f t="shared" si="9"/>
        <v>-2.6873859878366613</v>
      </c>
      <c r="AQ23">
        <f t="shared" si="9"/>
        <v>-1129.7503520184653</v>
      </c>
      <c r="AR23">
        <f t="shared" si="9"/>
        <v>-159.51622201730603</v>
      </c>
      <c r="AS23">
        <f t="shared" si="9"/>
        <v>0</v>
      </c>
      <c r="AT23">
        <f t="shared" si="9"/>
        <v>72.854664751671038</v>
      </c>
      <c r="AU23">
        <f t="shared" si="9"/>
        <v>-86.661557265634997</v>
      </c>
      <c r="AW23">
        <v>20</v>
      </c>
      <c r="AX23">
        <f>(R23*SUMPRODUCT(K$23:$K24, X$23:$X24)-$AZ$3*SUMPRODUCT(K$22:$K23, W$23:$W24))/Z23</f>
        <v>315.63854867710438</v>
      </c>
    </row>
    <row r="25" spans="5:50" x14ac:dyDescent="0.25">
      <c r="AN25" s="8">
        <f t="shared" ref="AN25:AU25" si="25">SUM(AN3:AN23)</f>
        <v>45834.391415180216</v>
      </c>
      <c r="AO25" s="8">
        <f t="shared" si="25"/>
        <v>-5864.4103618846193</v>
      </c>
      <c r="AP25" s="8">
        <f t="shared" si="25"/>
        <v>-207.77277048007122</v>
      </c>
      <c r="AQ25" s="8">
        <f t="shared" si="25"/>
        <v>-37924.604148626728</v>
      </c>
      <c r="AR25" s="8">
        <f t="shared" si="25"/>
        <v>1837.6041341887903</v>
      </c>
      <c r="AS25" s="8">
        <f t="shared" si="25"/>
        <v>-799.16465568605895</v>
      </c>
      <c r="AT25" s="8">
        <f t="shared" si="25"/>
        <v>968.08714304210957</v>
      </c>
      <c r="AU25" s="9">
        <f t="shared" si="25"/>
        <v>2006.5266215448401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C48A7-421B-475E-B04C-2B814E3C7FA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11459.26269761774</v>
      </c>
      <c r="K3">
        <v>1</v>
      </c>
      <c r="L3" s="2">
        <v>0</v>
      </c>
      <c r="O3">
        <f>$C$3</f>
        <v>11459.26269761774</v>
      </c>
      <c r="P3">
        <f>O3*B5</f>
        <v>9167.4101580941915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11459.26269761774</v>
      </c>
      <c r="AF3">
        <f t="shared" ref="AF3:AG23" si="4">-$Z3*P3</f>
        <v>-9167.4101580941915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2191.8525395235483</v>
      </c>
      <c r="AJ3">
        <f t="shared" ref="AJ3:AJ23" si="7">AB3-AC3</f>
        <v>0</v>
      </c>
      <c r="AL3">
        <f t="shared" ref="AL3:AL23" si="8">SUM(AI3:AK3)</f>
        <v>2191.8525395235483</v>
      </c>
      <c r="AN3">
        <f t="shared" ref="AN3:AU23" si="9">AE3*$K3</f>
        <v>11459.26269761774</v>
      </c>
      <c r="AO3">
        <f t="shared" si="9"/>
        <v>-9167.4101580941915</v>
      </c>
      <c r="AP3">
        <f t="shared" si="9"/>
        <v>-100</v>
      </c>
      <c r="AQ3">
        <f t="shared" si="9"/>
        <v>0</v>
      </c>
      <c r="AR3">
        <f t="shared" si="9"/>
        <v>2191.8525395235483</v>
      </c>
      <c r="AS3">
        <f t="shared" si="9"/>
        <v>0</v>
      </c>
      <c r="AT3">
        <f t="shared" si="9"/>
        <v>0</v>
      </c>
      <c r="AU3">
        <f t="shared" si="9"/>
        <v>2191.8525395235483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5458.7287296702016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2000000</v>
      </c>
      <c r="S4">
        <f t="shared" si="1"/>
        <v>1826.7643212481798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1804.9394436208677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-3894.5740000000001</v>
      </c>
      <c r="AI4">
        <f t="shared" si="6"/>
        <v>-3894.5740000000001</v>
      </c>
      <c r="AJ4">
        <f t="shared" si="7"/>
        <v>-1804.9394436208677</v>
      </c>
      <c r="AK4">
        <f>G4*MAX(0, SUM(AB4, AE4:AF4))</f>
        <v>0</v>
      </c>
      <c r="AL4">
        <f t="shared" si="8"/>
        <v>-5699.5134436208682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-3653.7892860493475</v>
      </c>
      <c r="AR4">
        <f t="shared" si="9"/>
        <v>-3653.7892860493475</v>
      </c>
      <c r="AS4">
        <f t="shared" si="9"/>
        <v>-1693.3478221417276</v>
      </c>
      <c r="AT4">
        <f t="shared" si="9"/>
        <v>0</v>
      </c>
      <c r="AU4">
        <f t="shared" si="9"/>
        <v>-5347.1371081910756</v>
      </c>
      <c r="AW4">
        <v>1</v>
      </c>
      <c r="AX4">
        <f>(R4*SUMPRODUCT(K5:$K$23, X5:$X$23)-$AZ$3*SUMPRODUCT(K4:$K$22, W5:$W$23))/Z4</f>
        <v>1826.7643212481798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11459.26269761774</v>
      </c>
      <c r="P5">
        <f t="shared" ref="P5:P23" si="22">O5*$C$5</f>
        <v>572.96313488088697</v>
      </c>
      <c r="Q5" s="4">
        <f t="shared" ref="Q5:Q23" si="23">$C$8</f>
        <v>12.5</v>
      </c>
      <c r="R5">
        <f t="shared" si="0"/>
        <v>2000000</v>
      </c>
      <c r="S5">
        <f t="shared" si="1"/>
        <v>3567.6442666806993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1804.9394436208677</v>
      </c>
      <c r="AC5">
        <f t="shared" si="2"/>
        <v>3482.7839127236075</v>
      </c>
      <c r="AE5">
        <f t="shared" si="3"/>
        <v>11186.691494908708</v>
      </c>
      <c r="AF5">
        <f t="shared" si="4"/>
        <v>-559.33457474543536</v>
      </c>
      <c r="AG5">
        <f t="shared" si="4"/>
        <v>-12.20267371263151</v>
      </c>
      <c r="AH5">
        <f t="shared" si="5"/>
        <v>-3916.5777189583687</v>
      </c>
      <c r="AI5">
        <f t="shared" si="6"/>
        <v>6698.5765274922733</v>
      </c>
      <c r="AJ5">
        <f t="shared" si="7"/>
        <v>-1677.8444691027398</v>
      </c>
      <c r="AK5">
        <f>G5*SUM(AB5, AE5:AF5)</f>
        <v>509.72415091514978</v>
      </c>
      <c r="AL5">
        <f t="shared" si="8"/>
        <v>5530.4562093046834</v>
      </c>
      <c r="AN5">
        <f t="shared" si="9"/>
        <v>9660.4074057434518</v>
      </c>
      <c r="AO5">
        <f t="shared" si="9"/>
        <v>-483.02037028717263</v>
      </c>
      <c r="AP5">
        <f t="shared" si="9"/>
        <v>-10.537771561594173</v>
      </c>
      <c r="AQ5">
        <f t="shared" si="9"/>
        <v>-3382.2096925275041</v>
      </c>
      <c r="AR5">
        <f t="shared" si="9"/>
        <v>5784.6395713671827</v>
      </c>
      <c r="AS5">
        <f t="shared" si="9"/>
        <v>-1448.9235840983631</v>
      </c>
      <c r="AT5">
        <f t="shared" si="9"/>
        <v>440.1786680742992</v>
      </c>
      <c r="AU5">
        <f t="shared" si="9"/>
        <v>4775.8946553431188</v>
      </c>
      <c r="AW5">
        <v>2</v>
      </c>
      <c r="AX5">
        <f>(R5*SUMPRODUCT(K6:$K$23, X6:$X$23)-$AZ$3*SUMPRODUCT(K5:$K$22, W6:$W$23))/Z5</f>
        <v>3567.6442666806993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11459.26269761774</v>
      </c>
      <c r="P6">
        <f t="shared" si="22"/>
        <v>572.96313488088697</v>
      </c>
      <c r="Q6" s="4">
        <f t="shared" si="23"/>
        <v>12.5</v>
      </c>
      <c r="R6">
        <f t="shared" si="0"/>
        <v>2000000</v>
      </c>
      <c r="S6">
        <f t="shared" si="1"/>
        <v>5181.9785832930529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3482.7839127236075</v>
      </c>
      <c r="AC6">
        <f t="shared" si="2"/>
        <v>4997.8633592293554</v>
      </c>
      <c r="AE6">
        <f t="shared" si="3"/>
        <v>11052.11614437284</v>
      </c>
      <c r="AF6">
        <f t="shared" si="4"/>
        <v>-552.60580721864198</v>
      </c>
      <c r="AG6">
        <f t="shared" si="4"/>
        <v>-12.055876145799566</v>
      </c>
      <c r="AH6">
        <f t="shared" si="5"/>
        <v>-3963.3327529008075</v>
      </c>
      <c r="AI6">
        <f t="shared" si="6"/>
        <v>6524.1217081075902</v>
      </c>
      <c r="AJ6">
        <f t="shared" si="7"/>
        <v>-1515.0794465057479</v>
      </c>
      <c r="AK6">
        <f>G6*SUM(AB6, AE6:AF6)</f>
        <v>817.96421361785167</v>
      </c>
      <c r="AL6">
        <f t="shared" si="8"/>
        <v>5827.006475219694</v>
      </c>
      <c r="AN6">
        <f t="shared" si="9"/>
        <v>8607.677830097693</v>
      </c>
      <c r="AO6">
        <f t="shared" si="9"/>
        <v>-430.38389150488467</v>
      </c>
      <c r="AP6">
        <f t="shared" si="9"/>
        <v>-9.3894324369219007</v>
      </c>
      <c r="AQ6">
        <f t="shared" si="9"/>
        <v>-3086.747463092302</v>
      </c>
      <c r="AR6">
        <f t="shared" si="9"/>
        <v>5081.1570430635838</v>
      </c>
      <c r="AS6">
        <f t="shared" si="9"/>
        <v>-1179.9835970022959</v>
      </c>
      <c r="AT6">
        <f t="shared" si="9"/>
        <v>637.05197587490693</v>
      </c>
      <c r="AU6">
        <f t="shared" si="9"/>
        <v>4538.2254219361948</v>
      </c>
      <c r="AW6">
        <v>3</v>
      </c>
      <c r="AX6">
        <f>(R6*SUMPRODUCT(K7:$K$23, X7:$X$23)-$AZ$3*SUMPRODUCT(K6:$K$22, W7:$W$23))/Z6</f>
        <v>5181.9785832930529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11459.26269761774</v>
      </c>
      <c r="P7">
        <f t="shared" si="22"/>
        <v>572.96313488088697</v>
      </c>
      <c r="Q7" s="4">
        <f t="shared" si="23"/>
        <v>12.5</v>
      </c>
      <c r="R7">
        <f t="shared" si="0"/>
        <v>2000000</v>
      </c>
      <c r="S7">
        <f t="shared" si="1"/>
        <v>6572.1552794893169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4997.8633592293554</v>
      </c>
      <c r="AC7">
        <f t="shared" si="2"/>
        <v>6262.0412621921423</v>
      </c>
      <c r="AE7">
        <f t="shared" si="3"/>
        <v>10918.545407885957</v>
      </c>
      <c r="AF7">
        <f t="shared" si="4"/>
        <v>-545.92727039429781</v>
      </c>
      <c r="AG7">
        <f t="shared" si="4"/>
        <v>-11.91017443268384</v>
      </c>
      <c r="AH7">
        <f t="shared" si="5"/>
        <v>-4022.8722652368156</v>
      </c>
      <c r="AI7">
        <f t="shared" si="6"/>
        <v>6337.83569782216</v>
      </c>
      <c r="AJ7">
        <f t="shared" si="7"/>
        <v>-1264.1779029627869</v>
      </c>
      <c r="AK7">
        <f>G7*SUM(AB7, AE7:AF7)</f>
        <v>754.69064148900179</v>
      </c>
      <c r="AL7">
        <f t="shared" si="8"/>
        <v>5828.3484363483749</v>
      </c>
      <c r="AN7">
        <f t="shared" si="9"/>
        <v>7697.700224869488</v>
      </c>
      <c r="AO7">
        <f t="shared" si="9"/>
        <v>-384.88501124347437</v>
      </c>
      <c r="AP7">
        <f t="shared" si="9"/>
        <v>-8.3968101046214763</v>
      </c>
      <c r="AQ7">
        <f t="shared" si="9"/>
        <v>-2836.171264935047</v>
      </c>
      <c r="AR7">
        <f t="shared" si="9"/>
        <v>4468.2471385863455</v>
      </c>
      <c r="AS7">
        <f t="shared" si="9"/>
        <v>-891.25997689062547</v>
      </c>
      <c r="AT7">
        <f t="shared" si="9"/>
        <v>532.06559149361976</v>
      </c>
      <c r="AU7">
        <f t="shared" si="9"/>
        <v>4109.0527531893395</v>
      </c>
      <c r="AW7">
        <v>4</v>
      </c>
      <c r="AX7">
        <f>(R7*SUMPRODUCT(K8:$K$23, X8:$X$23)-$AZ$3*SUMPRODUCT(K7:$K$22, W8:$W$23))/Z7</f>
        <v>6572.1552794893169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11459.26269761774</v>
      </c>
      <c r="P8">
        <f t="shared" si="22"/>
        <v>572.96313488088697</v>
      </c>
      <c r="Q8" s="4">
        <f t="shared" si="23"/>
        <v>12.5</v>
      </c>
      <c r="R8">
        <f t="shared" si="0"/>
        <v>2000000</v>
      </c>
      <c r="S8">
        <f t="shared" si="1"/>
        <v>7697.8963160015373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6262.0412621921423</v>
      </c>
      <c r="AC8">
        <f t="shared" si="2"/>
        <v>7245.6050391138269</v>
      </c>
      <c r="AE8">
        <f t="shared" si="3"/>
        <v>10785.971665245226</v>
      </c>
      <c r="AF8">
        <f t="shared" si="4"/>
        <v>-539.29858326226133</v>
      </c>
      <c r="AG8">
        <f t="shared" si="4"/>
        <v>-11.765560261009982</v>
      </c>
      <c r="AH8">
        <f t="shared" si="5"/>
        <v>-4081.9883755230508</v>
      </c>
      <c r="AI8">
        <f t="shared" si="6"/>
        <v>6152.919146198903</v>
      </c>
      <c r="AJ8">
        <f t="shared" si="7"/>
        <v>-983.56377692168462</v>
      </c>
      <c r="AK8">
        <f t="shared" ref="AK8:AK23" si="24">G8*SUM(AB8:AB8, AE8:AF8)</f>
        <v>351.63561553092978</v>
      </c>
      <c r="AL8">
        <f t="shared" si="8"/>
        <v>5520.9909848081479</v>
      </c>
      <c r="AN8">
        <f t="shared" si="9"/>
        <v>7090.1950675059261</v>
      </c>
      <c r="AO8">
        <f t="shared" si="9"/>
        <v>-354.50975337529633</v>
      </c>
      <c r="AP8">
        <f t="shared" si="9"/>
        <v>-7.7341309543631276</v>
      </c>
      <c r="AQ8">
        <f t="shared" si="9"/>
        <v>-2683.3089075329076</v>
      </c>
      <c r="AR8">
        <f t="shared" si="9"/>
        <v>4044.6422756433585</v>
      </c>
      <c r="AS8">
        <f t="shared" si="9"/>
        <v>-646.54898567722842</v>
      </c>
      <c r="AT8">
        <f t="shared" si="9"/>
        <v>231.14886485659284</v>
      </c>
      <c r="AU8">
        <f t="shared" si="9"/>
        <v>3629.2421548227226</v>
      </c>
      <c r="AW8">
        <v>5</v>
      </c>
      <c r="AX8">
        <f>(R8*SUMPRODUCT(K9:$K$23, X9:$X$23)-$AZ$3*SUMPRODUCT(K8:$K$22, W9:$W$23))/Z8</f>
        <v>7697.8963160015373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11459.26269761774</v>
      </c>
      <c r="P9">
        <f t="shared" si="22"/>
        <v>572.96313488088697</v>
      </c>
      <c r="Q9" s="4">
        <f t="shared" si="23"/>
        <v>12.5</v>
      </c>
      <c r="R9">
        <f t="shared" si="0"/>
        <v>2000000</v>
      </c>
      <c r="S9">
        <f t="shared" si="1"/>
        <v>8640.9602391208064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7245.6050391138269</v>
      </c>
      <c r="AC9">
        <f t="shared" si="2"/>
        <v>8034.0214779328016</v>
      </c>
      <c r="AE9">
        <f t="shared" si="3"/>
        <v>10654.367117340462</v>
      </c>
      <c r="AF9">
        <f t="shared" si="4"/>
        <v>-532.71835586702309</v>
      </c>
      <c r="AG9">
        <f t="shared" si="4"/>
        <v>-11.622003306935481</v>
      </c>
      <c r="AH9">
        <f t="shared" si="5"/>
        <v>-4144.2162343042774</v>
      </c>
      <c r="AI9">
        <f t="shared" si="6"/>
        <v>5965.8105238622275</v>
      </c>
      <c r="AJ9">
        <f t="shared" si="7"/>
        <v>-788.41643881897471</v>
      </c>
      <c r="AK9">
        <f t="shared" si="24"/>
        <v>102.46679742346487</v>
      </c>
      <c r="AL9">
        <f t="shared" si="8"/>
        <v>5279.8608824667172</v>
      </c>
      <c r="AN9">
        <f t="shared" si="9"/>
        <v>6656.2292068509141</v>
      </c>
      <c r="AO9">
        <f t="shared" si="9"/>
        <v>-332.81146034254567</v>
      </c>
      <c r="AP9">
        <f t="shared" si="9"/>
        <v>-7.2607520467205466</v>
      </c>
      <c r="AQ9">
        <f t="shared" si="9"/>
        <v>-2589.0653883501209</v>
      </c>
      <c r="AR9">
        <f t="shared" si="9"/>
        <v>3727.0916061115277</v>
      </c>
      <c r="AS9">
        <f t="shared" si="9"/>
        <v>-492.5567581285128</v>
      </c>
      <c r="AT9">
        <f t="shared" si="9"/>
        <v>64.015298349583617</v>
      </c>
      <c r="AU9">
        <f t="shared" si="9"/>
        <v>3298.5501463325982</v>
      </c>
      <c r="AW9">
        <v>6</v>
      </c>
      <c r="AX9">
        <f>(R9*SUMPRODUCT(K10:$K$23, X10:$X$23)-$AZ$3*SUMPRODUCT(K9:$K$22, W10:$W$23))/Z9</f>
        <v>8640.9602391208064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11459.26269761774</v>
      </c>
      <c r="P10">
        <f t="shared" si="22"/>
        <v>572.96313488088697</v>
      </c>
      <c r="Q10" s="4">
        <f t="shared" si="23"/>
        <v>12.5</v>
      </c>
      <c r="R10">
        <f t="shared" si="0"/>
        <v>2000000</v>
      </c>
      <c r="S10">
        <f t="shared" si="1"/>
        <v>9471.6632270532118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8034.0214779328016</v>
      </c>
      <c r="AC10">
        <f t="shared" si="2"/>
        <v>8698.3146781078431</v>
      </c>
      <c r="AE10">
        <f t="shared" si="3"/>
        <v>10523.629328192761</v>
      </c>
      <c r="AF10">
        <f t="shared" si="4"/>
        <v>-526.18146640963801</v>
      </c>
      <c r="AG10">
        <f t="shared" si="4"/>
        <v>-11.479391831182681</v>
      </c>
      <c r="AH10">
        <f t="shared" si="5"/>
        <v>-4222.6308293512502</v>
      </c>
      <c r="AI10">
        <f t="shared" si="6"/>
        <v>5763.3376406006901</v>
      </c>
      <c r="AJ10">
        <f t="shared" si="7"/>
        <v>-664.29320017504142</v>
      </c>
      <c r="AK10">
        <f t="shared" si="24"/>
        <v>73.929024292835294</v>
      </c>
      <c r="AL10">
        <f t="shared" si="8"/>
        <v>5172.9734647184841</v>
      </c>
      <c r="AN10">
        <f t="shared" si="9"/>
        <v>6246.6050701601825</v>
      </c>
      <c r="AO10">
        <f t="shared" si="9"/>
        <v>-312.33025350800909</v>
      </c>
      <c r="AP10">
        <f t="shared" si="9"/>
        <v>-6.8139255934183982</v>
      </c>
      <c r="AQ10">
        <f t="shared" si="9"/>
        <v>-2506.4648635405706</v>
      </c>
      <c r="AR10">
        <f t="shared" si="9"/>
        <v>3420.9960275181843</v>
      </c>
      <c r="AS10">
        <f t="shared" si="9"/>
        <v>-394.31047435029336</v>
      </c>
      <c r="AT10">
        <f t="shared" si="9"/>
        <v>43.88271418325666</v>
      </c>
      <c r="AU10">
        <f t="shared" si="9"/>
        <v>3070.5682673511474</v>
      </c>
      <c r="AW10">
        <v>7</v>
      </c>
      <c r="AX10">
        <f>(R10*SUMPRODUCT(K11:$K$23, X11:$X$23)-$AZ$3*SUMPRODUCT(K10:$K$22, W11:$W$23))/Z10</f>
        <v>9471.6632270532118</v>
      </c>
    </row>
    <row r="11" spans="1:52" x14ac:dyDescent="0.25">
      <c r="A11" t="s">
        <v>33</v>
      </c>
      <c r="C11" s="7">
        <f>AU25</f>
        <v>37023.484177321072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11459.26269761774</v>
      </c>
      <c r="P11">
        <f t="shared" si="22"/>
        <v>572.96313488088697</v>
      </c>
      <c r="Q11" s="4">
        <f t="shared" si="23"/>
        <v>12.5</v>
      </c>
      <c r="R11">
        <f t="shared" si="0"/>
        <v>2000000</v>
      </c>
      <c r="S11">
        <f t="shared" si="1"/>
        <v>10196.648034019147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8698.3146781078431</v>
      </c>
      <c r="AC11">
        <f t="shared" si="2"/>
        <v>9248.5596195876751</v>
      </c>
      <c r="AE11">
        <f t="shared" si="3"/>
        <v>10393.775866524702</v>
      </c>
      <c r="AF11">
        <f t="shared" si="4"/>
        <v>-519.6887933262351</v>
      </c>
      <c r="AG11">
        <f t="shared" si="4"/>
        <v>-11.337744998076381</v>
      </c>
      <c r="AH11">
        <f t="shared" si="5"/>
        <v>-4296.4663671158087</v>
      </c>
      <c r="AI11">
        <f t="shared" si="6"/>
        <v>5566.282961084582</v>
      </c>
      <c r="AJ11">
        <f t="shared" si="7"/>
        <v>-550.24494147983205</v>
      </c>
      <c r="AK11">
        <f t="shared" si="24"/>
        <v>44.573764203135134</v>
      </c>
      <c r="AL11">
        <f t="shared" si="8"/>
        <v>5060.6117838078853</v>
      </c>
      <c r="AN11">
        <f t="shared" si="9"/>
        <v>5867.3578563704405</v>
      </c>
      <c r="AO11">
        <f t="shared" si="9"/>
        <v>-293.36789281852202</v>
      </c>
      <c r="AP11">
        <f t="shared" si="9"/>
        <v>-6.4002349138812864</v>
      </c>
      <c r="AQ11">
        <f t="shared" si="9"/>
        <v>-2425.3847704104128</v>
      </c>
      <c r="AR11">
        <f t="shared" si="9"/>
        <v>3142.2049582276245</v>
      </c>
      <c r="AS11">
        <f t="shared" si="9"/>
        <v>-310.61704829693167</v>
      </c>
      <c r="AT11">
        <f t="shared" si="9"/>
        <v>25.162196004974522</v>
      </c>
      <c r="AU11">
        <f t="shared" si="9"/>
        <v>2856.7501059356673</v>
      </c>
      <c r="AW11">
        <v>8</v>
      </c>
      <c r="AX11">
        <f>(R11*SUMPRODUCT(K12:$K$23, X12:$X$23)-$AZ$3*SUMPRODUCT(K11:$K$22, W12:$W$23))/Z11</f>
        <v>10196.648034019147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11459.26269761774</v>
      </c>
      <c r="P12">
        <f t="shared" si="22"/>
        <v>572.96313488088697</v>
      </c>
      <c r="Q12" s="4">
        <f t="shared" si="23"/>
        <v>12.5</v>
      </c>
      <c r="R12">
        <f t="shared" si="0"/>
        <v>2000000</v>
      </c>
      <c r="S12">
        <f t="shared" si="1"/>
        <v>10817.616832629656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9248.5596195876751</v>
      </c>
      <c r="AC12">
        <f t="shared" si="2"/>
        <v>9689.9514344210511</v>
      </c>
      <c r="AE12">
        <f t="shared" si="3"/>
        <v>10264.709938630356</v>
      </c>
      <c r="AF12">
        <f t="shared" si="4"/>
        <v>-513.23549693151779</v>
      </c>
      <c r="AG12">
        <f t="shared" si="4"/>
        <v>-11.196957223046603</v>
      </c>
      <c r="AH12">
        <f t="shared" si="5"/>
        <v>-4385.6520078423082</v>
      </c>
      <c r="AI12">
        <f t="shared" si="6"/>
        <v>5354.6254766334832</v>
      </c>
      <c r="AJ12">
        <f t="shared" si="7"/>
        <v>-441.39181483337597</v>
      </c>
      <c r="AK12">
        <f t="shared" si="24"/>
        <v>43.700078340958981</v>
      </c>
      <c r="AL12">
        <f t="shared" si="8"/>
        <v>4956.9337401410667</v>
      </c>
      <c r="AN12">
        <f t="shared" si="9"/>
        <v>5508.6027699478009</v>
      </c>
      <c r="AO12">
        <f t="shared" si="9"/>
        <v>-275.43013849739003</v>
      </c>
      <c r="AP12">
        <f t="shared" si="9"/>
        <v>-6.0088974693513455</v>
      </c>
      <c r="AQ12">
        <f t="shared" si="9"/>
        <v>-2353.5798812499947</v>
      </c>
      <c r="AR12">
        <f t="shared" si="9"/>
        <v>2873.5838527310648</v>
      </c>
      <c r="AS12">
        <f t="shared" si="9"/>
        <v>-236.87490327153424</v>
      </c>
      <c r="AT12">
        <f t="shared" si="9"/>
        <v>23.451843650251575</v>
      </c>
      <c r="AU12">
        <f t="shared" si="9"/>
        <v>2660.1607931097824</v>
      </c>
      <c r="AW12">
        <v>9</v>
      </c>
      <c r="AX12">
        <f>(R12*SUMPRODUCT(K13:$K$23, X13:$X$23)-$AZ$3*SUMPRODUCT(K12:$K$22, W13:$W$23))/Z12</f>
        <v>10817.616832629656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11459.26269761774</v>
      </c>
      <c r="P13">
        <f t="shared" si="22"/>
        <v>572.96313488088697</v>
      </c>
      <c r="Q13" s="4">
        <f t="shared" si="23"/>
        <v>12.5</v>
      </c>
      <c r="R13">
        <f t="shared" si="0"/>
        <v>2000000</v>
      </c>
      <c r="S13">
        <f t="shared" si="1"/>
        <v>11335.190120497571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9689.9514344210511</v>
      </c>
      <c r="AC13">
        <f t="shared" si="2"/>
        <v>10026.629327712035</v>
      </c>
      <c r="AE13">
        <f t="shared" si="3"/>
        <v>10136.378677065099</v>
      </c>
      <c r="AF13">
        <f t="shared" si="4"/>
        <v>-506.81893385325492</v>
      </c>
      <c r="AG13">
        <f t="shared" si="4"/>
        <v>-11.056970837194816</v>
      </c>
      <c r="AH13">
        <f t="shared" si="5"/>
        <v>-4482.6901794111955</v>
      </c>
      <c r="AI13">
        <f t="shared" si="6"/>
        <v>5135.8125929634525</v>
      </c>
      <c r="AJ13">
        <f t="shared" si="7"/>
        <v>-336.67789329098377</v>
      </c>
      <c r="AK13">
        <f t="shared" si="24"/>
        <v>38.639022355265794</v>
      </c>
      <c r="AL13">
        <f t="shared" si="8"/>
        <v>4837.7737220277349</v>
      </c>
      <c r="AN13">
        <f t="shared" si="9"/>
        <v>5172.3240668068938</v>
      </c>
      <c r="AO13">
        <f t="shared" si="9"/>
        <v>-258.61620334034467</v>
      </c>
      <c r="AP13">
        <f t="shared" si="9"/>
        <v>-5.6420777270885916</v>
      </c>
      <c r="AQ13">
        <f t="shared" si="9"/>
        <v>-2287.3974066762789</v>
      </c>
      <c r="AR13">
        <f t="shared" si="9"/>
        <v>2620.668379063181</v>
      </c>
      <c r="AS13">
        <f t="shared" si="9"/>
        <v>-171.79776187436283</v>
      </c>
      <c r="AT13">
        <f t="shared" si="9"/>
        <v>19.716463996972216</v>
      </c>
      <c r="AU13">
        <f t="shared" si="9"/>
        <v>2468.5870811857908</v>
      </c>
      <c r="AW13">
        <v>10</v>
      </c>
      <c r="AX13">
        <f>(R13*SUMPRODUCT(K14:$K$23, X14:$X$23)-$AZ$3*SUMPRODUCT(K13:$K$22, W14:$W$23))/Z13</f>
        <v>11335.190120497571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11459.26269761774</v>
      </c>
      <c r="P14">
        <f t="shared" si="22"/>
        <v>572.96313488088697</v>
      </c>
      <c r="Q14" s="4">
        <f t="shared" si="23"/>
        <v>12.5</v>
      </c>
      <c r="R14">
        <f t="shared" si="0"/>
        <v>2000000</v>
      </c>
      <c r="S14">
        <f t="shared" si="1"/>
        <v>11750.406654603757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10026.629327712035</v>
      </c>
      <c r="AC14">
        <f t="shared" si="2"/>
        <v>10263.007758262129</v>
      </c>
      <c r="AE14">
        <f t="shared" si="3"/>
        <v>10008.717606682741</v>
      </c>
      <c r="AF14">
        <f t="shared" si="4"/>
        <v>-500.43588033413704</v>
      </c>
      <c r="AG14">
        <f t="shared" si="4"/>
        <v>-10.917715509702305</v>
      </c>
      <c r="AH14">
        <f t="shared" si="5"/>
        <v>-4589.6990592902166</v>
      </c>
      <c r="AI14">
        <f t="shared" si="6"/>
        <v>4907.6649515486861</v>
      </c>
      <c r="AJ14">
        <f t="shared" si="7"/>
        <v>-236.37843055009398</v>
      </c>
      <c r="AK14">
        <f t="shared" si="24"/>
        <v>35.162839897309148</v>
      </c>
      <c r="AL14">
        <f t="shared" si="8"/>
        <v>4706.449360895901</v>
      </c>
      <c r="AN14">
        <f t="shared" si="9"/>
        <v>4857.506203835911</v>
      </c>
      <c r="AO14">
        <f t="shared" si="9"/>
        <v>-242.87531019179553</v>
      </c>
      <c r="AP14">
        <f t="shared" si="9"/>
        <v>-5.2986679117297566</v>
      </c>
      <c r="AQ14">
        <f t="shared" si="9"/>
        <v>-2227.5073121611717</v>
      </c>
      <c r="AR14">
        <f t="shared" si="9"/>
        <v>2381.824913571214</v>
      </c>
      <c r="AS14">
        <f t="shared" si="9"/>
        <v>-114.72096006419713</v>
      </c>
      <c r="AT14">
        <f t="shared" si="9"/>
        <v>17.065494267879412</v>
      </c>
      <c r="AU14">
        <f t="shared" si="9"/>
        <v>2284.1694477748961</v>
      </c>
      <c r="AW14">
        <v>11</v>
      </c>
      <c r="AX14">
        <f>(R14*SUMPRODUCT(K15:$K$23, X15:$X$23)-$AZ$3*SUMPRODUCT(K14:$K$22, W15:$W$23))/Z14</f>
        <v>11750.406654603757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11459.26269761774</v>
      </c>
      <c r="P15">
        <f t="shared" si="22"/>
        <v>572.96313488088697</v>
      </c>
      <c r="Q15" s="4">
        <f t="shared" si="23"/>
        <v>12.5</v>
      </c>
      <c r="R15">
        <f t="shared" si="0"/>
        <v>2000000</v>
      </c>
      <c r="S15">
        <f t="shared" si="1"/>
        <v>12068.578723518924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10263.007758262129</v>
      </c>
      <c r="AC15">
        <f t="shared" si="2"/>
        <v>10407.117320755604</v>
      </c>
      <c r="AE15">
        <f t="shared" si="3"/>
        <v>9881.6848309618745</v>
      </c>
      <c r="AF15">
        <f t="shared" si="4"/>
        <v>-494.08424154809364</v>
      </c>
      <c r="AG15">
        <f t="shared" si="4"/>
        <v>-10.779145538979758</v>
      </c>
      <c r="AH15">
        <f t="shared" si="5"/>
        <v>-4702.8505000835476</v>
      </c>
      <c r="AI15">
        <f t="shared" si="6"/>
        <v>4673.9709437912543</v>
      </c>
      <c r="AJ15">
        <f t="shared" si="7"/>
        <v>-144.1095624934751</v>
      </c>
      <c r="AK15">
        <f t="shared" si="24"/>
        <v>80.567494225471236</v>
      </c>
      <c r="AL15">
        <f t="shared" si="8"/>
        <v>4610.4288755232501</v>
      </c>
      <c r="AN15">
        <f t="shared" si="9"/>
        <v>4559.2296800532413</v>
      </c>
      <c r="AO15">
        <f t="shared" si="9"/>
        <v>-227.96148400266202</v>
      </c>
      <c r="AP15">
        <f t="shared" si="9"/>
        <v>-4.9733017301814018</v>
      </c>
      <c r="AQ15">
        <f t="shared" si="9"/>
        <v>-2169.8096982057918</v>
      </c>
      <c r="AR15">
        <f t="shared" si="9"/>
        <v>2156.485196114606</v>
      </c>
      <c r="AS15">
        <f t="shared" si="9"/>
        <v>-66.489531465433757</v>
      </c>
      <c r="AT15">
        <f t="shared" si="9"/>
        <v>37.172376695253433</v>
      </c>
      <c r="AU15">
        <f t="shared" si="9"/>
        <v>2127.1680413444255</v>
      </c>
      <c r="AW15">
        <v>12</v>
      </c>
      <c r="AX15">
        <f>(R15*SUMPRODUCT(K16:$K$23, X16:$X$23)-$AZ$3*SUMPRODUCT(K15:$K$22, W16:$W$23))/Z15</f>
        <v>12068.578723518924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11459.26269761774</v>
      </c>
      <c r="P16">
        <f t="shared" si="22"/>
        <v>572.96313488088697</v>
      </c>
      <c r="Q16" s="4">
        <f t="shared" si="23"/>
        <v>12.5</v>
      </c>
      <c r="R16">
        <f t="shared" si="0"/>
        <v>2000000</v>
      </c>
      <c r="S16">
        <f t="shared" si="1"/>
        <v>12288.495935392448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10407.117320755604</v>
      </c>
      <c r="AC16">
        <f t="shared" si="2"/>
        <v>10461.044261091212</v>
      </c>
      <c r="AE16">
        <f t="shared" si="3"/>
        <v>9755.1282849834206</v>
      </c>
      <c r="AF16">
        <f t="shared" si="4"/>
        <v>-487.75641424917097</v>
      </c>
      <c r="AG16">
        <f t="shared" si="4"/>
        <v>-10.641095049478411</v>
      </c>
      <c r="AH16">
        <f t="shared" si="5"/>
        <v>-4841.4454578479708</v>
      </c>
      <c r="AI16">
        <f t="shared" si="6"/>
        <v>4415.2853178368005</v>
      </c>
      <c r="AJ16">
        <f t="shared" si="7"/>
        <v>-53.926940335608379</v>
      </c>
      <c r="AK16">
        <f t="shared" si="24"/>
        <v>139.68887325957795</v>
      </c>
      <c r="AL16">
        <f t="shared" si="8"/>
        <v>4501.0472507607701</v>
      </c>
      <c r="AN16">
        <f t="shared" si="9"/>
        <v>4267.4113882637412</v>
      </c>
      <c r="AO16">
        <f t="shared" si="9"/>
        <v>-213.37056941318701</v>
      </c>
      <c r="AP16">
        <f t="shared" si="9"/>
        <v>-4.6549803212370842</v>
      </c>
      <c r="AQ16">
        <f t="shared" si="9"/>
        <v>-2117.9054625331669</v>
      </c>
      <c r="AR16">
        <f t="shared" si="9"/>
        <v>1931.4803759961499</v>
      </c>
      <c r="AS16">
        <f t="shared" si="9"/>
        <v>-23.590508766208973</v>
      </c>
      <c r="AT16">
        <f t="shared" si="9"/>
        <v>61.107334639491768</v>
      </c>
      <c r="AU16">
        <f t="shared" si="9"/>
        <v>1968.9972018694327</v>
      </c>
      <c r="AW16">
        <v>13</v>
      </c>
      <c r="AX16">
        <f>(R16*SUMPRODUCT(K17:$K$23, X17:$X$23)-$AZ$3*SUMPRODUCT(K16:$K$22, W17:$W$23))/Z16</f>
        <v>12288.495935392448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11459.26269761774</v>
      </c>
      <c r="P17">
        <f t="shared" si="22"/>
        <v>572.96313488088697</v>
      </c>
      <c r="Q17" s="4">
        <f t="shared" si="23"/>
        <v>12.5</v>
      </c>
      <c r="R17">
        <f t="shared" si="0"/>
        <v>2000000</v>
      </c>
      <c r="S17">
        <f t="shared" si="1"/>
        <v>12414.946723359912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10461.044261091212</v>
      </c>
      <c r="AC17">
        <f t="shared" si="2"/>
        <v>10431.939271245687</v>
      </c>
      <c r="AE17">
        <f t="shared" si="3"/>
        <v>9628.904192546308</v>
      </c>
      <c r="AF17">
        <f t="shared" si="4"/>
        <v>-481.44520962731536</v>
      </c>
      <c r="AG17">
        <f t="shared" si="4"/>
        <v>-10.503407207153973</v>
      </c>
      <c r="AH17">
        <f t="shared" si="5"/>
        <v>-5004.3026927447463</v>
      </c>
      <c r="AI17">
        <f t="shared" si="6"/>
        <v>4132.6528829670915</v>
      </c>
      <c r="AJ17">
        <f t="shared" si="7"/>
        <v>29.104989845525779</v>
      </c>
      <c r="AK17">
        <f t="shared" si="24"/>
        <v>270.59734476734081</v>
      </c>
      <c r="AL17">
        <f t="shared" si="8"/>
        <v>4432.3552175799578</v>
      </c>
      <c r="AN17">
        <f t="shared" si="9"/>
        <v>3967.4053537921186</v>
      </c>
      <c r="AO17">
        <f t="shared" si="9"/>
        <v>-198.37026768960592</v>
      </c>
      <c r="AP17">
        <f t="shared" si="9"/>
        <v>-4.3277275537728324</v>
      </c>
      <c r="AQ17">
        <f t="shared" si="9"/>
        <v>-2061.9269750924295</v>
      </c>
      <c r="AR17">
        <f t="shared" si="9"/>
        <v>1702.7803834563101</v>
      </c>
      <c r="AS17">
        <f t="shared" si="9"/>
        <v>11.992153024493696</v>
      </c>
      <c r="AT17">
        <f t="shared" si="9"/>
        <v>111.49444764264297</v>
      </c>
      <c r="AU17">
        <f t="shared" si="9"/>
        <v>1826.2669841234465</v>
      </c>
      <c r="AW17">
        <v>14</v>
      </c>
      <c r="AX17">
        <f>(R17*SUMPRODUCT(K18:$K$23, X18:$X$23)-$AZ$3*SUMPRODUCT(K17:$K$22, W18:$W$23))/Z17</f>
        <v>12414.946723359912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11459.26269761774</v>
      </c>
      <c r="P18">
        <f t="shared" si="22"/>
        <v>572.96313488088697</v>
      </c>
      <c r="Q18" s="4">
        <f t="shared" si="23"/>
        <v>12.5</v>
      </c>
      <c r="R18">
        <f t="shared" si="0"/>
        <v>2000000</v>
      </c>
      <c r="S18">
        <f t="shared" si="1"/>
        <v>11922.868744486119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10431.939271245687</v>
      </c>
      <c r="AC18">
        <f t="shared" si="2"/>
        <v>9880.4760867140358</v>
      </c>
      <c r="AE18">
        <f t="shared" si="3"/>
        <v>9496.2859594967558</v>
      </c>
      <c r="AF18">
        <f t="shared" si="4"/>
        <v>-474.81429797483781</v>
      </c>
      <c r="AG18">
        <f t="shared" si="4"/>
        <v>-10.358744504424939</v>
      </c>
      <c r="AH18">
        <f t="shared" si="5"/>
        <v>-6340.5809051991437</v>
      </c>
      <c r="AI18">
        <f t="shared" si="6"/>
        <v>2670.5320118183499</v>
      </c>
      <c r="AJ18">
        <f t="shared" si="7"/>
        <v>551.46318453165077</v>
      </c>
      <c r="AK18">
        <f t="shared" si="24"/>
        <v>420.19367614778031</v>
      </c>
      <c r="AL18">
        <f t="shared" si="8"/>
        <v>3642.1888724977812</v>
      </c>
      <c r="AN18">
        <f t="shared" si="9"/>
        <v>3656.445709377917</v>
      </c>
      <c r="AO18">
        <f t="shared" si="9"/>
        <v>-182.82228546889587</v>
      </c>
      <c r="AP18">
        <f t="shared" si="9"/>
        <v>-3.9885263627585461</v>
      </c>
      <c r="AQ18">
        <f t="shared" si="9"/>
        <v>-2441.3744430888605</v>
      </c>
      <c r="AR18">
        <f t="shared" si="9"/>
        <v>1028.2604544574024</v>
      </c>
      <c r="AS18">
        <f t="shared" si="9"/>
        <v>212.33513855426204</v>
      </c>
      <c r="AT18">
        <f t="shared" si="9"/>
        <v>161.79118560786324</v>
      </c>
      <c r="AU18">
        <f t="shared" si="9"/>
        <v>1402.3867786195276</v>
      </c>
      <c r="AW18">
        <v>15</v>
      </c>
      <c r="AX18">
        <f>(R18*SUMPRODUCT(K19:$K$23, X19:$X$23)-$AZ$3*SUMPRODUCT(K18:$K$22, W19:$W$23))/Z18</f>
        <v>11922.868744486119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11459.26269761774</v>
      </c>
      <c r="P19">
        <f t="shared" si="22"/>
        <v>572.96313488088697</v>
      </c>
      <c r="Q19" s="4">
        <f t="shared" si="23"/>
        <v>12.5</v>
      </c>
      <c r="R19">
        <f t="shared" si="0"/>
        <v>2000000</v>
      </c>
      <c r="S19">
        <f t="shared" si="1"/>
        <v>10820.100125099063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9880.4760867140358</v>
      </c>
      <c r="AC19">
        <f t="shared" si="2"/>
        <v>8834.9073974037747</v>
      </c>
      <c r="AE19">
        <f t="shared" si="3"/>
        <v>9356.8011021570092</v>
      </c>
      <c r="AF19">
        <f t="shared" si="4"/>
        <v>-467.84005510785045</v>
      </c>
      <c r="AG19">
        <f t="shared" si="4"/>
        <v>-10.206591546354668</v>
      </c>
      <c r="AH19">
        <f t="shared" si="5"/>
        <v>-7770.4820841633909</v>
      </c>
      <c r="AI19">
        <f t="shared" si="6"/>
        <v>1108.2723713394125</v>
      </c>
      <c r="AJ19">
        <f t="shared" si="7"/>
        <v>1045.5686893102611</v>
      </c>
      <c r="AK19">
        <f t="shared" si="24"/>
        <v>418.5584480829192</v>
      </c>
      <c r="AL19">
        <f t="shared" si="8"/>
        <v>2572.3995087325929</v>
      </c>
      <c r="AN19">
        <f t="shared" si="9"/>
        <v>3356.3802143977687</v>
      </c>
      <c r="AO19">
        <f t="shared" si="9"/>
        <v>-167.81901071988844</v>
      </c>
      <c r="AP19">
        <f t="shared" si="9"/>
        <v>-3.6612087345457276</v>
      </c>
      <c r="AQ19">
        <f t="shared" si="9"/>
        <v>-2787.351364945227</v>
      </c>
      <c r="AR19">
        <f t="shared" si="9"/>
        <v>397.54862999810746</v>
      </c>
      <c r="AS19">
        <f t="shared" si="9"/>
        <v>375.05617820451147</v>
      </c>
      <c r="AT19">
        <f t="shared" si="9"/>
        <v>150.14119445060018</v>
      </c>
      <c r="AU19">
        <f t="shared" si="9"/>
        <v>922.74600265321919</v>
      </c>
      <c r="AW19">
        <v>16</v>
      </c>
      <c r="AX19">
        <f>(R19*SUMPRODUCT(K20:$K$23, X20:$X$23)-$AZ$3*SUMPRODUCT(K19:$K$22, W20:$W$23))/Z19</f>
        <v>10820.100125099063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11459.26269761774</v>
      </c>
      <c r="P20">
        <f t="shared" si="22"/>
        <v>572.96313488088697</v>
      </c>
      <c r="Q20" s="4">
        <f t="shared" si="23"/>
        <v>12.5</v>
      </c>
      <c r="R20">
        <f t="shared" si="0"/>
        <v>2000000</v>
      </c>
      <c r="S20">
        <f t="shared" si="1"/>
        <v>9061.0594447853036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8834.9073974037747</v>
      </c>
      <c r="AC20">
        <f t="shared" si="2"/>
        <v>7282.6570451711414</v>
      </c>
      <c r="AE20">
        <f t="shared" si="3"/>
        <v>9210.1680521807994</v>
      </c>
      <c r="AF20">
        <f t="shared" si="4"/>
        <v>-460.50840260903993</v>
      </c>
      <c r="AG20">
        <f t="shared" si="4"/>
        <v>-10.046641192386112</v>
      </c>
      <c r="AH20">
        <f t="shared" si="5"/>
        <v>-9261.5101608016485</v>
      </c>
      <c r="AI20">
        <f t="shared" si="6"/>
        <v>-521.89715242227612</v>
      </c>
      <c r="AJ20">
        <f t="shared" si="7"/>
        <v>1552.2503522326333</v>
      </c>
      <c r="AK20">
        <f t="shared" si="24"/>
        <v>75.613638301994797</v>
      </c>
      <c r="AL20">
        <f t="shared" si="8"/>
        <v>1105.966838112352</v>
      </c>
      <c r="AN20">
        <f t="shared" si="9"/>
        <v>3133.6255717267209</v>
      </c>
      <c r="AO20">
        <f t="shared" si="9"/>
        <v>-156.68127858633602</v>
      </c>
      <c r="AP20">
        <f t="shared" si="9"/>
        <v>-3.4182233779078213</v>
      </c>
      <c r="AQ20">
        <f t="shared" si="9"/>
        <v>-3151.093976599373</v>
      </c>
      <c r="AR20">
        <f t="shared" si="9"/>
        <v>-177.5679068368967</v>
      </c>
      <c r="AS20">
        <f t="shared" si="9"/>
        <v>528.13058023694168</v>
      </c>
      <c r="AT20">
        <f t="shared" si="9"/>
        <v>25.726439432157996</v>
      </c>
      <c r="AU20">
        <f t="shared" si="9"/>
        <v>376.28911283220305</v>
      </c>
      <c r="AW20">
        <v>17</v>
      </c>
      <c r="AX20">
        <f>(R20*SUMPRODUCT(K21:$K$23, X21:$X$23)-$AZ$3*SUMPRODUCT(K20:$K$22, W21:$W$23))/Z20</f>
        <v>9061.0594447853036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11459.26269761774</v>
      </c>
      <c r="P21">
        <f t="shared" si="22"/>
        <v>572.96313488088697</v>
      </c>
      <c r="Q21" s="4">
        <f t="shared" si="23"/>
        <v>12.5</v>
      </c>
      <c r="R21">
        <f t="shared" si="0"/>
        <v>2000000</v>
      </c>
      <c r="S21">
        <f t="shared" si="1"/>
        <v>6626.632424245212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7282.6570451711414</v>
      </c>
      <c r="AC21">
        <f t="shared" si="2"/>
        <v>5236.5412440057862</v>
      </c>
      <c r="AE21">
        <f t="shared" si="3"/>
        <v>9055.4142587450388</v>
      </c>
      <c r="AF21">
        <f t="shared" si="4"/>
        <v>-452.77071293725197</v>
      </c>
      <c r="AG21">
        <f t="shared" si="4"/>
        <v>-9.877832564030891</v>
      </c>
      <c r="AH21">
        <f t="shared" si="5"/>
        <v>-10934.7546290175</v>
      </c>
      <c r="AI21">
        <f t="shared" si="6"/>
        <v>-2341.9889157737434</v>
      </c>
      <c r="AJ21">
        <f t="shared" si="7"/>
        <v>2046.1158011653552</v>
      </c>
      <c r="AK21">
        <f t="shared" si="24"/>
        <v>25.416480945566285</v>
      </c>
      <c r="AL21">
        <f t="shared" si="8"/>
        <v>-270.45663366282201</v>
      </c>
      <c r="AN21">
        <f t="shared" si="9"/>
        <v>2930.6314533049899</v>
      </c>
      <c r="AO21">
        <f t="shared" si="9"/>
        <v>-146.53157266524951</v>
      </c>
      <c r="AP21">
        <f t="shared" si="9"/>
        <v>-3.1967932085131419</v>
      </c>
      <c r="AQ21">
        <f t="shared" si="9"/>
        <v>-3538.848133758614</v>
      </c>
      <c r="AR21">
        <f t="shared" si="9"/>
        <v>-757.94504632738642</v>
      </c>
      <c r="AS21">
        <f t="shared" si="9"/>
        <v>662.19072398688388</v>
      </c>
      <c r="AT21">
        <f t="shared" si="9"/>
        <v>8.2256135791325278</v>
      </c>
      <c r="AU21">
        <f t="shared" si="9"/>
        <v>-87.52870876136997</v>
      </c>
      <c r="AW21">
        <v>18</v>
      </c>
      <c r="AX21">
        <f>(R21*SUMPRODUCT(K22:$K$23, X22:$X$23)-$AZ$3*SUMPRODUCT(K21:$K$22, W22:$W$23))/Z21</f>
        <v>6626.632424245212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11459.26269761774</v>
      </c>
      <c r="P22">
        <f t="shared" si="22"/>
        <v>572.96313488088697</v>
      </c>
      <c r="Q22" s="4">
        <f t="shared" si="23"/>
        <v>12.5</v>
      </c>
      <c r="R22">
        <f t="shared" si="0"/>
        <v>2000000</v>
      </c>
      <c r="S22">
        <f t="shared" si="1"/>
        <v>3563.5717294055594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5236.5412440057862</v>
      </c>
      <c r="AC22">
        <f t="shared" si="2"/>
        <v>2765.085653266131</v>
      </c>
      <c r="AE22">
        <f t="shared" si="3"/>
        <v>8891.5967709386005</v>
      </c>
      <c r="AF22">
        <f t="shared" si="4"/>
        <v>-444.57983854692998</v>
      </c>
      <c r="AG22">
        <f t="shared" si="4"/>
        <v>-9.6991370709948352</v>
      </c>
      <c r="AH22">
        <f t="shared" si="5"/>
        <v>-12786.746783319692</v>
      </c>
      <c r="AI22">
        <f t="shared" si="6"/>
        <v>-4349.4289879990156</v>
      </c>
      <c r="AJ22">
        <f t="shared" si="7"/>
        <v>2471.4555907396552</v>
      </c>
      <c r="AK22">
        <f t="shared" si="24"/>
        <v>287.35472170434662</v>
      </c>
      <c r="AL22">
        <f t="shared" si="8"/>
        <v>-1590.6186755550139</v>
      </c>
      <c r="AN22">
        <f t="shared" si="9"/>
        <v>2689.3595307971809</v>
      </c>
      <c r="AO22">
        <f t="shared" si="9"/>
        <v>-134.46797653985905</v>
      </c>
      <c r="AP22">
        <f t="shared" si="9"/>
        <v>-2.9336088212685256</v>
      </c>
      <c r="AQ22">
        <f t="shared" si="9"/>
        <v>-3867.4897451496759</v>
      </c>
      <c r="AR22">
        <f t="shared" si="9"/>
        <v>-1315.5317997136224</v>
      </c>
      <c r="AS22">
        <f t="shared" si="9"/>
        <v>747.51845131142272</v>
      </c>
      <c r="AT22">
        <f t="shared" si="9"/>
        <v>86.913540890763883</v>
      </c>
      <c r="AU22">
        <f t="shared" si="9"/>
        <v>-481.09980751143593</v>
      </c>
      <c r="AW22">
        <v>19</v>
      </c>
      <c r="AX22">
        <f>(R22*SUMPRODUCT(K23:$K$23, X23:$X$23)-$AZ$3*SUMPRODUCT(K22:$K$22, W23:$W$23))/Z22</f>
        <v>3563.5717294055594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11459.26269761774</v>
      </c>
      <c r="P23">
        <f t="shared" si="22"/>
        <v>572.96313488088697</v>
      </c>
      <c r="Q23" s="4">
        <f t="shared" si="23"/>
        <v>12.5</v>
      </c>
      <c r="R23">
        <f t="shared" si="0"/>
        <v>2000000</v>
      </c>
      <c r="S23">
        <f t="shared" si="1"/>
        <v>3634.502613352191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2765.085653266131</v>
      </c>
      <c r="AC23">
        <f t="shared" si="2"/>
        <v>2765.085653266131</v>
      </c>
      <c r="AE23">
        <f t="shared" si="3"/>
        <v>8718.0685372973021</v>
      </c>
      <c r="AF23">
        <f t="shared" si="4"/>
        <v>-435.90342686486508</v>
      </c>
      <c r="AG23">
        <f t="shared" si="4"/>
        <v>-9.5098488962009053</v>
      </c>
      <c r="AH23">
        <f t="shared" si="5"/>
        <v>-14767.4886534372</v>
      </c>
      <c r="AI23">
        <f t="shared" si="6"/>
        <v>-6494.8333919009638</v>
      </c>
      <c r="AJ23">
        <f t="shared" si="7"/>
        <v>0</v>
      </c>
      <c r="AK23">
        <f t="shared" si="24"/>
        <v>773.30755345889986</v>
      </c>
      <c r="AL23">
        <f t="shared" si="8"/>
        <v>-5721.525838442064</v>
      </c>
      <c r="AN23">
        <f t="shared" si="9"/>
        <v>2388.6892302672113</v>
      </c>
      <c r="AO23">
        <f t="shared" si="9"/>
        <v>-119.43446151336056</v>
      </c>
      <c r="AP23">
        <f t="shared" si="9"/>
        <v>-2.6056314586930127</v>
      </c>
      <c r="AQ23">
        <f t="shared" si="9"/>
        <v>-4046.1876336079258</v>
      </c>
      <c r="AR23">
        <f t="shared" si="9"/>
        <v>-1779.5384963127681</v>
      </c>
      <c r="AS23">
        <f t="shared" si="9"/>
        <v>0</v>
      </c>
      <c r="AT23">
        <f t="shared" si="9"/>
        <v>211.88081015066322</v>
      </c>
      <c r="AU23">
        <f t="shared" si="9"/>
        <v>-1567.6576861621049</v>
      </c>
      <c r="AW23">
        <v>20</v>
      </c>
      <c r="AX23">
        <f>(R23*SUMPRODUCT(K$23:$K24, X$23:$X24)-$AZ$3*SUMPRODUCT(K$22:$K23, W$23:$W24))/Z23</f>
        <v>3634.502613352191</v>
      </c>
    </row>
    <row r="25" spans="5:50" x14ac:dyDescent="0.25">
      <c r="AN25" s="8">
        <f t="shared" ref="AN25:AU25" si="25">SUM(AN3:AN23)</f>
        <v>109773.04653178733</v>
      </c>
      <c r="AO25" s="8">
        <f t="shared" si="25"/>
        <v>-14083.099349802675</v>
      </c>
      <c r="AP25" s="8">
        <f t="shared" si="25"/>
        <v>-207.24270228856867</v>
      </c>
      <c r="AQ25" s="8">
        <f t="shared" si="25"/>
        <v>-56213.613669506725</v>
      </c>
      <c r="AR25" s="8">
        <f t="shared" si="25"/>
        <v>39269.090810189366</v>
      </c>
      <c r="AS25" s="8">
        <f t="shared" si="25"/>
        <v>-5133.7986867092004</v>
      </c>
      <c r="AT25" s="8">
        <f t="shared" si="25"/>
        <v>2888.1920538409058</v>
      </c>
      <c r="AU25" s="9">
        <f t="shared" si="25"/>
        <v>37023.484177321072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6BCA4-D7BB-47BE-AAD9-5A49A13CE80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46879.010439222628</v>
      </c>
      <c r="K3">
        <v>1</v>
      </c>
      <c r="L3" s="2">
        <v>0</v>
      </c>
      <c r="O3">
        <f>$C$3</f>
        <v>46879.010439222628</v>
      </c>
      <c r="P3">
        <f>O3*B5</f>
        <v>37503.208351378104</v>
      </c>
      <c r="Q3" s="4">
        <f>B8</f>
        <v>100</v>
      </c>
      <c r="R3">
        <f t="shared" ref="R3:R23" si="0">$C$6</f>
        <v>2000000</v>
      </c>
      <c r="S3">
        <f t="shared" ref="S3:S23" si="1">AX3</f>
        <v>2.9103830456733704E-11</v>
      </c>
      <c r="W3">
        <v>1</v>
      </c>
      <c r="Z3">
        <v>1</v>
      </c>
      <c r="AC3">
        <f t="shared" ref="AC3:AC23" si="2">S3*Z3</f>
        <v>2.9103830456733704E-11</v>
      </c>
      <c r="AE3">
        <f t="shared" ref="AE3:AE23" si="3">$Z3*O3</f>
        <v>46879.010439222628</v>
      </c>
      <c r="AF3">
        <f t="shared" ref="AF3:AG23" si="4">-$Z3*P3</f>
        <v>-37503.208351378104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9275.8020878445241</v>
      </c>
      <c r="AJ3">
        <f t="shared" ref="AJ3:AJ23" si="7">AB3-AC3</f>
        <v>-2.9103830456733704E-11</v>
      </c>
      <c r="AL3">
        <f t="shared" ref="AL3:AL23" si="8">SUM(AI3:AK3)</f>
        <v>9275.802087844495</v>
      </c>
      <c r="AN3">
        <f t="shared" ref="AN3:AU23" si="9">AE3*$K3</f>
        <v>46879.010439222628</v>
      </c>
      <c r="AO3">
        <f t="shared" si="9"/>
        <v>-37503.208351378104</v>
      </c>
      <c r="AP3">
        <f t="shared" si="9"/>
        <v>-100</v>
      </c>
      <c r="AQ3">
        <f t="shared" si="9"/>
        <v>0</v>
      </c>
      <c r="AR3">
        <f t="shared" si="9"/>
        <v>9275.8020878445241</v>
      </c>
      <c r="AS3">
        <f t="shared" si="9"/>
        <v>-2.9103830456733704E-11</v>
      </c>
      <c r="AT3">
        <f t="shared" si="9"/>
        <v>0</v>
      </c>
      <c r="AU3">
        <f t="shared" si="9"/>
        <v>9275.802087844495</v>
      </c>
      <c r="AW3">
        <v>0</v>
      </c>
      <c r="AX3">
        <f>(R3*SUMPRODUCT(K4:$K$23, X4:$X$23)-$AZ$3*SUMPRODUCT(K3:$K$22, W4:$W$23))/Z3</f>
        <v>2.9103830456733704E-11</v>
      </c>
      <c r="AZ3">
        <f>$C$6*SUMPRODUCT(K4:$K$23, X4:$X$23)/SUMPRODUCT(K3:K22, W4:W23)</f>
        <v>17188.182376377823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2000000</v>
      </c>
      <c r="S4">
        <f t="shared" si="1"/>
        <v>12477.428006647422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2.9103830456733704E-11</v>
      </c>
      <c r="AC4">
        <f t="shared" si="2"/>
        <v>12320.282948664186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-5188.6939999999995</v>
      </c>
      <c r="AI4">
        <f t="shared" si="6"/>
        <v>-5188.6939999999995</v>
      </c>
      <c r="AJ4">
        <f t="shared" si="7"/>
        <v>-12320.282948664157</v>
      </c>
      <c r="AK4">
        <f>H4*SUM(AB4, AE4:AF4)</f>
        <v>1.9179424270987511E-12</v>
      </c>
      <c r="AL4">
        <f t="shared" si="8"/>
        <v>-17508.976948664153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-4867.899427713668</v>
      </c>
      <c r="AR4">
        <f t="shared" si="9"/>
        <v>-4867.899427713668</v>
      </c>
      <c r="AS4">
        <f t="shared" si="9"/>
        <v>-11558.57298870828</v>
      </c>
      <c r="AT4">
        <f t="shared" si="9"/>
        <v>1.7993643185090073E-12</v>
      </c>
      <c r="AU4">
        <f t="shared" si="9"/>
        <v>-16426.472416421944</v>
      </c>
      <c r="AW4">
        <v>1</v>
      </c>
      <c r="AX4">
        <f>(R4*SUMPRODUCT(K5:$K$23, X5:$X$23)-$AZ$3*SUMPRODUCT(K4:$K$22, W5:$W$23))/Z4</f>
        <v>12477.428006647422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46879.010439222628</v>
      </c>
      <c r="P5">
        <f t="shared" ref="P5:P23" si="22">O5*$C$5</f>
        <v>2343.9505219611315</v>
      </c>
      <c r="Q5" s="4">
        <f t="shared" ref="Q5:Q23" si="23">$C$8</f>
        <v>12.5</v>
      </c>
      <c r="R5">
        <f t="shared" si="0"/>
        <v>2000000</v>
      </c>
      <c r="S5">
        <f t="shared" si="1"/>
        <v>24261.077518136844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12320.282948664186</v>
      </c>
      <c r="AC5">
        <f t="shared" si="2"/>
        <v>23651.476462319552</v>
      </c>
      <c r="AE5">
        <f t="shared" si="3"/>
        <v>45701.095145144842</v>
      </c>
      <c r="AF5">
        <f t="shared" si="4"/>
        <v>-2285.0547572572423</v>
      </c>
      <c r="AG5">
        <f t="shared" si="4"/>
        <v>-12.185916126683999</v>
      </c>
      <c r="AH5">
        <f t="shared" si="5"/>
        <v>-5316.6126705601773</v>
      </c>
      <c r="AI5">
        <f t="shared" si="6"/>
        <v>38087.24180120074</v>
      </c>
      <c r="AJ5">
        <f t="shared" si="7"/>
        <v>-11331.193513655366</v>
      </c>
      <c r="AK5">
        <f>H5*SUM(AB5, AE5:AF5)</f>
        <v>4815.6183362780748</v>
      </c>
      <c r="AL5">
        <f t="shared" si="8"/>
        <v>31571.66662382345</v>
      </c>
      <c r="AN5">
        <f t="shared" si="9"/>
        <v>39465.752514197346</v>
      </c>
      <c r="AO5">
        <f t="shared" si="9"/>
        <v>-1973.2876257098674</v>
      </c>
      <c r="AP5">
        <f t="shared" si="9"/>
        <v>-10.523300338582134</v>
      </c>
      <c r="AQ5">
        <f t="shared" si="9"/>
        <v>-4591.2273918990522</v>
      </c>
      <c r="AR5">
        <f t="shared" si="9"/>
        <v>32890.714196249843</v>
      </c>
      <c r="AS5">
        <f t="shared" si="9"/>
        <v>-9785.1939320082038</v>
      </c>
      <c r="AT5">
        <f t="shared" si="9"/>
        <v>4158.5874662036813</v>
      </c>
      <c r="AU5">
        <f t="shared" si="9"/>
        <v>27264.107730445325</v>
      </c>
      <c r="AW5">
        <v>2</v>
      </c>
      <c r="AX5">
        <f>(R5*SUMPRODUCT(K6:$K$23, X6:$X$23)-$AZ$3*SUMPRODUCT(K5:$K$22, W6:$W$23))/Z5</f>
        <v>24261.077518136844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46879.010439222628</v>
      </c>
      <c r="P6">
        <f t="shared" si="22"/>
        <v>2343.9505219611315</v>
      </c>
      <c r="Q6" s="4">
        <f t="shared" si="23"/>
        <v>12.5</v>
      </c>
      <c r="R6">
        <f t="shared" si="0"/>
        <v>2000000</v>
      </c>
      <c r="S6">
        <f t="shared" si="1"/>
        <v>35182.115814829354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23651.476462319552</v>
      </c>
      <c r="AC6">
        <f t="shared" si="2"/>
        <v>33858.842891036969</v>
      </c>
      <c r="AE6">
        <f t="shared" si="3"/>
        <v>45115.792856320564</v>
      </c>
      <c r="AF6">
        <f t="shared" si="4"/>
        <v>-2255.7896428160284</v>
      </c>
      <c r="AG6">
        <f t="shared" si="4"/>
        <v>-12.029848868826907</v>
      </c>
      <c r="AH6">
        <f t="shared" si="5"/>
        <v>-5473.2954544405065</v>
      </c>
      <c r="AI6">
        <f t="shared" si="6"/>
        <v>37374.677910195198</v>
      </c>
      <c r="AJ6">
        <f t="shared" si="7"/>
        <v>-10207.366428717418</v>
      </c>
      <c r="AK6">
        <f>H6*SUM(AB6, AE6:AF6)</f>
        <v>7236.4489887296613</v>
      </c>
      <c r="AL6">
        <f t="shared" si="8"/>
        <v>34403.760470207439</v>
      </c>
      <c r="AN6">
        <f t="shared" si="9"/>
        <v>35137.362373300246</v>
      </c>
      <c r="AO6">
        <f t="shared" si="9"/>
        <v>-1756.8681186650124</v>
      </c>
      <c r="AP6">
        <f t="shared" si="9"/>
        <v>-9.3691617112030574</v>
      </c>
      <c r="AQ6">
        <f t="shared" si="9"/>
        <v>-4262.7460049584424</v>
      </c>
      <c r="AR6">
        <f t="shared" si="9"/>
        <v>29108.379087965583</v>
      </c>
      <c r="AS6">
        <f t="shared" si="9"/>
        <v>-7949.7646029433899</v>
      </c>
      <c r="AT6">
        <f t="shared" si="9"/>
        <v>5635.9362058129918</v>
      </c>
      <c r="AU6">
        <f t="shared" si="9"/>
        <v>26794.550690835182</v>
      </c>
      <c r="AW6">
        <v>3</v>
      </c>
      <c r="AX6">
        <f>(R6*SUMPRODUCT(K7:$K$23, X7:$X$23)-$AZ$3*SUMPRODUCT(K6:$K$22, W7:$W$23))/Z6</f>
        <v>35182.115814829354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46879.010439222628</v>
      </c>
      <c r="P7">
        <f t="shared" si="22"/>
        <v>2343.9505219611315</v>
      </c>
      <c r="Q7" s="4">
        <f t="shared" si="23"/>
        <v>12.5</v>
      </c>
      <c r="R7">
        <f t="shared" si="0"/>
        <v>2000000</v>
      </c>
      <c r="S7">
        <f t="shared" si="1"/>
        <v>45006.658304113662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33858.842891036969</v>
      </c>
      <c r="AC7">
        <f t="shared" si="2"/>
        <v>42753.414670421145</v>
      </c>
      <c r="AE7">
        <f t="shared" si="3"/>
        <v>44532.028108025457</v>
      </c>
      <c r="AF7">
        <f t="shared" si="4"/>
        <v>-2226.6014054012726</v>
      </c>
      <c r="AG7">
        <f t="shared" si="4"/>
        <v>-11.874191586701693</v>
      </c>
      <c r="AH7">
        <f t="shared" si="5"/>
        <v>-5657.4069499110119</v>
      </c>
      <c r="AI7">
        <f t="shared" si="6"/>
        <v>36636.145561126476</v>
      </c>
      <c r="AJ7">
        <f t="shared" si="7"/>
        <v>-8894.5717793841759</v>
      </c>
      <c r="AK7">
        <f>H7*SUM(AB7, AE7:AF7)</f>
        <v>7974.3990264563236</v>
      </c>
      <c r="AL7">
        <f t="shared" si="8"/>
        <v>35715.972808198625</v>
      </c>
      <c r="AN7">
        <f t="shared" si="9"/>
        <v>31395.59254234155</v>
      </c>
      <c r="AO7">
        <f t="shared" si="9"/>
        <v>-1569.7796271170773</v>
      </c>
      <c r="AP7">
        <f t="shared" si="9"/>
        <v>-8.3714417839101696</v>
      </c>
      <c r="AQ7">
        <f t="shared" si="9"/>
        <v>-3988.5370370905607</v>
      </c>
      <c r="AR7">
        <f t="shared" si="9"/>
        <v>25828.904436350007</v>
      </c>
      <c r="AS7">
        <f t="shared" si="9"/>
        <v>-6270.7755134518475</v>
      </c>
      <c r="AT7">
        <f t="shared" si="9"/>
        <v>5622.0431280907324</v>
      </c>
      <c r="AU7">
        <f t="shared" si="9"/>
        <v>25180.172050988891</v>
      </c>
      <c r="AW7">
        <v>4</v>
      </c>
      <c r="AX7">
        <f>(R7*SUMPRODUCT(K8:$K$23, X8:$X$23)-$AZ$3*SUMPRODUCT(K7:$K$22, W8:$W$23))/Z7</f>
        <v>45006.658304113662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46879.010439222628</v>
      </c>
      <c r="P8">
        <f t="shared" si="22"/>
        <v>2343.9505219611315</v>
      </c>
      <c r="Q8" s="4">
        <f t="shared" si="23"/>
        <v>12.5</v>
      </c>
      <c r="R8">
        <f t="shared" si="0"/>
        <v>2000000</v>
      </c>
      <c r="S8">
        <f t="shared" si="1"/>
        <v>52892.714498972666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42753.414670421145</v>
      </c>
      <c r="AC8">
        <f t="shared" si="2"/>
        <v>49552.641831816087</v>
      </c>
      <c r="AE8">
        <f t="shared" si="3"/>
        <v>43918.691557603561</v>
      </c>
      <c r="AF8">
        <f t="shared" si="4"/>
        <v>-2195.934577880178</v>
      </c>
      <c r="AG8">
        <f t="shared" si="4"/>
        <v>-11.710649165297271</v>
      </c>
      <c r="AH8">
        <f t="shared" si="5"/>
        <v>-7168.0808859849612</v>
      </c>
      <c r="AI8">
        <f t="shared" si="6"/>
        <v>34542.965444573121</v>
      </c>
      <c r="AJ8">
        <f t="shared" si="7"/>
        <v>-6799.2271613949415</v>
      </c>
      <c r="AK8">
        <f t="shared" ref="AK8:AK23" si="24">H8*SUM(AB8:AB8, AE8:AF8)</f>
        <v>6124.5224446354787</v>
      </c>
      <c r="AL8">
        <f t="shared" si="8"/>
        <v>33868.260727813657</v>
      </c>
      <c r="AN8">
        <f t="shared" si="9"/>
        <v>28870.100897484161</v>
      </c>
      <c r="AO8">
        <f t="shared" si="9"/>
        <v>-1443.5050448742079</v>
      </c>
      <c r="AP8">
        <f t="shared" si="9"/>
        <v>-7.6980349593005668</v>
      </c>
      <c r="AQ8">
        <f t="shared" si="9"/>
        <v>-4711.962289411279</v>
      </c>
      <c r="AR8">
        <f t="shared" si="9"/>
        <v>22706.93552823937</v>
      </c>
      <c r="AS8">
        <f t="shared" si="9"/>
        <v>-4469.4950421491485</v>
      </c>
      <c r="AT8">
        <f t="shared" si="9"/>
        <v>4025.9756075297023</v>
      </c>
      <c r="AU8">
        <f t="shared" si="9"/>
        <v>22263.416093619922</v>
      </c>
      <c r="AW8">
        <v>5</v>
      </c>
      <c r="AX8">
        <f>(R8*SUMPRODUCT(K9:$K$23, X9:$X$23)-$AZ$3*SUMPRODUCT(K8:$K$22, W9:$W$23))/Z8</f>
        <v>52892.714498972666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46879.010439222628</v>
      </c>
      <c r="P9">
        <f t="shared" si="22"/>
        <v>2343.9505219611315</v>
      </c>
      <c r="Q9" s="4">
        <f t="shared" si="23"/>
        <v>12.5</v>
      </c>
      <c r="R9">
        <f t="shared" si="0"/>
        <v>2000000</v>
      </c>
      <c r="S9">
        <f t="shared" si="1"/>
        <v>59202.990971722531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49552.641831816087</v>
      </c>
      <c r="AC9">
        <f t="shared" si="2"/>
        <v>54649.754988790184</v>
      </c>
      <c r="AE9">
        <f t="shared" si="3"/>
        <v>43273.598049195214</v>
      </c>
      <c r="AF9">
        <f t="shared" si="4"/>
        <v>-2163.6799024597608</v>
      </c>
      <c r="AG9">
        <f t="shared" si="4"/>
        <v>-11.538638946234334</v>
      </c>
      <c r="AH9">
        <f t="shared" si="5"/>
        <v>-8784.59638559423</v>
      </c>
      <c r="AI9">
        <f t="shared" si="6"/>
        <v>32313.783122194982</v>
      </c>
      <c r="AJ9">
        <f t="shared" si="7"/>
        <v>-5097.1131569740974</v>
      </c>
      <c r="AK9">
        <f t="shared" si="24"/>
        <v>4732.5856308803914</v>
      </c>
      <c r="AL9">
        <f t="shared" si="8"/>
        <v>31949.255596101277</v>
      </c>
      <c r="AN9">
        <f t="shared" si="9"/>
        <v>27034.828446241871</v>
      </c>
      <c r="AO9">
        <f t="shared" si="9"/>
        <v>-1351.7414223120936</v>
      </c>
      <c r="AP9">
        <f t="shared" si="9"/>
        <v>-7.2086708403571658</v>
      </c>
      <c r="AQ9">
        <f t="shared" si="9"/>
        <v>-5488.1051486411625</v>
      </c>
      <c r="AR9">
        <f t="shared" si="9"/>
        <v>20187.773204448251</v>
      </c>
      <c r="AS9">
        <f t="shared" si="9"/>
        <v>-3184.3799910795669</v>
      </c>
      <c r="AT9">
        <f t="shared" si="9"/>
        <v>2956.6443837775628</v>
      </c>
      <c r="AU9">
        <f t="shared" si="9"/>
        <v>19960.037597146249</v>
      </c>
      <c r="AW9">
        <v>6</v>
      </c>
      <c r="AX9">
        <f>(R9*SUMPRODUCT(K10:$K$23, X10:$X$23)-$AZ$3*SUMPRODUCT(K9:$K$22, W10:$W$23))/Z9</f>
        <v>59202.990971722531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46879.010439222628</v>
      </c>
      <c r="P10">
        <f t="shared" si="22"/>
        <v>2343.9505219611315</v>
      </c>
      <c r="Q10" s="4">
        <f t="shared" si="23"/>
        <v>12.5</v>
      </c>
      <c r="R10">
        <f t="shared" si="0"/>
        <v>2000000</v>
      </c>
      <c r="S10">
        <f t="shared" si="1"/>
        <v>64214.790997553304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54649.754988790184</v>
      </c>
      <c r="AC10">
        <f t="shared" si="2"/>
        <v>58347.170657832583</v>
      </c>
      <c r="AE10">
        <f t="shared" si="3"/>
        <v>42595.445377558826</v>
      </c>
      <c r="AF10">
        <f t="shared" si="4"/>
        <v>-2129.7722688779413</v>
      </c>
      <c r="AG10">
        <f t="shared" si="4"/>
        <v>-11.357813704488992</v>
      </c>
      <c r="AH10">
        <f t="shared" si="5"/>
        <v>-10470.216365279977</v>
      </c>
      <c r="AI10">
        <f t="shared" si="6"/>
        <v>29984.098929696418</v>
      </c>
      <c r="AJ10">
        <f t="shared" si="7"/>
        <v>-3697.4156690423988</v>
      </c>
      <c r="AK10">
        <f t="shared" si="24"/>
        <v>4993.5599751172313</v>
      </c>
      <c r="AL10">
        <f t="shared" si="8"/>
        <v>31280.24323577125</v>
      </c>
      <c r="AN10">
        <f t="shared" si="9"/>
        <v>25283.760645994156</v>
      </c>
      <c r="AO10">
        <f t="shared" si="9"/>
        <v>-1264.1880322997079</v>
      </c>
      <c r="AP10">
        <f t="shared" si="9"/>
        <v>-6.7417593740523456</v>
      </c>
      <c r="AQ10">
        <f t="shared" si="9"/>
        <v>-6214.9002585844428</v>
      </c>
      <c r="AR10">
        <f t="shared" si="9"/>
        <v>17797.930595735954</v>
      </c>
      <c r="AS10">
        <f t="shared" si="9"/>
        <v>-2194.7081890137529</v>
      </c>
      <c r="AT10">
        <f t="shared" si="9"/>
        <v>2964.0721927701188</v>
      </c>
      <c r="AU10">
        <f t="shared" si="9"/>
        <v>18567.294599492318</v>
      </c>
      <c r="AW10">
        <v>7</v>
      </c>
      <c r="AX10">
        <f>(R10*SUMPRODUCT(K11:$K$23, X11:$X$23)-$AZ$3*SUMPRODUCT(K10:$K$22, W11:$W$23))/Z10</f>
        <v>64214.790997553304</v>
      </c>
    </row>
    <row r="11" spans="1:52" x14ac:dyDescent="0.25">
      <c r="A11" t="s">
        <v>33</v>
      </c>
      <c r="C11" s="7">
        <f>AU25</f>
        <v>227926.98089450496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46879.010439222628</v>
      </c>
      <c r="P11">
        <f t="shared" si="22"/>
        <v>2343.9505219611315</v>
      </c>
      <c r="Q11" s="4">
        <f t="shared" si="23"/>
        <v>12.5</v>
      </c>
      <c r="R11">
        <f t="shared" si="0"/>
        <v>2000000</v>
      </c>
      <c r="S11">
        <f t="shared" si="1"/>
        <v>67877.740783098285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58347.170657832583</v>
      </c>
      <c r="AC11">
        <f t="shared" si="2"/>
        <v>60639.117906024963</v>
      </c>
      <c r="AE11">
        <f t="shared" si="3"/>
        <v>41879.735662175066</v>
      </c>
      <c r="AF11">
        <f t="shared" si="4"/>
        <v>-2093.9867831087531</v>
      </c>
      <c r="AG11">
        <f t="shared" si="4"/>
        <v>-11.166974107866197</v>
      </c>
      <c r="AH11">
        <f t="shared" si="5"/>
        <v>-12361.833532464663</v>
      </c>
      <c r="AI11">
        <f t="shared" si="6"/>
        <v>27412.748372493785</v>
      </c>
      <c r="AJ11">
        <f t="shared" si="7"/>
        <v>-2291.9472481923804</v>
      </c>
      <c r="AK11">
        <f t="shared" si="24"/>
        <v>5053.8453561502938</v>
      </c>
      <c r="AL11">
        <f t="shared" si="8"/>
        <v>30174.646480451698</v>
      </c>
      <c r="AN11">
        <f t="shared" si="9"/>
        <v>23641.398392241943</v>
      </c>
      <c r="AO11">
        <f t="shared" si="9"/>
        <v>-1182.069919612097</v>
      </c>
      <c r="AP11">
        <f t="shared" si="9"/>
        <v>-6.3038335735809676</v>
      </c>
      <c r="AQ11">
        <f t="shared" si="9"/>
        <v>-6978.3399245169512</v>
      </c>
      <c r="AR11">
        <f t="shared" si="9"/>
        <v>15474.684714539313</v>
      </c>
      <c r="AS11">
        <f t="shared" si="9"/>
        <v>-1293.819961654088</v>
      </c>
      <c r="AT11">
        <f t="shared" si="9"/>
        <v>2852.9304110542148</v>
      </c>
      <c r="AU11">
        <f t="shared" si="9"/>
        <v>17033.795163939441</v>
      </c>
      <c r="AW11">
        <v>8</v>
      </c>
      <c r="AX11">
        <f>(R11*SUMPRODUCT(K12:$K$23, X12:$X$23)-$AZ$3*SUMPRODUCT(K11:$K$22, W12:$W$23))/Z11</f>
        <v>67877.740783098285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46879.010439222628</v>
      </c>
      <c r="P12">
        <f t="shared" si="22"/>
        <v>2343.9505219611315</v>
      </c>
      <c r="Q12" s="4">
        <f t="shared" si="23"/>
        <v>12.5</v>
      </c>
      <c r="R12">
        <f t="shared" si="0"/>
        <v>2000000</v>
      </c>
      <c r="S12">
        <f t="shared" si="1"/>
        <v>70166.267000168882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60639.117906024963</v>
      </c>
      <c r="AC12">
        <f t="shared" si="2"/>
        <v>61549.609871931032</v>
      </c>
      <c r="AE12">
        <f t="shared" si="3"/>
        <v>41122.107917033558</v>
      </c>
      <c r="AF12">
        <f t="shared" si="4"/>
        <v>-2056.1053958516777</v>
      </c>
      <c r="AG12">
        <f t="shared" si="4"/>
        <v>-10.964957326250321</v>
      </c>
      <c r="AH12">
        <f t="shared" si="5"/>
        <v>-14455.5264859545</v>
      </c>
      <c r="AI12">
        <f t="shared" si="6"/>
        <v>24599.51107790113</v>
      </c>
      <c r="AJ12">
        <f t="shared" si="7"/>
        <v>-910.4919659060688</v>
      </c>
      <c r="AK12">
        <f t="shared" si="24"/>
        <v>5174.6957501720353</v>
      </c>
      <c r="AL12">
        <f t="shared" si="8"/>
        <v>28863.714862167097</v>
      </c>
      <c r="AN12">
        <f t="shared" si="9"/>
        <v>22068.364223849589</v>
      </c>
      <c r="AO12">
        <f t="shared" si="9"/>
        <v>-1103.4182111924792</v>
      </c>
      <c r="AP12">
        <f t="shared" si="9"/>
        <v>-5.8843936809578743</v>
      </c>
      <c r="AQ12">
        <f t="shared" si="9"/>
        <v>-7757.6233247374103</v>
      </c>
      <c r="AR12">
        <f t="shared" si="9"/>
        <v>13201.438294238742</v>
      </c>
      <c r="AS12">
        <f t="shared" si="9"/>
        <v>-488.61960984692223</v>
      </c>
      <c r="AT12">
        <f t="shared" si="9"/>
        <v>2777.0237555137696</v>
      </c>
      <c r="AU12">
        <f t="shared" si="9"/>
        <v>15489.842439905589</v>
      </c>
      <c r="AW12">
        <v>9</v>
      </c>
      <c r="AX12">
        <f>(R12*SUMPRODUCT(K13:$K$23, X13:$X$23)-$AZ$3*SUMPRODUCT(K12:$K$22, W13:$W$23))/Z12</f>
        <v>70166.267000168882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46879.010439222628</v>
      </c>
      <c r="P13">
        <f t="shared" si="22"/>
        <v>2343.9505219611315</v>
      </c>
      <c r="Q13" s="4">
        <f t="shared" si="23"/>
        <v>12.5</v>
      </c>
      <c r="R13">
        <f t="shared" si="0"/>
        <v>2000000</v>
      </c>
      <c r="S13">
        <f t="shared" si="1"/>
        <v>71065.797851746742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61549.609871931032</v>
      </c>
      <c r="AC13">
        <f t="shared" si="2"/>
        <v>61122.074862008871</v>
      </c>
      <c r="AE13">
        <f t="shared" si="3"/>
        <v>40319.569640244779</v>
      </c>
      <c r="AF13">
        <f t="shared" si="4"/>
        <v>-2015.9784820122391</v>
      </c>
      <c r="AG13">
        <f t="shared" si="4"/>
        <v>-10.75096542740541</v>
      </c>
      <c r="AH13">
        <f t="shared" si="5"/>
        <v>-16694.772093185416</v>
      </c>
      <c r="AI13">
        <f t="shared" si="6"/>
        <v>21598.068099619722</v>
      </c>
      <c r="AJ13">
        <f t="shared" si="7"/>
        <v>427.53500992216141</v>
      </c>
      <c r="AK13">
        <f t="shared" si="24"/>
        <v>5162.4104932594573</v>
      </c>
      <c r="AL13">
        <f t="shared" si="8"/>
        <v>27188.01360280134</v>
      </c>
      <c r="AN13">
        <f t="shared" si="9"/>
        <v>20574.002516835462</v>
      </c>
      <c r="AO13">
        <f t="shared" si="9"/>
        <v>-1028.7001258417731</v>
      </c>
      <c r="AP13">
        <f t="shared" si="9"/>
        <v>-5.4859313166147947</v>
      </c>
      <c r="AQ13">
        <f t="shared" si="9"/>
        <v>-8518.8975509388874</v>
      </c>
      <c r="AR13">
        <f t="shared" si="9"/>
        <v>11020.918908738189</v>
      </c>
      <c r="AS13">
        <f t="shared" si="9"/>
        <v>218.15972860469307</v>
      </c>
      <c r="AT13">
        <f t="shared" si="9"/>
        <v>2634.2405791763076</v>
      </c>
      <c r="AU13">
        <f t="shared" si="9"/>
        <v>13873.319216519189</v>
      </c>
      <c r="AW13">
        <v>10</v>
      </c>
      <c r="AX13">
        <f>(R13*SUMPRODUCT(K14:$K$23, X14:$X$23)-$AZ$3*SUMPRODUCT(K13:$K$22, W14:$W$23))/Z13</f>
        <v>71065.797851746742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46879.010439222628</v>
      </c>
      <c r="P14">
        <f t="shared" si="22"/>
        <v>2343.9505219611315</v>
      </c>
      <c r="Q14" s="4">
        <f t="shared" si="23"/>
        <v>12.5</v>
      </c>
      <c r="R14">
        <f t="shared" si="0"/>
        <v>2000000</v>
      </c>
      <c r="S14">
        <f t="shared" si="1"/>
        <v>70518.335184159296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61122.074862008871</v>
      </c>
      <c r="AC14">
        <f t="shared" si="2"/>
        <v>59369.331369079766</v>
      </c>
      <c r="AE14">
        <f t="shared" si="3"/>
        <v>39467.402311079364</v>
      </c>
      <c r="AF14">
        <f t="shared" si="4"/>
        <v>-1973.3701155539682</v>
      </c>
      <c r="AG14">
        <f t="shared" si="4"/>
        <v>-10.523740246780536</v>
      </c>
      <c r="AH14">
        <f t="shared" si="5"/>
        <v>-19154.48421613111</v>
      </c>
      <c r="AI14">
        <f t="shared" si="6"/>
        <v>18329.024239147504</v>
      </c>
      <c r="AJ14">
        <f t="shared" si="7"/>
        <v>1752.7434929291048</v>
      </c>
      <c r="AK14">
        <f t="shared" si="24"/>
        <v>5068.8679027572607</v>
      </c>
      <c r="AL14">
        <f t="shared" si="8"/>
        <v>25150.63563483387</v>
      </c>
      <c r="AN14">
        <f t="shared" si="9"/>
        <v>19154.616915892442</v>
      </c>
      <c r="AO14">
        <f t="shared" si="9"/>
        <v>-957.73084579462216</v>
      </c>
      <c r="AP14">
        <f t="shared" si="9"/>
        <v>-5.1074608701280839</v>
      </c>
      <c r="AQ14">
        <f t="shared" si="9"/>
        <v>-9296.1985308697094</v>
      </c>
      <c r="AR14">
        <f t="shared" si="9"/>
        <v>8895.5800783579834</v>
      </c>
      <c r="AS14">
        <f t="shared" si="9"/>
        <v>850.65467177847495</v>
      </c>
      <c r="AT14">
        <f t="shared" si="9"/>
        <v>2460.0611438600449</v>
      </c>
      <c r="AU14">
        <f t="shared" si="9"/>
        <v>12206.295893996503</v>
      </c>
      <c r="AW14">
        <v>11</v>
      </c>
      <c r="AX14">
        <f>(R14*SUMPRODUCT(K15:$K$23, X15:$X$23)-$AZ$3*SUMPRODUCT(K14:$K$22, W15:$W$23))/Z14</f>
        <v>70518.335184159296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46879.010439222628</v>
      </c>
      <c r="P15">
        <f t="shared" si="22"/>
        <v>2343.9505219611315</v>
      </c>
      <c r="Q15" s="4">
        <f t="shared" si="23"/>
        <v>12.5</v>
      </c>
      <c r="R15">
        <f t="shared" si="0"/>
        <v>2000000</v>
      </c>
      <c r="S15">
        <f t="shared" si="1"/>
        <v>68464.633617966465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59369.331369079766</v>
      </c>
      <c r="AC15">
        <f t="shared" si="2"/>
        <v>56316.324242204253</v>
      </c>
      <c r="AE15">
        <f t="shared" si="3"/>
        <v>38560.836632537503</v>
      </c>
      <c r="AF15">
        <f t="shared" si="4"/>
        <v>-1928.0418316268751</v>
      </c>
      <c r="AG15">
        <f t="shared" si="4"/>
        <v>-10.28201008064435</v>
      </c>
      <c r="AH15">
        <f t="shared" si="5"/>
        <v>-21838.842186940816</v>
      </c>
      <c r="AI15">
        <f t="shared" si="6"/>
        <v>14783.670603889168</v>
      </c>
      <c r="AJ15">
        <f t="shared" si="7"/>
        <v>3053.0071268755128</v>
      </c>
      <c r="AK15">
        <f t="shared" si="24"/>
        <v>4982.5103482225022</v>
      </c>
      <c r="AL15">
        <f t="shared" si="8"/>
        <v>22819.188078987183</v>
      </c>
      <c r="AN15">
        <f t="shared" si="9"/>
        <v>17791.2687836287</v>
      </c>
      <c r="AO15">
        <f t="shared" si="9"/>
        <v>-889.563439181435</v>
      </c>
      <c r="AP15">
        <f t="shared" si="9"/>
        <v>-4.7439324702402264</v>
      </c>
      <c r="AQ15">
        <f t="shared" si="9"/>
        <v>-10076.044640153486</v>
      </c>
      <c r="AR15">
        <f t="shared" si="9"/>
        <v>6820.9167718235403</v>
      </c>
      <c r="AS15">
        <f t="shared" si="9"/>
        <v>1408.6019686290692</v>
      </c>
      <c r="AT15">
        <f t="shared" si="9"/>
        <v>2298.8396664516213</v>
      </c>
      <c r="AU15">
        <f t="shared" si="9"/>
        <v>10528.358406904232</v>
      </c>
      <c r="AW15">
        <v>12</v>
      </c>
      <c r="AX15">
        <f>(R15*SUMPRODUCT(K16:$K$23, X16:$X$23)-$AZ$3*SUMPRODUCT(K15:$K$22, W16:$W$23))/Z15</f>
        <v>68464.633617966465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46879.010439222628</v>
      </c>
      <c r="P16">
        <f t="shared" si="22"/>
        <v>2343.9505219611315</v>
      </c>
      <c r="Q16" s="4">
        <f t="shared" si="23"/>
        <v>12.5</v>
      </c>
      <c r="R16">
        <f t="shared" si="0"/>
        <v>2000000</v>
      </c>
      <c r="S16">
        <f t="shared" si="1"/>
        <v>64990.829494891776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56316.324242204253</v>
      </c>
      <c r="AC16">
        <f t="shared" si="2"/>
        <v>52128.68739694386</v>
      </c>
      <c r="AE16">
        <f t="shared" si="3"/>
        <v>37601.324673912342</v>
      </c>
      <c r="AF16">
        <f t="shared" si="4"/>
        <v>-1880.0662336956173</v>
      </c>
      <c r="AG16">
        <f t="shared" si="4"/>
        <v>-10.026162114348981</v>
      </c>
      <c r="AH16">
        <f t="shared" si="5"/>
        <v>-24484.458478228069</v>
      </c>
      <c r="AI16">
        <f t="shared" si="6"/>
        <v>11226.773799874307</v>
      </c>
      <c r="AJ16">
        <f t="shared" si="7"/>
        <v>4187.6368452603929</v>
      </c>
      <c r="AK16">
        <f t="shared" si="24"/>
        <v>5034.4557727284282</v>
      </c>
      <c r="AL16">
        <f t="shared" si="8"/>
        <v>20448.86641786313</v>
      </c>
      <c r="AN16">
        <f t="shared" si="9"/>
        <v>16448.817118505853</v>
      </c>
      <c r="AO16">
        <f t="shared" si="9"/>
        <v>-822.44085592529268</v>
      </c>
      <c r="AP16">
        <f t="shared" si="9"/>
        <v>-4.3859759848790167</v>
      </c>
      <c r="AQ16">
        <f t="shared" si="9"/>
        <v>-10710.802963637167</v>
      </c>
      <c r="AR16">
        <f t="shared" si="9"/>
        <v>4911.1873229585144</v>
      </c>
      <c r="AS16">
        <f t="shared" si="9"/>
        <v>1831.8948394441763</v>
      </c>
      <c r="AT16">
        <f t="shared" si="9"/>
        <v>2202.33842863174</v>
      </c>
      <c r="AU16">
        <f t="shared" si="9"/>
        <v>8945.4205910344317</v>
      </c>
      <c r="AW16">
        <v>13</v>
      </c>
      <c r="AX16">
        <f>(R16*SUMPRODUCT(K17:$K$23, X17:$X$23)-$AZ$3*SUMPRODUCT(K16:$K$22, W17:$W$23))/Z16</f>
        <v>64990.829494891776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46879.010439222628</v>
      </c>
      <c r="P17">
        <f t="shared" si="22"/>
        <v>2343.9505219611315</v>
      </c>
      <c r="Q17" s="4">
        <f t="shared" si="23"/>
        <v>12.5</v>
      </c>
      <c r="R17">
        <f t="shared" si="0"/>
        <v>2000000</v>
      </c>
      <c r="S17">
        <f t="shared" si="1"/>
        <v>60178.594484354551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52128.68739694386</v>
      </c>
      <c r="AC17">
        <f t="shared" si="2"/>
        <v>46968.916098050715</v>
      </c>
      <c r="AE17">
        <f t="shared" si="3"/>
        <v>36588.696145968279</v>
      </c>
      <c r="AF17">
        <f t="shared" si="4"/>
        <v>-1829.4348072984139</v>
      </c>
      <c r="AG17">
        <f t="shared" si="4"/>
        <v>-9.756150941316406</v>
      </c>
      <c r="AH17">
        <f t="shared" si="5"/>
        <v>-27159.928302253731</v>
      </c>
      <c r="AI17">
        <f t="shared" si="6"/>
        <v>7589.5768854748203</v>
      </c>
      <c r="AJ17">
        <f t="shared" si="7"/>
        <v>5159.7712988931453</v>
      </c>
      <c r="AK17">
        <f t="shared" si="24"/>
        <v>5360.9864369873676</v>
      </c>
      <c r="AL17">
        <f t="shared" si="8"/>
        <v>18110.334621355334</v>
      </c>
      <c r="AN17">
        <f t="shared" si="9"/>
        <v>15075.670717562754</v>
      </c>
      <c r="AO17">
        <f t="shared" si="9"/>
        <v>-753.78353587813774</v>
      </c>
      <c r="AP17">
        <f t="shared" si="9"/>
        <v>-4.019834936871149</v>
      </c>
      <c r="AQ17">
        <f t="shared" si="9"/>
        <v>-11190.72770901426</v>
      </c>
      <c r="AR17">
        <f t="shared" si="9"/>
        <v>3127.1396377334872</v>
      </c>
      <c r="AS17">
        <f t="shared" si="9"/>
        <v>2125.9848333954778</v>
      </c>
      <c r="AT17">
        <f t="shared" si="9"/>
        <v>2208.8916730706505</v>
      </c>
      <c r="AU17">
        <f t="shared" si="9"/>
        <v>7462.0161441996161</v>
      </c>
      <c r="AW17">
        <v>14</v>
      </c>
      <c r="AX17">
        <f>(R17*SUMPRODUCT(K18:$K$23, X18:$X$23)-$AZ$3*SUMPRODUCT(K17:$K$22, W18:$W$23))/Z17</f>
        <v>60178.594484354551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46879.010439222628</v>
      </c>
      <c r="P18">
        <f t="shared" si="22"/>
        <v>2343.9505219611315</v>
      </c>
      <c r="Q18" s="4">
        <f t="shared" si="23"/>
        <v>12.5</v>
      </c>
      <c r="R18">
        <f t="shared" si="0"/>
        <v>2000000</v>
      </c>
      <c r="S18">
        <f t="shared" si="1"/>
        <v>54063.853998662467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46968.916098050715</v>
      </c>
      <c r="AC18">
        <f t="shared" si="2"/>
        <v>40964.866883502909</v>
      </c>
      <c r="AE18">
        <f t="shared" si="3"/>
        <v>35520.819923799892</v>
      </c>
      <c r="AF18">
        <f t="shared" si="4"/>
        <v>-1776.0409961899948</v>
      </c>
      <c r="AG18">
        <f t="shared" si="4"/>
        <v>-9.4714083101891831</v>
      </c>
      <c r="AH18">
        <f t="shared" si="5"/>
        <v>-29948.979474249423</v>
      </c>
      <c r="AI18">
        <f t="shared" si="6"/>
        <v>3786.3280450502898</v>
      </c>
      <c r="AJ18">
        <f t="shared" si="7"/>
        <v>6004.0492145478056</v>
      </c>
      <c r="AK18">
        <f t="shared" si="24"/>
        <v>5658.0300212988086</v>
      </c>
      <c r="AL18">
        <f t="shared" si="8"/>
        <v>15448.407280896903</v>
      </c>
      <c r="AN18">
        <f t="shared" si="9"/>
        <v>13676.92065697299</v>
      </c>
      <c r="AO18">
        <f t="shared" si="9"/>
        <v>-683.84603284864954</v>
      </c>
      <c r="AP18">
        <f t="shared" si="9"/>
        <v>-3.6468668303869034</v>
      </c>
      <c r="AQ18">
        <f t="shared" si="9"/>
        <v>-11531.541695977929</v>
      </c>
      <c r="AR18">
        <f t="shared" si="9"/>
        <v>1457.8860613160266</v>
      </c>
      <c r="AS18">
        <f t="shared" si="9"/>
        <v>2311.7964310534066</v>
      </c>
      <c r="AT18">
        <f t="shared" si="9"/>
        <v>2178.5653552502986</v>
      </c>
      <c r="AU18">
        <f t="shared" si="9"/>
        <v>5948.2478476197321</v>
      </c>
      <c r="AW18">
        <v>15</v>
      </c>
      <c r="AX18">
        <f>(R18*SUMPRODUCT(K19:$K$23, X19:$X$23)-$AZ$3*SUMPRODUCT(K18:$K$22, W19:$W$23))/Z18</f>
        <v>54063.853998662467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46879.010439222628</v>
      </c>
      <c r="P19">
        <f t="shared" si="22"/>
        <v>2343.9505219611315</v>
      </c>
      <c r="Q19" s="4">
        <f t="shared" si="23"/>
        <v>12.5</v>
      </c>
      <c r="R19">
        <f t="shared" si="0"/>
        <v>2000000</v>
      </c>
      <c r="S19">
        <f t="shared" si="1"/>
        <v>46463.228914592655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40964.866883502909</v>
      </c>
      <c r="AC19">
        <f t="shared" si="2"/>
        <v>34083.26762405099</v>
      </c>
      <c r="AE19">
        <f t="shared" si="3"/>
        <v>34388.265647394313</v>
      </c>
      <c r="AF19">
        <f t="shared" si="4"/>
        <v>-1719.4132823697157</v>
      </c>
      <c r="AG19">
        <f t="shared" si="4"/>
        <v>-9.1694196734319338</v>
      </c>
      <c r="AH19">
        <f t="shared" si="5"/>
        <v>-33163.928584857269</v>
      </c>
      <c r="AI19">
        <f t="shared" si="6"/>
        <v>-504.24563950610172</v>
      </c>
      <c r="AJ19">
        <f t="shared" si="7"/>
        <v>6881.5992594519194</v>
      </c>
      <c r="AK19">
        <f t="shared" si="24"/>
        <v>5404.7149928419194</v>
      </c>
      <c r="AL19">
        <f t="shared" si="8"/>
        <v>11782.068612787738</v>
      </c>
      <c r="AN19">
        <f t="shared" si="9"/>
        <v>12335.422455411726</v>
      </c>
      <c r="AO19">
        <f t="shared" si="9"/>
        <v>-616.77112277058632</v>
      </c>
      <c r="AP19">
        <f t="shared" si="9"/>
        <v>-3.2891645802240932</v>
      </c>
      <c r="AQ19">
        <f t="shared" si="9"/>
        <v>-11896.240234096163</v>
      </c>
      <c r="AR19">
        <f t="shared" si="9"/>
        <v>-180.87806603524726</v>
      </c>
      <c r="AS19">
        <f t="shared" si="9"/>
        <v>2468.500008246855</v>
      </c>
      <c r="AT19">
        <f t="shared" si="9"/>
        <v>1938.7265229194352</v>
      </c>
      <c r="AU19">
        <f t="shared" si="9"/>
        <v>4226.3484651310437</v>
      </c>
      <c r="AW19">
        <v>16</v>
      </c>
      <c r="AX19">
        <f>(R19*SUMPRODUCT(K20:$K$23, X20:$X$23)-$AZ$3*SUMPRODUCT(K19:$K$22, W20:$W$23))/Z19</f>
        <v>46463.228914592655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46879.010439222628</v>
      </c>
      <c r="P20">
        <f t="shared" si="22"/>
        <v>2343.9505219611315</v>
      </c>
      <c r="Q20" s="4">
        <f t="shared" si="23"/>
        <v>12.5</v>
      </c>
      <c r="R20">
        <f t="shared" si="0"/>
        <v>2000000</v>
      </c>
      <c r="S20">
        <f t="shared" si="1"/>
        <v>37067.724453138748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34083.26762405099</v>
      </c>
      <c r="AC20">
        <f t="shared" si="2"/>
        <v>26245.950631897151</v>
      </c>
      <c r="AE20">
        <f t="shared" si="3"/>
        <v>33192.870935886225</v>
      </c>
      <c r="AF20">
        <f t="shared" si="4"/>
        <v>-1659.6435467943113</v>
      </c>
      <c r="AG20">
        <f t="shared" si="4"/>
        <v>-8.8506750208923144</v>
      </c>
      <c r="AH20">
        <f t="shared" si="5"/>
        <v>-36328.072928847709</v>
      </c>
      <c r="AI20">
        <f t="shared" si="6"/>
        <v>-4803.6962147766862</v>
      </c>
      <c r="AJ20">
        <f t="shared" si="7"/>
        <v>7837.3169921538392</v>
      </c>
      <c r="AK20">
        <f t="shared" si="24"/>
        <v>3562.97567921366</v>
      </c>
      <c r="AL20">
        <f t="shared" si="8"/>
        <v>6596.5964565908125</v>
      </c>
      <c r="AN20">
        <f t="shared" si="9"/>
        <v>11293.391018971592</v>
      </c>
      <c r="AO20">
        <f t="shared" si="9"/>
        <v>-564.66955094857963</v>
      </c>
      <c r="AP20">
        <f t="shared" si="9"/>
        <v>-3.0113133023608634</v>
      </c>
      <c r="AQ20">
        <f t="shared" si="9"/>
        <v>-12360.097845818949</v>
      </c>
      <c r="AR20">
        <f t="shared" si="9"/>
        <v>-1634.3876910982972</v>
      </c>
      <c r="AS20">
        <f t="shared" si="9"/>
        <v>2666.5329884536086</v>
      </c>
      <c r="AT20">
        <f t="shared" si="9"/>
        <v>1212.2505948391063</v>
      </c>
      <c r="AU20">
        <f t="shared" si="9"/>
        <v>2244.3958921944172</v>
      </c>
      <c r="AW20">
        <v>17</v>
      </c>
      <c r="AX20">
        <f>(R20*SUMPRODUCT(K21:$K$23, X21:$X$23)-$AZ$3*SUMPRODUCT(K20:$K$22, W21:$W$23))/Z20</f>
        <v>37067.724453138748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46879.010439222628</v>
      </c>
      <c r="P21">
        <f t="shared" si="22"/>
        <v>2343.9505219611315</v>
      </c>
      <c r="Q21" s="4">
        <f t="shared" si="23"/>
        <v>12.5</v>
      </c>
      <c r="R21">
        <f t="shared" si="0"/>
        <v>2000000</v>
      </c>
      <c r="S21">
        <f t="shared" si="1"/>
        <v>26012.318558075745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26245.950631897151</v>
      </c>
      <c r="AC21">
        <f t="shared" si="2"/>
        <v>17725.102107050174</v>
      </c>
      <c r="AE21">
        <f t="shared" si="3"/>
        <v>31943.913221634801</v>
      </c>
      <c r="AF21">
        <f t="shared" si="4"/>
        <v>-1597.1956610817401</v>
      </c>
      <c r="AG21">
        <f t="shared" si="4"/>
        <v>-8.5176481228867935</v>
      </c>
      <c r="AH21">
        <f t="shared" si="5"/>
        <v>-39123.223647455678</v>
      </c>
      <c r="AI21">
        <f t="shared" si="6"/>
        <v>-8785.0237350255047</v>
      </c>
      <c r="AJ21">
        <f t="shared" si="7"/>
        <v>8520.8485248469769</v>
      </c>
      <c r="AK21">
        <f t="shared" si="24"/>
        <v>2903.2038782726959</v>
      </c>
      <c r="AL21">
        <f t="shared" si="8"/>
        <v>2639.0286680941681</v>
      </c>
      <c r="AN21">
        <f t="shared" si="9"/>
        <v>10338.106480171346</v>
      </c>
      <c r="AO21">
        <f t="shared" si="9"/>
        <v>-516.90532400856728</v>
      </c>
      <c r="AP21">
        <f t="shared" si="9"/>
        <v>-2.7565925515787129</v>
      </c>
      <c r="AQ21">
        <f t="shared" si="9"/>
        <v>-12661.56870351826</v>
      </c>
      <c r="AR21">
        <f t="shared" si="9"/>
        <v>-2843.1241399070614</v>
      </c>
      <c r="AS21">
        <f t="shared" si="9"/>
        <v>2757.6283074679227</v>
      </c>
      <c r="AT21">
        <f t="shared" si="9"/>
        <v>939.57276364318659</v>
      </c>
      <c r="AU21">
        <f t="shared" si="9"/>
        <v>854.07693120404826</v>
      </c>
      <c r="AW21">
        <v>18</v>
      </c>
      <c r="AX21">
        <f>(R21*SUMPRODUCT(K22:$K$23, X22:$X$23)-$AZ$3*SUMPRODUCT(K21:$K$22, W22:$W$23))/Z21</f>
        <v>26012.318558075745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46879.010439222628</v>
      </c>
      <c r="P22">
        <f t="shared" si="22"/>
        <v>2343.9505219611315</v>
      </c>
      <c r="Q22" s="4">
        <f t="shared" si="23"/>
        <v>12.5</v>
      </c>
      <c r="R22">
        <f t="shared" si="0"/>
        <v>2000000</v>
      </c>
      <c r="S22">
        <f t="shared" si="1"/>
        <v>13506.01769279389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17725.102107050174</v>
      </c>
      <c r="AC22">
        <f t="shared" si="2"/>
        <v>8827.8516757576781</v>
      </c>
      <c r="AE22">
        <f t="shared" si="3"/>
        <v>30641.226768461675</v>
      </c>
      <c r="AF22">
        <f t="shared" si="4"/>
        <v>-1532.0613384230837</v>
      </c>
      <c r="AG22">
        <f t="shared" si="4"/>
        <v>-8.1702947868820743</v>
      </c>
      <c r="AH22">
        <f t="shared" si="5"/>
        <v>-41948.296764136336</v>
      </c>
      <c r="AI22">
        <f t="shared" si="6"/>
        <v>-12847.301628884627</v>
      </c>
      <c r="AJ22">
        <f t="shared" si="7"/>
        <v>8897.2504312924957</v>
      </c>
      <c r="AK22">
        <f t="shared" si="24"/>
        <v>3278.398727596214</v>
      </c>
      <c r="AL22">
        <f t="shared" si="8"/>
        <v>-671.65246999591682</v>
      </c>
      <c r="AN22">
        <f t="shared" si="9"/>
        <v>9267.7701618695173</v>
      </c>
      <c r="AO22">
        <f t="shared" si="9"/>
        <v>-463.38850809347588</v>
      </c>
      <c r="AP22">
        <f t="shared" si="9"/>
        <v>-2.4711939509380572</v>
      </c>
      <c r="AQ22">
        <f t="shared" si="9"/>
        <v>-12687.715672404463</v>
      </c>
      <c r="AR22">
        <f t="shared" si="9"/>
        <v>-3885.8052125793602</v>
      </c>
      <c r="AS22">
        <f t="shared" si="9"/>
        <v>2691.069541467743</v>
      </c>
      <c r="AT22">
        <f t="shared" si="9"/>
        <v>991.58712331975505</v>
      </c>
      <c r="AU22">
        <f t="shared" si="9"/>
        <v>-203.14854779186206</v>
      </c>
      <c r="AW22">
        <v>19</v>
      </c>
      <c r="AX22">
        <f>(R22*SUMPRODUCT(K23:$K$23, X23:$X$23)-$AZ$3*SUMPRODUCT(K22:$K$22, W23:$W$23))/Z22</f>
        <v>13506.01769279389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46879.010439222628</v>
      </c>
      <c r="P23">
        <f t="shared" si="22"/>
        <v>2343.9505219611315</v>
      </c>
      <c r="Q23" s="4">
        <f t="shared" si="23"/>
        <v>12.5</v>
      </c>
      <c r="R23">
        <f t="shared" si="0"/>
        <v>2000000</v>
      </c>
      <c r="S23">
        <f t="shared" si="1"/>
        <v>14129.609202569036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8827.8516757576781</v>
      </c>
      <c r="AC23">
        <f t="shared" si="2"/>
        <v>8827.8516757576781</v>
      </c>
      <c r="AE23">
        <f t="shared" si="3"/>
        <v>29288.916977867222</v>
      </c>
      <c r="AF23">
        <f t="shared" si="4"/>
        <v>-1464.445848893361</v>
      </c>
      <c r="AG23">
        <f t="shared" si="4"/>
        <v>-7.8097096929550993</v>
      </c>
      <c r="AH23">
        <f t="shared" si="5"/>
        <v>-44621.143369304482</v>
      </c>
      <c r="AI23">
        <f t="shared" si="6"/>
        <v>-16804.481950023575</v>
      </c>
      <c r="AJ23">
        <f t="shared" si="7"/>
        <v>0</v>
      </c>
      <c r="AK23">
        <f t="shared" si="24"/>
        <v>3808.1763394116074</v>
      </c>
      <c r="AL23">
        <f t="shared" si="8"/>
        <v>-12996.305610611967</v>
      </c>
      <c r="AN23">
        <f t="shared" si="9"/>
        <v>8024.9564742365455</v>
      </c>
      <c r="AO23">
        <f t="shared" si="9"/>
        <v>-401.24782371182727</v>
      </c>
      <c r="AP23">
        <f t="shared" si="9"/>
        <v>-2.139805319867162</v>
      </c>
      <c r="AQ23">
        <f t="shared" si="9"/>
        <v>-12225.878261047677</v>
      </c>
      <c r="AR23">
        <f t="shared" si="9"/>
        <v>-4604.3094158428257</v>
      </c>
      <c r="AS23">
        <f t="shared" si="9"/>
        <v>0</v>
      </c>
      <c r="AT23">
        <f t="shared" si="9"/>
        <v>1043.4134315409901</v>
      </c>
      <c r="AU23">
        <f t="shared" si="9"/>
        <v>-3560.8959843018356</v>
      </c>
      <c r="AW23">
        <v>20</v>
      </c>
      <c r="AX23">
        <f>(R23*SUMPRODUCT(K$23:$K24, X$23:$X24)-$AZ$3*SUMPRODUCT(K$22:$K23, W$23:$W24))/Z23</f>
        <v>14129.609202569036</v>
      </c>
    </row>
    <row r="25" spans="5:50" x14ac:dyDescent="0.25">
      <c r="AN25" s="8">
        <f t="shared" ref="AN25:AU25" si="25">SUM(AN3:AN23)</f>
        <v>433757.11377493246</v>
      </c>
      <c r="AO25" s="8">
        <f t="shared" si="25"/>
        <v>-56847.113518163613</v>
      </c>
      <c r="AP25" s="8">
        <f t="shared" si="25"/>
        <v>-203.15866837603332</v>
      </c>
      <c r="AQ25" s="8">
        <f t="shared" si="25"/>
        <v>-172017.05461502989</v>
      </c>
      <c r="AR25" s="8">
        <f t="shared" si="25"/>
        <v>204689.78697336288</v>
      </c>
      <c r="AS25" s="8">
        <f t="shared" si="25"/>
        <v>-27864.506512313801</v>
      </c>
      <c r="AT25" s="8">
        <f t="shared" si="25"/>
        <v>51101.700433455902</v>
      </c>
      <c r="AU25" s="9">
        <f t="shared" si="25"/>
        <v>227926.98089450496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B695B-B059-4722-BC38-946DBDE08748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164861.34826346196</v>
      </c>
      <c r="K3">
        <v>1</v>
      </c>
      <c r="L3" s="2">
        <v>0</v>
      </c>
      <c r="O3">
        <f>$C$3</f>
        <v>164861.34826346196</v>
      </c>
      <c r="P3">
        <f>O3*B5</f>
        <v>131889.07861076956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164861.34826346196</v>
      </c>
      <c r="AF3">
        <f t="shared" ref="AF3:AG23" si="4">-$Z3*P3</f>
        <v>-131889.07861076956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32872.269652692397</v>
      </c>
      <c r="AJ3">
        <f t="shared" ref="AJ3:AJ23" si="7">AB3-AC3</f>
        <v>0</v>
      </c>
      <c r="AL3">
        <f t="shared" ref="AL3:AL23" si="8">SUM(AI3:AK3)</f>
        <v>32872.269652692397</v>
      </c>
      <c r="AN3">
        <f t="shared" ref="AN3:AU23" si="9">AE3*$K3</f>
        <v>164861.34826346196</v>
      </c>
      <c r="AO3">
        <f t="shared" si="9"/>
        <v>-131889.07861076956</v>
      </c>
      <c r="AP3">
        <f t="shared" si="9"/>
        <v>-100</v>
      </c>
      <c r="AQ3">
        <f t="shared" si="9"/>
        <v>0</v>
      </c>
      <c r="AR3">
        <f t="shared" si="9"/>
        <v>32872.269652692397</v>
      </c>
      <c r="AS3">
        <f t="shared" si="9"/>
        <v>0</v>
      </c>
      <c r="AT3">
        <f t="shared" si="9"/>
        <v>0</v>
      </c>
      <c r="AU3">
        <f t="shared" si="9"/>
        <v>32872.269652692397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54635.539043658719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2000000</v>
      </c>
      <c r="S4">
        <f t="shared" si="1"/>
        <v>34470.323243554463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33741.781655535917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-22270.655999999999</v>
      </c>
      <c r="AI4">
        <f t="shared" si="6"/>
        <v>-22270.655999999999</v>
      </c>
      <c r="AJ4">
        <f t="shared" si="7"/>
        <v>-33741.781655535917</v>
      </c>
      <c r="AK4">
        <f>H4*SUM(AB4, AE4:AF4)</f>
        <v>0</v>
      </c>
      <c r="AL4">
        <f t="shared" si="8"/>
        <v>-56012.437655535919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-20893.757388122711</v>
      </c>
      <c r="AR4">
        <f t="shared" si="9"/>
        <v>-20893.757388122711</v>
      </c>
      <c r="AS4">
        <f t="shared" si="9"/>
        <v>-31655.672816902068</v>
      </c>
      <c r="AT4">
        <f t="shared" si="9"/>
        <v>0</v>
      </c>
      <c r="AU4">
        <f t="shared" si="9"/>
        <v>-52549.430205024779</v>
      </c>
      <c r="AW4">
        <v>1</v>
      </c>
      <c r="AX4">
        <f>(R4*SUMPRODUCT(K5:$K$23, X5:$X$23)-$AZ$3*SUMPRODUCT(K4:$K$22, W5:$W$23))/Z4</f>
        <v>34470.323243554463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164861.34826346196</v>
      </c>
      <c r="P5">
        <f t="shared" ref="P5:P23" si="22">O5*$C$5</f>
        <v>8243.0674131730975</v>
      </c>
      <c r="Q5" s="4">
        <f t="shared" ref="Q5:Q23" si="23">$C$8</f>
        <v>12.5</v>
      </c>
      <c r="R5">
        <f t="shared" si="0"/>
        <v>2000000</v>
      </c>
      <c r="S5">
        <f t="shared" si="1"/>
        <v>64816.018194535012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33741.781655535917</v>
      </c>
      <c r="AC5">
        <f t="shared" si="2"/>
        <v>61988.754122918996</v>
      </c>
      <c r="AE5">
        <f t="shared" si="3"/>
        <v>157670.12332050854</v>
      </c>
      <c r="AF5">
        <f t="shared" si="4"/>
        <v>-7883.5061660254278</v>
      </c>
      <c r="AG5">
        <f t="shared" si="4"/>
        <v>-11.954752052353317</v>
      </c>
      <c r="AH5">
        <f t="shared" si="5"/>
        <v>-25391.722183469185</v>
      </c>
      <c r="AI5">
        <f t="shared" si="6"/>
        <v>124382.94021896159</v>
      </c>
      <c r="AJ5">
        <f t="shared" si="7"/>
        <v>-28246.972467383079</v>
      </c>
      <c r="AK5">
        <f>H5*SUM(AB5, AE5:AF5)</f>
        <v>15856.853657185646</v>
      </c>
      <c r="AL5">
        <f t="shared" si="8"/>
        <v>111992.82140876417</v>
      </c>
      <c r="AN5">
        <f t="shared" si="9"/>
        <v>136158.0077258003</v>
      </c>
      <c r="AO5">
        <f t="shared" si="9"/>
        <v>-6807.9003862900145</v>
      </c>
      <c r="AP5">
        <f t="shared" si="9"/>
        <v>-10.32367570992206</v>
      </c>
      <c r="AQ5">
        <f t="shared" si="9"/>
        <v>-21927.339386931741</v>
      </c>
      <c r="AR5">
        <f t="shared" si="9"/>
        <v>107412.44427686863</v>
      </c>
      <c r="AS5">
        <f t="shared" si="9"/>
        <v>-24393.026493841448</v>
      </c>
      <c r="AT5">
        <f t="shared" si="9"/>
        <v>13693.384372974206</v>
      </c>
      <c r="AU5">
        <f t="shared" si="9"/>
        <v>96712.802156001388</v>
      </c>
      <c r="AW5">
        <v>2</v>
      </c>
      <c r="AX5">
        <f>(R5*SUMPRODUCT(K6:$K$23, X6:$X$23)-$AZ$3*SUMPRODUCT(K5:$K$22, W6:$W$23))/Z5</f>
        <v>64816.018194535012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164861.34826346196</v>
      </c>
      <c r="P6">
        <f t="shared" si="22"/>
        <v>8243.0674131730975</v>
      </c>
      <c r="Q6" s="4">
        <f t="shared" si="23"/>
        <v>12.5</v>
      </c>
      <c r="R6">
        <f t="shared" si="0"/>
        <v>2000000</v>
      </c>
      <c r="S6">
        <f t="shared" si="1"/>
        <v>91080.946277189651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61988.754122918996</v>
      </c>
      <c r="AC6">
        <f t="shared" si="2"/>
        <v>84940.495722885011</v>
      </c>
      <c r="AE6">
        <f t="shared" si="3"/>
        <v>153746.80676268582</v>
      </c>
      <c r="AF6">
        <f t="shared" si="4"/>
        <v>-7687.3403381342914</v>
      </c>
      <c r="AG6">
        <f t="shared" si="4"/>
        <v>-11.657281132156719</v>
      </c>
      <c r="AH6">
        <f t="shared" si="5"/>
        <v>-28467.743947690567</v>
      </c>
      <c r="AI6">
        <f t="shared" si="6"/>
        <v>117580.06519572881</v>
      </c>
      <c r="AJ6">
        <f t="shared" si="7"/>
        <v>-22951.741599966015</v>
      </c>
      <c r="AK6">
        <f>H6*SUM(AB6, AE6:AF6)</f>
        <v>22635.646395564796</v>
      </c>
      <c r="AL6">
        <f t="shared" si="8"/>
        <v>117263.96999132758</v>
      </c>
      <c r="AN6">
        <f t="shared" si="9"/>
        <v>119742.04421415644</v>
      </c>
      <c r="AO6">
        <f t="shared" si="9"/>
        <v>-5987.1022107078225</v>
      </c>
      <c r="AP6">
        <f t="shared" si="9"/>
        <v>-9.0789961894827247</v>
      </c>
      <c r="AQ6">
        <f t="shared" si="9"/>
        <v>-22171.425385915441</v>
      </c>
      <c r="AR6">
        <f t="shared" si="9"/>
        <v>91574.437621343692</v>
      </c>
      <c r="AS6">
        <f t="shared" si="9"/>
        <v>-17875.418132729836</v>
      </c>
      <c r="AT6">
        <f t="shared" si="9"/>
        <v>17629.234899801191</v>
      </c>
      <c r="AU6">
        <f t="shared" si="9"/>
        <v>91328.254388415051</v>
      </c>
      <c r="AW6">
        <v>3</v>
      </c>
      <c r="AX6">
        <f>(R6*SUMPRODUCT(K7:$K$23, X7:$X$23)-$AZ$3*SUMPRODUCT(K6:$K$22, W7:$W$23))/Z6</f>
        <v>91080.946277189651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164861.34826346196</v>
      </c>
      <c r="P7">
        <f t="shared" si="22"/>
        <v>8243.0674131730975</v>
      </c>
      <c r="Q7" s="4">
        <f t="shared" si="23"/>
        <v>12.5</v>
      </c>
      <c r="R7">
        <f t="shared" si="0"/>
        <v>2000000</v>
      </c>
      <c r="S7">
        <f t="shared" si="1"/>
        <v>112797.62942282428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84940.495722885011</v>
      </c>
      <c r="AC7">
        <f t="shared" si="2"/>
        <v>102360.17461897177</v>
      </c>
      <c r="AE7">
        <f t="shared" si="3"/>
        <v>149606.30362992742</v>
      </c>
      <c r="AF7">
        <f t="shared" si="4"/>
        <v>-7480.3151814963703</v>
      </c>
      <c r="AG7">
        <f t="shared" si="4"/>
        <v>-11.343342845804909</v>
      </c>
      <c r="AH7">
        <f t="shared" si="5"/>
        <v>-31578.47600483866</v>
      </c>
      <c r="AI7">
        <f t="shared" si="6"/>
        <v>110536.1691007466</v>
      </c>
      <c r="AJ7">
        <f t="shared" si="7"/>
        <v>-17419.678896086756</v>
      </c>
      <c r="AK7">
        <f>H7*SUM(AB7, AE7:AF7)</f>
        <v>23773.860892736793</v>
      </c>
      <c r="AL7">
        <f t="shared" si="8"/>
        <v>116890.35109739663</v>
      </c>
      <c r="AN7">
        <f t="shared" si="9"/>
        <v>105474.16657371049</v>
      </c>
      <c r="AO7">
        <f t="shared" si="9"/>
        <v>-5273.7083286855241</v>
      </c>
      <c r="AP7">
        <f t="shared" si="9"/>
        <v>-7.9971873095713528</v>
      </c>
      <c r="AQ7">
        <f t="shared" si="9"/>
        <v>-22263.189166930217</v>
      </c>
      <c r="AR7">
        <f t="shared" si="9"/>
        <v>77929.271890785196</v>
      </c>
      <c r="AS7">
        <f t="shared" si="9"/>
        <v>-12281.074185826372</v>
      </c>
      <c r="AT7">
        <f t="shared" si="9"/>
        <v>16760.845653291934</v>
      </c>
      <c r="AU7">
        <f t="shared" si="9"/>
        <v>82409.043358250754</v>
      </c>
      <c r="AW7">
        <v>4</v>
      </c>
      <c r="AX7">
        <f>(R7*SUMPRODUCT(K8:$K$23, X8:$X$23)-$AZ$3*SUMPRODUCT(K7:$K$22, W8:$W$23))/Z7</f>
        <v>112797.62942282428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164861.34826346196</v>
      </c>
      <c r="P8">
        <f t="shared" si="22"/>
        <v>8243.0674131730975</v>
      </c>
      <c r="Q8" s="4">
        <f t="shared" si="23"/>
        <v>12.5</v>
      </c>
      <c r="R8">
        <f t="shared" si="0"/>
        <v>2000000</v>
      </c>
      <c r="S8">
        <f t="shared" si="1"/>
        <v>129883.16661284206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102360.17461897177</v>
      </c>
      <c r="AC8">
        <f t="shared" si="2"/>
        <v>114424.7474254453</v>
      </c>
      <c r="AE8">
        <f t="shared" si="3"/>
        <v>145239.90003643651</v>
      </c>
      <c r="AF8">
        <f t="shared" si="4"/>
        <v>-7261.9950018218251</v>
      </c>
      <c r="AG8">
        <f t="shared" si="4"/>
        <v>-11.012276495240961</v>
      </c>
      <c r="AH8">
        <f t="shared" si="5"/>
        <v>-34821.267536943858</v>
      </c>
      <c r="AI8">
        <f t="shared" si="6"/>
        <v>103145.62522117555</v>
      </c>
      <c r="AJ8">
        <f t="shared" si="7"/>
        <v>-12064.57280647353</v>
      </c>
      <c r="AK8">
        <f t="shared" ref="AK8:AK23" si="24">H8*SUM(AB8:AB8, AE8:AF8)</f>
        <v>17424.510774885021</v>
      </c>
      <c r="AL8">
        <f t="shared" si="8"/>
        <v>108505.56318958703</v>
      </c>
      <c r="AN8">
        <f t="shared" si="9"/>
        <v>95473.941041544836</v>
      </c>
      <c r="AO8">
        <f t="shared" si="9"/>
        <v>-4773.6970520772411</v>
      </c>
      <c r="AP8">
        <f t="shared" si="9"/>
        <v>-7.2389573152836322</v>
      </c>
      <c r="AQ8">
        <f t="shared" si="9"/>
        <v>-22889.878352849388</v>
      </c>
      <c r="AR8">
        <f t="shared" si="9"/>
        <v>67803.126679302892</v>
      </c>
      <c r="AS8">
        <f t="shared" si="9"/>
        <v>-7930.6878655776572</v>
      </c>
      <c r="AT8">
        <f t="shared" si="9"/>
        <v>11454.06127367059</v>
      </c>
      <c r="AU8">
        <f t="shared" si="9"/>
        <v>71326.500087395834</v>
      </c>
      <c r="AW8">
        <v>5</v>
      </c>
      <c r="AX8">
        <f>(R8*SUMPRODUCT(K9:$K$23, X9:$X$23)-$AZ$3*SUMPRODUCT(K8:$K$22, W9:$W$23))/Z8</f>
        <v>129883.16661284206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164861.34826346196</v>
      </c>
      <c r="P9">
        <f t="shared" si="22"/>
        <v>8243.0674131730975</v>
      </c>
      <c r="Q9" s="4">
        <f t="shared" si="23"/>
        <v>12.5</v>
      </c>
      <c r="R9">
        <f t="shared" si="0"/>
        <v>2000000</v>
      </c>
      <c r="S9">
        <f t="shared" si="1"/>
        <v>143013.91380802204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114424.7474254453</v>
      </c>
      <c r="AC9">
        <f t="shared" si="2"/>
        <v>121975.51965919143</v>
      </c>
      <c r="AE9">
        <f t="shared" si="3"/>
        <v>140609.03649657854</v>
      </c>
      <c r="AF9">
        <f t="shared" si="4"/>
        <v>-7030.4518248289269</v>
      </c>
      <c r="AG9">
        <f t="shared" si="4"/>
        <v>-10.661158450544891</v>
      </c>
      <c r="AH9">
        <f t="shared" si="5"/>
        <v>-38559.244758985449</v>
      </c>
      <c r="AI9">
        <f t="shared" si="6"/>
        <v>95008.678754313616</v>
      </c>
      <c r="AJ9">
        <f t="shared" si="7"/>
        <v>-7550.772233746131</v>
      </c>
      <c r="AK9">
        <f t="shared" si="24"/>
        <v>12945.773935473575</v>
      </c>
      <c r="AL9">
        <f t="shared" si="8"/>
        <v>100403.68045604107</v>
      </c>
      <c r="AN9">
        <f t="shared" si="9"/>
        <v>87844.352007772526</v>
      </c>
      <c r="AO9">
        <f t="shared" si="9"/>
        <v>-4392.2176003886261</v>
      </c>
      <c r="AP9">
        <f t="shared" si="9"/>
        <v>-6.6604720370379082</v>
      </c>
      <c r="AQ9">
        <f t="shared" si="9"/>
        <v>-24089.574569018521</v>
      </c>
      <c r="AR9">
        <f t="shared" si="9"/>
        <v>59355.899366328333</v>
      </c>
      <c r="AS9">
        <f t="shared" si="9"/>
        <v>-4717.2835442041451</v>
      </c>
      <c r="AT9">
        <f t="shared" si="9"/>
        <v>8087.7669809540248</v>
      </c>
      <c r="AU9">
        <f t="shared" si="9"/>
        <v>62726.382803078217</v>
      </c>
      <c r="AW9">
        <v>6</v>
      </c>
      <c r="AX9">
        <f>(R9*SUMPRODUCT(K10:$K$23, X10:$X$23)-$AZ$3*SUMPRODUCT(K9:$K$22, W10:$W$23))/Z9</f>
        <v>143013.91380802204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164861.34826346196</v>
      </c>
      <c r="P10">
        <f t="shared" si="22"/>
        <v>8243.0674131730975</v>
      </c>
      <c r="Q10" s="4">
        <f t="shared" si="23"/>
        <v>12.5</v>
      </c>
      <c r="R10">
        <f t="shared" si="0"/>
        <v>2000000</v>
      </c>
      <c r="S10">
        <f t="shared" si="1"/>
        <v>153072.01291794312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121975.51965919143</v>
      </c>
      <c r="AC10">
        <f t="shared" si="2"/>
        <v>126015.71926527013</v>
      </c>
      <c r="AE10">
        <f t="shared" si="3"/>
        <v>135721.2267901593</v>
      </c>
      <c r="AF10">
        <f t="shared" si="4"/>
        <v>-6786.0613395079645</v>
      </c>
      <c r="AG10">
        <f t="shared" si="4"/>
        <v>-10.290558416189951</v>
      </c>
      <c r="AH10">
        <f t="shared" si="5"/>
        <v>-42238.151975918598</v>
      </c>
      <c r="AI10">
        <f t="shared" si="6"/>
        <v>86686.722916316532</v>
      </c>
      <c r="AJ10">
        <f t="shared" si="7"/>
        <v>-4040.199606078706</v>
      </c>
      <c r="AK10">
        <f t="shared" si="24"/>
        <v>13172.810968266747</v>
      </c>
      <c r="AL10">
        <f t="shared" si="8"/>
        <v>95819.334278504568</v>
      </c>
      <c r="AN10">
        <f t="shared" si="9"/>
        <v>80561.26617121762</v>
      </c>
      <c r="AO10">
        <f t="shared" si="9"/>
        <v>-4028.0633085608806</v>
      </c>
      <c r="AP10">
        <f t="shared" si="9"/>
        <v>-6.1082590779915629</v>
      </c>
      <c r="AQ10">
        <f t="shared" si="9"/>
        <v>-25071.678796223805</v>
      </c>
      <c r="AR10">
        <f t="shared" si="9"/>
        <v>51455.415807354926</v>
      </c>
      <c r="AS10">
        <f t="shared" si="9"/>
        <v>-2398.1775257115119</v>
      </c>
      <c r="AT10">
        <f t="shared" si="9"/>
        <v>7819.103582657991</v>
      </c>
      <c r="AU10">
        <f t="shared" si="9"/>
        <v>56876.341864301401</v>
      </c>
      <c r="AW10">
        <v>7</v>
      </c>
      <c r="AX10">
        <f>(R10*SUMPRODUCT(K11:$K$23, X11:$X$23)-$AZ$3*SUMPRODUCT(K10:$K$22, W11:$W$23))/Z10</f>
        <v>153072.01291794312</v>
      </c>
    </row>
    <row r="11" spans="1:52" x14ac:dyDescent="0.25">
      <c r="A11" t="s">
        <v>33</v>
      </c>
      <c r="C11" s="7">
        <f>AU25</f>
        <v>726757.22237819259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164861.34826346196</v>
      </c>
      <c r="P11">
        <f t="shared" si="22"/>
        <v>8243.0674131730975</v>
      </c>
      <c r="Q11" s="4">
        <f t="shared" si="23"/>
        <v>12.5</v>
      </c>
      <c r="R11">
        <f t="shared" si="0"/>
        <v>2000000</v>
      </c>
      <c r="S11">
        <f t="shared" si="1"/>
        <v>160344.25169822856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126015.71926527013</v>
      </c>
      <c r="AC11">
        <f t="shared" si="2"/>
        <v>127035.65309694328</v>
      </c>
      <c r="AE11">
        <f t="shared" si="3"/>
        <v>130614.40510201265</v>
      </c>
      <c r="AF11">
        <f t="shared" si="4"/>
        <v>-6530.7202551006321</v>
      </c>
      <c r="AG11">
        <f t="shared" si="4"/>
        <v>-9.9033526109831485</v>
      </c>
      <c r="AH11">
        <f t="shared" si="5"/>
        <v>-45488.035367184588</v>
      </c>
      <c r="AI11">
        <f t="shared" si="6"/>
        <v>78585.746127116436</v>
      </c>
      <c r="AJ11">
        <f t="shared" si="7"/>
        <v>-1019.9338316731446</v>
      </c>
      <c r="AK11">
        <f t="shared" si="24"/>
        <v>12880.119311777382</v>
      </c>
      <c r="AL11">
        <f t="shared" si="8"/>
        <v>90445.931607220671</v>
      </c>
      <c r="AN11">
        <f t="shared" si="9"/>
        <v>73732.728680312444</v>
      </c>
      <c r="AO11">
        <f t="shared" si="9"/>
        <v>-3686.6364340156224</v>
      </c>
      <c r="AP11">
        <f t="shared" si="9"/>
        <v>-5.5905105606137511</v>
      </c>
      <c r="AQ11">
        <f t="shared" si="9"/>
        <v>-25678.308355878249</v>
      </c>
      <c r="AR11">
        <f t="shared" si="9"/>
        <v>44362.193379857956</v>
      </c>
      <c r="AS11">
        <f t="shared" si="9"/>
        <v>-575.75965242036409</v>
      </c>
      <c r="AT11">
        <f t="shared" si="9"/>
        <v>7270.9158062895822</v>
      </c>
      <c r="AU11">
        <f t="shared" si="9"/>
        <v>51057.349533727174</v>
      </c>
      <c r="AW11">
        <v>8</v>
      </c>
      <c r="AX11">
        <f>(R11*SUMPRODUCT(K12:$K$23, X12:$X$23)-$AZ$3*SUMPRODUCT(K11:$K$22, W12:$W$23))/Z11</f>
        <v>160344.25169822856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164861.34826346196</v>
      </c>
      <c r="P12">
        <f t="shared" si="22"/>
        <v>8243.0674131730975</v>
      </c>
      <c r="Q12" s="4">
        <f t="shared" si="23"/>
        <v>12.5</v>
      </c>
      <c r="R12">
        <f t="shared" si="0"/>
        <v>2000000</v>
      </c>
      <c r="S12">
        <f t="shared" si="1"/>
        <v>164873.07283901345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127035.65309694328</v>
      </c>
      <c r="AC12">
        <f t="shared" si="2"/>
        <v>125296.80395771805</v>
      </c>
      <c r="AE12">
        <f t="shared" si="3"/>
        <v>125287.89375898719</v>
      </c>
      <c r="AF12">
        <f t="shared" si="4"/>
        <v>-6264.3946879493587</v>
      </c>
      <c r="AG12">
        <f t="shared" si="4"/>
        <v>-9.499489652872338</v>
      </c>
      <c r="AH12">
        <f t="shared" si="5"/>
        <v>-48772.709120156615</v>
      </c>
      <c r="AI12">
        <f t="shared" si="6"/>
        <v>70241.290461228346</v>
      </c>
      <c r="AJ12">
        <f t="shared" si="7"/>
        <v>1738.8491392252326</v>
      </c>
      <c r="AK12">
        <f t="shared" si="24"/>
        <v>12770.469997518219</v>
      </c>
      <c r="AL12">
        <f t="shared" si="8"/>
        <v>84750.609597971794</v>
      </c>
      <c r="AN12">
        <f t="shared" si="9"/>
        <v>67236.311861509108</v>
      </c>
      <c r="AO12">
        <f t="shared" si="9"/>
        <v>-3361.8155930754551</v>
      </c>
      <c r="AP12">
        <f t="shared" si="9"/>
        <v>-5.097943860836013</v>
      </c>
      <c r="AQ12">
        <f t="shared" si="9"/>
        <v>-26174.093779897135</v>
      </c>
      <c r="AR12">
        <f t="shared" si="9"/>
        <v>37695.304544675681</v>
      </c>
      <c r="AS12">
        <f t="shared" si="9"/>
        <v>933.16121372403484</v>
      </c>
      <c r="AT12">
        <f t="shared" si="9"/>
        <v>6853.3301790747701</v>
      </c>
      <c r="AU12">
        <f t="shared" si="9"/>
        <v>45481.79593747449</v>
      </c>
      <c r="AW12">
        <v>9</v>
      </c>
      <c r="AX12">
        <f>(R12*SUMPRODUCT(K13:$K$23, X13:$X$23)-$AZ$3*SUMPRODUCT(K12:$K$22, W13:$W$23))/Z12</f>
        <v>164873.07283901345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164861.34826346196</v>
      </c>
      <c r="P13">
        <f t="shared" si="22"/>
        <v>8243.0674131730975</v>
      </c>
      <c r="Q13" s="4">
        <f t="shared" si="23"/>
        <v>12.5</v>
      </c>
      <c r="R13">
        <f t="shared" si="0"/>
        <v>2000000</v>
      </c>
      <c r="S13">
        <f t="shared" si="1"/>
        <v>166716.27643104168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125296.80395771805</v>
      </c>
      <c r="AC13">
        <f t="shared" si="2"/>
        <v>121105.93497937686</v>
      </c>
      <c r="AE13">
        <f t="shared" si="3"/>
        <v>119758.479200833</v>
      </c>
      <c r="AF13">
        <f t="shared" si="4"/>
        <v>-5987.9239600416495</v>
      </c>
      <c r="AG13">
        <f t="shared" si="4"/>
        <v>-9.0802423113640565</v>
      </c>
      <c r="AH13">
        <f t="shared" si="5"/>
        <v>-51880.391196729426</v>
      </c>
      <c r="AI13">
        <f t="shared" si="6"/>
        <v>61881.083801750559</v>
      </c>
      <c r="AJ13">
        <f t="shared" si="7"/>
        <v>4190.8689783411828</v>
      </c>
      <c r="AK13">
        <f t="shared" si="24"/>
        <v>12359.782470562935</v>
      </c>
      <c r="AL13">
        <f t="shared" si="8"/>
        <v>78431.735250654674</v>
      </c>
      <c r="AN13">
        <f t="shared" si="9"/>
        <v>61109.562291334194</v>
      </c>
      <c r="AO13">
        <f t="shared" si="9"/>
        <v>-3055.4781145667098</v>
      </c>
      <c r="AP13">
        <f t="shared" si="9"/>
        <v>-4.6334058085037091</v>
      </c>
      <c r="AQ13">
        <f t="shared" si="9"/>
        <v>-26473.181846428048</v>
      </c>
      <c r="AR13">
        <f t="shared" si="9"/>
        <v>31576.268924530934</v>
      </c>
      <c r="AS13">
        <f t="shared" si="9"/>
        <v>2138.4888201300678</v>
      </c>
      <c r="AT13">
        <f t="shared" si="9"/>
        <v>6306.867804538324</v>
      </c>
      <c r="AU13">
        <f t="shared" si="9"/>
        <v>40021.625549199329</v>
      </c>
      <c r="AW13">
        <v>10</v>
      </c>
      <c r="AX13">
        <f>(R13*SUMPRODUCT(K14:$K$23, X14:$X$23)-$AZ$3*SUMPRODUCT(K13:$K$22, W14:$W$23))/Z13</f>
        <v>166716.27643104168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164861.34826346196</v>
      </c>
      <c r="P14">
        <f t="shared" si="22"/>
        <v>8243.0674131730975</v>
      </c>
      <c r="Q14" s="4">
        <f t="shared" si="23"/>
        <v>12.5</v>
      </c>
      <c r="R14">
        <f t="shared" si="0"/>
        <v>2000000</v>
      </c>
      <c r="S14">
        <f t="shared" si="1"/>
        <v>165774.55048688524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121105.93497937686</v>
      </c>
      <c r="AC14">
        <f t="shared" si="2"/>
        <v>114657.5962643047</v>
      </c>
      <c r="AE14">
        <f t="shared" si="3"/>
        <v>114025.98199339636</v>
      </c>
      <c r="AF14">
        <f t="shared" si="4"/>
        <v>-5701.2990996698172</v>
      </c>
      <c r="AG14">
        <f t="shared" si="4"/>
        <v>-8.6455969815294029</v>
      </c>
      <c r="AH14">
        <f t="shared" si="5"/>
        <v>-55014.865075361879</v>
      </c>
      <c r="AI14">
        <f t="shared" si="6"/>
        <v>53301.172221383131</v>
      </c>
      <c r="AJ14">
        <f t="shared" si="7"/>
        <v>6448.3387150721683</v>
      </c>
      <c r="AK14">
        <f t="shared" si="24"/>
        <v>11792.733758677514</v>
      </c>
      <c r="AL14">
        <f t="shared" si="8"/>
        <v>71542.244695132817</v>
      </c>
      <c r="AN14">
        <f t="shared" si="9"/>
        <v>55339.948302825738</v>
      </c>
      <c r="AO14">
        <f t="shared" si="9"/>
        <v>-2766.9974151412866</v>
      </c>
      <c r="AP14">
        <f t="shared" si="9"/>
        <v>-4.195946236469263</v>
      </c>
      <c r="AQ14">
        <f t="shared" si="9"/>
        <v>-26700.228631521702</v>
      </c>
      <c r="AR14">
        <f t="shared" si="9"/>
        <v>25868.526309926277</v>
      </c>
      <c r="AS14">
        <f t="shared" si="9"/>
        <v>3129.5563071920751</v>
      </c>
      <c r="AT14">
        <f t="shared" si="9"/>
        <v>5723.3383580243699</v>
      </c>
      <c r="AU14">
        <f t="shared" si="9"/>
        <v>34721.420975142726</v>
      </c>
      <c r="AW14">
        <v>11</v>
      </c>
      <c r="AX14">
        <f>(R14*SUMPRODUCT(K15:$K$23, X15:$X$23)-$AZ$3*SUMPRODUCT(K14:$K$22, W15:$W$23))/Z14</f>
        <v>165774.55048688524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164861.34826346196</v>
      </c>
      <c r="P15">
        <f t="shared" si="22"/>
        <v>8243.0674131730975</v>
      </c>
      <c r="Q15" s="4">
        <f t="shared" si="23"/>
        <v>12.5</v>
      </c>
      <c r="R15">
        <f t="shared" si="0"/>
        <v>2000000</v>
      </c>
      <c r="S15">
        <f t="shared" si="1"/>
        <v>161817.55939192892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114657.5962643047</v>
      </c>
      <c r="AC15">
        <f t="shared" si="2"/>
        <v>106081.52269981171</v>
      </c>
      <c r="AE15">
        <f t="shared" si="3"/>
        <v>108076.91652160898</v>
      </c>
      <c r="AF15">
        <f t="shared" si="4"/>
        <v>-5403.8458260804482</v>
      </c>
      <c r="AG15">
        <f t="shared" si="4"/>
        <v>-8.1945311666453495</v>
      </c>
      <c r="AH15">
        <f t="shared" si="5"/>
        <v>-58337.575211001524</v>
      </c>
      <c r="AI15">
        <f t="shared" si="6"/>
        <v>44327.300953360354</v>
      </c>
      <c r="AJ15">
        <f t="shared" si="7"/>
        <v>8576.0735644929809</v>
      </c>
      <c r="AK15">
        <f t="shared" si="24"/>
        <v>11279.461615215343</v>
      </c>
      <c r="AL15">
        <f t="shared" si="8"/>
        <v>64182.836133068675</v>
      </c>
      <c r="AN15">
        <f t="shared" si="9"/>
        <v>49864.723876848489</v>
      </c>
      <c r="AO15">
        <f t="shared" si="9"/>
        <v>-2493.2361938424242</v>
      </c>
      <c r="AP15">
        <f t="shared" si="9"/>
        <v>-3.7808076606561967</v>
      </c>
      <c r="AQ15">
        <f t="shared" si="9"/>
        <v>-26915.896318709718</v>
      </c>
      <c r="AR15">
        <f t="shared" si="9"/>
        <v>20451.810556635694</v>
      </c>
      <c r="AS15">
        <f t="shared" si="9"/>
        <v>3956.8443845775241</v>
      </c>
      <c r="AT15">
        <f t="shared" si="9"/>
        <v>5204.1384693813734</v>
      </c>
      <c r="AU15">
        <f t="shared" si="9"/>
        <v>29612.79341059459</v>
      </c>
      <c r="AW15">
        <v>12</v>
      </c>
      <c r="AX15">
        <f>(R15*SUMPRODUCT(K16:$K$23, X16:$X$23)-$AZ$3*SUMPRODUCT(K15:$K$22, W16:$W$23))/Z15</f>
        <v>161817.55939192892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164861.34826346196</v>
      </c>
      <c r="P16">
        <f t="shared" si="22"/>
        <v>8243.0674131730975</v>
      </c>
      <c r="Q16" s="4">
        <f t="shared" si="23"/>
        <v>12.5</v>
      </c>
      <c r="R16">
        <f t="shared" si="0"/>
        <v>2000000</v>
      </c>
      <c r="S16">
        <f t="shared" si="1"/>
        <v>154893.89205314245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106081.52269981171</v>
      </c>
      <c r="AC16">
        <f t="shared" si="2"/>
        <v>95777.279469894143</v>
      </c>
      <c r="AE16">
        <f t="shared" si="3"/>
        <v>101940.56858611167</v>
      </c>
      <c r="AF16">
        <f t="shared" si="4"/>
        <v>-5097.0284293055829</v>
      </c>
      <c r="AG16">
        <f t="shared" si="4"/>
        <v>-7.7292653538780263</v>
      </c>
      <c r="AH16">
        <f t="shared" si="5"/>
        <v>-61331.280176139124</v>
      </c>
      <c r="AI16">
        <f t="shared" si="6"/>
        <v>35504.530715313078</v>
      </c>
      <c r="AJ16">
        <f t="shared" si="7"/>
        <v>10304.243229917571</v>
      </c>
      <c r="AK16">
        <f t="shared" si="24"/>
        <v>11100.000938256995</v>
      </c>
      <c r="AL16">
        <f t="shared" si="8"/>
        <v>56908.77488348764</v>
      </c>
      <c r="AN16">
        <f t="shared" si="9"/>
        <v>44594.220660337858</v>
      </c>
      <c r="AO16">
        <f t="shared" si="9"/>
        <v>-2229.711033016893</v>
      </c>
      <c r="AP16">
        <f t="shared" si="9"/>
        <v>-3.3811913109154483</v>
      </c>
      <c r="AQ16">
        <f t="shared" si="9"/>
        <v>-26829.560394745247</v>
      </c>
      <c r="AR16">
        <f t="shared" si="9"/>
        <v>15531.568041264802</v>
      </c>
      <c r="AS16">
        <f t="shared" si="9"/>
        <v>4507.6234388920211</v>
      </c>
      <c r="AT16">
        <f t="shared" si="9"/>
        <v>4855.7301380211029</v>
      </c>
      <c r="AU16">
        <f t="shared" si="9"/>
        <v>24894.921618177927</v>
      </c>
      <c r="AW16">
        <v>13</v>
      </c>
      <c r="AX16">
        <f>(R16*SUMPRODUCT(K17:$K$23, X17:$X$23)-$AZ$3*SUMPRODUCT(K16:$K$22, W17:$W$23))/Z16</f>
        <v>154893.89205314245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164861.34826346196</v>
      </c>
      <c r="P17">
        <f t="shared" si="22"/>
        <v>8243.0674131730975</v>
      </c>
      <c r="Q17" s="4">
        <f t="shared" si="23"/>
        <v>12.5</v>
      </c>
      <c r="R17">
        <f t="shared" si="0"/>
        <v>2000000</v>
      </c>
      <c r="S17">
        <f t="shared" si="1"/>
        <v>145168.73064806472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95777.279469894143</v>
      </c>
      <c r="AC17">
        <f t="shared" si="2"/>
        <v>84228.217283990845</v>
      </c>
      <c r="AE17">
        <f t="shared" si="3"/>
        <v>95654.053054514865</v>
      </c>
      <c r="AF17">
        <f t="shared" si="4"/>
        <v>-4782.7026527257431</v>
      </c>
      <c r="AG17">
        <f t="shared" si="4"/>
        <v>-7.2526136403461177</v>
      </c>
      <c r="AH17">
        <f t="shared" si="5"/>
        <v>-63897.449598900719</v>
      </c>
      <c r="AI17">
        <f t="shared" si="6"/>
        <v>26966.648189248059</v>
      </c>
      <c r="AJ17">
        <f t="shared" si="7"/>
        <v>11549.062185903298</v>
      </c>
      <c r="AK17">
        <f t="shared" si="24"/>
        <v>11516.220463082858</v>
      </c>
      <c r="AL17">
        <f t="shared" si="8"/>
        <v>50031.930838234213</v>
      </c>
      <c r="AN17">
        <f t="shared" si="9"/>
        <v>39412.418548536989</v>
      </c>
      <c r="AO17">
        <f t="shared" si="9"/>
        <v>-1970.6209274268492</v>
      </c>
      <c r="AP17">
        <f t="shared" si="9"/>
        <v>-2.9883003933063126</v>
      </c>
      <c r="AQ17">
        <f t="shared" si="9"/>
        <v>-26327.718976431348</v>
      </c>
      <c r="AR17">
        <f t="shared" si="9"/>
        <v>11111.090344285483</v>
      </c>
      <c r="AS17">
        <f t="shared" si="9"/>
        <v>4758.5696390145586</v>
      </c>
      <c r="AT17">
        <f t="shared" si="9"/>
        <v>4745.0378368135944</v>
      </c>
      <c r="AU17">
        <f t="shared" si="9"/>
        <v>20614.697820113637</v>
      </c>
      <c r="AW17">
        <v>14</v>
      </c>
      <c r="AX17">
        <f>(R17*SUMPRODUCT(K18:$K$23, X18:$X$23)-$AZ$3*SUMPRODUCT(K17:$K$22, W18:$W$23))/Z17</f>
        <v>145168.73064806472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164861.34826346196</v>
      </c>
      <c r="P18">
        <f t="shared" si="22"/>
        <v>8243.0674131730975</v>
      </c>
      <c r="Q18" s="4">
        <f t="shared" si="23"/>
        <v>12.5</v>
      </c>
      <c r="R18">
        <f t="shared" si="0"/>
        <v>2000000</v>
      </c>
      <c r="S18">
        <f t="shared" si="1"/>
        <v>132553.91351169514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84228.217283990845</v>
      </c>
      <c r="AC18">
        <f t="shared" si="2"/>
        <v>71742.458152033563</v>
      </c>
      <c r="AE18">
        <f t="shared" si="3"/>
        <v>89228.285045207012</v>
      </c>
      <c r="AF18">
        <f t="shared" si="4"/>
        <v>-4461.4142522603506</v>
      </c>
      <c r="AG18">
        <f t="shared" si="4"/>
        <v>-6.7654036243999487</v>
      </c>
      <c r="AH18">
        <f t="shared" si="5"/>
        <v>-66349.420726833108</v>
      </c>
      <c r="AI18">
        <f t="shared" si="6"/>
        <v>18410.684662489148</v>
      </c>
      <c r="AJ18">
        <f t="shared" si="7"/>
        <v>12485.759131957282</v>
      </c>
      <c r="AK18">
        <f t="shared" si="24"/>
        <v>11846.555674193318</v>
      </c>
      <c r="AL18">
        <f t="shared" si="8"/>
        <v>42742.999468639748</v>
      </c>
      <c r="AN18">
        <f t="shared" si="9"/>
        <v>34356.419067437877</v>
      </c>
      <c r="AO18">
        <f t="shared" si="9"/>
        <v>-1717.8209533718939</v>
      </c>
      <c r="AP18">
        <f t="shared" si="9"/>
        <v>-2.6049479933687598</v>
      </c>
      <c r="AQ18">
        <f t="shared" si="9"/>
        <v>-25547.15135697068</v>
      </c>
      <c r="AR18">
        <f t="shared" si="9"/>
        <v>7088.841809101933</v>
      </c>
      <c r="AS18">
        <f t="shared" si="9"/>
        <v>4807.5111260435024</v>
      </c>
      <c r="AT18">
        <f t="shared" si="9"/>
        <v>4561.3925118264096</v>
      </c>
      <c r="AU18">
        <f t="shared" si="9"/>
        <v>16457.745446971847</v>
      </c>
      <c r="AW18">
        <v>15</v>
      </c>
      <c r="AX18">
        <f>(R18*SUMPRODUCT(K19:$K$23, X19:$X$23)-$AZ$3*SUMPRODUCT(K18:$K$22, W19:$W$23))/Z18</f>
        <v>132553.91351169514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164861.34826346196</v>
      </c>
      <c r="P19">
        <f t="shared" si="22"/>
        <v>8243.0674131730975</v>
      </c>
      <c r="Q19" s="4">
        <f t="shared" si="23"/>
        <v>12.5</v>
      </c>
      <c r="R19">
        <f t="shared" si="0"/>
        <v>2000000</v>
      </c>
      <c r="S19">
        <f t="shared" si="1"/>
        <v>116677.09155522326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71742.458152033563</v>
      </c>
      <c r="AC19">
        <f t="shared" si="2"/>
        <v>58514.946278356292</v>
      </c>
      <c r="AE19">
        <f t="shared" si="3"/>
        <v>82679.922925984225</v>
      </c>
      <c r="AF19">
        <f t="shared" si="4"/>
        <v>-4133.9961462992114</v>
      </c>
      <c r="AG19">
        <f t="shared" si="4"/>
        <v>-6.2688983649653682</v>
      </c>
      <c r="AH19">
        <f t="shared" si="5"/>
        <v>-68616.195710492961</v>
      </c>
      <c r="AI19">
        <f t="shared" si="6"/>
        <v>9923.4621708270861</v>
      </c>
      <c r="AJ19">
        <f t="shared" si="7"/>
        <v>13227.511873677271</v>
      </c>
      <c r="AK19">
        <f t="shared" si="24"/>
        <v>11031.167453988144</v>
      </c>
      <c r="AL19">
        <f t="shared" si="8"/>
        <v>34182.1414984925</v>
      </c>
      <c r="AN19">
        <f t="shared" si="9"/>
        <v>29658.133629957472</v>
      </c>
      <c r="AO19">
        <f t="shared" si="9"/>
        <v>-1482.9066814978737</v>
      </c>
      <c r="AP19">
        <f t="shared" si="9"/>
        <v>-2.248717933460163</v>
      </c>
      <c r="AQ19">
        <f t="shared" si="9"/>
        <v>-24613.330897549211</v>
      </c>
      <c r="AR19">
        <f t="shared" si="9"/>
        <v>3559.6473329769265</v>
      </c>
      <c r="AS19">
        <f t="shared" si="9"/>
        <v>4744.8437402700883</v>
      </c>
      <c r="AT19">
        <f t="shared" si="9"/>
        <v>3956.9925426478444</v>
      </c>
      <c r="AU19">
        <f t="shared" si="9"/>
        <v>12261.483615894858</v>
      </c>
      <c r="AW19">
        <v>16</v>
      </c>
      <c r="AX19">
        <f>(R19*SUMPRODUCT(K20:$K$23, X20:$X$23)-$AZ$3*SUMPRODUCT(K19:$K$22, W20:$W$23))/Z19</f>
        <v>116677.09155522326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164861.34826346196</v>
      </c>
      <c r="P20">
        <f t="shared" si="22"/>
        <v>8243.0674131730975</v>
      </c>
      <c r="Q20" s="4">
        <f t="shared" si="23"/>
        <v>12.5</v>
      </c>
      <c r="R20">
        <f t="shared" si="0"/>
        <v>2000000</v>
      </c>
      <c r="S20">
        <f t="shared" si="1"/>
        <v>96033.885709753464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58514.946278356292</v>
      </c>
      <c r="AC20">
        <f t="shared" si="2"/>
        <v>44285.158983421599</v>
      </c>
      <c r="AE20">
        <f t="shared" si="3"/>
        <v>76024.321666358941</v>
      </c>
      <c r="AF20">
        <f t="shared" si="4"/>
        <v>-3801.2160833179473</v>
      </c>
      <c r="AG20">
        <f t="shared" si="4"/>
        <v>-5.7642620956297357</v>
      </c>
      <c r="AH20">
        <f t="shared" si="5"/>
        <v>-70711.565709756716</v>
      </c>
      <c r="AI20">
        <f t="shared" si="6"/>
        <v>1505.7756111886411</v>
      </c>
      <c r="AJ20">
        <f t="shared" si="7"/>
        <v>14229.787294934693</v>
      </c>
      <c r="AK20">
        <f t="shared" si="24"/>
        <v>7099.0762160738714</v>
      </c>
      <c r="AL20">
        <f t="shared" si="8"/>
        <v>22834.639122197204</v>
      </c>
      <c r="AN20">
        <f t="shared" si="9"/>
        <v>25866.168466977237</v>
      </c>
      <c r="AO20">
        <f t="shared" si="9"/>
        <v>-1293.3084233488619</v>
      </c>
      <c r="AP20">
        <f t="shared" si="9"/>
        <v>-1.9612062453869556</v>
      </c>
      <c r="AQ20">
        <f t="shared" si="9"/>
        <v>-24058.580611073761</v>
      </c>
      <c r="AR20">
        <f t="shared" si="9"/>
        <v>512.31822630922511</v>
      </c>
      <c r="AS20">
        <f t="shared" si="9"/>
        <v>4841.4779290678698</v>
      </c>
      <c r="AT20">
        <f t="shared" si="9"/>
        <v>2415.3573138178126</v>
      </c>
      <c r="AU20">
        <f t="shared" si="9"/>
        <v>7769.1534691949073</v>
      </c>
      <c r="AW20">
        <v>17</v>
      </c>
      <c r="AX20">
        <f>(R20*SUMPRODUCT(K21:$K$23, X21:$X$23)-$AZ$3*SUMPRODUCT(K20:$K$22, W21:$W$23))/Z20</f>
        <v>96033.885709753464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164861.34826346196</v>
      </c>
      <c r="P21">
        <f t="shared" si="22"/>
        <v>8243.0674131730975</v>
      </c>
      <c r="Q21" s="4">
        <f t="shared" si="23"/>
        <v>12.5</v>
      </c>
      <c r="R21">
        <f t="shared" si="0"/>
        <v>2000000</v>
      </c>
      <c r="S21">
        <f t="shared" si="1"/>
        <v>69880.461313583568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44285.158983421599</v>
      </c>
      <c r="AC21">
        <f t="shared" si="2"/>
        <v>29366.357237526037</v>
      </c>
      <c r="AE21">
        <f t="shared" si="3"/>
        <v>69280.842695638232</v>
      </c>
      <c r="AF21">
        <f t="shared" si="4"/>
        <v>-3464.042134781912</v>
      </c>
      <c r="AG21">
        <f t="shared" si="4"/>
        <v>-5.2529628249280247</v>
      </c>
      <c r="AH21">
        <f t="shared" si="5"/>
        <v>-72585.063959266103</v>
      </c>
      <c r="AI21">
        <f t="shared" si="6"/>
        <v>-6773.5163612347096</v>
      </c>
      <c r="AJ21">
        <f t="shared" si="7"/>
        <v>14918.801745895562</v>
      </c>
      <c r="AK21">
        <f t="shared" si="24"/>
        <v>5648.2305246214582</v>
      </c>
      <c r="AL21">
        <f t="shared" si="8"/>
        <v>13793.515909282311</v>
      </c>
      <c r="AN21">
        <f t="shared" si="9"/>
        <v>22421.571328913546</v>
      </c>
      <c r="AO21">
        <f t="shared" si="9"/>
        <v>-1121.0785664456776</v>
      </c>
      <c r="AP21">
        <f t="shared" si="9"/>
        <v>-1.7000324488643965</v>
      </c>
      <c r="AQ21">
        <f t="shared" si="9"/>
        <v>-23490.926577296075</v>
      </c>
      <c r="AR21">
        <f t="shared" si="9"/>
        <v>-2192.1338472770708</v>
      </c>
      <c r="AS21">
        <f t="shared" si="9"/>
        <v>4828.2175053361016</v>
      </c>
      <c r="AT21">
        <f t="shared" si="9"/>
        <v>1827.9541452217341</v>
      </c>
      <c r="AU21">
        <f t="shared" si="9"/>
        <v>4464.0378032807648</v>
      </c>
      <c r="AW21">
        <v>18</v>
      </c>
      <c r="AX21">
        <f>(R21*SUMPRODUCT(K22:$K$23, X22:$X$23)-$AZ$3*SUMPRODUCT(K21:$K$22, W22:$W$23))/Z21</f>
        <v>69880.461313583568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164861.34826346196</v>
      </c>
      <c r="P22">
        <f t="shared" si="22"/>
        <v>8243.0674131730975</v>
      </c>
      <c r="Q22" s="4">
        <f t="shared" si="23"/>
        <v>12.5</v>
      </c>
      <c r="R22">
        <f t="shared" si="0"/>
        <v>2000000</v>
      </c>
      <c r="S22">
        <f t="shared" si="1"/>
        <v>37958.993000253031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29366.357237526037</v>
      </c>
      <c r="AC22">
        <f t="shared" si="2"/>
        <v>14385.962213623327</v>
      </c>
      <c r="AE22">
        <f t="shared" si="3"/>
        <v>62480.296213056805</v>
      </c>
      <c r="AF22">
        <f t="shared" si="4"/>
        <v>-3124.0148106528404</v>
      </c>
      <c r="AG22">
        <f t="shared" si="4"/>
        <v>-4.7373366218933386</v>
      </c>
      <c r="AH22">
        <f t="shared" si="5"/>
        <v>-74095.451965664935</v>
      </c>
      <c r="AI22">
        <f t="shared" si="6"/>
        <v>-14743.90789988287</v>
      </c>
      <c r="AJ22">
        <f t="shared" si="7"/>
        <v>14980.395023902711</v>
      </c>
      <c r="AK22">
        <f t="shared" si="24"/>
        <v>6210.5847047951011</v>
      </c>
      <c r="AL22">
        <f t="shared" si="8"/>
        <v>6447.0718288149419</v>
      </c>
      <c r="AN22">
        <f t="shared" si="9"/>
        <v>18897.840785674518</v>
      </c>
      <c r="AO22">
        <f t="shared" si="9"/>
        <v>-944.89203928372604</v>
      </c>
      <c r="AP22">
        <f t="shared" si="9"/>
        <v>-1.4328586555256588</v>
      </c>
      <c r="AQ22">
        <f t="shared" si="9"/>
        <v>-22410.97016273611</v>
      </c>
      <c r="AR22">
        <f t="shared" si="9"/>
        <v>-4459.454275000845</v>
      </c>
      <c r="AS22">
        <f t="shared" si="9"/>
        <v>4530.9823612690252</v>
      </c>
      <c r="AT22">
        <f t="shared" si="9"/>
        <v>1878.4584589187102</v>
      </c>
      <c r="AU22">
        <f t="shared" si="9"/>
        <v>1949.9865451868909</v>
      </c>
      <c r="AW22">
        <v>19</v>
      </c>
      <c r="AX22">
        <f>(R22*SUMPRODUCT(K23:$K$23, X23:$X$23)-$AZ$3*SUMPRODUCT(K22:$K$22, W23:$W$23))/Z22</f>
        <v>37958.993000253031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164861.34826346196</v>
      </c>
      <c r="P23">
        <f t="shared" si="22"/>
        <v>8243.0674131730975</v>
      </c>
      <c r="Q23" s="4">
        <f t="shared" si="23"/>
        <v>12.5</v>
      </c>
      <c r="R23">
        <f t="shared" si="0"/>
        <v>2000000</v>
      </c>
      <c r="S23">
        <f t="shared" si="1"/>
        <v>42623.069524035513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14385.962213623327</v>
      </c>
      <c r="AC23">
        <f t="shared" si="2"/>
        <v>14385.962213623327</v>
      </c>
      <c r="AE23">
        <f t="shared" si="3"/>
        <v>55643.320696735456</v>
      </c>
      <c r="AF23">
        <f t="shared" si="4"/>
        <v>-2782.1660348367727</v>
      </c>
      <c r="AG23">
        <f t="shared" si="4"/>
        <v>-4.2189483225483562</v>
      </c>
      <c r="AH23">
        <f t="shared" si="5"/>
        <v>-75362.389300167837</v>
      </c>
      <c r="AI23">
        <f t="shared" si="6"/>
        <v>-22505.453586591699</v>
      </c>
      <c r="AJ23">
        <f t="shared" si="7"/>
        <v>0</v>
      </c>
      <c r="AK23">
        <f t="shared" si="24"/>
        <v>6986.9754433667376</v>
      </c>
      <c r="AL23">
        <f t="shared" si="8"/>
        <v>-15518.478143224962</v>
      </c>
      <c r="AN23">
        <f t="shared" si="9"/>
        <v>15245.877032965103</v>
      </c>
      <c r="AO23">
        <f t="shared" si="9"/>
        <v>-762.2938516482551</v>
      </c>
      <c r="AP23">
        <f t="shared" si="9"/>
        <v>-1.1559620548990766</v>
      </c>
      <c r="AQ23">
        <f t="shared" si="9"/>
        <v>-20648.762615064643</v>
      </c>
      <c r="AR23">
        <f t="shared" si="9"/>
        <v>-6166.3353958026946</v>
      </c>
      <c r="AS23">
        <f t="shared" si="9"/>
        <v>0</v>
      </c>
      <c r="AT23">
        <f t="shared" si="9"/>
        <v>1914.3819439260335</v>
      </c>
      <c r="AU23">
        <f t="shared" si="9"/>
        <v>-4251.9534518766613</v>
      </c>
      <c r="AW23">
        <v>20</v>
      </c>
      <c r="AX23">
        <f>(R23*SUMPRODUCT(K$23:$K24, X$23:$X24)-$AZ$3*SUMPRODUCT(K$22:$K23, W$23:$W24))/Z23</f>
        <v>42623.069524035513</v>
      </c>
    </row>
    <row r="25" spans="5:50" x14ac:dyDescent="0.25">
      <c r="AN25" s="8">
        <f t="shared" ref="AN25:AU25" si="25">SUM(AN3:AN23)</f>
        <v>1327851.0505312951</v>
      </c>
      <c r="AO25" s="8">
        <f t="shared" si="25"/>
        <v>-190038.56372416115</v>
      </c>
      <c r="AP25" s="8">
        <f t="shared" si="25"/>
        <v>-188.17937880209496</v>
      </c>
      <c r="AQ25" s="8">
        <f t="shared" si="25"/>
        <v>-485175.55357029376</v>
      </c>
      <c r="AR25" s="8">
        <f t="shared" si="25"/>
        <v>652448.75385803764</v>
      </c>
      <c r="AS25" s="8">
        <f t="shared" si="25"/>
        <v>-58649.823751696516</v>
      </c>
      <c r="AT25" s="8">
        <f t="shared" si="25"/>
        <v>132958.29227185162</v>
      </c>
      <c r="AU25" s="9">
        <f t="shared" si="25"/>
        <v>726757.22237819259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9B1CB-0100-4859-BB81-7014DBBA34A6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3671.9243635464031</v>
      </c>
      <c r="K3">
        <v>1</v>
      </c>
      <c r="L3" s="2">
        <v>0</v>
      </c>
      <c r="O3">
        <f>$C$3</f>
        <v>3671.9243635464031</v>
      </c>
      <c r="P3">
        <f>O3*C5</f>
        <v>367.19243635464034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3671.9243635464031</v>
      </c>
      <c r="AF3">
        <f t="shared" ref="AF3:AG34" si="3">-$Z3*P3</f>
        <v>-367.19243635464034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3204.7319271917627</v>
      </c>
      <c r="AJ3">
        <f t="shared" ref="AJ3:AJ66" si="6">AB3-AC3</f>
        <v>0</v>
      </c>
      <c r="AL3">
        <f t="shared" ref="AL3:AL23" si="7">SUM(AI3:AK3)</f>
        <v>3204.7319271917627</v>
      </c>
      <c r="AN3">
        <f t="shared" ref="AN3:AU34" si="8">AE3*$K3</f>
        <v>3671.9243635464031</v>
      </c>
      <c r="AO3">
        <f t="shared" si="8"/>
        <v>-367.19243635464034</v>
      </c>
      <c r="AP3">
        <f t="shared" si="8"/>
        <v>-100</v>
      </c>
      <c r="AQ3">
        <f t="shared" si="8"/>
        <v>0</v>
      </c>
      <c r="AR3">
        <f t="shared" si="8"/>
        <v>3204.7319271917627</v>
      </c>
      <c r="AS3">
        <f t="shared" si="8"/>
        <v>0</v>
      </c>
      <c r="AT3">
        <f t="shared" si="8"/>
        <v>0</v>
      </c>
      <c r="AU3">
        <f t="shared" si="8"/>
        <v>3204.7319271917627</v>
      </c>
      <c r="AW3">
        <v>0</v>
      </c>
      <c r="AX3">
        <f>IF(Z3&gt;0, (R3*SUMPRODUCT(K3:$K$98, X3:$X$98)-K3*$AZ$3)/Z3, 0)</f>
        <v>0</v>
      </c>
      <c r="AZ3">
        <f>C6*SUMPRODUCT(X4:X98, K4:K98)/1</f>
        <v>1744.668362919967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50000</v>
      </c>
      <c r="S4">
        <f t="shared" si="1"/>
        <v>118.42297840613799</v>
      </c>
      <c r="U4">
        <f t="shared" ref="U4:U67" si="12">M4</f>
        <v>1.784809E-3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1.784809E-3</v>
      </c>
      <c r="Y4">
        <f t="shared" ref="Y4:Y67" si="16">V4*W4</f>
        <v>0.01</v>
      </c>
      <c r="Z4">
        <f t="shared" ref="Z4:Z67" si="17">MAX(0, W4-X4-Y4)</f>
        <v>0.98821519099999999</v>
      </c>
      <c r="AB4">
        <f t="shared" ref="AB4:AB67" si="18">AC3</f>
        <v>0</v>
      </c>
      <c r="AC4">
        <f t="shared" ref="AC4:AC67" si="19">S4*Z4</f>
        <v>117.02738622441052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-89.240449999999996</v>
      </c>
      <c r="AI4">
        <f t="shared" si="5"/>
        <v>-89.240449999999996</v>
      </c>
      <c r="AJ4">
        <f t="shared" si="6"/>
        <v>-117.02738622441052</v>
      </c>
      <c r="AK4">
        <f t="shared" ref="AK4:AK67" si="20">G4*SUM(AB4:AB4, AE4:AF4)</f>
        <v>0</v>
      </c>
      <c r="AL4">
        <f t="shared" si="7"/>
        <v>-206.26783622441053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-83.254454706595752</v>
      </c>
      <c r="AR4">
        <f t="shared" si="8"/>
        <v>-83.254454706595752</v>
      </c>
      <c r="AS4">
        <f t="shared" si="8"/>
        <v>-109.17752236627533</v>
      </c>
      <c r="AT4">
        <f t="shared" si="8"/>
        <v>0</v>
      </c>
      <c r="AU4">
        <f t="shared" si="8"/>
        <v>-192.43197707287109</v>
      </c>
      <c r="AW4">
        <v>1</v>
      </c>
      <c r="AX4">
        <f>IF(Z4&gt;0, (R4*SUMPRODUCT(K4:$K$98, X4:$X$98)-K4*$AZ$3)/Z4, 0)</f>
        <v>118.42297840613799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1.7924099999999999E-3</v>
      </c>
      <c r="Q5" s="4">
        <f t="shared" ref="Q5:Q68" si="22">$C$8</f>
        <v>12.5</v>
      </c>
      <c r="R5">
        <f t="shared" si="0"/>
        <v>50000</v>
      </c>
      <c r="S5">
        <f t="shared" si="1"/>
        <v>173.60295188913605</v>
      </c>
      <c r="U5">
        <f t="shared" si="12"/>
        <v>1.7924099999999999E-3</v>
      </c>
      <c r="V5">
        <f t="shared" si="13"/>
        <v>0.01</v>
      </c>
      <c r="W5">
        <f t="shared" si="14"/>
        <v>0.98821519099999999</v>
      </c>
      <c r="X5">
        <f t="shared" si="15"/>
        <v>1.7712867905003099E-3</v>
      </c>
      <c r="Y5">
        <f t="shared" si="16"/>
        <v>9.8821519099999994E-3</v>
      </c>
      <c r="Z5">
        <f t="shared" si="17"/>
        <v>0.97656175229949971</v>
      </c>
      <c r="AB5">
        <f t="shared" si="18"/>
        <v>117.02738622441052</v>
      </c>
      <c r="AC5">
        <f t="shared" si="19"/>
        <v>169.53400290122045</v>
      </c>
      <c r="AE5">
        <f t="shared" si="2"/>
        <v>0</v>
      </c>
      <c r="AF5">
        <f t="shared" si="3"/>
        <v>0</v>
      </c>
      <c r="AG5">
        <f t="shared" si="3"/>
        <v>-12.207021903743746</v>
      </c>
      <c r="AH5">
        <f t="shared" si="4"/>
        <v>-88.564339525015498</v>
      </c>
      <c r="AI5">
        <f t="shared" si="5"/>
        <v>-100.77136142875925</v>
      </c>
      <c r="AJ5">
        <f t="shared" si="6"/>
        <v>-52.506616676809927</v>
      </c>
      <c r="AK5">
        <f t="shared" si="20"/>
        <v>4.7981228352008314</v>
      </c>
      <c r="AL5">
        <f t="shared" si="7"/>
        <v>-148.47985527036832</v>
      </c>
      <c r="AN5">
        <f t="shared" si="8"/>
        <v>0</v>
      </c>
      <c r="AO5">
        <f t="shared" si="8"/>
        <v>0</v>
      </c>
      <c r="AP5">
        <f t="shared" si="8"/>
        <v>-10.438322301793228</v>
      </c>
      <c r="AQ5">
        <f t="shared" si="8"/>
        <v>-75.732076807696643</v>
      </c>
      <c r="AR5">
        <f t="shared" si="8"/>
        <v>-86.170399109489878</v>
      </c>
      <c r="AS5">
        <f t="shared" si="8"/>
        <v>-44.898828901188701</v>
      </c>
      <c r="AT5">
        <f t="shared" si="8"/>
        <v>4.102913306157002</v>
      </c>
      <c r="AU5">
        <f t="shared" si="8"/>
        <v>-126.96631470452155</v>
      </c>
      <c r="AW5">
        <v>2</v>
      </c>
      <c r="AX5">
        <f>IF(Z5&gt;0, (R5*SUMPRODUCT(K5:$K$98, X5:$X$98)-K5*$AZ$3)/Z5, 0)</f>
        <v>173.60295188913605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1.8014369999999999E-3</v>
      </c>
      <c r="Q6" s="4">
        <f t="shared" si="22"/>
        <v>12.5</v>
      </c>
      <c r="R6">
        <f t="shared" si="0"/>
        <v>50000</v>
      </c>
      <c r="S6">
        <f t="shared" si="1"/>
        <v>248.51604440920053</v>
      </c>
      <c r="U6">
        <f t="shared" si="12"/>
        <v>1.8014369999999999E-3</v>
      </c>
      <c r="V6">
        <f t="shared" si="13"/>
        <v>0.01</v>
      </c>
      <c r="W6">
        <f t="shared" si="14"/>
        <v>0.97656175229949971</v>
      </c>
      <c r="X6">
        <f t="shared" si="15"/>
        <v>1.7592144733771537E-3</v>
      </c>
      <c r="Y6">
        <f t="shared" si="16"/>
        <v>9.765617522994997E-3</v>
      </c>
      <c r="Z6">
        <f t="shared" si="17"/>
        <v>0.9650369203031276</v>
      </c>
      <c r="AB6">
        <f t="shared" si="18"/>
        <v>169.53400290122045</v>
      </c>
      <c r="AC6">
        <f t="shared" si="19"/>
        <v>239.82715814257017</v>
      </c>
      <c r="AE6">
        <f t="shared" si="2"/>
        <v>0</v>
      </c>
      <c r="AF6">
        <f t="shared" si="3"/>
        <v>0</v>
      </c>
      <c r="AG6">
        <f t="shared" si="3"/>
        <v>-12.062961503789095</v>
      </c>
      <c r="AH6">
        <f t="shared" si="4"/>
        <v>-87.960723668857682</v>
      </c>
      <c r="AI6">
        <f t="shared" si="5"/>
        <v>-100.02368517264678</v>
      </c>
      <c r="AJ6">
        <f t="shared" si="6"/>
        <v>-70.293155241349723</v>
      </c>
      <c r="AK6">
        <f t="shared" si="20"/>
        <v>9.917739169721397</v>
      </c>
      <c r="AL6">
        <f t="shared" si="7"/>
        <v>-160.3991012442751</v>
      </c>
      <c r="AN6">
        <f t="shared" si="8"/>
        <v>0</v>
      </c>
      <c r="AO6">
        <f t="shared" si="8"/>
        <v>0</v>
      </c>
      <c r="AP6">
        <f t="shared" si="8"/>
        <v>-9.3054894891862148</v>
      </c>
      <c r="AQ6">
        <f t="shared" si="8"/>
        <v>-67.853784437980991</v>
      </c>
      <c r="AR6">
        <f t="shared" si="8"/>
        <v>-77.159273927167206</v>
      </c>
      <c r="AS6">
        <f t="shared" si="8"/>
        <v>-54.224844956576518</v>
      </c>
      <c r="AT6">
        <f t="shared" si="8"/>
        <v>7.6506434652339612</v>
      </c>
      <c r="AU6">
        <f t="shared" si="8"/>
        <v>-123.73347541850976</v>
      </c>
      <c r="AW6">
        <v>3</v>
      </c>
      <c r="AX6">
        <f>IF(Z6&gt;0, (R6*SUMPRODUCT(K6:$K$98, X6:$X$98)-K6*$AZ$3)/Z6, 0)</f>
        <v>248.51604440920053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1.8114139999999999E-3</v>
      </c>
      <c r="Q7" s="4">
        <f t="shared" si="22"/>
        <v>12.5</v>
      </c>
      <c r="R7">
        <f t="shared" si="0"/>
        <v>50000</v>
      </c>
      <c r="S7">
        <f t="shared" si="1"/>
        <v>307.58189735570926</v>
      </c>
      <c r="U7">
        <f t="shared" si="12"/>
        <v>1.8114139999999999E-3</v>
      </c>
      <c r="V7">
        <f t="shared" si="13"/>
        <v>0.01</v>
      </c>
      <c r="W7">
        <f t="shared" si="14"/>
        <v>0.9650369203031276</v>
      </c>
      <c r="X7">
        <f t="shared" si="15"/>
        <v>1.7480813879539696E-3</v>
      </c>
      <c r="Y7">
        <f t="shared" si="16"/>
        <v>9.6503692030312765E-3</v>
      </c>
      <c r="Z7">
        <f t="shared" si="17"/>
        <v>0.95363846971214228</v>
      </c>
      <c r="AB7">
        <f t="shared" si="18"/>
        <v>239.82715814257017</v>
      </c>
      <c r="AC7">
        <f t="shared" si="19"/>
        <v>293.32192990545582</v>
      </c>
      <c r="AE7">
        <f t="shared" si="2"/>
        <v>0</v>
      </c>
      <c r="AF7">
        <f t="shared" si="3"/>
        <v>0</v>
      </c>
      <c r="AG7">
        <f t="shared" si="3"/>
        <v>-11.920480871401779</v>
      </c>
      <c r="AH7">
        <f t="shared" si="4"/>
        <v>-87.404069397698478</v>
      </c>
      <c r="AI7">
        <f t="shared" si="5"/>
        <v>-99.324550269100257</v>
      </c>
      <c r="AJ7">
        <f t="shared" si="6"/>
        <v>-53.494771762885648</v>
      </c>
      <c r="AK7">
        <f t="shared" si="20"/>
        <v>11.775513464800195</v>
      </c>
      <c r="AL7">
        <f t="shared" si="7"/>
        <v>-141.04380856718572</v>
      </c>
      <c r="AN7">
        <f t="shared" si="8"/>
        <v>0</v>
      </c>
      <c r="AO7">
        <f t="shared" si="8"/>
        <v>0</v>
      </c>
      <c r="AP7">
        <f t="shared" si="8"/>
        <v>-8.3664621056835493</v>
      </c>
      <c r="AQ7">
        <f t="shared" si="8"/>
        <v>-61.34507847353202</v>
      </c>
      <c r="AR7">
        <f t="shared" si="8"/>
        <v>-69.711540579215566</v>
      </c>
      <c r="AS7">
        <f t="shared" si="8"/>
        <v>-37.545631391440878</v>
      </c>
      <c r="AT7">
        <f t="shared" si="8"/>
        <v>8.2647158483827106</v>
      </c>
      <c r="AU7">
        <f t="shared" si="8"/>
        <v>-98.992456122273737</v>
      </c>
      <c r="AW7">
        <v>4</v>
      </c>
      <c r="AX7">
        <f>IF(Z7&gt;0, (R7*SUMPRODUCT(K7:$K$98, X7:$X$98)-K7*$AZ$3)/Z7, 0)</f>
        <v>307.58189735570926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1.8237660000000001E-3</v>
      </c>
      <c r="Q8" s="4">
        <f t="shared" si="22"/>
        <v>12.5</v>
      </c>
      <c r="R8">
        <f t="shared" si="0"/>
        <v>50000</v>
      </c>
      <c r="S8">
        <f t="shared" si="1"/>
        <v>332.64620336060068</v>
      </c>
      <c r="U8">
        <f t="shared" si="12"/>
        <v>1.8237660000000001E-3</v>
      </c>
      <c r="V8">
        <f t="shared" si="13"/>
        <v>0.01</v>
      </c>
      <c r="W8">
        <f t="shared" si="14"/>
        <v>0.95363846971214228</v>
      </c>
      <c r="X8">
        <f t="shared" si="15"/>
        <v>1.739213417353035E-3</v>
      </c>
      <c r="Y8">
        <f t="shared" si="16"/>
        <v>9.5363846971214233E-3</v>
      </c>
      <c r="Z8">
        <f t="shared" si="17"/>
        <v>0.94236287159766785</v>
      </c>
      <c r="AB8">
        <f t="shared" si="18"/>
        <v>293.32192990545582</v>
      </c>
      <c r="AC8">
        <f t="shared" si="19"/>
        <v>313.47343142495743</v>
      </c>
      <c r="AE8">
        <f t="shared" si="2"/>
        <v>0</v>
      </c>
      <c r="AF8">
        <f t="shared" si="3"/>
        <v>0</v>
      </c>
      <c r="AG8">
        <f t="shared" si="3"/>
        <v>-11.779535894970849</v>
      </c>
      <c r="AH8">
        <f t="shared" si="4"/>
        <v>-86.960670867651757</v>
      </c>
      <c r="AI8">
        <f t="shared" si="5"/>
        <v>-98.740206762622606</v>
      </c>
      <c r="AJ8">
        <f t="shared" si="6"/>
        <v>-20.151501519501608</v>
      </c>
      <c r="AK8">
        <f t="shared" si="20"/>
        <v>6.2477571069862083</v>
      </c>
      <c r="AL8">
        <f t="shared" si="7"/>
        <v>-112.643951175138</v>
      </c>
      <c r="AN8">
        <f t="shared" si="8"/>
        <v>0</v>
      </c>
      <c r="AO8">
        <f t="shared" si="8"/>
        <v>0</v>
      </c>
      <c r="AP8">
        <f t="shared" si="8"/>
        <v>-7.7172958232970039</v>
      </c>
      <c r="AQ8">
        <f t="shared" si="8"/>
        <v>-56.971788028130554</v>
      </c>
      <c r="AR8">
        <f t="shared" si="8"/>
        <v>-64.689083851427569</v>
      </c>
      <c r="AS8">
        <f t="shared" si="8"/>
        <v>-13.202141399815977</v>
      </c>
      <c r="AT8">
        <f t="shared" si="8"/>
        <v>4.0931824697188688</v>
      </c>
      <c r="AU8">
        <f t="shared" si="8"/>
        <v>-73.798042781524671</v>
      </c>
      <c r="AW8">
        <v>5</v>
      </c>
      <c r="AX8">
        <f>IF(Z8&gt;0, (R8*SUMPRODUCT(K8:$K$98, X8:$X$98)-K8*$AZ$3)/Z8, 0)</f>
        <v>332.64620336060068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1.843244E-3</v>
      </c>
      <c r="Q9" s="4">
        <f t="shared" si="22"/>
        <v>12.5</v>
      </c>
      <c r="R9">
        <f t="shared" si="0"/>
        <v>50000</v>
      </c>
      <c r="S9">
        <f t="shared" si="1"/>
        <v>340.43440108664618</v>
      </c>
      <c r="U9">
        <f t="shared" si="12"/>
        <v>1.843244E-3</v>
      </c>
      <c r="V9">
        <f t="shared" si="13"/>
        <v>0.01</v>
      </c>
      <c r="W9">
        <f t="shared" si="14"/>
        <v>0.94236287159766785</v>
      </c>
      <c r="X9">
        <f t="shared" si="15"/>
        <v>1.7370047088951716E-3</v>
      </c>
      <c r="Y9">
        <f t="shared" si="16"/>
        <v>9.4236287159766789E-3</v>
      </c>
      <c r="Z9">
        <f t="shared" si="17"/>
        <v>0.93120223817279602</v>
      </c>
      <c r="AB9">
        <f t="shared" si="18"/>
        <v>313.47343142495743</v>
      </c>
      <c r="AC9">
        <f t="shared" si="19"/>
        <v>317.01327624290025</v>
      </c>
      <c r="AE9">
        <f t="shared" si="2"/>
        <v>0</v>
      </c>
      <c r="AF9">
        <f t="shared" si="3"/>
        <v>0</v>
      </c>
      <c r="AG9">
        <f t="shared" si="3"/>
        <v>-11.640027977159949</v>
      </c>
      <c r="AH9">
        <f t="shared" si="4"/>
        <v>-86.850235444758582</v>
      </c>
      <c r="AI9">
        <f t="shared" si="5"/>
        <v>-98.490263421918527</v>
      </c>
      <c r="AJ9">
        <f t="shared" si="6"/>
        <v>-3.5398448179428215</v>
      </c>
      <c r="AK9">
        <f t="shared" si="20"/>
        <v>1.8494932454072488</v>
      </c>
      <c r="AL9">
        <f t="shared" si="7"/>
        <v>-100.1806149944541</v>
      </c>
      <c r="AN9">
        <f t="shared" si="8"/>
        <v>0</v>
      </c>
      <c r="AO9">
        <f t="shared" si="8"/>
        <v>0</v>
      </c>
      <c r="AP9">
        <f t="shared" si="8"/>
        <v>-7.2221782421076952</v>
      </c>
      <c r="AQ9">
        <f t="shared" si="8"/>
        <v>-53.887145458915661</v>
      </c>
      <c r="AR9">
        <f t="shared" si="8"/>
        <v>-61.109323701023349</v>
      </c>
      <c r="AS9">
        <f t="shared" si="8"/>
        <v>-2.1963340874050048</v>
      </c>
      <c r="AT9">
        <f t="shared" si="8"/>
        <v>1.1475376091977783</v>
      </c>
      <c r="AU9">
        <f t="shared" si="8"/>
        <v>-62.158120179230579</v>
      </c>
      <c r="AW9">
        <v>6</v>
      </c>
      <c r="AX9">
        <f>IF(Z9&gt;0, (R9*SUMPRODUCT(K9:$K$98, X9:$X$98)-K9*$AZ$3)/Z9, 0)</f>
        <v>340.43440108664618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1.8660479999999999E-3</v>
      </c>
      <c r="Q10" s="4">
        <f t="shared" si="22"/>
        <v>12.5</v>
      </c>
      <c r="R10">
        <f t="shared" si="0"/>
        <v>50000</v>
      </c>
      <c r="S10">
        <f t="shared" si="1"/>
        <v>346.3377987505242</v>
      </c>
      <c r="U10">
        <f t="shared" si="12"/>
        <v>1.8660479999999999E-3</v>
      </c>
      <c r="V10">
        <f t="shared" si="13"/>
        <v>0.01</v>
      </c>
      <c r="W10">
        <f t="shared" si="14"/>
        <v>0.93120223817279602</v>
      </c>
      <c r="X10">
        <f t="shared" si="15"/>
        <v>1.7376680741378696E-3</v>
      </c>
      <c r="Y10">
        <f t="shared" si="16"/>
        <v>9.3120223817279597E-3</v>
      </c>
      <c r="Z10">
        <f t="shared" si="17"/>
        <v>0.92015254771693011</v>
      </c>
      <c r="AB10">
        <f t="shared" si="18"/>
        <v>317.01327624290025</v>
      </c>
      <c r="AC10">
        <f t="shared" si="19"/>
        <v>318.68360789096823</v>
      </c>
      <c r="AE10">
        <f t="shared" si="2"/>
        <v>0</v>
      </c>
      <c r="AF10">
        <f t="shared" si="3"/>
        <v>0</v>
      </c>
      <c r="AG10">
        <f t="shared" si="3"/>
        <v>-11.501906846461626</v>
      </c>
      <c r="AH10">
        <f t="shared" si="4"/>
        <v>-86.883403706893475</v>
      </c>
      <c r="AI10">
        <f t="shared" si="5"/>
        <v>-98.385310553355097</v>
      </c>
      <c r="AJ10">
        <f t="shared" si="6"/>
        <v>-1.670331648067986</v>
      </c>
      <c r="AK10">
        <f t="shared" si="20"/>
        <v>1.2997544325958912</v>
      </c>
      <c r="AL10">
        <f t="shared" si="7"/>
        <v>-98.755887768827193</v>
      </c>
      <c r="AN10">
        <f t="shared" si="8"/>
        <v>0</v>
      </c>
      <c r="AO10">
        <f t="shared" si="8"/>
        <v>0</v>
      </c>
      <c r="AP10">
        <f t="shared" si="8"/>
        <v>-6.7702111075062037</v>
      </c>
      <c r="AQ10">
        <f t="shared" si="8"/>
        <v>-51.140997113475308</v>
      </c>
      <c r="AR10">
        <f t="shared" si="8"/>
        <v>-57.911208220981507</v>
      </c>
      <c r="AS10">
        <f t="shared" si="8"/>
        <v>-0.98318461694444137</v>
      </c>
      <c r="AT10">
        <f t="shared" si="8"/>
        <v>0.76505678702294333</v>
      </c>
      <c r="AU10">
        <f t="shared" si="8"/>
        <v>-58.129336050903007</v>
      </c>
      <c r="AW10">
        <v>7</v>
      </c>
      <c r="AX10">
        <f>IF(Z10&gt;0, (R10*SUMPRODUCT(K10:$K$98, X10:$X$98)-K10*$AZ$3)/Z10, 0)</f>
        <v>346.3377987505242</v>
      </c>
    </row>
    <row r="11" spans="1:52" x14ac:dyDescent="0.25">
      <c r="A11" t="s">
        <v>33</v>
      </c>
      <c r="C11" s="12">
        <f>AU100</f>
        <v>1159.0503179193024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1.8888519999999999E-3</v>
      </c>
      <c r="Q11" s="4">
        <f t="shared" si="22"/>
        <v>12.5</v>
      </c>
      <c r="R11">
        <f t="shared" si="0"/>
        <v>50000</v>
      </c>
      <c r="S11">
        <f t="shared" si="1"/>
        <v>350.49538201593202</v>
      </c>
      <c r="U11">
        <f t="shared" si="12"/>
        <v>1.8888519999999999E-3</v>
      </c>
      <c r="V11">
        <f t="shared" si="13"/>
        <v>0.01</v>
      </c>
      <c r="W11">
        <f t="shared" si="14"/>
        <v>0.92015254771693011</v>
      </c>
      <c r="X11">
        <f t="shared" si="15"/>
        <v>1.7380319800602189E-3</v>
      </c>
      <c r="Y11">
        <f t="shared" si="16"/>
        <v>9.2015254771693009E-3</v>
      </c>
      <c r="Z11">
        <f t="shared" si="17"/>
        <v>0.90921299025970059</v>
      </c>
      <c r="AB11">
        <f t="shared" si="18"/>
        <v>318.68360789096823</v>
      </c>
      <c r="AC11">
        <f t="shared" si="19"/>
        <v>318.67495435492162</v>
      </c>
      <c r="AE11">
        <f t="shared" si="2"/>
        <v>0</v>
      </c>
      <c r="AF11">
        <f t="shared" si="3"/>
        <v>0</v>
      </c>
      <c r="AG11">
        <f t="shared" si="3"/>
        <v>-11.365162378246257</v>
      </c>
      <c r="AH11">
        <f t="shared" si="4"/>
        <v>-86.901599003010944</v>
      </c>
      <c r="AI11">
        <f t="shared" si="5"/>
        <v>-98.266761381257197</v>
      </c>
      <c r="AJ11">
        <f t="shared" si="6"/>
        <v>8.6535360466086786E-3</v>
      </c>
      <c r="AK11">
        <f t="shared" si="20"/>
        <v>0.76484065893832365</v>
      </c>
      <c r="AL11">
        <f t="shared" si="7"/>
        <v>-97.493267186272263</v>
      </c>
      <c r="AN11">
        <f t="shared" si="8"/>
        <v>0</v>
      </c>
      <c r="AO11">
        <f t="shared" si="8"/>
        <v>0</v>
      </c>
      <c r="AP11">
        <f t="shared" si="8"/>
        <v>-6.3566334755229068</v>
      </c>
      <c r="AQ11">
        <f t="shared" si="8"/>
        <v>-48.60481486444435</v>
      </c>
      <c r="AR11">
        <f t="shared" si="8"/>
        <v>-54.961448339967255</v>
      </c>
      <c r="AS11">
        <f t="shared" si="8"/>
        <v>4.8399974487654427E-3</v>
      </c>
      <c r="AT11">
        <f t="shared" si="8"/>
        <v>0.42778198623490021</v>
      </c>
      <c r="AU11">
        <f t="shared" si="8"/>
        <v>-54.528826356283588</v>
      </c>
      <c r="AW11">
        <v>8</v>
      </c>
      <c r="AX11">
        <f>IF(Z11&gt;0, (R11*SUMPRODUCT(K11:$K$98, X11:$X$98)-K11*$AZ$3)/Z11, 0)</f>
        <v>350.49538201593202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1.917357E-3</v>
      </c>
      <c r="Q12" s="4">
        <f t="shared" si="22"/>
        <v>12.5</v>
      </c>
      <c r="R12">
        <f t="shared" si="0"/>
        <v>50000</v>
      </c>
      <c r="S12">
        <f t="shared" si="1"/>
        <v>354.60417773178796</v>
      </c>
      <c r="U12">
        <f t="shared" si="12"/>
        <v>1.917357E-3</v>
      </c>
      <c r="V12">
        <f t="shared" si="13"/>
        <v>0.01</v>
      </c>
      <c r="W12">
        <f t="shared" si="14"/>
        <v>0.90921299025970059</v>
      </c>
      <c r="X12">
        <f t="shared" si="15"/>
        <v>1.7432858913653687E-3</v>
      </c>
      <c r="Y12">
        <f t="shared" si="16"/>
        <v>9.0921299025970067E-3</v>
      </c>
      <c r="Z12">
        <f t="shared" si="17"/>
        <v>0.89837757446573818</v>
      </c>
      <c r="AB12">
        <f t="shared" si="18"/>
        <v>318.67495435492162</v>
      </c>
      <c r="AC12">
        <f t="shared" si="19"/>
        <v>318.56844108610119</v>
      </c>
      <c r="AE12">
        <f t="shared" si="2"/>
        <v>0</v>
      </c>
      <c r="AF12">
        <f t="shared" si="3"/>
        <v>0</v>
      </c>
      <c r="AG12">
        <f t="shared" si="3"/>
        <v>-11.229719680821727</v>
      </c>
      <c r="AH12">
        <f t="shared" si="4"/>
        <v>-87.164294568268431</v>
      </c>
      <c r="AI12">
        <f t="shared" si="5"/>
        <v>-98.394014249090162</v>
      </c>
      <c r="AJ12">
        <f t="shared" si="6"/>
        <v>0.10651326882043577</v>
      </c>
      <c r="AK12">
        <f t="shared" si="20"/>
        <v>0.7329523950163197</v>
      </c>
      <c r="AL12">
        <f t="shared" si="7"/>
        <v>-97.5545485852534</v>
      </c>
      <c r="AN12">
        <f t="shared" si="8"/>
        <v>0</v>
      </c>
      <c r="AO12">
        <f t="shared" si="8"/>
        <v>0</v>
      </c>
      <c r="AP12">
        <f t="shared" si="8"/>
        <v>-5.9687153901710053</v>
      </c>
      <c r="AQ12">
        <f t="shared" si="8"/>
        <v>-46.32874918075899</v>
      </c>
      <c r="AR12">
        <f t="shared" si="8"/>
        <v>-52.297464570930003</v>
      </c>
      <c r="AS12">
        <f t="shared" si="8"/>
        <v>5.6612934688983797E-2</v>
      </c>
      <c r="AT12">
        <f t="shared" si="8"/>
        <v>0.38957198975036955</v>
      </c>
      <c r="AU12">
        <f t="shared" si="8"/>
        <v>-51.851279646490646</v>
      </c>
      <c r="AW12">
        <v>9</v>
      </c>
      <c r="AX12">
        <f>IF(Z12&gt;0, (R12*SUMPRODUCT(K12:$K$98, X12:$X$98)-K12*$AZ$3)/Z12, 0)</f>
        <v>354.60417773178796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1.947287E-3</v>
      </c>
      <c r="Q13" s="4">
        <f t="shared" si="22"/>
        <v>12.5</v>
      </c>
      <c r="R13">
        <f t="shared" si="0"/>
        <v>50000</v>
      </c>
      <c r="S13">
        <f t="shared" si="1"/>
        <v>358.33752478617015</v>
      </c>
      <c r="U13">
        <f t="shared" si="12"/>
        <v>1.947287E-3</v>
      </c>
      <c r="V13">
        <f t="shared" si="13"/>
        <v>0.01</v>
      </c>
      <c r="W13">
        <f t="shared" si="14"/>
        <v>0.89837757446573818</v>
      </c>
      <c r="X13">
        <f t="shared" si="15"/>
        <v>1.7493989718486639E-3</v>
      </c>
      <c r="Y13">
        <f t="shared" si="16"/>
        <v>8.983775744657382E-3</v>
      </c>
      <c r="Z13">
        <f t="shared" si="17"/>
        <v>0.88764439974923215</v>
      </c>
      <c r="AB13">
        <f t="shared" si="18"/>
        <v>318.56844108610119</v>
      </c>
      <c r="AC13">
        <f t="shared" si="19"/>
        <v>318.07629709644561</v>
      </c>
      <c r="AE13">
        <f t="shared" si="2"/>
        <v>0</v>
      </c>
      <c r="AF13">
        <f t="shared" si="3"/>
        <v>0</v>
      </c>
      <c r="AG13">
        <f t="shared" si="3"/>
        <v>-11.095554996865403</v>
      </c>
      <c r="AH13">
        <f t="shared" si="4"/>
        <v>-87.469948592433198</v>
      </c>
      <c r="AI13">
        <f t="shared" si="5"/>
        <v>-98.565503589298601</v>
      </c>
      <c r="AJ13">
        <f t="shared" si="6"/>
        <v>0.49214398965557393</v>
      </c>
      <c r="AK13">
        <f t="shared" si="20"/>
        <v>0.63713688217220243</v>
      </c>
      <c r="AL13">
        <f t="shared" si="7"/>
        <v>-97.436222717470827</v>
      </c>
      <c r="AN13">
        <f t="shared" si="8"/>
        <v>0</v>
      </c>
      <c r="AO13">
        <f t="shared" si="8"/>
        <v>0</v>
      </c>
      <c r="AP13">
        <f t="shared" si="8"/>
        <v>-5.6058987018852804</v>
      </c>
      <c r="AQ13">
        <f t="shared" si="8"/>
        <v>-44.193163064562455</v>
      </c>
      <c r="AR13">
        <f t="shared" si="8"/>
        <v>-49.799061766447736</v>
      </c>
      <c r="AS13">
        <f t="shared" si="8"/>
        <v>0.24864996420010016</v>
      </c>
      <c r="AT13">
        <f t="shared" si="8"/>
        <v>0.32190591833409232</v>
      </c>
      <c r="AU13">
        <f t="shared" si="8"/>
        <v>-49.228505883913542</v>
      </c>
      <c r="AW13">
        <v>10</v>
      </c>
      <c r="AX13">
        <f>IF(Z13&gt;0, (R13*SUMPRODUCT(K13:$K$98, X13:$X$98)-K13*$AZ$3)/Z13, 0)</f>
        <v>358.33752478617015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1.9819680000000002E-3</v>
      </c>
      <c r="Q14" s="4">
        <f t="shared" si="22"/>
        <v>12.5</v>
      </c>
      <c r="R14">
        <f t="shared" si="0"/>
        <v>50000</v>
      </c>
      <c r="S14">
        <f t="shared" si="1"/>
        <v>361.79200274795039</v>
      </c>
      <c r="U14">
        <f t="shared" si="12"/>
        <v>1.9819680000000002E-3</v>
      </c>
      <c r="V14">
        <f t="shared" si="13"/>
        <v>0.01</v>
      </c>
      <c r="W14">
        <f t="shared" si="14"/>
        <v>0.88764439974923215</v>
      </c>
      <c r="X14">
        <f t="shared" si="15"/>
        <v>1.7592827956821864E-3</v>
      </c>
      <c r="Y14">
        <f t="shared" si="16"/>
        <v>8.8764439974923209E-3</v>
      </c>
      <c r="Z14">
        <f t="shared" si="17"/>
        <v>0.87700867295605767</v>
      </c>
      <c r="AB14">
        <f t="shared" si="18"/>
        <v>318.07629709644561</v>
      </c>
      <c r="AC14">
        <f t="shared" si="19"/>
        <v>317.29472421609432</v>
      </c>
      <c r="AE14">
        <f t="shared" si="2"/>
        <v>0</v>
      </c>
      <c r="AF14">
        <f t="shared" si="3"/>
        <v>0</v>
      </c>
      <c r="AG14">
        <f t="shared" si="3"/>
        <v>-10.96260841195072</v>
      </c>
      <c r="AH14">
        <f t="shared" si="4"/>
        <v>-87.964139784109321</v>
      </c>
      <c r="AI14">
        <f t="shared" si="5"/>
        <v>-98.926748196060046</v>
      </c>
      <c r="AJ14">
        <f t="shared" si="6"/>
        <v>0.78157288035129113</v>
      </c>
      <c r="AK14">
        <f t="shared" si="20"/>
        <v>0.57253733477360214</v>
      </c>
      <c r="AL14">
        <f t="shared" si="7"/>
        <v>-97.572637980935156</v>
      </c>
      <c r="AN14">
        <f t="shared" si="8"/>
        <v>0</v>
      </c>
      <c r="AO14">
        <f t="shared" si="8"/>
        <v>0</v>
      </c>
      <c r="AP14">
        <f t="shared" si="8"/>
        <v>-5.2659526554744716</v>
      </c>
      <c r="AQ14">
        <f t="shared" si="8"/>
        <v>-42.254085713550737</v>
      </c>
      <c r="AR14">
        <f t="shared" si="8"/>
        <v>-47.520038369025208</v>
      </c>
      <c r="AS14">
        <f t="shared" si="8"/>
        <v>0.37543307487349609</v>
      </c>
      <c r="AT14">
        <f t="shared" si="8"/>
        <v>0.27502163582917183</v>
      </c>
      <c r="AU14">
        <f t="shared" si="8"/>
        <v>-46.86958365832254</v>
      </c>
      <c r="AW14">
        <v>11</v>
      </c>
      <c r="AX14">
        <f>IF(Z14&gt;0, (R14*SUMPRODUCT(K14:$K$98, X14:$X$98)-K14*$AZ$3)/Z14, 0)</f>
        <v>361.79200274795039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2.0299509999999999E-3</v>
      </c>
      <c r="Q15" s="4">
        <f t="shared" si="22"/>
        <v>12.5</v>
      </c>
      <c r="R15">
        <f t="shared" si="0"/>
        <v>50000</v>
      </c>
      <c r="S15">
        <f t="shared" si="1"/>
        <v>367.0722655405915</v>
      </c>
      <c r="U15">
        <f t="shared" si="12"/>
        <v>2.0299509999999999E-3</v>
      </c>
      <c r="V15">
        <f t="shared" si="13"/>
        <v>0.01</v>
      </c>
      <c r="W15">
        <f t="shared" si="14"/>
        <v>0.87700867295605767</v>
      </c>
      <c r="X15">
        <f t="shared" si="15"/>
        <v>1.7802846326758221E-3</v>
      </c>
      <c r="Y15">
        <f t="shared" si="16"/>
        <v>8.7700867295605767E-3</v>
      </c>
      <c r="Z15">
        <f t="shared" si="17"/>
        <v>0.8664583015938212</v>
      </c>
      <c r="AB15">
        <f t="shared" si="18"/>
        <v>317.29472421609432</v>
      </c>
      <c r="AC15">
        <f t="shared" si="19"/>
        <v>318.05281176249707</v>
      </c>
      <c r="AE15">
        <f t="shared" si="2"/>
        <v>0</v>
      </c>
      <c r="AF15">
        <f t="shared" si="3"/>
        <v>0</v>
      </c>
      <c r="AG15">
        <f t="shared" si="3"/>
        <v>-10.830728769922764</v>
      </c>
      <c r="AH15">
        <f t="shared" si="4"/>
        <v>-89.014231633791113</v>
      </c>
      <c r="AI15">
        <f t="shared" si="5"/>
        <v>-99.844960403713884</v>
      </c>
      <c r="AJ15">
        <f t="shared" si="6"/>
        <v>-0.75808754640274856</v>
      </c>
      <c r="AK15">
        <f t="shared" si="20"/>
        <v>1.3009083692859869</v>
      </c>
      <c r="AL15">
        <f t="shared" si="7"/>
        <v>-99.302139580830641</v>
      </c>
      <c r="AN15">
        <f t="shared" si="8"/>
        <v>0</v>
      </c>
      <c r="AO15">
        <f t="shared" si="8"/>
        <v>0</v>
      </c>
      <c r="AP15">
        <f t="shared" si="8"/>
        <v>-4.9355881823933148</v>
      </c>
      <c r="AQ15">
        <f t="shared" si="8"/>
        <v>-40.56399149580897</v>
      </c>
      <c r="AR15">
        <f t="shared" si="8"/>
        <v>-45.499579678202288</v>
      </c>
      <c r="AS15">
        <f t="shared" si="8"/>
        <v>-0.34546225048451945</v>
      </c>
      <c r="AT15">
        <f t="shared" si="8"/>
        <v>0.59282695654378037</v>
      </c>
      <c r="AU15">
        <f t="shared" si="8"/>
        <v>-45.252214972143022</v>
      </c>
      <c r="AW15">
        <v>12</v>
      </c>
      <c r="AX15">
        <f>IF(Z15&gt;0, (R15*SUMPRODUCT(K15:$K$98, X15:$X$98)-K15*$AZ$3)/Z15, 0)</f>
        <v>367.0722655405915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2.0855349999999999E-3</v>
      </c>
      <c r="Q16" s="4">
        <f t="shared" si="22"/>
        <v>12.5</v>
      </c>
      <c r="R16">
        <f t="shared" si="0"/>
        <v>50000</v>
      </c>
      <c r="S16">
        <f t="shared" si="1"/>
        <v>374.34457505025625</v>
      </c>
      <c r="U16">
        <f t="shared" si="12"/>
        <v>2.0855349999999999E-3</v>
      </c>
      <c r="V16">
        <f t="shared" si="13"/>
        <v>0.01</v>
      </c>
      <c r="W16">
        <f t="shared" si="14"/>
        <v>0.8664583015938212</v>
      </c>
      <c r="X16">
        <f t="shared" si="15"/>
        <v>1.8070291140144699E-3</v>
      </c>
      <c r="Y16">
        <f t="shared" si="16"/>
        <v>8.6645830159382126E-3</v>
      </c>
      <c r="Z16">
        <f t="shared" si="17"/>
        <v>0.85598668946386858</v>
      </c>
      <c r="AB16">
        <f t="shared" si="18"/>
        <v>318.05281176249707</v>
      </c>
      <c r="AC16">
        <f t="shared" si="19"/>
        <v>320.43397351602755</v>
      </c>
      <c r="AE16">
        <f t="shared" si="2"/>
        <v>0</v>
      </c>
      <c r="AF16">
        <f t="shared" si="3"/>
        <v>0</v>
      </c>
      <c r="AG16">
        <f t="shared" si="3"/>
        <v>-10.699833618298356</v>
      </c>
      <c r="AH16">
        <f t="shared" si="4"/>
        <v>-90.351455700723491</v>
      </c>
      <c r="AI16">
        <f t="shared" si="5"/>
        <v>-101.05128931902185</v>
      </c>
      <c r="AJ16">
        <f t="shared" si="6"/>
        <v>-2.3811617535304777</v>
      </c>
      <c r="AK16">
        <f t="shared" si="20"/>
        <v>2.2581749635137291</v>
      </c>
      <c r="AL16">
        <f t="shared" si="7"/>
        <v>-101.1742761090386</v>
      </c>
      <c r="AN16">
        <f t="shared" si="8"/>
        <v>0</v>
      </c>
      <c r="AO16">
        <f t="shared" si="8"/>
        <v>0</v>
      </c>
      <c r="AP16">
        <f t="shared" si="8"/>
        <v>-4.6125616863772718</v>
      </c>
      <c r="AQ16">
        <f t="shared" si="8"/>
        <v>-38.949359190115004</v>
      </c>
      <c r="AR16">
        <f t="shared" si="8"/>
        <v>-43.561920876492273</v>
      </c>
      <c r="AS16">
        <f t="shared" si="8"/>
        <v>-1.0264884357284352</v>
      </c>
      <c r="AT16">
        <f t="shared" si="8"/>
        <v>0.97347040051416434</v>
      </c>
      <c r="AU16">
        <f t="shared" si="8"/>
        <v>-43.614938911706545</v>
      </c>
      <c r="AW16">
        <v>13</v>
      </c>
      <c r="AX16">
        <f>IF(Z16&gt;0, (R16*SUMPRODUCT(K16:$K$98, X16:$X$98)-K16*$AZ$3)/Z16, 0)</f>
        <v>374.34457505025625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2.1420699999999998E-3</v>
      </c>
      <c r="Q17" s="4">
        <f t="shared" si="22"/>
        <v>12.5</v>
      </c>
      <c r="R17">
        <f t="shared" si="0"/>
        <v>50000</v>
      </c>
      <c r="S17">
        <f t="shared" si="1"/>
        <v>386.22715847980032</v>
      </c>
      <c r="U17">
        <f t="shared" si="12"/>
        <v>2.1420699999999998E-3</v>
      </c>
      <c r="V17">
        <f t="shared" si="13"/>
        <v>0.01</v>
      </c>
      <c r="W17">
        <f t="shared" si="14"/>
        <v>0.85598668946386858</v>
      </c>
      <c r="X17">
        <f t="shared" si="15"/>
        <v>1.8335834078998688E-3</v>
      </c>
      <c r="Y17">
        <f t="shared" si="16"/>
        <v>8.5598668946386854E-3</v>
      </c>
      <c r="Z17">
        <f t="shared" si="17"/>
        <v>0.84559323916133</v>
      </c>
      <c r="AB17">
        <f t="shared" si="18"/>
        <v>320.43397351602755</v>
      </c>
      <c r="AC17">
        <f t="shared" si="19"/>
        <v>326.59107399101072</v>
      </c>
      <c r="AE17">
        <f t="shared" si="2"/>
        <v>0</v>
      </c>
      <c r="AF17">
        <f t="shared" si="3"/>
        <v>0</v>
      </c>
      <c r="AG17">
        <f t="shared" si="3"/>
        <v>-10.569915489516625</v>
      </c>
      <c r="AH17">
        <f t="shared" si="4"/>
        <v>-91.679170394993434</v>
      </c>
      <c r="AI17">
        <f t="shared" si="5"/>
        <v>-102.24908588451007</v>
      </c>
      <c r="AJ17">
        <f t="shared" si="6"/>
        <v>-6.1571004749831673</v>
      </c>
      <c r="AK17">
        <f t="shared" si="20"/>
        <v>4.42198883452118</v>
      </c>
      <c r="AL17">
        <f t="shared" si="7"/>
        <v>-103.98419752497205</v>
      </c>
      <c r="AN17">
        <f t="shared" si="8"/>
        <v>0</v>
      </c>
      <c r="AO17">
        <f t="shared" si="8"/>
        <v>0</v>
      </c>
      <c r="AP17">
        <f t="shared" si="8"/>
        <v>-4.2832822330343676</v>
      </c>
      <c r="AQ17">
        <f t="shared" si="8"/>
        <v>-37.151457084181843</v>
      </c>
      <c r="AR17">
        <f t="shared" si="8"/>
        <v>-41.434739317216213</v>
      </c>
      <c r="AS17">
        <f t="shared" si="8"/>
        <v>-2.4950624342890486</v>
      </c>
      <c r="AT17">
        <f t="shared" si="8"/>
        <v>1.7919373365252045</v>
      </c>
      <c r="AU17">
        <f t="shared" si="8"/>
        <v>-42.137864414980058</v>
      </c>
      <c r="AW17">
        <v>14</v>
      </c>
      <c r="AX17">
        <f>IF(Z17&gt;0, (R17*SUMPRODUCT(K17:$K$98, X17:$X$98)-K17*$AZ$3)/Z17, 0)</f>
        <v>386.22715847980032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2.2014550000000002E-3</v>
      </c>
      <c r="Q18" s="4">
        <f t="shared" si="22"/>
        <v>12.5</v>
      </c>
      <c r="R18">
        <f t="shared" si="0"/>
        <v>50000</v>
      </c>
      <c r="S18">
        <f t="shared" si="1"/>
        <v>403.07450139719572</v>
      </c>
      <c r="U18">
        <f t="shared" si="12"/>
        <v>2.2014550000000002E-3</v>
      </c>
      <c r="V18">
        <f t="shared" si="13"/>
        <v>0.01</v>
      </c>
      <c r="W18">
        <f t="shared" si="14"/>
        <v>0.84559323916133</v>
      </c>
      <c r="X18">
        <f t="shared" si="15"/>
        <v>1.8615354643179058E-3</v>
      </c>
      <c r="Y18">
        <f t="shared" si="16"/>
        <v>8.4559323916133002E-3</v>
      </c>
      <c r="Z18">
        <f t="shared" si="17"/>
        <v>0.83527577130539876</v>
      </c>
      <c r="AB18">
        <f t="shared" si="18"/>
        <v>326.59107399101072</v>
      </c>
      <c r="AC18">
        <f t="shared" si="19"/>
        <v>336.67836504808167</v>
      </c>
      <c r="AE18">
        <f t="shared" si="2"/>
        <v>0</v>
      </c>
      <c r="AF18">
        <f t="shared" si="3"/>
        <v>0</v>
      </c>
      <c r="AG18">
        <f t="shared" si="3"/>
        <v>-10.440947141317485</v>
      </c>
      <c r="AH18">
        <f t="shared" si="4"/>
        <v>-93.076773215895287</v>
      </c>
      <c r="AI18">
        <f t="shared" si="5"/>
        <v>-103.51772035721277</v>
      </c>
      <c r="AJ18">
        <f t="shared" si="6"/>
        <v>-10.087291057070956</v>
      </c>
      <c r="AK18">
        <f t="shared" si="20"/>
        <v>7.0543671982058322</v>
      </c>
      <c r="AL18">
        <f t="shared" si="7"/>
        <v>-106.55064421607788</v>
      </c>
      <c r="AN18">
        <f t="shared" si="8"/>
        <v>0</v>
      </c>
      <c r="AO18">
        <f t="shared" si="8"/>
        <v>0</v>
      </c>
      <c r="AP18">
        <f t="shared" si="8"/>
        <v>-3.9483202292046471</v>
      </c>
      <c r="AQ18">
        <f t="shared" si="8"/>
        <v>-35.197659904160787</v>
      </c>
      <c r="AR18">
        <f t="shared" si="8"/>
        <v>-39.145980133365434</v>
      </c>
      <c r="AS18">
        <f t="shared" si="8"/>
        <v>-3.8145826043788142</v>
      </c>
      <c r="AT18">
        <f t="shared" si="8"/>
        <v>2.6676603507255372</v>
      </c>
      <c r="AU18">
        <f t="shared" si="8"/>
        <v>-40.292902387018707</v>
      </c>
      <c r="AW18">
        <v>15</v>
      </c>
      <c r="AX18">
        <f>IF(Z18&gt;0, (R18*SUMPRODUCT(K18:$K$98, X18:$X$98)-K18*$AZ$3)/Z18, 0)</f>
        <v>403.07450139719572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2.2708170000000001E-3</v>
      </c>
      <c r="Q19" s="4">
        <f t="shared" si="22"/>
        <v>12.5</v>
      </c>
      <c r="R19">
        <f t="shared" si="0"/>
        <v>50000</v>
      </c>
      <c r="S19">
        <f t="shared" si="1"/>
        <v>419.33824918714203</v>
      </c>
      <c r="U19">
        <f t="shared" si="12"/>
        <v>2.2708170000000001E-3</v>
      </c>
      <c r="V19">
        <f t="shared" si="13"/>
        <v>0.01</v>
      </c>
      <c r="W19">
        <f t="shared" si="14"/>
        <v>0.83527577130539876</v>
      </c>
      <c r="X19">
        <f t="shared" si="15"/>
        <v>1.8967584211684117E-3</v>
      </c>
      <c r="Y19">
        <f t="shared" si="16"/>
        <v>8.352757713053988E-3</v>
      </c>
      <c r="Z19">
        <f t="shared" si="17"/>
        <v>0.82502625517117634</v>
      </c>
      <c r="AB19">
        <f t="shared" si="18"/>
        <v>336.67836504808167</v>
      </c>
      <c r="AC19">
        <f t="shared" si="19"/>
        <v>345.96506537690539</v>
      </c>
      <c r="AE19">
        <f t="shared" si="2"/>
        <v>0</v>
      </c>
      <c r="AF19">
        <f t="shared" si="3"/>
        <v>0</v>
      </c>
      <c r="AG19">
        <f t="shared" si="3"/>
        <v>-10.312828189639704</v>
      </c>
      <c r="AH19">
        <f t="shared" si="4"/>
        <v>-94.837921058420591</v>
      </c>
      <c r="AI19">
        <f t="shared" si="5"/>
        <v>-105.15074924806029</v>
      </c>
      <c r="AJ19">
        <f t="shared" si="6"/>
        <v>-9.2867003288237129</v>
      </c>
      <c r="AK19">
        <f t="shared" si="20"/>
        <v>7.5079275405722212</v>
      </c>
      <c r="AL19">
        <f t="shared" si="7"/>
        <v>-106.92952203631178</v>
      </c>
      <c r="AN19">
        <f t="shared" si="8"/>
        <v>0</v>
      </c>
      <c r="AO19">
        <f t="shared" si="8"/>
        <v>0</v>
      </c>
      <c r="AP19">
        <f t="shared" si="8"/>
        <v>-3.6369216769697648</v>
      </c>
      <c r="AQ19">
        <f t="shared" si="8"/>
        <v>-33.445538367702355</v>
      </c>
      <c r="AR19">
        <f t="shared" si="8"/>
        <v>-37.082460044672125</v>
      </c>
      <c r="AS19">
        <f t="shared" si="8"/>
        <v>-3.2750474566571044</v>
      </c>
      <c r="AT19">
        <f t="shared" si="8"/>
        <v>2.6477454990336047</v>
      </c>
      <c r="AU19">
        <f t="shared" si="8"/>
        <v>-37.709762002295619</v>
      </c>
      <c r="AW19">
        <v>16</v>
      </c>
      <c r="AX19">
        <f>IF(Z19&gt;0, (R19*SUMPRODUCT(K19:$K$98, X19:$X$98)-K19*$AZ$3)/Z19, 0)</f>
        <v>419.33824918714203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2.3392280000000001E-3</v>
      </c>
      <c r="Q20" s="4">
        <f t="shared" si="22"/>
        <v>12.5</v>
      </c>
      <c r="R20">
        <f t="shared" si="0"/>
        <v>50000</v>
      </c>
      <c r="S20">
        <f t="shared" si="1"/>
        <v>422.42118953814639</v>
      </c>
      <c r="U20">
        <f t="shared" si="12"/>
        <v>2.3392280000000001E-3</v>
      </c>
      <c r="V20">
        <f t="shared" si="13"/>
        <v>0.01</v>
      </c>
      <c r="W20">
        <f t="shared" si="14"/>
        <v>0.82502625517117634</v>
      </c>
      <c r="X20">
        <f t="shared" si="15"/>
        <v>1.9299245168315606E-3</v>
      </c>
      <c r="Y20">
        <f t="shared" si="16"/>
        <v>8.2502625517117643E-3</v>
      </c>
      <c r="Z20">
        <f t="shared" si="17"/>
        <v>0.81484606810263294</v>
      </c>
      <c r="AB20">
        <f t="shared" si="18"/>
        <v>345.96506537690539</v>
      </c>
      <c r="AC20">
        <f t="shared" si="19"/>
        <v>344.20824537839565</v>
      </c>
      <c r="AE20">
        <f t="shared" si="2"/>
        <v>0</v>
      </c>
      <c r="AF20">
        <f t="shared" si="3"/>
        <v>0</v>
      </c>
      <c r="AG20">
        <f t="shared" si="3"/>
        <v>-10.185575851282911</v>
      </c>
      <c r="AH20">
        <f t="shared" si="4"/>
        <v>-96.496225841578024</v>
      </c>
      <c r="AI20">
        <f t="shared" si="5"/>
        <v>-106.68180169286093</v>
      </c>
      <c r="AJ20">
        <f t="shared" si="6"/>
        <v>1.7568199985097408</v>
      </c>
      <c r="AK20">
        <f t="shared" si="20"/>
        <v>1.4876497811206932</v>
      </c>
      <c r="AL20">
        <f t="shared" si="7"/>
        <v>-103.43733191323049</v>
      </c>
      <c r="AN20">
        <f t="shared" si="8"/>
        <v>0</v>
      </c>
      <c r="AO20">
        <f t="shared" si="8"/>
        <v>0</v>
      </c>
      <c r="AP20">
        <f t="shared" si="8"/>
        <v>-3.4070424653129963</v>
      </c>
      <c r="AQ20">
        <f t="shared" si="8"/>
        <v>-32.277678158302678</v>
      </c>
      <c r="AR20">
        <f t="shared" si="8"/>
        <v>-35.684720623615675</v>
      </c>
      <c r="AS20">
        <f t="shared" si="8"/>
        <v>0.58765065679422512</v>
      </c>
      <c r="AT20">
        <f t="shared" si="8"/>
        <v>0.49761408208976138</v>
      </c>
      <c r="AU20">
        <f t="shared" si="8"/>
        <v>-34.59945588473169</v>
      </c>
      <c r="AW20">
        <v>17</v>
      </c>
      <c r="AX20">
        <f>IF(Z20&gt;0, (R20*SUMPRODUCT(K20:$K$98, X20:$X$98)-K20*$AZ$3)/Z20, 0)</f>
        <v>422.42118953814639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2.4176169999999999E-3</v>
      </c>
      <c r="Q21" s="4">
        <f t="shared" si="22"/>
        <v>12.5</v>
      </c>
      <c r="R21">
        <f t="shared" si="0"/>
        <v>50000</v>
      </c>
      <c r="S21">
        <f t="shared" si="1"/>
        <v>423.206567286515</v>
      </c>
      <c r="U21">
        <f t="shared" si="12"/>
        <v>2.4176169999999999E-3</v>
      </c>
      <c r="V21">
        <f t="shared" si="13"/>
        <v>0.01</v>
      </c>
      <c r="W21">
        <f t="shared" si="14"/>
        <v>0.81484606810263294</v>
      </c>
      <c r="X21">
        <f t="shared" si="15"/>
        <v>1.9699857066280829E-3</v>
      </c>
      <c r="Y21">
        <f t="shared" si="16"/>
        <v>8.1484606810263288E-3</v>
      </c>
      <c r="Z21">
        <f t="shared" si="17"/>
        <v>0.80472762171497847</v>
      </c>
      <c r="AB21">
        <f t="shared" si="18"/>
        <v>344.20824537839565</v>
      </c>
      <c r="AC21">
        <f t="shared" si="19"/>
        <v>340.56601438663722</v>
      </c>
      <c r="AE21">
        <f t="shared" si="2"/>
        <v>0</v>
      </c>
      <c r="AF21">
        <f t="shared" si="3"/>
        <v>0</v>
      </c>
      <c r="AG21">
        <f t="shared" si="3"/>
        <v>-10.059095271437231</v>
      </c>
      <c r="AH21">
        <f t="shared" si="4"/>
        <v>-98.499285331404153</v>
      </c>
      <c r="AI21">
        <f t="shared" si="5"/>
        <v>-108.55838060284138</v>
      </c>
      <c r="AJ21">
        <f t="shared" si="6"/>
        <v>3.6422309917584244</v>
      </c>
      <c r="AK21">
        <f t="shared" si="20"/>
        <v>0.55073319260543308</v>
      </c>
      <c r="AL21">
        <f t="shared" si="7"/>
        <v>-104.36541641847752</v>
      </c>
      <c r="AN21">
        <f t="shared" si="8"/>
        <v>0</v>
      </c>
      <c r="AO21">
        <f t="shared" si="8"/>
        <v>0</v>
      </c>
      <c r="AP21">
        <f t="shared" si="8"/>
        <v>-3.1996340023545109</v>
      </c>
      <c r="AQ21">
        <f t="shared" si="8"/>
        <v>-31.331014773155612</v>
      </c>
      <c r="AR21">
        <f t="shared" si="8"/>
        <v>-34.530648775510123</v>
      </c>
      <c r="AS21">
        <f t="shared" si="8"/>
        <v>1.1585342231274609</v>
      </c>
      <c r="AT21">
        <f t="shared" si="8"/>
        <v>0.17517923846384115</v>
      </c>
      <c r="AU21">
        <f t="shared" si="8"/>
        <v>-33.196935313918821</v>
      </c>
      <c r="AW21">
        <v>18</v>
      </c>
      <c r="AX21">
        <f>IF(Z21&gt;0, (R21*SUMPRODUCT(K21:$K$98, X21:$X$98)-K21*$AZ$3)/Z21, 0)</f>
        <v>423.206567286515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2.502181E-3</v>
      </c>
      <c r="Q22" s="4">
        <f t="shared" si="22"/>
        <v>12.5</v>
      </c>
      <c r="R22">
        <f t="shared" si="0"/>
        <v>50000</v>
      </c>
      <c r="S22">
        <f t="shared" si="1"/>
        <v>435.43337839975771</v>
      </c>
      <c r="U22">
        <f t="shared" si="12"/>
        <v>2.502181E-3</v>
      </c>
      <c r="V22">
        <f t="shared" si="13"/>
        <v>0.01</v>
      </c>
      <c r="W22">
        <f t="shared" si="14"/>
        <v>0.80472762171497847</v>
      </c>
      <c r="X22">
        <f t="shared" si="15"/>
        <v>2.0135741652304064E-3</v>
      </c>
      <c r="Y22">
        <f t="shared" si="16"/>
        <v>8.047276217149785E-3</v>
      </c>
      <c r="Z22">
        <f t="shared" si="17"/>
        <v>0.79466677133259833</v>
      </c>
      <c r="AB22">
        <f t="shared" si="18"/>
        <v>340.56601438663722</v>
      </c>
      <c r="AC22">
        <f t="shared" si="19"/>
        <v>346.02443694338103</v>
      </c>
      <c r="AE22">
        <f t="shared" si="2"/>
        <v>0</v>
      </c>
      <c r="AF22">
        <f t="shared" si="3"/>
        <v>0</v>
      </c>
      <c r="AG22">
        <f t="shared" si="3"/>
        <v>-9.9333346416574795</v>
      </c>
      <c r="AH22">
        <f t="shared" si="4"/>
        <v>-100.67870826152031</v>
      </c>
      <c r="AI22">
        <f t="shared" si="5"/>
        <v>-110.61204290317779</v>
      </c>
      <c r="AJ22">
        <f t="shared" si="6"/>
        <v>-5.4584225567438125</v>
      </c>
      <c r="AK22">
        <f t="shared" si="20"/>
        <v>7.1518863021193821</v>
      </c>
      <c r="AL22">
        <f t="shared" si="7"/>
        <v>-108.91857915780223</v>
      </c>
      <c r="AN22">
        <f t="shared" si="8"/>
        <v>0</v>
      </c>
      <c r="AO22">
        <f t="shared" si="8"/>
        <v>0</v>
      </c>
      <c r="AP22">
        <f t="shared" si="8"/>
        <v>-2.9501695601524935</v>
      </c>
      <c r="AQ22">
        <f t="shared" si="8"/>
        <v>-29.901263894100509</v>
      </c>
      <c r="AR22">
        <f t="shared" si="8"/>
        <v>-32.851433454253005</v>
      </c>
      <c r="AS22">
        <f t="shared" si="8"/>
        <v>-1.621134558965019</v>
      </c>
      <c r="AT22">
        <f t="shared" si="8"/>
        <v>2.124088035623005</v>
      </c>
      <c r="AU22">
        <f t="shared" si="8"/>
        <v>-32.348479977595019</v>
      </c>
      <c r="AW22">
        <v>19</v>
      </c>
      <c r="AX22">
        <f>IF(Z22&gt;0, (R22*SUMPRODUCT(K22:$K$98, X22:$X$98)-K22*$AZ$3)/Z22, 0)</f>
        <v>435.43337839975771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2.5943469999999999E-3</v>
      </c>
      <c r="Q23" s="4">
        <f t="shared" si="22"/>
        <v>12.5</v>
      </c>
      <c r="R23">
        <f t="shared" si="0"/>
        <v>50000</v>
      </c>
      <c r="S23">
        <f t="shared" si="1"/>
        <v>473.6333710448136</v>
      </c>
      <c r="U23">
        <f t="shared" si="12"/>
        <v>2.5943469999999999E-3</v>
      </c>
      <c r="V23">
        <f t="shared" si="13"/>
        <v>0.01</v>
      </c>
      <c r="W23">
        <f t="shared" si="14"/>
        <v>0.79466677133259833</v>
      </c>
      <c r="X23">
        <f t="shared" si="15"/>
        <v>2.0616413542064124E-3</v>
      </c>
      <c r="Y23">
        <f t="shared" si="16"/>
        <v>7.9466677133259826E-3</v>
      </c>
      <c r="Z23">
        <f t="shared" si="17"/>
        <v>0.78465846226506597</v>
      </c>
      <c r="AB23">
        <f t="shared" si="18"/>
        <v>346.02443694338103</v>
      </c>
      <c r="AC23">
        <f t="shared" si="19"/>
        <v>371.64043260144285</v>
      </c>
      <c r="AE23">
        <f t="shared" si="2"/>
        <v>0</v>
      </c>
      <c r="AF23">
        <f t="shared" si="3"/>
        <v>0</v>
      </c>
      <c r="AG23">
        <f t="shared" si="3"/>
        <v>-9.8082307783133249</v>
      </c>
      <c r="AH23">
        <f t="shared" si="4"/>
        <v>-103.08206771032062</v>
      </c>
      <c r="AI23">
        <f t="shared" si="5"/>
        <v>-112.89029848863395</v>
      </c>
      <c r="AJ23">
        <f t="shared" si="6"/>
        <v>-25.61599565806182</v>
      </c>
      <c r="AK23">
        <f t="shared" si="20"/>
        <v>24.221710586036675</v>
      </c>
      <c r="AL23">
        <f t="shared" si="7"/>
        <v>-114.2845835606591</v>
      </c>
      <c r="AN23">
        <f t="shared" si="8"/>
        <v>0</v>
      </c>
      <c r="AO23">
        <f t="shared" si="8"/>
        <v>0</v>
      </c>
      <c r="AP23">
        <f t="shared" si="8"/>
        <v>-2.6009054473241928</v>
      </c>
      <c r="AQ23">
        <f t="shared" si="8"/>
        <v>-27.334869813831929</v>
      </c>
      <c r="AR23">
        <f t="shared" si="8"/>
        <v>-29.935775261156124</v>
      </c>
      <c r="AS23">
        <f t="shared" si="8"/>
        <v>-6.7927421521318454</v>
      </c>
      <c r="AT23">
        <f t="shared" si="8"/>
        <v>6.4230114921466379</v>
      </c>
      <c r="AU23">
        <f t="shared" si="8"/>
        <v>-30.305505921141332</v>
      </c>
      <c r="AW23">
        <v>20</v>
      </c>
      <c r="AX23">
        <f>IF(Z23&gt;0, (R23*SUMPRODUCT(K23:$K$98, X23:$X$98)-K23*$AZ$3)/Z23, 0)</f>
        <v>473.6333710448136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2.6922130000000002E-3</v>
      </c>
      <c r="Q24" s="4">
        <f t="shared" si="22"/>
        <v>12.5</v>
      </c>
      <c r="R24">
        <f t="shared" si="0"/>
        <v>50000</v>
      </c>
      <c r="S24">
        <f t="shared" si="1"/>
        <v>508.42241452892318</v>
      </c>
      <c r="U24">
        <f t="shared" si="12"/>
        <v>2.6922130000000002E-3</v>
      </c>
      <c r="V24">
        <f t="shared" si="13"/>
        <v>0.01</v>
      </c>
      <c r="W24">
        <f t="shared" si="14"/>
        <v>0.78465846226506597</v>
      </c>
      <c r="X24">
        <f t="shared" si="15"/>
        <v>2.11246771267002E-3</v>
      </c>
      <c r="Y24">
        <f t="shared" si="16"/>
        <v>7.8465846226506604E-3</v>
      </c>
      <c r="Z24">
        <f t="shared" si="17"/>
        <v>0.77469940992974529</v>
      </c>
      <c r="AB24">
        <f t="shared" si="18"/>
        <v>371.64043260144285</v>
      </c>
      <c r="AC24">
        <f t="shared" si="19"/>
        <v>393.87454453061315</v>
      </c>
      <c r="AE24">
        <f t="shared" si="2"/>
        <v>0</v>
      </c>
      <c r="AF24">
        <f t="shared" si="3"/>
        <v>0</v>
      </c>
      <c r="AG24">
        <f t="shared" si="3"/>
        <v>-9.6837426241218161</v>
      </c>
      <c r="AH24">
        <f t="shared" si="4"/>
        <v>-105.623385633501</v>
      </c>
      <c r="AI24">
        <f t="shared" si="5"/>
        <v>-115.30712825762282</v>
      </c>
      <c r="AJ24">
        <f t="shared" si="6"/>
        <v>-22.234111929170297</v>
      </c>
      <c r="AK24">
        <f t="shared" si="20"/>
        <v>26.014830282101002</v>
      </c>
      <c r="AL24">
        <f t="shared" ref="AL24:AL87" si="23">SUM(AI24:AK24)</f>
        <v>-111.52640990469212</v>
      </c>
      <c r="AN24">
        <f t="shared" si="8"/>
        <v>0</v>
      </c>
      <c r="AO24">
        <f t="shared" si="8"/>
        <v>0</v>
      </c>
      <c r="AP24">
        <f t="shared" si="8"/>
        <v>-2.2927626798159761</v>
      </c>
      <c r="AQ24">
        <f t="shared" si="8"/>
        <v>-25.00782663234645</v>
      </c>
      <c r="AR24">
        <f t="shared" si="8"/>
        <v>-27.300589312162426</v>
      </c>
      <c r="AS24">
        <f t="shared" si="8"/>
        <v>-5.2642396673234408</v>
      </c>
      <c r="AT24">
        <f t="shared" si="8"/>
        <v>6.1593780739248807</v>
      </c>
      <c r="AU24">
        <f t="shared" si="8"/>
        <v>-26.405450905560986</v>
      </c>
      <c r="AW24">
        <v>21</v>
      </c>
      <c r="AX24">
        <f>IF(Z24&gt;0, (R24*SUMPRODUCT(K24:$K$98, X24:$X$98)-K24*$AZ$3)/Z24, 0)</f>
        <v>508.42241452892318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2.807183E-3</v>
      </c>
      <c r="Q25" s="4">
        <f t="shared" si="22"/>
        <v>12.5</v>
      </c>
      <c r="R25">
        <f t="shared" si="0"/>
        <v>50000</v>
      </c>
      <c r="S25">
        <f t="shared" si="1"/>
        <v>540.18931408690162</v>
      </c>
      <c r="U25">
        <f t="shared" si="12"/>
        <v>2.807183E-3</v>
      </c>
      <c r="V25">
        <f t="shared" si="13"/>
        <v>0.01</v>
      </c>
      <c r="W25">
        <f t="shared" si="14"/>
        <v>0.77469940992974529</v>
      </c>
      <c r="X25">
        <f t="shared" si="15"/>
        <v>2.1747230136648123E-3</v>
      </c>
      <c r="Y25">
        <f t="shared" si="16"/>
        <v>7.7469940992974532E-3</v>
      </c>
      <c r="Z25">
        <f t="shared" si="17"/>
        <v>0.76477769281678298</v>
      </c>
      <c r="AB25">
        <f t="shared" si="18"/>
        <v>393.87454453061315</v>
      </c>
      <c r="AC25">
        <f t="shared" si="19"/>
        <v>413.12473731166114</v>
      </c>
      <c r="AE25">
        <f t="shared" si="2"/>
        <v>0</v>
      </c>
      <c r="AF25">
        <f t="shared" si="3"/>
        <v>0</v>
      </c>
      <c r="AG25">
        <f t="shared" si="3"/>
        <v>-9.5597211602097865</v>
      </c>
      <c r="AH25">
        <f t="shared" si="4"/>
        <v>-108.73615068324061</v>
      </c>
      <c r="AI25">
        <f t="shared" si="5"/>
        <v>-118.2958718434504</v>
      </c>
      <c r="AJ25">
        <f t="shared" si="6"/>
        <v>-19.250192781047986</v>
      </c>
      <c r="AK25">
        <f t="shared" si="20"/>
        <v>27.571218117142923</v>
      </c>
      <c r="AL25">
        <f t="shared" si="23"/>
        <v>-109.97484650735548</v>
      </c>
      <c r="AN25">
        <f t="shared" si="8"/>
        <v>0</v>
      </c>
      <c r="AO25">
        <f t="shared" si="8"/>
        <v>0</v>
      </c>
      <c r="AP25">
        <f t="shared" si="8"/>
        <v>-2.0208918291071449</v>
      </c>
      <c r="AQ25">
        <f t="shared" si="8"/>
        <v>-22.986444349335184</v>
      </c>
      <c r="AR25">
        <f t="shared" si="8"/>
        <v>-25.00733617844233</v>
      </c>
      <c r="AS25">
        <f t="shared" si="8"/>
        <v>-4.0694238511767962</v>
      </c>
      <c r="AT25">
        <f t="shared" si="8"/>
        <v>5.8284596880692154</v>
      </c>
      <c r="AU25">
        <f t="shared" si="8"/>
        <v>-23.248300341549914</v>
      </c>
      <c r="AW25">
        <v>22</v>
      </c>
      <c r="AX25">
        <f>IF(Z25&gt;0, (R25*SUMPRODUCT(K25:$K$98, X25:$X$98)-K25*$AZ$3)/Z25, 0)</f>
        <v>540.18931408690162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2.939255E-3</v>
      </c>
      <c r="Q26" s="4">
        <f t="shared" si="22"/>
        <v>12.5</v>
      </c>
      <c r="R26">
        <f t="shared" si="0"/>
        <v>50000</v>
      </c>
      <c r="S26">
        <f t="shared" si="1"/>
        <v>569.16757770778418</v>
      </c>
      <c r="U26">
        <f t="shared" si="12"/>
        <v>2.939255E-3</v>
      </c>
      <c r="V26">
        <f t="shared" si="13"/>
        <v>0.01</v>
      </c>
      <c r="W26">
        <f t="shared" si="14"/>
        <v>0.76477769281678298</v>
      </c>
      <c r="X26">
        <f t="shared" si="15"/>
        <v>2.2478766575001934E-3</v>
      </c>
      <c r="Y26">
        <f t="shared" si="16"/>
        <v>7.6477769281678301E-3</v>
      </c>
      <c r="Z26">
        <f t="shared" si="17"/>
        <v>0.75488203923111497</v>
      </c>
      <c r="AB26">
        <f t="shared" si="18"/>
        <v>413.12473731166114</v>
      </c>
      <c r="AC26">
        <f t="shared" si="19"/>
        <v>429.65438172428622</v>
      </c>
      <c r="AE26">
        <f t="shared" si="2"/>
        <v>0</v>
      </c>
      <c r="AF26">
        <f t="shared" si="3"/>
        <v>0</v>
      </c>
      <c r="AG26">
        <f t="shared" si="3"/>
        <v>-9.4360254903889373</v>
      </c>
      <c r="AH26">
        <f t="shared" si="4"/>
        <v>-112.39383287500966</v>
      </c>
      <c r="AI26">
        <f t="shared" si="5"/>
        <v>-121.82985836539861</v>
      </c>
      <c r="AJ26">
        <f t="shared" si="6"/>
        <v>-16.529644412625089</v>
      </c>
      <c r="AK26">
        <f t="shared" si="20"/>
        <v>28.91873161181628</v>
      </c>
      <c r="AL26">
        <f t="shared" si="23"/>
        <v>-109.4407711662074</v>
      </c>
      <c r="AN26">
        <f t="shared" si="8"/>
        <v>0</v>
      </c>
      <c r="AO26">
        <f t="shared" si="8"/>
        <v>0</v>
      </c>
      <c r="AP26">
        <f t="shared" si="8"/>
        <v>-1.7810205307168852</v>
      </c>
      <c r="AQ26">
        <f t="shared" si="8"/>
        <v>-21.213987189865431</v>
      </c>
      <c r="AR26">
        <f t="shared" si="8"/>
        <v>-22.995007720582318</v>
      </c>
      <c r="AS26">
        <f t="shared" si="8"/>
        <v>-3.1199190903331777</v>
      </c>
      <c r="AT26">
        <f t="shared" si="8"/>
        <v>5.4583208550460638</v>
      </c>
      <c r="AU26">
        <f t="shared" si="8"/>
        <v>-20.656605955869431</v>
      </c>
      <c r="AW26">
        <v>23</v>
      </c>
      <c r="AX26">
        <f>IF(Z26&gt;0, (R26*SUMPRODUCT(K26:$K$98, X26:$X$98)-K26*$AZ$3)/Z26, 0)</f>
        <v>569.16757770778418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3.7729310000000002E-3</v>
      </c>
      <c r="Q27" s="4">
        <f t="shared" si="22"/>
        <v>12.5</v>
      </c>
      <c r="R27">
        <f t="shared" si="0"/>
        <v>50000</v>
      </c>
      <c r="S27">
        <f t="shared" si="1"/>
        <v>596.01275573182033</v>
      </c>
      <c r="U27">
        <f t="shared" si="12"/>
        <v>3.7729310000000002E-3</v>
      </c>
      <c r="V27">
        <f t="shared" si="13"/>
        <v>0.01</v>
      </c>
      <c r="W27">
        <f t="shared" si="14"/>
        <v>0.75488203923111497</v>
      </c>
      <c r="X27">
        <f t="shared" si="15"/>
        <v>2.84811784715829E-3</v>
      </c>
      <c r="Y27">
        <f t="shared" si="16"/>
        <v>7.5488203923111501E-3</v>
      </c>
      <c r="Z27">
        <f t="shared" si="17"/>
        <v>0.74448510099164544</v>
      </c>
      <c r="AB27">
        <f t="shared" si="18"/>
        <v>429.65438172428622</v>
      </c>
      <c r="AC27">
        <f t="shared" si="19"/>
        <v>443.72261664331319</v>
      </c>
      <c r="AE27">
        <f t="shared" si="2"/>
        <v>0</v>
      </c>
      <c r="AF27">
        <f t="shared" si="3"/>
        <v>0</v>
      </c>
      <c r="AG27">
        <f t="shared" si="3"/>
        <v>-9.3060637623955689</v>
      </c>
      <c r="AH27">
        <f t="shared" si="4"/>
        <v>-142.4058923579145</v>
      </c>
      <c r="AI27">
        <f t="shared" si="5"/>
        <v>-151.71195612031008</v>
      </c>
      <c r="AJ27">
        <f t="shared" si="6"/>
        <v>-14.068234919026963</v>
      </c>
      <c r="AK27">
        <f t="shared" si="20"/>
        <v>30.07580672070004</v>
      </c>
      <c r="AL27">
        <f t="shared" si="23"/>
        <v>-135.70438431863701</v>
      </c>
      <c r="AN27">
        <f t="shared" si="8"/>
        <v>0</v>
      </c>
      <c r="AO27">
        <f t="shared" si="8"/>
        <v>0</v>
      </c>
      <c r="AP27">
        <f t="shared" si="8"/>
        <v>-1.5682952302122659</v>
      </c>
      <c r="AQ27">
        <f t="shared" si="8"/>
        <v>-23.998812757064954</v>
      </c>
      <c r="AR27">
        <f t="shared" si="8"/>
        <v>-25.567107987277225</v>
      </c>
      <c r="AS27">
        <f t="shared" si="8"/>
        <v>-2.3708354342218829</v>
      </c>
      <c r="AT27">
        <f t="shared" si="8"/>
        <v>5.0684957065798093</v>
      </c>
      <c r="AU27">
        <f t="shared" si="8"/>
        <v>-22.8694477149193</v>
      </c>
      <c r="AW27">
        <v>24</v>
      </c>
      <c r="AX27">
        <f>IF(Z27&gt;0, (R27*SUMPRODUCT(K27:$K$98, X27:$X$98)-K27*$AZ$3)/Z27, 0)</f>
        <v>596.01275573182033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4.6883589999999996E-3</v>
      </c>
      <c r="Q28" s="4">
        <f t="shared" si="22"/>
        <v>12.5</v>
      </c>
      <c r="R28">
        <f t="shared" si="0"/>
        <v>50000</v>
      </c>
      <c r="S28">
        <f t="shared" si="1"/>
        <v>615.12628784600429</v>
      </c>
      <c r="U28">
        <f t="shared" si="12"/>
        <v>4.6883589999999996E-3</v>
      </c>
      <c r="V28">
        <f t="shared" si="13"/>
        <v>0.01</v>
      </c>
      <c r="W28">
        <f t="shared" si="14"/>
        <v>0.74448510099164544</v>
      </c>
      <c r="X28">
        <f t="shared" si="15"/>
        <v>3.4904134236000894E-3</v>
      </c>
      <c r="Y28">
        <f t="shared" si="16"/>
        <v>7.4448510099164545E-3</v>
      </c>
      <c r="Z28">
        <f t="shared" si="17"/>
        <v>0.73354983655812889</v>
      </c>
      <c r="AB28">
        <f t="shared" si="18"/>
        <v>443.72261664331319</v>
      </c>
      <c r="AC28">
        <f t="shared" si="19"/>
        <v>451.22578791204501</v>
      </c>
      <c r="AE28">
        <f t="shared" si="2"/>
        <v>0</v>
      </c>
      <c r="AF28">
        <f t="shared" si="3"/>
        <v>0</v>
      </c>
      <c r="AG28">
        <f t="shared" si="3"/>
        <v>-9.1693729569766109</v>
      </c>
      <c r="AH28">
        <f t="shared" si="4"/>
        <v>-174.52067118000448</v>
      </c>
      <c r="AI28">
        <f t="shared" si="5"/>
        <v>-183.6900441369811</v>
      </c>
      <c r="AJ28">
        <f t="shared" si="6"/>
        <v>-7.5031712687318191</v>
      </c>
      <c r="AK28">
        <f t="shared" si="20"/>
        <v>31.060583165031925</v>
      </c>
      <c r="AL28">
        <f t="shared" si="23"/>
        <v>-160.132632240681</v>
      </c>
      <c r="AN28">
        <f t="shared" si="8"/>
        <v>0</v>
      </c>
      <c r="AO28">
        <f t="shared" si="8"/>
        <v>0</v>
      </c>
      <c r="AP28">
        <f t="shared" si="8"/>
        <v>-1.3796960239758218</v>
      </c>
      <c r="AQ28">
        <f t="shared" si="8"/>
        <v>-26.259753775795527</v>
      </c>
      <c r="AR28">
        <f t="shared" si="8"/>
        <v>-27.639449799771352</v>
      </c>
      <c r="AS28">
        <f t="shared" si="8"/>
        <v>-1.1289862038823948</v>
      </c>
      <c r="AT28">
        <f t="shared" si="8"/>
        <v>4.6736198097994111</v>
      </c>
      <c r="AU28">
        <f t="shared" si="8"/>
        <v>-24.094816193854335</v>
      </c>
      <c r="AW28">
        <v>25</v>
      </c>
      <c r="AX28">
        <f>IF(Z28&gt;0, (R28*SUMPRODUCT(K28:$K$98, X28:$X$98)-K28*$AZ$3)/Z28, 0)</f>
        <v>615.12628784600429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5.6712799999999999E-3</v>
      </c>
      <c r="Q29" s="4">
        <f t="shared" si="22"/>
        <v>12.5</v>
      </c>
      <c r="R29">
        <f t="shared" si="0"/>
        <v>50000</v>
      </c>
      <c r="S29">
        <f t="shared" si="1"/>
        <v>627.50528057539793</v>
      </c>
      <c r="U29">
        <f t="shared" si="12"/>
        <v>5.6712799999999999E-3</v>
      </c>
      <c r="V29">
        <f t="shared" si="13"/>
        <v>0.01</v>
      </c>
      <c r="W29">
        <f t="shared" si="14"/>
        <v>0.73354983655812889</v>
      </c>
      <c r="X29">
        <f t="shared" si="15"/>
        <v>4.160166517075385E-3</v>
      </c>
      <c r="Y29">
        <f t="shared" si="16"/>
        <v>7.3354983655812894E-3</v>
      </c>
      <c r="Z29">
        <f t="shared" si="17"/>
        <v>0.72205417167547215</v>
      </c>
      <c r="AB29">
        <f t="shared" si="18"/>
        <v>451.22578791204501</v>
      </c>
      <c r="AC29">
        <f t="shared" si="19"/>
        <v>453.09280558785372</v>
      </c>
      <c r="AE29">
        <f t="shared" si="2"/>
        <v>0</v>
      </c>
      <c r="AF29">
        <f t="shared" si="3"/>
        <v>0</v>
      </c>
      <c r="AG29">
        <f t="shared" si="3"/>
        <v>-9.0256771459434013</v>
      </c>
      <c r="AH29">
        <f t="shared" si="4"/>
        <v>-208.00832585376924</v>
      </c>
      <c r="AI29">
        <f t="shared" si="5"/>
        <v>-217.03400299971264</v>
      </c>
      <c r="AJ29">
        <f t="shared" si="6"/>
        <v>-1.8670176758087109</v>
      </c>
      <c r="AK29">
        <f t="shared" si="20"/>
        <v>31.585805153843154</v>
      </c>
      <c r="AL29">
        <f t="shared" si="23"/>
        <v>-187.3152155216782</v>
      </c>
      <c r="AN29">
        <f t="shared" si="8"/>
        <v>0</v>
      </c>
      <c r="AO29">
        <f t="shared" si="8"/>
        <v>0</v>
      </c>
      <c r="AP29">
        <f t="shared" si="8"/>
        <v>-1.2125664475617943</v>
      </c>
      <c r="AQ29">
        <f t="shared" si="8"/>
        <v>-27.945151667334276</v>
      </c>
      <c r="AR29">
        <f t="shared" si="8"/>
        <v>-29.15771811489607</v>
      </c>
      <c r="AS29">
        <f t="shared" si="8"/>
        <v>-0.2508269411905511</v>
      </c>
      <c r="AT29">
        <f t="shared" si="8"/>
        <v>4.2434364679206951</v>
      </c>
      <c r="AU29">
        <f t="shared" si="8"/>
        <v>-25.165108588165928</v>
      </c>
      <c r="AW29">
        <v>26</v>
      </c>
      <c r="AX29">
        <f>IF(Z29&gt;0, (R29*SUMPRODUCT(K29:$K$98, X29:$X$98)-K29*$AZ$3)/Z29, 0)</f>
        <v>627.50528057539793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6.8024940000000001E-3</v>
      </c>
      <c r="Q30" s="4">
        <f t="shared" si="22"/>
        <v>12.5</v>
      </c>
      <c r="R30">
        <f t="shared" si="0"/>
        <v>50000</v>
      </c>
      <c r="S30">
        <f t="shared" si="1"/>
        <v>634.2400024372738</v>
      </c>
      <c r="U30">
        <f t="shared" si="12"/>
        <v>6.8024940000000001E-3</v>
      </c>
      <c r="V30">
        <f t="shared" si="13"/>
        <v>0.01</v>
      </c>
      <c r="W30">
        <f t="shared" si="14"/>
        <v>0.72205417167547215</v>
      </c>
      <c r="X30">
        <f t="shared" si="15"/>
        <v>4.9117691704973696E-3</v>
      </c>
      <c r="Y30">
        <f t="shared" si="16"/>
        <v>7.220541716754722E-3</v>
      </c>
      <c r="Z30">
        <f t="shared" si="17"/>
        <v>0.70992186078822006</v>
      </c>
      <c r="AB30">
        <f t="shared" si="18"/>
        <v>453.09280558785372</v>
      </c>
      <c r="AC30">
        <f t="shared" si="19"/>
        <v>450.26084271659465</v>
      </c>
      <c r="AE30">
        <f t="shared" si="2"/>
        <v>0</v>
      </c>
      <c r="AF30">
        <f t="shared" si="3"/>
        <v>0</v>
      </c>
      <c r="AG30">
        <f t="shared" si="3"/>
        <v>-8.8740232598527502</v>
      </c>
      <c r="AH30">
        <f t="shared" si="4"/>
        <v>-245.58845852486849</v>
      </c>
      <c r="AI30">
        <f t="shared" si="5"/>
        <v>-254.46248178472123</v>
      </c>
      <c r="AJ30">
        <f t="shared" si="6"/>
        <v>2.8319628712590657</v>
      </c>
      <c r="AK30">
        <f t="shared" si="20"/>
        <v>31.716496391149764</v>
      </c>
      <c r="AL30">
        <f t="shared" si="23"/>
        <v>-219.91402252231239</v>
      </c>
      <c r="AN30">
        <f t="shared" si="8"/>
        <v>0</v>
      </c>
      <c r="AO30">
        <f t="shared" si="8"/>
        <v>0</v>
      </c>
      <c r="AP30">
        <f t="shared" si="8"/>
        <v>-1.0644574170553893</v>
      </c>
      <c r="AQ30">
        <f t="shared" si="8"/>
        <v>-29.458842800501507</v>
      </c>
      <c r="AR30">
        <f t="shared" si="8"/>
        <v>-30.523300217556898</v>
      </c>
      <c r="AS30">
        <f t="shared" si="8"/>
        <v>0.33969979510592468</v>
      </c>
      <c r="AT30">
        <f t="shared" si="8"/>
        <v>3.8044592444678873</v>
      </c>
      <c r="AU30">
        <f t="shared" si="8"/>
        <v>-26.379141177983083</v>
      </c>
      <c r="AW30">
        <v>27</v>
      </c>
      <c r="AX30">
        <f>IF(Z30&gt;0, (R30*SUMPRODUCT(K30:$K$98, X30:$X$98)-K30*$AZ$3)/Z30, 0)</f>
        <v>634.2400024372738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8.090557E-3</v>
      </c>
      <c r="Q31" s="4">
        <f t="shared" si="22"/>
        <v>12.5</v>
      </c>
      <c r="R31">
        <f t="shared" si="0"/>
        <v>50000</v>
      </c>
      <c r="S31">
        <f t="shared" si="1"/>
        <v>635.83109422113012</v>
      </c>
      <c r="U31">
        <f t="shared" si="12"/>
        <v>8.090557E-3</v>
      </c>
      <c r="V31">
        <f t="shared" si="13"/>
        <v>0.01</v>
      </c>
      <c r="W31">
        <f t="shared" si="14"/>
        <v>0.70992186078822006</v>
      </c>
      <c r="X31">
        <f t="shared" si="15"/>
        <v>5.7436632802531596E-3</v>
      </c>
      <c r="Y31">
        <f t="shared" si="16"/>
        <v>7.0992186078822003E-3</v>
      </c>
      <c r="Z31">
        <f t="shared" si="17"/>
        <v>0.69707897890008474</v>
      </c>
      <c r="AB31">
        <f t="shared" si="18"/>
        <v>450.26084271659465</v>
      </c>
      <c r="AC31">
        <f t="shared" si="19"/>
        <v>443.22448991258898</v>
      </c>
      <c r="AE31">
        <f t="shared" si="2"/>
        <v>0</v>
      </c>
      <c r="AF31">
        <f t="shared" si="3"/>
        <v>0</v>
      </c>
      <c r="AG31">
        <f t="shared" si="3"/>
        <v>-8.7134872362510585</v>
      </c>
      <c r="AH31">
        <f t="shared" si="4"/>
        <v>-287.18316401265798</v>
      </c>
      <c r="AI31">
        <f t="shared" si="5"/>
        <v>-295.89665124890905</v>
      </c>
      <c r="AJ31">
        <f t="shared" si="6"/>
        <v>7.0363528040056735</v>
      </c>
      <c r="AK31">
        <f t="shared" si="20"/>
        <v>31.51825899016163</v>
      </c>
      <c r="AL31">
        <f t="shared" si="23"/>
        <v>-257.34203945474172</v>
      </c>
      <c r="AN31">
        <f t="shared" si="8"/>
        <v>0</v>
      </c>
      <c r="AO31">
        <f t="shared" si="8"/>
        <v>0</v>
      </c>
      <c r="AP31">
        <f t="shared" si="8"/>
        <v>-0.9332149906054249</v>
      </c>
      <c r="AQ31">
        <f t="shared" si="8"/>
        <v>-30.757333595569282</v>
      </c>
      <c r="AR31">
        <f t="shared" si="8"/>
        <v>-31.69054858617471</v>
      </c>
      <c r="AS31">
        <f t="shared" si="8"/>
        <v>0.75359379521072078</v>
      </c>
      <c r="AT31">
        <f t="shared" si="8"/>
        <v>3.3756073739379215</v>
      </c>
      <c r="AU31">
        <f t="shared" si="8"/>
        <v>-27.561347417026063</v>
      </c>
      <c r="AW31">
        <v>28</v>
      </c>
      <c r="AX31">
        <f>IF(Z31&gt;0, (R31*SUMPRODUCT(K31:$K$98, X31:$X$98)-K31*$AZ$3)/Z31, 0)</f>
        <v>635.83109422113012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9.5159809999999997E-3</v>
      </c>
      <c r="Q32" s="4">
        <f t="shared" si="22"/>
        <v>12.5</v>
      </c>
      <c r="R32">
        <f t="shared" si="0"/>
        <v>50000</v>
      </c>
      <c r="S32">
        <f t="shared" si="1"/>
        <v>632.77715204012441</v>
      </c>
      <c r="U32">
        <f t="shared" si="12"/>
        <v>9.5159809999999997E-3</v>
      </c>
      <c r="V32">
        <f t="shared" si="13"/>
        <v>0.01</v>
      </c>
      <c r="W32">
        <f t="shared" si="14"/>
        <v>0.69707897890008474</v>
      </c>
      <c r="X32">
        <f t="shared" si="15"/>
        <v>6.6333903187126069E-3</v>
      </c>
      <c r="Y32">
        <f t="shared" si="16"/>
        <v>6.970789789000848E-3</v>
      </c>
      <c r="Z32">
        <f t="shared" si="17"/>
        <v>0.68347479879237127</v>
      </c>
      <c r="AB32">
        <f t="shared" si="18"/>
        <v>443.22448991258898</v>
      </c>
      <c r="AC32">
        <f t="shared" si="19"/>
        <v>432.48723667103377</v>
      </c>
      <c r="AE32">
        <f t="shared" si="2"/>
        <v>0</v>
      </c>
      <c r="AF32">
        <f t="shared" si="3"/>
        <v>0</v>
      </c>
      <c r="AG32">
        <f t="shared" si="3"/>
        <v>-8.5434349849046409</v>
      </c>
      <c r="AH32">
        <f t="shared" si="4"/>
        <v>-331.66951593563033</v>
      </c>
      <c r="AI32">
        <f t="shared" si="5"/>
        <v>-340.21295092053498</v>
      </c>
      <c r="AJ32">
        <f t="shared" si="6"/>
        <v>10.737253241555209</v>
      </c>
      <c r="AK32">
        <f t="shared" si="20"/>
        <v>31.025714293881233</v>
      </c>
      <c r="AL32">
        <f t="shared" si="23"/>
        <v>-298.44998338509856</v>
      </c>
      <c r="AN32">
        <f t="shared" si="8"/>
        <v>0</v>
      </c>
      <c r="AO32">
        <f t="shared" si="8"/>
        <v>0</v>
      </c>
      <c r="AP32">
        <f t="shared" si="8"/>
        <v>-0.81696641480344123</v>
      </c>
      <c r="AQ32">
        <f t="shared" si="8"/>
        <v>-31.715914712558575</v>
      </c>
      <c r="AR32">
        <f t="shared" si="8"/>
        <v>-32.532881127362018</v>
      </c>
      <c r="AS32">
        <f t="shared" si="8"/>
        <v>1.0267503997032987</v>
      </c>
      <c r="AT32">
        <f t="shared" si="8"/>
        <v>2.9668355431010456</v>
      </c>
      <c r="AU32">
        <f t="shared" si="8"/>
        <v>-28.539295184557673</v>
      </c>
      <c r="AW32">
        <v>29</v>
      </c>
      <c r="AX32">
        <f>IF(Z32&gt;0, (R32*SUMPRODUCT(K32:$K$98, X32:$X$98)-K32*$AZ$3)/Z32, 0)</f>
        <v>632.77715204012441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1.1135328E-2</v>
      </c>
      <c r="Q33" s="4">
        <f t="shared" si="22"/>
        <v>12.5</v>
      </c>
      <c r="R33">
        <f t="shared" si="0"/>
        <v>50000</v>
      </c>
      <c r="S33">
        <f t="shared" si="1"/>
        <v>625.75192441408501</v>
      </c>
      <c r="U33">
        <f t="shared" si="12"/>
        <v>1.1135328E-2</v>
      </c>
      <c r="V33">
        <f t="shared" si="13"/>
        <v>0.01</v>
      </c>
      <c r="W33">
        <f t="shared" si="14"/>
        <v>0.68347479879237127</v>
      </c>
      <c r="X33">
        <f t="shared" si="15"/>
        <v>7.6107160642870583E-3</v>
      </c>
      <c r="Y33">
        <f t="shared" si="16"/>
        <v>6.8347479879237128E-3</v>
      </c>
      <c r="Z33">
        <f t="shared" si="17"/>
        <v>0.66902933474016046</v>
      </c>
      <c r="AB33">
        <f t="shared" si="18"/>
        <v>432.48723667103377</v>
      </c>
      <c r="AC33">
        <f t="shared" si="19"/>
        <v>418.64639370313046</v>
      </c>
      <c r="AE33">
        <f t="shared" si="2"/>
        <v>0</v>
      </c>
      <c r="AF33">
        <f t="shared" si="3"/>
        <v>0</v>
      </c>
      <c r="AG33">
        <f t="shared" si="3"/>
        <v>-8.3628666842520065</v>
      </c>
      <c r="AH33">
        <f t="shared" si="4"/>
        <v>-380.53580321435294</v>
      </c>
      <c r="AI33">
        <f t="shared" si="5"/>
        <v>-388.89866989860496</v>
      </c>
      <c r="AJ33">
        <f t="shared" si="6"/>
        <v>13.840842967903313</v>
      </c>
      <c r="AK33">
        <f t="shared" si="20"/>
        <v>30.274106566972367</v>
      </c>
      <c r="AL33">
        <f t="shared" si="23"/>
        <v>-344.78372036372929</v>
      </c>
      <c r="AN33">
        <f t="shared" si="8"/>
        <v>0</v>
      </c>
      <c r="AO33">
        <f t="shared" si="8"/>
        <v>0</v>
      </c>
      <c r="AP33">
        <f t="shared" si="8"/>
        <v>-0.71401746576927361</v>
      </c>
      <c r="AQ33">
        <f t="shared" si="8"/>
        <v>-32.489960692215618</v>
      </c>
      <c r="AR33">
        <f t="shared" si="8"/>
        <v>-33.203978157984899</v>
      </c>
      <c r="AS33">
        <f t="shared" si="8"/>
        <v>1.1817244006367558</v>
      </c>
      <c r="AT33">
        <f t="shared" si="8"/>
        <v>2.5847884063587627</v>
      </c>
      <c r="AU33">
        <f t="shared" si="8"/>
        <v>-29.437465350989378</v>
      </c>
      <c r="AW33">
        <v>30</v>
      </c>
      <c r="AX33">
        <f>IF(Z33&gt;0, (R33*SUMPRODUCT(K33:$K$98, X33:$X$98)-K33*$AZ$3)/Z33, 0)</f>
        <v>625.75192441408501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1.2969985999999999E-2</v>
      </c>
      <c r="Q34" s="4">
        <f t="shared" si="22"/>
        <v>12.5</v>
      </c>
      <c r="R34">
        <f t="shared" si="0"/>
        <v>50000</v>
      </c>
      <c r="S34">
        <f t="shared" si="1"/>
        <v>615.17493485284353</v>
      </c>
      <c r="U34">
        <f t="shared" si="12"/>
        <v>1.2969985999999999E-2</v>
      </c>
      <c r="V34">
        <f t="shared" si="13"/>
        <v>0.01</v>
      </c>
      <c r="W34">
        <f t="shared" si="14"/>
        <v>0.66902933474016046</v>
      </c>
      <c r="X34">
        <f t="shared" si="15"/>
        <v>8.6773011051691946E-3</v>
      </c>
      <c r="Y34">
        <f t="shared" si="16"/>
        <v>6.6902933474016048E-3</v>
      </c>
      <c r="Z34">
        <f t="shared" si="17"/>
        <v>0.65366174028758972</v>
      </c>
      <c r="AB34">
        <f t="shared" si="18"/>
        <v>418.64639370313046</v>
      </c>
      <c r="AC34">
        <f t="shared" si="19"/>
        <v>402.11631849721431</v>
      </c>
      <c r="AE34">
        <f t="shared" si="2"/>
        <v>0</v>
      </c>
      <c r="AF34">
        <f t="shared" si="3"/>
        <v>0</v>
      </c>
      <c r="AG34">
        <f t="shared" si="3"/>
        <v>-8.1707717535948721</v>
      </c>
      <c r="AH34">
        <f t="shared" si="4"/>
        <v>-433.86505525845973</v>
      </c>
      <c r="AI34">
        <f t="shared" si="5"/>
        <v>-442.0358270120546</v>
      </c>
      <c r="AJ34">
        <f t="shared" si="6"/>
        <v>16.530075205916148</v>
      </c>
      <c r="AK34">
        <f t="shared" si="20"/>
        <v>29.305247559219136</v>
      </c>
      <c r="AL34">
        <f t="shared" si="23"/>
        <v>-396.20050424691931</v>
      </c>
      <c r="AN34">
        <f t="shared" si="8"/>
        <v>0</v>
      </c>
      <c r="AO34">
        <f t="shared" si="8"/>
        <v>0</v>
      </c>
      <c r="AP34">
        <f t="shared" si="8"/>
        <v>-0.62287187015785528</v>
      </c>
      <c r="AQ34">
        <f t="shared" si="8"/>
        <v>-33.074273338510558</v>
      </c>
      <c r="AR34">
        <f t="shared" si="8"/>
        <v>-33.697145208668417</v>
      </c>
      <c r="AS34">
        <f t="shared" si="8"/>
        <v>1.2601158333457338</v>
      </c>
      <c r="AT34">
        <f t="shared" si="8"/>
        <v>2.2339890163519551</v>
      </c>
      <c r="AU34">
        <f t="shared" ref="AU34:AU97" si="24">AL34*$K34</f>
        <v>-30.203040358970725</v>
      </c>
      <c r="AW34">
        <v>31</v>
      </c>
      <c r="AX34">
        <f>IF(Z34&gt;0, (R34*SUMPRODUCT(K34:$K$98, X34:$X$98)-K34*$AZ$3)/Z34, 0)</f>
        <v>615.17493485284353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1.4883069000000001E-2</v>
      </c>
      <c r="Q35" s="4">
        <f t="shared" si="22"/>
        <v>12.5</v>
      </c>
      <c r="R35">
        <f t="shared" si="0"/>
        <v>50000</v>
      </c>
      <c r="S35">
        <f t="shared" si="1"/>
        <v>601.33976995356943</v>
      </c>
      <c r="U35">
        <f t="shared" si="12"/>
        <v>1.4883069000000001E-2</v>
      </c>
      <c r="V35">
        <f t="shared" si="13"/>
        <v>0.01</v>
      </c>
      <c r="W35">
        <f t="shared" si="14"/>
        <v>0.65366174028758972</v>
      </c>
      <c r="X35">
        <f t="shared" si="15"/>
        <v>9.7284927833602777E-3</v>
      </c>
      <c r="Y35">
        <f t="shared" si="16"/>
        <v>6.5366174028758973E-3</v>
      </c>
      <c r="Z35">
        <f t="shared" si="17"/>
        <v>0.6373966301013535</v>
      </c>
      <c r="AB35">
        <f t="shared" si="18"/>
        <v>402.11631849721431</v>
      </c>
      <c r="AC35">
        <f t="shared" si="19"/>
        <v>383.29194291432827</v>
      </c>
      <c r="AE35">
        <f t="shared" si="2"/>
        <v>0</v>
      </c>
      <c r="AF35">
        <f t="shared" ref="AF35:AG66" si="25">-$Z35*P35</f>
        <v>0</v>
      </c>
      <c r="AG35">
        <f t="shared" si="25"/>
        <v>-7.967457876266919</v>
      </c>
      <c r="AH35">
        <f t="shared" si="4"/>
        <v>-486.42463916801387</v>
      </c>
      <c r="AI35">
        <f t="shared" ref="AI35:AI66" si="26">SUM(AE35:AH35)</f>
        <v>-494.39209704428077</v>
      </c>
      <c r="AJ35">
        <f t="shared" si="6"/>
        <v>18.824375582886034</v>
      </c>
      <c r="AK35">
        <f t="shared" si="20"/>
        <v>28.148142294805005</v>
      </c>
      <c r="AL35">
        <f t="shared" si="23"/>
        <v>-447.41957916658976</v>
      </c>
      <c r="AN35">
        <f t="shared" ref="AN35:AT66" si="27">AE35*$K35</f>
        <v>0</v>
      </c>
      <c r="AO35">
        <f t="shared" si="27"/>
        <v>0</v>
      </c>
      <c r="AP35">
        <f t="shared" si="27"/>
        <v>-0.54229723788799844</v>
      </c>
      <c r="AQ35">
        <f t="shared" si="27"/>
        <v>-33.10801793470857</v>
      </c>
      <c r="AR35">
        <f t="shared" si="27"/>
        <v>-33.650315172596571</v>
      </c>
      <c r="AS35">
        <f t="shared" si="27"/>
        <v>1.2812627367599507</v>
      </c>
      <c r="AT35">
        <f t="shared" si="27"/>
        <v>1.9158758107301372</v>
      </c>
      <c r="AU35">
        <f t="shared" si="24"/>
        <v>-30.453176625106483</v>
      </c>
      <c r="AW35">
        <v>32</v>
      </c>
      <c r="AX35">
        <f>IF(Z35&gt;0, (R35*SUMPRODUCT(K35:$K$98, X35:$X$98)-K35*$AZ$3)/Z35, 0)</f>
        <v>601.33976995356943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1.6930661E-2</v>
      </c>
      <c r="Q36" s="4">
        <f t="shared" si="22"/>
        <v>12.5</v>
      </c>
      <c r="R36">
        <f t="shared" si="0"/>
        <v>50000</v>
      </c>
      <c r="S36">
        <f t="shared" si="1"/>
        <v>585.11583459222595</v>
      </c>
      <c r="U36">
        <f t="shared" si="12"/>
        <v>1.6930661E-2</v>
      </c>
      <c r="V36">
        <f t="shared" si="13"/>
        <v>0.01</v>
      </c>
      <c r="W36">
        <f t="shared" si="14"/>
        <v>0.6373966301013535</v>
      </c>
      <c r="X36">
        <f t="shared" si="15"/>
        <v>1.0791546266788412E-2</v>
      </c>
      <c r="Y36">
        <f t="shared" si="16"/>
        <v>6.3739663010135353E-3</v>
      </c>
      <c r="Z36">
        <f t="shared" si="17"/>
        <v>0.62023111753355153</v>
      </c>
      <c r="AB36">
        <f t="shared" si="18"/>
        <v>383.29194291432827</v>
      </c>
      <c r="AC36">
        <f t="shared" si="19"/>
        <v>362.907047975713</v>
      </c>
      <c r="AE36">
        <f t="shared" si="2"/>
        <v>0</v>
      </c>
      <c r="AF36">
        <f t="shared" si="25"/>
        <v>0</v>
      </c>
      <c r="AG36">
        <f t="shared" si="25"/>
        <v>-7.7528889691693941</v>
      </c>
      <c r="AH36">
        <f t="shared" si="4"/>
        <v>-539.57731333942058</v>
      </c>
      <c r="AI36">
        <f t="shared" si="26"/>
        <v>-547.33020230858995</v>
      </c>
      <c r="AJ36">
        <f t="shared" si="6"/>
        <v>20.384894938615275</v>
      </c>
      <c r="AK36">
        <f t="shared" si="20"/>
        <v>26.830436004002983</v>
      </c>
      <c r="AL36">
        <f t="shared" si="23"/>
        <v>-500.11487136597168</v>
      </c>
      <c r="AN36">
        <f t="shared" si="27"/>
        <v>0</v>
      </c>
      <c r="AO36">
        <f t="shared" si="27"/>
        <v>0</v>
      </c>
      <c r="AP36">
        <f t="shared" si="27"/>
        <v>-0.47115429894035743</v>
      </c>
      <c r="AQ36">
        <f t="shared" si="27"/>
        <v>-32.79089534256449</v>
      </c>
      <c r="AR36">
        <f t="shared" si="27"/>
        <v>-33.262049641504845</v>
      </c>
      <c r="AS36">
        <f t="shared" si="27"/>
        <v>1.2388196093055994</v>
      </c>
      <c r="AT36">
        <f t="shared" si="27"/>
        <v>1.6305244813901254</v>
      </c>
      <c r="AU36">
        <f t="shared" si="24"/>
        <v>-30.392705550809119</v>
      </c>
      <c r="AW36">
        <v>33</v>
      </c>
      <c r="AX36">
        <f>IF(Z36&gt;0, (R36*SUMPRODUCT(K36:$K$98, X36:$X$98)-K36*$AZ$3)/Z36, 0)</f>
        <v>585.11583459222595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1.9185959999999998E-2</v>
      </c>
      <c r="Q37" s="4">
        <f t="shared" si="22"/>
        <v>12.5</v>
      </c>
      <c r="R37">
        <f t="shared" si="0"/>
        <v>50000</v>
      </c>
      <c r="S37">
        <f t="shared" si="1"/>
        <v>567.11442272704357</v>
      </c>
      <c r="U37">
        <f t="shared" si="12"/>
        <v>1.9185959999999998E-2</v>
      </c>
      <c r="V37">
        <f t="shared" si="13"/>
        <v>0.01</v>
      </c>
      <c r="W37">
        <f t="shared" si="14"/>
        <v>0.62023111753355153</v>
      </c>
      <c r="X37">
        <f t="shared" si="15"/>
        <v>1.1899729411754018E-2</v>
      </c>
      <c r="Y37">
        <f t="shared" si="16"/>
        <v>6.2023111753355155E-3</v>
      </c>
      <c r="Z37">
        <f t="shared" si="17"/>
        <v>0.60212907694646201</v>
      </c>
      <c r="AB37">
        <f t="shared" si="18"/>
        <v>362.907047975713</v>
      </c>
      <c r="AC37">
        <f t="shared" si="19"/>
        <v>341.47608387966039</v>
      </c>
      <c r="AE37">
        <f t="shared" si="2"/>
        <v>0</v>
      </c>
      <c r="AF37">
        <f t="shared" si="25"/>
        <v>0</v>
      </c>
      <c r="AG37">
        <f t="shared" si="25"/>
        <v>-7.5266134618307747</v>
      </c>
      <c r="AH37">
        <f t="shared" si="4"/>
        <v>-594.98647058770086</v>
      </c>
      <c r="AI37">
        <f t="shared" si="26"/>
        <v>-602.51308404953159</v>
      </c>
      <c r="AJ37">
        <f t="shared" si="6"/>
        <v>21.430964096052605</v>
      </c>
      <c r="AK37">
        <f t="shared" si="20"/>
        <v>25.403493358299912</v>
      </c>
      <c r="AL37">
        <f t="shared" si="23"/>
        <v>-555.67862659517903</v>
      </c>
      <c r="AN37">
        <f t="shared" si="27"/>
        <v>0</v>
      </c>
      <c r="AO37">
        <f t="shared" si="27"/>
        <v>0</v>
      </c>
      <c r="AP37">
        <f t="shared" si="27"/>
        <v>-0.40839572180147865</v>
      </c>
      <c r="AQ37">
        <f t="shared" si="27"/>
        <v>-32.284098333206209</v>
      </c>
      <c r="AR37">
        <f t="shared" si="27"/>
        <v>-32.692494055007685</v>
      </c>
      <c r="AS37">
        <f t="shared" si="27"/>
        <v>1.16284888220898</v>
      </c>
      <c r="AT37">
        <f t="shared" si="27"/>
        <v>1.3783992042310118</v>
      </c>
      <c r="AU37">
        <f t="shared" si="24"/>
        <v>-30.151245968567693</v>
      </c>
      <c r="AW37">
        <v>34</v>
      </c>
      <c r="AX37">
        <f>IF(Z37&gt;0, (R37*SUMPRODUCT(K37:$K$98, X37:$X$98)-K37*$AZ$3)/Z37, 0)</f>
        <v>567.11442272704357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2.1884238E-2</v>
      </c>
      <c r="Q38" s="4">
        <f t="shared" si="22"/>
        <v>12.5</v>
      </c>
      <c r="R38">
        <f t="shared" si="0"/>
        <v>50000</v>
      </c>
      <c r="S38">
        <f t="shared" si="1"/>
        <v>547.8092140461107</v>
      </c>
      <c r="U38">
        <f t="shared" si="12"/>
        <v>2.1884238E-2</v>
      </c>
      <c r="V38">
        <f t="shared" si="13"/>
        <v>0.01</v>
      </c>
      <c r="W38">
        <f t="shared" si="14"/>
        <v>0.60212907694646201</v>
      </c>
      <c r="X38">
        <f t="shared" si="15"/>
        <v>1.3177136026616689E-2</v>
      </c>
      <c r="Y38">
        <f t="shared" si="16"/>
        <v>6.0212907694646199E-3</v>
      </c>
      <c r="Z38">
        <f t="shared" si="17"/>
        <v>0.58293065015038059</v>
      </c>
      <c r="AB38">
        <f t="shared" si="18"/>
        <v>341.47608387966039</v>
      </c>
      <c r="AC38">
        <f t="shared" si="19"/>
        <v>319.33478130226831</v>
      </c>
      <c r="AE38">
        <f t="shared" si="2"/>
        <v>0</v>
      </c>
      <c r="AF38">
        <f t="shared" si="25"/>
        <v>0</v>
      </c>
      <c r="AG38">
        <f t="shared" si="25"/>
        <v>-7.2866331268797575</v>
      </c>
      <c r="AH38">
        <f t="shared" si="4"/>
        <v>-658.8568013308344</v>
      </c>
      <c r="AI38">
        <f t="shared" si="26"/>
        <v>-666.14343445771419</v>
      </c>
      <c r="AJ38">
        <f t="shared" si="6"/>
        <v>22.141302577392082</v>
      </c>
      <c r="AK38">
        <f t="shared" si="20"/>
        <v>23.903325871576229</v>
      </c>
      <c r="AL38">
        <f t="shared" si="23"/>
        <v>-620.0988060087459</v>
      </c>
      <c r="AN38">
        <f t="shared" si="27"/>
        <v>0</v>
      </c>
      <c r="AO38">
        <f t="shared" si="27"/>
        <v>0</v>
      </c>
      <c r="AP38">
        <f t="shared" si="27"/>
        <v>-0.35301279947265934</v>
      </c>
      <c r="AQ38">
        <f t="shared" si="27"/>
        <v>-31.91938990744767</v>
      </c>
      <c r="AR38">
        <f t="shared" si="27"/>
        <v>-32.272402706920332</v>
      </c>
      <c r="AS38">
        <f t="shared" si="27"/>
        <v>1.072671434216063</v>
      </c>
      <c r="AT38">
        <f t="shared" si="27"/>
        <v>1.1580355200681993</v>
      </c>
      <c r="AU38">
        <f t="shared" si="24"/>
        <v>-30.04169575263607</v>
      </c>
      <c r="AW38">
        <v>35</v>
      </c>
      <c r="AX38">
        <f>IF(Z38&gt;0, (R38*SUMPRODUCT(K38:$K$98, X38:$X$98)-K38*$AZ$3)/Z38, 0)</f>
        <v>547.8092140461107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2.4761703999999999E-2</v>
      </c>
      <c r="Q39" s="4">
        <f t="shared" si="22"/>
        <v>12.5</v>
      </c>
      <c r="R39">
        <f t="shared" si="0"/>
        <v>50000</v>
      </c>
      <c r="S39">
        <f t="shared" si="1"/>
        <v>526.90395145487992</v>
      </c>
      <c r="U39">
        <f t="shared" si="12"/>
        <v>2.4761703999999999E-2</v>
      </c>
      <c r="V39">
        <f t="shared" si="13"/>
        <v>0.01</v>
      </c>
      <c r="W39">
        <f t="shared" si="14"/>
        <v>0.58293065015038059</v>
      </c>
      <c r="X39">
        <f t="shared" si="15"/>
        <v>1.4434356211551279E-2</v>
      </c>
      <c r="Y39">
        <f t="shared" si="16"/>
        <v>5.8293065015038057E-3</v>
      </c>
      <c r="Z39">
        <f t="shared" si="17"/>
        <v>0.56266698743732546</v>
      </c>
      <c r="AB39">
        <f t="shared" si="18"/>
        <v>319.33478130226831</v>
      </c>
      <c r="AC39">
        <f t="shared" si="19"/>
        <v>296.47145903394005</v>
      </c>
      <c r="AE39">
        <f t="shared" si="2"/>
        <v>0</v>
      </c>
      <c r="AF39">
        <f t="shared" si="25"/>
        <v>0</v>
      </c>
      <c r="AG39">
        <f t="shared" si="25"/>
        <v>-7.0333373429665684</v>
      </c>
      <c r="AH39">
        <f t="shared" si="4"/>
        <v>-721.71781057756391</v>
      </c>
      <c r="AI39">
        <f t="shared" si="26"/>
        <v>-728.75114792053046</v>
      </c>
      <c r="AJ39">
        <f t="shared" si="6"/>
        <v>22.863322268328261</v>
      </c>
      <c r="AK39">
        <f t="shared" si="20"/>
        <v>22.353434691158785</v>
      </c>
      <c r="AL39">
        <f t="shared" si="23"/>
        <v>-683.53439096104341</v>
      </c>
      <c r="AN39">
        <f t="shared" si="27"/>
        <v>0</v>
      </c>
      <c r="AO39">
        <f t="shared" si="27"/>
        <v>0</v>
      </c>
      <c r="AP39">
        <f t="shared" si="27"/>
        <v>-0.30423345806176727</v>
      </c>
      <c r="AQ39">
        <f t="shared" si="27"/>
        <v>-31.2185658884048</v>
      </c>
      <c r="AR39">
        <f t="shared" si="27"/>
        <v>-31.52279934646657</v>
      </c>
      <c r="AS39">
        <f t="shared" si="27"/>
        <v>0.98897397597884262</v>
      </c>
      <c r="AT39">
        <f t="shared" si="27"/>
        <v>0.96691832113667397</v>
      </c>
      <c r="AU39">
        <f t="shared" si="24"/>
        <v>-29.566907049351052</v>
      </c>
      <c r="AW39">
        <v>36</v>
      </c>
      <c r="AX39">
        <f>IF(Z39&gt;0, (R39*SUMPRODUCT(K39:$K$98, X39:$X$98)-K39*$AZ$3)/Z39, 0)</f>
        <v>526.90395145487992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2.7627288E-2</v>
      </c>
      <c r="Q40" s="4">
        <f t="shared" si="22"/>
        <v>12.5</v>
      </c>
      <c r="R40">
        <f t="shared" si="0"/>
        <v>50000</v>
      </c>
      <c r="S40">
        <f t="shared" si="1"/>
        <v>504.78488037726015</v>
      </c>
      <c r="U40">
        <f t="shared" si="12"/>
        <v>2.7627288E-2</v>
      </c>
      <c r="V40">
        <f t="shared" si="13"/>
        <v>0.01</v>
      </c>
      <c r="W40">
        <f t="shared" si="14"/>
        <v>0.56266698743732546</v>
      </c>
      <c r="X40">
        <f t="shared" si="15"/>
        <v>1.5544962910023372E-2</v>
      </c>
      <c r="Y40">
        <f t="shared" si="16"/>
        <v>5.6266698743732543E-3</v>
      </c>
      <c r="Z40">
        <f t="shared" si="17"/>
        <v>0.54149535465292886</v>
      </c>
      <c r="AB40">
        <f t="shared" si="18"/>
        <v>296.47145903394005</v>
      </c>
      <c r="AC40">
        <f t="shared" si="19"/>
        <v>273.33866782332075</v>
      </c>
      <c r="AE40">
        <f t="shared" si="2"/>
        <v>0</v>
      </c>
      <c r="AF40">
        <f t="shared" si="25"/>
        <v>0</v>
      </c>
      <c r="AG40">
        <f t="shared" si="25"/>
        <v>-6.7686919331616107</v>
      </c>
      <c r="AH40">
        <f t="shared" si="4"/>
        <v>-777.24814550116855</v>
      </c>
      <c r="AI40">
        <f t="shared" si="26"/>
        <v>-784.01683743433011</v>
      </c>
      <c r="AJ40">
        <f t="shared" si="6"/>
        <v>23.132791210619303</v>
      </c>
      <c r="AK40">
        <f t="shared" si="20"/>
        <v>20.753002132375805</v>
      </c>
      <c r="AL40">
        <f t="shared" si="23"/>
        <v>-740.13104409133496</v>
      </c>
      <c r="AN40">
        <f t="shared" si="27"/>
        <v>0</v>
      </c>
      <c r="AO40">
        <f t="shared" si="27"/>
        <v>0</v>
      </c>
      <c r="AP40">
        <f t="shared" si="27"/>
        <v>-0.26141605188932249</v>
      </c>
      <c r="AQ40">
        <f t="shared" si="27"/>
        <v>-30.018376303958444</v>
      </c>
      <c r="AR40">
        <f t="shared" si="27"/>
        <v>-30.279792355847764</v>
      </c>
      <c r="AS40">
        <f t="shared" si="27"/>
        <v>0.89341973414876241</v>
      </c>
      <c r="AT40">
        <f t="shared" si="27"/>
        <v>0.80150905608763823</v>
      </c>
      <c r="AU40">
        <f t="shared" si="24"/>
        <v>-28.584863565611361</v>
      </c>
      <c r="AW40">
        <v>37</v>
      </c>
      <c r="AX40">
        <f>IF(Z40&gt;0, (R40*SUMPRODUCT(K40:$K$98, X40:$X$98)-K40*$AZ$3)/Z40, 0)</f>
        <v>504.78488037726015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3.0780427999999999E-2</v>
      </c>
      <c r="Q41" s="4">
        <f t="shared" si="22"/>
        <v>12.5</v>
      </c>
      <c r="R41">
        <f t="shared" si="0"/>
        <v>50000</v>
      </c>
      <c r="S41">
        <f t="shared" si="1"/>
        <v>482.3517336167921</v>
      </c>
      <c r="U41">
        <f t="shared" si="12"/>
        <v>3.0780427999999999E-2</v>
      </c>
      <c r="V41">
        <f t="shared" si="13"/>
        <v>0.01</v>
      </c>
      <c r="W41">
        <f t="shared" si="14"/>
        <v>0.54149535465292886</v>
      </c>
      <c r="X41">
        <f t="shared" si="15"/>
        <v>1.6667458776228942E-2</v>
      </c>
      <c r="Y41">
        <f t="shared" si="16"/>
        <v>5.414953546529289E-3</v>
      </c>
      <c r="Z41">
        <f t="shared" si="17"/>
        <v>0.51941294233017055</v>
      </c>
      <c r="AB41">
        <f t="shared" si="18"/>
        <v>273.33866782332075</v>
      </c>
      <c r="AC41">
        <f t="shared" si="19"/>
        <v>250.53973319595661</v>
      </c>
      <c r="AE41">
        <f t="shared" si="2"/>
        <v>0</v>
      </c>
      <c r="AF41">
        <f t="shared" si="25"/>
        <v>0</v>
      </c>
      <c r="AG41">
        <f t="shared" si="25"/>
        <v>-6.4926617791271317</v>
      </c>
      <c r="AH41">
        <f t="shared" si="4"/>
        <v>-833.37293881144706</v>
      </c>
      <c r="AI41">
        <f t="shared" si="26"/>
        <v>-839.86560059057422</v>
      </c>
      <c r="AJ41">
        <f t="shared" si="6"/>
        <v>22.798934627364133</v>
      </c>
      <c r="AK41">
        <f t="shared" si="20"/>
        <v>19.133706747632456</v>
      </c>
      <c r="AL41">
        <f t="shared" si="23"/>
        <v>-797.93295921557763</v>
      </c>
      <c r="AN41">
        <f t="shared" si="27"/>
        <v>0</v>
      </c>
      <c r="AO41">
        <f t="shared" si="27"/>
        <v>0</v>
      </c>
      <c r="AP41">
        <f t="shared" si="27"/>
        <v>-0.22388874411357645</v>
      </c>
      <c r="AQ41">
        <f t="shared" si="27"/>
        <v>-28.737492725798408</v>
      </c>
      <c r="AR41">
        <f t="shared" si="27"/>
        <v>-28.961381469911984</v>
      </c>
      <c r="AS41">
        <f t="shared" si="27"/>
        <v>0.78618369699435064</v>
      </c>
      <c r="AT41">
        <f t="shared" si="27"/>
        <v>0.65979435240823647</v>
      </c>
      <c r="AU41">
        <f t="shared" si="24"/>
        <v>-27.515403420509397</v>
      </c>
      <c r="AW41">
        <v>38</v>
      </c>
      <c r="AX41">
        <f>IF(Z41&gt;0, (R41*SUMPRODUCT(K41:$K$98, X41:$X$98)-K41*$AZ$3)/Z41, 0)</f>
        <v>482.3517336167921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3.4133669999999998E-2</v>
      </c>
      <c r="Q42" s="4">
        <f t="shared" si="22"/>
        <v>12.5</v>
      </c>
      <c r="R42">
        <f t="shared" si="0"/>
        <v>50000</v>
      </c>
      <c r="S42">
        <f t="shared" si="1"/>
        <v>459.72420915849165</v>
      </c>
      <c r="U42">
        <f t="shared" si="12"/>
        <v>3.4133669999999998E-2</v>
      </c>
      <c r="V42">
        <f t="shared" si="13"/>
        <v>0.01</v>
      </c>
      <c r="W42">
        <f t="shared" si="14"/>
        <v>0.51941294233017055</v>
      </c>
      <c r="X42">
        <f t="shared" si="15"/>
        <v>1.772946996722707E-2</v>
      </c>
      <c r="Y42">
        <f t="shared" si="16"/>
        <v>5.1941294233017058E-3</v>
      </c>
      <c r="Z42">
        <f t="shared" si="17"/>
        <v>0.49648934293964181</v>
      </c>
      <c r="AB42">
        <f t="shared" si="18"/>
        <v>250.53973319595661</v>
      </c>
      <c r="AC42">
        <f t="shared" si="19"/>
        <v>228.24817053854599</v>
      </c>
      <c r="AE42">
        <f t="shared" si="2"/>
        <v>0</v>
      </c>
      <c r="AF42">
        <f t="shared" si="25"/>
        <v>0</v>
      </c>
      <c r="AG42">
        <f t="shared" si="25"/>
        <v>-6.2061167867455227</v>
      </c>
      <c r="AH42">
        <f t="shared" si="4"/>
        <v>-886.47349836135356</v>
      </c>
      <c r="AI42">
        <f t="shared" si="26"/>
        <v>-892.67961514809906</v>
      </c>
      <c r="AJ42">
        <f t="shared" si="6"/>
        <v>22.291562657410623</v>
      </c>
      <c r="AK42">
        <f t="shared" si="20"/>
        <v>17.537781323716963</v>
      </c>
      <c r="AL42">
        <f t="shared" si="23"/>
        <v>-852.85027116697142</v>
      </c>
      <c r="AN42">
        <f t="shared" si="27"/>
        <v>0</v>
      </c>
      <c r="AO42">
        <f t="shared" si="27"/>
        <v>0</v>
      </c>
      <c r="AP42">
        <f t="shared" si="27"/>
        <v>-0.19107831443227988</v>
      </c>
      <c r="AQ42">
        <f t="shared" si="27"/>
        <v>-27.293373243883075</v>
      </c>
      <c r="AR42">
        <f t="shared" si="27"/>
        <v>-27.484451558315353</v>
      </c>
      <c r="AS42">
        <f t="shared" si="27"/>
        <v>0.68632840228474257</v>
      </c>
      <c r="AT42">
        <f t="shared" si="27"/>
        <v>0.53996561930234976</v>
      </c>
      <c r="AU42">
        <f t="shared" si="24"/>
        <v>-26.258157536728259</v>
      </c>
      <c r="AW42">
        <v>39</v>
      </c>
      <c r="AX42">
        <f>IF(Z42&gt;0, (R42*SUMPRODUCT(K42:$K$98, X42:$X$98)-K42*$AZ$3)/Z42, 0)</f>
        <v>459.72420915849165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3.7867151000000002E-2</v>
      </c>
      <c r="Q43" s="4">
        <f t="shared" si="22"/>
        <v>12.5</v>
      </c>
      <c r="R43">
        <f t="shared" si="0"/>
        <v>50000</v>
      </c>
      <c r="S43">
        <f t="shared" si="1"/>
        <v>437.27454909768306</v>
      </c>
      <c r="U43">
        <f t="shared" si="12"/>
        <v>3.7867151000000002E-2</v>
      </c>
      <c r="V43">
        <f t="shared" si="13"/>
        <v>0.01</v>
      </c>
      <c r="W43">
        <f t="shared" si="14"/>
        <v>0.49648934293964181</v>
      </c>
      <c r="X43">
        <f t="shared" si="15"/>
        <v>1.8800636918986202E-2</v>
      </c>
      <c r="Y43">
        <f t="shared" si="16"/>
        <v>4.9648934293964183E-3</v>
      </c>
      <c r="Z43">
        <f t="shared" si="17"/>
        <v>0.47272381259125917</v>
      </c>
      <c r="AB43">
        <f t="shared" si="18"/>
        <v>228.24817053854599</v>
      </c>
      <c r="AC43">
        <f t="shared" si="19"/>
        <v>206.71009199858048</v>
      </c>
      <c r="AE43">
        <f t="shared" si="2"/>
        <v>0</v>
      </c>
      <c r="AF43">
        <f t="shared" si="25"/>
        <v>0</v>
      </c>
      <c r="AG43">
        <f t="shared" si="25"/>
        <v>-5.9090476573907393</v>
      </c>
      <c r="AH43">
        <f t="shared" si="4"/>
        <v>-940.03184594931008</v>
      </c>
      <c r="AI43">
        <f t="shared" si="26"/>
        <v>-945.9408936067008</v>
      </c>
      <c r="AJ43">
        <f t="shared" si="6"/>
        <v>21.538078539965511</v>
      </c>
      <c r="AK43">
        <f t="shared" si="20"/>
        <v>15.977371937698221</v>
      </c>
      <c r="AL43">
        <f t="shared" si="23"/>
        <v>-908.42544312903703</v>
      </c>
      <c r="AN43">
        <f t="shared" si="27"/>
        <v>0</v>
      </c>
      <c r="AO43">
        <f t="shared" si="27"/>
        <v>0</v>
      </c>
      <c r="AP43">
        <f t="shared" si="27"/>
        <v>-0.16243923205582539</v>
      </c>
      <c r="AQ43">
        <f t="shared" si="27"/>
        <v>-25.841397805116504</v>
      </c>
      <c r="AR43">
        <f t="shared" si="27"/>
        <v>-26.003837037172328</v>
      </c>
      <c r="AS43">
        <f t="shared" si="27"/>
        <v>0.59208000016959439</v>
      </c>
      <c r="AT43">
        <f t="shared" si="27"/>
        <v>0.43921663494858737</v>
      </c>
      <c r="AU43">
        <f t="shared" si="24"/>
        <v>-24.972540402054147</v>
      </c>
      <c r="AW43">
        <v>40</v>
      </c>
      <c r="AX43">
        <f>IF(Z43&gt;0, (R43*SUMPRODUCT(K43:$K$98, X43:$X$98)-K43*$AZ$3)/Z43, 0)</f>
        <v>437.27454909768306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4.2172894000000002E-2</v>
      </c>
      <c r="Q44" s="4">
        <f t="shared" si="22"/>
        <v>12.5</v>
      </c>
      <c r="R44">
        <f t="shared" si="0"/>
        <v>50000</v>
      </c>
      <c r="S44">
        <f t="shared" si="1"/>
        <v>415.13896839454912</v>
      </c>
      <c r="U44">
        <f t="shared" si="12"/>
        <v>4.2172894000000002E-2</v>
      </c>
      <c r="V44">
        <f t="shared" si="13"/>
        <v>0.01</v>
      </c>
      <c r="W44">
        <f t="shared" si="14"/>
        <v>0.47272381259125917</v>
      </c>
      <c r="X44">
        <f t="shared" si="15"/>
        <v>1.993613123968704E-2</v>
      </c>
      <c r="Y44">
        <f t="shared" si="16"/>
        <v>4.7272381259125919E-3</v>
      </c>
      <c r="Z44">
        <f t="shared" si="17"/>
        <v>0.44806044322565958</v>
      </c>
      <c r="AB44">
        <f t="shared" si="18"/>
        <v>206.71009199858048</v>
      </c>
      <c r="AC44">
        <f t="shared" si="19"/>
        <v>186.00735017910478</v>
      </c>
      <c r="AE44">
        <f t="shared" si="2"/>
        <v>0</v>
      </c>
      <c r="AF44">
        <f t="shared" si="25"/>
        <v>0</v>
      </c>
      <c r="AG44">
        <f t="shared" si="25"/>
        <v>-5.600755540320745</v>
      </c>
      <c r="AH44">
        <f t="shared" si="4"/>
        <v>-996.80656198435202</v>
      </c>
      <c r="AI44">
        <f t="shared" si="26"/>
        <v>-1002.4073175246727</v>
      </c>
      <c r="AJ44">
        <f t="shared" si="6"/>
        <v>20.702741819475705</v>
      </c>
      <c r="AK44">
        <f t="shared" si="20"/>
        <v>14.469706439900635</v>
      </c>
      <c r="AL44">
        <f t="shared" si="23"/>
        <v>-967.23486926529642</v>
      </c>
      <c r="AN44">
        <f t="shared" si="27"/>
        <v>0</v>
      </c>
      <c r="AO44">
        <f t="shared" si="27"/>
        <v>0</v>
      </c>
      <c r="AP44">
        <f t="shared" si="27"/>
        <v>-0.13746813144672804</v>
      </c>
      <c r="AQ44">
        <f t="shared" si="27"/>
        <v>-24.466187553327593</v>
      </c>
      <c r="AR44">
        <f t="shared" si="27"/>
        <v>-24.603655684774321</v>
      </c>
      <c r="AS44">
        <f t="shared" si="27"/>
        <v>0.50813987742524769</v>
      </c>
      <c r="AT44">
        <f t="shared" si="27"/>
        <v>0.35515270976492475</v>
      </c>
      <c r="AU44">
        <f t="shared" si="24"/>
        <v>-23.740363097584151</v>
      </c>
      <c r="AW44">
        <v>41</v>
      </c>
      <c r="AX44">
        <f>IF(Z44&gt;0, (R44*SUMPRODUCT(K44:$K$98, X44:$X$98)-K44*$AZ$3)/Z44, 0)</f>
        <v>415.13896839454912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4.6777600000000003E-2</v>
      </c>
      <c r="Q45" s="4">
        <f t="shared" si="22"/>
        <v>12.5</v>
      </c>
      <c r="R45">
        <f t="shared" si="0"/>
        <v>50000</v>
      </c>
      <c r="S45">
        <f t="shared" si="1"/>
        <v>393.093072148842</v>
      </c>
      <c r="U45">
        <f t="shared" si="12"/>
        <v>4.6777600000000003E-2</v>
      </c>
      <c r="V45">
        <f t="shared" si="13"/>
        <v>0.01</v>
      </c>
      <c r="W45">
        <f t="shared" si="14"/>
        <v>0.44806044322565958</v>
      </c>
      <c r="X45">
        <f t="shared" si="15"/>
        <v>2.0959192189032614E-2</v>
      </c>
      <c r="Y45">
        <f t="shared" si="16"/>
        <v>4.480604432256596E-3</v>
      </c>
      <c r="Z45">
        <f t="shared" si="17"/>
        <v>0.42262064660437032</v>
      </c>
      <c r="AB45">
        <f t="shared" si="18"/>
        <v>186.00735017910478</v>
      </c>
      <c r="AC45">
        <f t="shared" si="19"/>
        <v>166.12924832724201</v>
      </c>
      <c r="AE45">
        <f t="shared" si="2"/>
        <v>0</v>
      </c>
      <c r="AF45">
        <f t="shared" si="25"/>
        <v>0</v>
      </c>
      <c r="AG45">
        <f t="shared" si="25"/>
        <v>-5.2827580825546292</v>
      </c>
      <c r="AH45">
        <f t="shared" si="4"/>
        <v>-1047.9596094516307</v>
      </c>
      <c r="AI45">
        <f t="shared" si="26"/>
        <v>-1053.2423675341854</v>
      </c>
      <c r="AJ45">
        <f t="shared" si="6"/>
        <v>19.878101851862766</v>
      </c>
      <c r="AK45">
        <f t="shared" si="20"/>
        <v>13.020514512537336</v>
      </c>
      <c r="AL45">
        <f t="shared" si="23"/>
        <v>-1020.3437511697853</v>
      </c>
      <c r="AN45">
        <f t="shared" si="27"/>
        <v>0</v>
      </c>
      <c r="AO45">
        <f t="shared" si="27"/>
        <v>0</v>
      </c>
      <c r="AP45">
        <f t="shared" si="27"/>
        <v>-0.11577055434526631</v>
      </c>
      <c r="AQ45">
        <f t="shared" si="27"/>
        <v>-22.965818805580234</v>
      </c>
      <c r="AR45">
        <f t="shared" si="27"/>
        <v>-23.081589359925502</v>
      </c>
      <c r="AS45">
        <f t="shared" si="27"/>
        <v>0.43562450423793747</v>
      </c>
      <c r="AT45">
        <f t="shared" si="27"/>
        <v>0.28534189137960481</v>
      </c>
      <c r="AU45">
        <f t="shared" si="24"/>
        <v>-22.360622964307957</v>
      </c>
      <c r="AW45">
        <v>42</v>
      </c>
      <c r="AX45">
        <f>IF(Z45&gt;0, (R45*SUMPRODUCT(K45:$K$98, X45:$X$98)-K45*$AZ$3)/Z45, 0)</f>
        <v>393.093072148842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5.1668436999999998E-2</v>
      </c>
      <c r="Q46" s="4">
        <f t="shared" si="22"/>
        <v>12.5</v>
      </c>
      <c r="R46">
        <f t="shared" si="0"/>
        <v>50000</v>
      </c>
      <c r="S46">
        <f t="shared" si="1"/>
        <v>371.34498918812614</v>
      </c>
      <c r="U46">
        <f t="shared" si="12"/>
        <v>5.1668436999999998E-2</v>
      </c>
      <c r="V46">
        <f t="shared" si="13"/>
        <v>0.01</v>
      </c>
      <c r="W46">
        <f t="shared" si="14"/>
        <v>0.42262064660437032</v>
      </c>
      <c r="X46">
        <f t="shared" si="15"/>
        <v>2.1836148253977172E-2</v>
      </c>
      <c r="Y46">
        <f t="shared" si="16"/>
        <v>4.2262064660437033E-3</v>
      </c>
      <c r="Z46">
        <f t="shared" si="17"/>
        <v>0.39655829188434943</v>
      </c>
      <c r="AB46">
        <f t="shared" si="18"/>
        <v>166.12924832724201</v>
      </c>
      <c r="AC46">
        <f t="shared" si="19"/>
        <v>147.25993461225551</v>
      </c>
      <c r="AE46">
        <f t="shared" si="2"/>
        <v>0</v>
      </c>
      <c r="AF46">
        <f t="shared" si="25"/>
        <v>0</v>
      </c>
      <c r="AG46">
        <f t="shared" si="25"/>
        <v>-4.9569786485543679</v>
      </c>
      <c r="AH46">
        <f t="shared" si="4"/>
        <v>-1091.8074126988586</v>
      </c>
      <c r="AI46">
        <f t="shared" si="26"/>
        <v>-1096.764391347413</v>
      </c>
      <c r="AJ46">
        <f t="shared" si="6"/>
        <v>18.869313714986504</v>
      </c>
      <c r="AK46">
        <f t="shared" si="20"/>
        <v>11.629047382906942</v>
      </c>
      <c r="AL46">
        <f t="shared" si="23"/>
        <v>-1066.2660302495196</v>
      </c>
      <c r="AN46">
        <f t="shared" si="27"/>
        <v>0</v>
      </c>
      <c r="AO46">
        <f t="shared" si="27"/>
        <v>0</v>
      </c>
      <c r="AP46">
        <f t="shared" si="27"/>
        <v>-9.6992111793009067E-2</v>
      </c>
      <c r="AQ46">
        <f t="shared" si="27"/>
        <v>-21.363155691583813</v>
      </c>
      <c r="AR46">
        <f t="shared" si="27"/>
        <v>-21.460147803376824</v>
      </c>
      <c r="AS46">
        <f t="shared" si="27"/>
        <v>0.3692117144452649</v>
      </c>
      <c r="AT46">
        <f t="shared" si="27"/>
        <v>0.22754301435977603</v>
      </c>
      <c r="AU46">
        <f t="shared" si="24"/>
        <v>-20.863393074571785</v>
      </c>
      <c r="AW46">
        <v>43</v>
      </c>
      <c r="AX46">
        <f>IF(Z46&gt;0, (R46*SUMPRODUCT(K46:$K$98, X46:$X$98)-K46*$AZ$3)/Z46, 0)</f>
        <v>371.34498918812614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5.7177164000000003E-2</v>
      </c>
      <c r="Q47" s="4">
        <f t="shared" si="22"/>
        <v>12.5</v>
      </c>
      <c r="R47">
        <f t="shared" si="0"/>
        <v>50000</v>
      </c>
      <c r="S47">
        <f t="shared" si="1"/>
        <v>350.22397381079827</v>
      </c>
      <c r="U47">
        <f t="shared" si="12"/>
        <v>5.7177164000000003E-2</v>
      </c>
      <c r="V47">
        <f t="shared" si="13"/>
        <v>0.01</v>
      </c>
      <c r="W47">
        <f t="shared" si="14"/>
        <v>0.39655829188434943</v>
      </c>
      <c r="X47">
        <f t="shared" si="15"/>
        <v>2.2674078490631317E-2</v>
      </c>
      <c r="Y47">
        <f t="shared" si="16"/>
        <v>3.9655829188434948E-3</v>
      </c>
      <c r="Z47">
        <f t="shared" si="17"/>
        <v>0.36991863047487467</v>
      </c>
      <c r="AB47">
        <f t="shared" si="18"/>
        <v>147.25993461225551</v>
      </c>
      <c r="AC47">
        <f t="shared" si="19"/>
        <v>129.55437275155887</v>
      </c>
      <c r="AE47">
        <f t="shared" si="2"/>
        <v>0</v>
      </c>
      <c r="AF47">
        <f t="shared" si="25"/>
        <v>0</v>
      </c>
      <c r="AG47">
        <f t="shared" si="25"/>
        <v>-4.6239828809359329</v>
      </c>
      <c r="AH47">
        <f t="shared" si="4"/>
        <v>-1133.7039245315659</v>
      </c>
      <c r="AI47">
        <f t="shared" si="26"/>
        <v>-1138.3279074125019</v>
      </c>
      <c r="AJ47">
        <f t="shared" si="6"/>
        <v>17.705561860696633</v>
      </c>
      <c r="AK47">
        <f t="shared" si="20"/>
        <v>10.308195422857887</v>
      </c>
      <c r="AL47">
        <f t="shared" si="23"/>
        <v>-1110.3141501289474</v>
      </c>
      <c r="AN47">
        <f t="shared" si="27"/>
        <v>0</v>
      </c>
      <c r="AO47">
        <f t="shared" si="27"/>
        <v>0</v>
      </c>
      <c r="AP47">
        <f t="shared" si="27"/>
        <v>-8.0782550707485495E-2</v>
      </c>
      <c r="AQ47">
        <f t="shared" si="27"/>
        <v>-19.806192438197193</v>
      </c>
      <c r="AR47">
        <f t="shared" si="27"/>
        <v>-19.886974988904679</v>
      </c>
      <c r="AS47">
        <f t="shared" si="27"/>
        <v>0.30932217649705968</v>
      </c>
      <c r="AT47">
        <f t="shared" si="27"/>
        <v>0.18008767352554239</v>
      </c>
      <c r="AU47">
        <f t="shared" si="24"/>
        <v>-19.397565138882076</v>
      </c>
      <c r="AW47">
        <v>44</v>
      </c>
      <c r="AX47">
        <f>IF(Z47&gt;0, (R47*SUMPRODUCT(K47:$K$98, X47:$X$98)-K47*$AZ$3)/Z47, 0)</f>
        <v>350.22397381079827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6.3388860000000005E-2</v>
      </c>
      <c r="Q48" s="4">
        <f t="shared" si="22"/>
        <v>12.5</v>
      </c>
      <c r="R48">
        <f t="shared" si="0"/>
        <v>50000</v>
      </c>
      <c r="S48">
        <f t="shared" si="1"/>
        <v>329.70694757085556</v>
      </c>
      <c r="U48">
        <f t="shared" si="12"/>
        <v>6.3388860000000005E-2</v>
      </c>
      <c r="V48">
        <f t="shared" si="13"/>
        <v>0.01</v>
      </c>
      <c r="W48">
        <f t="shared" si="14"/>
        <v>0.36991863047487467</v>
      </c>
      <c r="X48">
        <f t="shared" si="15"/>
        <v>2.3448720278563567E-2</v>
      </c>
      <c r="Y48">
        <f t="shared" si="16"/>
        <v>3.6991863047487468E-3</v>
      </c>
      <c r="Z48">
        <f t="shared" si="17"/>
        <v>0.34277072389156238</v>
      </c>
      <c r="AB48">
        <f t="shared" si="18"/>
        <v>129.55437275155887</v>
      </c>
      <c r="AC48">
        <f t="shared" si="19"/>
        <v>113.01388909093957</v>
      </c>
      <c r="AE48">
        <f t="shared" si="2"/>
        <v>0</v>
      </c>
      <c r="AF48">
        <f t="shared" si="25"/>
        <v>0</v>
      </c>
      <c r="AG48">
        <f t="shared" si="25"/>
        <v>-4.2846340486445298</v>
      </c>
      <c r="AH48">
        <f t="shared" si="4"/>
        <v>-1172.4360139281785</v>
      </c>
      <c r="AI48">
        <f t="shared" si="26"/>
        <v>-1176.7206479768229</v>
      </c>
      <c r="AJ48">
        <f t="shared" si="6"/>
        <v>16.540483660619302</v>
      </c>
      <c r="AK48">
        <f t="shared" si="20"/>
        <v>9.0688060926091225</v>
      </c>
      <c r="AL48">
        <f t="shared" si="23"/>
        <v>-1151.1113582235946</v>
      </c>
      <c r="AN48">
        <f t="shared" si="27"/>
        <v>0</v>
      </c>
      <c r="AO48">
        <f t="shared" si="27"/>
        <v>0</v>
      </c>
      <c r="AP48">
        <f t="shared" si="27"/>
        <v>-6.683393875283121E-2</v>
      </c>
      <c r="AQ48">
        <f t="shared" si="27"/>
        <v>-18.288263561570361</v>
      </c>
      <c r="AR48">
        <f t="shared" si="27"/>
        <v>-18.35509750032319</v>
      </c>
      <c r="AS48">
        <f t="shared" si="27"/>
        <v>0.25800702215531257</v>
      </c>
      <c r="AT48">
        <f t="shared" si="27"/>
        <v>0.14145992961673948</v>
      </c>
      <c r="AU48">
        <f t="shared" si="24"/>
        <v>-17.955630548551142</v>
      </c>
      <c r="AW48">
        <v>45</v>
      </c>
      <c r="AX48">
        <f>IF(Z48&gt;0, (R48*SUMPRODUCT(K48:$K$98, X48:$X$98)-K48*$AZ$3)/Z48, 0)</f>
        <v>329.70694757085556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7.0498397000000004E-2</v>
      </c>
      <c r="Q49" s="4">
        <f t="shared" si="22"/>
        <v>12.5</v>
      </c>
      <c r="R49">
        <f t="shared" si="0"/>
        <v>50000</v>
      </c>
      <c r="S49">
        <f t="shared" si="1"/>
        <v>309.79752920501778</v>
      </c>
      <c r="U49">
        <f t="shared" si="12"/>
        <v>7.0498397000000004E-2</v>
      </c>
      <c r="V49">
        <f t="shared" si="13"/>
        <v>0.01</v>
      </c>
      <c r="W49">
        <f t="shared" si="14"/>
        <v>0.34277072389156238</v>
      </c>
      <c r="X49">
        <f t="shared" si="15"/>
        <v>2.4164786572884751E-2</v>
      </c>
      <c r="Y49">
        <f t="shared" si="16"/>
        <v>3.4277072389156237E-3</v>
      </c>
      <c r="Z49">
        <f t="shared" si="17"/>
        <v>0.31517823007976203</v>
      </c>
      <c r="AB49">
        <f t="shared" si="18"/>
        <v>113.01388909093957</v>
      </c>
      <c r="AC49">
        <f t="shared" si="19"/>
        <v>97.641436937920886</v>
      </c>
      <c r="AE49">
        <f t="shared" si="2"/>
        <v>0</v>
      </c>
      <c r="AF49">
        <f t="shared" si="25"/>
        <v>0</v>
      </c>
      <c r="AG49">
        <f t="shared" si="25"/>
        <v>-3.9397278759970256</v>
      </c>
      <c r="AH49">
        <f t="shared" si="4"/>
        <v>-1208.2393286442375</v>
      </c>
      <c r="AI49">
        <f t="shared" si="26"/>
        <v>-1212.1790565202346</v>
      </c>
      <c r="AJ49">
        <f t="shared" si="6"/>
        <v>15.372452153018685</v>
      </c>
      <c r="AK49">
        <f t="shared" si="20"/>
        <v>7.9109722363657706</v>
      </c>
      <c r="AL49">
        <f t="shared" si="23"/>
        <v>-1188.8956321308501</v>
      </c>
      <c r="AN49">
        <f t="shared" si="27"/>
        <v>0</v>
      </c>
      <c r="AO49">
        <f t="shared" si="27"/>
        <v>0</v>
      </c>
      <c r="AP49">
        <f t="shared" si="27"/>
        <v>-5.4869565908957252E-2</v>
      </c>
      <c r="AQ49">
        <f t="shared" si="27"/>
        <v>-16.827448383109925</v>
      </c>
      <c r="AR49">
        <f t="shared" si="27"/>
        <v>-16.882317949018883</v>
      </c>
      <c r="AS49">
        <f t="shared" si="27"/>
        <v>0.21409594853778863</v>
      </c>
      <c r="AT49">
        <f t="shared" si="27"/>
        <v>0.11017806970166746</v>
      </c>
      <c r="AU49">
        <f t="shared" si="24"/>
        <v>-16.558043930779426</v>
      </c>
      <c r="AW49">
        <v>46</v>
      </c>
      <c r="AX49">
        <f>IF(Z49&gt;0, (R49*SUMPRODUCT(K49:$K$98, X49:$X$98)-K49*$AZ$3)/Z49, 0)</f>
        <v>309.79752920501778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7.8701599999999997E-2</v>
      </c>
      <c r="Q50" s="4">
        <f t="shared" si="22"/>
        <v>12.5</v>
      </c>
      <c r="R50">
        <f t="shared" si="0"/>
        <v>50000</v>
      </c>
      <c r="S50">
        <f t="shared" si="1"/>
        <v>290.42887028219667</v>
      </c>
      <c r="U50">
        <f t="shared" si="12"/>
        <v>7.8701599999999997E-2</v>
      </c>
      <c r="V50">
        <f t="shared" si="13"/>
        <v>0.01</v>
      </c>
      <c r="W50">
        <f t="shared" si="14"/>
        <v>0.31517823007976203</v>
      </c>
      <c r="X50">
        <f t="shared" si="15"/>
        <v>2.4805030992445399E-2</v>
      </c>
      <c r="Y50">
        <f t="shared" si="16"/>
        <v>3.1517823007976204E-3</v>
      </c>
      <c r="Z50">
        <f t="shared" si="17"/>
        <v>0.28722141678651902</v>
      </c>
      <c r="AB50">
        <f t="shared" si="18"/>
        <v>97.641436937920886</v>
      </c>
      <c r="AC50">
        <f t="shared" si="19"/>
        <v>83.417391598160677</v>
      </c>
      <c r="AE50">
        <f t="shared" si="2"/>
        <v>0</v>
      </c>
      <c r="AF50">
        <f t="shared" si="25"/>
        <v>0</v>
      </c>
      <c r="AG50">
        <f t="shared" si="25"/>
        <v>-3.5902677098314877</v>
      </c>
      <c r="AH50">
        <f t="shared" si="4"/>
        <v>-1240.25154962227</v>
      </c>
      <c r="AI50">
        <f t="shared" si="26"/>
        <v>-1243.8418173321015</v>
      </c>
      <c r="AJ50">
        <f t="shared" si="6"/>
        <v>14.22404533976021</v>
      </c>
      <c r="AK50">
        <f t="shared" si="20"/>
        <v>6.8349005856544629</v>
      </c>
      <c r="AL50">
        <f t="shared" si="23"/>
        <v>-1222.7828714066868</v>
      </c>
      <c r="AN50">
        <f t="shared" si="27"/>
        <v>0</v>
      </c>
      <c r="AO50">
        <f t="shared" si="27"/>
        <v>0</v>
      </c>
      <c r="AP50">
        <f t="shared" si="27"/>
        <v>-4.4645131804935075E-2</v>
      </c>
      <c r="AQ50">
        <f t="shared" si="27"/>
        <v>-15.422580815501391</v>
      </c>
      <c r="AR50">
        <f t="shared" si="27"/>
        <v>-15.467225947306327</v>
      </c>
      <c r="AS50">
        <f t="shared" si="27"/>
        <v>0.17687660929963714</v>
      </c>
      <c r="AT50">
        <f t="shared" si="27"/>
        <v>8.4992279735734158E-2</v>
      </c>
      <c r="AU50">
        <f t="shared" si="24"/>
        <v>-15.205357058270954</v>
      </c>
      <c r="AW50">
        <v>47</v>
      </c>
      <c r="AX50">
        <f>IF(Z50&gt;0, (R50*SUMPRODUCT(K50:$K$98, X50:$X$98)-K50*$AZ$3)/Z50, 0)</f>
        <v>290.42887028219667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8.8159118999999994E-2</v>
      </c>
      <c r="Q51" s="4">
        <f t="shared" si="22"/>
        <v>12.5</v>
      </c>
      <c r="R51">
        <f t="shared" si="0"/>
        <v>50000</v>
      </c>
      <c r="S51">
        <f t="shared" si="1"/>
        <v>271.47363822591757</v>
      </c>
      <c r="U51">
        <f t="shared" si="12"/>
        <v>8.8159118999999994E-2</v>
      </c>
      <c r="V51">
        <f t="shared" si="13"/>
        <v>0.01</v>
      </c>
      <c r="W51">
        <f t="shared" si="14"/>
        <v>0.28722141678651902</v>
      </c>
      <c r="X51">
        <f t="shared" si="15"/>
        <v>2.5321187061831327E-2</v>
      </c>
      <c r="Y51">
        <f t="shared" si="16"/>
        <v>2.8722141678651902E-3</v>
      </c>
      <c r="Z51">
        <f t="shared" si="17"/>
        <v>0.25902801555682248</v>
      </c>
      <c r="AB51">
        <f t="shared" si="18"/>
        <v>83.417391598160677</v>
      </c>
      <c r="AC51">
        <f t="shared" si="19"/>
        <v>70.319277785650172</v>
      </c>
      <c r="AE51">
        <f t="shared" si="2"/>
        <v>0</v>
      </c>
      <c r="AF51">
        <f t="shared" si="25"/>
        <v>0</v>
      </c>
      <c r="AG51">
        <f t="shared" si="25"/>
        <v>-3.2378501944602811</v>
      </c>
      <c r="AH51">
        <f t="shared" si="4"/>
        <v>-1266.0593530915664</v>
      </c>
      <c r="AI51">
        <f t="shared" si="26"/>
        <v>-1269.2972032860266</v>
      </c>
      <c r="AJ51">
        <f t="shared" si="6"/>
        <v>13.098113812510505</v>
      </c>
      <c r="AK51">
        <f t="shared" si="20"/>
        <v>5.8392174118712479</v>
      </c>
      <c r="AL51">
        <f t="shared" si="23"/>
        <v>-1250.3598720616449</v>
      </c>
      <c r="AN51">
        <f t="shared" si="27"/>
        <v>0</v>
      </c>
      <c r="AO51">
        <f t="shared" si="27"/>
        <v>0</v>
      </c>
      <c r="AP51">
        <f t="shared" si="27"/>
        <v>-3.59489330351105E-2</v>
      </c>
      <c r="AQ51">
        <f t="shared" si="27"/>
        <v>-14.056698169864127</v>
      </c>
      <c r="AR51">
        <f t="shared" si="27"/>
        <v>-14.092647102899237</v>
      </c>
      <c r="AS51">
        <f t="shared" si="27"/>
        <v>0.14542464538285549</v>
      </c>
      <c r="AT51">
        <f t="shared" si="27"/>
        <v>6.4831175968535312E-2</v>
      </c>
      <c r="AU51">
        <f t="shared" si="24"/>
        <v>-13.882391281547847</v>
      </c>
      <c r="AW51">
        <v>48</v>
      </c>
      <c r="AX51">
        <f>IF(Z51&gt;0, (R51*SUMPRODUCT(K51:$K$98, X51:$X$98)-K51*$AZ$3)/Z51, 0)</f>
        <v>271.47363822591757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9.9426106E-2</v>
      </c>
      <c r="Q52" s="4">
        <f t="shared" si="22"/>
        <v>12.5</v>
      </c>
      <c r="R52">
        <f t="shared" si="0"/>
        <v>50000</v>
      </c>
      <c r="S52">
        <f t="shared" si="1"/>
        <v>252.89183755890485</v>
      </c>
      <c r="U52">
        <f t="shared" si="12"/>
        <v>9.9426106E-2</v>
      </c>
      <c r="V52">
        <f t="shared" si="13"/>
        <v>0.01</v>
      </c>
      <c r="W52">
        <f t="shared" si="14"/>
        <v>0.25902801555682248</v>
      </c>
      <c r="X52">
        <f t="shared" si="15"/>
        <v>2.5754146931722281E-2</v>
      </c>
      <c r="Y52">
        <f t="shared" si="16"/>
        <v>2.5902801555682249E-3</v>
      </c>
      <c r="Z52">
        <f t="shared" si="17"/>
        <v>0.23068358846953196</v>
      </c>
      <c r="AB52">
        <f t="shared" si="18"/>
        <v>70.319277785650172</v>
      </c>
      <c r="AC52">
        <f t="shared" si="19"/>
        <v>58.337996582742136</v>
      </c>
      <c r="AE52">
        <f t="shared" si="2"/>
        <v>0</v>
      </c>
      <c r="AF52">
        <f t="shared" si="25"/>
        <v>0</v>
      </c>
      <c r="AG52">
        <f t="shared" si="25"/>
        <v>-2.8835448558691494</v>
      </c>
      <c r="AH52">
        <f t="shared" si="4"/>
        <v>-1287.707346586114</v>
      </c>
      <c r="AI52">
        <f t="shared" si="26"/>
        <v>-1290.5908914419831</v>
      </c>
      <c r="AJ52">
        <f t="shared" si="6"/>
        <v>11.981281202908036</v>
      </c>
      <c r="AK52">
        <f t="shared" si="20"/>
        <v>4.9223494449955121</v>
      </c>
      <c r="AL52">
        <f t="shared" si="23"/>
        <v>-1273.6872607940795</v>
      </c>
      <c r="AN52">
        <f t="shared" si="27"/>
        <v>0</v>
      </c>
      <c r="AO52">
        <f t="shared" si="27"/>
        <v>0</v>
      </c>
      <c r="AP52">
        <f t="shared" si="27"/>
        <v>-2.8584983284128208E-2</v>
      </c>
      <c r="AQ52">
        <f t="shared" si="27"/>
        <v>-12.765222951913564</v>
      </c>
      <c r="AR52">
        <f t="shared" si="27"/>
        <v>-12.793807935197693</v>
      </c>
      <c r="AS52">
        <f t="shared" si="27"/>
        <v>0.11877211558213649</v>
      </c>
      <c r="AT52">
        <f t="shared" si="27"/>
        <v>4.8795938206906621E-2</v>
      </c>
      <c r="AU52">
        <f t="shared" si="24"/>
        <v>-12.626239881408649</v>
      </c>
      <c r="AW52">
        <v>49</v>
      </c>
      <c r="AX52">
        <f>IF(Z52&gt;0, (R52*SUMPRODUCT(K52:$K$98, X52:$X$98)-K52*$AZ$3)/Z52, 0)</f>
        <v>252.89183755890485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0.112419382</v>
      </c>
      <c r="Q53" s="4">
        <f t="shared" si="22"/>
        <v>12.5</v>
      </c>
      <c r="R53">
        <f t="shared" si="0"/>
        <v>50000</v>
      </c>
      <c r="S53">
        <f t="shared" si="1"/>
        <v>234.26702815246736</v>
      </c>
      <c r="U53">
        <f t="shared" si="12"/>
        <v>0.112419382</v>
      </c>
      <c r="V53">
        <f t="shared" si="13"/>
        <v>0.01</v>
      </c>
      <c r="W53">
        <f t="shared" si="14"/>
        <v>0.23068358846953196</v>
      </c>
      <c r="X53">
        <f t="shared" si="15"/>
        <v>2.5933306453287109E-2</v>
      </c>
      <c r="Y53">
        <f t="shared" si="16"/>
        <v>2.3068358846953197E-3</v>
      </c>
      <c r="Z53">
        <f t="shared" si="17"/>
        <v>0.20244344613154952</v>
      </c>
      <c r="AB53">
        <f t="shared" si="18"/>
        <v>58.337996582742136</v>
      </c>
      <c r="AC53">
        <f t="shared" si="19"/>
        <v>47.425824494182223</v>
      </c>
      <c r="AE53">
        <f t="shared" si="2"/>
        <v>0</v>
      </c>
      <c r="AF53">
        <f t="shared" si="25"/>
        <v>0</v>
      </c>
      <c r="AG53">
        <f t="shared" si="25"/>
        <v>-2.5305430766443688</v>
      </c>
      <c r="AH53">
        <f t="shared" si="4"/>
        <v>-1296.6653226643555</v>
      </c>
      <c r="AI53">
        <f t="shared" si="26"/>
        <v>-1299.1958657409998</v>
      </c>
      <c r="AJ53">
        <f t="shared" si="6"/>
        <v>10.912172088559913</v>
      </c>
      <c r="AK53">
        <f t="shared" si="20"/>
        <v>4.0836597607919503</v>
      </c>
      <c r="AL53">
        <f t="shared" si="23"/>
        <v>-1284.200033891648</v>
      </c>
      <c r="AN53">
        <f t="shared" si="27"/>
        <v>0</v>
      </c>
      <c r="AO53">
        <f t="shared" si="27"/>
        <v>0</v>
      </c>
      <c r="AP53">
        <f t="shared" si="27"/>
        <v>-2.2397881514290084E-2</v>
      </c>
      <c r="AQ53">
        <f t="shared" si="27"/>
        <v>-11.476807697435797</v>
      </c>
      <c r="AR53">
        <f t="shared" si="27"/>
        <v>-11.499205578950086</v>
      </c>
      <c r="AS53">
        <f t="shared" si="27"/>
        <v>9.6583828095591254E-2</v>
      </c>
      <c r="AT53">
        <f t="shared" si="27"/>
        <v>3.6144544746568807E-2</v>
      </c>
      <c r="AU53">
        <f t="shared" si="24"/>
        <v>-11.366477206107927</v>
      </c>
      <c r="AW53">
        <v>50</v>
      </c>
      <c r="AX53">
        <f>IF(Z53&gt;0, (R53*SUMPRODUCT(K53:$K$98, X53:$X$98)-K53*$AZ$3)/Z53, 0)</f>
        <v>234.26702815246736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0.12734142500000001</v>
      </c>
      <c r="Q54" s="4">
        <f t="shared" si="22"/>
        <v>12.5</v>
      </c>
      <c r="R54">
        <f t="shared" si="0"/>
        <v>50000</v>
      </c>
      <c r="S54">
        <f t="shared" si="1"/>
        <v>215.32076305322914</v>
      </c>
      <c r="U54">
        <f t="shared" si="12"/>
        <v>0.12734142500000001</v>
      </c>
      <c r="V54">
        <f t="shared" si="13"/>
        <v>0.01</v>
      </c>
      <c r="W54">
        <f t="shared" si="14"/>
        <v>0.20244344613154952</v>
      </c>
      <c r="X54">
        <f t="shared" si="15"/>
        <v>2.5779436912302254E-2</v>
      </c>
      <c r="Y54">
        <f t="shared" si="16"/>
        <v>2.0244344613154952E-3</v>
      </c>
      <c r="Z54">
        <f t="shared" si="17"/>
        <v>0.17463957475793176</v>
      </c>
      <c r="AB54">
        <f t="shared" si="18"/>
        <v>47.425824494182223</v>
      </c>
      <c r="AC54">
        <f t="shared" si="19"/>
        <v>37.603526496169323</v>
      </c>
      <c r="AE54">
        <f t="shared" si="2"/>
        <v>0</v>
      </c>
      <c r="AF54">
        <f t="shared" si="25"/>
        <v>0</v>
      </c>
      <c r="AG54">
        <f t="shared" si="25"/>
        <v>-2.182994684474147</v>
      </c>
      <c r="AH54">
        <f t="shared" si="4"/>
        <v>-1288.9718456151127</v>
      </c>
      <c r="AI54">
        <f t="shared" si="26"/>
        <v>-1291.1548402995868</v>
      </c>
      <c r="AJ54">
        <f t="shared" si="6"/>
        <v>9.8222979980128997</v>
      </c>
      <c r="AK54">
        <f t="shared" si="20"/>
        <v>3.319807714592756</v>
      </c>
      <c r="AL54">
        <f t="shared" si="23"/>
        <v>-1278.0127345869812</v>
      </c>
      <c r="AN54">
        <f t="shared" si="27"/>
        <v>0</v>
      </c>
      <c r="AO54">
        <f t="shared" si="27"/>
        <v>0</v>
      </c>
      <c r="AP54">
        <f t="shared" si="27"/>
        <v>-1.7251539776907434E-2</v>
      </c>
      <c r="AQ54">
        <f t="shared" si="27"/>
        <v>-10.186350532181635</v>
      </c>
      <c r="AR54">
        <f t="shared" si="27"/>
        <v>-10.203602071958541</v>
      </c>
      <c r="AS54">
        <f t="shared" si="27"/>
        <v>7.7622618973154256E-2</v>
      </c>
      <c r="AT54">
        <f t="shared" si="27"/>
        <v>2.6235425696319124E-2</v>
      </c>
      <c r="AU54">
        <f t="shared" si="24"/>
        <v>-10.099744027289068</v>
      </c>
      <c r="AW54">
        <v>51</v>
      </c>
      <c r="AX54">
        <f>IF(Z54&gt;0, (R54*SUMPRODUCT(K54:$K$98, X54:$X$98)-K54*$AZ$3)/Z54, 0)</f>
        <v>215.32076305322914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0.14457818</v>
      </c>
      <c r="Q55" s="4">
        <f t="shared" si="22"/>
        <v>12.5</v>
      </c>
      <c r="R55">
        <f t="shared" si="0"/>
        <v>50000</v>
      </c>
      <c r="S55">
        <f t="shared" si="1"/>
        <v>195.70314946909673</v>
      </c>
      <c r="U55">
        <f t="shared" si="12"/>
        <v>0.14457818</v>
      </c>
      <c r="V55">
        <f t="shared" si="13"/>
        <v>0.01</v>
      </c>
      <c r="W55">
        <f t="shared" si="14"/>
        <v>0.17463957475793176</v>
      </c>
      <c r="X55">
        <f t="shared" si="15"/>
        <v>2.5249071874475715E-2</v>
      </c>
      <c r="Y55">
        <f t="shared" si="16"/>
        <v>1.7463957475793177E-3</v>
      </c>
      <c r="Z55">
        <f t="shared" si="17"/>
        <v>0.14764410713587672</v>
      </c>
      <c r="AB55">
        <f t="shared" si="18"/>
        <v>37.603526496169323</v>
      </c>
      <c r="AC55">
        <f t="shared" si="19"/>
        <v>28.894416767043815</v>
      </c>
      <c r="AE55">
        <f t="shared" si="2"/>
        <v>0</v>
      </c>
      <c r="AF55">
        <f t="shared" si="25"/>
        <v>0</v>
      </c>
      <c r="AG55">
        <f t="shared" si="25"/>
        <v>-1.845551339198459</v>
      </c>
      <c r="AH55">
        <f t="shared" si="4"/>
        <v>-1262.4535937237858</v>
      </c>
      <c r="AI55">
        <f t="shared" si="26"/>
        <v>-1264.2991450629843</v>
      </c>
      <c r="AJ55">
        <f t="shared" si="6"/>
        <v>8.7091097291255082</v>
      </c>
      <c r="AK55">
        <f t="shared" si="20"/>
        <v>2.6322468547318527</v>
      </c>
      <c r="AL55">
        <f t="shared" si="23"/>
        <v>-1252.957788479127</v>
      </c>
      <c r="AN55">
        <f t="shared" si="27"/>
        <v>0</v>
      </c>
      <c r="AO55">
        <f t="shared" si="27"/>
        <v>0</v>
      </c>
      <c r="AP55">
        <f t="shared" si="27"/>
        <v>-1.3022167996424533E-2</v>
      </c>
      <c r="AQ55">
        <f t="shared" si="27"/>
        <v>-8.9078436540817254</v>
      </c>
      <c r="AR55">
        <f t="shared" si="27"/>
        <v>-8.9208658220781487</v>
      </c>
      <c r="AS55">
        <f t="shared" si="27"/>
        <v>6.145127885806928E-2</v>
      </c>
      <c r="AT55">
        <f t="shared" si="27"/>
        <v>1.8573073543034217E-2</v>
      </c>
      <c r="AU55">
        <f t="shared" si="24"/>
        <v>-8.8408414696770468</v>
      </c>
      <c r="AW55">
        <v>52</v>
      </c>
      <c r="AX55">
        <f>IF(Z55&gt;0, (R55*SUMPRODUCT(K55:$K$98, X55:$X$98)-K55*$AZ$3)/Z55, 0)</f>
        <v>195.70314946909673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0.16385111999999999</v>
      </c>
      <c r="Q56" s="4">
        <f t="shared" si="22"/>
        <v>12.5</v>
      </c>
      <c r="R56">
        <f t="shared" si="0"/>
        <v>50000</v>
      </c>
      <c r="S56">
        <f t="shared" si="1"/>
        <v>174.66989993253603</v>
      </c>
      <c r="U56">
        <f t="shared" si="12"/>
        <v>0.16385111999999999</v>
      </c>
      <c r="V56">
        <f t="shared" si="13"/>
        <v>0.01</v>
      </c>
      <c r="W56">
        <f t="shared" si="14"/>
        <v>0.14764410713587672</v>
      </c>
      <c r="X56">
        <f t="shared" si="15"/>
        <v>2.4191652315613391E-2</v>
      </c>
      <c r="Y56">
        <f t="shared" si="16"/>
        <v>1.4764410713587672E-3</v>
      </c>
      <c r="Z56">
        <f t="shared" si="17"/>
        <v>0.12197601374890457</v>
      </c>
      <c r="AB56">
        <f t="shared" si="18"/>
        <v>28.894416767043815</v>
      </c>
      <c r="AC56">
        <f t="shared" si="19"/>
        <v>21.305538115690801</v>
      </c>
      <c r="AE56">
        <f t="shared" si="2"/>
        <v>0</v>
      </c>
      <c r="AF56">
        <f t="shared" si="25"/>
        <v>0</v>
      </c>
      <c r="AG56">
        <f t="shared" si="25"/>
        <v>-1.5247001718613071</v>
      </c>
      <c r="AH56">
        <f t="shared" si="4"/>
        <v>-1209.5826157806696</v>
      </c>
      <c r="AI56">
        <f t="shared" si="26"/>
        <v>-1211.1073159525308</v>
      </c>
      <c r="AJ56">
        <f t="shared" si="6"/>
        <v>7.5888786513530135</v>
      </c>
      <c r="AK56">
        <f t="shared" si="20"/>
        <v>2.0226091736930671</v>
      </c>
      <c r="AL56">
        <f t="shared" si="23"/>
        <v>-1201.4958281274846</v>
      </c>
      <c r="AN56">
        <f t="shared" si="27"/>
        <v>0</v>
      </c>
      <c r="AO56">
        <f t="shared" si="27"/>
        <v>0</v>
      </c>
      <c r="AP56">
        <f t="shared" si="27"/>
        <v>-9.6055799155517589E-3</v>
      </c>
      <c r="AQ56">
        <f t="shared" si="27"/>
        <v>-7.6203457537225541</v>
      </c>
      <c r="AR56">
        <f t="shared" si="27"/>
        <v>-7.6299513336381057</v>
      </c>
      <c r="AS56">
        <f t="shared" si="27"/>
        <v>4.7809780375381833E-2</v>
      </c>
      <c r="AT56">
        <f t="shared" si="27"/>
        <v>1.274239644907979E-2</v>
      </c>
      <c r="AU56">
        <f t="shared" si="24"/>
        <v>-7.5693991568136427</v>
      </c>
      <c r="AW56">
        <v>53</v>
      </c>
      <c r="AX56">
        <f>IF(Z56&gt;0, (R56*SUMPRODUCT(K56:$K$98, X56:$X$98)-K56*$AZ$3)/Z56, 0)</f>
        <v>174.66989993253603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0.185300933</v>
      </c>
      <c r="Q57" s="4">
        <f t="shared" si="22"/>
        <v>12.5</v>
      </c>
      <c r="R57">
        <f t="shared" si="0"/>
        <v>50000</v>
      </c>
      <c r="S57">
        <f t="shared" si="1"/>
        <v>151.42370192696086</v>
      </c>
      <c r="U57">
        <f t="shared" si="12"/>
        <v>0.185300933</v>
      </c>
      <c r="V57">
        <f t="shared" si="13"/>
        <v>0.01</v>
      </c>
      <c r="W57">
        <f t="shared" si="14"/>
        <v>0.12197601374890457</v>
      </c>
      <c r="X57">
        <f t="shared" si="15"/>
        <v>2.2602269151292844E-2</v>
      </c>
      <c r="Y57">
        <f t="shared" si="16"/>
        <v>1.2197601374890458E-3</v>
      </c>
      <c r="Z57">
        <f t="shared" si="17"/>
        <v>9.8153984460122676E-2</v>
      </c>
      <c r="AB57">
        <f t="shared" si="18"/>
        <v>21.305538115690801</v>
      </c>
      <c r="AC57">
        <f t="shared" si="19"/>
        <v>14.862839685833164</v>
      </c>
      <c r="AE57">
        <f t="shared" si="2"/>
        <v>0</v>
      </c>
      <c r="AF57">
        <f t="shared" si="25"/>
        <v>0</v>
      </c>
      <c r="AG57">
        <f t="shared" si="25"/>
        <v>-1.2269248057515334</v>
      </c>
      <c r="AH57">
        <f t="shared" si="4"/>
        <v>-1130.1134575646422</v>
      </c>
      <c r="AI57">
        <f t="shared" si="26"/>
        <v>-1131.3403823703936</v>
      </c>
      <c r="AJ57">
        <f t="shared" si="6"/>
        <v>6.4426984298576375</v>
      </c>
      <c r="AK57">
        <f t="shared" si="20"/>
        <v>1.4913876680983562</v>
      </c>
      <c r="AL57">
        <f t="shared" si="23"/>
        <v>-1123.4062962724374</v>
      </c>
      <c r="AN57">
        <f t="shared" si="27"/>
        <v>0</v>
      </c>
      <c r="AO57">
        <f t="shared" si="27"/>
        <v>0</v>
      </c>
      <c r="AP57">
        <f t="shared" si="27"/>
        <v>-6.9014296393200341E-3</v>
      </c>
      <c r="AQ57">
        <f t="shared" si="27"/>
        <v>-6.3568675727064354</v>
      </c>
      <c r="AR57">
        <f t="shared" si="27"/>
        <v>-6.3637690023457552</v>
      </c>
      <c r="AS57">
        <f t="shared" si="27"/>
        <v>3.6240061080014215E-2</v>
      </c>
      <c r="AT57">
        <f t="shared" si="27"/>
        <v>8.3890284132170194E-3</v>
      </c>
      <c r="AU57">
        <f t="shared" si="24"/>
        <v>-6.3191399128525232</v>
      </c>
      <c r="AW57">
        <v>54</v>
      </c>
      <c r="AX57">
        <f>IF(Z57&gt;0, (R57*SUMPRODUCT(K57:$K$98, X57:$X$98)-K57*$AZ$3)/Z57, 0)</f>
        <v>151.42370192696086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0.20871278500000001</v>
      </c>
      <c r="Q58" s="4">
        <f t="shared" si="22"/>
        <v>12.5</v>
      </c>
      <c r="R58">
        <f t="shared" si="0"/>
        <v>50000</v>
      </c>
      <c r="S58">
        <f t="shared" si="1"/>
        <v>124.63013406116193</v>
      </c>
      <c r="U58">
        <f t="shared" si="12"/>
        <v>0.20871278500000001</v>
      </c>
      <c r="V58">
        <f t="shared" si="13"/>
        <v>0.01</v>
      </c>
      <c r="W58">
        <f t="shared" si="14"/>
        <v>9.8153984460122676E-2</v>
      </c>
      <c r="X58">
        <f t="shared" si="15"/>
        <v>2.0485991455518927E-2</v>
      </c>
      <c r="Y58">
        <f t="shared" si="16"/>
        <v>9.8153984460122687E-4</v>
      </c>
      <c r="Z58">
        <f t="shared" si="17"/>
        <v>7.6686453160002527E-2</v>
      </c>
      <c r="AB58">
        <f t="shared" si="18"/>
        <v>14.862839685833164</v>
      </c>
      <c r="AC58">
        <f t="shared" si="19"/>
        <v>9.5574429380061297</v>
      </c>
      <c r="AE58">
        <f t="shared" si="2"/>
        <v>0</v>
      </c>
      <c r="AF58">
        <f t="shared" si="25"/>
        <v>0</v>
      </c>
      <c r="AG58">
        <f t="shared" si="25"/>
        <v>-0.95858066450003154</v>
      </c>
      <c r="AH58">
        <f t="shared" si="4"/>
        <v>-1024.2995727759464</v>
      </c>
      <c r="AI58">
        <f t="shared" si="26"/>
        <v>-1025.2581534404464</v>
      </c>
      <c r="AJ58">
        <f t="shared" si="6"/>
        <v>5.3053967478270341</v>
      </c>
      <c r="AK58">
        <f t="shared" si="20"/>
        <v>1.0403987780083215</v>
      </c>
      <c r="AL58">
        <f t="shared" si="23"/>
        <v>-1018.9123579146111</v>
      </c>
      <c r="AN58">
        <f t="shared" si="27"/>
        <v>0</v>
      </c>
      <c r="AO58">
        <f t="shared" si="27"/>
        <v>0</v>
      </c>
      <c r="AP58">
        <f t="shared" si="27"/>
        <v>-4.8142845914489326E-3</v>
      </c>
      <c r="AQ58">
        <f t="shared" si="27"/>
        <v>-5.144345001800108</v>
      </c>
      <c r="AR58">
        <f t="shared" si="27"/>
        <v>-5.1491592863915567</v>
      </c>
      <c r="AS58">
        <f t="shared" si="27"/>
        <v>2.6645321317751373E-2</v>
      </c>
      <c r="AT58">
        <f t="shared" si="27"/>
        <v>5.2252001228714493E-3</v>
      </c>
      <c r="AU58">
        <f t="shared" si="24"/>
        <v>-5.117288764950934</v>
      </c>
      <c r="AW58">
        <v>55</v>
      </c>
      <c r="AX58">
        <f>IF(Z58&gt;0, (R58*SUMPRODUCT(K58:$K$98, X58:$X$98)-K58*$AZ$3)/Z58, 0)</f>
        <v>124.63013406116193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0.23444695300000001</v>
      </c>
      <c r="Q59" s="4">
        <f t="shared" si="22"/>
        <v>12.5</v>
      </c>
      <c r="R59">
        <f t="shared" si="0"/>
        <v>50000</v>
      </c>
      <c r="S59">
        <f t="shared" si="1"/>
        <v>92.36879621353323</v>
      </c>
      <c r="U59">
        <f t="shared" si="12"/>
        <v>0.23444695300000001</v>
      </c>
      <c r="V59">
        <f t="shared" si="13"/>
        <v>0.01</v>
      </c>
      <c r="W59">
        <f t="shared" si="14"/>
        <v>7.6686453160002527E-2</v>
      </c>
      <c r="X59">
        <f t="shared" si="15"/>
        <v>1.7978905279739815E-2</v>
      </c>
      <c r="Y59">
        <f t="shared" si="16"/>
        <v>7.6686453160002531E-4</v>
      </c>
      <c r="Z59">
        <f t="shared" si="17"/>
        <v>5.7940683348662682E-2</v>
      </c>
      <c r="AB59">
        <f t="shared" si="18"/>
        <v>9.5574429380061297</v>
      </c>
      <c r="AC59">
        <f t="shared" si="19"/>
        <v>5.3519111727054813</v>
      </c>
      <c r="AE59">
        <f t="shared" si="2"/>
        <v>0</v>
      </c>
      <c r="AF59">
        <f t="shared" si="25"/>
        <v>0</v>
      </c>
      <c r="AG59">
        <f t="shared" si="25"/>
        <v>-0.72425854185828353</v>
      </c>
      <c r="AH59">
        <f t="shared" si="4"/>
        <v>-898.94526398699077</v>
      </c>
      <c r="AI59">
        <f t="shared" si="26"/>
        <v>-899.66952252884903</v>
      </c>
      <c r="AJ59">
        <f t="shared" si="6"/>
        <v>4.2055317653006483</v>
      </c>
      <c r="AK59">
        <f t="shared" si="20"/>
        <v>0.6690210056604291</v>
      </c>
      <c r="AL59">
        <f t="shared" si="23"/>
        <v>-894.794969757888</v>
      </c>
      <c r="AN59">
        <f t="shared" si="27"/>
        <v>0</v>
      </c>
      <c r="AO59">
        <f t="shared" si="27"/>
        <v>0</v>
      </c>
      <c r="AP59">
        <f t="shared" si="27"/>
        <v>-3.2477208858878487E-3</v>
      </c>
      <c r="AQ59">
        <f t="shared" si="27"/>
        <v>-4.0310512619287575</v>
      </c>
      <c r="AR59">
        <f t="shared" si="27"/>
        <v>-4.0342989828146454</v>
      </c>
      <c r="AS59">
        <f t="shared" si="27"/>
        <v>1.8858449795272503E-2</v>
      </c>
      <c r="AT59">
        <f t="shared" si="27"/>
        <v>3.000024670204333E-3</v>
      </c>
      <c r="AU59">
        <f t="shared" si="24"/>
        <v>-4.0124405083491688</v>
      </c>
      <c r="AW59">
        <v>56</v>
      </c>
      <c r="AX59">
        <f>IF(Z59&gt;0, (R59*SUMPRODUCT(K59:$K$98, X59:$X$98)-K59*$AZ$3)/Z59, 0)</f>
        <v>92.36879621353323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0.26339700100000002</v>
      </c>
      <c r="Q60" s="4">
        <f t="shared" si="22"/>
        <v>12.5</v>
      </c>
      <c r="R60">
        <f t="shared" si="0"/>
        <v>50000</v>
      </c>
      <c r="S60">
        <f t="shared" si="1"/>
        <v>51.284856580929528</v>
      </c>
      <c r="U60">
        <f t="shared" si="12"/>
        <v>0.26339700100000002</v>
      </c>
      <c r="V60">
        <f t="shared" si="13"/>
        <v>0.01</v>
      </c>
      <c r="W60">
        <f t="shared" si="14"/>
        <v>5.7940683348662682E-2</v>
      </c>
      <c r="X60">
        <f t="shared" si="15"/>
        <v>1.5261402229928389E-2</v>
      </c>
      <c r="Y60">
        <f t="shared" si="16"/>
        <v>5.7940683348662681E-4</v>
      </c>
      <c r="Z60">
        <f t="shared" si="17"/>
        <v>4.2099874285247668E-2</v>
      </c>
      <c r="AB60">
        <f t="shared" si="18"/>
        <v>5.3519111727054813</v>
      </c>
      <c r="AC60">
        <f t="shared" si="19"/>
        <v>2.1590860147940898</v>
      </c>
      <c r="AE60">
        <f t="shared" si="2"/>
        <v>0</v>
      </c>
      <c r="AF60">
        <f t="shared" si="25"/>
        <v>0</v>
      </c>
      <c r="AG60">
        <f t="shared" si="25"/>
        <v>-0.52624842856559584</v>
      </c>
      <c r="AH60">
        <f t="shared" si="4"/>
        <v>-763.07011149641949</v>
      </c>
      <c r="AI60">
        <f t="shared" si="26"/>
        <v>-763.59635992498511</v>
      </c>
      <c r="AJ60">
        <f t="shared" si="6"/>
        <v>3.1928251579113915</v>
      </c>
      <c r="AK60">
        <f t="shared" si="20"/>
        <v>0.37463378208938375</v>
      </c>
      <c r="AL60">
        <f t="shared" si="23"/>
        <v>-760.02890098498426</v>
      </c>
      <c r="AN60">
        <f t="shared" si="27"/>
        <v>0</v>
      </c>
      <c r="AO60">
        <f t="shared" si="27"/>
        <v>0</v>
      </c>
      <c r="AP60">
        <f t="shared" si="27"/>
        <v>-2.1069676210723636E-3</v>
      </c>
      <c r="AQ60">
        <f t="shared" si="27"/>
        <v>-3.0551426479568664</v>
      </c>
      <c r="AR60">
        <f t="shared" si="27"/>
        <v>-3.057249615577939</v>
      </c>
      <c r="AS60">
        <f t="shared" si="27"/>
        <v>1.2783276609112057E-2</v>
      </c>
      <c r="AT60">
        <f t="shared" si="27"/>
        <v>1.4999403433350515E-3</v>
      </c>
      <c r="AU60">
        <f t="shared" si="24"/>
        <v>-3.0429663986254916</v>
      </c>
      <c r="AW60">
        <v>57</v>
      </c>
      <c r="AX60">
        <f>IF(Z60&gt;0, (R60*SUMPRODUCT(K60:$K$98, X60:$X$98)-K60*$AZ$3)/Z60, 0)</f>
        <v>51.284856580929528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0.29593128600000002</v>
      </c>
      <c r="Q61" s="4">
        <f t="shared" si="22"/>
        <v>12.5</v>
      </c>
      <c r="R61">
        <f t="shared" si="0"/>
        <v>50000</v>
      </c>
      <c r="S61">
        <f t="shared" si="1"/>
        <v>-5.0526841206648845</v>
      </c>
      <c r="U61">
        <f t="shared" si="12"/>
        <v>0.29593128600000002</v>
      </c>
      <c r="V61">
        <f t="shared" si="13"/>
        <v>0.01</v>
      </c>
      <c r="W61">
        <f t="shared" si="14"/>
        <v>4.2099874285247668E-2</v>
      </c>
      <c r="X61">
        <f t="shared" si="15"/>
        <v>1.2458669937671673E-2</v>
      </c>
      <c r="Y61">
        <f t="shared" si="16"/>
        <v>4.209987428524767E-4</v>
      </c>
      <c r="Z61">
        <f t="shared" si="17"/>
        <v>2.9220205604723517E-2</v>
      </c>
      <c r="AB61">
        <f t="shared" si="18"/>
        <v>2.1590860147940898</v>
      </c>
      <c r="AC61">
        <f t="shared" si="19"/>
        <v>-0.14764046886154958</v>
      </c>
      <c r="AE61">
        <f t="shared" si="2"/>
        <v>0</v>
      </c>
      <c r="AF61">
        <f t="shared" si="25"/>
        <v>0</v>
      </c>
      <c r="AG61">
        <f t="shared" si="25"/>
        <v>-0.36525257005904394</v>
      </c>
      <c r="AH61">
        <f t="shared" si="4"/>
        <v>-622.93349688358364</v>
      </c>
      <c r="AI61">
        <f t="shared" si="26"/>
        <v>-623.2987494536427</v>
      </c>
      <c r="AJ61">
        <f t="shared" si="6"/>
        <v>2.3067264836556394</v>
      </c>
      <c r="AK61">
        <f t="shared" si="20"/>
        <v>0.15113602103558629</v>
      </c>
      <c r="AL61">
        <f t="shared" si="23"/>
        <v>-620.84088694895149</v>
      </c>
      <c r="AN61">
        <f t="shared" si="27"/>
        <v>0</v>
      </c>
      <c r="AO61">
        <f t="shared" si="27"/>
        <v>0</v>
      </c>
      <c r="AP61">
        <f t="shared" si="27"/>
        <v>-1.305696702854763E-3</v>
      </c>
      <c r="AQ61">
        <f t="shared" si="27"/>
        <v>-2.2268487059439472</v>
      </c>
      <c r="AR61">
        <f t="shared" si="27"/>
        <v>-2.2281544026468021</v>
      </c>
      <c r="AS61">
        <f t="shared" si="27"/>
        <v>8.2460341445648178E-3</v>
      </c>
      <c r="AT61">
        <f t="shared" si="27"/>
        <v>5.4027766133679222E-4</v>
      </c>
      <c r="AU61">
        <f t="shared" si="24"/>
        <v>-2.2193680908409008</v>
      </c>
      <c r="AW61">
        <v>58</v>
      </c>
      <c r="AX61">
        <f>IF(Z61&gt;0, (R61*SUMPRODUCT(K61:$K$98, X61:$X$98)-K61*$AZ$3)/Z61, 0)</f>
        <v>-5.0526841206648845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0.33262349499999999</v>
      </c>
      <c r="Q62" s="4">
        <f t="shared" si="22"/>
        <v>12.5</v>
      </c>
      <c r="R62">
        <f t="shared" si="0"/>
        <v>50000</v>
      </c>
      <c r="S62">
        <f t="shared" si="1"/>
        <v>-88.827590209836899</v>
      </c>
      <c r="U62">
        <f t="shared" si="12"/>
        <v>0.33262349499999999</v>
      </c>
      <c r="V62">
        <f t="shared" si="13"/>
        <v>0.01</v>
      </c>
      <c r="W62">
        <f t="shared" si="14"/>
        <v>2.9220205604723517E-2</v>
      </c>
      <c r="X62">
        <f t="shared" si="15"/>
        <v>9.7193269128617241E-3</v>
      </c>
      <c r="Y62">
        <f t="shared" si="16"/>
        <v>2.9220205604723519E-4</v>
      </c>
      <c r="Z62">
        <f t="shared" si="17"/>
        <v>1.9208676635814558E-2</v>
      </c>
      <c r="AB62">
        <f t="shared" si="18"/>
        <v>-0.14764046886154958</v>
      </c>
      <c r="AC62">
        <f t="shared" si="19"/>
        <v>-1.706260456679404</v>
      </c>
      <c r="AE62">
        <f t="shared" si="2"/>
        <v>0</v>
      </c>
      <c r="AF62">
        <f t="shared" si="25"/>
        <v>0</v>
      </c>
      <c r="AG62">
        <f t="shared" si="25"/>
        <v>-0.24010845794768199</v>
      </c>
      <c r="AH62">
        <f t="shared" si="4"/>
        <v>-485.96634564308619</v>
      </c>
      <c r="AI62">
        <f t="shared" si="26"/>
        <v>-486.20645410103384</v>
      </c>
      <c r="AJ62">
        <f t="shared" si="6"/>
        <v>1.5586199878178544</v>
      </c>
      <c r="AK62">
        <f t="shared" si="20"/>
        <v>-1.0334832820308471E-2</v>
      </c>
      <c r="AL62">
        <f t="shared" si="23"/>
        <v>-484.65816894603631</v>
      </c>
      <c r="AN62">
        <f t="shared" si="27"/>
        <v>0</v>
      </c>
      <c r="AO62">
        <f t="shared" si="27"/>
        <v>0</v>
      </c>
      <c r="AP62">
        <f t="shared" si="27"/>
        <v>-7.6636994206489976E-4</v>
      </c>
      <c r="AQ62">
        <f t="shared" si="27"/>
        <v>-1.5510907168340275</v>
      </c>
      <c r="AR62">
        <f t="shared" si="27"/>
        <v>-1.5518570867760924</v>
      </c>
      <c r="AS62">
        <f t="shared" si="27"/>
        <v>4.9747498275359917E-3</v>
      </c>
      <c r="AT62">
        <f t="shared" si="27"/>
        <v>-3.2986364984593789E-5</v>
      </c>
      <c r="AU62">
        <f t="shared" si="24"/>
        <v>-1.5469153233135409</v>
      </c>
      <c r="AW62">
        <v>59</v>
      </c>
      <c r="AX62">
        <f>IF(Z62&gt;0, (R62*SUMPRODUCT(K62:$K$98, X62:$X$98)-K62*$AZ$3)/Z62, 0)</f>
        <v>-88.827590209836899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0.37225971299999999</v>
      </c>
      <c r="Q63" s="4">
        <f t="shared" si="22"/>
        <v>12.5</v>
      </c>
      <c r="R63">
        <f t="shared" si="0"/>
        <v>50000</v>
      </c>
      <c r="S63">
        <f t="shared" si="1"/>
        <v>-224.23094134518504</v>
      </c>
      <c r="U63">
        <f t="shared" si="12"/>
        <v>0.37225971299999999</v>
      </c>
      <c r="V63">
        <f t="shared" si="13"/>
        <v>0.01</v>
      </c>
      <c r="W63">
        <f t="shared" si="14"/>
        <v>1.9208676635814558E-2</v>
      </c>
      <c r="X63">
        <f t="shared" si="15"/>
        <v>7.1506164515581332E-3</v>
      </c>
      <c r="Y63">
        <f t="shared" si="16"/>
        <v>1.9208676635814559E-4</v>
      </c>
      <c r="Z63">
        <f t="shared" si="17"/>
        <v>1.1865973417898279E-2</v>
      </c>
      <c r="AB63">
        <f t="shared" si="18"/>
        <v>-1.706260456679404</v>
      </c>
      <c r="AC63">
        <f t="shared" si="19"/>
        <v>-2.6607183894722737</v>
      </c>
      <c r="AE63">
        <f t="shared" si="2"/>
        <v>0</v>
      </c>
      <c r="AF63">
        <f t="shared" si="25"/>
        <v>0</v>
      </c>
      <c r="AG63">
        <f t="shared" si="25"/>
        <v>-0.14832466772372849</v>
      </c>
      <c r="AH63">
        <f t="shared" si="4"/>
        <v>-357.53082257790663</v>
      </c>
      <c r="AI63">
        <f t="shared" si="26"/>
        <v>-357.67914724563036</v>
      </c>
      <c r="AJ63">
        <f t="shared" si="6"/>
        <v>0.95445793279286972</v>
      </c>
      <c r="AK63">
        <f t="shared" si="20"/>
        <v>-0.11943823196755829</v>
      </c>
      <c r="AL63">
        <f t="shared" si="23"/>
        <v>-356.84412754480502</v>
      </c>
      <c r="AN63">
        <f t="shared" si="27"/>
        <v>0</v>
      </c>
      <c r="AO63">
        <f t="shared" si="27"/>
        <v>0</v>
      </c>
      <c r="AP63">
        <f t="shared" si="27"/>
        <v>-4.2269427496370045E-4</v>
      </c>
      <c r="AQ63">
        <f t="shared" si="27"/>
        <v>-1.0188880524460935</v>
      </c>
      <c r="AR63">
        <f t="shared" si="27"/>
        <v>-1.0193107467210571</v>
      </c>
      <c r="AS63">
        <f t="shared" si="27"/>
        <v>2.7200054453295282E-3</v>
      </c>
      <c r="AT63">
        <f t="shared" si="27"/>
        <v>-3.403739758143868E-4</v>
      </c>
      <c r="AU63">
        <f t="shared" si="24"/>
        <v>-1.0169311152515419</v>
      </c>
      <c r="AW63">
        <v>60</v>
      </c>
      <c r="AX63">
        <f>IF(Z63&gt;0, (R63*SUMPRODUCT(K63:$K$98, X63:$X$98)-K63*$AZ$3)/Z63, 0)</f>
        <v>-224.23094134518504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0.41367450300000003</v>
      </c>
      <c r="Q64" s="4">
        <f t="shared" si="22"/>
        <v>12.5</v>
      </c>
      <c r="R64">
        <f t="shared" si="0"/>
        <v>50000</v>
      </c>
      <c r="S64">
        <f t="shared" si="1"/>
        <v>-460.16283978152779</v>
      </c>
      <c r="U64">
        <f t="shared" si="12"/>
        <v>0.41367450300000003</v>
      </c>
      <c r="V64">
        <f t="shared" si="13"/>
        <v>0.01</v>
      </c>
      <c r="W64">
        <f t="shared" si="14"/>
        <v>1.1865973417898279E-2</v>
      </c>
      <c r="X64">
        <f t="shared" si="15"/>
        <v>4.9086506562602819E-3</v>
      </c>
      <c r="Y64">
        <f t="shared" si="16"/>
        <v>1.1865973417898279E-4</v>
      </c>
      <c r="Z64">
        <f t="shared" si="17"/>
        <v>6.8386630274590143E-3</v>
      </c>
      <c r="AB64">
        <f t="shared" si="18"/>
        <v>-2.6607183894722737</v>
      </c>
      <c r="AC64">
        <f t="shared" si="19"/>
        <v>-3.14689859902448</v>
      </c>
      <c r="AE64">
        <f t="shared" si="2"/>
        <v>0</v>
      </c>
      <c r="AF64">
        <f t="shared" si="25"/>
        <v>0</v>
      </c>
      <c r="AG64">
        <f t="shared" si="25"/>
        <v>-8.5483287843237679E-2</v>
      </c>
      <c r="AH64">
        <f t="shared" si="4"/>
        <v>-245.43253281301409</v>
      </c>
      <c r="AI64">
        <f t="shared" si="26"/>
        <v>-245.51801610085732</v>
      </c>
      <c r="AJ64">
        <f t="shared" si="6"/>
        <v>0.48618020955220631</v>
      </c>
      <c r="AK64">
        <f t="shared" si="20"/>
        <v>-0.18625028726305917</v>
      </c>
      <c r="AL64">
        <f t="shared" si="23"/>
        <v>-245.21808617856817</v>
      </c>
      <c r="AN64">
        <f t="shared" si="27"/>
        <v>0</v>
      </c>
      <c r="AO64">
        <f t="shared" si="27"/>
        <v>0</v>
      </c>
      <c r="AP64">
        <f t="shared" si="27"/>
        <v>-2.1750847151563331E-4</v>
      </c>
      <c r="AQ64">
        <f t="shared" si="27"/>
        <v>-0.62449230041626469</v>
      </c>
      <c r="AR64">
        <f t="shared" si="27"/>
        <v>-0.62470980888778038</v>
      </c>
      <c r="AS64">
        <f t="shared" si="27"/>
        <v>1.2370641903102248E-3</v>
      </c>
      <c r="AT64">
        <f t="shared" si="27"/>
        <v>-4.7390567588165516E-4</v>
      </c>
      <c r="AU64">
        <f t="shared" si="24"/>
        <v>-0.62394665037335173</v>
      </c>
      <c r="AW64">
        <v>61</v>
      </c>
      <c r="AX64">
        <f>IF(Z64&gt;0, (R64*SUMPRODUCT(K64:$K$98, X64:$X$98)-K64*$AZ$3)/Z64, 0)</f>
        <v>-460.16283978152779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0.42102545200000002</v>
      </c>
      <c r="Q65" s="4">
        <f t="shared" si="22"/>
        <v>12.5</v>
      </c>
      <c r="R65">
        <f t="shared" si="0"/>
        <v>50000</v>
      </c>
      <c r="S65">
        <f t="shared" si="1"/>
        <v>-847.01556100044627</v>
      </c>
      <c r="U65">
        <f t="shared" si="12"/>
        <v>0.42102545200000002</v>
      </c>
      <c r="V65">
        <f t="shared" si="13"/>
        <v>0.01</v>
      </c>
      <c r="W65">
        <f t="shared" si="14"/>
        <v>6.8386630274590143E-3</v>
      </c>
      <c r="X65">
        <f t="shared" si="15"/>
        <v>2.8792511922116201E-3</v>
      </c>
      <c r="Y65">
        <f t="shared" si="16"/>
        <v>6.8386630274590147E-5</v>
      </c>
      <c r="Z65">
        <f t="shared" si="17"/>
        <v>3.8910252049728041E-3</v>
      </c>
      <c r="AB65">
        <f t="shared" si="18"/>
        <v>-3.14689859902448</v>
      </c>
      <c r="AC65">
        <f t="shared" si="19"/>
        <v>-3.295758896856916</v>
      </c>
      <c r="AE65">
        <f t="shared" si="2"/>
        <v>0</v>
      </c>
      <c r="AF65">
        <f t="shared" si="25"/>
        <v>0</v>
      </c>
      <c r="AG65">
        <f t="shared" si="25"/>
        <v>-4.8637815062160049E-2</v>
      </c>
      <c r="AH65">
        <f t="shared" si="4"/>
        <v>-143.962559610581</v>
      </c>
      <c r="AI65">
        <f t="shared" si="26"/>
        <v>-144.01119742564316</v>
      </c>
      <c r="AJ65">
        <f t="shared" si="6"/>
        <v>0.14886029783243604</v>
      </c>
      <c r="AK65">
        <f t="shared" si="20"/>
        <v>-0.22028290193171363</v>
      </c>
      <c r="AL65">
        <f t="shared" si="23"/>
        <v>-144.08262002974243</v>
      </c>
      <c r="AN65">
        <f t="shared" si="27"/>
        <v>0</v>
      </c>
      <c r="AO65">
        <f t="shared" si="27"/>
        <v>0</v>
      </c>
      <c r="AP65">
        <f t="shared" si="27"/>
        <v>-1.104971288096235E-4</v>
      </c>
      <c r="AQ65">
        <f t="shared" si="27"/>
        <v>-0.32705929476320944</v>
      </c>
      <c r="AR65">
        <f t="shared" si="27"/>
        <v>-0.32716979189201906</v>
      </c>
      <c r="AS65">
        <f t="shared" si="27"/>
        <v>3.3818615172593458E-4</v>
      </c>
      <c r="AT65">
        <f t="shared" si="27"/>
        <v>-5.0044657964586688E-4</v>
      </c>
      <c r="AU65">
        <f t="shared" si="24"/>
        <v>-0.32733205231993895</v>
      </c>
      <c r="AW65">
        <v>62</v>
      </c>
      <c r="AX65">
        <f>IF(Z65&gt;0, (R65*SUMPRODUCT(K65:$K$98, X65:$X$98)-K65*$AZ$3)/Z65, 0)</f>
        <v>-847.01556100044627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0.42896583300000002</v>
      </c>
      <c r="Q66" s="4">
        <f t="shared" si="22"/>
        <v>12.5</v>
      </c>
      <c r="R66">
        <f t="shared" si="0"/>
        <v>50000</v>
      </c>
      <c r="S66">
        <f t="shared" si="1"/>
        <v>-1465.0249962347123</v>
      </c>
      <c r="U66">
        <f t="shared" si="12"/>
        <v>0.42896583300000002</v>
      </c>
      <c r="V66">
        <f t="shared" si="13"/>
        <v>0.01</v>
      </c>
      <c r="W66">
        <f t="shared" si="14"/>
        <v>3.8910252049728041E-3</v>
      </c>
      <c r="X66">
        <f t="shared" si="15"/>
        <v>1.6691168682751547E-3</v>
      </c>
      <c r="Y66">
        <f t="shared" si="16"/>
        <v>3.8910252049728045E-5</v>
      </c>
      <c r="Z66">
        <f t="shared" si="17"/>
        <v>2.1829980846479217E-3</v>
      </c>
      <c r="AB66">
        <f t="shared" si="18"/>
        <v>-3.295758896856916</v>
      </c>
      <c r="AC66">
        <f t="shared" si="19"/>
        <v>-3.1981467607417056</v>
      </c>
      <c r="AE66">
        <f t="shared" si="2"/>
        <v>0</v>
      </c>
      <c r="AF66">
        <f t="shared" si="25"/>
        <v>0</v>
      </c>
      <c r="AG66">
        <f t="shared" si="25"/>
        <v>-2.728747605809902E-2</v>
      </c>
      <c r="AH66">
        <f t="shared" si="4"/>
        <v>-83.455843413757734</v>
      </c>
      <c r="AI66">
        <f t="shared" si="26"/>
        <v>-83.48313088981584</v>
      </c>
      <c r="AJ66">
        <f t="shared" si="6"/>
        <v>-9.7612136115210468E-2</v>
      </c>
      <c r="AK66">
        <f t="shared" si="20"/>
        <v>-0.23070312277998414</v>
      </c>
      <c r="AL66">
        <f t="shared" si="23"/>
        <v>-83.811446148711042</v>
      </c>
      <c r="AN66">
        <f t="shared" si="27"/>
        <v>0</v>
      </c>
      <c r="AO66">
        <f t="shared" si="27"/>
        <v>0</v>
      </c>
      <c r="AP66">
        <f t="shared" si="27"/>
        <v>-5.535059340857038E-5</v>
      </c>
      <c r="AQ66">
        <f t="shared" si="27"/>
        <v>-0.16928390322831585</v>
      </c>
      <c r="AR66">
        <f t="shared" si="27"/>
        <v>-0.16933925382172443</v>
      </c>
      <c r="AS66">
        <f t="shared" si="27"/>
        <v>-1.9799887854602245E-4</v>
      </c>
      <c r="AT66">
        <f t="shared" si="27"/>
        <v>-4.6796393773810912E-4</v>
      </c>
      <c r="AU66">
        <f t="shared" si="24"/>
        <v>-0.17000521663800858</v>
      </c>
      <c r="AW66">
        <v>63</v>
      </c>
      <c r="AX66">
        <f>IF(Z66&gt;0, (R66*SUMPRODUCT(K66:$K$98, X66:$X$98)-K66*$AZ$3)/Z66, 0)</f>
        <v>-1465.0249962347123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0.43771532000000002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-2478.5745909482553</v>
      </c>
      <c r="U67">
        <f t="shared" si="12"/>
        <v>0.43771532000000002</v>
      </c>
      <c r="V67">
        <f t="shared" si="13"/>
        <v>0.01</v>
      </c>
      <c r="W67">
        <f t="shared" si="14"/>
        <v>2.1829980846479217E-3</v>
      </c>
      <c r="X67">
        <f t="shared" si="15"/>
        <v>9.5553170518105214E-4</v>
      </c>
      <c r="Y67">
        <f t="shared" si="16"/>
        <v>2.1829980846479216E-5</v>
      </c>
      <c r="Z67">
        <f t="shared" si="17"/>
        <v>1.2056363986203903E-3</v>
      </c>
      <c r="AB67">
        <f t="shared" si="18"/>
        <v>-3.1981467607417056</v>
      </c>
      <c r="AC67">
        <f t="shared" si="19"/>
        <v>-2.9882597435428617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-1.507045498275488E-2</v>
      </c>
      <c r="AH67">
        <f t="shared" ref="AH67:AH98" si="32">-X67*R67</f>
        <v>-47.776585259052609</v>
      </c>
      <c r="AI67">
        <f t="shared" ref="AI67:AI98" si="33">SUM(AE67:AH67)</f>
        <v>-47.791655714035365</v>
      </c>
      <c r="AJ67">
        <f t="shared" ref="AJ67:AJ98" si="34">AB67-AC67</f>
        <v>-0.20988701719884384</v>
      </c>
      <c r="AK67">
        <f t="shared" si="20"/>
        <v>-0.22387027325191941</v>
      </c>
      <c r="AL67">
        <f t="shared" si="23"/>
        <v>-48.225413004486128</v>
      </c>
      <c r="AN67">
        <f t="shared" ref="AN67:AU98" si="35">AE67*$K67</f>
        <v>0</v>
      </c>
      <c r="AO67">
        <f t="shared" si="35"/>
        <v>0</v>
      </c>
      <c r="AP67">
        <f t="shared" si="35"/>
        <v>-2.7294004257555713E-5</v>
      </c>
      <c r="AQ67">
        <f t="shared" si="35"/>
        <v>-8.6527866807222409E-2</v>
      </c>
      <c r="AR67">
        <f t="shared" si="35"/>
        <v>-8.6555160811479959E-2</v>
      </c>
      <c r="AS67">
        <f t="shared" si="35"/>
        <v>-3.8012502924339144E-4</v>
      </c>
      <c r="AT67">
        <f t="shared" si="35"/>
        <v>-4.0545001449989956E-4</v>
      </c>
      <c r="AU67">
        <f t="shared" si="24"/>
        <v>-8.7340735855223256E-2</v>
      </c>
      <c r="AW67">
        <v>64</v>
      </c>
      <c r="AX67">
        <f>IF(Z67&gt;0, (R67*SUMPRODUCT(K67:$K$98, X67:$X$98)-K67*$AZ$3)/Z67, 0)</f>
        <v>-2478.5745909482553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0.44739131599999998</v>
      </c>
      <c r="Q68" s="4">
        <f t="shared" si="22"/>
        <v>12.5</v>
      </c>
      <c r="R68">
        <f t="shared" si="28"/>
        <v>50000</v>
      </c>
      <c r="S68">
        <f t="shared" si="29"/>
        <v>-4182.6491539605358</v>
      </c>
      <c r="U68">
        <f t="shared" ref="U68:U98" si="39">M68</f>
        <v>0.44739131599999998</v>
      </c>
      <c r="V68">
        <f t="shared" ref="V68:V98" si="40">$C$10</f>
        <v>0.01</v>
      </c>
      <c r="W68">
        <f t="shared" ref="W68:W98" si="41">Z67</f>
        <v>1.2056363986203903E-3</v>
      </c>
      <c r="X68">
        <f t="shared" ref="X68:X98" si="42">U68*W68</f>
        <v>5.3939125499627698E-4</v>
      </c>
      <c r="Y68">
        <f t="shared" ref="Y68:Y98" si="43">V68*W68</f>
        <v>1.2056363986203904E-5</v>
      </c>
      <c r="Z68">
        <f t="shared" ref="Z68:Z98" si="44">MAX(0, W68-X68-Y68)</f>
        <v>6.5418877963790945E-4</v>
      </c>
      <c r="AB68">
        <f t="shared" ref="AB68:AB98" si="45">AC67</f>
        <v>-2.9882597435428617</v>
      </c>
      <c r="AC68">
        <f t="shared" ref="AC68:AC98" si="46">S68*Z68</f>
        <v>-2.7362421456829775</v>
      </c>
      <c r="AE68">
        <f t="shared" si="30"/>
        <v>0</v>
      </c>
      <c r="AF68">
        <f t="shared" si="31"/>
        <v>0</v>
      </c>
      <c r="AG68">
        <f t="shared" si="31"/>
        <v>-8.1773597454738688E-3</v>
      </c>
      <c r="AH68">
        <f t="shared" si="32"/>
        <v>-26.96956274981385</v>
      </c>
      <c r="AI68">
        <f t="shared" si="33"/>
        <v>-26.977740109559324</v>
      </c>
      <c r="AJ68">
        <f t="shared" si="34"/>
        <v>-0.2520175978598842</v>
      </c>
      <c r="AK68">
        <f t="shared" ref="AK68:AK98" si="47">G68*SUM(AB68:AB68, AE68:AF68)</f>
        <v>-0.20917818204800034</v>
      </c>
      <c r="AL68">
        <f t="shared" si="23"/>
        <v>-27.438935889467206</v>
      </c>
      <c r="AN68">
        <f t="shared" si="35"/>
        <v>0</v>
      </c>
      <c r="AO68">
        <f t="shared" si="35"/>
        <v>0</v>
      </c>
      <c r="AP68">
        <f t="shared" si="35"/>
        <v>-1.3223181902930985E-5</v>
      </c>
      <c r="AQ68">
        <f t="shared" si="35"/>
        <v>-4.361107315606233E-2</v>
      </c>
      <c r="AR68">
        <f t="shared" si="35"/>
        <v>-4.362429633796526E-2</v>
      </c>
      <c r="AS68">
        <f t="shared" si="35"/>
        <v>-4.0752451194109063E-4</v>
      </c>
      <c r="AT68">
        <f t="shared" si="35"/>
        <v>-3.382511271900555E-4</v>
      </c>
      <c r="AU68">
        <f t="shared" si="24"/>
        <v>-4.4370071977096401E-2</v>
      </c>
      <c r="AW68">
        <v>65</v>
      </c>
      <c r="AX68">
        <f>IF(Z68&gt;0, (R68*SUMPRODUCT(K68:$K$98, X68:$X$98)-K68*$AZ$3)/Z68, 0)</f>
        <v>-4182.6491539605358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0.457001349</v>
      </c>
      <c r="Q69" s="4">
        <f t="shared" ref="Q69:Q98" si="49">$C$8</f>
        <v>12.5</v>
      </c>
      <c r="R69">
        <f t="shared" si="28"/>
        <v>50000</v>
      </c>
      <c r="S69">
        <f t="shared" si="29"/>
        <v>-7105.5642418112557</v>
      </c>
      <c r="U69">
        <f t="shared" si="39"/>
        <v>0.457001349</v>
      </c>
      <c r="V69">
        <f t="shared" si="40"/>
        <v>0.01</v>
      </c>
      <c r="W69">
        <f t="shared" si="41"/>
        <v>6.5418877963790945E-4</v>
      </c>
      <c r="X69">
        <f t="shared" si="42"/>
        <v>2.9896515479518833E-4</v>
      </c>
      <c r="Y69">
        <f t="shared" si="43"/>
        <v>6.5418877963790949E-6</v>
      </c>
      <c r="Z69">
        <f t="shared" si="44"/>
        <v>3.4868173704634203E-4</v>
      </c>
      <c r="AB69">
        <f t="shared" si="45"/>
        <v>-2.7362421456829775</v>
      </c>
      <c r="AC69">
        <f t="shared" si="46"/>
        <v>-2.477580482529123</v>
      </c>
      <c r="AE69">
        <f t="shared" si="30"/>
        <v>0</v>
      </c>
      <c r="AF69">
        <f t="shared" si="31"/>
        <v>0</v>
      </c>
      <c r="AG69">
        <f t="shared" si="31"/>
        <v>-4.3585217130792751E-3</v>
      </c>
      <c r="AH69">
        <f t="shared" si="32"/>
        <v>-14.948257739759416</v>
      </c>
      <c r="AI69">
        <f t="shared" si="33"/>
        <v>-14.952616261472496</v>
      </c>
      <c r="AJ69">
        <f t="shared" si="34"/>
        <v>-0.25866166315385453</v>
      </c>
      <c r="AK69">
        <f t="shared" si="47"/>
        <v>-0.19153695019780845</v>
      </c>
      <c r="AL69">
        <f t="shared" si="23"/>
        <v>-15.402814874824159</v>
      </c>
      <c r="AN69">
        <f t="shared" si="35"/>
        <v>0</v>
      </c>
      <c r="AO69">
        <f t="shared" si="35"/>
        <v>0</v>
      </c>
      <c r="AP69">
        <f t="shared" si="35"/>
        <v>-6.2928018894552028E-6</v>
      </c>
      <c r="AQ69">
        <f t="shared" si="35"/>
        <v>-2.158218559897088E-2</v>
      </c>
      <c r="AR69">
        <f t="shared" si="35"/>
        <v>-2.1588478400860336E-2</v>
      </c>
      <c r="AS69">
        <f t="shared" si="35"/>
        <v>-3.7345382443310896E-4</v>
      </c>
      <c r="AT69">
        <f t="shared" si="35"/>
        <v>-2.7653965299480278E-4</v>
      </c>
      <c r="AU69">
        <f t="shared" si="24"/>
        <v>-2.2238471878288247E-2</v>
      </c>
      <c r="AW69">
        <v>66</v>
      </c>
      <c r="AX69">
        <f>IF(Z69&gt;0, (R69*SUMPRODUCT(K69:$K$98, X69:$X$98)-K69*$AZ$3)/Z69, 0)</f>
        <v>-7105.5642418112557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0.46737994300000002</v>
      </c>
      <c r="Q70" s="4">
        <f t="shared" si="49"/>
        <v>12.5</v>
      </c>
      <c r="R70">
        <f t="shared" si="28"/>
        <v>50000</v>
      </c>
      <c r="S70">
        <f t="shared" si="29"/>
        <v>-12233.440792674424</v>
      </c>
      <c r="U70">
        <f t="shared" si="39"/>
        <v>0.46737994300000002</v>
      </c>
      <c r="V70">
        <f t="shared" si="40"/>
        <v>0.01</v>
      </c>
      <c r="W70">
        <f t="shared" si="41"/>
        <v>3.4868173704634203E-4</v>
      </c>
      <c r="X70">
        <f t="shared" si="42"/>
        <v>1.6296685038586032E-4</v>
      </c>
      <c r="Y70">
        <f t="shared" si="43"/>
        <v>3.4868173704634205E-6</v>
      </c>
      <c r="Z70">
        <f t="shared" si="44"/>
        <v>1.8222806929001829E-4</v>
      </c>
      <c r="AB70">
        <f t="shared" si="45"/>
        <v>-2.477580482529123</v>
      </c>
      <c r="AC70">
        <f t="shared" si="46"/>
        <v>-2.2292762964228112</v>
      </c>
      <c r="AE70">
        <f t="shared" si="30"/>
        <v>0</v>
      </c>
      <c r="AF70">
        <f t="shared" si="31"/>
        <v>0</v>
      </c>
      <c r="AG70">
        <f t="shared" si="31"/>
        <v>-2.2778508661252285E-3</v>
      </c>
      <c r="AH70">
        <f t="shared" si="32"/>
        <v>-8.1483425192930152</v>
      </c>
      <c r="AI70">
        <f t="shared" si="33"/>
        <v>-8.1506203701591406</v>
      </c>
      <c r="AJ70">
        <f t="shared" si="34"/>
        <v>-0.24830418610631178</v>
      </c>
      <c r="AK70">
        <f t="shared" si="47"/>
        <v>-0.17343063377703863</v>
      </c>
      <c r="AL70">
        <f t="shared" si="23"/>
        <v>-8.5723551900424919</v>
      </c>
      <c r="AN70">
        <f t="shared" si="35"/>
        <v>0</v>
      </c>
      <c r="AO70">
        <f t="shared" si="35"/>
        <v>0</v>
      </c>
      <c r="AP70">
        <f t="shared" si="35"/>
        <v>-2.9363790019257015E-6</v>
      </c>
      <c r="AQ70">
        <f t="shared" si="35"/>
        <v>-1.0504033530013803E-2</v>
      </c>
      <c r="AR70">
        <f t="shared" si="35"/>
        <v>-1.0506969909015729E-2</v>
      </c>
      <c r="AS70">
        <f t="shared" si="35"/>
        <v>-3.2008908441538908E-4</v>
      </c>
      <c r="AT70">
        <f t="shared" si="35"/>
        <v>-2.2356954043257601E-4</v>
      </c>
      <c r="AU70">
        <f t="shared" si="24"/>
        <v>-1.1050628533863694E-2</v>
      </c>
      <c r="AW70">
        <v>67</v>
      </c>
      <c r="AX70">
        <f>IF(Z70&gt;0, (R70*SUMPRODUCT(K70:$K$98, X70:$X$98)-K70*$AZ$3)/Z70, 0)</f>
        <v>-12233.440792674424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0.47825477199999999</v>
      </c>
      <c r="Q71" s="4">
        <f t="shared" si="49"/>
        <v>12.5</v>
      </c>
      <c r="R71">
        <f t="shared" si="28"/>
        <v>50000</v>
      </c>
      <c r="S71">
        <f t="shared" si="29"/>
        <v>-21433.964906091358</v>
      </c>
      <c r="U71">
        <f t="shared" si="39"/>
        <v>0.47825477199999999</v>
      </c>
      <c r="V71">
        <f t="shared" si="40"/>
        <v>0.01</v>
      </c>
      <c r="W71">
        <f t="shared" si="41"/>
        <v>1.8222806929001829E-4</v>
      </c>
      <c r="X71">
        <f t="shared" si="42"/>
        <v>8.71514437302979E-5</v>
      </c>
      <c r="Y71">
        <f t="shared" si="43"/>
        <v>1.8222806929001829E-6</v>
      </c>
      <c r="Z71">
        <f t="shared" si="44"/>
        <v>9.3254344866820212E-5</v>
      </c>
      <c r="AB71">
        <f t="shared" si="45"/>
        <v>-2.2292762964228112</v>
      </c>
      <c r="AC71">
        <f t="shared" si="46"/>
        <v>-1.9988103552159653</v>
      </c>
      <c r="AE71">
        <f t="shared" si="30"/>
        <v>0</v>
      </c>
      <c r="AF71">
        <f t="shared" si="31"/>
        <v>0</v>
      </c>
      <c r="AG71">
        <f t="shared" si="31"/>
        <v>-1.1656793108352527E-3</v>
      </c>
      <c r="AH71">
        <f t="shared" si="32"/>
        <v>-4.3575721865148953</v>
      </c>
      <c r="AI71">
        <f t="shared" si="33"/>
        <v>-4.3587378658257308</v>
      </c>
      <c r="AJ71">
        <f t="shared" si="34"/>
        <v>-0.23046594120684594</v>
      </c>
      <c r="AK71">
        <f t="shared" si="47"/>
        <v>-0.15604934074959681</v>
      </c>
      <c r="AL71">
        <f t="shared" si="23"/>
        <v>-4.745253147782174</v>
      </c>
      <c r="AN71">
        <f t="shared" si="35"/>
        <v>0</v>
      </c>
      <c r="AO71">
        <f t="shared" si="35"/>
        <v>0</v>
      </c>
      <c r="AP71">
        <f t="shared" si="35"/>
        <v>-1.3416767337811435E-6</v>
      </c>
      <c r="AQ71">
        <f t="shared" si="35"/>
        <v>-5.0154902502555863E-3</v>
      </c>
      <c r="AR71">
        <f t="shared" si="35"/>
        <v>-5.0168319269893675E-3</v>
      </c>
      <c r="AS71">
        <f t="shared" si="35"/>
        <v>-2.6526231389029033E-4</v>
      </c>
      <c r="AT71">
        <f t="shared" si="35"/>
        <v>-1.7961009332455248E-4</v>
      </c>
      <c r="AU71">
        <f t="shared" si="24"/>
        <v>-5.4617043342042107E-3</v>
      </c>
      <c r="AW71">
        <v>68</v>
      </c>
      <c r="AX71">
        <f>IF(Z71&gt;0, (R71*SUMPRODUCT(K71:$K$98, X71:$X$98)-K71*$AZ$3)/Z71, 0)</f>
        <v>-21433.964906091358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0.48949088600000001</v>
      </c>
      <c r="Q72" s="4">
        <f t="shared" si="49"/>
        <v>12.5</v>
      </c>
      <c r="R72">
        <f t="shared" si="28"/>
        <v>50000</v>
      </c>
      <c r="S72">
        <f t="shared" si="29"/>
        <v>-38322.174895263692</v>
      </c>
      <c r="U72">
        <f t="shared" si="39"/>
        <v>0.48949088600000001</v>
      </c>
      <c r="V72">
        <f t="shared" si="40"/>
        <v>0.01</v>
      </c>
      <c r="W72">
        <f t="shared" si="41"/>
        <v>9.3254344866820212E-5</v>
      </c>
      <c r="X72">
        <f t="shared" si="42"/>
        <v>4.564715189220938E-5</v>
      </c>
      <c r="Y72">
        <f t="shared" si="43"/>
        <v>9.3254344866820219E-7</v>
      </c>
      <c r="Z72">
        <f t="shared" si="44"/>
        <v>4.6674649525942628E-5</v>
      </c>
      <c r="AB72">
        <f t="shared" si="45"/>
        <v>-1.9988103552159653</v>
      </c>
      <c r="AC72">
        <f t="shared" si="46"/>
        <v>-1.78867408230831</v>
      </c>
      <c r="AE72">
        <f t="shared" si="30"/>
        <v>0</v>
      </c>
      <c r="AF72">
        <f t="shared" si="31"/>
        <v>0</v>
      </c>
      <c r="AG72">
        <f t="shared" si="31"/>
        <v>-5.8343311907428283E-4</v>
      </c>
      <c r="AH72">
        <f t="shared" si="32"/>
        <v>-2.2823575946104691</v>
      </c>
      <c r="AI72">
        <f t="shared" si="33"/>
        <v>-2.2829410277295432</v>
      </c>
      <c r="AJ72">
        <f t="shared" si="34"/>
        <v>-0.21013627290765524</v>
      </c>
      <c r="AK72">
        <f t="shared" si="47"/>
        <v>-0.13991672486511758</v>
      </c>
      <c r="AL72">
        <f t="shared" si="23"/>
        <v>-2.6329940255023159</v>
      </c>
      <c r="AN72">
        <f t="shared" si="35"/>
        <v>0</v>
      </c>
      <c r="AO72">
        <f t="shared" si="35"/>
        <v>0</v>
      </c>
      <c r="AP72">
        <f t="shared" si="35"/>
        <v>-5.9957270830286959E-7</v>
      </c>
      <c r="AQ72">
        <f t="shared" si="35"/>
        <v>-2.3454947612289931E-3</v>
      </c>
      <c r="AR72">
        <f t="shared" si="35"/>
        <v>-2.3460943339372957E-3</v>
      </c>
      <c r="AS72">
        <f t="shared" si="35"/>
        <v>-2.1594930102669137E-4</v>
      </c>
      <c r="AT72">
        <f t="shared" si="35"/>
        <v>-1.4378726013592155E-4</v>
      </c>
      <c r="AU72">
        <f t="shared" si="24"/>
        <v>-2.7058308950999085E-3</v>
      </c>
      <c r="AW72">
        <v>69</v>
      </c>
      <c r="AX72">
        <f>IF(Z72&gt;0, (R72*SUMPRODUCT(K72:$K$98, X72:$X$98)-K72*$AZ$3)/Z72, 0)</f>
        <v>-38322.174895263692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0.50154699899999999</v>
      </c>
      <c r="Q73" s="4">
        <f t="shared" si="49"/>
        <v>12.5</v>
      </c>
      <c r="R73">
        <f t="shared" si="28"/>
        <v>50000</v>
      </c>
      <c r="S73">
        <f t="shared" si="29"/>
        <v>-70133.066705015444</v>
      </c>
      <c r="U73">
        <f t="shared" si="39"/>
        <v>0.50154699899999999</v>
      </c>
      <c r="V73">
        <f t="shared" si="40"/>
        <v>0.01</v>
      </c>
      <c r="W73">
        <f t="shared" si="41"/>
        <v>4.6674649525942628E-5</v>
      </c>
      <c r="X73">
        <f t="shared" si="42"/>
        <v>2.3409530399113297E-5</v>
      </c>
      <c r="Y73">
        <f t="shared" si="43"/>
        <v>4.667464952594263E-7</v>
      </c>
      <c r="Z73">
        <f t="shared" si="44"/>
        <v>2.2798372631569905E-5</v>
      </c>
      <c r="AB73">
        <f t="shared" si="45"/>
        <v>-1.78867408230831</v>
      </c>
      <c r="AC73">
        <f t="shared" si="46"/>
        <v>-1.5989197885356907</v>
      </c>
      <c r="AE73">
        <f t="shared" si="30"/>
        <v>0</v>
      </c>
      <c r="AF73">
        <f t="shared" si="31"/>
        <v>0</v>
      </c>
      <c r="AG73">
        <f t="shared" si="31"/>
        <v>-2.849796578946238E-4</v>
      </c>
      <c r="AH73">
        <f t="shared" si="32"/>
        <v>-1.1704765199556648</v>
      </c>
      <c r="AI73">
        <f t="shared" si="33"/>
        <v>-1.1707614996135594</v>
      </c>
      <c r="AJ73">
        <f t="shared" si="34"/>
        <v>-0.18975429377261932</v>
      </c>
      <c r="AK73">
        <f t="shared" si="47"/>
        <v>-0.12520718576158171</v>
      </c>
      <c r="AL73">
        <f t="shared" si="23"/>
        <v>-1.4857229791477604</v>
      </c>
      <c r="AN73">
        <f t="shared" si="35"/>
        <v>0</v>
      </c>
      <c r="AO73">
        <f t="shared" si="35"/>
        <v>0</v>
      </c>
      <c r="AP73">
        <f t="shared" si="35"/>
        <v>-2.6148490061449484E-7</v>
      </c>
      <c r="AQ73">
        <f t="shared" si="35"/>
        <v>-1.0739781876128807E-3</v>
      </c>
      <c r="AR73">
        <f t="shared" si="35"/>
        <v>-1.074239672513495E-3</v>
      </c>
      <c r="AS73">
        <f t="shared" si="35"/>
        <v>-1.7411026111433575E-4</v>
      </c>
      <c r="AT73">
        <f t="shared" si="35"/>
        <v>-1.1488465095004745E-4</v>
      </c>
      <c r="AU73">
        <f t="shared" si="24"/>
        <v>-1.3632345845778784E-3</v>
      </c>
      <c r="AW73">
        <v>70</v>
      </c>
      <c r="AX73">
        <f>IF(Z73&gt;0, (R73*SUMPRODUCT(K73:$K$98, X73:$X$98)-K73*$AZ$3)/Z73, 0)</f>
        <v>-70133.066705015444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0.51394563599999998</v>
      </c>
      <c r="Q74" s="4">
        <f t="shared" si="49"/>
        <v>12.5</v>
      </c>
      <c r="R74">
        <f t="shared" si="28"/>
        <v>50000</v>
      </c>
      <c r="S74">
        <f t="shared" si="29"/>
        <v>-131617.17942973366</v>
      </c>
      <c r="U74">
        <f t="shared" si="39"/>
        <v>0.51394563599999998</v>
      </c>
      <c r="V74">
        <f t="shared" si="40"/>
        <v>0.01</v>
      </c>
      <c r="W74">
        <f t="shared" si="41"/>
        <v>2.2798372631569905E-5</v>
      </c>
      <c r="X74">
        <f t="shared" si="42"/>
        <v>1.1717124121897188E-5</v>
      </c>
      <c r="Y74">
        <f t="shared" si="43"/>
        <v>2.2798372631569905E-7</v>
      </c>
      <c r="Z74">
        <f t="shared" si="44"/>
        <v>1.0853264783357018E-5</v>
      </c>
      <c r="AB74">
        <f t="shared" si="45"/>
        <v>-1.5989197885356907</v>
      </c>
      <c r="AC74">
        <f t="shared" si="46"/>
        <v>-1.4284760983895102</v>
      </c>
      <c r="AE74">
        <f t="shared" si="30"/>
        <v>0</v>
      </c>
      <c r="AF74">
        <f t="shared" si="31"/>
        <v>0</v>
      </c>
      <c r="AG74">
        <f t="shared" si="31"/>
        <v>-1.3566580979196272E-4</v>
      </c>
      <c r="AH74">
        <f t="shared" si="32"/>
        <v>-0.58585620609485944</v>
      </c>
      <c r="AI74">
        <f t="shared" si="33"/>
        <v>-0.58599187190465141</v>
      </c>
      <c r="AJ74">
        <f t="shared" si="34"/>
        <v>-0.17044369014618055</v>
      </c>
      <c r="AK74">
        <f t="shared" si="47"/>
        <v>-0.11192438519749837</v>
      </c>
      <c r="AL74">
        <f t="shared" si="23"/>
        <v>-0.86835994724833032</v>
      </c>
      <c r="AN74">
        <f t="shared" si="35"/>
        <v>0</v>
      </c>
      <c r="AO74">
        <f t="shared" si="35"/>
        <v>0</v>
      </c>
      <c r="AP74">
        <f t="shared" si="35"/>
        <v>-1.1114377505146122E-7</v>
      </c>
      <c r="AQ74">
        <f t="shared" si="35"/>
        <v>-4.7996079839540489E-4</v>
      </c>
      <c r="AR74">
        <f t="shared" si="35"/>
        <v>-4.8007194217045634E-4</v>
      </c>
      <c r="AS74">
        <f t="shared" si="35"/>
        <v>-1.3963544083507427E-4</v>
      </c>
      <c r="AT74">
        <f t="shared" si="35"/>
        <v>-9.1693689885753536E-5</v>
      </c>
      <c r="AU74">
        <f t="shared" si="24"/>
        <v>-7.1140107289128411E-4</v>
      </c>
      <c r="AW74">
        <v>71</v>
      </c>
      <c r="AX74">
        <f>IF(Z74&gt;0, (R74*SUMPRODUCT(K74:$K$98, X74:$X$98)-K74*$AZ$3)/Z74, 0)</f>
        <v>-131617.17942973366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0.52707773400000002</v>
      </c>
      <c r="Q75" s="4">
        <f t="shared" si="49"/>
        <v>12.5</v>
      </c>
      <c r="R75">
        <f t="shared" si="28"/>
        <v>50000</v>
      </c>
      <c r="S75">
        <f t="shared" si="29"/>
        <v>-253933.11007296012</v>
      </c>
      <c r="U75">
        <f t="shared" si="39"/>
        <v>0.52707773400000002</v>
      </c>
      <c r="V75">
        <f t="shared" si="40"/>
        <v>0.01</v>
      </c>
      <c r="W75">
        <f t="shared" si="41"/>
        <v>1.0853264783357018E-5</v>
      </c>
      <c r="X75">
        <f t="shared" si="42"/>
        <v>5.7205142085138182E-6</v>
      </c>
      <c r="Y75">
        <f t="shared" si="43"/>
        <v>1.0853264783357018E-7</v>
      </c>
      <c r="Z75">
        <f t="shared" si="44"/>
        <v>5.0242179270096295E-6</v>
      </c>
      <c r="AB75">
        <f t="shared" si="45"/>
        <v>-1.4284760983895102</v>
      </c>
      <c r="AC75">
        <f t="shared" si="46"/>
        <v>-1.2758152838898758</v>
      </c>
      <c r="AE75">
        <f t="shared" si="30"/>
        <v>0</v>
      </c>
      <c r="AF75">
        <f t="shared" si="31"/>
        <v>0</v>
      </c>
      <c r="AG75">
        <f t="shared" si="31"/>
        <v>-6.2802724087620374E-5</v>
      </c>
      <c r="AH75">
        <f t="shared" si="32"/>
        <v>-0.28602571042569092</v>
      </c>
      <c r="AI75">
        <f t="shared" si="33"/>
        <v>-0.28608851314977851</v>
      </c>
      <c r="AJ75">
        <f t="shared" si="34"/>
        <v>-0.15266081449963442</v>
      </c>
      <c r="AK75">
        <f t="shared" si="47"/>
        <v>-9.9993326887265727E-2</v>
      </c>
      <c r="AL75">
        <f t="shared" si="23"/>
        <v>-0.53874265453667869</v>
      </c>
      <c r="AN75">
        <f t="shared" si="35"/>
        <v>0</v>
      </c>
      <c r="AO75">
        <f t="shared" si="35"/>
        <v>0</v>
      </c>
      <c r="AP75">
        <f t="shared" si="35"/>
        <v>-4.5938328748764906E-8</v>
      </c>
      <c r="AQ75">
        <f t="shared" si="35"/>
        <v>-2.0921931822260684E-4</v>
      </c>
      <c r="AR75">
        <f t="shared" si="35"/>
        <v>-2.0926525655135558E-4</v>
      </c>
      <c r="AS75">
        <f t="shared" si="35"/>
        <v>-1.1166685498791629E-4</v>
      </c>
      <c r="AT75">
        <f t="shared" si="35"/>
        <v>-7.3142150917230643E-5</v>
      </c>
      <c r="AU75">
        <f t="shared" si="24"/>
        <v>-3.9407426245650256E-4</v>
      </c>
      <c r="AW75">
        <v>72</v>
      </c>
      <c r="AX75">
        <f>IF(Z75&gt;0, (R75*SUMPRODUCT(K75:$K$98, X75:$X$98)-K75*$AZ$3)/Z75, 0)</f>
        <v>-253933.11007296012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0.54097960300000003</v>
      </c>
      <c r="Q76" s="4">
        <f t="shared" si="49"/>
        <v>12.5</v>
      </c>
      <c r="R76">
        <f t="shared" si="28"/>
        <v>50000</v>
      </c>
      <c r="S76">
        <f t="shared" si="29"/>
        <v>-505010.47102271602</v>
      </c>
      <c r="U76">
        <f t="shared" si="39"/>
        <v>0.54097960300000003</v>
      </c>
      <c r="V76">
        <f t="shared" si="40"/>
        <v>0.01</v>
      </c>
      <c r="W76">
        <f t="shared" si="41"/>
        <v>5.0242179270096295E-6</v>
      </c>
      <c r="X76">
        <f t="shared" si="42"/>
        <v>2.7179994195391523E-6</v>
      </c>
      <c r="Y76">
        <f t="shared" si="43"/>
        <v>5.0242179270096296E-8</v>
      </c>
      <c r="Z76">
        <f t="shared" si="44"/>
        <v>2.2559763282003811E-6</v>
      </c>
      <c r="AB76">
        <f t="shared" si="45"/>
        <v>-1.2758152838898758</v>
      </c>
      <c r="AC76">
        <f t="shared" si="46"/>
        <v>-1.1392916681205718</v>
      </c>
      <c r="AE76">
        <f t="shared" si="30"/>
        <v>0</v>
      </c>
      <c r="AF76">
        <f t="shared" si="31"/>
        <v>0</v>
      </c>
      <c r="AG76">
        <f t="shared" si="31"/>
        <v>-2.8199704102504764E-5</v>
      </c>
      <c r="AH76">
        <f t="shared" si="32"/>
        <v>-0.13589997097695761</v>
      </c>
      <c r="AI76">
        <f t="shared" si="33"/>
        <v>-0.13592817068106011</v>
      </c>
      <c r="AJ76">
        <f t="shared" si="34"/>
        <v>-0.13652361576930394</v>
      </c>
      <c r="AK76">
        <f t="shared" si="47"/>
        <v>-8.9307069872291311E-2</v>
      </c>
      <c r="AL76">
        <f t="shared" si="23"/>
        <v>-0.36175885632265536</v>
      </c>
      <c r="AN76">
        <f t="shared" si="35"/>
        <v>0</v>
      </c>
      <c r="AO76">
        <f t="shared" si="35"/>
        <v>0</v>
      </c>
      <c r="AP76">
        <f t="shared" si="35"/>
        <v>-1.8417184475256189E-8</v>
      </c>
      <c r="AQ76">
        <f t="shared" si="35"/>
        <v>-8.8756067317822569E-5</v>
      </c>
      <c r="AR76">
        <f t="shared" si="35"/>
        <v>-8.877448450229782E-5</v>
      </c>
      <c r="AS76">
        <f t="shared" si="35"/>
        <v>-8.916336879679997E-5</v>
      </c>
      <c r="AT76">
        <f t="shared" si="35"/>
        <v>-5.832631345363973E-5</v>
      </c>
      <c r="AU76">
        <f t="shared" si="24"/>
        <v>-2.3626416675273751E-4</v>
      </c>
      <c r="AW76">
        <v>73</v>
      </c>
      <c r="AX76">
        <f>IF(Z76&gt;0, (R76*SUMPRODUCT(K76:$K$98, X76:$X$98)-K76*$AZ$3)/Z76, 0)</f>
        <v>-505010.47102271602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0.55513806300000001</v>
      </c>
      <c r="Q77" s="4">
        <f t="shared" si="49"/>
        <v>12.5</v>
      </c>
      <c r="R77">
        <f t="shared" si="28"/>
        <v>50000</v>
      </c>
      <c r="S77">
        <f t="shared" si="29"/>
        <v>-1036960.1290575406</v>
      </c>
      <c r="U77">
        <f t="shared" si="39"/>
        <v>0.55513806300000001</v>
      </c>
      <c r="V77">
        <f t="shared" si="40"/>
        <v>0.01</v>
      </c>
      <c r="W77">
        <f t="shared" si="41"/>
        <v>2.2559763282003811E-6</v>
      </c>
      <c r="X77">
        <f t="shared" si="42"/>
        <v>1.2523783290110118E-6</v>
      </c>
      <c r="Y77">
        <f t="shared" si="43"/>
        <v>2.2559763282003813E-8</v>
      </c>
      <c r="Z77">
        <f t="shared" si="44"/>
        <v>9.8103823590736552E-7</v>
      </c>
      <c r="AB77">
        <f t="shared" si="45"/>
        <v>-1.1392916681205718</v>
      </c>
      <c r="AC77">
        <f t="shared" si="46"/>
        <v>-1.0172975357168836</v>
      </c>
      <c r="AE77">
        <f t="shared" si="30"/>
        <v>0</v>
      </c>
      <c r="AF77">
        <f t="shared" si="31"/>
        <v>0</v>
      </c>
      <c r="AG77">
        <f t="shared" si="31"/>
        <v>-1.2262977948842069E-5</v>
      </c>
      <c r="AH77">
        <f t="shared" si="32"/>
        <v>-6.2618916450550594E-2</v>
      </c>
      <c r="AI77">
        <f t="shared" si="33"/>
        <v>-6.2631179428499439E-2</v>
      </c>
      <c r="AJ77">
        <f t="shared" si="34"/>
        <v>-0.12199413240368817</v>
      </c>
      <c r="AK77">
        <f t="shared" si="47"/>
        <v>-7.9750416768440038E-2</v>
      </c>
      <c r="AL77">
        <f t="shared" si="23"/>
        <v>-0.26437572860062764</v>
      </c>
      <c r="AN77">
        <f t="shared" si="35"/>
        <v>0</v>
      </c>
      <c r="AO77">
        <f t="shared" si="35"/>
        <v>0</v>
      </c>
      <c r="AP77">
        <f t="shared" si="35"/>
        <v>-7.150832602675209E-9</v>
      </c>
      <c r="AQ77">
        <f t="shared" si="35"/>
        <v>-3.6514571841097826E-5</v>
      </c>
      <c r="AR77">
        <f t="shared" si="35"/>
        <v>-3.6521722673700502E-5</v>
      </c>
      <c r="AS77">
        <f t="shared" si="35"/>
        <v>-7.1137665171267967E-5</v>
      </c>
      <c r="AT77">
        <f t="shared" si="35"/>
        <v>-4.6504355033806906E-5</v>
      </c>
      <c r="AU77">
        <f t="shared" si="24"/>
        <v>-1.5416374287877536E-4</v>
      </c>
      <c r="AW77">
        <v>74</v>
      </c>
      <c r="AX77">
        <f>IF(Z77&gt;0, (R77*SUMPRODUCT(K77:$K$98, X77:$X$98)-K77*$AZ$3)/Z77, 0)</f>
        <v>-1036960.1290575406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0.569934367</v>
      </c>
      <c r="Q78" s="4">
        <f t="shared" si="49"/>
        <v>12.5</v>
      </c>
      <c r="R78">
        <f t="shared" si="28"/>
        <v>50000</v>
      </c>
      <c r="S78">
        <f t="shared" si="29"/>
        <v>-2204150.6546932426</v>
      </c>
      <c r="U78">
        <f t="shared" si="39"/>
        <v>0.569934367</v>
      </c>
      <c r="V78">
        <f t="shared" si="40"/>
        <v>0.01</v>
      </c>
      <c r="W78">
        <f t="shared" si="41"/>
        <v>9.8103823590736552E-7</v>
      </c>
      <c r="X78">
        <f t="shared" si="42"/>
        <v>5.5912740598466105E-7</v>
      </c>
      <c r="Y78">
        <f t="shared" si="43"/>
        <v>9.8103823590736553E-9</v>
      </c>
      <c r="Z78">
        <f t="shared" si="44"/>
        <v>4.1210044756363084E-7</v>
      </c>
      <c r="AB78">
        <f t="shared" si="45"/>
        <v>-1.0172975357168836</v>
      </c>
      <c r="AC78">
        <f t="shared" si="46"/>
        <v>-0.90833147129675518</v>
      </c>
      <c r="AE78">
        <f t="shared" si="30"/>
        <v>0</v>
      </c>
      <c r="AF78">
        <f t="shared" si="31"/>
        <v>0</v>
      </c>
      <c r="AG78">
        <f t="shared" si="31"/>
        <v>-5.1512555945453857E-6</v>
      </c>
      <c r="AH78">
        <f t="shared" si="32"/>
        <v>-2.7956370299233053E-2</v>
      </c>
      <c r="AI78">
        <f t="shared" si="33"/>
        <v>-2.7961521554827597E-2</v>
      </c>
      <c r="AJ78">
        <f t="shared" si="34"/>
        <v>-0.10896606442012846</v>
      </c>
      <c r="AK78">
        <f t="shared" si="47"/>
        <v>-7.1210827500181859E-2</v>
      </c>
      <c r="AL78">
        <f t="shared" si="23"/>
        <v>-0.2081384134751379</v>
      </c>
      <c r="AN78">
        <f t="shared" si="35"/>
        <v>0</v>
      </c>
      <c r="AO78">
        <f t="shared" si="35"/>
        <v>0</v>
      </c>
      <c r="AP78">
        <f t="shared" si="35"/>
        <v>-2.6819812711783923E-9</v>
      </c>
      <c r="AQ78">
        <f t="shared" si="35"/>
        <v>-1.4555375903316636E-5</v>
      </c>
      <c r="AR78">
        <f t="shared" si="35"/>
        <v>-1.4558057884587814E-5</v>
      </c>
      <c r="AS78">
        <f t="shared" si="35"/>
        <v>-5.6732759344781503E-5</v>
      </c>
      <c r="AT78">
        <f t="shared" si="35"/>
        <v>-3.7075641492694773E-5</v>
      </c>
      <c r="AU78">
        <f t="shared" si="24"/>
        <v>-1.0836645872206408E-4</v>
      </c>
      <c r="AW78">
        <v>75</v>
      </c>
      <c r="AX78">
        <f>IF(Z78&gt;0, (R78*SUMPRODUCT(K78:$K$98, X78:$X$98)-K78*$AZ$3)/Z78, 0)</f>
        <v>-2204150.6546932426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0.58483052300000005</v>
      </c>
      <c r="Q79" s="4">
        <f t="shared" si="49"/>
        <v>12.5</v>
      </c>
      <c r="R79">
        <f t="shared" si="28"/>
        <v>50000</v>
      </c>
      <c r="S79">
        <f t="shared" si="29"/>
        <v>-4857278.2894662069</v>
      </c>
      <c r="U79">
        <f t="shared" si="39"/>
        <v>0.58483052300000005</v>
      </c>
      <c r="V79">
        <f t="shared" si="40"/>
        <v>0.01</v>
      </c>
      <c r="W79">
        <f t="shared" si="41"/>
        <v>4.1210044756363084E-7</v>
      </c>
      <c r="X79">
        <f t="shared" si="42"/>
        <v>2.4100892027717233E-7</v>
      </c>
      <c r="Y79">
        <f t="shared" si="43"/>
        <v>4.1210044756363082E-9</v>
      </c>
      <c r="Z79">
        <f t="shared" si="44"/>
        <v>1.6697052281082219E-7</v>
      </c>
      <c r="AB79">
        <f t="shared" si="45"/>
        <v>-0.90833147129675518</v>
      </c>
      <c r="AC79">
        <f t="shared" si="46"/>
        <v>-0.81102229542982873</v>
      </c>
      <c r="AE79">
        <f t="shared" si="30"/>
        <v>0</v>
      </c>
      <c r="AF79">
        <f t="shared" si="31"/>
        <v>0</v>
      </c>
      <c r="AG79">
        <f t="shared" si="31"/>
        <v>-2.0871315351352776E-6</v>
      </c>
      <c r="AH79">
        <f t="shared" si="32"/>
        <v>-1.2050446013858617E-2</v>
      </c>
      <c r="AI79">
        <f t="shared" si="33"/>
        <v>-1.2052533145393752E-2</v>
      </c>
      <c r="AJ79">
        <f t="shared" si="34"/>
        <v>-9.7309175866926445E-2</v>
      </c>
      <c r="AK79">
        <f t="shared" si="47"/>
        <v>-6.3583202990772872E-2</v>
      </c>
      <c r="AL79">
        <f t="shared" si="23"/>
        <v>-0.17294491200309309</v>
      </c>
      <c r="AN79">
        <f t="shared" si="35"/>
        <v>0</v>
      </c>
      <c r="AO79">
        <f t="shared" si="35"/>
        <v>0</v>
      </c>
      <c r="AP79">
        <f t="shared" si="35"/>
        <v>-9.7022941872066444E-10</v>
      </c>
      <c r="AQ79">
        <f t="shared" si="35"/>
        <v>-5.6018018196409433E-6</v>
      </c>
      <c r="AR79">
        <f t="shared" si="35"/>
        <v>-5.6027720490596638E-6</v>
      </c>
      <c r="AS79">
        <f t="shared" si="35"/>
        <v>-4.5235397744797916E-5</v>
      </c>
      <c r="AT79">
        <f t="shared" si="35"/>
        <v>-2.9557453873714344E-5</v>
      </c>
      <c r="AU79">
        <f t="shared" si="24"/>
        <v>-8.0395623667571937E-5</v>
      </c>
      <c r="AW79">
        <v>76</v>
      </c>
      <c r="AX79">
        <f>IF(Z79&gt;0, (R79*SUMPRODUCT(K79:$K$98, X79:$X$98)-K79*$AZ$3)/Z79, 0)</f>
        <v>-4857278.2894662069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0.59948279800000004</v>
      </c>
      <c r="Q80" s="4">
        <f t="shared" si="49"/>
        <v>12.5</v>
      </c>
      <c r="R80">
        <f t="shared" si="28"/>
        <v>50000</v>
      </c>
      <c r="S80">
        <f t="shared" si="29"/>
        <v>-11105486.511983501</v>
      </c>
      <c r="U80">
        <f t="shared" si="39"/>
        <v>0.59948279800000004</v>
      </c>
      <c r="V80">
        <f t="shared" si="40"/>
        <v>0.01</v>
      </c>
      <c r="W80">
        <f t="shared" si="41"/>
        <v>1.6697052281082219E-7</v>
      </c>
      <c r="X80">
        <f t="shared" si="42"/>
        <v>1.0009595619815451E-7</v>
      </c>
      <c r="Y80">
        <f t="shared" si="43"/>
        <v>1.6697052281082219E-9</v>
      </c>
      <c r="Z80">
        <f t="shared" si="44"/>
        <v>6.5204861384559449E-8</v>
      </c>
      <c r="AB80">
        <f t="shared" si="45"/>
        <v>-0.81102229542982873</v>
      </c>
      <c r="AC80">
        <f t="shared" si="46"/>
        <v>-0.72413170862197873</v>
      </c>
      <c r="AE80">
        <f t="shared" si="30"/>
        <v>0</v>
      </c>
      <c r="AF80">
        <f t="shared" si="31"/>
        <v>0</v>
      </c>
      <c r="AG80">
        <f t="shared" si="31"/>
        <v>-8.1506076730699314E-7</v>
      </c>
      <c r="AH80">
        <f t="shared" si="32"/>
        <v>-5.004797809907726E-3</v>
      </c>
      <c r="AI80">
        <f t="shared" si="33"/>
        <v>-5.0056128706750334E-3</v>
      </c>
      <c r="AJ80">
        <f t="shared" si="34"/>
        <v>-8.6890586807850001E-2</v>
      </c>
      <c r="AK80">
        <f t="shared" si="47"/>
        <v>-5.6771560680088019E-2</v>
      </c>
      <c r="AL80">
        <f t="shared" si="23"/>
        <v>-0.14866776035861307</v>
      </c>
      <c r="AN80">
        <f t="shared" si="35"/>
        <v>0</v>
      </c>
      <c r="AO80">
        <f t="shared" si="35"/>
        <v>0</v>
      </c>
      <c r="AP80">
        <f t="shared" si="35"/>
        <v>-3.3829578383650016E-10</v>
      </c>
      <c r="AQ80">
        <f t="shared" si="35"/>
        <v>-2.0772708808449194E-6</v>
      </c>
      <c r="AR80">
        <f t="shared" si="35"/>
        <v>-2.077609176628756E-6</v>
      </c>
      <c r="AS80">
        <f t="shared" si="35"/>
        <v>-3.6064451082950403E-5</v>
      </c>
      <c r="AT80">
        <f t="shared" si="35"/>
        <v>-2.3563371456766507E-5</v>
      </c>
      <c r="AU80">
        <f t="shared" si="24"/>
        <v>-6.1705431716345676E-5</v>
      </c>
      <c r="AW80">
        <v>77</v>
      </c>
      <c r="AX80">
        <f>IF(Z80&gt;0, (R80*SUMPRODUCT(K80:$K$98, X80:$X$98)-K80*$AZ$3)/Z80, 0)</f>
        <v>-11105486.511983501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0.61448546299999995</v>
      </c>
      <c r="Q81" s="4">
        <f t="shared" si="49"/>
        <v>12.5</v>
      </c>
      <c r="R81">
        <f t="shared" si="28"/>
        <v>50000</v>
      </c>
      <c r="S81">
        <f t="shared" si="29"/>
        <v>-26405474.583269376</v>
      </c>
      <c r="U81">
        <f t="shared" si="39"/>
        <v>0.61448546299999995</v>
      </c>
      <c r="V81">
        <f t="shared" si="40"/>
        <v>0.01</v>
      </c>
      <c r="W81">
        <f t="shared" si="41"/>
        <v>6.5204861384559449E-8</v>
      </c>
      <c r="X81">
        <f t="shared" si="42"/>
        <v>4.0067439437741831E-8</v>
      </c>
      <c r="Y81">
        <f t="shared" si="43"/>
        <v>6.5204861384559446E-10</v>
      </c>
      <c r="Z81">
        <f t="shared" si="44"/>
        <v>2.4485373332972023E-8</v>
      </c>
      <c r="AB81">
        <f t="shared" si="45"/>
        <v>-0.72413170862197873</v>
      </c>
      <c r="AC81">
        <f t="shared" si="46"/>
        <v>-0.64654790320565458</v>
      </c>
      <c r="AE81">
        <f t="shared" si="30"/>
        <v>0</v>
      </c>
      <c r="AF81">
        <f t="shared" si="31"/>
        <v>0</v>
      </c>
      <c r="AG81">
        <f t="shared" si="31"/>
        <v>-3.060671666621503E-7</v>
      </c>
      <c r="AH81">
        <f t="shared" si="32"/>
        <v>-2.0033719718870915E-3</v>
      </c>
      <c r="AI81">
        <f t="shared" si="33"/>
        <v>-2.0036780390537538E-3</v>
      </c>
      <c r="AJ81">
        <f t="shared" si="34"/>
        <v>-7.7583805416324148E-2</v>
      </c>
      <c r="AK81">
        <f t="shared" si="47"/>
        <v>-5.0689219603538518E-2</v>
      </c>
      <c r="AL81">
        <f t="shared" si="23"/>
        <v>-0.13027670305891642</v>
      </c>
      <c r="AN81">
        <f t="shared" si="35"/>
        <v>0</v>
      </c>
      <c r="AO81">
        <f t="shared" si="35"/>
        <v>0</v>
      </c>
      <c r="AP81">
        <f t="shared" si="35"/>
        <v>-1.1342409342537093E-10</v>
      </c>
      <c r="AQ81">
        <f t="shared" si="35"/>
        <v>-7.4242086200614168E-7</v>
      </c>
      <c r="AR81">
        <f t="shared" si="35"/>
        <v>-7.4253428609956708E-7</v>
      </c>
      <c r="AS81">
        <f t="shared" si="35"/>
        <v>-2.8751443318160999E-5</v>
      </c>
      <c r="AT81">
        <f t="shared" si="35"/>
        <v>-1.8784696322285691E-5</v>
      </c>
      <c r="AU81">
        <f t="shared" si="24"/>
        <v>-4.8278673926546256E-5</v>
      </c>
      <c r="AW81">
        <v>78</v>
      </c>
      <c r="AX81">
        <f>IF(Z81&gt;0, (R81*SUMPRODUCT(K81:$K$98, X81:$X$98)-K81*$AZ$3)/Z81, 0)</f>
        <v>-26405474.583269376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0.62975077099999999</v>
      </c>
      <c r="Q82" s="4">
        <f t="shared" si="49"/>
        <v>12.5</v>
      </c>
      <c r="R82">
        <f t="shared" si="28"/>
        <v>50000</v>
      </c>
      <c r="S82">
        <f t="shared" si="29"/>
        <v>-65444531.502018258</v>
      </c>
      <c r="U82">
        <f t="shared" si="39"/>
        <v>0.62975077099999999</v>
      </c>
      <c r="V82">
        <f t="shared" si="40"/>
        <v>0.01</v>
      </c>
      <c r="W82">
        <f t="shared" si="41"/>
        <v>2.4485373332972023E-8</v>
      </c>
      <c r="X82">
        <f t="shared" si="42"/>
        <v>1.5419682734661973E-8</v>
      </c>
      <c r="Y82">
        <f t="shared" si="43"/>
        <v>2.4485373332972023E-10</v>
      </c>
      <c r="Z82">
        <f t="shared" si="44"/>
        <v>8.8208368649803304E-9</v>
      </c>
      <c r="AB82">
        <f t="shared" si="45"/>
        <v>-0.64654790320565458</v>
      </c>
      <c r="AC82">
        <f t="shared" si="46"/>
        <v>-0.57727553608436921</v>
      </c>
      <c r="AE82">
        <f t="shared" si="30"/>
        <v>0</v>
      </c>
      <c r="AF82">
        <f t="shared" si="31"/>
        <v>0</v>
      </c>
      <c r="AG82">
        <f t="shared" si="31"/>
        <v>-1.1026046081225413E-7</v>
      </c>
      <c r="AH82">
        <f t="shared" si="32"/>
        <v>-7.7098413673309864E-4</v>
      </c>
      <c r="AI82">
        <f t="shared" si="33"/>
        <v>-7.7109439719391085E-4</v>
      </c>
      <c r="AJ82">
        <f t="shared" si="34"/>
        <v>-6.9272367121285372E-2</v>
      </c>
      <c r="AK82">
        <f t="shared" si="47"/>
        <v>-4.5258353224395823E-2</v>
      </c>
      <c r="AL82">
        <f t="shared" si="23"/>
        <v>-0.11530181474287511</v>
      </c>
      <c r="AN82">
        <f t="shared" si="35"/>
        <v>0</v>
      </c>
      <c r="AO82">
        <f t="shared" si="35"/>
        <v>0</v>
      </c>
      <c r="AP82">
        <f t="shared" si="35"/>
        <v>-3.6482984112958786E-11</v>
      </c>
      <c r="AQ82">
        <f t="shared" si="35"/>
        <v>-2.5510325101644063E-7</v>
      </c>
      <c r="AR82">
        <f t="shared" si="35"/>
        <v>-2.5513973400055357E-7</v>
      </c>
      <c r="AS82">
        <f t="shared" si="35"/>
        <v>-2.2920842616975784E-5</v>
      </c>
      <c r="AT82">
        <f t="shared" si="35"/>
        <v>-1.4975085080370017E-5</v>
      </c>
      <c r="AU82">
        <f t="shared" si="24"/>
        <v>-3.8151067431346356E-5</v>
      </c>
      <c r="AW82">
        <v>79</v>
      </c>
      <c r="AX82">
        <f>IF(Z82&gt;0, (R82*SUMPRODUCT(K82:$K$98, X82:$X$98)-K82*$AZ$3)/Z82, 0)</f>
        <v>-65444531.502018258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0.64518007799999999</v>
      </c>
      <c r="Q83" s="4">
        <f t="shared" si="49"/>
        <v>12.5</v>
      </c>
      <c r="R83">
        <f t="shared" si="28"/>
        <v>50000</v>
      </c>
      <c r="S83">
        <f t="shared" si="29"/>
        <v>-169458427.51110151</v>
      </c>
      <c r="U83">
        <f t="shared" si="39"/>
        <v>0.64518007799999999</v>
      </c>
      <c r="V83">
        <f t="shared" si="40"/>
        <v>0.01</v>
      </c>
      <c r="W83">
        <f t="shared" si="41"/>
        <v>8.8208368649803304E-9</v>
      </c>
      <c r="X83">
        <f t="shared" si="42"/>
        <v>5.6910282165732851E-9</v>
      </c>
      <c r="Y83">
        <f t="shared" si="43"/>
        <v>8.820836864980331E-11</v>
      </c>
      <c r="Z83">
        <f t="shared" si="44"/>
        <v>3.0416002797572419E-9</v>
      </c>
      <c r="AB83">
        <f t="shared" si="45"/>
        <v>-0.57727553608436921</v>
      </c>
      <c r="AC83">
        <f t="shared" si="46"/>
        <v>-0.51542480052498862</v>
      </c>
      <c r="AE83">
        <f t="shared" si="30"/>
        <v>0</v>
      </c>
      <c r="AF83">
        <f t="shared" si="31"/>
        <v>0</v>
      </c>
      <c r="AG83">
        <f t="shared" si="31"/>
        <v>-3.8020003496965523E-8</v>
      </c>
      <c r="AH83">
        <f t="shared" si="32"/>
        <v>-2.8455141082866424E-4</v>
      </c>
      <c r="AI83">
        <f t="shared" si="33"/>
        <v>-2.845894308321612E-4</v>
      </c>
      <c r="AJ83">
        <f t="shared" si="34"/>
        <v>-6.1850735559380587E-2</v>
      </c>
      <c r="AK83">
        <f t="shared" si="47"/>
        <v>-4.0409287525905849E-2</v>
      </c>
      <c r="AL83">
        <f t="shared" si="23"/>
        <v>-0.1025446125161186</v>
      </c>
      <c r="AN83">
        <f t="shared" si="35"/>
        <v>0</v>
      </c>
      <c r="AO83">
        <f t="shared" si="35"/>
        <v>0</v>
      </c>
      <c r="AP83">
        <f t="shared" si="35"/>
        <v>-1.1232196192997933E-11</v>
      </c>
      <c r="AQ83">
        <f t="shared" si="35"/>
        <v>-8.4064623341683947E-8</v>
      </c>
      <c r="AR83">
        <f t="shared" si="35"/>
        <v>-8.4075855537876941E-8</v>
      </c>
      <c r="AS83">
        <f t="shared" si="35"/>
        <v>-1.8272475870225627E-5</v>
      </c>
      <c r="AT83">
        <f t="shared" si="35"/>
        <v>-1.1938059015340813E-5</v>
      </c>
      <c r="AU83">
        <f t="shared" si="24"/>
        <v>-3.0294610741104318E-5</v>
      </c>
      <c r="AW83">
        <v>80</v>
      </c>
      <c r="AX83">
        <f>IF(Z83&gt;0, (R83*SUMPRODUCT(K83:$K$98, X83:$X$98)-K83*$AZ$3)/Z83, 0)</f>
        <v>-169458427.51110151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0.66067595400000001</v>
      </c>
      <c r="Q84" s="4">
        <f t="shared" si="49"/>
        <v>12.5</v>
      </c>
      <c r="R84">
        <f t="shared" si="28"/>
        <v>50000</v>
      </c>
      <c r="S84">
        <f t="shared" si="29"/>
        <v>-459432563.79527766</v>
      </c>
      <c r="U84">
        <f t="shared" si="39"/>
        <v>0.66067595400000001</v>
      </c>
      <c r="V84">
        <f t="shared" si="40"/>
        <v>0.01</v>
      </c>
      <c r="W84">
        <f t="shared" si="41"/>
        <v>3.0416002797572419E-9</v>
      </c>
      <c r="X84">
        <f t="shared" si="42"/>
        <v>2.0095121665152829E-9</v>
      </c>
      <c r="Y84">
        <f t="shared" si="43"/>
        <v>3.0416002797572422E-11</v>
      </c>
      <c r="Z84">
        <f t="shared" si="44"/>
        <v>1.0016721104443867E-9</v>
      </c>
      <c r="AB84">
        <f t="shared" si="45"/>
        <v>-0.51542480052498862</v>
      </c>
      <c r="AC84">
        <f t="shared" si="46"/>
        <v>-0.46020078578369106</v>
      </c>
      <c r="AE84">
        <f t="shared" si="30"/>
        <v>0</v>
      </c>
      <c r="AF84">
        <f t="shared" si="31"/>
        <v>0</v>
      </c>
      <c r="AG84">
        <f t="shared" si="31"/>
        <v>-1.2520901380554833E-8</v>
      </c>
      <c r="AH84">
        <f t="shared" si="32"/>
        <v>-1.0047560832576414E-4</v>
      </c>
      <c r="AI84">
        <f t="shared" si="33"/>
        <v>-1.004881292271447E-4</v>
      </c>
      <c r="AJ84">
        <f t="shared" si="34"/>
        <v>-5.5224014741297567E-2</v>
      </c>
      <c r="AK84">
        <f t="shared" si="47"/>
        <v>-3.6079736036749209E-2</v>
      </c>
      <c r="AL84">
        <f t="shared" si="23"/>
        <v>-9.1404238907273921E-2</v>
      </c>
      <c r="AN84">
        <f t="shared" si="35"/>
        <v>0</v>
      </c>
      <c r="AO84">
        <f t="shared" si="35"/>
        <v>0</v>
      </c>
      <c r="AP84">
        <f t="shared" si="35"/>
        <v>-3.3027074069141748E-12</v>
      </c>
      <c r="AQ84">
        <f t="shared" si="35"/>
        <v>-2.6503006911871706E-8</v>
      </c>
      <c r="AR84">
        <f t="shared" si="35"/>
        <v>-2.6506309619278621E-8</v>
      </c>
      <c r="AS84">
        <f t="shared" si="35"/>
        <v>-1.4566743797605004E-5</v>
      </c>
      <c r="AT84">
        <f t="shared" si="35"/>
        <v>-9.5169515218080537E-6</v>
      </c>
      <c r="AU84">
        <f t="shared" si="24"/>
        <v>-2.4110201629032336E-5</v>
      </c>
      <c r="AW84">
        <v>81</v>
      </c>
      <c r="AX84">
        <f>IF(Z84&gt;0, (R84*SUMPRODUCT(K84:$K$98, X84:$X$98)-K84*$AZ$3)/Z84, 0)</f>
        <v>-459432563.79527766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0.67625413199999995</v>
      </c>
      <c r="Q85" s="4">
        <f t="shared" si="49"/>
        <v>12.5</v>
      </c>
      <c r="R85">
        <f t="shared" si="28"/>
        <v>50000</v>
      </c>
      <c r="S85">
        <f t="shared" si="29"/>
        <v>-1307452019.3611305</v>
      </c>
      <c r="U85">
        <f t="shared" si="39"/>
        <v>0.67625413199999995</v>
      </c>
      <c r="V85">
        <f t="shared" si="40"/>
        <v>0.01</v>
      </c>
      <c r="W85">
        <f t="shared" si="41"/>
        <v>1.0016721104443867E-9</v>
      </c>
      <c r="X85">
        <f t="shared" si="42"/>
        <v>6.7738490359717677E-10</v>
      </c>
      <c r="Y85">
        <f t="shared" si="43"/>
        <v>1.0016721104443867E-11</v>
      </c>
      <c r="Z85">
        <f t="shared" si="44"/>
        <v>3.1427048574276604E-10</v>
      </c>
      <c r="AB85">
        <f t="shared" si="45"/>
        <v>-0.46020078578369106</v>
      </c>
      <c r="AC85">
        <f t="shared" si="46"/>
        <v>-0.41089358120998282</v>
      </c>
      <c r="AE85">
        <f t="shared" si="30"/>
        <v>0</v>
      </c>
      <c r="AF85">
        <f t="shared" si="31"/>
        <v>0</v>
      </c>
      <c r="AG85">
        <f t="shared" si="31"/>
        <v>-3.9283810717845752E-9</v>
      </c>
      <c r="AH85">
        <f t="shared" si="32"/>
        <v>-3.3869245179858841E-5</v>
      </c>
      <c r="AI85">
        <f t="shared" si="33"/>
        <v>-3.3873173560930628E-5</v>
      </c>
      <c r="AJ85">
        <f t="shared" si="34"/>
        <v>-4.9307204573708241E-2</v>
      </c>
      <c r="AK85">
        <f t="shared" si="47"/>
        <v>-3.2214055004858376E-2</v>
      </c>
      <c r="AL85">
        <f t="shared" si="23"/>
        <v>-8.1555132752127557E-2</v>
      </c>
      <c r="AN85">
        <f t="shared" si="35"/>
        <v>0</v>
      </c>
      <c r="AO85">
        <f t="shared" si="35"/>
        <v>0</v>
      </c>
      <c r="AP85">
        <f t="shared" si="35"/>
        <v>-9.2518821618956884E-13</v>
      </c>
      <c r="AQ85">
        <f t="shared" si="35"/>
        <v>-7.9766768954025554E-9</v>
      </c>
      <c r="AR85">
        <f t="shared" si="35"/>
        <v>-7.977602083618746E-9</v>
      </c>
      <c r="AS85">
        <f t="shared" si="35"/>
        <v>-1.16125304066084E-5</v>
      </c>
      <c r="AT85">
        <f t="shared" si="35"/>
        <v>-7.5868566571211621E-6</v>
      </c>
      <c r="AU85">
        <f t="shared" si="24"/>
        <v>-1.9207364665813182E-5</v>
      </c>
      <c r="AW85">
        <v>82</v>
      </c>
      <c r="AX85">
        <f>IF(Z85&gt;0, (R85*SUMPRODUCT(K85:$K$98, X85:$X$98)-K85*$AZ$3)/Z85, 0)</f>
        <v>-1307452019.3611305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0.69194305599999995</v>
      </c>
      <c r="Q86" s="4">
        <f t="shared" si="49"/>
        <v>12.5</v>
      </c>
      <c r="R86">
        <f t="shared" si="28"/>
        <v>50000</v>
      </c>
      <c r="S86">
        <f t="shared" si="29"/>
        <v>-3916593521.9017849</v>
      </c>
      <c r="U86">
        <f t="shared" si="39"/>
        <v>0.69194305599999995</v>
      </c>
      <c r="V86">
        <f t="shared" si="40"/>
        <v>0.01</v>
      </c>
      <c r="W86">
        <f t="shared" si="41"/>
        <v>3.1427048574276604E-10</v>
      </c>
      <c r="X86">
        <f t="shared" si="42"/>
        <v>2.1745728031545393E-10</v>
      </c>
      <c r="Y86">
        <f t="shared" si="43"/>
        <v>3.1427048574276605E-12</v>
      </c>
      <c r="Z86">
        <f t="shared" si="44"/>
        <v>9.3670500569884444E-11</v>
      </c>
      <c r="AB86">
        <f t="shared" si="45"/>
        <v>-0.41089358120998282</v>
      </c>
      <c r="AC86">
        <f t="shared" si="46"/>
        <v>-0.36686927572530686</v>
      </c>
      <c r="AE86">
        <f t="shared" si="30"/>
        <v>0</v>
      </c>
      <c r="AF86">
        <f t="shared" si="31"/>
        <v>0</v>
      </c>
      <c r="AG86">
        <f t="shared" si="31"/>
        <v>-1.1708812571235555E-9</v>
      </c>
      <c r="AH86">
        <f t="shared" si="32"/>
        <v>-1.0872864015772697E-5</v>
      </c>
      <c r="AI86">
        <f t="shared" si="33"/>
        <v>-1.0874034897029822E-5</v>
      </c>
      <c r="AJ86">
        <f t="shared" si="34"/>
        <v>-4.4024305484675952E-2</v>
      </c>
      <c r="AK86">
        <f t="shared" si="47"/>
        <v>-2.8762550684698799E-2</v>
      </c>
      <c r="AL86">
        <f t="shared" si="23"/>
        <v>-7.2797730204271785E-2</v>
      </c>
      <c r="AN86">
        <f t="shared" si="35"/>
        <v>0</v>
      </c>
      <c r="AO86">
        <f t="shared" si="35"/>
        <v>0</v>
      </c>
      <c r="AP86">
        <f t="shared" si="35"/>
        <v>-2.4621318959131634E-13</v>
      </c>
      <c r="AQ86">
        <f t="shared" si="35"/>
        <v>-2.2863484345907104E-9</v>
      </c>
      <c r="AR86">
        <f t="shared" si="35"/>
        <v>-2.2865946477803017E-9</v>
      </c>
      <c r="AS86">
        <f t="shared" si="35"/>
        <v>-9.2574414416309501E-6</v>
      </c>
      <c r="AT86">
        <f t="shared" si="35"/>
        <v>-6.0481960077308696E-6</v>
      </c>
      <c r="AU86">
        <f t="shared" si="24"/>
        <v>-1.5307924044009601E-5</v>
      </c>
      <c r="AW86">
        <v>83</v>
      </c>
      <c r="AX86">
        <f>IF(Z86&gt;0, (R86*SUMPRODUCT(K86:$K$98, X86:$X$98)-K86*$AZ$3)/Z86, 0)</f>
        <v>-3916593521.9017849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0.70765376499999999</v>
      </c>
      <c r="Q87" s="4">
        <f t="shared" si="49"/>
        <v>12.5</v>
      </c>
      <c r="R87">
        <f t="shared" si="28"/>
        <v>50000</v>
      </c>
      <c r="S87">
        <f t="shared" si="29"/>
        <v>-12385355599.087402</v>
      </c>
      <c r="U87">
        <f t="shared" si="39"/>
        <v>0.70765376499999999</v>
      </c>
      <c r="V87">
        <f t="shared" si="40"/>
        <v>0.01</v>
      </c>
      <c r="W87">
        <f t="shared" si="41"/>
        <v>9.3670500569884444E-11</v>
      </c>
      <c r="X87">
        <f t="shared" si="42"/>
        <v>6.6286282397713373E-11</v>
      </c>
      <c r="Y87">
        <f t="shared" si="43"/>
        <v>9.3670500569884437E-13</v>
      </c>
      <c r="Z87">
        <f t="shared" si="44"/>
        <v>2.6447513166472226E-11</v>
      </c>
      <c r="AB87">
        <f t="shared" si="45"/>
        <v>-0.36686927572530686</v>
      </c>
      <c r="AC87">
        <f t="shared" si="46"/>
        <v>-0.32756185527830456</v>
      </c>
      <c r="AE87">
        <f t="shared" si="30"/>
        <v>0</v>
      </c>
      <c r="AF87">
        <f t="shared" si="31"/>
        <v>0</v>
      </c>
      <c r="AG87">
        <f t="shared" si="31"/>
        <v>-3.3059391458090285E-10</v>
      </c>
      <c r="AH87">
        <f t="shared" si="32"/>
        <v>-3.3143141198856685E-6</v>
      </c>
      <c r="AI87">
        <f t="shared" si="33"/>
        <v>-3.3146447138002495E-6</v>
      </c>
      <c r="AJ87">
        <f t="shared" si="34"/>
        <v>-3.9307420447002306E-2</v>
      </c>
      <c r="AK87">
        <f t="shared" si="47"/>
        <v>-2.5680849300771483E-2</v>
      </c>
      <c r="AL87">
        <f t="shared" si="23"/>
        <v>-6.4991584392487589E-2</v>
      </c>
      <c r="AN87">
        <f t="shared" si="35"/>
        <v>0</v>
      </c>
      <c r="AO87">
        <f t="shared" si="35"/>
        <v>0</v>
      </c>
      <c r="AP87">
        <f t="shared" si="35"/>
        <v>-6.2069077757544064E-14</v>
      </c>
      <c r="AQ87">
        <f t="shared" si="35"/>
        <v>-6.222631807391207E-10</v>
      </c>
      <c r="AR87">
        <f t="shared" si="35"/>
        <v>-6.2232524981687824E-10</v>
      </c>
      <c r="AS87">
        <f t="shared" si="35"/>
        <v>-7.3799765469560765E-6</v>
      </c>
      <c r="AT87">
        <f t="shared" si="35"/>
        <v>-4.8215849168006279E-6</v>
      </c>
      <c r="AU87">
        <f t="shared" si="24"/>
        <v>-1.2202183789006522E-5</v>
      </c>
      <c r="AW87">
        <v>84</v>
      </c>
      <c r="AX87">
        <f>IF(Z87&gt;0, (R87*SUMPRODUCT(K87:$K$98, X87:$X$98)-K87*$AZ$3)/Z87, 0)</f>
        <v>-12385355599.087402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0.72329488099999995</v>
      </c>
      <c r="Q88" s="4">
        <f t="shared" si="49"/>
        <v>12.5</v>
      </c>
      <c r="R88">
        <f t="shared" si="28"/>
        <v>50000</v>
      </c>
      <c r="S88">
        <f t="shared" si="29"/>
        <v>-41462845839.208328</v>
      </c>
      <c r="U88">
        <f t="shared" si="39"/>
        <v>0.72329488099999995</v>
      </c>
      <c r="V88">
        <f t="shared" si="40"/>
        <v>0.01</v>
      </c>
      <c r="W88">
        <f t="shared" si="41"/>
        <v>2.6447513166472226E-11</v>
      </c>
      <c r="X88">
        <f t="shared" si="42"/>
        <v>1.9129350888489461E-11</v>
      </c>
      <c r="Y88">
        <f t="shared" si="43"/>
        <v>2.6447513166472229E-13</v>
      </c>
      <c r="Z88">
        <f t="shared" si="44"/>
        <v>7.053687146318043E-12</v>
      </c>
      <c r="AB88">
        <f t="shared" si="45"/>
        <v>-0.32756185527830456</v>
      </c>
      <c r="AC88">
        <f t="shared" si="46"/>
        <v>-0.29246594274579035</v>
      </c>
      <c r="AE88">
        <f t="shared" si="30"/>
        <v>0</v>
      </c>
      <c r="AF88">
        <f t="shared" si="31"/>
        <v>0</v>
      </c>
      <c r="AG88">
        <f t="shared" si="31"/>
        <v>-8.8171089328975539E-11</v>
      </c>
      <c r="AH88">
        <f t="shared" si="32"/>
        <v>-9.5646754442447306E-7</v>
      </c>
      <c r="AI88">
        <f t="shared" si="33"/>
        <v>-9.5655571551380198E-7</v>
      </c>
      <c r="AJ88">
        <f t="shared" si="34"/>
        <v>-3.5095912532514206E-2</v>
      </c>
      <c r="AK88">
        <f t="shared" si="47"/>
        <v>-2.2929329869481322E-2</v>
      </c>
      <c r="AL88">
        <f t="shared" ref="AL88:AL98" si="50">SUM(AI88:AK88)</f>
        <v>-5.8026198957711037E-2</v>
      </c>
      <c r="AN88">
        <f t="shared" si="35"/>
        <v>0</v>
      </c>
      <c r="AO88">
        <f t="shared" si="35"/>
        <v>0</v>
      </c>
      <c r="AP88">
        <f t="shared" si="35"/>
        <v>-1.4780482829951827E-14</v>
      </c>
      <c r="AQ88">
        <f t="shared" si="35"/>
        <v>-1.6033659360865206E-10</v>
      </c>
      <c r="AR88">
        <f t="shared" si="35"/>
        <v>-1.6035137409148199E-10</v>
      </c>
      <c r="AS88">
        <f t="shared" si="35"/>
        <v>-5.8832723575963159E-6</v>
      </c>
      <c r="AT88">
        <f t="shared" si="35"/>
        <v>-3.8437379986729483E-6</v>
      </c>
      <c r="AU88">
        <f t="shared" si="24"/>
        <v>-9.7271707076433558E-6</v>
      </c>
      <c r="AW88">
        <v>85</v>
      </c>
      <c r="AX88">
        <f>IF(Z88&gt;0, (R88*SUMPRODUCT(K88:$K$98, X88:$X$98)-K88*$AZ$3)/Z88, 0)</f>
        <v>-41462845839.208328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0.74145409100000004</v>
      </c>
      <c r="Q89" s="4">
        <f t="shared" si="49"/>
        <v>12.5</v>
      </c>
      <c r="R89">
        <f t="shared" si="28"/>
        <v>50000</v>
      </c>
      <c r="S89">
        <f t="shared" si="29"/>
        <v>-148947927725.70776</v>
      </c>
      <c r="U89">
        <f t="shared" si="39"/>
        <v>0.74145409100000004</v>
      </c>
      <c r="V89">
        <f t="shared" si="40"/>
        <v>0.01</v>
      </c>
      <c r="W89">
        <f t="shared" si="41"/>
        <v>7.053687146318043E-12</v>
      </c>
      <c r="X89">
        <f t="shared" si="42"/>
        <v>5.2299851912716286E-12</v>
      </c>
      <c r="Y89">
        <f t="shared" si="43"/>
        <v>7.0536871463180435E-14</v>
      </c>
      <c r="Z89">
        <f t="shared" si="44"/>
        <v>1.7531650835832338E-12</v>
      </c>
      <c r="AB89">
        <f t="shared" si="45"/>
        <v>-0.29246594274579035</v>
      </c>
      <c r="AC89">
        <f t="shared" si="46"/>
        <v>-0.26113030616078992</v>
      </c>
      <c r="AE89">
        <f t="shared" si="30"/>
        <v>0</v>
      </c>
      <c r="AF89">
        <f t="shared" si="31"/>
        <v>0</v>
      </c>
      <c r="AG89">
        <f t="shared" si="31"/>
        <v>-2.1914563544790424E-11</v>
      </c>
      <c r="AH89">
        <f t="shared" si="32"/>
        <v>-2.6149925956358144E-7</v>
      </c>
      <c r="AI89">
        <f t="shared" si="33"/>
        <v>-2.6152117412712625E-7</v>
      </c>
      <c r="AJ89">
        <f t="shared" si="34"/>
        <v>-3.1335636585000437E-2</v>
      </c>
      <c r="AK89">
        <f t="shared" si="47"/>
        <v>-2.0472615992205328E-2</v>
      </c>
      <c r="AL89">
        <f t="shared" si="50"/>
        <v>-5.1808514098379888E-2</v>
      </c>
      <c r="AN89">
        <f t="shared" si="35"/>
        <v>0</v>
      </c>
      <c r="AO89">
        <f t="shared" si="35"/>
        <v>0</v>
      </c>
      <c r="AP89">
        <f t="shared" si="35"/>
        <v>-3.2800254825261324E-15</v>
      </c>
      <c r="AQ89">
        <f t="shared" si="35"/>
        <v>-3.9139462361510847E-11</v>
      </c>
      <c r="AR89">
        <f t="shared" si="35"/>
        <v>-3.914274238699338E-11</v>
      </c>
      <c r="AS89">
        <f t="shared" si="35"/>
        <v>-4.6901087626001597E-6</v>
      </c>
      <c r="AT89">
        <f t="shared" si="35"/>
        <v>-3.0642044050367913E-6</v>
      </c>
      <c r="AU89">
        <f t="shared" si="24"/>
        <v>-7.7543523103793368E-6</v>
      </c>
      <c r="AW89">
        <v>86</v>
      </c>
      <c r="AX89">
        <f>IF(Z89&gt;0, (R89*SUMPRODUCT(K89:$K$98, X89:$X$98)-K89*$AZ$3)/Z89, 0)</f>
        <v>-148947927725.70776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0.75951466000000001</v>
      </c>
      <c r="Q90" s="4">
        <f t="shared" si="49"/>
        <v>12.5</v>
      </c>
      <c r="R90">
        <f t="shared" si="28"/>
        <v>50000</v>
      </c>
      <c r="S90">
        <f t="shared" si="29"/>
        <v>-576996442389.41846</v>
      </c>
      <c r="U90">
        <f t="shared" si="39"/>
        <v>0.75951466000000001</v>
      </c>
      <c r="V90">
        <f t="shared" si="40"/>
        <v>0.01</v>
      </c>
      <c r="W90">
        <f t="shared" si="41"/>
        <v>1.7531650835832338E-12</v>
      </c>
      <c r="X90">
        <f t="shared" si="42"/>
        <v>1.3315545823815915E-12</v>
      </c>
      <c r="Y90">
        <f t="shared" si="43"/>
        <v>1.7531650835832339E-14</v>
      </c>
      <c r="Z90">
        <f t="shared" si="44"/>
        <v>4.0407885036581E-13</v>
      </c>
      <c r="AB90">
        <f t="shared" si="45"/>
        <v>-0.26113030616078992</v>
      </c>
      <c r="AC90">
        <f t="shared" si="46"/>
        <v>-0.23315205910587852</v>
      </c>
      <c r="AE90">
        <f t="shared" si="30"/>
        <v>0</v>
      </c>
      <c r="AF90">
        <f t="shared" si="31"/>
        <v>0</v>
      </c>
      <c r="AG90">
        <f t="shared" si="31"/>
        <v>-5.0509856295726253E-12</v>
      </c>
      <c r="AH90">
        <f t="shared" si="32"/>
        <v>-6.657772911907957E-8</v>
      </c>
      <c r="AI90">
        <f t="shared" si="33"/>
        <v>-6.6582780104709145E-8</v>
      </c>
      <c r="AJ90">
        <f t="shared" si="34"/>
        <v>-2.7978247054911393E-2</v>
      </c>
      <c r="AK90">
        <f t="shared" si="47"/>
        <v>-1.8279121431255294E-2</v>
      </c>
      <c r="AL90">
        <f t="shared" si="50"/>
        <v>-4.6257435068946792E-2</v>
      </c>
      <c r="AN90">
        <f t="shared" si="35"/>
        <v>0</v>
      </c>
      <c r="AO90">
        <f t="shared" si="35"/>
        <v>0</v>
      </c>
      <c r="AP90">
        <f t="shared" si="35"/>
        <v>-6.7499802548991031E-16</v>
      </c>
      <c r="AQ90">
        <f t="shared" si="35"/>
        <v>-8.897240854114897E-12</v>
      </c>
      <c r="AR90">
        <f t="shared" si="35"/>
        <v>-8.8979158521403881E-12</v>
      </c>
      <c r="AS90">
        <f t="shared" si="35"/>
        <v>-3.7389260044939013E-6</v>
      </c>
      <c r="AT90">
        <f t="shared" si="35"/>
        <v>-2.4427649925489102E-6</v>
      </c>
      <c r="AU90">
        <f t="shared" si="24"/>
        <v>-6.1816998949586637E-6</v>
      </c>
      <c r="AW90">
        <v>87</v>
      </c>
      <c r="AX90">
        <f>IF(Z90&gt;0, (R90*SUMPRODUCT(K90:$K$98, X90:$X$98)-K90*$AZ$3)/Z90, 0)</f>
        <v>-576996442389.41846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0.77745419500000001</v>
      </c>
      <c r="Q91" s="4">
        <f t="shared" si="49"/>
        <v>12.5</v>
      </c>
      <c r="R91">
        <f t="shared" si="28"/>
        <v>50000</v>
      </c>
      <c r="S91">
        <f t="shared" si="29"/>
        <v>-2423832335856.2539</v>
      </c>
      <c r="U91">
        <f t="shared" si="39"/>
        <v>0.77745419500000001</v>
      </c>
      <c r="V91">
        <f t="shared" si="40"/>
        <v>0.01</v>
      </c>
      <c r="W91">
        <f t="shared" si="41"/>
        <v>4.0407885036581E-13</v>
      </c>
      <c r="X91">
        <f t="shared" si="42"/>
        <v>3.1415279732767628E-13</v>
      </c>
      <c r="Y91">
        <f t="shared" si="43"/>
        <v>4.0407885036580997E-15</v>
      </c>
      <c r="Z91">
        <f t="shared" si="44"/>
        <v>8.5885264534475611E-14</v>
      </c>
      <c r="AB91">
        <f t="shared" si="45"/>
        <v>-0.23315205910587852</v>
      </c>
      <c r="AC91">
        <f t="shared" si="46"/>
        <v>-0.20817148135223029</v>
      </c>
      <c r="AE91">
        <f t="shared" si="30"/>
        <v>0</v>
      </c>
      <c r="AF91">
        <f t="shared" si="31"/>
        <v>0</v>
      </c>
      <c r="AG91">
        <f t="shared" si="31"/>
        <v>-1.0735658066809452E-12</v>
      </c>
      <c r="AH91">
        <f t="shared" si="32"/>
        <v>-1.5707639866383813E-8</v>
      </c>
      <c r="AI91">
        <f t="shared" si="33"/>
        <v>-1.5708713432190494E-8</v>
      </c>
      <c r="AJ91">
        <f t="shared" si="34"/>
        <v>-2.4980577753648231E-2</v>
      </c>
      <c r="AK91">
        <f t="shared" si="47"/>
        <v>-1.6320644137411498E-2</v>
      </c>
      <c r="AL91">
        <f t="shared" si="50"/>
        <v>-4.1301237599773159E-2</v>
      </c>
      <c r="AN91">
        <f t="shared" si="35"/>
        <v>0</v>
      </c>
      <c r="AO91">
        <f t="shared" si="35"/>
        <v>0</v>
      </c>
      <c r="AP91">
        <f t="shared" si="35"/>
        <v>-1.2809642741175309E-16</v>
      </c>
      <c r="AQ91">
        <f t="shared" si="35"/>
        <v>-1.8742144519065985E-12</v>
      </c>
      <c r="AR91">
        <f t="shared" si="35"/>
        <v>-1.8743425483340103E-12</v>
      </c>
      <c r="AS91">
        <f t="shared" si="35"/>
        <v>-2.9806489225069413E-6</v>
      </c>
      <c r="AT91">
        <f t="shared" si="35"/>
        <v>-1.9473572966378009E-6</v>
      </c>
      <c r="AU91">
        <f t="shared" si="24"/>
        <v>-4.928008093487291E-6</v>
      </c>
      <c r="AW91">
        <v>88</v>
      </c>
      <c r="AX91">
        <f>IF(Z91&gt;0, (R91*SUMPRODUCT(K91:$K$98, X91:$X$98)-K91*$AZ$3)/Z91, 0)</f>
        <v>-2423832335856.2539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0.79525030600000002</v>
      </c>
      <c r="Q92" s="4">
        <f t="shared" si="49"/>
        <v>12.5</v>
      </c>
      <c r="R92">
        <f t="shared" si="28"/>
        <v>50000</v>
      </c>
      <c r="S92">
        <f t="shared" si="29"/>
        <v>-11112397507419.467</v>
      </c>
      <c r="U92">
        <f t="shared" si="39"/>
        <v>0.79525030600000002</v>
      </c>
      <c r="V92">
        <f t="shared" si="40"/>
        <v>0.01</v>
      </c>
      <c r="W92">
        <f t="shared" si="41"/>
        <v>8.5885264534475611E-14</v>
      </c>
      <c r="X92">
        <f t="shared" si="42"/>
        <v>6.8300282901932677E-14</v>
      </c>
      <c r="Y92">
        <f t="shared" si="43"/>
        <v>8.5885264534475614E-16</v>
      </c>
      <c r="Z92">
        <f t="shared" si="44"/>
        <v>1.6726128987198177E-14</v>
      </c>
      <c r="AB92">
        <f t="shared" si="45"/>
        <v>-0.20817148135223029</v>
      </c>
      <c r="AC92">
        <f t="shared" si="46"/>
        <v>-0.18586739406611752</v>
      </c>
      <c r="AE92">
        <f t="shared" si="30"/>
        <v>0</v>
      </c>
      <c r="AF92">
        <f t="shared" si="31"/>
        <v>0</v>
      </c>
      <c r="AG92">
        <f t="shared" si="31"/>
        <v>-2.0907661233997722E-13</v>
      </c>
      <c r="AH92">
        <f t="shared" si="32"/>
        <v>-3.4150141450966337E-9</v>
      </c>
      <c r="AI92">
        <f t="shared" si="33"/>
        <v>-3.4152232217089737E-9</v>
      </c>
      <c r="AJ92">
        <f t="shared" si="34"/>
        <v>-2.2304087286112773E-2</v>
      </c>
      <c r="AK92">
        <f t="shared" si="47"/>
        <v>-1.4572003694656123E-2</v>
      </c>
      <c r="AL92">
        <f t="shared" si="50"/>
        <v>-3.6876094395992119E-2</v>
      </c>
      <c r="AN92">
        <f t="shared" si="35"/>
        <v>0</v>
      </c>
      <c r="AO92">
        <f t="shared" si="35"/>
        <v>0</v>
      </c>
      <c r="AP92">
        <f t="shared" si="35"/>
        <v>-2.227387503654654E-17</v>
      </c>
      <c r="AQ92">
        <f t="shared" si="35"/>
        <v>-3.6381686820251222E-13</v>
      </c>
      <c r="AR92">
        <f t="shared" si="35"/>
        <v>-3.6383914207754875E-13</v>
      </c>
      <c r="AS92">
        <f t="shared" si="35"/>
        <v>-2.3761550727982128E-6</v>
      </c>
      <c r="AT92">
        <f t="shared" si="35"/>
        <v>-1.5524213143413528E-6</v>
      </c>
      <c r="AU92">
        <f t="shared" si="24"/>
        <v>-3.9285767509787081E-6</v>
      </c>
      <c r="AW92">
        <v>89</v>
      </c>
      <c r="AX92">
        <f>IF(Z92&gt;0, (R92*SUMPRODUCT(K92:$K$98, X92:$X$98)-K92*$AZ$3)/Z92, 0)</f>
        <v>-11112397507419.467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0.81288120699999999</v>
      </c>
      <c r="Q93" s="4">
        <f t="shared" si="49"/>
        <v>12.5</v>
      </c>
      <c r="R93">
        <f t="shared" si="28"/>
        <v>50000</v>
      </c>
      <c r="S93">
        <f t="shared" si="29"/>
        <v>-56017677857517.406</v>
      </c>
      <c r="U93">
        <f t="shared" si="39"/>
        <v>0.81288120699999999</v>
      </c>
      <c r="V93">
        <f t="shared" si="40"/>
        <v>0.01</v>
      </c>
      <c r="W93">
        <f t="shared" si="41"/>
        <v>1.6726128987198177E-14</v>
      </c>
      <c r="X93">
        <f t="shared" si="42"/>
        <v>1.3596355919551342E-14</v>
      </c>
      <c r="Y93">
        <f t="shared" si="43"/>
        <v>1.6726128987198177E-16</v>
      </c>
      <c r="Z93">
        <f t="shared" si="44"/>
        <v>2.9625117777748539E-15</v>
      </c>
      <c r="AB93">
        <f t="shared" si="45"/>
        <v>-0.18586739406611752</v>
      </c>
      <c r="AC93">
        <f t="shared" si="46"/>
        <v>-0.16595303041649295</v>
      </c>
      <c r="AE93">
        <f t="shared" si="30"/>
        <v>0</v>
      </c>
      <c r="AF93">
        <f t="shared" si="31"/>
        <v>0</v>
      </c>
      <c r="AG93">
        <f t="shared" si="31"/>
        <v>-3.7031397222185674E-14</v>
      </c>
      <c r="AH93">
        <f t="shared" si="32"/>
        <v>-6.7981779597756705E-10</v>
      </c>
      <c r="AI93">
        <f t="shared" si="33"/>
        <v>-6.7985482737478919E-10</v>
      </c>
      <c r="AJ93">
        <f t="shared" si="34"/>
        <v>-1.9914363649624567E-2</v>
      </c>
      <c r="AK93">
        <f t="shared" si="47"/>
        <v>-1.3010717584628228E-2</v>
      </c>
      <c r="AL93">
        <f t="shared" si="50"/>
        <v>-3.2925081914107625E-2</v>
      </c>
      <c r="AN93">
        <f t="shared" si="35"/>
        <v>0</v>
      </c>
      <c r="AO93">
        <f t="shared" si="35"/>
        <v>0</v>
      </c>
      <c r="AP93">
        <f t="shared" si="35"/>
        <v>-3.5224302338446018E-18</v>
      </c>
      <c r="AQ93">
        <f t="shared" si="35"/>
        <v>-6.4664337229553987E-14</v>
      </c>
      <c r="AR93">
        <f t="shared" si="35"/>
        <v>-6.4667859659787829E-14</v>
      </c>
      <c r="AS93">
        <f t="shared" si="35"/>
        <v>-1.8942562762711029E-6</v>
      </c>
      <c r="AT93">
        <f t="shared" si="35"/>
        <v>-1.2375807671834623E-6</v>
      </c>
      <c r="AU93">
        <f t="shared" si="24"/>
        <v>-3.1318371081224252E-6</v>
      </c>
      <c r="AW93">
        <v>90</v>
      </c>
      <c r="AX93">
        <f>IF(Z93&gt;0, (R93*SUMPRODUCT(K93:$K$98, X93:$X$98)-K93*$AZ$3)/Z93, 0)</f>
        <v>-56017677857517.406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0.83042254299999996</v>
      </c>
      <c r="Q94" s="4">
        <f t="shared" si="49"/>
        <v>12.5</v>
      </c>
      <c r="R94">
        <f t="shared" si="28"/>
        <v>50000</v>
      </c>
      <c r="S94">
        <f t="shared" si="29"/>
        <v>-313426374512120.75</v>
      </c>
      <c r="U94">
        <f t="shared" si="39"/>
        <v>0.83042254299999996</v>
      </c>
      <c r="V94">
        <f t="shared" si="40"/>
        <v>0.01</v>
      </c>
      <c r="W94">
        <f t="shared" si="41"/>
        <v>2.9625117777748539E-15</v>
      </c>
      <c r="X94">
        <f t="shared" si="42"/>
        <v>2.4601365641672449E-15</v>
      </c>
      <c r="Y94">
        <f t="shared" si="43"/>
        <v>2.9625117777748537E-17</v>
      </c>
      <c r="Z94">
        <f t="shared" si="44"/>
        <v>4.7275009582986049E-16</v>
      </c>
      <c r="AB94">
        <f t="shared" si="45"/>
        <v>-0.16595303041649295</v>
      </c>
      <c r="AC94">
        <f t="shared" si="46"/>
        <v>-0.14817234858621084</v>
      </c>
      <c r="AE94">
        <f t="shared" si="30"/>
        <v>0</v>
      </c>
      <c r="AF94">
        <f t="shared" si="31"/>
        <v>0</v>
      </c>
      <c r="AG94">
        <f t="shared" si="31"/>
        <v>-5.9093761978732559E-15</v>
      </c>
      <c r="AH94">
        <f t="shared" si="32"/>
        <v>-1.2300682820836225E-10</v>
      </c>
      <c r="AI94">
        <f t="shared" si="33"/>
        <v>-1.2301273758456013E-10</v>
      </c>
      <c r="AJ94">
        <f t="shared" si="34"/>
        <v>-1.7780681830282113E-2</v>
      </c>
      <c r="AK94">
        <f t="shared" si="47"/>
        <v>-1.1616712129154508E-2</v>
      </c>
      <c r="AL94">
        <f t="shared" si="50"/>
        <v>-2.939739408244936E-2</v>
      </c>
      <c r="AN94">
        <f t="shared" si="35"/>
        <v>0</v>
      </c>
      <c r="AO94">
        <f t="shared" si="35"/>
        <v>0</v>
      </c>
      <c r="AP94">
        <f t="shared" si="35"/>
        <v>-5.0187540997931876E-19</v>
      </c>
      <c r="AQ94">
        <f t="shared" si="35"/>
        <v>-1.0446805258318994E-14</v>
      </c>
      <c r="AR94">
        <f t="shared" si="35"/>
        <v>-1.0447307133728975E-14</v>
      </c>
      <c r="AS94">
        <f t="shared" si="35"/>
        <v>-1.510089505978014E-6</v>
      </c>
      <c r="AT94">
        <f t="shared" si="35"/>
        <v>-9.8659181057543305E-7</v>
      </c>
      <c r="AU94">
        <f t="shared" si="24"/>
        <v>-2.4966813270007542E-6</v>
      </c>
      <c r="AW94">
        <v>91</v>
      </c>
      <c r="AX94">
        <f>IF(Z94&gt;0, (R94*SUMPRODUCT(K94:$K$98, X94:$X$98)-K94*$AZ$3)/Z94, 0)</f>
        <v>-313426374512120.75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0.84796327400000004</v>
      </c>
      <c r="Q95" s="4">
        <f t="shared" si="49"/>
        <v>12.5</v>
      </c>
      <c r="R95">
        <f t="shared" si="28"/>
        <v>50000</v>
      </c>
      <c r="S95">
        <f t="shared" si="29"/>
        <v>-1970229708357149</v>
      </c>
      <c r="U95">
        <f t="shared" si="39"/>
        <v>0.84796327400000004</v>
      </c>
      <c r="V95">
        <f t="shared" si="40"/>
        <v>0.01</v>
      </c>
      <c r="W95">
        <f t="shared" si="41"/>
        <v>4.7275009582986049E-16</v>
      </c>
      <c r="X95">
        <f t="shared" si="42"/>
        <v>4.0087471904370227E-16</v>
      </c>
      <c r="Y95">
        <f t="shared" si="43"/>
        <v>4.7275009582986054E-18</v>
      </c>
      <c r="Z95">
        <f t="shared" si="44"/>
        <v>6.7147875827859629E-17</v>
      </c>
      <c r="AB95">
        <f t="shared" si="45"/>
        <v>-0.14817234858621084</v>
      </c>
      <c r="AC95">
        <f t="shared" si="46"/>
        <v>-0.13229673980912593</v>
      </c>
      <c r="AE95">
        <f t="shared" si="30"/>
        <v>0</v>
      </c>
      <c r="AF95">
        <f t="shared" si="31"/>
        <v>0</v>
      </c>
      <c r="AG95">
        <f t="shared" si="31"/>
        <v>-8.3934844784824541E-16</v>
      </c>
      <c r="AH95">
        <f t="shared" si="32"/>
        <v>-2.0043735952185113E-11</v>
      </c>
      <c r="AI95">
        <f t="shared" si="33"/>
        <v>-2.0044575300632962E-11</v>
      </c>
      <c r="AJ95">
        <f t="shared" si="34"/>
        <v>-1.587560877708491E-2</v>
      </c>
      <c r="AK95">
        <f t="shared" si="47"/>
        <v>-1.037206440103476E-2</v>
      </c>
      <c r="AL95">
        <f t="shared" si="50"/>
        <v>-2.6247673198164241E-2</v>
      </c>
      <c r="AN95">
        <f t="shared" si="35"/>
        <v>0</v>
      </c>
      <c r="AO95">
        <f t="shared" si="35"/>
        <v>0</v>
      </c>
      <c r="AP95">
        <f t="shared" si="35"/>
        <v>-6.3647089369080492E-20</v>
      </c>
      <c r="AQ95">
        <f t="shared" si="35"/>
        <v>-1.5198996992362692E-15</v>
      </c>
      <c r="AR95">
        <f t="shared" si="35"/>
        <v>-1.5199633463256385E-15</v>
      </c>
      <c r="AS95">
        <f t="shared" si="35"/>
        <v>-1.203834108723305E-6</v>
      </c>
      <c r="AT95">
        <f t="shared" si="35"/>
        <v>-7.8650495103301064E-7</v>
      </c>
      <c r="AU95">
        <f t="shared" si="24"/>
        <v>-1.9903390612762788E-6</v>
      </c>
      <c r="AW95">
        <v>92</v>
      </c>
      <c r="AX95">
        <f>IF(Z95&gt;0, (R95*SUMPRODUCT(K95:$K$98, X95:$X$98)-K95*$AZ$3)/Z95, 0)</f>
        <v>-1970229708357149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0.86550461000000001</v>
      </c>
      <c r="Q96" s="4">
        <f t="shared" si="49"/>
        <v>12.5</v>
      </c>
      <c r="R96">
        <f t="shared" si="28"/>
        <v>50000</v>
      </c>
      <c r="S96">
        <f t="shared" si="29"/>
        <v>-1.4130110907528762E+16</v>
      </c>
      <c r="U96">
        <f t="shared" si="39"/>
        <v>0.86550461000000001</v>
      </c>
      <c r="V96">
        <f t="shared" si="40"/>
        <v>0.01</v>
      </c>
      <c r="W96">
        <f t="shared" si="41"/>
        <v>6.7147875827859629E-17</v>
      </c>
      <c r="X96">
        <f t="shared" si="42"/>
        <v>5.8116796080720082E-17</v>
      </c>
      <c r="Y96">
        <f t="shared" si="43"/>
        <v>6.7147875827859631E-19</v>
      </c>
      <c r="Z96">
        <f t="shared" si="44"/>
        <v>8.3596009888609505E-18</v>
      </c>
      <c r="AB96">
        <f t="shared" si="45"/>
        <v>-0.13229673980912593</v>
      </c>
      <c r="AC96">
        <f t="shared" si="46"/>
        <v>-0.11812208911529234</v>
      </c>
      <c r="AE96">
        <f t="shared" si="30"/>
        <v>0</v>
      </c>
      <c r="AF96">
        <f t="shared" si="31"/>
        <v>0</v>
      </c>
      <c r="AG96">
        <f t="shared" si="31"/>
        <v>-1.0449501236076188E-16</v>
      </c>
      <c r="AH96">
        <f t="shared" si="32"/>
        <v>-2.905839804036004E-12</v>
      </c>
      <c r="AI96">
        <f t="shared" si="33"/>
        <v>-2.9059442990483647E-12</v>
      </c>
      <c r="AJ96">
        <f t="shared" si="34"/>
        <v>-1.4174650693833585E-2</v>
      </c>
      <c r="AK96">
        <f t="shared" si="47"/>
        <v>-9.2607717866388158E-3</v>
      </c>
      <c r="AL96">
        <f t="shared" si="50"/>
        <v>-2.3435422483378345E-2</v>
      </c>
      <c r="AN96">
        <f t="shared" si="35"/>
        <v>0</v>
      </c>
      <c r="AO96">
        <f t="shared" si="35"/>
        <v>0</v>
      </c>
      <c r="AP96">
        <f t="shared" si="35"/>
        <v>-7.0747939405076087E-21</v>
      </c>
      <c r="AQ96">
        <f t="shared" si="35"/>
        <v>-1.9673874736436126E-16</v>
      </c>
      <c r="AR96">
        <f t="shared" si="35"/>
        <v>-1.9674582215830177E-16</v>
      </c>
      <c r="AS96">
        <f t="shared" si="35"/>
        <v>-9.5968918106183439E-7</v>
      </c>
      <c r="AT96">
        <f t="shared" si="35"/>
        <v>-6.2699693162712422E-7</v>
      </c>
      <c r="AU96">
        <f t="shared" si="24"/>
        <v>-1.5866861128857045E-6</v>
      </c>
      <c r="AW96">
        <v>93</v>
      </c>
      <c r="AX96">
        <f>IF(Z96&gt;0, (R96*SUMPRODUCT(K96:$K$98, X96:$X$98)-K96*$AZ$3)/Z96, 0)</f>
        <v>-1.4130110907528762E+16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0.88304594599999997</v>
      </c>
      <c r="Q97" s="4">
        <f t="shared" si="49"/>
        <v>12.5</v>
      </c>
      <c r="R97">
        <f t="shared" si="28"/>
        <v>50000</v>
      </c>
      <c r="S97">
        <f t="shared" si="29"/>
        <v>-1.179587867997103E+17</v>
      </c>
      <c r="U97">
        <f t="shared" si="39"/>
        <v>0.88304594599999997</v>
      </c>
      <c r="V97">
        <f t="shared" si="40"/>
        <v>0.01</v>
      </c>
      <c r="W97">
        <f t="shared" si="41"/>
        <v>8.3596009888609505E-18</v>
      </c>
      <c r="X97">
        <f t="shared" si="42"/>
        <v>7.3819117633912536E-18</v>
      </c>
      <c r="Y97">
        <f t="shared" si="43"/>
        <v>8.3596009888609501E-20</v>
      </c>
      <c r="Z97">
        <f t="shared" si="44"/>
        <v>8.940932155810873E-19</v>
      </c>
      <c r="AB97">
        <f t="shared" si="45"/>
        <v>-0.11812208911529234</v>
      </c>
      <c r="AC97">
        <f t="shared" si="46"/>
        <v>-0.1054661509957969</v>
      </c>
      <c r="AE97">
        <f t="shared" si="30"/>
        <v>0</v>
      </c>
      <c r="AF97">
        <f t="shared" si="31"/>
        <v>0</v>
      </c>
      <c r="AG97">
        <f t="shared" si="31"/>
        <v>-1.1176165194763591E-17</v>
      </c>
      <c r="AH97">
        <f t="shared" si="32"/>
        <v>-3.6909558816956266E-13</v>
      </c>
      <c r="AI97">
        <f t="shared" si="33"/>
        <v>-3.6910676433475741E-13</v>
      </c>
      <c r="AJ97">
        <f t="shared" si="34"/>
        <v>-1.2655938119495447E-2</v>
      </c>
      <c r="AK97">
        <f t="shared" si="47"/>
        <v>-8.2685462380704643E-3</v>
      </c>
      <c r="AL97">
        <f t="shared" si="50"/>
        <v>-2.0924484357935019E-2</v>
      </c>
      <c r="AN97">
        <f t="shared" si="35"/>
        <v>0</v>
      </c>
      <c r="AO97">
        <f t="shared" si="35"/>
        <v>0</v>
      </c>
      <c r="AP97">
        <f t="shared" si="35"/>
        <v>-6.7560526174278868E-22</v>
      </c>
      <c r="AQ97">
        <f t="shared" si="35"/>
        <v>-2.231202895696646E-17</v>
      </c>
      <c r="AR97">
        <f t="shared" si="35"/>
        <v>-2.2312704562228203E-17</v>
      </c>
      <c r="AS97">
        <f t="shared" si="35"/>
        <v>-7.650583394945179E-7</v>
      </c>
      <c r="AT97">
        <f t="shared" si="35"/>
        <v>-4.9983811513642477E-7</v>
      </c>
      <c r="AU97">
        <f t="shared" si="24"/>
        <v>-1.2648964546532555E-6</v>
      </c>
      <c r="AW97">
        <v>94</v>
      </c>
      <c r="AX97">
        <f>IF(Z97&gt;0, (R97*SUMPRODUCT(K97:$K$98, X97:$X$98)-K97*$AZ$3)/Z97, 0)</f>
        <v>-1.179587867997103E+17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8.940932155810873E-19</v>
      </c>
      <c r="X98">
        <f t="shared" si="42"/>
        <v>8.940932155810873E-19</v>
      </c>
      <c r="Y98">
        <f t="shared" si="43"/>
        <v>8.9409321558108731E-21</v>
      </c>
      <c r="Z98">
        <f t="shared" si="44"/>
        <v>0</v>
      </c>
      <c r="AB98">
        <f t="shared" si="45"/>
        <v>-0.1054661509957969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-4.4704660779054362E-14</v>
      </c>
      <c r="AI98">
        <f t="shared" si="33"/>
        <v>-4.4704660779054362E-14</v>
      </c>
      <c r="AJ98">
        <f t="shared" si="34"/>
        <v>-0.1054661509957969</v>
      </c>
      <c r="AK98">
        <f t="shared" si="47"/>
        <v>-7.3826305697057837E-3</v>
      </c>
      <c r="AL98">
        <f t="shared" si="50"/>
        <v>-0.11284878156554738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-2.4128759347956737E-18</v>
      </c>
      <c r="AR98">
        <f t="shared" si="35"/>
        <v>-2.4128759347956737E-18</v>
      </c>
      <c r="AS98">
        <f t="shared" si="35"/>
        <v>-5.6923983593342921E-6</v>
      </c>
      <c r="AT98">
        <f t="shared" si="35"/>
        <v>-3.9846788515340047E-7</v>
      </c>
      <c r="AU98">
        <f t="shared" si="35"/>
        <v>-6.0908662444901046E-6</v>
      </c>
      <c r="AW98">
        <v>95</v>
      </c>
    </row>
    <row r="100" spans="5:50" x14ac:dyDescent="0.25">
      <c r="AN100" s="8">
        <f t="shared" ref="AN100:AP100" si="51">SUM(AN3:AN98)</f>
        <v>3671.9243635464031</v>
      </c>
      <c r="AO100" s="8">
        <f t="shared" si="51"/>
        <v>-367.19243635464034</v>
      </c>
      <c r="AP100" s="8">
        <f t="shared" si="51"/>
        <v>-224.66043526022824</v>
      </c>
      <c r="AQ100" s="8">
        <f>SUM(AQ3:AQ98)</f>
        <v>-1744.6683629199658</v>
      </c>
      <c r="AR100" s="8">
        <f t="shared" ref="AR100:AU100" si="52">SUM(AR3:AR98)</f>
        <v>1335.4031290115668</v>
      </c>
      <c r="AS100" s="8">
        <f t="shared" si="52"/>
        <v>-279.17908858981383</v>
      </c>
      <c r="AT100" s="8">
        <f t="shared" si="52"/>
        <v>102.82627749754765</v>
      </c>
      <c r="AU100" s="8">
        <f t="shared" si="52"/>
        <v>1159.0503179193024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104FF-2060-4CB4-9E91-FC9D67F919E7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'S.35.04.A'!C3*(1+C12)</f>
        <v>7710.7938089533427</v>
      </c>
      <c r="K3">
        <v>1</v>
      </c>
      <c r="L3" s="2">
        <v>0</v>
      </c>
      <c r="O3">
        <f>$C$3</f>
        <v>7710.7938089533427</v>
      </c>
      <c r="P3">
        <f>O3*C5</f>
        <v>771.07938089533434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7710.7938089533427</v>
      </c>
      <c r="AF3">
        <f t="shared" ref="AF3:AG34" si="3">-$Z3*P3</f>
        <v>-771.07938089533434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6839.7144280580087</v>
      </c>
      <c r="AJ3">
        <f t="shared" ref="AJ3:AJ66" si="6">AB3-AC3</f>
        <v>0</v>
      </c>
      <c r="AL3">
        <f t="shared" ref="AL3:AL23" si="7">SUM(AI3:AK3)</f>
        <v>6839.7144280580087</v>
      </c>
      <c r="AN3">
        <f t="shared" ref="AN3:AU34" si="8">AE3*$K3</f>
        <v>7710.7938089533427</v>
      </c>
      <c r="AO3">
        <f t="shared" si="8"/>
        <v>-771.07938089533434</v>
      </c>
      <c r="AP3">
        <f t="shared" si="8"/>
        <v>-100</v>
      </c>
      <c r="AQ3">
        <f t="shared" si="8"/>
        <v>0</v>
      </c>
      <c r="AR3">
        <f t="shared" si="8"/>
        <v>6839.7144280580087</v>
      </c>
      <c r="AS3">
        <f t="shared" si="8"/>
        <v>0</v>
      </c>
      <c r="AT3">
        <f t="shared" si="8"/>
        <v>0</v>
      </c>
      <c r="AU3">
        <f t="shared" si="8"/>
        <v>6839.7144280580087</v>
      </c>
      <c r="AW3">
        <v>0</v>
      </c>
      <c r="AX3">
        <f>IF(Z3&gt;0, (R3*SUMPRODUCT(K3:$K$98, X3:$X$98)-K3*$AZ$3)/Z3, 0)</f>
        <v>0</v>
      </c>
      <c r="AZ3">
        <f>C6*SUMPRODUCT(X4:X89, K4:K89)/1</f>
        <v>3139.1597812256541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50000</v>
      </c>
      <c r="S4">
        <f t="shared" si="1"/>
        <v>213.11201040757811</v>
      </c>
      <c r="U4">
        <f t="shared" ref="U4:U67" si="12">M4</f>
        <v>1.947287E-3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1.947287E-3</v>
      </c>
      <c r="Y4">
        <f t="shared" ref="Y4:Y67" si="16">V4*W4</f>
        <v>0.01</v>
      </c>
      <c r="Z4">
        <f t="shared" ref="Z4:Z67" si="17">MAX(0, W4-X4-Y4)</f>
        <v>0.98805271299999997</v>
      </c>
      <c r="AB4">
        <f t="shared" ref="AB4:AB67" si="18">AC3</f>
        <v>0</v>
      </c>
      <c r="AC4">
        <f t="shared" ref="AC4:AC67" si="19">S4*Z4</f>
        <v>210.56590005609178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-97.364350000000002</v>
      </c>
      <c r="AI4">
        <f t="shared" si="5"/>
        <v>-97.364350000000002</v>
      </c>
      <c r="AJ4">
        <f t="shared" si="6"/>
        <v>-210.56590005609178</v>
      </c>
      <c r="AK4">
        <f t="shared" ref="AK4:AK67" si="20">G4*SUM(AB4:AB4, AE4:AF4)</f>
        <v>0</v>
      </c>
      <c r="AL4">
        <f t="shared" si="7"/>
        <v>-307.93025005609178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-90.83342662561806</v>
      </c>
      <c r="AR4">
        <f t="shared" si="8"/>
        <v>-90.83342662561806</v>
      </c>
      <c r="AS4">
        <f t="shared" si="8"/>
        <v>-196.44173902051662</v>
      </c>
      <c r="AT4">
        <f t="shared" si="8"/>
        <v>0</v>
      </c>
      <c r="AU4">
        <f t="shared" si="8"/>
        <v>-287.27516564613467</v>
      </c>
      <c r="AW4">
        <v>1</v>
      </c>
      <c r="AX4">
        <f>IF(Z4&gt;0, (R4*SUMPRODUCT(K4:$K$98, X4:$X$98)-K4*$AZ$3)/Z4, 0)</f>
        <v>213.11201040757811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1.9819680000000002E-3</v>
      </c>
      <c r="Q5" s="4">
        <f t="shared" ref="Q5:Q68" si="22">$C$8</f>
        <v>12.5</v>
      </c>
      <c r="R5">
        <f t="shared" si="0"/>
        <v>50000</v>
      </c>
      <c r="S5">
        <f t="shared" si="1"/>
        <v>372.87489763679326</v>
      </c>
      <c r="U5">
        <f t="shared" si="12"/>
        <v>1.9819680000000002E-3</v>
      </c>
      <c r="V5">
        <f t="shared" si="13"/>
        <v>0.01</v>
      </c>
      <c r="W5">
        <f t="shared" si="14"/>
        <v>0.98805271299999997</v>
      </c>
      <c r="X5">
        <f t="shared" si="15"/>
        <v>1.9582888594791843E-3</v>
      </c>
      <c r="Y5">
        <f t="shared" si="16"/>
        <v>9.8805271300000004E-3</v>
      </c>
      <c r="Z5">
        <f t="shared" si="17"/>
        <v>0.97621389701052086</v>
      </c>
      <c r="AB5">
        <f t="shared" si="18"/>
        <v>210.56590005609178</v>
      </c>
      <c r="AC5">
        <f t="shared" si="19"/>
        <v>364.00565691941301</v>
      </c>
      <c r="AE5">
        <f t="shared" si="2"/>
        <v>0</v>
      </c>
      <c r="AF5">
        <f t="shared" si="3"/>
        <v>0</v>
      </c>
      <c r="AG5">
        <f t="shared" si="3"/>
        <v>-12.20267371263151</v>
      </c>
      <c r="AH5">
        <f t="shared" si="4"/>
        <v>-97.914442973959211</v>
      </c>
      <c r="AI5">
        <f t="shared" si="5"/>
        <v>-110.11711668659072</v>
      </c>
      <c r="AJ5">
        <f t="shared" si="6"/>
        <v>-153.43975686332124</v>
      </c>
      <c r="AK5">
        <f t="shared" si="20"/>
        <v>8.6332019022997635</v>
      </c>
      <c r="AL5">
        <f t="shared" si="7"/>
        <v>-254.92367164761222</v>
      </c>
      <c r="AN5">
        <f t="shared" si="8"/>
        <v>0</v>
      </c>
      <c r="AO5">
        <f t="shared" si="8"/>
        <v>0</v>
      </c>
      <c r="AP5">
        <f t="shared" si="8"/>
        <v>-10.434604128710783</v>
      </c>
      <c r="AQ5">
        <f t="shared" si="8"/>
        <v>-83.727425232954275</v>
      </c>
      <c r="AR5">
        <f t="shared" si="8"/>
        <v>-94.162029361665049</v>
      </c>
      <c r="AS5">
        <f t="shared" si="8"/>
        <v>-131.20756632352143</v>
      </c>
      <c r="AT5">
        <f t="shared" si="8"/>
        <v>7.3823201648406815</v>
      </c>
      <c r="AU5">
        <f t="shared" si="8"/>
        <v>-217.98727552034583</v>
      </c>
      <c r="AW5">
        <v>2</v>
      </c>
      <c r="AX5">
        <f>IF(Z5&gt;0, (R5*SUMPRODUCT(K5:$K$98, X5:$X$98)-K5*$AZ$3)/Z5, 0)</f>
        <v>372.87489763679326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2.0299509999999999E-3</v>
      </c>
      <c r="Q6" s="4">
        <f t="shared" si="22"/>
        <v>12.5</v>
      </c>
      <c r="R6">
        <f t="shared" si="0"/>
        <v>50000</v>
      </c>
      <c r="S6">
        <f t="shared" si="1"/>
        <v>563.02377305466598</v>
      </c>
      <c r="U6">
        <f t="shared" si="12"/>
        <v>2.0299509999999999E-3</v>
      </c>
      <c r="V6">
        <f t="shared" si="13"/>
        <v>0.01</v>
      </c>
      <c r="W6">
        <f t="shared" si="14"/>
        <v>0.97621389701052086</v>
      </c>
      <c r="X6">
        <f t="shared" si="15"/>
        <v>1.9816663764504038E-3</v>
      </c>
      <c r="Y6">
        <f t="shared" si="16"/>
        <v>9.762138970105208E-3</v>
      </c>
      <c r="Z6">
        <f t="shared" si="17"/>
        <v>0.96447009166396525</v>
      </c>
      <c r="AB6">
        <f t="shared" si="18"/>
        <v>364.00565691941301</v>
      </c>
      <c r="AC6">
        <f t="shared" si="19"/>
        <v>543.01959000702527</v>
      </c>
      <c r="AE6">
        <f t="shared" si="2"/>
        <v>0</v>
      </c>
      <c r="AF6">
        <f t="shared" si="3"/>
        <v>0</v>
      </c>
      <c r="AG6">
        <f t="shared" si="3"/>
        <v>-12.055876145799566</v>
      </c>
      <c r="AH6">
        <f t="shared" si="4"/>
        <v>-99.083318822520198</v>
      </c>
      <c r="AI6">
        <f t="shared" si="5"/>
        <v>-111.13919496831977</v>
      </c>
      <c r="AJ6">
        <f t="shared" si="6"/>
        <v>-179.01393308761226</v>
      </c>
      <c r="AK6">
        <f t="shared" si="20"/>
        <v>21.294330929785662</v>
      </c>
      <c r="AL6">
        <f t="shared" si="7"/>
        <v>-268.85879712614638</v>
      </c>
      <c r="AN6">
        <f t="shared" si="8"/>
        <v>0</v>
      </c>
      <c r="AO6">
        <f t="shared" si="8"/>
        <v>0</v>
      </c>
      <c r="AP6">
        <f t="shared" si="8"/>
        <v>-9.3000237729706754</v>
      </c>
      <c r="AQ6">
        <f t="shared" si="8"/>
        <v>-76.433865893299355</v>
      </c>
      <c r="AR6">
        <f t="shared" si="8"/>
        <v>-85.733889666270031</v>
      </c>
      <c r="AS6">
        <f t="shared" si="8"/>
        <v>-138.09314339943904</v>
      </c>
      <c r="AT6">
        <f t="shared" si="8"/>
        <v>16.426660450183086</v>
      </c>
      <c r="AU6">
        <f t="shared" si="8"/>
        <v>-207.40037261552601</v>
      </c>
      <c r="AW6">
        <v>3</v>
      </c>
      <c r="AX6">
        <f>IF(Z6&gt;0, (R6*SUMPRODUCT(K6:$K$98, X6:$X$98)-K6*$AZ$3)/Z6, 0)</f>
        <v>563.02377305466598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2.0855349999999999E-3</v>
      </c>
      <c r="Q7" s="4">
        <f t="shared" si="22"/>
        <v>12.5</v>
      </c>
      <c r="R7">
        <f t="shared" si="0"/>
        <v>50000</v>
      </c>
      <c r="S7">
        <f t="shared" si="1"/>
        <v>718.84615825740013</v>
      </c>
      <c r="U7">
        <f t="shared" si="12"/>
        <v>2.0855349999999999E-3</v>
      </c>
      <c r="V7">
        <f t="shared" si="13"/>
        <v>0.01</v>
      </c>
      <c r="W7">
        <f t="shared" si="14"/>
        <v>0.96447009166396525</v>
      </c>
      <c r="X7">
        <f t="shared" si="15"/>
        <v>2.0114361326184077E-3</v>
      </c>
      <c r="Y7">
        <f t="shared" si="16"/>
        <v>9.6447009166396522E-3</v>
      </c>
      <c r="Z7">
        <f t="shared" si="17"/>
        <v>0.95281395461470719</v>
      </c>
      <c r="AB7">
        <f t="shared" si="18"/>
        <v>543.01959000702527</v>
      </c>
      <c r="AC7">
        <f t="shared" si="19"/>
        <v>684.92665080882307</v>
      </c>
      <c r="AE7">
        <f t="shared" si="2"/>
        <v>0</v>
      </c>
      <c r="AF7">
        <f t="shared" si="3"/>
        <v>0</v>
      </c>
      <c r="AG7">
        <f t="shared" si="3"/>
        <v>-11.91017443268384</v>
      </c>
      <c r="AH7">
        <f t="shared" si="4"/>
        <v>-100.57180663092039</v>
      </c>
      <c r="AI7">
        <f t="shared" si="5"/>
        <v>-112.48198106360424</v>
      </c>
      <c r="AJ7">
        <f t="shared" si="6"/>
        <v>-141.9070608017978</v>
      </c>
      <c r="AK7">
        <f t="shared" si="20"/>
        <v>26.662261869344938</v>
      </c>
      <c r="AL7">
        <f t="shared" si="7"/>
        <v>-227.72677999605708</v>
      </c>
      <c r="AN7">
        <f t="shared" si="8"/>
        <v>0</v>
      </c>
      <c r="AO7">
        <f t="shared" si="8"/>
        <v>0</v>
      </c>
      <c r="AP7">
        <f t="shared" si="8"/>
        <v>-8.3592284688941927</v>
      </c>
      <c r="AQ7">
        <f t="shared" si="8"/>
        <v>-70.586935053634434</v>
      </c>
      <c r="AR7">
        <f t="shared" si="8"/>
        <v>-78.946163522528636</v>
      </c>
      <c r="AS7">
        <f t="shared" si="8"/>
        <v>-99.598334961092704</v>
      </c>
      <c r="AT7">
        <f t="shared" si="8"/>
        <v>18.713070889350313</v>
      </c>
      <c r="AU7">
        <f t="shared" si="8"/>
        <v>-159.83142759427102</v>
      </c>
      <c r="AW7">
        <v>4</v>
      </c>
      <c r="AX7">
        <f>IF(Z7&gt;0, (R7*SUMPRODUCT(K7:$K$98, X7:$X$98)-K7*$AZ$3)/Z7, 0)</f>
        <v>718.84615825740013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2.1420699999999998E-3</v>
      </c>
      <c r="Q8" s="4">
        <f t="shared" si="22"/>
        <v>12.5</v>
      </c>
      <c r="R8">
        <f t="shared" si="0"/>
        <v>50000</v>
      </c>
      <c r="S8">
        <f t="shared" si="1"/>
        <v>808.47773862927238</v>
      </c>
      <c r="U8">
        <f t="shared" si="12"/>
        <v>2.1420699999999998E-3</v>
      </c>
      <c r="V8">
        <f t="shared" si="13"/>
        <v>0.01</v>
      </c>
      <c r="W8">
        <f t="shared" si="14"/>
        <v>0.95281395461470719</v>
      </c>
      <c r="X8">
        <f t="shared" si="15"/>
        <v>2.0409941877615255E-3</v>
      </c>
      <c r="Y8">
        <f t="shared" si="16"/>
        <v>9.5281395461470717E-3</v>
      </c>
      <c r="Z8">
        <f t="shared" si="17"/>
        <v>0.94124482088079864</v>
      </c>
      <c r="AB8">
        <f t="shared" si="18"/>
        <v>684.92665080882307</v>
      </c>
      <c r="AC8">
        <f t="shared" si="19"/>
        <v>760.97548428222262</v>
      </c>
      <c r="AE8">
        <f t="shared" si="2"/>
        <v>0</v>
      </c>
      <c r="AF8">
        <f t="shared" si="3"/>
        <v>0</v>
      </c>
      <c r="AG8">
        <f t="shared" si="3"/>
        <v>-11.765560261009982</v>
      </c>
      <c r="AH8">
        <f t="shared" si="4"/>
        <v>-102.04970938807628</v>
      </c>
      <c r="AI8">
        <f t="shared" si="5"/>
        <v>-113.81526964908626</v>
      </c>
      <c r="AJ8">
        <f t="shared" si="6"/>
        <v>-76.048833473399554</v>
      </c>
      <c r="AK8">
        <f t="shared" si="20"/>
        <v>14.588937662227931</v>
      </c>
      <c r="AL8">
        <f t="shared" si="7"/>
        <v>-175.27516546025788</v>
      </c>
      <c r="AN8">
        <f t="shared" si="8"/>
        <v>0</v>
      </c>
      <c r="AO8">
        <f t="shared" si="8"/>
        <v>0</v>
      </c>
      <c r="AP8">
        <f t="shared" si="8"/>
        <v>-7.7081397663389222</v>
      </c>
      <c r="AQ8">
        <f t="shared" si="8"/>
        <v>-66.857285639369678</v>
      </c>
      <c r="AR8">
        <f t="shared" si="8"/>
        <v>-74.565425405708595</v>
      </c>
      <c r="AS8">
        <f t="shared" si="8"/>
        <v>-49.822959933543984</v>
      </c>
      <c r="AT8">
        <f t="shared" si="8"/>
        <v>9.5578593835025281</v>
      </c>
      <c r="AU8">
        <f t="shared" si="8"/>
        <v>-114.83052595575005</v>
      </c>
      <c r="AW8">
        <v>5</v>
      </c>
      <c r="AX8">
        <f>IF(Z8&gt;0, (R8*SUMPRODUCT(K8:$K$98, X8:$X$98)-K8*$AZ$3)/Z8, 0)</f>
        <v>808.47773862927238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2.2014550000000002E-3</v>
      </c>
      <c r="Q9" s="4">
        <f t="shared" si="22"/>
        <v>12.5</v>
      </c>
      <c r="R9">
        <f t="shared" si="0"/>
        <v>50000</v>
      </c>
      <c r="S9">
        <f t="shared" si="1"/>
        <v>863.65921092575365</v>
      </c>
      <c r="U9">
        <f t="shared" si="12"/>
        <v>2.2014550000000002E-3</v>
      </c>
      <c r="V9">
        <f t="shared" si="13"/>
        <v>0.01</v>
      </c>
      <c r="W9">
        <f t="shared" si="14"/>
        <v>0.94124482088079864</v>
      </c>
      <c r="X9">
        <f t="shared" si="15"/>
        <v>2.0721081171521387E-3</v>
      </c>
      <c r="Y9">
        <f t="shared" si="16"/>
        <v>9.4124482088079869E-3</v>
      </c>
      <c r="Z9">
        <f t="shared" si="17"/>
        <v>0.92976026455483851</v>
      </c>
      <c r="AB9">
        <f t="shared" si="18"/>
        <v>760.97548428222262</v>
      </c>
      <c r="AC9">
        <f t="shared" si="19"/>
        <v>802.99601643555184</v>
      </c>
      <c r="AE9">
        <f t="shared" si="2"/>
        <v>0</v>
      </c>
      <c r="AF9">
        <f t="shared" si="3"/>
        <v>0</v>
      </c>
      <c r="AG9">
        <f t="shared" si="3"/>
        <v>-11.622003306935481</v>
      </c>
      <c r="AH9">
        <f t="shared" si="4"/>
        <v>-103.60540585760694</v>
      </c>
      <c r="AI9">
        <f t="shared" si="5"/>
        <v>-115.22740916454242</v>
      </c>
      <c r="AJ9">
        <f t="shared" si="6"/>
        <v>-42.020532153329214</v>
      </c>
      <c r="AK9">
        <f t="shared" si="20"/>
        <v>4.4897553572651132</v>
      </c>
      <c r="AL9">
        <f t="shared" si="7"/>
        <v>-152.75818596060651</v>
      </c>
      <c r="AN9">
        <f t="shared" si="8"/>
        <v>0</v>
      </c>
      <c r="AO9">
        <f t="shared" si="8"/>
        <v>0</v>
      </c>
      <c r="AP9">
        <f t="shared" si="8"/>
        <v>-7.2109946451806293</v>
      </c>
      <c r="AQ9">
        <f t="shared" si="8"/>
        <v>-64.283067825762487</v>
      </c>
      <c r="AR9">
        <f t="shared" si="8"/>
        <v>-71.494062470943121</v>
      </c>
      <c r="AS9">
        <f t="shared" si="8"/>
        <v>-26.072082784942506</v>
      </c>
      <c r="AT9">
        <f t="shared" si="8"/>
        <v>2.7857161097252052</v>
      </c>
      <c r="AU9">
        <f t="shared" si="8"/>
        <v>-94.780429146160415</v>
      </c>
      <c r="AW9">
        <v>6</v>
      </c>
      <c r="AX9">
        <f>IF(Z9&gt;0, (R9*SUMPRODUCT(K9:$K$98, X9:$X$98)-K9*$AZ$3)/Z9, 0)</f>
        <v>863.65921092575365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2.2708170000000001E-3</v>
      </c>
      <c r="Q10" s="4">
        <f t="shared" si="22"/>
        <v>12.5</v>
      </c>
      <c r="R10">
        <f t="shared" si="0"/>
        <v>50000</v>
      </c>
      <c r="S10">
        <f t="shared" si="1"/>
        <v>913.24177795939374</v>
      </c>
      <c r="U10">
        <f t="shared" si="12"/>
        <v>2.2708170000000001E-3</v>
      </c>
      <c r="V10">
        <f t="shared" si="13"/>
        <v>0.01</v>
      </c>
      <c r="W10">
        <f t="shared" si="14"/>
        <v>0.92976026455483851</v>
      </c>
      <c r="X10">
        <f t="shared" si="15"/>
        <v>2.1113154146756249E-3</v>
      </c>
      <c r="Y10">
        <f t="shared" si="16"/>
        <v>9.2976026455483859E-3</v>
      </c>
      <c r="Z10">
        <f t="shared" si="17"/>
        <v>0.91835134649461458</v>
      </c>
      <c r="AB10">
        <f t="shared" si="18"/>
        <v>802.99601643555184</v>
      </c>
      <c r="AC10">
        <f t="shared" si="19"/>
        <v>838.67681646414508</v>
      </c>
      <c r="AE10">
        <f t="shared" si="2"/>
        <v>0</v>
      </c>
      <c r="AF10">
        <f t="shared" si="3"/>
        <v>0</v>
      </c>
      <c r="AG10">
        <f t="shared" si="3"/>
        <v>-11.479391831182681</v>
      </c>
      <c r="AH10">
        <f t="shared" si="4"/>
        <v>-105.56577073378125</v>
      </c>
      <c r="AI10">
        <f t="shared" si="5"/>
        <v>-117.04516256496393</v>
      </c>
      <c r="AJ10">
        <f t="shared" si="6"/>
        <v>-35.680800028593239</v>
      </c>
      <c r="AK10">
        <f t="shared" si="20"/>
        <v>3.2922836673857629</v>
      </c>
      <c r="AL10">
        <f t="shared" si="7"/>
        <v>-149.43367892617141</v>
      </c>
      <c r="AN10">
        <f t="shared" si="8"/>
        <v>0</v>
      </c>
      <c r="AO10">
        <f t="shared" si="8"/>
        <v>0</v>
      </c>
      <c r="AP10">
        <f t="shared" si="8"/>
        <v>-6.7569584000584753</v>
      </c>
      <c r="AQ10">
        <f t="shared" si="8"/>
        <v>-62.13774490915528</v>
      </c>
      <c r="AR10">
        <f t="shared" si="8"/>
        <v>-68.894703309213753</v>
      </c>
      <c r="AS10">
        <f t="shared" si="8"/>
        <v>-21.002304392041189</v>
      </c>
      <c r="AT10">
        <f t="shared" si="8"/>
        <v>1.937892190533028</v>
      </c>
      <c r="AU10">
        <f t="shared" si="8"/>
        <v>-87.959115510721915</v>
      </c>
      <c r="AW10">
        <v>7</v>
      </c>
      <c r="AX10">
        <f>IF(Z10&gt;0, (R10*SUMPRODUCT(K10:$K$98, X10:$X$98)-K10*$AZ$3)/Z10, 0)</f>
        <v>913.24177795939374</v>
      </c>
    </row>
    <row r="11" spans="1:52" x14ac:dyDescent="0.25">
      <c r="A11" t="s">
        <v>33</v>
      </c>
      <c r="C11" s="12">
        <f>AU91</f>
        <v>3133.7407637162228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2.3392280000000001E-3</v>
      </c>
      <c r="Q11" s="4">
        <f t="shared" si="22"/>
        <v>12.5</v>
      </c>
      <c r="R11">
        <f t="shared" si="0"/>
        <v>50000</v>
      </c>
      <c r="S11">
        <f t="shared" si="1"/>
        <v>957.57671896817419</v>
      </c>
      <c r="U11">
        <f t="shared" si="12"/>
        <v>2.3392280000000001E-3</v>
      </c>
      <c r="V11">
        <f t="shared" si="13"/>
        <v>0.01</v>
      </c>
      <c r="W11">
        <f t="shared" si="14"/>
        <v>0.91835134649461458</v>
      </c>
      <c r="X11">
        <f t="shared" si="15"/>
        <v>2.1482331835579044E-3</v>
      </c>
      <c r="Y11">
        <f t="shared" si="16"/>
        <v>9.1835134649461466E-3</v>
      </c>
      <c r="Z11">
        <f t="shared" si="17"/>
        <v>0.90701959984611047</v>
      </c>
      <c r="AB11">
        <f t="shared" si="18"/>
        <v>838.67681646414508</v>
      </c>
      <c r="AC11">
        <f t="shared" si="19"/>
        <v>868.54085246046475</v>
      </c>
      <c r="AE11">
        <f t="shared" si="2"/>
        <v>0</v>
      </c>
      <c r="AF11">
        <f t="shared" si="3"/>
        <v>0</v>
      </c>
      <c r="AG11">
        <f t="shared" si="3"/>
        <v>-11.337744998076381</v>
      </c>
      <c r="AH11">
        <f t="shared" si="4"/>
        <v>-107.41165917789522</v>
      </c>
      <c r="AI11">
        <f t="shared" si="5"/>
        <v>-118.74940417597159</v>
      </c>
      <c r="AJ11">
        <f t="shared" si="6"/>
        <v>-29.864035996319672</v>
      </c>
      <c r="AK11">
        <f t="shared" si="20"/>
        <v>2.0128243595139481</v>
      </c>
      <c r="AL11">
        <f t="shared" si="7"/>
        <v>-146.60061581277731</v>
      </c>
      <c r="AN11">
        <f t="shared" si="8"/>
        <v>0</v>
      </c>
      <c r="AO11">
        <f t="shared" si="8"/>
        <v>0</v>
      </c>
      <c r="AP11">
        <f t="shared" si="8"/>
        <v>-6.3412986979985169</v>
      </c>
      <c r="AQ11">
        <f t="shared" si="8"/>
        <v>-60.076268659262595</v>
      </c>
      <c r="AR11">
        <f t="shared" si="8"/>
        <v>-66.417567357261106</v>
      </c>
      <c r="AS11">
        <f t="shared" si="8"/>
        <v>-16.703213259124578</v>
      </c>
      <c r="AT11">
        <f t="shared" si="8"/>
        <v>1.1257900484136032</v>
      </c>
      <c r="AU11">
        <f t="shared" si="8"/>
        <v>-81.994990567972081</v>
      </c>
      <c r="AW11">
        <v>8</v>
      </c>
      <c r="AX11">
        <f>IF(Z11&gt;0, (R11*SUMPRODUCT(K11:$K$98, X11:$X$98)-K11*$AZ$3)/Z11, 0)</f>
        <v>957.57671896817419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2.4176169999999999E-3</v>
      </c>
      <c r="Q12" s="4">
        <f t="shared" si="22"/>
        <v>12.5</v>
      </c>
      <c r="R12">
        <f t="shared" si="0"/>
        <v>50000</v>
      </c>
      <c r="S12">
        <f t="shared" si="1"/>
        <v>999.96694229830382</v>
      </c>
      <c r="U12">
        <f t="shared" si="12"/>
        <v>2.4176169999999999E-3</v>
      </c>
      <c r="V12">
        <f t="shared" si="13"/>
        <v>0.01</v>
      </c>
      <c r="W12">
        <f t="shared" si="14"/>
        <v>0.90701959984611047</v>
      </c>
      <c r="X12">
        <f t="shared" si="15"/>
        <v>2.1928260039211539E-3</v>
      </c>
      <c r="Y12">
        <f t="shared" si="16"/>
        <v>9.0701959984611051E-3</v>
      </c>
      <c r="Z12">
        <f t="shared" si="17"/>
        <v>0.8957565778437282</v>
      </c>
      <c r="AB12">
        <f t="shared" si="18"/>
        <v>868.54085246046475</v>
      </c>
      <c r="AC12">
        <f t="shared" si="19"/>
        <v>895.72696618998543</v>
      </c>
      <c r="AE12">
        <f t="shared" si="2"/>
        <v>0</v>
      </c>
      <c r="AF12">
        <f t="shared" si="3"/>
        <v>0</v>
      </c>
      <c r="AG12">
        <f t="shared" si="3"/>
        <v>-11.196957223046603</v>
      </c>
      <c r="AH12">
        <f t="shared" si="4"/>
        <v>-109.6413001960577</v>
      </c>
      <c r="AI12">
        <f t="shared" si="5"/>
        <v>-120.83825741910431</v>
      </c>
      <c r="AJ12">
        <f t="shared" si="6"/>
        <v>-27.186113729520685</v>
      </c>
      <c r="AK12">
        <f t="shared" si="20"/>
        <v>1.9976439606590688</v>
      </c>
      <c r="AL12">
        <f t="shared" si="7"/>
        <v>-146.02672718796592</v>
      </c>
      <c r="AN12">
        <f t="shared" si="8"/>
        <v>0</v>
      </c>
      <c r="AO12">
        <f t="shared" si="8"/>
        <v>0</v>
      </c>
      <c r="AP12">
        <f t="shared" si="8"/>
        <v>-5.9513017955755698</v>
      </c>
      <c r="AQ12">
        <f t="shared" si="8"/>
        <v>-58.275516618299264</v>
      </c>
      <c r="AR12">
        <f t="shared" si="8"/>
        <v>-64.226818413874838</v>
      </c>
      <c r="AS12">
        <f t="shared" si="8"/>
        <v>-14.449708454739955</v>
      </c>
      <c r="AT12">
        <f t="shared" si="8"/>
        <v>1.0617690014498617</v>
      </c>
      <c r="AU12">
        <f t="shared" si="8"/>
        <v>-77.614757867164926</v>
      </c>
      <c r="AW12">
        <v>9</v>
      </c>
      <c r="AX12">
        <f>IF(Z12&gt;0, (R12*SUMPRODUCT(K12:$K$98, X12:$X$98)-K12*$AZ$3)/Z12, 0)</f>
        <v>999.96694229830382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2.502181E-3</v>
      </c>
      <c r="Q13" s="4">
        <f t="shared" si="22"/>
        <v>12.5</v>
      </c>
      <c r="R13">
        <f t="shared" si="0"/>
        <v>50000</v>
      </c>
      <c r="S13">
        <f t="shared" si="1"/>
        <v>1039.9827049547928</v>
      </c>
      <c r="U13">
        <f t="shared" si="12"/>
        <v>2.502181E-3</v>
      </c>
      <c r="V13">
        <f t="shared" si="13"/>
        <v>0.01</v>
      </c>
      <c r="W13">
        <f t="shared" si="14"/>
        <v>0.8957565778437282</v>
      </c>
      <c r="X13">
        <f t="shared" si="15"/>
        <v>2.2413450897055976E-3</v>
      </c>
      <c r="Y13">
        <f t="shared" si="16"/>
        <v>8.9575657784372823E-3</v>
      </c>
      <c r="Z13">
        <f t="shared" si="17"/>
        <v>0.88455766697558524</v>
      </c>
      <c r="AB13">
        <f t="shared" si="18"/>
        <v>895.72696618998543</v>
      </c>
      <c r="AC13">
        <f t="shared" si="19"/>
        <v>919.92467518976991</v>
      </c>
      <c r="AE13">
        <f t="shared" si="2"/>
        <v>0</v>
      </c>
      <c r="AF13">
        <f t="shared" si="3"/>
        <v>0</v>
      </c>
      <c r="AG13">
        <f t="shared" si="3"/>
        <v>-11.056970837194816</v>
      </c>
      <c r="AH13">
        <f t="shared" si="4"/>
        <v>-112.06725448527988</v>
      </c>
      <c r="AI13">
        <f t="shared" si="5"/>
        <v>-123.12422532247469</v>
      </c>
      <c r="AJ13">
        <f t="shared" si="6"/>
        <v>-24.197708999784481</v>
      </c>
      <c r="AK13">
        <f t="shared" si="20"/>
        <v>1.791453932379971</v>
      </c>
      <c r="AL13">
        <f t="shared" si="7"/>
        <v>-145.53048038987919</v>
      </c>
      <c r="AN13">
        <f t="shared" si="8"/>
        <v>0</v>
      </c>
      <c r="AO13">
        <f t="shared" si="8"/>
        <v>0</v>
      </c>
      <c r="AP13">
        <f t="shared" si="8"/>
        <v>-5.5864045088799035</v>
      </c>
      <c r="AQ13">
        <f t="shared" si="8"/>
        <v>-56.62066265458202</v>
      </c>
      <c r="AR13">
        <f t="shared" si="8"/>
        <v>-62.207067163461922</v>
      </c>
      <c r="AS13">
        <f t="shared" si="8"/>
        <v>-12.225607958214974</v>
      </c>
      <c r="AT13">
        <f t="shared" si="8"/>
        <v>0.90511103562222162</v>
      </c>
      <c r="AU13">
        <f t="shared" si="8"/>
        <v>-73.527564086054667</v>
      </c>
      <c r="AW13">
        <v>10</v>
      </c>
      <c r="AX13">
        <f>IF(Z13&gt;0, (R13*SUMPRODUCT(K13:$K$98, X13:$X$98)-K13*$AZ$3)/Z13, 0)</f>
        <v>1039.9827049547928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2.5943469999999999E-3</v>
      </c>
      <c r="Q14" s="4">
        <f t="shared" si="22"/>
        <v>12.5</v>
      </c>
      <c r="R14">
        <f t="shared" si="0"/>
        <v>50000</v>
      </c>
      <c r="S14">
        <f t="shared" si="1"/>
        <v>1077.8513352903701</v>
      </c>
      <c r="U14">
        <f t="shared" si="12"/>
        <v>2.5943469999999999E-3</v>
      </c>
      <c r="V14">
        <f t="shared" si="13"/>
        <v>0.01</v>
      </c>
      <c r="W14">
        <f t="shared" si="14"/>
        <v>0.88455766697558524</v>
      </c>
      <c r="X14">
        <f t="shared" si="15"/>
        <v>2.2948495296451084E-3</v>
      </c>
      <c r="Y14">
        <f t="shared" si="16"/>
        <v>8.8455766697558523E-3</v>
      </c>
      <c r="Z14">
        <f t="shared" si="17"/>
        <v>0.87341724077618432</v>
      </c>
      <c r="AB14">
        <f t="shared" si="18"/>
        <v>919.92467518976991</v>
      </c>
      <c r="AC14">
        <f t="shared" si="19"/>
        <v>941.41393923624094</v>
      </c>
      <c r="AE14">
        <f t="shared" si="2"/>
        <v>0</v>
      </c>
      <c r="AF14">
        <f t="shared" si="3"/>
        <v>0</v>
      </c>
      <c r="AG14">
        <f t="shared" si="3"/>
        <v>-10.917715509702305</v>
      </c>
      <c r="AH14">
        <f t="shared" si="4"/>
        <v>-114.74247648225543</v>
      </c>
      <c r="AI14">
        <f t="shared" si="5"/>
        <v>-125.66019199195773</v>
      </c>
      <c r="AJ14">
        <f t="shared" si="6"/>
        <v>-21.489264046471021</v>
      </c>
      <c r="AK14">
        <f t="shared" si="20"/>
        <v>1.6558644153415858</v>
      </c>
      <c r="AL14">
        <f t="shared" si="7"/>
        <v>-145.49359162308716</v>
      </c>
      <c r="AN14">
        <f t="shared" si="8"/>
        <v>0</v>
      </c>
      <c r="AO14">
        <f t="shared" si="8"/>
        <v>0</v>
      </c>
      <c r="AP14">
        <f t="shared" si="8"/>
        <v>-5.2443880890023813</v>
      </c>
      <c r="AQ14">
        <f t="shared" si="8"/>
        <v>-55.117215358049236</v>
      </c>
      <c r="AR14">
        <f t="shared" si="8"/>
        <v>-60.361603447051621</v>
      </c>
      <c r="AS14">
        <f t="shared" si="8"/>
        <v>-10.322492860945843</v>
      </c>
      <c r="AT14">
        <f t="shared" si="8"/>
        <v>0.795404094300044</v>
      </c>
      <c r="AU14">
        <f t="shared" si="8"/>
        <v>-69.888692213697411</v>
      </c>
      <c r="AW14">
        <v>11</v>
      </c>
      <c r="AX14">
        <f>IF(Z14&gt;0, (R14*SUMPRODUCT(K14:$K$98, X14:$X$98)-K14*$AZ$3)/Z14, 0)</f>
        <v>1077.8513352903701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2.6922130000000002E-3</v>
      </c>
      <c r="Q15" s="4">
        <f t="shared" si="22"/>
        <v>12.5</v>
      </c>
      <c r="R15">
        <f t="shared" si="0"/>
        <v>50000</v>
      </c>
      <c r="S15">
        <f t="shared" si="1"/>
        <v>1117.5375418905694</v>
      </c>
      <c r="U15">
        <f t="shared" si="12"/>
        <v>2.6922130000000002E-3</v>
      </c>
      <c r="V15">
        <f t="shared" si="13"/>
        <v>0.01</v>
      </c>
      <c r="W15">
        <f t="shared" si="14"/>
        <v>0.87341724077618432</v>
      </c>
      <c r="X15">
        <f t="shared" si="15"/>
        <v>2.3514252500417736E-3</v>
      </c>
      <c r="Y15">
        <f t="shared" si="16"/>
        <v>8.7341724077618435E-3</v>
      </c>
      <c r="Z15">
        <f t="shared" si="17"/>
        <v>0.86233164311838073</v>
      </c>
      <c r="AB15">
        <f t="shared" si="18"/>
        <v>941.41393923624094</v>
      </c>
      <c r="AC15">
        <f t="shared" si="19"/>
        <v>963.687984744971</v>
      </c>
      <c r="AE15">
        <f t="shared" si="2"/>
        <v>0</v>
      </c>
      <c r="AF15">
        <f t="shared" si="3"/>
        <v>0</v>
      </c>
      <c r="AG15">
        <f t="shared" si="3"/>
        <v>-10.779145538979758</v>
      </c>
      <c r="AH15">
        <f t="shared" si="4"/>
        <v>-117.57126250208869</v>
      </c>
      <c r="AI15">
        <f t="shared" si="5"/>
        <v>-128.35040804106845</v>
      </c>
      <c r="AJ15">
        <f t="shared" si="6"/>
        <v>-22.274045508730069</v>
      </c>
      <c r="AK15">
        <f t="shared" si="20"/>
        <v>3.8597971508685882</v>
      </c>
      <c r="AL15">
        <f t="shared" si="7"/>
        <v>-146.76465639892993</v>
      </c>
      <c r="AN15">
        <f t="shared" si="8"/>
        <v>0</v>
      </c>
      <c r="AO15">
        <f t="shared" si="8"/>
        <v>0</v>
      </c>
      <c r="AP15">
        <f t="shared" si="8"/>
        <v>-4.9120815845954837</v>
      </c>
      <c r="AQ15">
        <f t="shared" si="8"/>
        <v>-53.577496595227657</v>
      </c>
      <c r="AR15">
        <f t="shared" si="8"/>
        <v>-58.489578179823148</v>
      </c>
      <c r="AS15">
        <f t="shared" si="8"/>
        <v>-10.150334120846328</v>
      </c>
      <c r="AT15">
        <f t="shared" si="8"/>
        <v>1.7589185002181751</v>
      </c>
      <c r="AU15">
        <f t="shared" si="8"/>
        <v>-66.880993800451293</v>
      </c>
      <c r="AW15">
        <v>12</v>
      </c>
      <c r="AX15">
        <f>IF(Z15&gt;0, (R15*SUMPRODUCT(K15:$K$98, X15:$X$98)-K15*$AZ$3)/Z15, 0)</f>
        <v>1117.5375418905694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2.807183E-3</v>
      </c>
      <c r="Q16" s="4">
        <f t="shared" si="22"/>
        <v>12.5</v>
      </c>
      <c r="R16">
        <f t="shared" si="0"/>
        <v>50000</v>
      </c>
      <c r="S16">
        <f t="shared" si="1"/>
        <v>1159.867894429125</v>
      </c>
      <c r="U16">
        <f t="shared" si="12"/>
        <v>2.807183E-3</v>
      </c>
      <c r="V16">
        <f t="shared" si="13"/>
        <v>0.01</v>
      </c>
      <c r="W16">
        <f t="shared" si="14"/>
        <v>0.86233164311838073</v>
      </c>
      <c r="X16">
        <f t="shared" si="15"/>
        <v>2.4207227289239856E-3</v>
      </c>
      <c r="Y16">
        <f t="shared" si="16"/>
        <v>8.6233164311838081E-3</v>
      </c>
      <c r="Z16">
        <f t="shared" si="17"/>
        <v>0.85128760395827285</v>
      </c>
      <c r="AB16">
        <f t="shared" si="18"/>
        <v>963.687984744971</v>
      </c>
      <c r="AC16">
        <f t="shared" si="19"/>
        <v>987.38116075669689</v>
      </c>
      <c r="AE16">
        <f t="shared" si="2"/>
        <v>0</v>
      </c>
      <c r="AF16">
        <f t="shared" si="3"/>
        <v>0</v>
      </c>
      <c r="AG16">
        <f t="shared" si="3"/>
        <v>-10.641095049478411</v>
      </c>
      <c r="AH16">
        <f t="shared" si="4"/>
        <v>-121.03613644619928</v>
      </c>
      <c r="AI16">
        <f t="shared" si="5"/>
        <v>-131.67723149567769</v>
      </c>
      <c r="AJ16">
        <f t="shared" si="6"/>
        <v>-23.693176011725882</v>
      </c>
      <c r="AK16">
        <f t="shared" si="20"/>
        <v>6.8421846916892948</v>
      </c>
      <c r="AL16">
        <f t="shared" si="7"/>
        <v>-148.52822281571429</v>
      </c>
      <c r="AN16">
        <f t="shared" si="8"/>
        <v>0</v>
      </c>
      <c r="AO16">
        <f t="shared" si="8"/>
        <v>0</v>
      </c>
      <c r="AP16">
        <f t="shared" si="8"/>
        <v>-4.5872402391738154</v>
      </c>
      <c r="AQ16">
        <f t="shared" si="8"/>
        <v>-52.177133360664108</v>
      </c>
      <c r="AR16">
        <f t="shared" si="8"/>
        <v>-56.764373599837924</v>
      </c>
      <c r="AS16">
        <f t="shared" si="8"/>
        <v>-10.213825728409798</v>
      </c>
      <c r="AT16">
        <f t="shared" si="8"/>
        <v>2.9495784781205092</v>
      </c>
      <c r="AU16">
        <f t="shared" si="8"/>
        <v>-64.028620850127226</v>
      </c>
      <c r="AW16">
        <v>13</v>
      </c>
      <c r="AX16">
        <f>IF(Z16&gt;0, (R16*SUMPRODUCT(K16:$K$98, X16:$X$98)-K16*$AZ$3)/Z16, 0)</f>
        <v>1159.867894429125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2.939255E-3</v>
      </c>
      <c r="Q17" s="4">
        <f t="shared" si="22"/>
        <v>12.5</v>
      </c>
      <c r="R17">
        <f t="shared" si="0"/>
        <v>50000</v>
      </c>
      <c r="S17">
        <f t="shared" si="1"/>
        <v>1209.5640625616359</v>
      </c>
      <c r="U17">
        <f t="shared" si="12"/>
        <v>2.939255E-3</v>
      </c>
      <c r="V17">
        <f t="shared" si="13"/>
        <v>0.01</v>
      </c>
      <c r="W17">
        <f t="shared" si="14"/>
        <v>0.85128760395827285</v>
      </c>
      <c r="X17">
        <f t="shared" si="15"/>
        <v>2.5021513463723733E-3</v>
      </c>
      <c r="Y17">
        <f t="shared" si="16"/>
        <v>8.5128760395827285E-3</v>
      </c>
      <c r="Z17">
        <f t="shared" si="17"/>
        <v>0.8402725765723178</v>
      </c>
      <c r="AB17">
        <f t="shared" si="18"/>
        <v>987.38116075669689</v>
      </c>
      <c r="AC17">
        <f t="shared" si="19"/>
        <v>1016.363511377946</v>
      </c>
      <c r="AE17">
        <f t="shared" si="2"/>
        <v>0</v>
      </c>
      <c r="AF17">
        <f t="shared" si="3"/>
        <v>0</v>
      </c>
      <c r="AG17">
        <f t="shared" si="3"/>
        <v>-10.503407207153973</v>
      </c>
      <c r="AH17">
        <f t="shared" si="4"/>
        <v>-125.10756731861866</v>
      </c>
      <c r="AI17">
        <f t="shared" si="5"/>
        <v>-135.61097452577263</v>
      </c>
      <c r="AJ17">
        <f t="shared" si="6"/>
        <v>-28.982350621249111</v>
      </c>
      <c r="AK17">
        <f t="shared" si="20"/>
        <v>13.625860018442417</v>
      </c>
      <c r="AL17">
        <f t="shared" si="7"/>
        <v>-150.96746512857933</v>
      </c>
      <c r="AN17">
        <f t="shared" si="8"/>
        <v>0</v>
      </c>
      <c r="AO17">
        <f t="shared" si="8"/>
        <v>0</v>
      </c>
      <c r="AP17">
        <f t="shared" si="8"/>
        <v>-4.2563308591585676</v>
      </c>
      <c r="AQ17">
        <f t="shared" si="8"/>
        <v>-50.697758259796316</v>
      </c>
      <c r="AR17">
        <f t="shared" si="8"/>
        <v>-54.954089118954883</v>
      </c>
      <c r="AS17">
        <f t="shared" si="8"/>
        <v>-11.744614950866174</v>
      </c>
      <c r="AT17">
        <f t="shared" si="8"/>
        <v>5.5216528632318118</v>
      </c>
      <c r="AU17">
        <f t="shared" si="8"/>
        <v>-61.177051206589248</v>
      </c>
      <c r="AW17">
        <v>14</v>
      </c>
      <c r="AX17">
        <f>IF(Z17&gt;0, (R17*SUMPRODUCT(K17:$K$98, X17:$X$98)-K17*$AZ$3)/Z17, 0)</f>
        <v>1209.5640625616359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3.7729310000000002E-3</v>
      </c>
      <c r="Q18" s="4">
        <f t="shared" si="22"/>
        <v>12.5</v>
      </c>
      <c r="R18">
        <f t="shared" si="0"/>
        <v>50000</v>
      </c>
      <c r="S18">
        <f t="shared" si="1"/>
        <v>1267.8440862373122</v>
      </c>
      <c r="U18">
        <f t="shared" si="12"/>
        <v>3.7729310000000002E-3</v>
      </c>
      <c r="V18">
        <f t="shared" si="13"/>
        <v>0.01</v>
      </c>
      <c r="W18">
        <f t="shared" si="14"/>
        <v>0.8402725765723178</v>
      </c>
      <c r="X18">
        <f t="shared" si="15"/>
        <v>3.1702904525995716E-3</v>
      </c>
      <c r="Y18">
        <f t="shared" si="16"/>
        <v>8.4027257657231774E-3</v>
      </c>
      <c r="Z18">
        <f t="shared" si="17"/>
        <v>0.82869956035399506</v>
      </c>
      <c r="AB18">
        <f t="shared" si="18"/>
        <v>1016.363511377946</v>
      </c>
      <c r="AC18">
        <f t="shared" si="19"/>
        <v>1050.6618368622733</v>
      </c>
      <c r="AE18">
        <f t="shared" si="2"/>
        <v>0</v>
      </c>
      <c r="AF18">
        <f t="shared" si="3"/>
        <v>0</v>
      </c>
      <c r="AG18">
        <f t="shared" si="3"/>
        <v>-10.358744504424939</v>
      </c>
      <c r="AH18">
        <f t="shared" si="4"/>
        <v>-158.51452262997859</v>
      </c>
      <c r="AI18">
        <f t="shared" si="5"/>
        <v>-168.87326713440353</v>
      </c>
      <c r="AJ18">
        <f t="shared" si="6"/>
        <v>-34.298325484327279</v>
      </c>
      <c r="AK18">
        <f t="shared" si="20"/>
        <v>21.953451845763635</v>
      </c>
      <c r="AL18">
        <f t="shared" si="7"/>
        <v>-181.21814077296719</v>
      </c>
      <c r="AN18">
        <f t="shared" si="8"/>
        <v>0</v>
      </c>
      <c r="AO18">
        <f t="shared" si="8"/>
        <v>0</v>
      </c>
      <c r="AP18">
        <f t="shared" si="8"/>
        <v>-3.9172347031748842</v>
      </c>
      <c r="AQ18">
        <f t="shared" si="8"/>
        <v>-59.943421593042153</v>
      </c>
      <c r="AR18">
        <f t="shared" si="8"/>
        <v>-63.860656296217037</v>
      </c>
      <c r="AS18">
        <f t="shared" si="8"/>
        <v>-12.970161662989387</v>
      </c>
      <c r="AT18">
        <f t="shared" si="8"/>
        <v>8.3018577577590413</v>
      </c>
      <c r="AU18">
        <f t="shared" si="8"/>
        <v>-68.52896020144739</v>
      </c>
      <c r="AW18">
        <v>15</v>
      </c>
      <c r="AX18">
        <f>IF(Z18&gt;0, (R18*SUMPRODUCT(K18:$K$98, X18:$X$98)-K18*$AZ$3)/Z18, 0)</f>
        <v>1267.8440862373122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4.6883589999999996E-3</v>
      </c>
      <c r="Q19" s="4">
        <f t="shared" si="22"/>
        <v>12.5</v>
      </c>
      <c r="R19">
        <f t="shared" si="0"/>
        <v>50000</v>
      </c>
      <c r="S19">
        <f t="shared" si="1"/>
        <v>1311.3566839698751</v>
      </c>
      <c r="U19">
        <f t="shared" si="12"/>
        <v>4.6883589999999996E-3</v>
      </c>
      <c r="V19">
        <f t="shared" si="13"/>
        <v>0.01</v>
      </c>
      <c r="W19">
        <f t="shared" si="14"/>
        <v>0.82869956035399506</v>
      </c>
      <c r="X19">
        <f t="shared" si="15"/>
        <v>3.8852410420816955E-3</v>
      </c>
      <c r="Y19">
        <f t="shared" si="16"/>
        <v>8.2869956035399508E-3</v>
      </c>
      <c r="Z19">
        <f t="shared" si="17"/>
        <v>0.81652732370837344</v>
      </c>
      <c r="AB19">
        <f t="shared" si="18"/>
        <v>1050.6618368622733</v>
      </c>
      <c r="AC19">
        <f t="shared" si="19"/>
        <v>1070.7585635890093</v>
      </c>
      <c r="AE19">
        <f t="shared" si="2"/>
        <v>0</v>
      </c>
      <c r="AF19">
        <f t="shared" si="3"/>
        <v>0</v>
      </c>
      <c r="AG19">
        <f t="shared" si="3"/>
        <v>-10.206591546354668</v>
      </c>
      <c r="AH19">
        <f t="shared" si="4"/>
        <v>-194.26205210408477</v>
      </c>
      <c r="AI19">
        <f t="shared" si="5"/>
        <v>-204.46864365043945</v>
      </c>
      <c r="AJ19">
        <f t="shared" si="6"/>
        <v>-20.096726726736051</v>
      </c>
      <c r="AK19">
        <f t="shared" si="20"/>
        <v>23.429758962028693</v>
      </c>
      <c r="AL19">
        <f t="shared" si="7"/>
        <v>-201.1356114151468</v>
      </c>
      <c r="AN19">
        <f t="shared" si="8"/>
        <v>0</v>
      </c>
      <c r="AO19">
        <f t="shared" si="8"/>
        <v>0</v>
      </c>
      <c r="AP19">
        <f t="shared" si="8"/>
        <v>-3.5994562655669053</v>
      </c>
      <c r="AQ19">
        <f t="shared" si="8"/>
        <v>-68.50844941058395</v>
      </c>
      <c r="AR19">
        <f t="shared" si="8"/>
        <v>-72.107905676150864</v>
      </c>
      <c r="AS19">
        <f t="shared" si="8"/>
        <v>-7.0873110386955354</v>
      </c>
      <c r="AT19">
        <f t="shared" si="8"/>
        <v>8.2627380858320887</v>
      </c>
      <c r="AU19">
        <f t="shared" si="8"/>
        <v>-70.932478629014312</v>
      </c>
      <c r="AW19">
        <v>16</v>
      </c>
      <c r="AX19">
        <f>IF(Z19&gt;0, (R19*SUMPRODUCT(K19:$K$98, X19:$X$98)-K19*$AZ$3)/Z19, 0)</f>
        <v>1311.3566839698751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5.6712799999999999E-3</v>
      </c>
      <c r="Q20" s="4">
        <f t="shared" si="22"/>
        <v>12.5</v>
      </c>
      <c r="R20">
        <f t="shared" si="0"/>
        <v>50000</v>
      </c>
      <c r="S20">
        <f t="shared" si="1"/>
        <v>1317.9370164492886</v>
      </c>
      <c r="U20">
        <f t="shared" si="12"/>
        <v>5.6712799999999999E-3</v>
      </c>
      <c r="V20">
        <f t="shared" si="13"/>
        <v>0.01</v>
      </c>
      <c r="W20">
        <f t="shared" si="14"/>
        <v>0.81652732370837344</v>
      </c>
      <c r="X20">
        <f t="shared" si="15"/>
        <v>4.6307550804008243E-3</v>
      </c>
      <c r="Y20">
        <f t="shared" si="16"/>
        <v>8.1652732370837353E-3</v>
      </c>
      <c r="Z20">
        <f t="shared" si="17"/>
        <v>0.80373129539088894</v>
      </c>
      <c r="AB20">
        <f t="shared" si="18"/>
        <v>1070.7585635890093</v>
      </c>
      <c r="AC20">
        <f t="shared" si="19"/>
        <v>1059.26722547439</v>
      </c>
      <c r="AE20">
        <f t="shared" si="2"/>
        <v>0</v>
      </c>
      <c r="AF20">
        <f t="shared" si="3"/>
        <v>0</v>
      </c>
      <c r="AG20">
        <f t="shared" si="3"/>
        <v>-10.046641192386112</v>
      </c>
      <c r="AH20">
        <f t="shared" si="4"/>
        <v>-231.53775402004121</v>
      </c>
      <c r="AI20">
        <f t="shared" si="5"/>
        <v>-241.58439521242732</v>
      </c>
      <c r="AJ20">
        <f t="shared" si="6"/>
        <v>11.491338114619339</v>
      </c>
      <c r="AK20">
        <f t="shared" si="20"/>
        <v>4.6042618234327399</v>
      </c>
      <c r="AL20">
        <f t="shared" si="7"/>
        <v>-225.48879527437524</v>
      </c>
      <c r="AN20">
        <f t="shared" si="8"/>
        <v>0</v>
      </c>
      <c r="AO20">
        <f t="shared" si="8"/>
        <v>0</v>
      </c>
      <c r="AP20">
        <f t="shared" si="8"/>
        <v>-3.3605692673636085</v>
      </c>
      <c r="AQ20">
        <f t="shared" si="8"/>
        <v>-77.448636364542466</v>
      </c>
      <c r="AR20">
        <f t="shared" si="8"/>
        <v>-80.809205631906082</v>
      </c>
      <c r="AS20">
        <f t="shared" si="8"/>
        <v>3.8438157558707489</v>
      </c>
      <c r="AT20">
        <f t="shared" si="8"/>
        <v>1.54011081777757</v>
      </c>
      <c r="AU20">
        <f t="shared" si="8"/>
        <v>-75.425279058257757</v>
      </c>
      <c r="AW20">
        <v>17</v>
      </c>
      <c r="AX20">
        <f>IF(Z20&gt;0, (R20*SUMPRODUCT(K20:$K$98, X20:$X$98)-K20*$AZ$3)/Z20, 0)</f>
        <v>1317.9370164492886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6.8024940000000001E-3</v>
      </c>
      <c r="Q21" s="4">
        <f t="shared" si="22"/>
        <v>12.5</v>
      </c>
      <c r="R21">
        <f t="shared" si="0"/>
        <v>50000</v>
      </c>
      <c r="S21">
        <f t="shared" si="1"/>
        <v>1307.6527433283848</v>
      </c>
      <c r="U21">
        <f t="shared" si="12"/>
        <v>6.8024940000000001E-3</v>
      </c>
      <c r="V21">
        <f t="shared" si="13"/>
        <v>0.01</v>
      </c>
      <c r="W21">
        <f t="shared" si="14"/>
        <v>0.80373129539088894</v>
      </c>
      <c r="X21">
        <f t="shared" si="15"/>
        <v>5.4673773145087496E-3</v>
      </c>
      <c r="Y21">
        <f t="shared" si="16"/>
        <v>8.037312953908889E-3</v>
      </c>
      <c r="Z21">
        <f t="shared" si="17"/>
        <v>0.79022660512247134</v>
      </c>
      <c r="AB21">
        <f t="shared" si="18"/>
        <v>1059.26722547439</v>
      </c>
      <c r="AC21">
        <f t="shared" si="19"/>
        <v>1033.3419880394758</v>
      </c>
      <c r="AE21">
        <f t="shared" si="2"/>
        <v>0</v>
      </c>
      <c r="AF21">
        <f t="shared" si="3"/>
        <v>0</v>
      </c>
      <c r="AG21">
        <f t="shared" si="3"/>
        <v>-9.877832564030891</v>
      </c>
      <c r="AH21">
        <f t="shared" si="4"/>
        <v>-273.3688657254375</v>
      </c>
      <c r="AI21">
        <f t="shared" si="5"/>
        <v>-283.24669828946838</v>
      </c>
      <c r="AJ21">
        <f t="shared" si="6"/>
        <v>25.925237434914152</v>
      </c>
      <c r="AK21">
        <f t="shared" si="20"/>
        <v>1.694827560759024</v>
      </c>
      <c r="AL21">
        <f t="shared" si="7"/>
        <v>-255.62663329379521</v>
      </c>
      <c r="AN21">
        <f t="shared" si="8"/>
        <v>0</v>
      </c>
      <c r="AO21">
        <f t="shared" si="8"/>
        <v>0</v>
      </c>
      <c r="AP21">
        <f t="shared" si="8"/>
        <v>-3.1419772940396991</v>
      </c>
      <c r="AQ21">
        <f t="shared" si="8"/>
        <v>-86.954173746007399</v>
      </c>
      <c r="AR21">
        <f t="shared" si="8"/>
        <v>-90.096151040047104</v>
      </c>
      <c r="AS21">
        <f t="shared" si="8"/>
        <v>8.2463948275154753</v>
      </c>
      <c r="AT21">
        <f t="shared" si="8"/>
        <v>0.53909698091141767</v>
      </c>
      <c r="AU21">
        <f t="shared" si="8"/>
        <v>-81.310659231620207</v>
      </c>
      <c r="AW21">
        <v>18</v>
      </c>
      <c r="AX21">
        <f>IF(Z21&gt;0, (R21*SUMPRODUCT(K21:$K$98, X21:$X$98)-K21*$AZ$3)/Z21, 0)</f>
        <v>1307.6527433283848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8.090557E-3</v>
      </c>
      <c r="Q22" s="4">
        <f t="shared" si="22"/>
        <v>12.5</v>
      </c>
      <c r="R22">
        <f t="shared" si="0"/>
        <v>50000</v>
      </c>
      <c r="S22">
        <f t="shared" si="1"/>
        <v>1304.9905593045726</v>
      </c>
      <c r="U22">
        <f t="shared" si="12"/>
        <v>8.090557E-3</v>
      </c>
      <c r="V22">
        <f t="shared" si="13"/>
        <v>0.01</v>
      </c>
      <c r="W22">
        <f t="shared" si="14"/>
        <v>0.79022660512247134</v>
      </c>
      <c r="X22">
        <f t="shared" si="15"/>
        <v>6.393373391659846E-3</v>
      </c>
      <c r="Y22">
        <f t="shared" si="16"/>
        <v>7.9022660512247135E-3</v>
      </c>
      <c r="Z22">
        <f t="shared" si="17"/>
        <v>0.77593096567958686</v>
      </c>
      <c r="AB22">
        <f t="shared" si="18"/>
        <v>1033.3419880394758</v>
      </c>
      <c r="AC22">
        <f t="shared" si="19"/>
        <v>1012.5825848839412</v>
      </c>
      <c r="AE22">
        <f t="shared" si="2"/>
        <v>0</v>
      </c>
      <c r="AF22">
        <f t="shared" si="3"/>
        <v>0</v>
      </c>
      <c r="AG22">
        <f t="shared" si="3"/>
        <v>-9.6991370709948352</v>
      </c>
      <c r="AH22">
        <f t="shared" si="4"/>
        <v>-319.66866958299232</v>
      </c>
      <c r="AI22">
        <f t="shared" si="5"/>
        <v>-329.36780665398715</v>
      </c>
      <c r="AJ22">
        <f t="shared" si="6"/>
        <v>20.759403155534642</v>
      </c>
      <c r="AK22">
        <f t="shared" si="20"/>
        <v>21.700181748828992</v>
      </c>
      <c r="AL22">
        <f t="shared" si="7"/>
        <v>-286.90822174962352</v>
      </c>
      <c r="AN22">
        <f t="shared" si="8"/>
        <v>0</v>
      </c>
      <c r="AO22">
        <f t="shared" si="8"/>
        <v>0</v>
      </c>
      <c r="AP22">
        <f t="shared" si="8"/>
        <v>-2.8806136085052922</v>
      </c>
      <c r="AQ22">
        <f t="shared" si="8"/>
        <v>-94.940602764272441</v>
      </c>
      <c r="AR22">
        <f t="shared" si="8"/>
        <v>-97.821216372777727</v>
      </c>
      <c r="AS22">
        <f t="shared" si="8"/>
        <v>6.1654783097262857</v>
      </c>
      <c r="AT22">
        <f t="shared" si="8"/>
        <v>6.4448866321984424</v>
      </c>
      <c r="AU22">
        <f t="shared" si="8"/>
        <v>-85.210851430852998</v>
      </c>
      <c r="AW22">
        <v>19</v>
      </c>
      <c r="AX22">
        <f>IF(Z22&gt;0, (R22*SUMPRODUCT(K22:$K$98, X22:$X$98)-K22*$AZ$3)/Z22, 0)</f>
        <v>1304.9905593045726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9.5159809999999997E-3</v>
      </c>
      <c r="Q23" s="4">
        <f t="shared" si="22"/>
        <v>12.5</v>
      </c>
      <c r="R23">
        <f t="shared" si="0"/>
        <v>50000</v>
      </c>
      <c r="S23">
        <f t="shared" si="1"/>
        <v>1337.4732581731175</v>
      </c>
      <c r="U23">
        <f t="shared" si="12"/>
        <v>9.5159809999999997E-3</v>
      </c>
      <c r="V23">
        <f t="shared" si="13"/>
        <v>0.01</v>
      </c>
      <c r="W23">
        <f t="shared" si="14"/>
        <v>0.77593096567958686</v>
      </c>
      <c r="X23">
        <f t="shared" si="15"/>
        <v>7.3837443267186003E-3</v>
      </c>
      <c r="Y23">
        <f t="shared" si="16"/>
        <v>7.7593096567958684E-3</v>
      </c>
      <c r="Z23">
        <f t="shared" si="17"/>
        <v>0.76078791169607241</v>
      </c>
      <c r="AB23">
        <f t="shared" si="18"/>
        <v>1012.5825848839412</v>
      </c>
      <c r="AC23">
        <f t="shared" si="19"/>
        <v>1017.533487034868</v>
      </c>
      <c r="AE23">
        <f t="shared" si="2"/>
        <v>0</v>
      </c>
      <c r="AF23">
        <f t="shared" si="3"/>
        <v>0</v>
      </c>
      <c r="AG23">
        <f t="shared" si="3"/>
        <v>-9.5098488962009053</v>
      </c>
      <c r="AH23">
        <f t="shared" si="4"/>
        <v>-369.18721633593003</v>
      </c>
      <c r="AI23">
        <f t="shared" si="5"/>
        <v>-378.69706523213091</v>
      </c>
      <c r="AJ23">
        <f t="shared" si="6"/>
        <v>-4.9509021509268223</v>
      </c>
      <c r="AK23">
        <f t="shared" si="20"/>
        <v>70.880780941875884</v>
      </c>
      <c r="AL23">
        <f t="shared" si="7"/>
        <v>-312.76718644118182</v>
      </c>
      <c r="AN23">
        <f t="shared" si="8"/>
        <v>0</v>
      </c>
      <c r="AO23">
        <f t="shared" si="8"/>
        <v>0</v>
      </c>
      <c r="AP23">
        <f t="shared" si="8"/>
        <v>-2.5217817929047874</v>
      </c>
      <c r="AQ23">
        <f t="shared" si="8"/>
        <v>-97.899515595992156</v>
      </c>
      <c r="AR23">
        <f t="shared" si="8"/>
        <v>-100.42129738889693</v>
      </c>
      <c r="AS23">
        <f t="shared" si="8"/>
        <v>-1.312859440663467</v>
      </c>
      <c r="AT23">
        <f t="shared" si="8"/>
        <v>18.795867820518424</v>
      </c>
      <c r="AU23">
        <f t="shared" si="8"/>
        <v>-82.938289009041966</v>
      </c>
      <c r="AW23">
        <v>20</v>
      </c>
      <c r="AX23">
        <f>IF(Z23&gt;0, (R23*SUMPRODUCT(K23:$K$98, X23:$X$98)-K23*$AZ$3)/Z23, 0)</f>
        <v>1337.4732581731175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1.1135328E-2</v>
      </c>
      <c r="Q24" s="4">
        <f t="shared" si="22"/>
        <v>12.5</v>
      </c>
      <c r="R24">
        <f t="shared" si="0"/>
        <v>50000</v>
      </c>
      <c r="S24">
        <f t="shared" si="1"/>
        <v>1354.6547911222037</v>
      </c>
      <c r="U24">
        <f t="shared" si="12"/>
        <v>1.1135328E-2</v>
      </c>
      <c r="V24">
        <f t="shared" si="13"/>
        <v>0.01</v>
      </c>
      <c r="W24">
        <f t="shared" si="14"/>
        <v>0.76078791169607241</v>
      </c>
      <c r="X24">
        <f t="shared" si="15"/>
        <v>8.4716229351708017E-3</v>
      </c>
      <c r="Y24">
        <f t="shared" si="16"/>
        <v>7.6078791169607246E-3</v>
      </c>
      <c r="Z24">
        <f t="shared" si="17"/>
        <v>0.74470840964394092</v>
      </c>
      <c r="AB24">
        <f t="shared" si="18"/>
        <v>1017.533487034868</v>
      </c>
      <c r="AC24">
        <f t="shared" si="19"/>
        <v>1008.8228151131614</v>
      </c>
      <c r="AE24">
        <f t="shared" si="2"/>
        <v>0</v>
      </c>
      <c r="AF24">
        <f t="shared" si="3"/>
        <v>0</v>
      </c>
      <c r="AG24">
        <f t="shared" si="3"/>
        <v>-9.3088551205492607</v>
      </c>
      <c r="AH24">
        <f t="shared" si="4"/>
        <v>-423.58114675854011</v>
      </c>
      <c r="AI24">
        <f t="shared" ref="AI24:AI87" si="23">SUM(AE24:AH24)</f>
        <v>-432.89000187908937</v>
      </c>
      <c r="AJ24">
        <f t="shared" si="6"/>
        <v>8.7106719217066484</v>
      </c>
      <c r="AK24">
        <f t="shared" si="20"/>
        <v>71.227344092440774</v>
      </c>
      <c r="AL24">
        <f t="shared" ref="AL24:AL87" si="24">SUM(AI24:AK24)</f>
        <v>-352.95198586494195</v>
      </c>
      <c r="AN24">
        <f t="shared" si="8"/>
        <v>0</v>
      </c>
      <c r="AO24">
        <f t="shared" si="8"/>
        <v>0</v>
      </c>
      <c r="AP24">
        <f t="shared" si="8"/>
        <v>-2.2040027746136754</v>
      </c>
      <c r="AQ24">
        <f t="shared" si="8"/>
        <v>-100.28881217293885</v>
      </c>
      <c r="AR24">
        <f t="shared" si="8"/>
        <v>-102.49281494755252</v>
      </c>
      <c r="AS24">
        <f t="shared" si="8"/>
        <v>2.0623744634085686</v>
      </c>
      <c r="AT24">
        <f t="shared" si="8"/>
        <v>16.864078554790062</v>
      </c>
      <c r="AU24">
        <f t="shared" si="8"/>
        <v>-83.566361929353889</v>
      </c>
      <c r="AW24">
        <v>21</v>
      </c>
      <c r="AX24">
        <f>IF(Z24&gt;0, (R24*SUMPRODUCT(K24:$K$98, X24:$X$98)-K24*$AZ$3)/Z24, 0)</f>
        <v>1354.6547911222037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1.2969985999999999E-2</v>
      </c>
      <c r="Q25" s="4">
        <f t="shared" si="22"/>
        <v>12.5</v>
      </c>
      <c r="R25">
        <f t="shared" si="0"/>
        <v>50000</v>
      </c>
      <c r="S25">
        <f t="shared" si="1"/>
        <v>1358.113726482482</v>
      </c>
      <c r="U25">
        <f t="shared" si="12"/>
        <v>1.2969985999999999E-2</v>
      </c>
      <c r="V25">
        <f t="shared" si="13"/>
        <v>0.01</v>
      </c>
      <c r="W25">
        <f t="shared" si="14"/>
        <v>0.74470840964394092</v>
      </c>
      <c r="X25">
        <f t="shared" si="15"/>
        <v>9.658857647164178E-3</v>
      </c>
      <c r="Y25">
        <f t="shared" si="16"/>
        <v>7.4470840964394091E-3</v>
      </c>
      <c r="Z25">
        <f t="shared" si="17"/>
        <v>0.72760246790033722</v>
      </c>
      <c r="AB25">
        <f t="shared" si="18"/>
        <v>1008.8228151131614</v>
      </c>
      <c r="AC25">
        <f t="shared" si="19"/>
        <v>988.16689907797752</v>
      </c>
      <c r="AE25">
        <f t="shared" si="2"/>
        <v>0</v>
      </c>
      <c r="AF25">
        <f t="shared" si="3"/>
        <v>0</v>
      </c>
      <c r="AG25">
        <f t="shared" si="3"/>
        <v>-9.0950308487542149</v>
      </c>
      <c r="AH25">
        <f t="shared" si="4"/>
        <v>-482.94288235820892</v>
      </c>
      <c r="AI25">
        <f t="shared" si="23"/>
        <v>-492.03791320696314</v>
      </c>
      <c r="AJ25">
        <f t="shared" si="6"/>
        <v>20.65591603518385</v>
      </c>
      <c r="AK25">
        <f t="shared" si="20"/>
        <v>70.617597057921301</v>
      </c>
      <c r="AL25">
        <f t="shared" si="24"/>
        <v>-400.76440011385796</v>
      </c>
      <c r="AN25">
        <f t="shared" si="8"/>
        <v>0</v>
      </c>
      <c r="AO25">
        <f t="shared" si="8"/>
        <v>0</v>
      </c>
      <c r="AP25">
        <f t="shared" si="8"/>
        <v>-1.9226579122650338</v>
      </c>
      <c r="AQ25">
        <f t="shared" si="8"/>
        <v>-102.09244689535902</v>
      </c>
      <c r="AR25">
        <f t="shared" si="8"/>
        <v>-104.01510480762406</v>
      </c>
      <c r="AS25">
        <f t="shared" si="8"/>
        <v>4.3665888616054822</v>
      </c>
      <c r="AT25">
        <f t="shared" si="8"/>
        <v>14.928314591385233</v>
      </c>
      <c r="AU25">
        <f t="shared" si="8"/>
        <v>-84.720201354633332</v>
      </c>
      <c r="AW25">
        <v>22</v>
      </c>
      <c r="AX25">
        <f>IF(Z25&gt;0, (R25*SUMPRODUCT(K25:$K$98, X25:$X$98)-K25*$AZ$3)/Z25, 0)</f>
        <v>1358.113726482482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1.4883069000000001E-2</v>
      </c>
      <c r="Q26" s="4">
        <f t="shared" si="22"/>
        <v>12.5</v>
      </c>
      <c r="R26">
        <f t="shared" si="0"/>
        <v>50000</v>
      </c>
      <c r="S26">
        <f t="shared" si="1"/>
        <v>1349.0889987419803</v>
      </c>
      <c r="U26">
        <f t="shared" si="12"/>
        <v>1.4883069000000001E-2</v>
      </c>
      <c r="V26">
        <f t="shared" si="13"/>
        <v>0.01</v>
      </c>
      <c r="W26">
        <f t="shared" si="14"/>
        <v>0.72760246790033722</v>
      </c>
      <c r="X26">
        <f t="shared" si="15"/>
        <v>1.0828957734331004E-2</v>
      </c>
      <c r="Y26">
        <f t="shared" si="16"/>
        <v>7.2760246790033725E-3</v>
      </c>
      <c r="Z26">
        <f t="shared" si="17"/>
        <v>0.70949748548700287</v>
      </c>
      <c r="AB26">
        <f t="shared" si="18"/>
        <v>988.16689907797752</v>
      </c>
      <c r="AC26">
        <f t="shared" si="19"/>
        <v>957.17525230561341</v>
      </c>
      <c r="AE26">
        <f t="shared" si="2"/>
        <v>0</v>
      </c>
      <c r="AF26">
        <f t="shared" si="3"/>
        <v>0</v>
      </c>
      <c r="AG26">
        <f t="shared" si="3"/>
        <v>-8.8687185685875356</v>
      </c>
      <c r="AH26">
        <f t="shared" si="4"/>
        <v>-541.44788671655022</v>
      </c>
      <c r="AI26">
        <f t="shared" si="23"/>
        <v>-550.31660528513771</v>
      </c>
      <c r="AJ26">
        <f t="shared" si="6"/>
        <v>30.991646772364106</v>
      </c>
      <c r="AK26">
        <f t="shared" si="20"/>
        <v>69.171682935458435</v>
      </c>
      <c r="AL26">
        <f t="shared" si="24"/>
        <v>-450.15327557731518</v>
      </c>
      <c r="AN26">
        <f t="shared" si="8"/>
        <v>0</v>
      </c>
      <c r="AO26">
        <f t="shared" si="8"/>
        <v>0</v>
      </c>
      <c r="AP26">
        <f t="shared" si="8"/>
        <v>-1.6739431096167383</v>
      </c>
      <c r="AQ26">
        <f t="shared" si="8"/>
        <v>-102.19660847013016</v>
      </c>
      <c r="AR26">
        <f t="shared" si="8"/>
        <v>-103.87055157974689</v>
      </c>
      <c r="AS26">
        <f t="shared" si="8"/>
        <v>5.8495771592103916</v>
      </c>
      <c r="AT26">
        <f t="shared" si="8"/>
        <v>13.055940509886472</v>
      </c>
      <c r="AU26">
        <f t="shared" si="8"/>
        <v>-84.965033910650035</v>
      </c>
      <c r="AW26">
        <v>23</v>
      </c>
      <c r="AX26">
        <f>IF(Z26&gt;0, (R26*SUMPRODUCT(K26:$K$98, X26:$X$98)-K26*$AZ$3)/Z26, 0)</f>
        <v>1349.0889987419803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1.6930661E-2</v>
      </c>
      <c r="Q27" s="4">
        <f t="shared" si="22"/>
        <v>12.5</v>
      </c>
      <c r="R27">
        <f t="shared" si="0"/>
        <v>50000</v>
      </c>
      <c r="S27">
        <f t="shared" si="1"/>
        <v>1330.3512066098556</v>
      </c>
      <c r="U27">
        <f t="shared" si="12"/>
        <v>1.6930661E-2</v>
      </c>
      <c r="V27">
        <f t="shared" si="13"/>
        <v>0.01</v>
      </c>
      <c r="W27">
        <f t="shared" si="14"/>
        <v>0.70949748548700287</v>
      </c>
      <c r="X27">
        <f t="shared" si="15"/>
        <v>1.2012261407132865E-2</v>
      </c>
      <c r="Y27">
        <f t="shared" si="16"/>
        <v>7.0949748548700285E-3</v>
      </c>
      <c r="Z27">
        <f t="shared" si="17"/>
        <v>0.69039024922500003</v>
      </c>
      <c r="AB27">
        <f t="shared" si="18"/>
        <v>957.17525230561341</v>
      </c>
      <c r="AC27">
        <f t="shared" si="19"/>
        <v>918.46150108815766</v>
      </c>
      <c r="AE27">
        <f t="shared" si="2"/>
        <v>0</v>
      </c>
      <c r="AF27">
        <f t="shared" si="3"/>
        <v>0</v>
      </c>
      <c r="AG27">
        <f t="shared" si="3"/>
        <v>-8.6298781153125006</v>
      </c>
      <c r="AH27">
        <f t="shared" si="4"/>
        <v>-600.61307035664322</v>
      </c>
      <c r="AI27">
        <f t="shared" si="23"/>
        <v>-609.24294847195574</v>
      </c>
      <c r="AJ27">
        <f t="shared" si="6"/>
        <v>38.713751217455751</v>
      </c>
      <c r="AK27">
        <f t="shared" si="20"/>
        <v>67.002267661392949</v>
      </c>
      <c r="AL27">
        <f t="shared" si="24"/>
        <v>-503.52692959310707</v>
      </c>
      <c r="AN27">
        <f t="shared" si="8"/>
        <v>0</v>
      </c>
      <c r="AO27">
        <f t="shared" si="8"/>
        <v>0</v>
      </c>
      <c r="AP27">
        <f t="shared" si="8"/>
        <v>-1.4543417099985394</v>
      </c>
      <c r="AQ27">
        <f t="shared" si="8"/>
        <v>-101.21772615073868</v>
      </c>
      <c r="AR27">
        <f t="shared" si="8"/>
        <v>-102.67206786073723</v>
      </c>
      <c r="AS27">
        <f t="shared" si="8"/>
        <v>6.5241967955666569</v>
      </c>
      <c r="AT27">
        <f t="shared" si="8"/>
        <v>11.291491168519414</v>
      </c>
      <c r="AU27">
        <f t="shared" si="8"/>
        <v>-84.856379896651163</v>
      </c>
      <c r="AW27">
        <v>24</v>
      </c>
      <c r="AX27">
        <f>IF(Z27&gt;0, (R27*SUMPRODUCT(K27:$K$98, X27:$X$98)-K27*$AZ$3)/Z27, 0)</f>
        <v>1330.3512066098556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1.9185959999999998E-2</v>
      </c>
      <c r="Q28" s="4">
        <f t="shared" si="22"/>
        <v>12.5</v>
      </c>
      <c r="R28">
        <f t="shared" si="0"/>
        <v>50000</v>
      </c>
      <c r="S28">
        <f t="shared" si="1"/>
        <v>1303.897386335831</v>
      </c>
      <c r="U28">
        <f t="shared" si="12"/>
        <v>1.9185959999999998E-2</v>
      </c>
      <c r="V28">
        <f t="shared" si="13"/>
        <v>0.01</v>
      </c>
      <c r="W28">
        <f t="shared" si="14"/>
        <v>0.69039024922500003</v>
      </c>
      <c r="X28">
        <f t="shared" si="15"/>
        <v>1.324579970602088E-2</v>
      </c>
      <c r="Y28">
        <f t="shared" si="16"/>
        <v>6.9039024922500003E-3</v>
      </c>
      <c r="Z28">
        <f t="shared" si="17"/>
        <v>0.67024054702672908</v>
      </c>
      <c r="AB28">
        <f t="shared" si="18"/>
        <v>918.46150108815766</v>
      </c>
      <c r="AC28">
        <f t="shared" si="19"/>
        <v>873.92489748444973</v>
      </c>
      <c r="AE28">
        <f t="shared" si="2"/>
        <v>0</v>
      </c>
      <c r="AF28">
        <f t="shared" si="3"/>
        <v>0</v>
      </c>
      <c r="AG28">
        <f t="shared" si="3"/>
        <v>-8.3780068378341142</v>
      </c>
      <c r="AH28">
        <f t="shared" si="4"/>
        <v>-662.289985301044</v>
      </c>
      <c r="AI28">
        <f t="shared" si="23"/>
        <v>-670.66799213887816</v>
      </c>
      <c r="AJ28">
        <f t="shared" si="6"/>
        <v>44.536603603707931</v>
      </c>
      <c r="AK28">
        <f t="shared" si="20"/>
        <v>64.292305076171047</v>
      </c>
      <c r="AL28">
        <f t="shared" si="24"/>
        <v>-561.8390834589992</v>
      </c>
      <c r="AN28">
        <f t="shared" si="8"/>
        <v>0</v>
      </c>
      <c r="AO28">
        <f t="shared" si="8"/>
        <v>0</v>
      </c>
      <c r="AP28">
        <f t="shared" si="8"/>
        <v>-1.2606208491287414</v>
      </c>
      <c r="AQ28">
        <f t="shared" si="8"/>
        <v>-99.653363837012762</v>
      </c>
      <c r="AR28">
        <f t="shared" si="8"/>
        <v>-100.91398468614152</v>
      </c>
      <c r="AS28">
        <f t="shared" si="8"/>
        <v>6.7013279099603569</v>
      </c>
      <c r="AT28">
        <f t="shared" si="8"/>
        <v>9.6739262435979896</v>
      </c>
      <c r="AU28">
        <f t="shared" si="8"/>
        <v>-84.538730532583173</v>
      </c>
      <c r="AW28">
        <v>25</v>
      </c>
      <c r="AX28">
        <f>IF(Z28&gt;0, (R28*SUMPRODUCT(K28:$K$98, X28:$X$98)-K28*$AZ$3)/Z28, 0)</f>
        <v>1303.897386335831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2.1884238E-2</v>
      </c>
      <c r="Q29" s="4">
        <f t="shared" si="22"/>
        <v>12.5</v>
      </c>
      <c r="R29">
        <f t="shared" si="0"/>
        <v>50000</v>
      </c>
      <c r="S29">
        <f t="shared" si="1"/>
        <v>1271.2548308381552</v>
      </c>
      <c r="U29">
        <f t="shared" si="12"/>
        <v>2.1884238E-2</v>
      </c>
      <c r="V29">
        <f t="shared" si="13"/>
        <v>0.01</v>
      </c>
      <c r="W29">
        <f t="shared" si="14"/>
        <v>0.67024054702672908</v>
      </c>
      <c r="X29">
        <f t="shared" si="15"/>
        <v>1.4667703648383133E-2</v>
      </c>
      <c r="Y29">
        <f t="shared" si="16"/>
        <v>6.7024054702672911E-3</v>
      </c>
      <c r="Z29">
        <f t="shared" si="17"/>
        <v>0.64887043790807875</v>
      </c>
      <c r="AB29">
        <f t="shared" si="18"/>
        <v>873.92489748444973</v>
      </c>
      <c r="AC29">
        <f t="shared" si="19"/>
        <v>824.87967877871426</v>
      </c>
      <c r="AE29">
        <f t="shared" si="2"/>
        <v>0</v>
      </c>
      <c r="AF29">
        <f t="shared" si="3"/>
        <v>0</v>
      </c>
      <c r="AG29">
        <f t="shared" si="3"/>
        <v>-8.110880473850985</v>
      </c>
      <c r="AH29">
        <f t="shared" si="4"/>
        <v>-733.38518241915665</v>
      </c>
      <c r="AI29">
        <f t="shared" si="23"/>
        <v>-741.49606289300766</v>
      </c>
      <c r="AJ29">
        <f t="shared" si="6"/>
        <v>49.045218705735465</v>
      </c>
      <c r="AK29">
        <f t="shared" si="20"/>
        <v>61.174742823911487</v>
      </c>
      <c r="AL29">
        <f t="shared" si="24"/>
        <v>-631.27610136336068</v>
      </c>
      <c r="AN29">
        <f t="shared" si="8"/>
        <v>0</v>
      </c>
      <c r="AO29">
        <f t="shared" si="8"/>
        <v>0</v>
      </c>
      <c r="AP29">
        <f t="shared" si="8"/>
        <v>-1.0896668874529989</v>
      </c>
      <c r="AQ29">
        <f t="shared" si="8"/>
        <v>-98.527595321769539</v>
      </c>
      <c r="AR29">
        <f t="shared" si="8"/>
        <v>-99.617262209222545</v>
      </c>
      <c r="AS29">
        <f t="shared" si="8"/>
        <v>6.5890443070672022</v>
      </c>
      <c r="AT29">
        <f t="shared" si="8"/>
        <v>8.2186011516971096</v>
      </c>
      <c r="AU29">
        <f t="shared" si="8"/>
        <v>-84.809616750458233</v>
      </c>
      <c r="AW29">
        <v>26</v>
      </c>
      <c r="AX29">
        <f>IF(Z29&gt;0, (R29*SUMPRODUCT(K29:$K$98, X29:$X$98)-K29*$AZ$3)/Z29, 0)</f>
        <v>1271.2548308381552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2.4761703999999999E-2</v>
      </c>
      <c r="Q30" s="4">
        <f t="shared" si="22"/>
        <v>12.5</v>
      </c>
      <c r="R30">
        <f t="shared" si="0"/>
        <v>50000</v>
      </c>
      <c r="S30">
        <f t="shared" si="1"/>
        <v>1231.8696266768368</v>
      </c>
      <c r="U30">
        <f t="shared" si="12"/>
        <v>2.4761703999999999E-2</v>
      </c>
      <c r="V30">
        <f t="shared" si="13"/>
        <v>0.01</v>
      </c>
      <c r="W30">
        <f t="shared" si="14"/>
        <v>0.64887043790807875</v>
      </c>
      <c r="X30">
        <f t="shared" si="15"/>
        <v>1.6067137717830225E-2</v>
      </c>
      <c r="Y30">
        <f t="shared" si="16"/>
        <v>6.4887043790807872E-3</v>
      </c>
      <c r="Z30">
        <f t="shared" si="17"/>
        <v>0.62631459581116777</v>
      </c>
      <c r="AB30">
        <f t="shared" si="18"/>
        <v>824.87967877871426</v>
      </c>
      <c r="AC30">
        <f t="shared" si="19"/>
        <v>771.53792732415718</v>
      </c>
      <c r="AE30">
        <f t="shared" si="2"/>
        <v>0</v>
      </c>
      <c r="AF30">
        <f t="shared" si="3"/>
        <v>0</v>
      </c>
      <c r="AG30">
        <f t="shared" si="3"/>
        <v>-7.8289324476395974</v>
      </c>
      <c r="AH30">
        <f t="shared" si="4"/>
        <v>-803.35688589151118</v>
      </c>
      <c r="AI30">
        <f t="shared" si="23"/>
        <v>-811.18581833915073</v>
      </c>
      <c r="AJ30">
        <f t="shared" si="6"/>
        <v>53.341751454557084</v>
      </c>
      <c r="AK30">
        <f t="shared" si="20"/>
        <v>57.741577514510006</v>
      </c>
      <c r="AL30">
        <f t="shared" si="24"/>
        <v>-700.10248937008362</v>
      </c>
      <c r="AN30">
        <f t="shared" si="8"/>
        <v>0</v>
      </c>
      <c r="AO30">
        <f t="shared" si="8"/>
        <v>0</v>
      </c>
      <c r="AP30">
        <f t="shared" si="8"/>
        <v>-0.9390966157613897</v>
      </c>
      <c r="AQ30">
        <f t="shared" si="8"/>
        <v>-96.364317591830243</v>
      </c>
      <c r="AR30">
        <f t="shared" si="8"/>
        <v>-97.303414207591629</v>
      </c>
      <c r="AS30">
        <f t="shared" si="8"/>
        <v>6.3984532507829552</v>
      </c>
      <c r="AT30">
        <f t="shared" si="8"/>
        <v>6.9262214733950058</v>
      </c>
      <c r="AU30">
        <f t="shared" si="8"/>
        <v>-83.978739483413662</v>
      </c>
      <c r="AW30">
        <v>27</v>
      </c>
      <c r="AX30">
        <f>IF(Z30&gt;0, (R30*SUMPRODUCT(K30:$K$98, X30:$X$98)-K30*$AZ$3)/Z30, 0)</f>
        <v>1231.8696266768368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2.7627288E-2</v>
      </c>
      <c r="Q31" s="4">
        <f t="shared" si="22"/>
        <v>12.5</v>
      </c>
      <c r="R31">
        <f t="shared" si="0"/>
        <v>50000</v>
      </c>
      <c r="S31">
        <f t="shared" si="1"/>
        <v>1187.0931513745334</v>
      </c>
      <c r="U31">
        <f t="shared" si="12"/>
        <v>2.7627288E-2</v>
      </c>
      <c r="V31">
        <f t="shared" si="13"/>
        <v>0.01</v>
      </c>
      <c r="W31">
        <f t="shared" si="14"/>
        <v>0.62631459581116777</v>
      </c>
      <c r="X31">
        <f t="shared" si="15"/>
        <v>1.7303373717078727E-2</v>
      </c>
      <c r="Y31">
        <f t="shared" si="16"/>
        <v>6.263145958111678E-3</v>
      </c>
      <c r="Z31">
        <f t="shared" si="17"/>
        <v>0.60274807613597736</v>
      </c>
      <c r="AB31">
        <f t="shared" si="18"/>
        <v>771.53792732415718</v>
      </c>
      <c r="AC31">
        <f t="shared" si="19"/>
        <v>715.51811318519458</v>
      </c>
      <c r="AE31">
        <f t="shared" si="2"/>
        <v>0</v>
      </c>
      <c r="AF31">
        <f t="shared" si="3"/>
        <v>0</v>
      </c>
      <c r="AG31">
        <f t="shared" si="3"/>
        <v>-7.5343509516997171</v>
      </c>
      <c r="AH31">
        <f t="shared" si="4"/>
        <v>-865.16868585393638</v>
      </c>
      <c r="AI31">
        <f t="shared" si="23"/>
        <v>-872.70303680563609</v>
      </c>
      <c r="AJ31">
        <f t="shared" si="6"/>
        <v>56.019814138962602</v>
      </c>
      <c r="AK31">
        <f t="shared" si="20"/>
        <v>54.007654912691009</v>
      </c>
      <c r="AL31">
        <f t="shared" si="24"/>
        <v>-762.67556775398248</v>
      </c>
      <c r="AN31">
        <f t="shared" si="8"/>
        <v>0</v>
      </c>
      <c r="AO31">
        <f t="shared" si="8"/>
        <v>0</v>
      </c>
      <c r="AP31">
        <f t="shared" si="8"/>
        <v>-0.80692942583956284</v>
      </c>
      <c r="AQ31">
        <f t="shared" si="8"/>
        <v>-92.659616655233037</v>
      </c>
      <c r="AR31">
        <f t="shared" si="8"/>
        <v>-93.466546081072593</v>
      </c>
      <c r="AS31">
        <f t="shared" si="8"/>
        <v>5.9997253577090515</v>
      </c>
      <c r="AT31">
        <f t="shared" si="8"/>
        <v>5.7842229873573192</v>
      </c>
      <c r="AU31">
        <f t="shared" si="8"/>
        <v>-81.68259773600623</v>
      </c>
      <c r="AW31">
        <v>28</v>
      </c>
      <c r="AX31">
        <f>IF(Z31&gt;0, (R31*SUMPRODUCT(K31:$K$98, X31:$X$98)-K31*$AZ$3)/Z31, 0)</f>
        <v>1187.0931513745334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3.0780427999999999E-2</v>
      </c>
      <c r="Q32" s="4">
        <f t="shared" si="22"/>
        <v>12.5</v>
      </c>
      <c r="R32">
        <f t="shared" si="0"/>
        <v>50000</v>
      </c>
      <c r="S32">
        <f t="shared" si="1"/>
        <v>1139.6007002681351</v>
      </c>
      <c r="U32">
        <f t="shared" si="12"/>
        <v>3.0780427999999999E-2</v>
      </c>
      <c r="V32">
        <f t="shared" si="13"/>
        <v>0.01</v>
      </c>
      <c r="W32">
        <f t="shared" si="14"/>
        <v>0.60274807613597736</v>
      </c>
      <c r="X32">
        <f t="shared" si="15"/>
        <v>1.8552843759641967E-2</v>
      </c>
      <c r="Y32">
        <f t="shared" si="16"/>
        <v>6.0274807613597738E-3</v>
      </c>
      <c r="Z32">
        <f t="shared" si="17"/>
        <v>0.57816775161497569</v>
      </c>
      <c r="AB32">
        <f t="shared" si="18"/>
        <v>715.51811318519458</v>
      </c>
      <c r="AC32">
        <f t="shared" si="19"/>
        <v>658.88037461287956</v>
      </c>
      <c r="AE32">
        <f t="shared" si="2"/>
        <v>0</v>
      </c>
      <c r="AF32">
        <f t="shared" si="3"/>
        <v>0</v>
      </c>
      <c r="AG32">
        <f t="shared" si="3"/>
        <v>-7.2270968951871959</v>
      </c>
      <c r="AH32">
        <f t="shared" si="4"/>
        <v>-927.64218798209833</v>
      </c>
      <c r="AI32">
        <f t="shared" si="23"/>
        <v>-934.86928487728551</v>
      </c>
      <c r="AJ32">
        <f t="shared" si="6"/>
        <v>56.637738572315016</v>
      </c>
      <c r="AK32">
        <f t="shared" si="20"/>
        <v>50.086267922963629</v>
      </c>
      <c r="AL32">
        <f t="shared" si="24"/>
        <v>-828.14527838200684</v>
      </c>
      <c r="AN32">
        <f t="shared" si="8"/>
        <v>0</v>
      </c>
      <c r="AO32">
        <f t="shared" si="8"/>
        <v>0</v>
      </c>
      <c r="AP32">
        <f t="shared" si="8"/>
        <v>-0.69109151650717071</v>
      </c>
      <c r="AQ32">
        <f t="shared" si="8"/>
        <v>-88.705832475485707</v>
      </c>
      <c r="AR32">
        <f t="shared" si="8"/>
        <v>-89.396923991992864</v>
      </c>
      <c r="AS32">
        <f t="shared" si="8"/>
        <v>5.4159866968912436</v>
      </c>
      <c r="AT32">
        <f t="shared" si="8"/>
        <v>4.7895019752836481</v>
      </c>
      <c r="AU32">
        <f t="shared" si="8"/>
        <v>-79.19143531981797</v>
      </c>
      <c r="AW32">
        <v>29</v>
      </c>
      <c r="AX32">
        <f>IF(Z32&gt;0, (R32*SUMPRODUCT(K32:$K$98, X32:$X$98)-K32*$AZ$3)/Z32, 0)</f>
        <v>1139.6007002681351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3.4133669999999998E-2</v>
      </c>
      <c r="Q33" s="4">
        <f t="shared" si="22"/>
        <v>12.5</v>
      </c>
      <c r="R33">
        <f t="shared" si="0"/>
        <v>50000</v>
      </c>
      <c r="S33">
        <f t="shared" si="1"/>
        <v>1089.9045484639282</v>
      </c>
      <c r="U33">
        <f t="shared" si="12"/>
        <v>3.4133669999999998E-2</v>
      </c>
      <c r="V33">
        <f t="shared" si="13"/>
        <v>0.01</v>
      </c>
      <c r="W33">
        <f t="shared" si="14"/>
        <v>0.57816775161497569</v>
      </c>
      <c r="X33">
        <f t="shared" si="15"/>
        <v>1.9734987238267547E-2</v>
      </c>
      <c r="Y33">
        <f t="shared" si="16"/>
        <v>5.7816775161497573E-3</v>
      </c>
      <c r="Z33">
        <f t="shared" si="17"/>
        <v>0.55265108686055842</v>
      </c>
      <c r="AB33">
        <f t="shared" si="18"/>
        <v>658.88037461287956</v>
      </c>
      <c r="AC33">
        <f t="shared" si="19"/>
        <v>602.33693328285608</v>
      </c>
      <c r="AE33">
        <f t="shared" si="2"/>
        <v>0</v>
      </c>
      <c r="AF33">
        <f t="shared" si="3"/>
        <v>0</v>
      </c>
      <c r="AG33">
        <f t="shared" si="3"/>
        <v>-6.9081385857569799</v>
      </c>
      <c r="AH33">
        <f t="shared" si="4"/>
        <v>-986.74936191337736</v>
      </c>
      <c r="AI33">
        <f t="shared" si="23"/>
        <v>-993.65750049913436</v>
      </c>
      <c r="AJ33">
        <f t="shared" si="6"/>
        <v>56.543441330023484</v>
      </c>
      <c r="AK33">
        <f t="shared" si="20"/>
        <v>46.121626222901575</v>
      </c>
      <c r="AL33">
        <f t="shared" si="24"/>
        <v>-890.99243294620931</v>
      </c>
      <c r="AN33">
        <f t="shared" si="8"/>
        <v>0</v>
      </c>
      <c r="AO33">
        <f t="shared" si="8"/>
        <v>0</v>
      </c>
      <c r="AP33">
        <f t="shared" si="8"/>
        <v>-0.58981349248021753</v>
      </c>
      <c r="AQ33">
        <f t="shared" si="8"/>
        <v>-84.248177729483274</v>
      </c>
      <c r="AR33">
        <f t="shared" si="8"/>
        <v>-84.837991221963492</v>
      </c>
      <c r="AS33">
        <f t="shared" si="8"/>
        <v>4.8276513555289355</v>
      </c>
      <c r="AT33">
        <f t="shared" si="8"/>
        <v>3.9378418808046964</v>
      </c>
      <c r="AU33">
        <f t="shared" si="8"/>
        <v>-76.072497985629852</v>
      </c>
      <c r="AW33">
        <v>30</v>
      </c>
      <c r="AX33">
        <f>IF(Z33&gt;0, (R33*SUMPRODUCT(K33:$K$98, X33:$X$98)-K33*$AZ$3)/Z33, 0)</f>
        <v>1089.9045484639282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3.7867151000000002E-2</v>
      </c>
      <c r="Q34" s="4">
        <f t="shared" si="22"/>
        <v>12.5</v>
      </c>
      <c r="R34">
        <f t="shared" si="0"/>
        <v>50000</v>
      </c>
      <c r="S34">
        <f t="shared" si="1"/>
        <v>1039.1638729264762</v>
      </c>
      <c r="U34">
        <f t="shared" si="12"/>
        <v>3.7867151000000002E-2</v>
      </c>
      <c r="V34">
        <f t="shared" si="13"/>
        <v>0.01</v>
      </c>
      <c r="W34">
        <f t="shared" si="14"/>
        <v>0.55265108686055842</v>
      </c>
      <c r="X34">
        <f t="shared" si="15"/>
        <v>2.0927322156462883E-2</v>
      </c>
      <c r="Y34">
        <f t="shared" si="16"/>
        <v>5.5265108686055843E-3</v>
      </c>
      <c r="Z34">
        <f t="shared" si="17"/>
        <v>0.52619725383548999</v>
      </c>
      <c r="AB34">
        <f t="shared" si="18"/>
        <v>602.33693328285608</v>
      </c>
      <c r="AC34">
        <f t="shared" si="19"/>
        <v>546.80517621896388</v>
      </c>
      <c r="AE34">
        <f t="shared" si="2"/>
        <v>0</v>
      </c>
      <c r="AF34">
        <f t="shared" si="3"/>
        <v>0</v>
      </c>
      <c r="AG34">
        <f t="shared" si="3"/>
        <v>-6.5774656729436245</v>
      </c>
      <c r="AH34">
        <f t="shared" si="4"/>
        <v>-1046.3661078231441</v>
      </c>
      <c r="AI34">
        <f t="shared" si="23"/>
        <v>-1052.9435734960878</v>
      </c>
      <c r="AJ34">
        <f t="shared" si="6"/>
        <v>55.531757063892201</v>
      </c>
      <c r="AK34">
        <f t="shared" si="20"/>
        <v>42.163585329799929</v>
      </c>
      <c r="AL34">
        <f t="shared" si="24"/>
        <v>-955.24823110239561</v>
      </c>
      <c r="AN34">
        <f t="shared" si="8"/>
        <v>0</v>
      </c>
      <c r="AO34">
        <f t="shared" si="8"/>
        <v>0</v>
      </c>
      <c r="AP34">
        <f t="shared" si="8"/>
        <v>-0.50141142944091932</v>
      </c>
      <c r="AQ34">
        <f t="shared" si="8"/>
        <v>-79.766273505663435</v>
      </c>
      <c r="AR34">
        <f t="shared" si="8"/>
        <v>-80.267684935104356</v>
      </c>
      <c r="AS34">
        <f t="shared" si="8"/>
        <v>4.2332805784618968</v>
      </c>
      <c r="AT34">
        <f t="shared" si="8"/>
        <v>3.2142020409979204</v>
      </c>
      <c r="AU34">
        <f t="shared" ref="AU34:AU89" si="25">AL34*$K34</f>
        <v>-72.820202315644536</v>
      </c>
      <c r="AW34">
        <v>31</v>
      </c>
      <c r="AX34">
        <f>IF(Z34&gt;0, (R34*SUMPRODUCT(K34:$K$98, X34:$X$98)-K34*$AZ$3)/Z34, 0)</f>
        <v>1039.1638729264762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4.2172894000000002E-2</v>
      </c>
      <c r="Q35" s="4">
        <f t="shared" si="22"/>
        <v>12.5</v>
      </c>
      <c r="R35">
        <f t="shared" si="0"/>
        <v>50000</v>
      </c>
      <c r="S35">
        <f t="shared" si="1"/>
        <v>987.83853836949743</v>
      </c>
      <c r="U35">
        <f t="shared" si="12"/>
        <v>4.2172894000000002E-2</v>
      </c>
      <c r="V35">
        <f t="shared" si="13"/>
        <v>0.01</v>
      </c>
      <c r="W35">
        <f t="shared" si="14"/>
        <v>0.52619725383548999</v>
      </c>
      <c r="X35">
        <f t="shared" si="15"/>
        <v>2.2191261009095214E-2</v>
      </c>
      <c r="Y35">
        <f t="shared" si="16"/>
        <v>5.2619725383548999E-3</v>
      </c>
      <c r="Z35">
        <f t="shared" si="17"/>
        <v>0.49874402028803988</v>
      </c>
      <c r="AB35">
        <f t="shared" si="18"/>
        <v>546.80517621896388</v>
      </c>
      <c r="AC35">
        <f t="shared" si="19"/>
        <v>492.6785640218643</v>
      </c>
      <c r="AE35">
        <f t="shared" si="2"/>
        <v>0</v>
      </c>
      <c r="AF35">
        <f t="shared" ref="AF35:AG66" si="26">-$Z35*P35</f>
        <v>0</v>
      </c>
      <c r="AG35">
        <f t="shared" si="26"/>
        <v>-6.2343002536004981</v>
      </c>
      <c r="AH35">
        <f t="shared" si="4"/>
        <v>-1109.5630504547607</v>
      </c>
      <c r="AI35">
        <f t="shared" si="23"/>
        <v>-1115.7973507083611</v>
      </c>
      <c r="AJ35">
        <f t="shared" si="6"/>
        <v>54.126612197099575</v>
      </c>
      <c r="AK35">
        <f t="shared" si="20"/>
        <v>38.276362335327477</v>
      </c>
      <c r="AL35">
        <f t="shared" si="24"/>
        <v>-1023.3943761759341</v>
      </c>
      <c r="AN35">
        <f t="shared" ref="AN35:AT66" si="27">AE35*$K35</f>
        <v>0</v>
      </c>
      <c r="AO35">
        <f t="shared" si="27"/>
        <v>0</v>
      </c>
      <c r="AP35">
        <f t="shared" si="27"/>
        <v>-0.42433155721634797</v>
      </c>
      <c r="AQ35">
        <f t="shared" si="27"/>
        <v>-75.521325229287044</v>
      </c>
      <c r="AR35">
        <f t="shared" si="27"/>
        <v>-75.945656786503378</v>
      </c>
      <c r="AS35">
        <f t="shared" si="27"/>
        <v>3.6840749893584497</v>
      </c>
      <c r="AT35">
        <f t="shared" si="27"/>
        <v>2.6052432147371318</v>
      </c>
      <c r="AU35">
        <f t="shared" si="25"/>
        <v>-69.656338582407798</v>
      </c>
      <c r="AW35">
        <v>32</v>
      </c>
      <c r="AX35">
        <f>IF(Z35&gt;0, (R35*SUMPRODUCT(K35:$K$98, X35:$X$98)-K35*$AZ$3)/Z35, 0)</f>
        <v>987.83853836949743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4.6777600000000003E-2</v>
      </c>
      <c r="Q36" s="4">
        <f t="shared" si="22"/>
        <v>12.5</v>
      </c>
      <c r="R36">
        <f t="shared" si="0"/>
        <v>50000</v>
      </c>
      <c r="S36">
        <f t="shared" si="1"/>
        <v>935.4272426918086</v>
      </c>
      <c r="U36">
        <f t="shared" si="12"/>
        <v>4.6777600000000003E-2</v>
      </c>
      <c r="V36">
        <f t="shared" si="13"/>
        <v>0.01</v>
      </c>
      <c r="W36">
        <f t="shared" si="14"/>
        <v>0.49874402028803988</v>
      </c>
      <c r="X36">
        <f t="shared" si="15"/>
        <v>2.3330048283425817E-2</v>
      </c>
      <c r="Y36">
        <f t="shared" si="16"/>
        <v>4.9874402028803992E-3</v>
      </c>
      <c r="Z36">
        <f t="shared" si="17"/>
        <v>0.47042653180173366</v>
      </c>
      <c r="AB36">
        <f t="shared" si="18"/>
        <v>492.6785640218643</v>
      </c>
      <c r="AC36">
        <f t="shared" si="19"/>
        <v>440.04979353236615</v>
      </c>
      <c r="AE36">
        <f t="shared" si="2"/>
        <v>0</v>
      </c>
      <c r="AF36">
        <f t="shared" si="26"/>
        <v>0</v>
      </c>
      <c r="AG36">
        <f t="shared" si="26"/>
        <v>-5.8803316475216709</v>
      </c>
      <c r="AH36">
        <f t="shared" si="4"/>
        <v>-1166.5024141712909</v>
      </c>
      <c r="AI36">
        <f t="shared" si="23"/>
        <v>-1172.3827458188125</v>
      </c>
      <c r="AJ36">
        <f t="shared" si="6"/>
        <v>52.628770489498152</v>
      </c>
      <c r="AK36">
        <f t="shared" si="20"/>
        <v>34.487499481530506</v>
      </c>
      <c r="AL36">
        <f t="shared" si="24"/>
        <v>-1085.266475847784</v>
      </c>
      <c r="AN36">
        <f t="shared" si="27"/>
        <v>0</v>
      </c>
      <c r="AO36">
        <f t="shared" si="27"/>
        <v>0</v>
      </c>
      <c r="AP36">
        <f t="shared" si="27"/>
        <v>-0.35735627660119734</v>
      </c>
      <c r="AQ36">
        <f t="shared" si="27"/>
        <v>-70.890042324440856</v>
      </c>
      <c r="AR36">
        <f t="shared" si="27"/>
        <v>-71.24739860104205</v>
      </c>
      <c r="AS36">
        <f t="shared" si="27"/>
        <v>3.1983266576728782</v>
      </c>
      <c r="AT36">
        <f t="shared" si="27"/>
        <v>2.09585532632325</v>
      </c>
      <c r="AU36">
        <f t="shared" si="25"/>
        <v>-65.953216617045939</v>
      </c>
      <c r="AW36">
        <v>33</v>
      </c>
      <c r="AX36">
        <f>IF(Z36&gt;0, (R36*SUMPRODUCT(K36:$K$98, X36:$X$98)-K36*$AZ$3)/Z36, 0)</f>
        <v>935.4272426918086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5.1668436999999998E-2</v>
      </c>
      <c r="Q37" s="4">
        <f t="shared" si="22"/>
        <v>12.5</v>
      </c>
      <c r="R37">
        <f t="shared" si="0"/>
        <v>50000</v>
      </c>
      <c r="S37">
        <f t="shared" si="1"/>
        <v>882.61294729373526</v>
      </c>
      <c r="U37">
        <f t="shared" si="12"/>
        <v>5.1668436999999998E-2</v>
      </c>
      <c r="V37">
        <f t="shared" si="13"/>
        <v>0.01</v>
      </c>
      <c r="W37">
        <f t="shared" si="14"/>
        <v>0.47042653180173366</v>
      </c>
      <c r="X37">
        <f t="shared" si="15"/>
        <v>2.430620362152637E-2</v>
      </c>
      <c r="Y37">
        <f t="shared" si="16"/>
        <v>4.7042653180173364E-3</v>
      </c>
      <c r="Z37">
        <f t="shared" si="17"/>
        <v>0.44141606286218998</v>
      </c>
      <c r="AB37">
        <f t="shared" si="18"/>
        <v>440.04979353236615</v>
      </c>
      <c r="AC37">
        <f t="shared" si="19"/>
        <v>389.5995322255942</v>
      </c>
      <c r="AE37">
        <f t="shared" si="2"/>
        <v>0</v>
      </c>
      <c r="AF37">
        <f t="shared" si="26"/>
        <v>0</v>
      </c>
      <c r="AG37">
        <f t="shared" si="26"/>
        <v>-5.5177007857773752</v>
      </c>
      <c r="AH37">
        <f t="shared" si="4"/>
        <v>-1215.3101810763185</v>
      </c>
      <c r="AI37">
        <f t="shared" si="23"/>
        <v>-1220.8278818620959</v>
      </c>
      <c r="AJ37">
        <f t="shared" si="6"/>
        <v>50.450261306771949</v>
      </c>
      <c r="AK37">
        <f t="shared" si="20"/>
        <v>30.803485547265634</v>
      </c>
      <c r="AL37">
        <f t="shared" si="24"/>
        <v>-1139.5741350080584</v>
      </c>
      <c r="AN37">
        <f t="shared" si="27"/>
        <v>0</v>
      </c>
      <c r="AO37">
        <f t="shared" si="27"/>
        <v>0</v>
      </c>
      <c r="AP37">
        <f t="shared" si="27"/>
        <v>-0.29939167283130524</v>
      </c>
      <c r="AQ37">
        <f t="shared" si="27"/>
        <v>-65.943000943298344</v>
      </c>
      <c r="AR37">
        <f t="shared" si="27"/>
        <v>-66.242392616129649</v>
      </c>
      <c r="AS37">
        <f t="shared" si="27"/>
        <v>2.7374424083206073</v>
      </c>
      <c r="AT37">
        <f t="shared" si="27"/>
        <v>1.6714039823983466</v>
      </c>
      <c r="AU37">
        <f t="shared" si="25"/>
        <v>-61.8335462254107</v>
      </c>
      <c r="AW37">
        <v>34</v>
      </c>
      <c r="AX37">
        <f>IF(Z37&gt;0, (R37*SUMPRODUCT(K37:$K$98, X37:$X$98)-K37*$AZ$3)/Z37, 0)</f>
        <v>882.61294729373526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5.7177164000000003E-2</v>
      </c>
      <c r="Q38" s="4">
        <f t="shared" si="22"/>
        <v>12.5</v>
      </c>
      <c r="R38">
        <f t="shared" si="0"/>
        <v>50000</v>
      </c>
      <c r="S38">
        <f t="shared" si="1"/>
        <v>830.34743133197492</v>
      </c>
      <c r="U38">
        <f t="shared" si="12"/>
        <v>5.7177164000000003E-2</v>
      </c>
      <c r="V38">
        <f t="shared" si="13"/>
        <v>0.01</v>
      </c>
      <c r="W38">
        <f t="shared" si="14"/>
        <v>0.44141606286218998</v>
      </c>
      <c r="X38">
        <f t="shared" si="15"/>
        <v>2.5238918618505746E-2</v>
      </c>
      <c r="Y38">
        <f t="shared" si="16"/>
        <v>4.4141606286218996E-3</v>
      </c>
      <c r="Z38">
        <f t="shared" si="17"/>
        <v>0.41176298361506236</v>
      </c>
      <c r="AB38">
        <f t="shared" si="18"/>
        <v>389.5995322255942</v>
      </c>
      <c r="AC38">
        <f t="shared" si="19"/>
        <v>341.90633576235712</v>
      </c>
      <c r="AE38">
        <f t="shared" si="2"/>
        <v>0</v>
      </c>
      <c r="AF38">
        <f t="shared" si="26"/>
        <v>0</v>
      </c>
      <c r="AG38">
        <f t="shared" si="26"/>
        <v>-5.1470372951882792</v>
      </c>
      <c r="AH38">
        <f t="shared" si="4"/>
        <v>-1261.9459309252873</v>
      </c>
      <c r="AI38">
        <f t="shared" si="23"/>
        <v>-1267.0929682204755</v>
      </c>
      <c r="AJ38">
        <f t="shared" si="6"/>
        <v>47.693196463237086</v>
      </c>
      <c r="AK38">
        <f t="shared" si="20"/>
        <v>27.271967255791598</v>
      </c>
      <c r="AL38">
        <f t="shared" si="24"/>
        <v>-1192.1278045014467</v>
      </c>
      <c r="AN38">
        <f t="shared" si="27"/>
        <v>0</v>
      </c>
      <c r="AO38">
        <f t="shared" si="27"/>
        <v>0</v>
      </c>
      <c r="AP38">
        <f t="shared" si="27"/>
        <v>-0.24935659761185916</v>
      </c>
      <c r="AQ38">
        <f t="shared" si="27"/>
        <v>-61.137024206106716</v>
      </c>
      <c r="AR38">
        <f t="shared" si="27"/>
        <v>-61.386380803718581</v>
      </c>
      <c r="AS38">
        <f t="shared" si="27"/>
        <v>2.3105745144735192</v>
      </c>
      <c r="AT38">
        <f t="shared" si="27"/>
        <v>1.3212348337642001</v>
      </c>
      <c r="AU38">
        <f t="shared" si="25"/>
        <v>-57.75457145548085</v>
      </c>
      <c r="AW38">
        <v>35</v>
      </c>
      <c r="AX38">
        <f>IF(Z38&gt;0, (R38*SUMPRODUCT(K38:$K$98, X38:$X$98)-K38*$AZ$3)/Z38, 0)</f>
        <v>830.34743133197492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6.3388860000000005E-2</v>
      </c>
      <c r="Q39" s="4">
        <f t="shared" si="22"/>
        <v>12.5</v>
      </c>
      <c r="R39">
        <f t="shared" si="0"/>
        <v>50000</v>
      </c>
      <c r="S39">
        <f t="shared" si="1"/>
        <v>778.58294012450369</v>
      </c>
      <c r="U39">
        <f t="shared" si="12"/>
        <v>6.3388860000000005E-2</v>
      </c>
      <c r="V39">
        <f t="shared" si="13"/>
        <v>0.01</v>
      </c>
      <c r="W39">
        <f t="shared" si="14"/>
        <v>0.41176298361506236</v>
      </c>
      <c r="X39">
        <f t="shared" si="15"/>
        <v>2.6101186121557485E-2</v>
      </c>
      <c r="Y39">
        <f t="shared" si="16"/>
        <v>4.1176298361506238E-3</v>
      </c>
      <c r="Z39">
        <f t="shared" si="17"/>
        <v>0.38154416765735427</v>
      </c>
      <c r="AB39">
        <f t="shared" si="18"/>
        <v>341.90633576235712</v>
      </c>
      <c r="AC39">
        <f t="shared" si="19"/>
        <v>297.06377984201947</v>
      </c>
      <c r="AE39">
        <f t="shared" si="2"/>
        <v>0</v>
      </c>
      <c r="AF39">
        <f t="shared" si="26"/>
        <v>0</v>
      </c>
      <c r="AG39">
        <f t="shared" si="26"/>
        <v>-4.7693020957169283</v>
      </c>
      <c r="AH39">
        <f t="shared" si="4"/>
        <v>-1305.0593060778742</v>
      </c>
      <c r="AI39">
        <f t="shared" si="23"/>
        <v>-1309.8286081735912</v>
      </c>
      <c r="AJ39">
        <f t="shared" si="6"/>
        <v>44.842555920337645</v>
      </c>
      <c r="AK39">
        <f t="shared" si="20"/>
        <v>23.933443503365002</v>
      </c>
      <c r="AL39">
        <f t="shared" si="24"/>
        <v>-1241.0526087498886</v>
      </c>
      <c r="AN39">
        <f t="shared" si="27"/>
        <v>0</v>
      </c>
      <c r="AO39">
        <f t="shared" si="27"/>
        <v>0</v>
      </c>
      <c r="AP39">
        <f t="shared" si="27"/>
        <v>-0.20630053676754118</v>
      </c>
      <c r="AQ39">
        <f t="shared" si="27"/>
        <v>-56.451537343194559</v>
      </c>
      <c r="AR39">
        <f t="shared" si="27"/>
        <v>-56.657837879962102</v>
      </c>
      <c r="AS39">
        <f t="shared" si="27"/>
        <v>1.9397058879331708</v>
      </c>
      <c r="AT39">
        <f t="shared" si="27"/>
        <v>1.0352630515634409</v>
      </c>
      <c r="AU39">
        <f t="shared" si="25"/>
        <v>-53.68286894046549</v>
      </c>
      <c r="AW39">
        <v>36</v>
      </c>
      <c r="AX39">
        <f>IF(Z39&gt;0, (R39*SUMPRODUCT(K39:$K$98, X39:$X$98)-K39*$AZ$3)/Z39, 0)</f>
        <v>778.58294012450369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7.0498397000000004E-2</v>
      </c>
      <c r="Q40" s="4">
        <f t="shared" si="22"/>
        <v>12.5</v>
      </c>
      <c r="R40">
        <f t="shared" si="0"/>
        <v>50000</v>
      </c>
      <c r="S40">
        <f t="shared" si="1"/>
        <v>727.30533397043644</v>
      </c>
      <c r="U40">
        <f t="shared" si="12"/>
        <v>7.0498397000000004E-2</v>
      </c>
      <c r="V40">
        <f t="shared" si="13"/>
        <v>0.01</v>
      </c>
      <c r="W40">
        <f t="shared" si="14"/>
        <v>0.38154416765735427</v>
      </c>
      <c r="X40">
        <f t="shared" si="15"/>
        <v>2.6898252204542724E-2</v>
      </c>
      <c r="Y40">
        <f t="shared" si="16"/>
        <v>3.815441676573543E-3</v>
      </c>
      <c r="Z40">
        <f t="shared" si="17"/>
        <v>0.35083047377623799</v>
      </c>
      <c r="AB40">
        <f t="shared" si="18"/>
        <v>297.06377984201947</v>
      </c>
      <c r="AC40">
        <f t="shared" si="19"/>
        <v>255.16087489683321</v>
      </c>
      <c r="AE40">
        <f t="shared" si="2"/>
        <v>0</v>
      </c>
      <c r="AF40">
        <f t="shared" si="26"/>
        <v>0</v>
      </c>
      <c r="AG40">
        <f t="shared" si="26"/>
        <v>-4.3853809222029749</v>
      </c>
      <c r="AH40">
        <f t="shared" si="4"/>
        <v>-1344.9126102271362</v>
      </c>
      <c r="AI40">
        <f t="shared" si="23"/>
        <v>-1349.2979911493392</v>
      </c>
      <c r="AJ40">
        <f t="shared" si="6"/>
        <v>41.902904945186265</v>
      </c>
      <c r="AK40">
        <f t="shared" si="20"/>
        <v>20.794464588941366</v>
      </c>
      <c r="AL40">
        <f t="shared" si="24"/>
        <v>-1286.6006216152116</v>
      </c>
      <c r="AN40">
        <f t="shared" si="27"/>
        <v>0</v>
      </c>
      <c r="AO40">
        <f t="shared" si="27"/>
        <v>0</v>
      </c>
      <c r="AP40">
        <f t="shared" si="27"/>
        <v>-0.16936935201563796</v>
      </c>
      <c r="AQ40">
        <f t="shared" si="27"/>
        <v>-51.942346936968619</v>
      </c>
      <c r="AR40">
        <f t="shared" si="27"/>
        <v>-52.111716288984262</v>
      </c>
      <c r="AS40">
        <f t="shared" si="27"/>
        <v>1.6183469541281927</v>
      </c>
      <c r="AT40">
        <f t="shared" si="27"/>
        <v>0.80311039232867742</v>
      </c>
      <c r="AU40">
        <f t="shared" si="25"/>
        <v>-49.690258942527393</v>
      </c>
      <c r="AW40">
        <v>37</v>
      </c>
      <c r="AX40">
        <f>IF(Z40&gt;0, (R40*SUMPRODUCT(K40:$K$98, X40:$X$98)-K40*$AZ$3)/Z40, 0)</f>
        <v>727.30533397043644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7.8701599999999997E-2</v>
      </c>
      <c r="Q41" s="4">
        <f t="shared" si="22"/>
        <v>12.5</v>
      </c>
      <c r="R41">
        <f t="shared" si="0"/>
        <v>50000</v>
      </c>
      <c r="S41">
        <f t="shared" si="1"/>
        <v>676.26140370435803</v>
      </c>
      <c r="U41">
        <f t="shared" si="12"/>
        <v>7.8701599999999997E-2</v>
      </c>
      <c r="V41">
        <f t="shared" si="13"/>
        <v>0.01</v>
      </c>
      <c r="W41">
        <f t="shared" si="14"/>
        <v>0.35083047377623799</v>
      </c>
      <c r="X41">
        <f t="shared" si="15"/>
        <v>2.7610919614947972E-2</v>
      </c>
      <c r="Y41">
        <f t="shared" si="16"/>
        <v>3.5083047377623801E-3</v>
      </c>
      <c r="Z41">
        <f t="shared" si="17"/>
        <v>0.31971124942352763</v>
      </c>
      <c r="AB41">
        <f t="shared" si="18"/>
        <v>255.16087489683321</v>
      </c>
      <c r="AC41">
        <f t="shared" si="19"/>
        <v>216.20837831522891</v>
      </c>
      <c r="AE41">
        <f t="shared" si="2"/>
        <v>0</v>
      </c>
      <c r="AF41">
        <f t="shared" si="26"/>
        <v>0</v>
      </c>
      <c r="AG41">
        <f t="shared" si="26"/>
        <v>-3.9963906177940953</v>
      </c>
      <c r="AH41">
        <f t="shared" si="4"/>
        <v>-1380.5459807473985</v>
      </c>
      <c r="AI41">
        <f t="shared" si="23"/>
        <v>-1384.5423713651926</v>
      </c>
      <c r="AJ41">
        <f t="shared" si="6"/>
        <v>38.952496581604294</v>
      </c>
      <c r="AK41">
        <f t="shared" si="20"/>
        <v>17.861261242778326</v>
      </c>
      <c r="AL41">
        <f t="shared" si="24"/>
        <v>-1327.7286135408101</v>
      </c>
      <c r="AN41">
        <f t="shared" si="27"/>
        <v>0</v>
      </c>
      <c r="AO41">
        <f t="shared" si="27"/>
        <v>0</v>
      </c>
      <c r="AP41">
        <f t="shared" si="27"/>
        <v>-0.13780894598293539</v>
      </c>
      <c r="AQ41">
        <f t="shared" si="27"/>
        <v>-47.605853552121175</v>
      </c>
      <c r="AR41">
        <f t="shared" si="27"/>
        <v>-47.743662498104115</v>
      </c>
      <c r="AS41">
        <f t="shared" si="27"/>
        <v>1.3432126663028201</v>
      </c>
      <c r="AT41">
        <f t="shared" si="27"/>
        <v>0.61591616566044982</v>
      </c>
      <c r="AU41">
        <f t="shared" si="25"/>
        <v>-45.784533666140845</v>
      </c>
      <c r="AW41">
        <v>38</v>
      </c>
      <c r="AX41">
        <f>IF(Z41&gt;0, (R41*SUMPRODUCT(K41:$K$98, X41:$X$98)-K41*$AZ$3)/Z41, 0)</f>
        <v>676.26140370435803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8.8159118999999994E-2</v>
      </c>
      <c r="Q42" s="4">
        <f t="shared" si="22"/>
        <v>12.5</v>
      </c>
      <c r="R42">
        <f t="shared" si="0"/>
        <v>50000</v>
      </c>
      <c r="S42">
        <f t="shared" si="1"/>
        <v>624.9832956571513</v>
      </c>
      <c r="U42">
        <f t="shared" si="12"/>
        <v>8.8159118999999994E-2</v>
      </c>
      <c r="V42">
        <f t="shared" si="13"/>
        <v>0.01</v>
      </c>
      <c r="W42">
        <f t="shared" si="14"/>
        <v>0.31971124942352763</v>
      </c>
      <c r="X42">
        <f t="shared" si="15"/>
        <v>2.8185462083567453E-2</v>
      </c>
      <c r="Y42">
        <f t="shared" si="16"/>
        <v>3.1971124942352762E-3</v>
      </c>
      <c r="Z42">
        <f t="shared" si="17"/>
        <v>0.28832867484572489</v>
      </c>
      <c r="AB42">
        <f t="shared" si="18"/>
        <v>216.20837831522891</v>
      </c>
      <c r="AC42">
        <f t="shared" si="19"/>
        <v>180.20060543754033</v>
      </c>
      <c r="AE42">
        <f t="shared" si="2"/>
        <v>0</v>
      </c>
      <c r="AF42">
        <f t="shared" si="26"/>
        <v>0</v>
      </c>
      <c r="AG42">
        <f t="shared" si="26"/>
        <v>-3.6041084355715611</v>
      </c>
      <c r="AH42">
        <f t="shared" si="4"/>
        <v>-1409.2731041783727</v>
      </c>
      <c r="AI42">
        <f t="shared" si="23"/>
        <v>-1412.8772126139443</v>
      </c>
      <c r="AJ42">
        <f t="shared" si="6"/>
        <v>36.007772877688581</v>
      </c>
      <c r="AK42">
        <f t="shared" si="20"/>
        <v>15.134586482066025</v>
      </c>
      <c r="AL42">
        <f t="shared" si="24"/>
        <v>-1361.7348532541896</v>
      </c>
      <c r="AN42">
        <f t="shared" si="27"/>
        <v>0</v>
      </c>
      <c r="AO42">
        <f t="shared" si="27"/>
        <v>0</v>
      </c>
      <c r="AP42">
        <f t="shared" si="27"/>
        <v>-0.11096584040618913</v>
      </c>
      <c r="AQ42">
        <f t="shared" si="27"/>
        <v>-43.389697386336323</v>
      </c>
      <c r="AR42">
        <f t="shared" si="27"/>
        <v>-43.500663226742518</v>
      </c>
      <c r="AS42">
        <f t="shared" si="27"/>
        <v>1.1086327867086623</v>
      </c>
      <c r="AT42">
        <f t="shared" si="27"/>
        <v>0.46597435626718964</v>
      </c>
      <c r="AU42">
        <f t="shared" si="25"/>
        <v>-41.92605608376666</v>
      </c>
      <c r="AW42">
        <v>39</v>
      </c>
      <c r="AX42">
        <f>IF(Z42&gt;0, (R42*SUMPRODUCT(K42:$K$98, X42:$X$98)-K42*$AZ$3)/Z42, 0)</f>
        <v>624.9832956571513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9.9426106E-2</v>
      </c>
      <c r="Q43" s="4">
        <f t="shared" si="22"/>
        <v>12.5</v>
      </c>
      <c r="R43">
        <f t="shared" si="0"/>
        <v>50000</v>
      </c>
      <c r="S43">
        <f t="shared" si="1"/>
        <v>573.12675754776774</v>
      </c>
      <c r="U43">
        <f t="shared" si="12"/>
        <v>9.9426106E-2</v>
      </c>
      <c r="V43">
        <f t="shared" si="13"/>
        <v>0.01</v>
      </c>
      <c r="W43">
        <f t="shared" si="14"/>
        <v>0.28832867484572489</v>
      </c>
      <c r="X43">
        <f t="shared" si="15"/>
        <v>2.8667397388050575E-2</v>
      </c>
      <c r="Y43">
        <f t="shared" si="16"/>
        <v>2.883286748457249E-3</v>
      </c>
      <c r="Z43">
        <f t="shared" si="17"/>
        <v>0.25677799070921709</v>
      </c>
      <c r="AB43">
        <f t="shared" si="18"/>
        <v>180.20060543754033</v>
      </c>
      <c r="AC43">
        <f t="shared" si="19"/>
        <v>147.16633722480441</v>
      </c>
      <c r="AE43">
        <f t="shared" si="2"/>
        <v>0</v>
      </c>
      <c r="AF43">
        <f t="shared" si="26"/>
        <v>0</v>
      </c>
      <c r="AG43">
        <f t="shared" si="26"/>
        <v>-3.2097248838652135</v>
      </c>
      <c r="AH43">
        <f t="shared" si="4"/>
        <v>-1433.3698694025288</v>
      </c>
      <c r="AI43">
        <f t="shared" si="23"/>
        <v>-1436.579594286394</v>
      </c>
      <c r="AJ43">
        <f t="shared" si="6"/>
        <v>33.034268212735924</v>
      </c>
      <c r="AK43">
        <f t="shared" si="20"/>
        <v>12.614042380627824</v>
      </c>
      <c r="AL43">
        <f t="shared" si="24"/>
        <v>-1390.9312836930303</v>
      </c>
      <c r="AN43">
        <f t="shared" si="27"/>
        <v>0</v>
      </c>
      <c r="AO43">
        <f t="shared" si="27"/>
        <v>0</v>
      </c>
      <c r="AP43">
        <f t="shared" si="27"/>
        <v>-8.823507195671644E-2</v>
      </c>
      <c r="AQ43">
        <f t="shared" si="27"/>
        <v>-39.403219323588729</v>
      </c>
      <c r="AR43">
        <f t="shared" si="27"/>
        <v>-39.491454395545446</v>
      </c>
      <c r="AS43">
        <f t="shared" si="27"/>
        <v>0.90810930476950669</v>
      </c>
      <c r="AT43">
        <f t="shared" si="27"/>
        <v>0.34675898321212789</v>
      </c>
      <c r="AU43">
        <f t="shared" si="25"/>
        <v>-38.236586107563809</v>
      </c>
      <c r="AW43">
        <v>40</v>
      </c>
      <c r="AX43">
        <f>IF(Z43&gt;0, (R43*SUMPRODUCT(K43:$K$98, X43:$X$98)-K43*$AZ$3)/Z43, 0)</f>
        <v>573.12675754776774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0.112419382</v>
      </c>
      <c r="Q44" s="4">
        <f t="shared" si="22"/>
        <v>12.5</v>
      </c>
      <c r="R44">
        <f t="shared" si="0"/>
        <v>50000</v>
      </c>
      <c r="S44">
        <f t="shared" si="1"/>
        <v>519.24770440942655</v>
      </c>
      <c r="U44">
        <f t="shared" si="12"/>
        <v>0.112419382</v>
      </c>
      <c r="V44">
        <f t="shared" si="13"/>
        <v>0.01</v>
      </c>
      <c r="W44">
        <f t="shared" si="14"/>
        <v>0.25677799070921709</v>
      </c>
      <c r="X44">
        <f t="shared" si="15"/>
        <v>2.8866823026731925E-2</v>
      </c>
      <c r="Y44">
        <f t="shared" si="16"/>
        <v>2.567779907092171E-3</v>
      </c>
      <c r="Z44">
        <f t="shared" si="17"/>
        <v>0.22534338777539298</v>
      </c>
      <c r="AB44">
        <f t="shared" si="18"/>
        <v>147.16633722480441</v>
      </c>
      <c r="AC44">
        <f t="shared" si="19"/>
        <v>117.00903680621603</v>
      </c>
      <c r="AE44">
        <f t="shared" si="2"/>
        <v>0</v>
      </c>
      <c r="AF44">
        <f t="shared" si="26"/>
        <v>0</v>
      </c>
      <c r="AG44">
        <f t="shared" si="26"/>
        <v>-2.8167923471924121</v>
      </c>
      <c r="AH44">
        <f t="shared" si="4"/>
        <v>-1443.3411513365963</v>
      </c>
      <c r="AI44">
        <f t="shared" si="23"/>
        <v>-1446.1579436837887</v>
      </c>
      <c r="AJ44">
        <f t="shared" si="6"/>
        <v>30.157300418588378</v>
      </c>
      <c r="AK44">
        <f t="shared" si="20"/>
        <v>10.301643605736309</v>
      </c>
      <c r="AL44">
        <f t="shared" si="24"/>
        <v>-1405.6989996594641</v>
      </c>
      <c r="AN44">
        <f t="shared" si="27"/>
        <v>0</v>
      </c>
      <c r="AO44">
        <f t="shared" si="27"/>
        <v>0</v>
      </c>
      <c r="AP44">
        <f t="shared" si="27"/>
        <v>-6.9136954443794349E-2</v>
      </c>
      <c r="AQ44">
        <f t="shared" si="27"/>
        <v>-35.42618664321283</v>
      </c>
      <c r="AR44">
        <f t="shared" si="27"/>
        <v>-35.495323597656622</v>
      </c>
      <c r="AS44">
        <f t="shared" si="27"/>
        <v>0.74019794439797293</v>
      </c>
      <c r="AT44">
        <f t="shared" si="27"/>
        <v>0.25284940346273432</v>
      </c>
      <c r="AU44">
        <f t="shared" si="25"/>
        <v>-34.502276249795919</v>
      </c>
      <c r="AW44">
        <v>41</v>
      </c>
      <c r="AX44">
        <f>IF(Z44&gt;0, (R44*SUMPRODUCT(K44:$K$98, X44:$X$98)-K44*$AZ$3)/Z44, 0)</f>
        <v>519.24770440942655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0.12734142500000001</v>
      </c>
      <c r="Q45" s="4">
        <f t="shared" si="22"/>
        <v>12.5</v>
      </c>
      <c r="R45">
        <f t="shared" si="0"/>
        <v>50000</v>
      </c>
      <c r="S45">
        <f t="shared" si="1"/>
        <v>462.14362258673725</v>
      </c>
      <c r="U45">
        <f t="shared" si="12"/>
        <v>0.12734142500000001</v>
      </c>
      <c r="V45">
        <f t="shared" si="13"/>
        <v>0.01</v>
      </c>
      <c r="W45">
        <f t="shared" si="14"/>
        <v>0.22534338777539298</v>
      </c>
      <c r="X45">
        <f t="shared" si="15"/>
        <v>2.8695548113646125E-2</v>
      </c>
      <c r="Y45">
        <f t="shared" si="16"/>
        <v>2.2534338777539299E-3</v>
      </c>
      <c r="Z45">
        <f t="shared" si="17"/>
        <v>0.19439440578399292</v>
      </c>
      <c r="AB45">
        <f t="shared" si="18"/>
        <v>117.00903680621603</v>
      </c>
      <c r="AC45">
        <f t="shared" si="19"/>
        <v>89.838134899610679</v>
      </c>
      <c r="AE45">
        <f t="shared" si="2"/>
        <v>0</v>
      </c>
      <c r="AF45">
        <f t="shared" si="26"/>
        <v>0</v>
      </c>
      <c r="AG45">
        <f t="shared" si="26"/>
        <v>-2.4299300722999115</v>
      </c>
      <c r="AH45">
        <f t="shared" si="4"/>
        <v>-1434.7774056823062</v>
      </c>
      <c r="AI45">
        <f t="shared" si="23"/>
        <v>-1437.207335754606</v>
      </c>
      <c r="AJ45">
        <f t="shared" si="6"/>
        <v>27.170901906605351</v>
      </c>
      <c r="AK45">
        <f t="shared" si="20"/>
        <v>8.1906325764351227</v>
      </c>
      <c r="AL45">
        <f t="shared" si="24"/>
        <v>-1401.8458012715655</v>
      </c>
      <c r="AN45">
        <f t="shared" si="27"/>
        <v>0</v>
      </c>
      <c r="AO45">
        <f t="shared" si="27"/>
        <v>0</v>
      </c>
      <c r="AP45">
        <f t="shared" si="27"/>
        <v>-5.325141660743174E-2</v>
      </c>
      <c r="AQ45">
        <f t="shared" si="27"/>
        <v>-31.44285106797448</v>
      </c>
      <c r="AR45">
        <f t="shared" si="27"/>
        <v>-31.496102484581911</v>
      </c>
      <c r="AS45">
        <f t="shared" si="27"/>
        <v>0.59544471403608445</v>
      </c>
      <c r="AT45">
        <f t="shared" si="27"/>
        <v>0.17949602442399656</v>
      </c>
      <c r="AU45">
        <f t="shared" si="25"/>
        <v>-30.72116174612183</v>
      </c>
      <c r="AW45">
        <v>42</v>
      </c>
      <c r="AX45">
        <f>IF(Z45&gt;0, (R45*SUMPRODUCT(K45:$K$98, X45:$X$98)-K45*$AZ$3)/Z45, 0)</f>
        <v>462.14362258673725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0.14457818</v>
      </c>
      <c r="Q46" s="4">
        <f t="shared" si="22"/>
        <v>12.5</v>
      </c>
      <c r="R46">
        <f t="shared" si="0"/>
        <v>50000</v>
      </c>
      <c r="S46">
        <f t="shared" si="1"/>
        <v>400.17015908245838</v>
      </c>
      <c r="U46">
        <f t="shared" si="12"/>
        <v>0.14457818</v>
      </c>
      <c r="V46">
        <f t="shared" si="13"/>
        <v>0.01</v>
      </c>
      <c r="W46">
        <f t="shared" si="14"/>
        <v>0.19439440578399292</v>
      </c>
      <c r="X46">
        <f t="shared" si="15"/>
        <v>2.8105189390431169E-2</v>
      </c>
      <c r="Y46">
        <f t="shared" si="16"/>
        <v>1.9439440578399292E-3</v>
      </c>
      <c r="Z46">
        <f t="shared" si="17"/>
        <v>0.16434527233572183</v>
      </c>
      <c r="AB46">
        <f t="shared" si="18"/>
        <v>89.838134899610679</v>
      </c>
      <c r="AC46">
        <f t="shared" si="19"/>
        <v>65.76607377503575</v>
      </c>
      <c r="AE46">
        <f t="shared" si="2"/>
        <v>0</v>
      </c>
      <c r="AF46">
        <f t="shared" si="26"/>
        <v>0</v>
      </c>
      <c r="AG46">
        <f t="shared" si="26"/>
        <v>-2.0543159041965229</v>
      </c>
      <c r="AH46">
        <f t="shared" si="4"/>
        <v>-1405.2594695215585</v>
      </c>
      <c r="AI46">
        <f t="shared" si="23"/>
        <v>-1407.313785425755</v>
      </c>
      <c r="AJ46">
        <f t="shared" si="6"/>
        <v>24.07206112457493</v>
      </c>
      <c r="AK46">
        <f t="shared" si="20"/>
        <v>6.2886694429727479</v>
      </c>
      <c r="AL46">
        <f t="shared" si="24"/>
        <v>-1376.9530548582072</v>
      </c>
      <c r="AN46">
        <f t="shared" si="27"/>
        <v>0</v>
      </c>
      <c r="AO46">
        <f t="shared" si="27"/>
        <v>0</v>
      </c>
      <c r="AP46">
        <f t="shared" si="27"/>
        <v>-4.0196347808779606E-2</v>
      </c>
      <c r="AQ46">
        <f t="shared" si="27"/>
        <v>-27.496403198300907</v>
      </c>
      <c r="AR46">
        <f t="shared" si="27"/>
        <v>-27.536599546109684</v>
      </c>
      <c r="AS46">
        <f t="shared" si="27"/>
        <v>0.4710127295714357</v>
      </c>
      <c r="AT46">
        <f t="shared" si="27"/>
        <v>0.12304901289417021</v>
      </c>
      <c r="AU46">
        <f t="shared" si="25"/>
        <v>-26.942537803644079</v>
      </c>
      <c r="AW46">
        <v>43</v>
      </c>
      <c r="AX46">
        <f>IF(Z46&gt;0, (R46*SUMPRODUCT(K46:$K$98, X46:$X$98)-K46*$AZ$3)/Z46, 0)</f>
        <v>400.17015908245838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0.16385111999999999</v>
      </c>
      <c r="Q47" s="4">
        <f t="shared" si="22"/>
        <v>12.5</v>
      </c>
      <c r="R47">
        <f t="shared" si="0"/>
        <v>50000</v>
      </c>
      <c r="S47">
        <f t="shared" si="1"/>
        <v>330.33455931780338</v>
      </c>
      <c r="U47">
        <f t="shared" si="12"/>
        <v>0.16385111999999999</v>
      </c>
      <c r="V47">
        <f t="shared" si="13"/>
        <v>0.01</v>
      </c>
      <c r="W47">
        <f t="shared" si="14"/>
        <v>0.16434527233572183</v>
      </c>
      <c r="X47">
        <f t="shared" si="15"/>
        <v>2.6928156938913036E-2</v>
      </c>
      <c r="Y47">
        <f t="shared" si="16"/>
        <v>1.6434527233572182E-3</v>
      </c>
      <c r="Z47">
        <f t="shared" si="17"/>
        <v>0.13577366267345156</v>
      </c>
      <c r="AB47">
        <f t="shared" si="18"/>
        <v>65.76607377503575</v>
      </c>
      <c r="AC47">
        <f t="shared" si="19"/>
        <v>44.850733026198711</v>
      </c>
      <c r="AE47">
        <f t="shared" si="2"/>
        <v>0</v>
      </c>
      <c r="AF47">
        <f t="shared" si="26"/>
        <v>0</v>
      </c>
      <c r="AG47">
        <f t="shared" si="26"/>
        <v>-1.6971707834181444</v>
      </c>
      <c r="AH47">
        <f t="shared" si="4"/>
        <v>-1346.4078469456517</v>
      </c>
      <c r="AI47">
        <f t="shared" si="23"/>
        <v>-1348.1050177290699</v>
      </c>
      <c r="AJ47">
        <f t="shared" si="6"/>
        <v>20.915340748837039</v>
      </c>
      <c r="AK47">
        <f t="shared" si="20"/>
        <v>4.6036251642525032</v>
      </c>
      <c r="AL47">
        <f t="shared" si="24"/>
        <v>-1322.5860518159805</v>
      </c>
      <c r="AN47">
        <f t="shared" si="27"/>
        <v>0</v>
      </c>
      <c r="AO47">
        <f t="shared" si="27"/>
        <v>0</v>
      </c>
      <c r="AP47">
        <f t="shared" si="27"/>
        <v>-2.965014975206582E-2</v>
      </c>
      <c r="AQ47">
        <f t="shared" si="27"/>
        <v>-23.522202172778869</v>
      </c>
      <c r="AR47">
        <f t="shared" si="27"/>
        <v>-23.551852322530934</v>
      </c>
      <c r="AS47">
        <f t="shared" si="27"/>
        <v>0.36539810334792544</v>
      </c>
      <c r="AT47">
        <f t="shared" si="27"/>
        <v>8.0426894485865819E-2</v>
      </c>
      <c r="AU47">
        <f t="shared" si="25"/>
        <v>-23.106027324697145</v>
      </c>
      <c r="AW47">
        <v>44</v>
      </c>
      <c r="AX47">
        <f>IF(Z47&gt;0, (R47*SUMPRODUCT(K47:$K$98, X47:$X$98)-K47*$AZ$3)/Z47, 0)</f>
        <v>330.33455931780338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0.185300933</v>
      </c>
      <c r="Q48" s="4">
        <f t="shared" si="22"/>
        <v>12.5</v>
      </c>
      <c r="R48">
        <f t="shared" si="0"/>
        <v>50000</v>
      </c>
      <c r="S48">
        <f t="shared" si="1"/>
        <v>248.99543726524746</v>
      </c>
      <c r="U48">
        <f t="shared" si="12"/>
        <v>0.185300933</v>
      </c>
      <c r="V48">
        <f t="shared" si="13"/>
        <v>0.01</v>
      </c>
      <c r="W48">
        <f t="shared" si="14"/>
        <v>0.13577366267345156</v>
      </c>
      <c r="X48">
        <f t="shared" si="15"/>
        <v>2.5158986370217847E-2</v>
      </c>
      <c r="Y48">
        <f t="shared" si="16"/>
        <v>1.3577366267345156E-3</v>
      </c>
      <c r="Z48">
        <f t="shared" si="17"/>
        <v>0.1092569396764992</v>
      </c>
      <c r="AB48">
        <f t="shared" si="18"/>
        <v>44.850733026198711</v>
      </c>
      <c r="AC48">
        <f t="shared" si="19"/>
        <v>27.204479469012682</v>
      </c>
      <c r="AE48">
        <f t="shared" si="2"/>
        <v>0</v>
      </c>
      <c r="AF48">
        <f t="shared" si="26"/>
        <v>0</v>
      </c>
      <c r="AG48">
        <f t="shared" si="26"/>
        <v>-1.36571174595624</v>
      </c>
      <c r="AH48">
        <f t="shared" si="4"/>
        <v>-1257.9493185108925</v>
      </c>
      <c r="AI48">
        <f t="shared" si="23"/>
        <v>-1259.3150302568488</v>
      </c>
      <c r="AJ48">
        <f t="shared" si="6"/>
        <v>17.646253557186029</v>
      </c>
      <c r="AK48">
        <f t="shared" si="20"/>
        <v>3.1395513118339102</v>
      </c>
      <c r="AL48">
        <f t="shared" si="24"/>
        <v>-1238.5292253878288</v>
      </c>
      <c r="AN48">
        <f t="shared" si="27"/>
        <v>0</v>
      </c>
      <c r="AO48">
        <f t="shared" si="27"/>
        <v>0</v>
      </c>
      <c r="AP48">
        <f t="shared" si="27"/>
        <v>-2.1303078430265757E-2</v>
      </c>
      <c r="AQ48">
        <f t="shared" si="27"/>
        <v>-19.622144330883984</v>
      </c>
      <c r="AR48">
        <f t="shared" si="27"/>
        <v>-19.643447409314252</v>
      </c>
      <c r="AS48">
        <f t="shared" si="27"/>
        <v>0.27525539312534786</v>
      </c>
      <c r="AT48">
        <f t="shared" si="27"/>
        <v>4.8972345760277709E-2</v>
      </c>
      <c r="AU48">
        <f t="shared" si="25"/>
        <v>-19.319219670428623</v>
      </c>
      <c r="AW48">
        <v>45</v>
      </c>
      <c r="AX48">
        <f>IF(Z48&gt;0, (R48*SUMPRODUCT(K48:$K$98, X48:$X$98)-K48*$AZ$3)/Z48, 0)</f>
        <v>248.99543726524746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0.20871278500000001</v>
      </c>
      <c r="Q49" s="4">
        <f t="shared" si="22"/>
        <v>12.5</v>
      </c>
      <c r="R49">
        <f t="shared" si="0"/>
        <v>50000</v>
      </c>
      <c r="S49">
        <f t="shared" si="1"/>
        <v>150.2877227107287</v>
      </c>
      <c r="U49">
        <f t="shared" si="12"/>
        <v>0.20871278500000001</v>
      </c>
      <c r="V49">
        <f t="shared" si="13"/>
        <v>0.01</v>
      </c>
      <c r="W49">
        <f t="shared" si="14"/>
        <v>0.1092569396764992</v>
      </c>
      <c r="X49">
        <f t="shared" si="15"/>
        <v>2.2803320160459148E-2</v>
      </c>
      <c r="Y49">
        <f t="shared" si="16"/>
        <v>1.092569396764992E-3</v>
      </c>
      <c r="Z49">
        <f t="shared" si="17"/>
        <v>8.5361050119275056E-2</v>
      </c>
      <c r="AB49">
        <f t="shared" si="18"/>
        <v>27.204479469012682</v>
      </c>
      <c r="AC49">
        <f t="shared" si="19"/>
        <v>12.828717830622224</v>
      </c>
      <c r="AE49">
        <f t="shared" si="2"/>
        <v>0</v>
      </c>
      <c r="AF49">
        <f t="shared" si="26"/>
        <v>0</v>
      </c>
      <c r="AG49">
        <f t="shared" si="26"/>
        <v>-1.0670131264909382</v>
      </c>
      <c r="AH49">
        <f t="shared" si="4"/>
        <v>-1140.1660080229574</v>
      </c>
      <c r="AI49">
        <f t="shared" si="23"/>
        <v>-1141.2330211494484</v>
      </c>
      <c r="AJ49">
        <f t="shared" si="6"/>
        <v>14.375761638390458</v>
      </c>
      <c r="AK49">
        <f t="shared" si="20"/>
        <v>1.9043135628308878</v>
      </c>
      <c r="AL49">
        <f t="shared" si="24"/>
        <v>-1124.9529459482271</v>
      </c>
      <c r="AN49">
        <f t="shared" si="27"/>
        <v>0</v>
      </c>
      <c r="AO49">
        <f t="shared" si="27"/>
        <v>0</v>
      </c>
      <c r="AP49">
        <f t="shared" si="27"/>
        <v>-1.4860556087240091E-2</v>
      </c>
      <c r="AQ49">
        <f t="shared" si="27"/>
        <v>-15.879374386622121</v>
      </c>
      <c r="AR49">
        <f t="shared" si="27"/>
        <v>-15.894234942709364</v>
      </c>
      <c r="AS49">
        <f t="shared" si="27"/>
        <v>0.20021479288325345</v>
      </c>
      <c r="AT49">
        <f t="shared" si="27"/>
        <v>2.6521846644199418E-2</v>
      </c>
      <c r="AU49">
        <f t="shared" si="25"/>
        <v>-15.667498303181912</v>
      </c>
      <c r="AW49">
        <v>46</v>
      </c>
      <c r="AX49">
        <f>IF(Z49&gt;0, (R49*SUMPRODUCT(K49:$K$98, X49:$X$98)-K49*$AZ$3)/Z49, 0)</f>
        <v>150.2877227107287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0.23444695300000001</v>
      </c>
      <c r="Q50" s="4">
        <f t="shared" si="22"/>
        <v>12.5</v>
      </c>
      <c r="R50">
        <f t="shared" si="0"/>
        <v>50000</v>
      </c>
      <c r="S50">
        <f t="shared" si="1"/>
        <v>25.329385730916247</v>
      </c>
      <c r="U50">
        <f t="shared" si="12"/>
        <v>0.23444695300000001</v>
      </c>
      <c r="V50">
        <f t="shared" si="13"/>
        <v>0.01</v>
      </c>
      <c r="W50">
        <f t="shared" si="14"/>
        <v>8.5361050119275056E-2</v>
      </c>
      <c r="X50">
        <f t="shared" si="15"/>
        <v>2.0012638105344326E-2</v>
      </c>
      <c r="Y50">
        <f t="shared" si="16"/>
        <v>8.5361050119275059E-4</v>
      </c>
      <c r="Z50">
        <f t="shared" si="17"/>
        <v>6.4494801512737981E-2</v>
      </c>
      <c r="AB50">
        <f t="shared" si="18"/>
        <v>12.828717830622224</v>
      </c>
      <c r="AC50">
        <f t="shared" si="19"/>
        <v>1.633613705155021</v>
      </c>
      <c r="AE50">
        <f t="shared" si="2"/>
        <v>0</v>
      </c>
      <c r="AF50">
        <f t="shared" si="26"/>
        <v>0</v>
      </c>
      <c r="AG50">
        <f t="shared" si="26"/>
        <v>-0.80618501890922478</v>
      </c>
      <c r="AH50">
        <f t="shared" si="4"/>
        <v>-1000.6319052672163</v>
      </c>
      <c r="AI50">
        <f t="shared" si="23"/>
        <v>-1001.4380902861255</v>
      </c>
      <c r="AJ50">
        <f t="shared" si="6"/>
        <v>11.195104125467203</v>
      </c>
      <c r="AK50">
        <f t="shared" si="20"/>
        <v>0.89801024814355579</v>
      </c>
      <c r="AL50">
        <f t="shared" si="24"/>
        <v>-989.34497591251477</v>
      </c>
      <c r="AN50">
        <f t="shared" si="27"/>
        <v>0</v>
      </c>
      <c r="AO50">
        <f t="shared" si="27"/>
        <v>0</v>
      </c>
      <c r="AP50">
        <f t="shared" si="27"/>
        <v>-1.0024945028418435E-2</v>
      </c>
      <c r="AQ50">
        <f t="shared" si="27"/>
        <v>-12.442900337639434</v>
      </c>
      <c r="AR50">
        <f t="shared" si="27"/>
        <v>-12.452925282667852</v>
      </c>
      <c r="AS50">
        <f t="shared" si="27"/>
        <v>0.13921159636168595</v>
      </c>
      <c r="AT50">
        <f t="shared" si="27"/>
        <v>1.116679566283185E-2</v>
      </c>
      <c r="AU50">
        <f t="shared" si="25"/>
        <v>-12.302546890643335</v>
      </c>
      <c r="AW50">
        <v>47</v>
      </c>
      <c r="AX50">
        <f>IF(Z50&gt;0, (R50*SUMPRODUCT(K50:$K$98, X50:$X$98)-K50*$AZ$3)/Z50, 0)</f>
        <v>25.329385730916247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0.26339700100000002</v>
      </c>
      <c r="Q51" s="4">
        <f t="shared" si="22"/>
        <v>12.5</v>
      </c>
      <c r="R51">
        <f t="shared" si="0"/>
        <v>50000</v>
      </c>
      <c r="S51">
        <f t="shared" si="1"/>
        <v>-141.41278730539139</v>
      </c>
      <c r="U51">
        <f t="shared" si="12"/>
        <v>0.26339700100000002</v>
      </c>
      <c r="V51">
        <f t="shared" si="13"/>
        <v>0.01</v>
      </c>
      <c r="W51">
        <f t="shared" si="14"/>
        <v>6.4494801512737981E-2</v>
      </c>
      <c r="X51">
        <f t="shared" si="15"/>
        <v>1.6987737298545448E-2</v>
      </c>
      <c r="Y51">
        <f t="shared" si="16"/>
        <v>6.4494801512737982E-4</v>
      </c>
      <c r="Z51">
        <f t="shared" si="17"/>
        <v>4.6862116199065156E-2</v>
      </c>
      <c r="AB51">
        <f t="shared" si="18"/>
        <v>1.633613705155021</v>
      </c>
      <c r="AC51">
        <f t="shared" si="19"/>
        <v>-6.626902470738937</v>
      </c>
      <c r="AE51">
        <f t="shared" si="2"/>
        <v>0</v>
      </c>
      <c r="AF51">
        <f t="shared" si="26"/>
        <v>0</v>
      </c>
      <c r="AG51">
        <f t="shared" si="26"/>
        <v>-0.58577645248831445</v>
      </c>
      <c r="AH51">
        <f t="shared" si="4"/>
        <v>-849.38686492727243</v>
      </c>
      <c r="AI51">
        <f t="shared" si="23"/>
        <v>-849.97264137976072</v>
      </c>
      <c r="AJ51">
        <f t="shared" si="6"/>
        <v>8.260516175893958</v>
      </c>
      <c r="AK51">
        <f t="shared" si="20"/>
        <v>0.11435295936085148</v>
      </c>
      <c r="AL51">
        <f t="shared" si="24"/>
        <v>-841.5977722445059</v>
      </c>
      <c r="AN51">
        <f t="shared" si="27"/>
        <v>0</v>
      </c>
      <c r="AO51">
        <f t="shared" si="27"/>
        <v>0</v>
      </c>
      <c r="AP51">
        <f t="shared" si="27"/>
        <v>-6.5037099307669417E-3</v>
      </c>
      <c r="AQ51">
        <f t="shared" si="27"/>
        <v>-9.4305016274116991</v>
      </c>
      <c r="AR51">
        <f t="shared" si="27"/>
        <v>-9.4370053373424643</v>
      </c>
      <c r="AS51">
        <f t="shared" si="27"/>
        <v>9.1714169899129269E-2</v>
      </c>
      <c r="AT51">
        <f t="shared" si="27"/>
        <v>1.2696284977802084E-3</v>
      </c>
      <c r="AU51">
        <f t="shared" si="25"/>
        <v>-9.3440215389455563</v>
      </c>
      <c r="AW51">
        <v>48</v>
      </c>
      <c r="AX51">
        <f>IF(Z51&gt;0, (R51*SUMPRODUCT(K51:$K$98, X51:$X$98)-K51*$AZ$3)/Z51, 0)</f>
        <v>-141.41278730539139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0.29593128600000002</v>
      </c>
      <c r="Q52" s="4">
        <f t="shared" si="22"/>
        <v>12.5</v>
      </c>
      <c r="R52">
        <f t="shared" si="0"/>
        <v>50000</v>
      </c>
      <c r="S52">
        <f t="shared" si="1"/>
        <v>-378.8757018871446</v>
      </c>
      <c r="U52">
        <f t="shared" si="12"/>
        <v>0.29593128600000002</v>
      </c>
      <c r="V52">
        <f t="shared" si="13"/>
        <v>0.01</v>
      </c>
      <c r="W52">
        <f t="shared" si="14"/>
        <v>4.6862116199065156E-2</v>
      </c>
      <c r="X52">
        <f t="shared" si="15"/>
        <v>1.3867966311470784E-2</v>
      </c>
      <c r="Y52">
        <f t="shared" si="16"/>
        <v>4.6862116199065159E-4</v>
      </c>
      <c r="Z52">
        <f t="shared" si="17"/>
        <v>3.2525528725603721E-2</v>
      </c>
      <c r="AB52">
        <f t="shared" si="18"/>
        <v>-6.626902470738937</v>
      </c>
      <c r="AC52">
        <f t="shared" si="19"/>
        <v>-12.323132525163594</v>
      </c>
      <c r="AE52">
        <f t="shared" si="2"/>
        <v>0</v>
      </c>
      <c r="AF52">
        <f t="shared" si="26"/>
        <v>0</v>
      </c>
      <c r="AG52">
        <f t="shared" si="26"/>
        <v>-0.40656910907004651</v>
      </c>
      <c r="AH52">
        <f t="shared" si="4"/>
        <v>-693.39831557353921</v>
      </c>
      <c r="AI52">
        <f t="shared" si="23"/>
        <v>-693.80488468260921</v>
      </c>
      <c r="AJ52">
        <f t="shared" si="6"/>
        <v>5.6962300544246567</v>
      </c>
      <c r="AK52">
        <f t="shared" si="20"/>
        <v>-0.46388317295172565</v>
      </c>
      <c r="AL52">
        <f t="shared" si="24"/>
        <v>-688.57253780113626</v>
      </c>
      <c r="AN52">
        <f t="shared" si="27"/>
        <v>0</v>
      </c>
      <c r="AO52">
        <f t="shared" si="27"/>
        <v>0</v>
      </c>
      <c r="AP52">
        <f t="shared" si="27"/>
        <v>-4.030376417746822E-3</v>
      </c>
      <c r="AQ52">
        <f t="shared" si="27"/>
        <v>-6.8737544413672573</v>
      </c>
      <c r="AR52">
        <f t="shared" si="27"/>
        <v>-6.8777848177850034</v>
      </c>
      <c r="AS52">
        <f t="shared" si="27"/>
        <v>5.6467524878921573E-2</v>
      </c>
      <c r="AT52">
        <f t="shared" si="27"/>
        <v>-4.5985387456775372E-3</v>
      </c>
      <c r="AU52">
        <f t="shared" si="25"/>
        <v>-6.8259158316517592</v>
      </c>
      <c r="AW52">
        <v>49</v>
      </c>
      <c r="AX52">
        <f>IF(Z52&gt;0, (R52*SUMPRODUCT(K52:$K$98, X52:$X$98)-K52*$AZ$3)/Z52, 0)</f>
        <v>-378.8757018871446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0.33262349499999999</v>
      </c>
      <c r="Q53" s="4">
        <f t="shared" si="22"/>
        <v>12.5</v>
      </c>
      <c r="R53">
        <f t="shared" si="0"/>
        <v>50000</v>
      </c>
      <c r="S53">
        <f t="shared" si="1"/>
        <v>-741.88912240723323</v>
      </c>
      <c r="U53">
        <f t="shared" si="12"/>
        <v>0.33262349499999999</v>
      </c>
      <c r="V53">
        <f t="shared" si="13"/>
        <v>0.01</v>
      </c>
      <c r="W53">
        <f t="shared" si="14"/>
        <v>3.2525528725603721E-2</v>
      </c>
      <c r="X53">
        <f t="shared" si="15"/>
        <v>1.0818755041433205E-2</v>
      </c>
      <c r="Y53">
        <f t="shared" si="16"/>
        <v>3.252552872560372E-4</v>
      </c>
      <c r="Z53">
        <f t="shared" si="17"/>
        <v>2.1381518396914479E-2</v>
      </c>
      <c r="AB53">
        <f t="shared" si="18"/>
        <v>-12.323132525163594</v>
      </c>
      <c r="AC53">
        <f t="shared" si="19"/>
        <v>-15.862715919220996</v>
      </c>
      <c r="AE53">
        <f t="shared" si="2"/>
        <v>0</v>
      </c>
      <c r="AF53">
        <f t="shared" si="26"/>
        <v>0</v>
      </c>
      <c r="AG53">
        <f t="shared" si="26"/>
        <v>-0.26726897996143101</v>
      </c>
      <c r="AH53">
        <f t="shared" si="4"/>
        <v>-540.93775207166027</v>
      </c>
      <c r="AI53">
        <f t="shared" si="23"/>
        <v>-541.20502105162166</v>
      </c>
      <c r="AJ53">
        <f t="shared" si="6"/>
        <v>3.5395833940574022</v>
      </c>
      <c r="AK53">
        <f t="shared" si="20"/>
        <v>-0.86261927676145167</v>
      </c>
      <c r="AL53">
        <f t="shared" si="24"/>
        <v>-538.52805693432572</v>
      </c>
      <c r="AN53">
        <f t="shared" si="27"/>
        <v>0</v>
      </c>
      <c r="AO53">
        <f t="shared" si="27"/>
        <v>0</v>
      </c>
      <c r="AP53">
        <f t="shared" si="27"/>
        <v>-2.3656024672614514E-3</v>
      </c>
      <c r="AQ53">
        <f t="shared" si="27"/>
        <v>-4.7878496079875985</v>
      </c>
      <c r="AR53">
        <f t="shared" si="27"/>
        <v>-4.7902152104548597</v>
      </c>
      <c r="AS53">
        <f t="shared" si="27"/>
        <v>3.1328915204705675E-2</v>
      </c>
      <c r="AT53">
        <f t="shared" si="27"/>
        <v>-7.6350584707161129E-3</v>
      </c>
      <c r="AU53">
        <f t="shared" si="25"/>
        <v>-4.7665213537208704</v>
      </c>
      <c r="AW53">
        <v>50</v>
      </c>
      <c r="AX53">
        <f>IF(Z53&gt;0, (R53*SUMPRODUCT(K53:$K$98, X53:$X$98)-K53*$AZ$3)/Z53, 0)</f>
        <v>-741.88912240723323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0.37225971299999999</v>
      </c>
      <c r="Q54" s="4">
        <f t="shared" si="22"/>
        <v>12.5</v>
      </c>
      <c r="R54">
        <f t="shared" si="0"/>
        <v>50000</v>
      </c>
      <c r="S54">
        <f t="shared" si="1"/>
        <v>-1338.0773477102935</v>
      </c>
      <c r="U54">
        <f t="shared" si="12"/>
        <v>0.37225971299999999</v>
      </c>
      <c r="V54">
        <f t="shared" si="13"/>
        <v>0.01</v>
      </c>
      <c r="W54">
        <f t="shared" si="14"/>
        <v>2.1381518396914479E-2</v>
      </c>
      <c r="X54">
        <f t="shared" si="15"/>
        <v>7.9594779019396041E-3</v>
      </c>
      <c r="Y54">
        <f t="shared" si="16"/>
        <v>2.1381518396914481E-4</v>
      </c>
      <c r="Z54">
        <f t="shared" si="17"/>
        <v>1.320822531100573E-2</v>
      </c>
      <c r="AB54">
        <f t="shared" si="18"/>
        <v>-15.862715919220996</v>
      </c>
      <c r="AC54">
        <f t="shared" si="19"/>
        <v>-17.673627092110515</v>
      </c>
      <c r="AE54">
        <f t="shared" si="2"/>
        <v>0</v>
      </c>
      <c r="AF54">
        <f t="shared" si="26"/>
        <v>0</v>
      </c>
      <c r="AG54">
        <f t="shared" si="26"/>
        <v>-0.16510281638757163</v>
      </c>
      <c r="AH54">
        <f t="shared" si="4"/>
        <v>-397.97389509698019</v>
      </c>
      <c r="AI54">
        <f t="shared" si="23"/>
        <v>-398.13899791336775</v>
      </c>
      <c r="AJ54">
        <f t="shared" si="6"/>
        <v>1.8109111728895186</v>
      </c>
      <c r="AK54">
        <f t="shared" si="20"/>
        <v>-1.1103901143454697</v>
      </c>
      <c r="AL54">
        <f t="shared" si="24"/>
        <v>-397.4384768548237</v>
      </c>
      <c r="AN54">
        <f t="shared" si="27"/>
        <v>0</v>
      </c>
      <c r="AO54">
        <f t="shared" si="27"/>
        <v>0</v>
      </c>
      <c r="AP54">
        <f t="shared" si="27"/>
        <v>-1.3047570955839259E-3</v>
      </c>
      <c r="AQ54">
        <f t="shared" si="27"/>
        <v>-3.1450660554815704</v>
      </c>
      <c r="AR54">
        <f t="shared" si="27"/>
        <v>-3.1463708125771541</v>
      </c>
      <c r="AS54">
        <f t="shared" si="27"/>
        <v>1.4311077509139767E-2</v>
      </c>
      <c r="AT54">
        <f t="shared" si="27"/>
        <v>-8.7750736920049182E-3</v>
      </c>
      <c r="AU54">
        <f t="shared" si="25"/>
        <v>-3.1408348087600193</v>
      </c>
      <c r="AW54">
        <v>51</v>
      </c>
      <c r="AX54">
        <f>IF(Z54&gt;0, (R54*SUMPRODUCT(K54:$K$98, X54:$X$98)-K54*$AZ$3)/Z54, 0)</f>
        <v>-1338.0773477102935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0.41367450300000003</v>
      </c>
      <c r="Q55" s="4">
        <f t="shared" si="22"/>
        <v>12.5</v>
      </c>
      <c r="R55">
        <f t="shared" si="0"/>
        <v>50000</v>
      </c>
      <c r="S55">
        <f t="shared" si="1"/>
        <v>-2385.7260831160816</v>
      </c>
      <c r="U55">
        <f t="shared" si="12"/>
        <v>0.41367450300000003</v>
      </c>
      <c r="V55">
        <f t="shared" si="13"/>
        <v>0.01</v>
      </c>
      <c r="W55">
        <f t="shared" si="14"/>
        <v>1.320822531100573E-2</v>
      </c>
      <c r="X55">
        <f t="shared" si="15"/>
        <v>5.4639060410423164E-3</v>
      </c>
      <c r="Y55">
        <f t="shared" si="16"/>
        <v>1.320822531100573E-4</v>
      </c>
      <c r="Z55">
        <f t="shared" si="17"/>
        <v>7.6122370168533564E-3</v>
      </c>
      <c r="AB55">
        <f t="shared" si="18"/>
        <v>-17.673627092110515</v>
      </c>
      <c r="AC55">
        <f t="shared" si="19"/>
        <v>-18.160712401968802</v>
      </c>
      <c r="AE55">
        <f t="shared" si="2"/>
        <v>0</v>
      </c>
      <c r="AF55">
        <f t="shared" si="26"/>
        <v>0</v>
      </c>
      <c r="AG55">
        <f t="shared" si="26"/>
        <v>-9.515296271066695E-2</v>
      </c>
      <c r="AH55">
        <f t="shared" si="4"/>
        <v>-273.19530205211584</v>
      </c>
      <c r="AI55">
        <f t="shared" si="23"/>
        <v>-273.29045501482648</v>
      </c>
      <c r="AJ55">
        <f t="shared" si="6"/>
        <v>0.48708530985828702</v>
      </c>
      <c r="AK55">
        <f t="shared" si="20"/>
        <v>-1.2371538964477362</v>
      </c>
      <c r="AL55">
        <f t="shared" si="24"/>
        <v>-274.04052360141594</v>
      </c>
      <c r="AN55">
        <f t="shared" si="27"/>
        <v>0</v>
      </c>
      <c r="AO55">
        <f t="shared" si="27"/>
        <v>0</v>
      </c>
      <c r="AP55">
        <f t="shared" si="27"/>
        <v>-6.7139712640775211E-4</v>
      </c>
      <c r="AQ55">
        <f t="shared" si="27"/>
        <v>-1.9276597966121574</v>
      </c>
      <c r="AR55">
        <f t="shared" si="27"/>
        <v>-1.9283311937385648</v>
      </c>
      <c r="AS55">
        <f t="shared" si="27"/>
        <v>3.4368627947894952E-3</v>
      </c>
      <c r="AT55">
        <f t="shared" si="27"/>
        <v>-8.7293295693256275E-3</v>
      </c>
      <c r="AU55">
        <f t="shared" si="25"/>
        <v>-1.9336236605131012</v>
      </c>
      <c r="AW55">
        <v>52</v>
      </c>
      <c r="AX55">
        <f>IF(Z55&gt;0, (R55*SUMPRODUCT(K55:$K$98, X55:$X$98)-K55*$AZ$3)/Z55, 0)</f>
        <v>-2385.7260831160816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0.42102545200000002</v>
      </c>
      <c r="Q56" s="4">
        <f t="shared" si="22"/>
        <v>12.5</v>
      </c>
      <c r="R56">
        <f t="shared" si="0"/>
        <v>50000</v>
      </c>
      <c r="S56">
        <f t="shared" si="1"/>
        <v>-4090.16009998453</v>
      </c>
      <c r="U56">
        <f t="shared" si="12"/>
        <v>0.42102545200000002</v>
      </c>
      <c r="V56">
        <f t="shared" si="13"/>
        <v>0.01</v>
      </c>
      <c r="W56">
        <f t="shared" si="14"/>
        <v>7.6122370168533564E-3</v>
      </c>
      <c r="X56">
        <f t="shared" si="15"/>
        <v>3.204945530751816E-3</v>
      </c>
      <c r="Y56">
        <f t="shared" si="16"/>
        <v>7.6122370168533562E-5</v>
      </c>
      <c r="Z56">
        <f t="shared" si="17"/>
        <v>4.3311691159330064E-3</v>
      </c>
      <c r="AB56">
        <f t="shared" si="18"/>
        <v>-18.160712401968802</v>
      </c>
      <c r="AC56">
        <f t="shared" si="19"/>
        <v>-17.715175104274454</v>
      </c>
      <c r="AE56">
        <f t="shared" si="2"/>
        <v>0</v>
      </c>
      <c r="AF56">
        <f t="shared" si="26"/>
        <v>0</v>
      </c>
      <c r="AG56">
        <f t="shared" si="26"/>
        <v>-5.4139613949162578E-2</v>
      </c>
      <c r="AH56">
        <f t="shared" si="4"/>
        <v>-160.24727653759081</v>
      </c>
      <c r="AI56">
        <f t="shared" si="23"/>
        <v>-160.30141615153997</v>
      </c>
      <c r="AJ56">
        <f t="shared" si="6"/>
        <v>-0.44553729769434725</v>
      </c>
      <c r="AK56">
        <f t="shared" si="20"/>
        <v>-1.2712498681378162</v>
      </c>
      <c r="AL56">
        <f t="shared" si="24"/>
        <v>-162.01820331737215</v>
      </c>
      <c r="AN56">
        <f t="shared" si="27"/>
        <v>0</v>
      </c>
      <c r="AO56">
        <f t="shared" si="27"/>
        <v>0</v>
      </c>
      <c r="AP56">
        <f t="shared" si="27"/>
        <v>-3.4107846118424067E-4</v>
      </c>
      <c r="AQ56">
        <f t="shared" si="27"/>
        <v>-1.0095545664904464</v>
      </c>
      <c r="AR56">
        <f t="shared" si="27"/>
        <v>-1.0098956449516305</v>
      </c>
      <c r="AS56">
        <f t="shared" si="27"/>
        <v>-2.8068758680190671E-3</v>
      </c>
      <c r="AT56">
        <f t="shared" si="27"/>
        <v>-8.008848183000794E-3</v>
      </c>
      <c r="AU56">
        <f t="shared" si="25"/>
        <v>-1.0207113690026506</v>
      </c>
      <c r="AW56">
        <v>53</v>
      </c>
      <c r="AX56">
        <f>IF(Z56&gt;0, (R56*SUMPRODUCT(K56:$K$98, X56:$X$98)-K56*$AZ$3)/Z56, 0)</f>
        <v>-4090.16009998453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0.42896583300000002</v>
      </c>
      <c r="Q57" s="4">
        <f t="shared" si="22"/>
        <v>12.5</v>
      </c>
      <c r="R57">
        <f t="shared" si="0"/>
        <v>50000</v>
      </c>
      <c r="S57">
        <f t="shared" si="1"/>
        <v>-6833.8500841201576</v>
      </c>
      <c r="U57">
        <f t="shared" si="12"/>
        <v>0.42896583300000002</v>
      </c>
      <c r="V57">
        <f t="shared" si="13"/>
        <v>0.01</v>
      </c>
      <c r="W57">
        <f t="shared" si="14"/>
        <v>4.3311691159330064E-3</v>
      </c>
      <c r="X57">
        <f t="shared" si="15"/>
        <v>1.8579235676800757E-3</v>
      </c>
      <c r="Y57">
        <f t="shared" si="16"/>
        <v>4.3311691159330065E-5</v>
      </c>
      <c r="Z57">
        <f t="shared" si="17"/>
        <v>2.4299338570936005E-3</v>
      </c>
      <c r="AB57">
        <f t="shared" si="18"/>
        <v>-17.715175104274454</v>
      </c>
      <c r="AC57">
        <f t="shared" si="19"/>
        <v>-16.605803693705521</v>
      </c>
      <c r="AE57">
        <f t="shared" si="2"/>
        <v>0</v>
      </c>
      <c r="AF57">
        <f t="shared" si="26"/>
        <v>0</v>
      </c>
      <c r="AG57">
        <f t="shared" si="26"/>
        <v>-3.0374173213670006E-2</v>
      </c>
      <c r="AH57">
        <f t="shared" si="4"/>
        <v>-92.89617838400379</v>
      </c>
      <c r="AI57">
        <f t="shared" si="23"/>
        <v>-92.926552557217462</v>
      </c>
      <c r="AJ57">
        <f t="shared" si="6"/>
        <v>-1.109371410568933</v>
      </c>
      <c r="AK57">
        <f t="shared" si="20"/>
        <v>-1.2400622572992119</v>
      </c>
      <c r="AL57">
        <f t="shared" si="24"/>
        <v>-95.275986225085617</v>
      </c>
      <c r="AN57">
        <f t="shared" si="27"/>
        <v>0</v>
      </c>
      <c r="AO57">
        <f t="shared" si="27"/>
        <v>0</v>
      </c>
      <c r="AP57">
        <f t="shared" si="27"/>
        <v>-1.708541699572699E-4</v>
      </c>
      <c r="AQ57">
        <f t="shared" si="27"/>
        <v>-0.52253930792948555</v>
      </c>
      <c r="AR57">
        <f t="shared" si="27"/>
        <v>-0.52271016209944288</v>
      </c>
      <c r="AS57">
        <f t="shared" si="27"/>
        <v>-6.2401939369259021E-3</v>
      </c>
      <c r="AT57">
        <f t="shared" si="27"/>
        <v>-6.9753275644995182E-3</v>
      </c>
      <c r="AU57">
        <f t="shared" si="25"/>
        <v>-0.53592568360086834</v>
      </c>
      <c r="AW57">
        <v>54</v>
      </c>
      <c r="AX57">
        <f>IF(Z57&gt;0, (R57*SUMPRODUCT(K57:$K$98, X57:$X$98)-K57*$AZ$3)/Z57, 0)</f>
        <v>-6833.8500841201576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0.43771532000000002</v>
      </c>
      <c r="Q58" s="4">
        <f t="shared" si="22"/>
        <v>12.5</v>
      </c>
      <c r="R58">
        <f t="shared" si="0"/>
        <v>50000</v>
      </c>
      <c r="S58">
        <f t="shared" si="1"/>
        <v>-11353.406670207074</v>
      </c>
      <c r="U58">
        <f t="shared" si="12"/>
        <v>0.43771532000000002</v>
      </c>
      <c r="V58">
        <f t="shared" si="13"/>
        <v>0.01</v>
      </c>
      <c r="W58">
        <f t="shared" si="14"/>
        <v>2.4299338570936005E-3</v>
      </c>
      <c r="X58">
        <f t="shared" si="15"/>
        <v>1.0636192758365596E-3</v>
      </c>
      <c r="Y58">
        <f t="shared" si="16"/>
        <v>2.4299338570936006E-5</v>
      </c>
      <c r="Z58">
        <f t="shared" si="17"/>
        <v>1.3420152426861049E-3</v>
      </c>
      <c r="AB58">
        <f t="shared" si="18"/>
        <v>-16.605803693705521</v>
      </c>
      <c r="AC58">
        <f t="shared" si="19"/>
        <v>-15.236444807831989</v>
      </c>
      <c r="AE58">
        <f t="shared" si="2"/>
        <v>0</v>
      </c>
      <c r="AF58">
        <f t="shared" si="26"/>
        <v>0</v>
      </c>
      <c r="AG58">
        <f t="shared" si="26"/>
        <v>-1.677519053357631E-2</v>
      </c>
      <c r="AH58">
        <f t="shared" si="4"/>
        <v>-53.180963791827978</v>
      </c>
      <c r="AI58">
        <f t="shared" si="23"/>
        <v>-53.197738982361557</v>
      </c>
      <c r="AJ58">
        <f t="shared" si="6"/>
        <v>-1.3693588858735328</v>
      </c>
      <c r="AK58">
        <f t="shared" si="20"/>
        <v>-1.1624062585593866</v>
      </c>
      <c r="AL58">
        <f t="shared" si="24"/>
        <v>-55.729504126794474</v>
      </c>
      <c r="AN58">
        <f t="shared" si="27"/>
        <v>0</v>
      </c>
      <c r="AO58">
        <f t="shared" si="27"/>
        <v>0</v>
      </c>
      <c r="AP58">
        <f t="shared" si="27"/>
        <v>-8.4250125519211075E-5</v>
      </c>
      <c r="AQ58">
        <f t="shared" si="27"/>
        <v>-0.26709102741493135</v>
      </c>
      <c r="AR58">
        <f t="shared" si="27"/>
        <v>-0.26717527754045056</v>
      </c>
      <c r="AS58">
        <f t="shared" si="27"/>
        <v>-6.8773381610644927E-3</v>
      </c>
      <c r="AT58">
        <f t="shared" si="27"/>
        <v>-5.8379589186738435E-3</v>
      </c>
      <c r="AU58">
        <f t="shared" si="25"/>
        <v>-0.27989057462018885</v>
      </c>
      <c r="AW58">
        <v>55</v>
      </c>
      <c r="AX58">
        <f>IF(Z58&gt;0, (R58*SUMPRODUCT(K58:$K$98, X58:$X$98)-K58*$AZ$3)/Z58, 0)</f>
        <v>-11353.406670207074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0.44739131599999998</v>
      </c>
      <c r="Q59" s="4">
        <f t="shared" si="22"/>
        <v>12.5</v>
      </c>
      <c r="R59">
        <f t="shared" si="0"/>
        <v>50000</v>
      </c>
      <c r="S59">
        <f t="shared" si="1"/>
        <v>-18970.81479244657</v>
      </c>
      <c r="U59">
        <f t="shared" si="12"/>
        <v>0.44739131599999998</v>
      </c>
      <c r="V59">
        <f t="shared" si="13"/>
        <v>0.01</v>
      </c>
      <c r="W59">
        <f t="shared" si="14"/>
        <v>1.3420152426861049E-3</v>
      </c>
      <c r="X59">
        <f t="shared" si="15"/>
        <v>6.0040596551739589E-4</v>
      </c>
      <c r="Y59">
        <f t="shared" si="16"/>
        <v>1.342015242686105E-5</v>
      </c>
      <c r="Z59">
        <f t="shared" si="17"/>
        <v>7.28189124741848E-4</v>
      </c>
      <c r="AB59">
        <f t="shared" si="18"/>
        <v>-15.236444807831989</v>
      </c>
      <c r="AC59">
        <f t="shared" si="19"/>
        <v>-13.814341019351371</v>
      </c>
      <c r="AE59">
        <f t="shared" si="2"/>
        <v>0</v>
      </c>
      <c r="AF59">
        <f t="shared" si="26"/>
        <v>0</v>
      </c>
      <c r="AG59">
        <f t="shared" si="26"/>
        <v>-9.1023640592731003E-3</v>
      </c>
      <c r="AH59">
        <f t="shared" si="4"/>
        <v>-30.020298275869795</v>
      </c>
      <c r="AI59">
        <f t="shared" si="23"/>
        <v>-30.029400639929069</v>
      </c>
      <c r="AJ59">
        <f t="shared" si="6"/>
        <v>-1.4221037884806176</v>
      </c>
      <c r="AK59">
        <f t="shared" si="20"/>
        <v>-1.0665511365482392</v>
      </c>
      <c r="AL59">
        <f t="shared" si="24"/>
        <v>-32.518055564957926</v>
      </c>
      <c r="AN59">
        <f t="shared" si="27"/>
        <v>0</v>
      </c>
      <c r="AO59">
        <f t="shared" si="27"/>
        <v>0</v>
      </c>
      <c r="AP59">
        <f t="shared" si="27"/>
        <v>-4.081683012036959E-5</v>
      </c>
      <c r="AQ59">
        <f t="shared" si="27"/>
        <v>-0.13461705189001796</v>
      </c>
      <c r="AR59">
        <f t="shared" si="27"/>
        <v>-0.13465786872013835</v>
      </c>
      <c r="AS59">
        <f t="shared" si="27"/>
        <v>-6.3769992465652729E-3</v>
      </c>
      <c r="AT59">
        <f t="shared" si="27"/>
        <v>-4.7826296851779717E-3</v>
      </c>
      <c r="AU59">
        <f t="shared" si="25"/>
        <v>-0.14581749765188159</v>
      </c>
      <c r="AW59">
        <v>56</v>
      </c>
      <c r="AX59">
        <f>IF(Z59&gt;0, (R59*SUMPRODUCT(K59:$K$98, X59:$X$98)-K59*$AZ$3)/Z59, 0)</f>
        <v>-18970.81479244657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0.457001349</v>
      </c>
      <c r="Q60" s="4">
        <f t="shared" si="22"/>
        <v>12.5</v>
      </c>
      <c r="R60">
        <f t="shared" si="0"/>
        <v>50000</v>
      </c>
      <c r="S60">
        <f t="shared" si="1"/>
        <v>-32053.555427236672</v>
      </c>
      <c r="U60">
        <f t="shared" si="12"/>
        <v>0.457001349</v>
      </c>
      <c r="V60">
        <f t="shared" si="13"/>
        <v>0.01</v>
      </c>
      <c r="W60">
        <f t="shared" si="14"/>
        <v>7.28189124741848E-4</v>
      </c>
      <c r="X60">
        <f t="shared" si="15"/>
        <v>3.3278341233415382E-4</v>
      </c>
      <c r="Y60">
        <f t="shared" si="16"/>
        <v>7.2818912474184798E-6</v>
      </c>
      <c r="Z60">
        <f t="shared" si="17"/>
        <v>3.8812382116027572E-4</v>
      </c>
      <c r="AB60">
        <f t="shared" si="18"/>
        <v>-13.814341019351371</v>
      </c>
      <c r="AC60">
        <f t="shared" si="19"/>
        <v>-12.440748414191791</v>
      </c>
      <c r="AE60">
        <f t="shared" si="2"/>
        <v>0</v>
      </c>
      <c r="AF60">
        <f t="shared" si="26"/>
        <v>0</v>
      </c>
      <c r="AG60">
        <f t="shared" si="26"/>
        <v>-4.8515477645034461E-3</v>
      </c>
      <c r="AH60">
        <f t="shared" si="4"/>
        <v>-16.639170616707691</v>
      </c>
      <c r="AI60">
        <f t="shared" si="23"/>
        <v>-16.644022164472194</v>
      </c>
      <c r="AJ60">
        <f t="shared" si="6"/>
        <v>-1.3735926051595797</v>
      </c>
      <c r="AK60">
        <f t="shared" si="20"/>
        <v>-0.96700387135459609</v>
      </c>
      <c r="AL60">
        <f t="shared" si="24"/>
        <v>-18.984618640986369</v>
      </c>
      <c r="AN60">
        <f t="shared" si="27"/>
        <v>0</v>
      </c>
      <c r="AO60">
        <f t="shared" si="27"/>
        <v>0</v>
      </c>
      <c r="AP60">
        <f t="shared" si="27"/>
        <v>-1.9424388743083177E-5</v>
      </c>
      <c r="AQ60">
        <f t="shared" si="27"/>
        <v>-6.6619094381831195E-2</v>
      </c>
      <c r="AR60">
        <f t="shared" si="27"/>
        <v>-6.6638518770574279E-2</v>
      </c>
      <c r="AS60">
        <f t="shared" si="27"/>
        <v>-5.4995226332631691E-3</v>
      </c>
      <c r="AT60">
        <f t="shared" si="27"/>
        <v>-3.871642623141431E-3</v>
      </c>
      <c r="AU60">
        <f t="shared" si="25"/>
        <v>-7.6009684026978871E-2</v>
      </c>
      <c r="AW60">
        <v>57</v>
      </c>
      <c r="AX60">
        <f>IF(Z60&gt;0, (R60*SUMPRODUCT(K60:$K$98, X60:$X$98)-K60*$AZ$3)/Z60, 0)</f>
        <v>-32053.555427236672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0.46737994300000002</v>
      </c>
      <c r="Q61" s="4">
        <f t="shared" si="22"/>
        <v>12.5</v>
      </c>
      <c r="R61">
        <f t="shared" si="0"/>
        <v>50000</v>
      </c>
      <c r="S61">
        <f t="shared" si="1"/>
        <v>-55022.089184560784</v>
      </c>
      <c r="U61">
        <f t="shared" si="12"/>
        <v>0.46737994300000002</v>
      </c>
      <c r="V61">
        <f t="shared" si="13"/>
        <v>0.01</v>
      </c>
      <c r="W61">
        <f t="shared" si="14"/>
        <v>3.8812382116027572E-4</v>
      </c>
      <c r="X61">
        <f t="shared" si="15"/>
        <v>1.8140128941083187E-4</v>
      </c>
      <c r="Y61">
        <f t="shared" si="16"/>
        <v>3.8812382116027571E-6</v>
      </c>
      <c r="Z61">
        <f t="shared" si="17"/>
        <v>2.0284129353784111E-4</v>
      </c>
      <c r="AB61">
        <f t="shared" si="18"/>
        <v>-12.440748414191791</v>
      </c>
      <c r="AC61">
        <f t="shared" si="19"/>
        <v>-11.160751743350767</v>
      </c>
      <c r="AE61">
        <f t="shared" si="2"/>
        <v>0</v>
      </c>
      <c r="AF61">
        <f t="shared" si="26"/>
        <v>0</v>
      </c>
      <c r="AG61">
        <f t="shared" si="26"/>
        <v>-2.5355161692230139E-3</v>
      </c>
      <c r="AH61">
        <f t="shared" si="4"/>
        <v>-9.0700644705415936</v>
      </c>
      <c r="AI61">
        <f t="shared" si="23"/>
        <v>-9.0725999867108165</v>
      </c>
      <c r="AJ61">
        <f t="shared" si="6"/>
        <v>-1.2799966708410242</v>
      </c>
      <c r="AK61">
        <f t="shared" si="20"/>
        <v>-0.87085238899342543</v>
      </c>
      <c r="AL61">
        <f t="shared" si="24"/>
        <v>-11.223449046545266</v>
      </c>
      <c r="AN61">
        <f t="shared" si="27"/>
        <v>0</v>
      </c>
      <c r="AO61">
        <f t="shared" si="27"/>
        <v>0</v>
      </c>
      <c r="AP61">
        <f t="shared" si="27"/>
        <v>-9.0639063858038287E-6</v>
      </c>
      <c r="AQ61">
        <f t="shared" si="27"/>
        <v>-3.2423463226971629E-2</v>
      </c>
      <c r="AR61">
        <f t="shared" si="27"/>
        <v>-3.2432527133357432E-2</v>
      </c>
      <c r="AS61">
        <f t="shared" si="27"/>
        <v>-4.575703416712526E-3</v>
      </c>
      <c r="AT61">
        <f t="shared" si="27"/>
        <v>-3.1131036060830434E-3</v>
      </c>
      <c r="AU61">
        <f t="shared" si="25"/>
        <v>-4.0121334156153002E-2</v>
      </c>
      <c r="AW61">
        <v>58</v>
      </c>
      <c r="AX61">
        <f>IF(Z61&gt;0, (R61*SUMPRODUCT(K61:$K$98, X61:$X$98)-K61*$AZ$3)/Z61, 0)</f>
        <v>-55022.089184560784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0.47825477199999999</v>
      </c>
      <c r="Q62" s="4">
        <f t="shared" si="22"/>
        <v>12.5</v>
      </c>
      <c r="R62">
        <f t="shared" si="0"/>
        <v>50000</v>
      </c>
      <c r="S62">
        <f t="shared" si="1"/>
        <v>-96248.02309318888</v>
      </c>
      <c r="U62">
        <f t="shared" si="12"/>
        <v>0.47825477199999999</v>
      </c>
      <c r="V62">
        <f t="shared" si="13"/>
        <v>0.01</v>
      </c>
      <c r="W62">
        <f t="shared" si="14"/>
        <v>2.0284129353784111E-4</v>
      </c>
      <c r="X62">
        <f t="shared" si="15"/>
        <v>9.7009816593125265E-5</v>
      </c>
      <c r="Y62">
        <f t="shared" si="16"/>
        <v>2.0284129353784111E-6</v>
      </c>
      <c r="Z62">
        <f t="shared" si="17"/>
        <v>1.0380306400933743E-4</v>
      </c>
      <c r="AB62">
        <f t="shared" si="18"/>
        <v>-11.160751743350767</v>
      </c>
      <c r="AC62">
        <f t="shared" si="19"/>
        <v>-9.9908397019144726</v>
      </c>
      <c r="AE62">
        <f t="shared" si="2"/>
        <v>0</v>
      </c>
      <c r="AF62">
        <f t="shared" si="26"/>
        <v>0</v>
      </c>
      <c r="AG62">
        <f t="shared" si="26"/>
        <v>-1.2975383001167179E-3</v>
      </c>
      <c r="AH62">
        <f t="shared" si="4"/>
        <v>-4.8504908296562634</v>
      </c>
      <c r="AI62">
        <f t="shared" si="23"/>
        <v>-4.85178836795638</v>
      </c>
      <c r="AJ62">
        <f t="shared" si="6"/>
        <v>-1.1699120414362945</v>
      </c>
      <c r="AK62">
        <f t="shared" si="20"/>
        <v>-0.78125262203455381</v>
      </c>
      <c r="AL62">
        <f t="shared" si="24"/>
        <v>-6.8029530314272284</v>
      </c>
      <c r="AN62">
        <f t="shared" si="27"/>
        <v>0</v>
      </c>
      <c r="AO62">
        <f t="shared" si="27"/>
        <v>0</v>
      </c>
      <c r="AP62">
        <f t="shared" si="27"/>
        <v>-4.1414382499766392E-6</v>
      </c>
      <c r="AQ62">
        <f t="shared" si="27"/>
        <v>-1.5481630292756976E-2</v>
      </c>
      <c r="AR62">
        <f t="shared" si="27"/>
        <v>-1.5485771731006953E-2</v>
      </c>
      <c r="AS62">
        <f t="shared" si="27"/>
        <v>-3.7340851341934882E-3</v>
      </c>
      <c r="AT62">
        <f t="shared" si="27"/>
        <v>-2.4935753276010414E-3</v>
      </c>
      <c r="AU62">
        <f t="shared" si="25"/>
        <v>-2.1713432192801481E-2</v>
      </c>
      <c r="AW62">
        <v>59</v>
      </c>
      <c r="AX62">
        <f>IF(Z62&gt;0, (R62*SUMPRODUCT(K62:$K$98, X62:$X$98)-K62*$AZ$3)/Z62, 0)</f>
        <v>-96248.02309318888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0.48949088600000001</v>
      </c>
      <c r="Q63" s="4">
        <f t="shared" si="22"/>
        <v>12.5</v>
      </c>
      <c r="R63">
        <f t="shared" si="0"/>
        <v>50000</v>
      </c>
      <c r="S63">
        <f t="shared" si="1"/>
        <v>-171935.6011545244</v>
      </c>
      <c r="U63">
        <f t="shared" si="12"/>
        <v>0.48949088600000001</v>
      </c>
      <c r="V63">
        <f t="shared" si="13"/>
        <v>0.01</v>
      </c>
      <c r="W63">
        <f t="shared" si="14"/>
        <v>1.0380306400933743E-4</v>
      </c>
      <c r="X63">
        <f t="shared" si="15"/>
        <v>5.0810653771445295E-5</v>
      </c>
      <c r="Y63">
        <f t="shared" si="16"/>
        <v>1.0380306400933744E-6</v>
      </c>
      <c r="Z63">
        <f t="shared" si="17"/>
        <v>5.1954379597798762E-5</v>
      </c>
      <c r="AB63">
        <f t="shared" si="18"/>
        <v>-9.9908397019144726</v>
      </c>
      <c r="AC63">
        <f t="shared" si="19"/>
        <v>-8.9328074887578879</v>
      </c>
      <c r="AE63">
        <f t="shared" si="2"/>
        <v>0</v>
      </c>
      <c r="AF63">
        <f t="shared" si="26"/>
        <v>0</v>
      </c>
      <c r="AG63">
        <f t="shared" si="26"/>
        <v>-6.494297449724845E-4</v>
      </c>
      <c r="AH63">
        <f t="shared" si="4"/>
        <v>-2.5405326885722648</v>
      </c>
      <c r="AI63">
        <f t="shared" si="23"/>
        <v>-2.5411821183172374</v>
      </c>
      <c r="AJ63">
        <f t="shared" si="6"/>
        <v>-1.0580322131565847</v>
      </c>
      <c r="AK63">
        <f t="shared" si="20"/>
        <v>-0.69935877913401312</v>
      </c>
      <c r="AL63">
        <f t="shared" si="24"/>
        <v>-4.2985731106078351</v>
      </c>
      <c r="AN63">
        <f t="shared" si="27"/>
        <v>0</v>
      </c>
      <c r="AO63">
        <f t="shared" si="27"/>
        <v>0</v>
      </c>
      <c r="AP63">
        <f t="shared" si="27"/>
        <v>-1.8507389189120697E-6</v>
      </c>
      <c r="AQ63">
        <f t="shared" si="27"/>
        <v>-7.2399867081976953E-3</v>
      </c>
      <c r="AR63">
        <f t="shared" si="27"/>
        <v>-7.2418374471166077E-3</v>
      </c>
      <c r="AS63">
        <f t="shared" si="27"/>
        <v>-3.0151704776542471E-3</v>
      </c>
      <c r="AT63">
        <f t="shared" si="27"/>
        <v>-1.9930262216138368E-3</v>
      </c>
      <c r="AU63">
        <f t="shared" si="25"/>
        <v>-1.2250034146384691E-2</v>
      </c>
      <c r="AW63">
        <v>60</v>
      </c>
      <c r="AX63">
        <f>IF(Z63&gt;0, (R63*SUMPRODUCT(K63:$K$98, X63:$X$98)-K63*$AZ$3)/Z63, 0)</f>
        <v>-171935.6011545244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0.50154699899999999</v>
      </c>
      <c r="Q64" s="4">
        <f t="shared" si="22"/>
        <v>12.5</v>
      </c>
      <c r="R64">
        <f t="shared" si="0"/>
        <v>50000</v>
      </c>
      <c r="S64">
        <f t="shared" si="1"/>
        <v>-314515.79091539979</v>
      </c>
      <c r="U64">
        <f t="shared" si="12"/>
        <v>0.50154699899999999</v>
      </c>
      <c r="V64">
        <f t="shared" si="13"/>
        <v>0.01</v>
      </c>
      <c r="W64">
        <f t="shared" si="14"/>
        <v>5.1954379597798762E-5</v>
      </c>
      <c r="X64">
        <f t="shared" si="15"/>
        <v>2.6057563172182796E-5</v>
      </c>
      <c r="Y64">
        <f t="shared" si="16"/>
        <v>5.1954379597798764E-7</v>
      </c>
      <c r="Z64">
        <f t="shared" si="17"/>
        <v>2.5377272629637979E-5</v>
      </c>
      <c r="AB64">
        <f t="shared" si="18"/>
        <v>-8.9328074887578879</v>
      </c>
      <c r="AC64">
        <f t="shared" si="19"/>
        <v>-7.9815529723863161</v>
      </c>
      <c r="AE64">
        <f t="shared" si="2"/>
        <v>0</v>
      </c>
      <c r="AF64">
        <f t="shared" si="26"/>
        <v>0</v>
      </c>
      <c r="AG64">
        <f t="shared" si="26"/>
        <v>-3.1721590787047474E-4</v>
      </c>
      <c r="AH64">
        <f t="shared" si="4"/>
        <v>-1.3028781586091398</v>
      </c>
      <c r="AI64">
        <f t="shared" si="23"/>
        <v>-1.3031953745170102</v>
      </c>
      <c r="AJ64">
        <f t="shared" si="6"/>
        <v>-0.95125451637157177</v>
      </c>
      <c r="AK64">
        <f t="shared" si="20"/>
        <v>-0.62529652421305226</v>
      </c>
      <c r="AL64">
        <f t="shared" si="24"/>
        <v>-2.8797464151016339</v>
      </c>
      <c r="AN64">
        <f t="shared" si="27"/>
        <v>0</v>
      </c>
      <c r="AO64">
        <f t="shared" si="27"/>
        <v>0</v>
      </c>
      <c r="AP64">
        <f t="shared" si="27"/>
        <v>-8.0714194554472866E-7</v>
      </c>
      <c r="AQ64">
        <f t="shared" si="27"/>
        <v>-3.3151162525459034E-3</v>
      </c>
      <c r="AR64">
        <f t="shared" si="27"/>
        <v>-3.3159233944914479E-3</v>
      </c>
      <c r="AS64">
        <f t="shared" si="27"/>
        <v>-2.4204253380819309E-3</v>
      </c>
      <c r="AT64">
        <f t="shared" si="27"/>
        <v>-1.5910395430161067E-3</v>
      </c>
      <c r="AU64">
        <f t="shared" si="25"/>
        <v>-7.3273882755894842E-3</v>
      </c>
      <c r="AW64">
        <v>61</v>
      </c>
      <c r="AX64">
        <f>IF(Z64&gt;0, (R64*SUMPRODUCT(K64:$K$98, X64:$X$98)-K64*$AZ$3)/Z64, 0)</f>
        <v>-314515.79091539979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0.51394563599999998</v>
      </c>
      <c r="Q65" s="4">
        <f t="shared" si="22"/>
        <v>12.5</v>
      </c>
      <c r="R65">
        <f t="shared" si="0"/>
        <v>50000</v>
      </c>
      <c r="S65">
        <f t="shared" si="1"/>
        <v>-590107.79025750118</v>
      </c>
      <c r="U65">
        <f t="shared" si="12"/>
        <v>0.51394563599999998</v>
      </c>
      <c r="V65">
        <f t="shared" si="13"/>
        <v>0.01</v>
      </c>
      <c r="W65">
        <f t="shared" si="14"/>
        <v>2.5377272629637979E-5</v>
      </c>
      <c r="X65">
        <f t="shared" si="15"/>
        <v>1.3042538521584683E-5</v>
      </c>
      <c r="Y65">
        <f t="shared" si="16"/>
        <v>2.5377272629637981E-7</v>
      </c>
      <c r="Z65">
        <f t="shared" si="17"/>
        <v>1.2080961381756916E-5</v>
      </c>
      <c r="AB65">
        <f t="shared" si="18"/>
        <v>-7.9815529723863161</v>
      </c>
      <c r="AC65">
        <f t="shared" si="19"/>
        <v>-7.1290694251747819</v>
      </c>
      <c r="AE65">
        <f t="shared" si="2"/>
        <v>0</v>
      </c>
      <c r="AF65">
        <f t="shared" si="26"/>
        <v>0</v>
      </c>
      <c r="AG65">
        <f t="shared" si="26"/>
        <v>-1.5101201727196146E-4</v>
      </c>
      <c r="AH65">
        <f t="shared" si="4"/>
        <v>-0.65212692607923417</v>
      </c>
      <c r="AI65">
        <f t="shared" si="23"/>
        <v>-0.65227793809650614</v>
      </c>
      <c r="AJ65">
        <f t="shared" si="6"/>
        <v>-0.85248354721153419</v>
      </c>
      <c r="AK65">
        <f t="shared" si="20"/>
        <v>-0.5587087080670422</v>
      </c>
      <c r="AL65">
        <f t="shared" si="24"/>
        <v>-2.0634701933750823</v>
      </c>
      <c r="AN65">
        <f t="shared" si="27"/>
        <v>0</v>
      </c>
      <c r="AO65">
        <f t="shared" si="27"/>
        <v>0</v>
      </c>
      <c r="AP65">
        <f t="shared" si="27"/>
        <v>-3.4307450495001653E-7</v>
      </c>
      <c r="AQ65">
        <f t="shared" si="27"/>
        <v>-1.4815252876616534E-3</v>
      </c>
      <c r="AR65">
        <f t="shared" si="27"/>
        <v>-1.4818683621666035E-3</v>
      </c>
      <c r="AS65">
        <f t="shared" si="27"/>
        <v>-1.9367026295061182E-3</v>
      </c>
      <c r="AT65">
        <f t="shared" si="27"/>
        <v>-1.2692944369199746E-3</v>
      </c>
      <c r="AU65">
        <f t="shared" si="25"/>
        <v>-4.6878654285926954E-3</v>
      </c>
      <c r="AW65">
        <v>62</v>
      </c>
      <c r="AX65">
        <f>IF(Z65&gt;0, (R65*SUMPRODUCT(K65:$K$98, X65:$X$98)-K65*$AZ$3)/Z65, 0)</f>
        <v>-590107.79025750118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0.52707773400000002</v>
      </c>
      <c r="Q66" s="4">
        <f t="shared" si="22"/>
        <v>12.5</v>
      </c>
      <c r="R66">
        <f t="shared" si="0"/>
        <v>50000</v>
      </c>
      <c r="S66">
        <f t="shared" si="1"/>
        <v>-1138380.4406985629</v>
      </c>
      <c r="U66">
        <f t="shared" si="12"/>
        <v>0.52707773400000002</v>
      </c>
      <c r="V66">
        <f t="shared" si="13"/>
        <v>0.01</v>
      </c>
      <c r="W66">
        <f t="shared" si="14"/>
        <v>1.2080961381756916E-5</v>
      </c>
      <c r="X66">
        <f t="shared" si="15"/>
        <v>6.3676057496379448E-6</v>
      </c>
      <c r="Y66">
        <f t="shared" si="16"/>
        <v>1.2080961381756915E-7</v>
      </c>
      <c r="Z66">
        <f t="shared" si="17"/>
        <v>5.5925460183014015E-6</v>
      </c>
      <c r="AB66">
        <f t="shared" si="18"/>
        <v>-7.1290694251747819</v>
      </c>
      <c r="AC66">
        <f t="shared" si="19"/>
        <v>-6.366445000940943</v>
      </c>
      <c r="AE66">
        <f t="shared" si="2"/>
        <v>0</v>
      </c>
      <c r="AF66">
        <f t="shared" si="26"/>
        <v>0</v>
      </c>
      <c r="AG66">
        <f t="shared" si="26"/>
        <v>-6.9906825228767514E-5</v>
      </c>
      <c r="AH66">
        <f t="shared" si="4"/>
        <v>-0.31838028748189723</v>
      </c>
      <c r="AI66">
        <f t="shared" si="23"/>
        <v>-0.31845019430712601</v>
      </c>
      <c r="AJ66">
        <f t="shared" si="6"/>
        <v>-0.76262442423383892</v>
      </c>
      <c r="AK66">
        <f t="shared" si="20"/>
        <v>-0.49903485976223477</v>
      </c>
      <c r="AL66">
        <f t="shared" si="24"/>
        <v>-1.5801094783031997</v>
      </c>
      <c r="AN66">
        <f t="shared" si="27"/>
        <v>0</v>
      </c>
      <c r="AO66">
        <f t="shared" si="27"/>
        <v>0</v>
      </c>
      <c r="AP66">
        <f t="shared" si="27"/>
        <v>-1.4180073860561587E-7</v>
      </c>
      <c r="AQ66">
        <f t="shared" si="27"/>
        <v>-6.4581047379366589E-4</v>
      </c>
      <c r="AR66">
        <f t="shared" si="27"/>
        <v>-6.4595227453227157E-4</v>
      </c>
      <c r="AS66">
        <f t="shared" si="27"/>
        <v>-1.5469263019906056E-3</v>
      </c>
      <c r="AT66">
        <f t="shared" si="27"/>
        <v>-1.0122546900487017E-3</v>
      </c>
      <c r="AU66">
        <f t="shared" si="25"/>
        <v>-3.2051332665715788E-3</v>
      </c>
      <c r="AW66">
        <v>63</v>
      </c>
      <c r="AX66">
        <f>IF(Z66&gt;0, (R66*SUMPRODUCT(K66:$K$98, X66:$X$98)-K66*$AZ$3)/Z66, 0)</f>
        <v>-1138380.4406985629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0.54097960300000003</v>
      </c>
      <c r="Q67" s="4">
        <f t="shared" si="22"/>
        <v>12.5</v>
      </c>
      <c r="R67">
        <f t="shared" ref="R67:R89" si="28">$C$6</f>
        <v>50000</v>
      </c>
      <c r="S67">
        <f t="shared" ref="S67:S89" si="29">AX67</f>
        <v>-2263829.0596188447</v>
      </c>
      <c r="U67">
        <f t="shared" si="12"/>
        <v>0.54097960300000003</v>
      </c>
      <c r="V67">
        <f t="shared" si="13"/>
        <v>0.01</v>
      </c>
      <c r="W67">
        <f t="shared" si="14"/>
        <v>5.5925460183014015E-6</v>
      </c>
      <c r="X67">
        <f t="shared" si="15"/>
        <v>3.0254533247399233E-6</v>
      </c>
      <c r="Y67">
        <f t="shared" si="16"/>
        <v>5.5925460183014015E-8</v>
      </c>
      <c r="Z67">
        <f t="shared" si="17"/>
        <v>2.5111672333784643E-6</v>
      </c>
      <c r="AB67">
        <f t="shared" si="18"/>
        <v>-6.366445000940943</v>
      </c>
      <c r="AC67">
        <f t="shared" si="19"/>
        <v>-5.6848533564848243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-3.1389590417230806E-5</v>
      </c>
      <c r="AH67">
        <f t="shared" ref="AH67:AH89" si="32">-X67*R67</f>
        <v>-0.15127266623699617</v>
      </c>
      <c r="AI67">
        <f t="shared" si="23"/>
        <v>-0.15130405582741341</v>
      </c>
      <c r="AJ67">
        <f t="shared" ref="AJ67:AJ89" si="33">AB67-AC67</f>
        <v>-0.68159164445611875</v>
      </c>
      <c r="AK67">
        <f t="shared" si="20"/>
        <v>-0.44565115006586603</v>
      </c>
      <c r="AL67">
        <f t="shared" si="24"/>
        <v>-1.2785468503493982</v>
      </c>
      <c r="AN67">
        <f t="shared" ref="AN67:AT89" si="34">AE67*$K67</f>
        <v>0</v>
      </c>
      <c r="AO67">
        <f t="shared" si="34"/>
        <v>0</v>
      </c>
      <c r="AP67">
        <f t="shared" si="34"/>
        <v>-5.6849485663916839E-8</v>
      </c>
      <c r="AQ67">
        <f t="shared" si="34"/>
        <v>-2.739689545570459E-4</v>
      </c>
      <c r="AR67">
        <f t="shared" si="34"/>
        <v>-2.7402580404270986E-4</v>
      </c>
      <c r="AS67">
        <f t="shared" si="34"/>
        <v>-1.2344262510314077E-3</v>
      </c>
      <c r="AT67">
        <f t="shared" si="34"/>
        <v>-8.0711593652621364E-4</v>
      </c>
      <c r="AU67">
        <f t="shared" si="25"/>
        <v>-2.3155679916003311E-3</v>
      </c>
      <c r="AW67">
        <v>64</v>
      </c>
      <c r="AX67">
        <f>IF(Z67&gt;0, (R67*SUMPRODUCT(K67:$K$98, X67:$X$98)-K67*$AZ$3)/Z67, 0)</f>
        <v>-2263829.0596188447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0.55513806300000001</v>
      </c>
      <c r="Q68" s="4">
        <f t="shared" si="22"/>
        <v>12.5</v>
      </c>
      <c r="R68">
        <f t="shared" si="28"/>
        <v>50000</v>
      </c>
      <c r="S68">
        <f t="shared" si="29"/>
        <v>-4648292.4815821489</v>
      </c>
      <c r="U68">
        <f t="shared" ref="U68:U89" si="38">M68</f>
        <v>0.55513806300000001</v>
      </c>
      <c r="V68">
        <f t="shared" ref="V68:V89" si="39">$C$10</f>
        <v>0.01</v>
      </c>
      <c r="W68">
        <f t="shared" ref="W68:W89" si="40">Z67</f>
        <v>2.5111672333784643E-6</v>
      </c>
      <c r="X68">
        <f t="shared" ref="X68:X89" si="41">U68*W68</f>
        <v>1.3940445138067897E-6</v>
      </c>
      <c r="Y68">
        <f t="shared" ref="Y68:Y89" si="42">V68*W68</f>
        <v>2.5111672333784644E-8</v>
      </c>
      <c r="Z68">
        <f t="shared" ref="Z68:Z89" si="43">MAX(0, W68-X68-Y68)</f>
        <v>1.0920110472378899E-6</v>
      </c>
      <c r="AB68">
        <f t="shared" ref="AB68:AB89" si="44">AC67</f>
        <v>-5.6848533564848243</v>
      </c>
      <c r="AC68">
        <f t="shared" ref="AC68:AC89" si="45">S68*Z68</f>
        <v>-5.0759867406805323</v>
      </c>
      <c r="AE68">
        <f t="shared" si="30"/>
        <v>0</v>
      </c>
      <c r="AF68">
        <f t="shared" si="31"/>
        <v>0</v>
      </c>
      <c r="AG68">
        <f t="shared" si="31"/>
        <v>-1.3650138090473623E-5</v>
      </c>
      <c r="AH68">
        <f t="shared" si="32"/>
        <v>-6.9702225690339487E-2</v>
      </c>
      <c r="AI68">
        <f t="shared" si="23"/>
        <v>-6.971587582842996E-2</v>
      </c>
      <c r="AJ68">
        <f t="shared" si="33"/>
        <v>-0.60886661580429191</v>
      </c>
      <c r="AK68">
        <f t="shared" ref="AK68:AK89" si="46">G68*SUM(AB68:AB68, AE68:AF68)</f>
        <v>-0.39793973495393775</v>
      </c>
      <c r="AL68">
        <f t="shared" si="24"/>
        <v>-1.0765222265866596</v>
      </c>
      <c r="AN68">
        <f t="shared" si="34"/>
        <v>0</v>
      </c>
      <c r="AO68">
        <f t="shared" si="34"/>
        <v>0</v>
      </c>
      <c r="AP68">
        <f t="shared" si="34"/>
        <v>-2.207292629755768E-8</v>
      </c>
      <c r="AQ68">
        <f t="shared" si="34"/>
        <v>-1.127118334071895E-4</v>
      </c>
      <c r="AR68">
        <f t="shared" si="34"/>
        <v>-1.1273390633348707E-4</v>
      </c>
      <c r="AS68">
        <f t="shared" si="34"/>
        <v>-9.8456644516078961E-4</v>
      </c>
      <c r="AT68">
        <f t="shared" si="34"/>
        <v>-6.4348758835179923E-4</v>
      </c>
      <c r="AU68">
        <f t="shared" si="25"/>
        <v>-1.7407879398460759E-3</v>
      </c>
      <c r="AW68">
        <v>65</v>
      </c>
      <c r="AX68">
        <f>IF(Z68&gt;0, (R68*SUMPRODUCT(K68:$K$98, X68:$X$98)-K68*$AZ$3)/Z68, 0)</f>
        <v>-4648292.4815821489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12.5</v>
      </c>
      <c r="R69">
        <f t="shared" si="28"/>
        <v>50000</v>
      </c>
      <c r="S69">
        <f t="shared" si="29"/>
        <v>-9880232.7578318529</v>
      </c>
      <c r="U69">
        <f t="shared" si="38"/>
        <v>0.569934367</v>
      </c>
      <c r="V69">
        <f t="shared" si="39"/>
        <v>0.01</v>
      </c>
      <c r="W69">
        <f t="shared" si="40"/>
        <v>1.0920110472378899E-6</v>
      </c>
      <c r="X69">
        <f t="shared" si="41"/>
        <v>6.2237462496453391E-7</v>
      </c>
      <c r="Y69">
        <f t="shared" si="42"/>
        <v>1.0920110472378899E-8</v>
      </c>
      <c r="Z69">
        <f t="shared" si="43"/>
        <v>4.5871631180097705E-7</v>
      </c>
      <c r="AB69">
        <f t="shared" si="44"/>
        <v>-5.0759867406805323</v>
      </c>
      <c r="AC69">
        <f t="shared" si="45"/>
        <v>-4.5322239304078238</v>
      </c>
      <c r="AE69">
        <f t="shared" si="30"/>
        <v>0</v>
      </c>
      <c r="AF69">
        <f t="shared" si="31"/>
        <v>0</v>
      </c>
      <c r="AG69">
        <f t="shared" si="31"/>
        <v>-5.7339538975122131E-6</v>
      </c>
      <c r="AH69">
        <f t="shared" si="32"/>
        <v>-3.1118731248226696E-2</v>
      </c>
      <c r="AI69">
        <f t="shared" si="23"/>
        <v>-3.112446520212421E-2</v>
      </c>
      <c r="AJ69">
        <f t="shared" si="33"/>
        <v>-0.54376281027270856</v>
      </c>
      <c r="AK69">
        <f t="shared" si="46"/>
        <v>-0.35531907184763728</v>
      </c>
      <c r="AL69">
        <f t="shared" si="24"/>
        <v>-0.93020634732246998</v>
      </c>
      <c r="AN69">
        <f t="shared" si="34"/>
        <v>0</v>
      </c>
      <c r="AO69">
        <f t="shared" si="34"/>
        <v>0</v>
      </c>
      <c r="AP69">
        <f t="shared" si="34"/>
        <v>-8.2786408547731346E-9</v>
      </c>
      <c r="AQ69">
        <f t="shared" si="34"/>
        <v>-4.4928997418700679E-5</v>
      </c>
      <c r="AR69">
        <f t="shared" si="34"/>
        <v>-4.4937276059555458E-5</v>
      </c>
      <c r="AS69">
        <f t="shared" si="34"/>
        <v>-7.8508078315436261E-4</v>
      </c>
      <c r="AT69">
        <f t="shared" si="34"/>
        <v>-5.1300708677727135E-4</v>
      </c>
      <c r="AU69">
        <f t="shared" si="25"/>
        <v>-1.3430251459911893E-3</v>
      </c>
      <c r="AW69">
        <v>66</v>
      </c>
      <c r="AX69">
        <f>IF(Z69&gt;0, (R69*SUMPRODUCT(K69:$K$98, X69:$X$98)-K69*$AZ$3)/Z69, 0)</f>
        <v>-9880232.7578318529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12.5</v>
      </c>
      <c r="R70">
        <f t="shared" si="28"/>
        <v>50000</v>
      </c>
      <c r="S70">
        <f t="shared" si="29"/>
        <v>-21772907.386387751</v>
      </c>
      <c r="U70">
        <f t="shared" si="38"/>
        <v>0.58483052300000005</v>
      </c>
      <c r="V70">
        <f t="shared" si="39"/>
        <v>0.01</v>
      </c>
      <c r="W70">
        <f t="shared" si="40"/>
        <v>4.5871631180097705E-7</v>
      </c>
      <c r="X70">
        <f t="shared" si="41"/>
        <v>2.6827130053919651E-7</v>
      </c>
      <c r="Y70">
        <f t="shared" si="42"/>
        <v>4.5871631180097707E-9</v>
      </c>
      <c r="Z70">
        <f t="shared" si="43"/>
        <v>1.8585784814377077E-7</v>
      </c>
      <c r="AB70">
        <f t="shared" si="44"/>
        <v>-4.5322239304078238</v>
      </c>
      <c r="AC70">
        <f t="shared" si="45"/>
        <v>-4.0466657146676397</v>
      </c>
      <c r="AE70">
        <f t="shared" si="30"/>
        <v>0</v>
      </c>
      <c r="AF70">
        <f t="shared" si="31"/>
        <v>0</v>
      </c>
      <c r="AG70">
        <f t="shared" si="31"/>
        <v>-2.3232231017971345E-6</v>
      </c>
      <c r="AH70">
        <f t="shared" si="32"/>
        <v>-1.3413565026959826E-2</v>
      </c>
      <c r="AI70">
        <f t="shared" si="23"/>
        <v>-1.3415888250061623E-2</v>
      </c>
      <c r="AJ70">
        <f t="shared" si="33"/>
        <v>-0.4855582157401841</v>
      </c>
      <c r="AK70">
        <f t="shared" si="46"/>
        <v>-0.31725567512854769</v>
      </c>
      <c r="AL70">
        <f t="shared" si="24"/>
        <v>-0.81622977911879335</v>
      </c>
      <c r="AN70">
        <f t="shared" si="34"/>
        <v>0</v>
      </c>
      <c r="AO70">
        <f t="shared" si="34"/>
        <v>0</v>
      </c>
      <c r="AP70">
        <f t="shared" si="34"/>
        <v>-2.9948683798207709E-9</v>
      </c>
      <c r="AQ70">
        <f t="shared" si="34"/>
        <v>-1.7291435217236213E-5</v>
      </c>
      <c r="AR70">
        <f t="shared" si="34"/>
        <v>-1.7294430085616037E-5</v>
      </c>
      <c r="AS70">
        <f t="shared" si="34"/>
        <v>-6.2593340508605602E-4</v>
      </c>
      <c r="AT70">
        <f t="shared" si="34"/>
        <v>-4.0897449281827316E-4</v>
      </c>
      <c r="AU70">
        <f t="shared" si="25"/>
        <v>-1.0522023279899452E-3</v>
      </c>
      <c r="AW70">
        <v>67</v>
      </c>
      <c r="AX70">
        <f>IF(Z70&gt;0, (R70*SUMPRODUCT(K70:$K$98, X70:$X$98)-K70*$AZ$3)/Z70, 0)</f>
        <v>-21772907.386387751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12.5</v>
      </c>
      <c r="R71">
        <f t="shared" si="28"/>
        <v>50000</v>
      </c>
      <c r="S71">
        <f t="shared" si="29"/>
        <v>-49780581.139300756</v>
      </c>
      <c r="U71">
        <f t="shared" si="38"/>
        <v>0.59948279800000004</v>
      </c>
      <c r="V71">
        <f t="shared" si="39"/>
        <v>0.01</v>
      </c>
      <c r="W71">
        <f t="shared" si="40"/>
        <v>1.8585784814377077E-7</v>
      </c>
      <c r="X71">
        <f t="shared" si="41"/>
        <v>1.1141858283548681E-7</v>
      </c>
      <c r="Y71">
        <f t="shared" si="42"/>
        <v>1.8585784814377078E-9</v>
      </c>
      <c r="Z71">
        <f t="shared" si="43"/>
        <v>7.2580686826846252E-8</v>
      </c>
      <c r="AB71">
        <f t="shared" si="44"/>
        <v>-4.0466657146676397</v>
      </c>
      <c r="AC71">
        <f t="shared" si="45"/>
        <v>-3.6131087697299975</v>
      </c>
      <c r="AE71">
        <f t="shared" si="30"/>
        <v>0</v>
      </c>
      <c r="AF71">
        <f t="shared" si="31"/>
        <v>0</v>
      </c>
      <c r="AG71">
        <f t="shared" si="31"/>
        <v>-9.0725858533557814E-7</v>
      </c>
      <c r="AH71">
        <f t="shared" si="32"/>
        <v>-5.5709291417743402E-3</v>
      </c>
      <c r="AI71">
        <f t="shared" si="23"/>
        <v>-5.5718364003596761E-3</v>
      </c>
      <c r="AJ71">
        <f t="shared" si="33"/>
        <v>-0.43355694493764219</v>
      </c>
      <c r="AK71">
        <f t="shared" si="46"/>
        <v>-0.28326660002673482</v>
      </c>
      <c r="AL71">
        <f t="shared" si="24"/>
        <v>-0.72239538136473669</v>
      </c>
      <c r="AN71">
        <f t="shared" si="34"/>
        <v>0</v>
      </c>
      <c r="AO71">
        <f t="shared" si="34"/>
        <v>0</v>
      </c>
      <c r="AP71">
        <f t="shared" si="34"/>
        <v>-1.0442389464695363E-9</v>
      </c>
      <c r="AQ71">
        <f t="shared" si="34"/>
        <v>-6.4120431284881514E-6</v>
      </c>
      <c r="AR71">
        <f t="shared" si="34"/>
        <v>-6.4130873674346212E-6</v>
      </c>
      <c r="AS71">
        <f t="shared" si="34"/>
        <v>-4.9901654802062326E-4</v>
      </c>
      <c r="AT71">
        <f t="shared" si="34"/>
        <v>-3.2603495934129396E-4</v>
      </c>
      <c r="AU71">
        <f t="shared" si="25"/>
        <v>-8.3146459472935178E-4</v>
      </c>
      <c r="AW71">
        <v>68</v>
      </c>
      <c r="AX71">
        <f>IF(Z71&gt;0, (R71*SUMPRODUCT(K71:$K$98, X71:$X$98)-K71*$AZ$3)/Z71, 0)</f>
        <v>-49780581.139300756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12.5</v>
      </c>
      <c r="R72">
        <f t="shared" si="28"/>
        <v>50000</v>
      </c>
      <c r="S72">
        <f t="shared" si="29"/>
        <v>-118362984.23867181</v>
      </c>
      <c r="U72">
        <f t="shared" si="38"/>
        <v>0.61448546299999995</v>
      </c>
      <c r="V72">
        <f t="shared" si="39"/>
        <v>0.01</v>
      </c>
      <c r="W72">
        <f t="shared" si="40"/>
        <v>7.2580686826846252E-8</v>
      </c>
      <c r="X72">
        <f t="shared" si="41"/>
        <v>4.4599776949652614E-8</v>
      </c>
      <c r="Y72">
        <f t="shared" si="42"/>
        <v>7.2580686826846253E-10</v>
      </c>
      <c r="Z72">
        <f t="shared" si="43"/>
        <v>2.7255103008925174E-8</v>
      </c>
      <c r="AB72">
        <f t="shared" si="44"/>
        <v>-3.6131087697299975</v>
      </c>
      <c r="AC72">
        <f t="shared" si="45"/>
        <v>-3.225995327868787</v>
      </c>
      <c r="AE72">
        <f t="shared" si="30"/>
        <v>0</v>
      </c>
      <c r="AF72">
        <f t="shared" si="31"/>
        <v>0</v>
      </c>
      <c r="AG72">
        <f t="shared" si="31"/>
        <v>-3.4068878761156468E-7</v>
      </c>
      <c r="AH72">
        <f t="shared" si="32"/>
        <v>-2.2299888474826305E-3</v>
      </c>
      <c r="AI72">
        <f t="shared" si="23"/>
        <v>-2.2303295362702423E-3</v>
      </c>
      <c r="AJ72">
        <f t="shared" si="33"/>
        <v>-0.38711344186121055</v>
      </c>
      <c r="AK72">
        <f t="shared" si="46"/>
        <v>-0.25291761388109985</v>
      </c>
      <c r="AL72">
        <f t="shared" si="24"/>
        <v>-0.64226138527858057</v>
      </c>
      <c r="AN72">
        <f t="shared" si="34"/>
        <v>0</v>
      </c>
      <c r="AO72">
        <f t="shared" si="34"/>
        <v>0</v>
      </c>
      <c r="AP72">
        <f t="shared" si="34"/>
        <v>-3.5011330759006766E-10</v>
      </c>
      <c r="AQ72">
        <f t="shared" si="34"/>
        <v>-2.2916773303713038E-6</v>
      </c>
      <c r="AR72">
        <f t="shared" si="34"/>
        <v>-2.2920274436788939E-6</v>
      </c>
      <c r="AS72">
        <f t="shared" si="34"/>
        <v>-3.9782221332488341E-4</v>
      </c>
      <c r="AT72">
        <f t="shared" si="34"/>
        <v>-2.5991410801772349E-4</v>
      </c>
      <c r="AU72">
        <f t="shared" si="25"/>
        <v>-6.6002834878628566E-4</v>
      </c>
      <c r="AW72">
        <v>69</v>
      </c>
      <c r="AX72">
        <f>IF(Z72&gt;0, (R72*SUMPRODUCT(K72:$K$98, X72:$X$98)-K72*$AZ$3)/Z72, 0)</f>
        <v>-118362984.23867181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12.5</v>
      </c>
      <c r="R73">
        <f t="shared" si="28"/>
        <v>50000</v>
      </c>
      <c r="S73">
        <f t="shared" si="29"/>
        <v>-293356093.28731334</v>
      </c>
      <c r="U73">
        <f t="shared" si="38"/>
        <v>0.62975077099999999</v>
      </c>
      <c r="V73">
        <f t="shared" si="39"/>
        <v>0.01</v>
      </c>
      <c r="W73">
        <f t="shared" si="40"/>
        <v>2.7255103008925174E-8</v>
      </c>
      <c r="X73">
        <f t="shared" si="41"/>
        <v>1.7163922133555049E-8</v>
      </c>
      <c r="Y73">
        <f t="shared" si="42"/>
        <v>2.7255103008925175E-10</v>
      </c>
      <c r="Z73">
        <f t="shared" si="43"/>
        <v>9.8186298452808738E-9</v>
      </c>
      <c r="AB73">
        <f t="shared" si="44"/>
        <v>-3.225995327868787</v>
      </c>
      <c r="AC73">
        <f t="shared" si="45"/>
        <v>-2.8803548928458151</v>
      </c>
      <c r="AE73">
        <f t="shared" si="30"/>
        <v>0</v>
      </c>
      <c r="AF73">
        <f t="shared" si="31"/>
        <v>0</v>
      </c>
      <c r="AG73">
        <f t="shared" si="31"/>
        <v>-1.2273287306601093E-7</v>
      </c>
      <c r="AH73">
        <f t="shared" si="32"/>
        <v>-8.5819610667775244E-4</v>
      </c>
      <c r="AI73">
        <f t="shared" si="23"/>
        <v>-8.5831883955081846E-4</v>
      </c>
      <c r="AJ73">
        <f t="shared" si="33"/>
        <v>-0.34564043502297181</v>
      </c>
      <c r="AK73">
        <f t="shared" si="46"/>
        <v>-0.22581967295081512</v>
      </c>
      <c r="AL73">
        <f t="shared" si="24"/>
        <v>-0.57231842681333778</v>
      </c>
      <c r="AN73">
        <f t="shared" si="34"/>
        <v>0</v>
      </c>
      <c r="AO73">
        <f t="shared" si="34"/>
        <v>0</v>
      </c>
      <c r="AP73">
        <f t="shared" si="34"/>
        <v>-1.1261432957318011E-10</v>
      </c>
      <c r="AQ73">
        <f t="shared" si="34"/>
        <v>-7.8744330497216167E-7</v>
      </c>
      <c r="AR73">
        <f t="shared" si="34"/>
        <v>-7.875559193017348E-7</v>
      </c>
      <c r="AS73">
        <f t="shared" si="34"/>
        <v>-3.1714458311881349E-4</v>
      </c>
      <c r="AT73">
        <f t="shared" si="34"/>
        <v>-2.0720227954016218E-4</v>
      </c>
      <c r="AU73">
        <f t="shared" si="25"/>
        <v>-5.2513441857827742E-4</v>
      </c>
      <c r="AW73">
        <v>70</v>
      </c>
      <c r="AX73">
        <f>IF(Z73&gt;0, (R73*SUMPRODUCT(K73:$K$98, X73:$X$98)-K73*$AZ$3)/Z73, 0)</f>
        <v>-293356093.28731334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12.5</v>
      </c>
      <c r="R74">
        <f t="shared" si="28"/>
        <v>50000</v>
      </c>
      <c r="S74">
        <f t="shared" si="29"/>
        <v>-759599820.33857882</v>
      </c>
      <c r="U74">
        <f t="shared" si="38"/>
        <v>0.64518007799999999</v>
      </c>
      <c r="V74">
        <f t="shared" si="39"/>
        <v>0.01</v>
      </c>
      <c r="W74">
        <f t="shared" si="40"/>
        <v>9.8186298452808738E-9</v>
      </c>
      <c r="X74">
        <f t="shared" si="41"/>
        <v>6.3347843694314421E-9</v>
      </c>
      <c r="Y74">
        <f t="shared" si="42"/>
        <v>9.8186298452808743E-11</v>
      </c>
      <c r="Z74">
        <f t="shared" si="43"/>
        <v>3.3856591773966229E-9</v>
      </c>
      <c r="AB74">
        <f t="shared" si="44"/>
        <v>-2.8803548928458151</v>
      </c>
      <c r="AC74">
        <f t="shared" si="45"/>
        <v>-2.5717461028781354</v>
      </c>
      <c r="AE74">
        <f t="shared" si="30"/>
        <v>0</v>
      </c>
      <c r="AF74">
        <f t="shared" si="31"/>
        <v>0</v>
      </c>
      <c r="AG74">
        <f t="shared" si="31"/>
        <v>-4.2320739717457783E-8</v>
      </c>
      <c r="AH74">
        <f t="shared" si="32"/>
        <v>-3.1673921847157212E-4</v>
      </c>
      <c r="AI74">
        <f t="shared" si="23"/>
        <v>-3.1678153921128958E-4</v>
      </c>
      <c r="AJ74">
        <f t="shared" si="33"/>
        <v>-0.30860878996767971</v>
      </c>
      <c r="AK74">
        <f t="shared" si="46"/>
        <v>-0.20162484249920709</v>
      </c>
      <c r="AL74">
        <f t="shared" si="24"/>
        <v>-0.51055041400609813</v>
      </c>
      <c r="AN74">
        <f t="shared" si="34"/>
        <v>0</v>
      </c>
      <c r="AO74">
        <f t="shared" si="34"/>
        <v>0</v>
      </c>
      <c r="AP74">
        <f t="shared" si="34"/>
        <v>-3.4671128874559153E-11</v>
      </c>
      <c r="AQ74">
        <f t="shared" si="34"/>
        <v>-2.5948757834979301E-7</v>
      </c>
      <c r="AR74">
        <f t="shared" si="34"/>
        <v>-2.5952224947866757E-7</v>
      </c>
      <c r="AS74">
        <f t="shared" si="34"/>
        <v>-2.5282675114436589E-4</v>
      </c>
      <c r="AT74">
        <f t="shared" si="34"/>
        <v>-1.6518049885879039E-4</v>
      </c>
      <c r="AU74">
        <f t="shared" si="25"/>
        <v>-4.1826677225263498E-4</v>
      </c>
      <c r="AW74">
        <v>71</v>
      </c>
      <c r="AX74">
        <f>IF(Z74&gt;0, (R74*SUMPRODUCT(K74:$K$98, X74:$X$98)-K74*$AZ$3)/Z74, 0)</f>
        <v>-759599820.33857882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12.5</v>
      </c>
      <c r="R75">
        <f t="shared" si="28"/>
        <v>50000</v>
      </c>
      <c r="S75">
        <f t="shared" si="29"/>
        <v>-2059412904.397716</v>
      </c>
      <c r="U75">
        <f t="shared" si="38"/>
        <v>0.66067595400000001</v>
      </c>
      <c r="V75">
        <f t="shared" si="39"/>
        <v>0.01</v>
      </c>
      <c r="W75">
        <f t="shared" si="40"/>
        <v>3.3856591773966229E-9</v>
      </c>
      <c r="X75">
        <f t="shared" si="41"/>
        <v>2.2368236069453691E-9</v>
      </c>
      <c r="Y75">
        <f t="shared" si="42"/>
        <v>3.3856591773966232E-11</v>
      </c>
      <c r="Z75">
        <f t="shared" si="43"/>
        <v>1.1149789786772876E-9</v>
      </c>
      <c r="AB75">
        <f t="shared" si="44"/>
        <v>-2.5717461028781354</v>
      </c>
      <c r="AC75">
        <f t="shared" si="45"/>
        <v>-2.2962020968201919</v>
      </c>
      <c r="AE75">
        <f t="shared" si="30"/>
        <v>0</v>
      </c>
      <c r="AF75">
        <f t="shared" si="31"/>
        <v>0</v>
      </c>
      <c r="AG75">
        <f t="shared" si="31"/>
        <v>-1.3937237233466094E-8</v>
      </c>
      <c r="AH75">
        <f t="shared" si="32"/>
        <v>-1.1184118034726845E-4</v>
      </c>
      <c r="AI75">
        <f t="shared" si="23"/>
        <v>-1.1185511758450191E-4</v>
      </c>
      <c r="AJ75">
        <f t="shared" si="33"/>
        <v>-0.27554400605794349</v>
      </c>
      <c r="AK75">
        <f t="shared" si="46"/>
        <v>-0.18002222720146949</v>
      </c>
      <c r="AL75">
        <f t="shared" si="24"/>
        <v>-0.45567808837699747</v>
      </c>
      <c r="AN75">
        <f t="shared" si="34"/>
        <v>0</v>
      </c>
      <c r="AO75">
        <f t="shared" si="34"/>
        <v>0</v>
      </c>
      <c r="AP75">
        <f t="shared" si="34"/>
        <v>-1.0194675393176111E-11</v>
      </c>
      <c r="AQ75">
        <f t="shared" si="34"/>
        <v>-8.1808504090915397E-8</v>
      </c>
      <c r="AR75">
        <f t="shared" si="34"/>
        <v>-8.1818698766308579E-8</v>
      </c>
      <c r="AS75">
        <f t="shared" si="34"/>
        <v>-2.0155226256398355E-4</v>
      </c>
      <c r="AT75">
        <f t="shared" si="34"/>
        <v>-1.3168091632025422E-4</v>
      </c>
      <c r="AU75">
        <f t="shared" si="25"/>
        <v>-3.3331499758300408E-4</v>
      </c>
      <c r="AW75">
        <v>72</v>
      </c>
      <c r="AX75">
        <f>IF(Z75&gt;0, (R75*SUMPRODUCT(K75:$K$98, X75:$X$98)-K75*$AZ$3)/Z75, 0)</f>
        <v>-2059412904.397716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12.5</v>
      </c>
      <c r="R76">
        <f t="shared" si="28"/>
        <v>50000</v>
      </c>
      <c r="S76">
        <f t="shared" si="29"/>
        <v>-5860671873.4645405</v>
      </c>
      <c r="U76">
        <f t="shared" si="38"/>
        <v>0.67625413199999995</v>
      </c>
      <c r="V76">
        <f t="shared" si="39"/>
        <v>0.01</v>
      </c>
      <c r="W76">
        <f t="shared" si="40"/>
        <v>1.1149789786772876E-9</v>
      </c>
      <c r="X76">
        <f t="shared" si="41"/>
        <v>7.5400914142365555E-10</v>
      </c>
      <c r="Y76">
        <f t="shared" si="42"/>
        <v>1.1149789786772876E-11</v>
      </c>
      <c r="Z76">
        <f t="shared" si="43"/>
        <v>3.498200474668591E-10</v>
      </c>
      <c r="AB76">
        <f t="shared" si="44"/>
        <v>-2.2962020968201919</v>
      </c>
      <c r="AC76">
        <f t="shared" si="45"/>
        <v>-2.0501805129630517</v>
      </c>
      <c r="AE76">
        <f t="shared" si="30"/>
        <v>0</v>
      </c>
      <c r="AF76">
        <f t="shared" si="31"/>
        <v>0</v>
      </c>
      <c r="AG76">
        <f t="shared" si="31"/>
        <v>-4.3727505933357388E-9</v>
      </c>
      <c r="AH76">
        <f t="shared" si="32"/>
        <v>-3.7700457071182777E-5</v>
      </c>
      <c r="AI76">
        <f t="shared" si="23"/>
        <v>-3.770482982177611E-5</v>
      </c>
      <c r="AJ76">
        <f t="shared" si="33"/>
        <v>-0.24602158385714024</v>
      </c>
      <c r="AK76">
        <f t="shared" si="46"/>
        <v>-0.16073414677741346</v>
      </c>
      <c r="AL76">
        <f t="shared" si="24"/>
        <v>-0.40679343546437546</v>
      </c>
      <c r="AN76">
        <f t="shared" si="34"/>
        <v>0</v>
      </c>
      <c r="AO76">
        <f t="shared" si="34"/>
        <v>0</v>
      </c>
      <c r="AP76">
        <f t="shared" si="34"/>
        <v>-2.8558368573306077E-12</v>
      </c>
      <c r="AQ76">
        <f t="shared" si="34"/>
        <v>-2.462211199655025E-8</v>
      </c>
      <c r="AR76">
        <f t="shared" si="34"/>
        <v>-2.4624967833407578E-8</v>
      </c>
      <c r="AS76">
        <f t="shared" si="34"/>
        <v>-1.6067632760689873E-4</v>
      </c>
      <c r="AT76">
        <f t="shared" si="34"/>
        <v>-1.0497523030426374E-4</v>
      </c>
      <c r="AU76">
        <f t="shared" si="25"/>
        <v>-2.6567618287899586E-4</v>
      </c>
      <c r="AW76">
        <v>73</v>
      </c>
      <c r="AX76">
        <f>IF(Z76&gt;0, (R76*SUMPRODUCT(K76:$K$98, X76:$X$98)-K76*$AZ$3)/Z76, 0)</f>
        <v>-5860671873.4645405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12.5</v>
      </c>
      <c r="R77">
        <f t="shared" si="28"/>
        <v>50000</v>
      </c>
      <c r="S77">
        <f t="shared" si="29"/>
        <v>-17556184847.884502</v>
      </c>
      <c r="U77">
        <f t="shared" si="38"/>
        <v>0.69194305599999995</v>
      </c>
      <c r="V77">
        <f t="shared" si="39"/>
        <v>0.01</v>
      </c>
      <c r="W77">
        <f t="shared" si="40"/>
        <v>3.498200474668591E-10</v>
      </c>
      <c r="X77">
        <f t="shared" si="41"/>
        <v>2.4205555269428351E-10</v>
      </c>
      <c r="Y77">
        <f t="shared" si="42"/>
        <v>3.498200474668591E-12</v>
      </c>
      <c r="Z77">
        <f t="shared" si="43"/>
        <v>1.04266294297907E-10</v>
      </c>
      <c r="AB77">
        <f t="shared" si="44"/>
        <v>-2.0501805129630517</v>
      </c>
      <c r="AC77">
        <f t="shared" si="45"/>
        <v>-1.8305183360979813</v>
      </c>
      <c r="AE77">
        <f t="shared" si="30"/>
        <v>0</v>
      </c>
      <c r="AF77">
        <f t="shared" si="31"/>
        <v>0</v>
      </c>
      <c r="AG77">
        <f t="shared" si="31"/>
        <v>-1.3033286787238375E-9</v>
      </c>
      <c r="AH77">
        <f t="shared" si="32"/>
        <v>-1.2102777634714175E-5</v>
      </c>
      <c r="AI77">
        <f t="shared" si="23"/>
        <v>-1.2104080963392899E-5</v>
      </c>
      <c r="AJ77">
        <f t="shared" si="33"/>
        <v>-0.21966217686507039</v>
      </c>
      <c r="AK77">
        <f t="shared" si="46"/>
        <v>-0.14351263590741364</v>
      </c>
      <c r="AL77">
        <f t="shared" si="24"/>
        <v>-0.36318691685344739</v>
      </c>
      <c r="AN77">
        <f t="shared" si="34"/>
        <v>0</v>
      </c>
      <c r="AO77">
        <f t="shared" si="34"/>
        <v>0</v>
      </c>
      <c r="AP77">
        <f t="shared" si="34"/>
        <v>-7.6000179130225465E-13</v>
      </c>
      <c r="AQ77">
        <f t="shared" si="34"/>
        <v>-7.0574160089242012E-9</v>
      </c>
      <c r="AR77">
        <f t="shared" si="34"/>
        <v>-7.0581760107155029E-9</v>
      </c>
      <c r="AS77">
        <f t="shared" si="34"/>
        <v>-1.2809021287114628E-4</v>
      </c>
      <c r="AT77">
        <f t="shared" si="34"/>
        <v>-8.3685613724804303E-5</v>
      </c>
      <c r="AU77">
        <f t="shared" si="25"/>
        <v>-2.1178288477196128E-4</v>
      </c>
      <c r="AW77">
        <v>74</v>
      </c>
      <c r="AX77">
        <f>IF(Z77&gt;0, (R77*SUMPRODUCT(K77:$K$98, X77:$X$98)-K77*$AZ$3)/Z77, 0)</f>
        <v>-17556184847.884502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12.5</v>
      </c>
      <c r="R78">
        <f t="shared" si="28"/>
        <v>50000</v>
      </c>
      <c r="S78">
        <f t="shared" si="29"/>
        <v>-55517528330.230057</v>
      </c>
      <c r="U78">
        <f t="shared" si="38"/>
        <v>0.70765376499999999</v>
      </c>
      <c r="V78">
        <f t="shared" si="39"/>
        <v>0.01</v>
      </c>
      <c r="W78">
        <f t="shared" si="40"/>
        <v>1.04266294297907E-10</v>
      </c>
      <c r="X78">
        <f t="shared" si="41"/>
        <v>7.3784435722511915E-11</v>
      </c>
      <c r="Y78">
        <f t="shared" si="42"/>
        <v>1.0426629429790701E-12</v>
      </c>
      <c r="Z78">
        <f t="shared" si="43"/>
        <v>2.9439195632416017E-11</v>
      </c>
      <c r="AB78">
        <f t="shared" si="44"/>
        <v>-1.8305183360979813</v>
      </c>
      <c r="AC78">
        <f t="shared" si="45"/>
        <v>-1.6343913775418413</v>
      </c>
      <c r="AE78">
        <f t="shared" si="30"/>
        <v>0</v>
      </c>
      <c r="AF78">
        <f t="shared" si="31"/>
        <v>0</v>
      </c>
      <c r="AG78">
        <f t="shared" si="31"/>
        <v>-3.6798994540520021E-10</v>
      </c>
      <c r="AH78">
        <f t="shared" si="32"/>
        <v>-3.6892217861255957E-6</v>
      </c>
      <c r="AI78">
        <f t="shared" si="23"/>
        <v>-3.6895897760710008E-6</v>
      </c>
      <c r="AJ78">
        <f t="shared" si="33"/>
        <v>-0.19612695855614004</v>
      </c>
      <c r="AK78">
        <f t="shared" si="46"/>
        <v>-0.12813628352685871</v>
      </c>
      <c r="AL78">
        <f t="shared" si="24"/>
        <v>-0.32426693167277482</v>
      </c>
      <c r="AN78">
        <f t="shared" si="34"/>
        <v>0</v>
      </c>
      <c r="AO78">
        <f t="shared" si="34"/>
        <v>0</v>
      </c>
      <c r="AP78">
        <f t="shared" si="34"/>
        <v>-1.9159253961379232E-13</v>
      </c>
      <c r="AQ78">
        <f t="shared" si="34"/>
        <v>-1.9207790322206595E-9</v>
      </c>
      <c r="AR78">
        <f t="shared" si="34"/>
        <v>-1.9209706247602732E-9</v>
      </c>
      <c r="AS78">
        <f t="shared" si="34"/>
        <v>-1.0211274124656792E-4</v>
      </c>
      <c r="AT78">
        <f t="shared" si="34"/>
        <v>-6.6713659664128629E-5</v>
      </c>
      <c r="AU78">
        <f t="shared" si="25"/>
        <v>-1.6882832188132131E-4</v>
      </c>
      <c r="AW78">
        <v>75</v>
      </c>
      <c r="AX78">
        <f>IF(Z78&gt;0, (R78*SUMPRODUCT(K78:$K$98, X78:$X$98)-K78*$AZ$3)/Z78, 0)</f>
        <v>-55517528330.230057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12.5</v>
      </c>
      <c r="R79">
        <f t="shared" si="28"/>
        <v>50000</v>
      </c>
      <c r="S79">
        <f t="shared" si="29"/>
        <v>-185857781677.25311</v>
      </c>
      <c r="U79">
        <f t="shared" si="38"/>
        <v>0.72329488099999995</v>
      </c>
      <c r="V79">
        <f t="shared" si="39"/>
        <v>0.01</v>
      </c>
      <c r="W79">
        <f t="shared" si="40"/>
        <v>2.9439195632416017E-11</v>
      </c>
      <c r="X79">
        <f t="shared" si="41"/>
        <v>2.1293219501684061E-11</v>
      </c>
      <c r="Y79">
        <f t="shared" si="42"/>
        <v>2.9439195632416018E-13</v>
      </c>
      <c r="Z79">
        <f t="shared" si="43"/>
        <v>7.8515841744077968E-12</v>
      </c>
      <c r="AB79">
        <f t="shared" si="44"/>
        <v>-1.6343913775418413</v>
      </c>
      <c r="AC79">
        <f t="shared" si="45"/>
        <v>-1.4592780173076598</v>
      </c>
      <c r="AE79">
        <f t="shared" si="30"/>
        <v>0</v>
      </c>
      <c r="AF79">
        <f t="shared" si="31"/>
        <v>0</v>
      </c>
      <c r="AG79">
        <f t="shared" si="31"/>
        <v>-9.8144802180097462E-11</v>
      </c>
      <c r="AH79">
        <f t="shared" si="32"/>
        <v>-1.0646609750842031E-6</v>
      </c>
      <c r="AI79">
        <f t="shared" si="23"/>
        <v>-1.0647591198863831E-6</v>
      </c>
      <c r="AJ79">
        <f t="shared" si="33"/>
        <v>-0.17511336023418145</v>
      </c>
      <c r="AK79">
        <f t="shared" si="46"/>
        <v>-0.1144073964279289</v>
      </c>
      <c r="AL79">
        <f t="shared" si="24"/>
        <v>-0.28952182142123023</v>
      </c>
      <c r="AN79">
        <f t="shared" si="34"/>
        <v>0</v>
      </c>
      <c r="AO79">
        <f t="shared" si="34"/>
        <v>0</v>
      </c>
      <c r="AP79">
        <f t="shared" si="34"/>
        <v>-4.5623849176079207E-14</v>
      </c>
      <c r="AQ79">
        <f t="shared" si="34"/>
        <v>-4.9492108264444889E-10</v>
      </c>
      <c r="AR79">
        <f t="shared" si="34"/>
        <v>-4.9496670649362494E-10</v>
      </c>
      <c r="AS79">
        <f t="shared" si="34"/>
        <v>-8.1403654178039179E-5</v>
      </c>
      <c r="AT79">
        <f t="shared" si="34"/>
        <v>-5.3183721229347196E-5</v>
      </c>
      <c r="AU79">
        <f t="shared" si="25"/>
        <v>-1.3458787037409287E-4</v>
      </c>
      <c r="AW79">
        <v>76</v>
      </c>
      <c r="AX79">
        <f>IF(Z79&gt;0, (R79*SUMPRODUCT(K79:$K$98, X79:$X$98)-K79*$AZ$3)/Z79, 0)</f>
        <v>-185857781677.25311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12.5</v>
      </c>
      <c r="R80">
        <f t="shared" si="28"/>
        <v>50000</v>
      </c>
      <c r="S80">
        <f t="shared" si="29"/>
        <v>-667661152211.03369</v>
      </c>
      <c r="U80">
        <f t="shared" si="38"/>
        <v>0.74145409100000004</v>
      </c>
      <c r="V80">
        <f t="shared" si="39"/>
        <v>0.01</v>
      </c>
      <c r="W80">
        <f t="shared" si="40"/>
        <v>7.8515841744077968E-12</v>
      </c>
      <c r="X80">
        <f t="shared" si="41"/>
        <v>5.8215892069455185E-12</v>
      </c>
      <c r="Y80">
        <f t="shared" si="42"/>
        <v>7.8515841744077966E-14</v>
      </c>
      <c r="Z80">
        <f t="shared" si="43"/>
        <v>1.9514791257182004E-12</v>
      </c>
      <c r="AB80">
        <f t="shared" si="44"/>
        <v>-1.4592780173076598</v>
      </c>
      <c r="AC80">
        <f t="shared" si="45"/>
        <v>-1.3029268015927944</v>
      </c>
      <c r="AE80">
        <f t="shared" si="30"/>
        <v>0</v>
      </c>
      <c r="AF80">
        <f t="shared" si="31"/>
        <v>0</v>
      </c>
      <c r="AG80">
        <f t="shared" si="31"/>
        <v>-2.4393489071477504E-11</v>
      </c>
      <c r="AH80">
        <f t="shared" si="32"/>
        <v>-2.9107946034727592E-7</v>
      </c>
      <c r="AI80">
        <f t="shared" si="23"/>
        <v>-2.9110385383634742E-7</v>
      </c>
      <c r="AJ80">
        <f t="shared" si="33"/>
        <v>-0.15635121571486543</v>
      </c>
      <c r="AK80">
        <f t="shared" si="46"/>
        <v>-0.1021494612115362</v>
      </c>
      <c r="AL80">
        <f t="shared" si="24"/>
        <v>-0.25850096803025546</v>
      </c>
      <c r="AN80">
        <f t="shared" si="34"/>
        <v>0</v>
      </c>
      <c r="AO80">
        <f t="shared" si="34"/>
        <v>0</v>
      </c>
      <c r="AP80">
        <f t="shared" si="34"/>
        <v>-1.0124661665667415E-14</v>
      </c>
      <c r="AQ80">
        <f t="shared" si="34"/>
        <v>-1.2081424863846752E-10</v>
      </c>
      <c r="AR80">
        <f t="shared" si="34"/>
        <v>-1.2082437330013319E-10</v>
      </c>
      <c r="AS80">
        <f t="shared" si="34"/>
        <v>-6.4894495227406723E-5</v>
      </c>
      <c r="AT80">
        <f t="shared" si="34"/>
        <v>-4.2397736997218266E-5</v>
      </c>
      <c r="AU80">
        <f t="shared" si="25"/>
        <v>-1.0729235304899828E-4</v>
      </c>
      <c r="AW80">
        <v>77</v>
      </c>
      <c r="AX80">
        <f>IF(Z80&gt;0, (R80*SUMPRODUCT(K80:$K$98, X80:$X$98)-K80*$AZ$3)/Z80, 0)</f>
        <v>-667661152211.03369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12.5</v>
      </c>
      <c r="R81">
        <f t="shared" si="28"/>
        <v>50000</v>
      </c>
      <c r="S81">
        <f t="shared" si="29"/>
        <v>-2586394556865.21</v>
      </c>
      <c r="U81">
        <f t="shared" si="38"/>
        <v>0.75951466000000001</v>
      </c>
      <c r="V81">
        <f t="shared" si="39"/>
        <v>0.01</v>
      </c>
      <c r="W81">
        <f t="shared" si="40"/>
        <v>1.9514791257182004E-12</v>
      </c>
      <c r="X81">
        <f t="shared" si="41"/>
        <v>1.4821770046669562E-12</v>
      </c>
      <c r="Y81">
        <f t="shared" si="42"/>
        <v>1.9514791257182005E-14</v>
      </c>
      <c r="Z81">
        <f t="shared" si="43"/>
        <v>4.4978732979406218E-13</v>
      </c>
      <c r="AB81">
        <f t="shared" si="44"/>
        <v>-1.3029268015927944</v>
      </c>
      <c r="AC81">
        <f t="shared" si="45"/>
        <v>-1.1633275015262996</v>
      </c>
      <c r="AE81">
        <f t="shared" si="30"/>
        <v>0</v>
      </c>
      <c r="AF81">
        <f t="shared" si="31"/>
        <v>0</v>
      </c>
      <c r="AG81">
        <f t="shared" si="31"/>
        <v>-5.622341622425777E-12</v>
      </c>
      <c r="AH81">
        <f t="shared" si="32"/>
        <v>-7.4108850233347813E-8</v>
      </c>
      <c r="AI81">
        <f t="shared" si="23"/>
        <v>-7.4114472574970242E-8</v>
      </c>
      <c r="AJ81">
        <f t="shared" si="33"/>
        <v>-0.13959930006649479</v>
      </c>
      <c r="AK81">
        <f t="shared" si="46"/>
        <v>-9.1204876111495622E-2</v>
      </c>
      <c r="AL81">
        <f t="shared" si="24"/>
        <v>-0.23080425029246299</v>
      </c>
      <c r="AN81">
        <f t="shared" si="34"/>
        <v>0</v>
      </c>
      <c r="AO81">
        <f t="shared" si="34"/>
        <v>0</v>
      </c>
      <c r="AP81">
        <f t="shared" si="34"/>
        <v>-2.0835590057110004E-15</v>
      </c>
      <c r="AQ81">
        <f t="shared" si="34"/>
        <v>-2.7463674866480073E-11</v>
      </c>
      <c r="AR81">
        <f t="shared" si="34"/>
        <v>-2.7465758425485787E-11</v>
      </c>
      <c r="AS81">
        <f t="shared" si="34"/>
        <v>-5.1733494401039891E-5</v>
      </c>
      <c r="AT81">
        <f t="shared" si="34"/>
        <v>-3.3799216367231958E-5</v>
      </c>
      <c r="AU81">
        <f t="shared" si="25"/>
        <v>-8.5532738234030269E-5</v>
      </c>
      <c r="AW81">
        <v>78</v>
      </c>
      <c r="AX81">
        <f>IF(Z81&gt;0, (R81*SUMPRODUCT(K81:$K$98, X81:$X$98)-K81*$AZ$3)/Z81, 0)</f>
        <v>-2586394556865.21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12.5</v>
      </c>
      <c r="R82">
        <f t="shared" si="28"/>
        <v>50000</v>
      </c>
      <c r="S82">
        <f t="shared" si="29"/>
        <v>-10864862067716.43</v>
      </c>
      <c r="U82">
        <f t="shared" si="38"/>
        <v>0.77745419500000001</v>
      </c>
      <c r="V82">
        <f t="shared" si="39"/>
        <v>0.01</v>
      </c>
      <c r="W82">
        <f t="shared" si="40"/>
        <v>4.4978732979406218E-13</v>
      </c>
      <c r="X82">
        <f t="shared" si="41"/>
        <v>3.4968904640624214E-13</v>
      </c>
      <c r="Y82">
        <f t="shared" si="42"/>
        <v>4.4978732979406219E-15</v>
      </c>
      <c r="Z82">
        <f t="shared" si="43"/>
        <v>9.560041008987941E-14</v>
      </c>
      <c r="AB82">
        <f t="shared" si="44"/>
        <v>-1.1633275015262996</v>
      </c>
      <c r="AC82">
        <f t="shared" si="45"/>
        <v>-1.0386852692436659</v>
      </c>
      <c r="AE82">
        <f t="shared" si="30"/>
        <v>0</v>
      </c>
      <c r="AF82">
        <f t="shared" si="31"/>
        <v>0</v>
      </c>
      <c r="AG82">
        <f t="shared" si="31"/>
        <v>-1.1950051261234926E-12</v>
      </c>
      <c r="AH82">
        <f t="shared" si="32"/>
        <v>-1.7484452320312108E-8</v>
      </c>
      <c r="AI82">
        <f t="shared" si="23"/>
        <v>-1.7485647325438233E-8</v>
      </c>
      <c r="AJ82">
        <f t="shared" si="33"/>
        <v>-0.12464223228263371</v>
      </c>
      <c r="AK82">
        <f t="shared" si="46"/>
        <v>-8.1432925106840984E-2</v>
      </c>
      <c r="AL82">
        <f t="shared" si="24"/>
        <v>-0.206075174875122</v>
      </c>
      <c r="AN82">
        <f t="shared" si="34"/>
        <v>0</v>
      </c>
      <c r="AO82">
        <f t="shared" si="34"/>
        <v>0</v>
      </c>
      <c r="AP82">
        <f t="shared" si="34"/>
        <v>-3.9540332690521793E-16</v>
      </c>
      <c r="AQ82">
        <f t="shared" si="34"/>
        <v>-5.7852560340001654E-12</v>
      </c>
      <c r="AR82">
        <f t="shared" si="34"/>
        <v>-5.7856514373270709E-12</v>
      </c>
      <c r="AS82">
        <f t="shared" si="34"/>
        <v>-4.1241625027433808E-5</v>
      </c>
      <c r="AT82">
        <f t="shared" si="34"/>
        <v>-2.6944528356392107E-5</v>
      </c>
      <c r="AU82">
        <f t="shared" si="25"/>
        <v>-6.818615916947735E-5</v>
      </c>
      <c r="AW82">
        <v>79</v>
      </c>
      <c r="AX82">
        <f>IF(Z82&gt;0, (R82*SUMPRODUCT(K82:$K$98, X82:$X$98)-K82*$AZ$3)/Z82, 0)</f>
        <v>-10864862067716.43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12.5</v>
      </c>
      <c r="R83">
        <f t="shared" si="28"/>
        <v>50000</v>
      </c>
      <c r="S83">
        <f t="shared" si="29"/>
        <v>-49811475972695.211</v>
      </c>
      <c r="U83">
        <f t="shared" si="38"/>
        <v>0.79525030600000002</v>
      </c>
      <c r="V83">
        <f t="shared" si="39"/>
        <v>0.01</v>
      </c>
      <c r="W83">
        <f t="shared" si="40"/>
        <v>9.560041008987941E-14</v>
      </c>
      <c r="X83">
        <f t="shared" si="41"/>
        <v>7.6026255377702087E-14</v>
      </c>
      <c r="Y83">
        <f t="shared" si="42"/>
        <v>9.560041008987942E-16</v>
      </c>
      <c r="Z83">
        <f t="shared" si="43"/>
        <v>1.8618150611278529E-14</v>
      </c>
      <c r="AB83">
        <f t="shared" si="44"/>
        <v>-1.0386852692436659</v>
      </c>
      <c r="AC83">
        <f t="shared" si="45"/>
        <v>-0.92739756182972111</v>
      </c>
      <c r="AE83">
        <f t="shared" si="30"/>
        <v>0</v>
      </c>
      <c r="AF83">
        <f t="shared" si="31"/>
        <v>0</v>
      </c>
      <c r="AG83">
        <f t="shared" si="31"/>
        <v>-2.3272688264098162E-13</v>
      </c>
      <c r="AH83">
        <f t="shared" si="32"/>
        <v>-3.8013127688851042E-9</v>
      </c>
      <c r="AI83">
        <f t="shared" si="23"/>
        <v>-3.8015454957677451E-9</v>
      </c>
      <c r="AJ83">
        <f t="shared" si="33"/>
        <v>-0.11128770741394478</v>
      </c>
      <c r="AK83">
        <f t="shared" si="46"/>
        <v>-7.2707968847056617E-2</v>
      </c>
      <c r="AL83">
        <f t="shared" si="24"/>
        <v>-0.18399568006254691</v>
      </c>
      <c r="AN83">
        <f t="shared" si="34"/>
        <v>0</v>
      </c>
      <c r="AO83">
        <f t="shared" si="34"/>
        <v>0</v>
      </c>
      <c r="AP83">
        <f t="shared" si="34"/>
        <v>-6.8754175822654605E-17</v>
      </c>
      <c r="AQ83">
        <f t="shared" si="34"/>
        <v>-1.1230164882671161E-12</v>
      </c>
      <c r="AR83">
        <f t="shared" si="34"/>
        <v>-1.1230852424429388E-12</v>
      </c>
      <c r="AS83">
        <f t="shared" si="34"/>
        <v>-3.2877570977660339E-5</v>
      </c>
      <c r="AT83">
        <f t="shared" si="34"/>
        <v>-2.1480013039706905E-5</v>
      </c>
      <c r="AU83">
        <f t="shared" si="25"/>
        <v>-5.4357585140452491E-5</v>
      </c>
      <c r="AW83">
        <v>80</v>
      </c>
      <c r="AX83">
        <f>IF(Z83&gt;0, (R83*SUMPRODUCT(K83:$K$98, X83:$X$98)-K83*$AZ$3)/Z83, 0)</f>
        <v>-49811475972695.211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12.5</v>
      </c>
      <c r="R84">
        <f t="shared" si="28"/>
        <v>50000</v>
      </c>
      <c r="S84">
        <f t="shared" si="29"/>
        <v>-251100018045687.19</v>
      </c>
      <c r="U84">
        <f t="shared" si="38"/>
        <v>0.81288120699999999</v>
      </c>
      <c r="V84">
        <f t="shared" si="39"/>
        <v>0.01</v>
      </c>
      <c r="W84">
        <f t="shared" si="40"/>
        <v>1.8618150611278529E-14</v>
      </c>
      <c r="X84">
        <f t="shared" si="41"/>
        <v>1.5134344741003877E-14</v>
      </c>
      <c r="Y84">
        <f t="shared" si="42"/>
        <v>1.8618150611278529E-16</v>
      </c>
      <c r="Z84">
        <f t="shared" si="43"/>
        <v>3.297624364161867E-15</v>
      </c>
      <c r="AB84">
        <f t="shared" si="44"/>
        <v>-0.92739756182972111</v>
      </c>
      <c r="AC84">
        <f t="shared" si="45"/>
        <v>-0.82803353734894258</v>
      </c>
      <c r="AE84">
        <f t="shared" si="30"/>
        <v>0</v>
      </c>
      <c r="AF84">
        <f t="shared" si="31"/>
        <v>0</v>
      </c>
      <c r="AG84">
        <f t="shared" si="31"/>
        <v>-4.1220304552023337E-14</v>
      </c>
      <c r="AH84">
        <f t="shared" si="32"/>
        <v>-7.5671723705019386E-10</v>
      </c>
      <c r="AI84">
        <f t="shared" si="23"/>
        <v>-7.5675845735474593E-10</v>
      </c>
      <c r="AJ84">
        <f t="shared" si="33"/>
        <v>-9.9364024480778523E-2</v>
      </c>
      <c r="AK84">
        <f t="shared" si="46"/>
        <v>-6.491782932808049E-2</v>
      </c>
      <c r="AL84">
        <f t="shared" si="24"/>
        <v>-0.16428185456561747</v>
      </c>
      <c r="AN84">
        <f t="shared" si="34"/>
        <v>0</v>
      </c>
      <c r="AO84">
        <f t="shared" si="34"/>
        <v>0</v>
      </c>
      <c r="AP84">
        <f t="shared" si="34"/>
        <v>-1.0872907710194974E-17</v>
      </c>
      <c r="AQ84">
        <f t="shared" si="34"/>
        <v>-1.9960349081789174E-13</v>
      </c>
      <c r="AR84">
        <f t="shared" si="34"/>
        <v>-1.9961436372560193E-13</v>
      </c>
      <c r="AS84">
        <f t="shared" si="34"/>
        <v>-2.6209798293206149E-5</v>
      </c>
      <c r="AT84">
        <f t="shared" si="34"/>
        <v>-1.712373488506311E-5</v>
      </c>
      <c r="AU84">
        <f t="shared" si="25"/>
        <v>-4.3333533377883629E-5</v>
      </c>
      <c r="AW84">
        <v>81</v>
      </c>
      <c r="AX84">
        <f>IF(Z84&gt;0, (R84*SUMPRODUCT(K84:$K$98, X84:$X$98)-K84*$AZ$3)/Z84, 0)</f>
        <v>-251100018045687.19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12.5</v>
      </c>
      <c r="R85">
        <f t="shared" si="28"/>
        <v>50000</v>
      </c>
      <c r="S85">
        <f t="shared" si="29"/>
        <v>-1404938071445154.8</v>
      </c>
      <c r="U85">
        <f t="shared" si="38"/>
        <v>0.83042254299999996</v>
      </c>
      <c r="V85">
        <f t="shared" si="39"/>
        <v>0.01</v>
      </c>
      <c r="W85">
        <f t="shared" si="40"/>
        <v>3.297624364161867E-15</v>
      </c>
      <c r="X85">
        <f t="shared" si="41"/>
        <v>2.7384216103460557E-15</v>
      </c>
      <c r="Y85">
        <f t="shared" si="42"/>
        <v>3.2976243641618671E-17</v>
      </c>
      <c r="Z85">
        <f t="shared" si="43"/>
        <v>5.2622651017419263E-16</v>
      </c>
      <c r="AB85">
        <f t="shared" si="44"/>
        <v>-0.82803353734894258</v>
      </c>
      <c r="AC85">
        <f t="shared" si="45"/>
        <v>-0.73931565834744428</v>
      </c>
      <c r="AE85">
        <f t="shared" si="30"/>
        <v>0</v>
      </c>
      <c r="AF85">
        <f t="shared" si="31"/>
        <v>0</v>
      </c>
      <c r="AG85">
        <f t="shared" si="31"/>
        <v>-6.5778313771774079E-15</v>
      </c>
      <c r="AH85">
        <f t="shared" si="32"/>
        <v>-1.3692108051730279E-10</v>
      </c>
      <c r="AI85">
        <f t="shared" si="23"/>
        <v>-1.3692765834867996E-10</v>
      </c>
      <c r="AJ85">
        <f t="shared" si="33"/>
        <v>-8.8717879001498301E-2</v>
      </c>
      <c r="AK85">
        <f t="shared" si="46"/>
        <v>-5.7962347614425987E-2</v>
      </c>
      <c r="AL85">
        <f t="shared" si="24"/>
        <v>-0.14668022675285194</v>
      </c>
      <c r="AN85">
        <f t="shared" si="34"/>
        <v>0</v>
      </c>
      <c r="AO85">
        <f t="shared" si="34"/>
        <v>0</v>
      </c>
      <c r="AP85">
        <f t="shared" si="34"/>
        <v>-1.5491705023112559E-18</v>
      </c>
      <c r="AQ85">
        <f t="shared" si="34"/>
        <v>-3.2246813108944349E-14</v>
      </c>
      <c r="AR85">
        <f t="shared" si="34"/>
        <v>-3.2248362279446655E-14</v>
      </c>
      <c r="AS85">
        <f t="shared" si="34"/>
        <v>-2.0894290731380289E-5</v>
      </c>
      <c r="AT85">
        <f t="shared" si="34"/>
        <v>-1.3650936611195248E-5</v>
      </c>
      <c r="AU85">
        <f t="shared" si="25"/>
        <v>-3.45452273748239E-5</v>
      </c>
      <c r="AW85">
        <v>82</v>
      </c>
      <c r="AX85">
        <f>IF(Z85&gt;0, (R85*SUMPRODUCT(K85:$K$98, X85:$X$98)-K85*$AZ$3)/Z85, 0)</f>
        <v>-1404938071445154.8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12.5</v>
      </c>
      <c r="R86">
        <f t="shared" si="28"/>
        <v>50000</v>
      </c>
      <c r="S86">
        <f t="shared" si="29"/>
        <v>-8831581997755986</v>
      </c>
      <c r="U86">
        <f t="shared" si="38"/>
        <v>0.84796327400000004</v>
      </c>
      <c r="V86">
        <f t="shared" si="39"/>
        <v>0.01</v>
      </c>
      <c r="W86">
        <f t="shared" si="40"/>
        <v>5.2622651017419263E-16</v>
      </c>
      <c r="X86">
        <f t="shared" si="41"/>
        <v>4.4622075443290273E-16</v>
      </c>
      <c r="Y86">
        <f t="shared" si="42"/>
        <v>5.2622651017419265E-18</v>
      </c>
      <c r="Z86">
        <f t="shared" si="43"/>
        <v>7.4743490639547971E-17</v>
      </c>
      <c r="AB86">
        <f t="shared" si="44"/>
        <v>-0.73931565834744428</v>
      </c>
      <c r="AC86">
        <f t="shared" si="45"/>
        <v>-0.66010326638167494</v>
      </c>
      <c r="AE86">
        <f t="shared" si="30"/>
        <v>0</v>
      </c>
      <c r="AF86">
        <f t="shared" si="31"/>
        <v>0</v>
      </c>
      <c r="AG86">
        <f t="shared" si="31"/>
        <v>-9.3429363299434972E-16</v>
      </c>
      <c r="AH86">
        <f t="shared" si="32"/>
        <v>-2.2311037721645135E-11</v>
      </c>
      <c r="AI86">
        <f t="shared" si="23"/>
        <v>-2.2311972015278129E-11</v>
      </c>
      <c r="AJ86">
        <f t="shared" si="33"/>
        <v>-7.9212391965769346E-2</v>
      </c>
      <c r="AK86">
        <f t="shared" si="46"/>
        <v>-5.1752096084321103E-2</v>
      </c>
      <c r="AL86">
        <f t="shared" si="24"/>
        <v>-0.13096448807240241</v>
      </c>
      <c r="AN86">
        <f t="shared" si="34"/>
        <v>0</v>
      </c>
      <c r="AO86">
        <f t="shared" si="34"/>
        <v>0</v>
      </c>
      <c r="AP86">
        <f t="shared" si="34"/>
        <v>-1.964634876464876E-19</v>
      </c>
      <c r="AQ86">
        <f t="shared" si="34"/>
        <v>-4.6915703254431329E-15</v>
      </c>
      <c r="AR86">
        <f t="shared" si="34"/>
        <v>-4.6917667889307794E-15</v>
      </c>
      <c r="AS86">
        <f t="shared" si="34"/>
        <v>-1.6656800646858068E-5</v>
      </c>
      <c r="AT86">
        <f t="shared" si="34"/>
        <v>-1.0882443089284488E-5</v>
      </c>
      <c r="AU86">
        <f t="shared" si="25"/>
        <v>-2.7539243740834321E-5</v>
      </c>
      <c r="AW86">
        <v>83</v>
      </c>
      <c r="AX86">
        <f>IF(Z86&gt;0, (R86*SUMPRODUCT(K86:$K$98, X86:$X$98)-K86*$AZ$3)/Z86, 0)</f>
        <v>-8831581997755986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12.5</v>
      </c>
      <c r="R87">
        <f t="shared" si="28"/>
        <v>50000</v>
      </c>
      <c r="S87">
        <f t="shared" si="29"/>
        <v>-6.3338418148857072E+16</v>
      </c>
      <c r="U87">
        <f t="shared" si="38"/>
        <v>0.86550461000000001</v>
      </c>
      <c r="V87">
        <f t="shared" si="39"/>
        <v>0.01</v>
      </c>
      <c r="W87">
        <f t="shared" si="40"/>
        <v>7.4743490639547971E-17</v>
      </c>
      <c r="X87">
        <f t="shared" si="41"/>
        <v>6.4690835716020615E-17</v>
      </c>
      <c r="Y87">
        <f t="shared" si="42"/>
        <v>7.4743490639547976E-19</v>
      </c>
      <c r="Z87">
        <f t="shared" si="43"/>
        <v>9.305220017131877E-18</v>
      </c>
      <c r="AB87">
        <f t="shared" si="44"/>
        <v>-0.66010326638167494</v>
      </c>
      <c r="AC87">
        <f t="shared" si="45"/>
        <v>-0.58937791641221382</v>
      </c>
      <c r="AE87">
        <f t="shared" si="30"/>
        <v>0</v>
      </c>
      <c r="AF87">
        <f t="shared" si="31"/>
        <v>0</v>
      </c>
      <c r="AG87">
        <f t="shared" si="31"/>
        <v>-1.1631525021414847E-16</v>
      </c>
      <c r="AH87">
        <f t="shared" si="32"/>
        <v>-3.2345417858010307E-12</v>
      </c>
      <c r="AI87">
        <f t="shared" si="23"/>
        <v>-3.2346581010512448E-12</v>
      </c>
      <c r="AJ87">
        <f t="shared" si="33"/>
        <v>-7.0725349969461115E-2</v>
      </c>
      <c r="AK87">
        <f t="shared" si="46"/>
        <v>-4.6207228646717252E-2</v>
      </c>
      <c r="AL87">
        <f t="shared" si="24"/>
        <v>-0.11693257861941303</v>
      </c>
      <c r="AN87">
        <f t="shared" si="34"/>
        <v>0</v>
      </c>
      <c r="AO87">
        <f t="shared" si="34"/>
        <v>0</v>
      </c>
      <c r="AP87">
        <f t="shared" si="34"/>
        <v>-2.1838212960097913E-20</v>
      </c>
      <c r="AQ87">
        <f t="shared" si="34"/>
        <v>-6.0728590805254658E-16</v>
      </c>
      <c r="AR87">
        <f t="shared" si="34"/>
        <v>-6.0730774626550665E-16</v>
      </c>
      <c r="AS87">
        <f t="shared" si="34"/>
        <v>-1.3278699495267672E-5</v>
      </c>
      <c r="AT87">
        <f t="shared" si="34"/>
        <v>-8.6754170035753784E-6</v>
      </c>
      <c r="AU87">
        <f t="shared" si="25"/>
        <v>-2.1954116499450359E-5</v>
      </c>
      <c r="AW87">
        <v>84</v>
      </c>
      <c r="AX87">
        <f>IF(Z87&gt;0, (R87*SUMPRODUCT(K87:$K$98, X87:$X$98)-K87*$AZ$3)/Z87, 0)</f>
        <v>-6.3338418148857072E+16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12.5</v>
      </c>
      <c r="R88">
        <f t="shared" si="28"/>
        <v>50000</v>
      </c>
      <c r="S88">
        <f t="shared" si="29"/>
        <v>-5.2875189809522842E+17</v>
      </c>
      <c r="U88">
        <f t="shared" si="38"/>
        <v>0.88304594599999997</v>
      </c>
      <c r="V88">
        <f t="shared" si="39"/>
        <v>0.01</v>
      </c>
      <c r="W88">
        <f t="shared" si="40"/>
        <v>9.305220017131877E-18</v>
      </c>
      <c r="X88">
        <f t="shared" si="41"/>
        <v>8.2169368127663542E-18</v>
      </c>
      <c r="Y88">
        <f t="shared" si="42"/>
        <v>9.3052200171318777E-20</v>
      </c>
      <c r="Z88">
        <f t="shared" si="43"/>
        <v>9.9523100419420414E-19</v>
      </c>
      <c r="AB88">
        <f t="shared" si="44"/>
        <v>-0.58937791641221382</v>
      </c>
      <c r="AC88">
        <f t="shared" si="45"/>
        <v>-0.52623028251090564</v>
      </c>
      <c r="AE88">
        <f t="shared" si="30"/>
        <v>0</v>
      </c>
      <c r="AF88">
        <f t="shared" si="31"/>
        <v>0</v>
      </c>
      <c r="AG88">
        <f t="shared" si="31"/>
        <v>-1.2440387552427552E-17</v>
      </c>
      <c r="AH88">
        <f t="shared" si="32"/>
        <v>-4.1084684063831769E-13</v>
      </c>
      <c r="AI88">
        <f t="shared" ref="AI88:AI89" si="49">SUM(AE88:AH88)</f>
        <v>-4.1085928102587012E-13</v>
      </c>
      <c r="AJ88">
        <f t="shared" si="33"/>
        <v>-6.3147633901308176E-2</v>
      </c>
      <c r="AK88">
        <f t="shared" si="46"/>
        <v>-4.1256454148854968E-2</v>
      </c>
      <c r="AL88">
        <f t="shared" ref="AL88:AL89" si="50">SUM(AI88:AK88)</f>
        <v>-0.10440408805057401</v>
      </c>
      <c r="AN88">
        <f t="shared" si="34"/>
        <v>0</v>
      </c>
      <c r="AO88">
        <f t="shared" si="34"/>
        <v>0</v>
      </c>
      <c r="AP88">
        <f t="shared" si="34"/>
        <v>-2.0854334001766189E-21</v>
      </c>
      <c r="AQ88">
        <f t="shared" si="34"/>
        <v>-6.8871947936782575E-17</v>
      </c>
      <c r="AR88">
        <f t="shared" si="34"/>
        <v>-6.8874033370182751E-17</v>
      </c>
      <c r="AS88">
        <f t="shared" si="34"/>
        <v>-1.0585697939467818E-5</v>
      </c>
      <c r="AT88">
        <f t="shared" si="34"/>
        <v>-6.9159893204523568E-6</v>
      </c>
      <c r="AU88">
        <f t="shared" si="25"/>
        <v>-1.7501687259989052E-5</v>
      </c>
      <c r="AW88">
        <v>85</v>
      </c>
      <c r="AX88">
        <f>IF(Z88&gt;0, (R88*SUMPRODUCT(K88:$K$98, X88:$X$98)-K88*$AZ$3)/Z88, 0)</f>
        <v>-5.2875189809522842E+17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9.9523100419420414E-19</v>
      </c>
      <c r="X89">
        <f t="shared" si="41"/>
        <v>9.9523100419420414E-19</v>
      </c>
      <c r="Y89">
        <f t="shared" si="42"/>
        <v>9.9523100419420416E-21</v>
      </c>
      <c r="Z89">
        <f t="shared" si="43"/>
        <v>0</v>
      </c>
      <c r="AB89">
        <f t="shared" si="44"/>
        <v>-0.52623028251090564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-4.9761550209710208E-14</v>
      </c>
      <c r="AI89">
        <f t="shared" si="49"/>
        <v>-4.9761550209710208E-14</v>
      </c>
      <c r="AJ89">
        <f t="shared" si="33"/>
        <v>-0.52623028251090564</v>
      </c>
      <c r="AK89">
        <f t="shared" si="46"/>
        <v>-3.6836119775763398E-2</v>
      </c>
      <c r="AL89">
        <f t="shared" si="50"/>
        <v>-0.56306640228671878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-7.4479764292022088E-18</v>
      </c>
      <c r="AR89">
        <f t="shared" si="34"/>
        <v>-7.4479764292022088E-18</v>
      </c>
      <c r="AS89">
        <f t="shared" si="34"/>
        <v>-7.8762633478183784E-5</v>
      </c>
      <c r="AT89">
        <f t="shared" si="34"/>
        <v>-5.5133843434728655E-6</v>
      </c>
      <c r="AU89">
        <f t="shared" si="25"/>
        <v>-8.4276017821664098E-5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7710.7938089533427</v>
      </c>
      <c r="AO91" s="8">
        <f t="shared" ref="AO91:AU91" si="51">SUM(AO3:AO89)</f>
        <v>-771.07938089533434</v>
      </c>
      <c r="AP91" s="8">
        <f t="shared" si="51"/>
        <v>-221.5012916176114</v>
      </c>
      <c r="AQ91" s="8">
        <f t="shared" si="51"/>
        <v>-3139.1597812256541</v>
      </c>
      <c r="AR91" s="8">
        <f t="shared" si="51"/>
        <v>3579.0533552147417</v>
      </c>
      <c r="AS91" s="8">
        <f t="shared" si="51"/>
        <v>-670.41310239803931</v>
      </c>
      <c r="AT91" s="8">
        <f t="shared" si="51"/>
        <v>225.10051089952054</v>
      </c>
      <c r="AU91" s="8">
        <f t="shared" si="51"/>
        <v>3133.7407637162228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6CC9-EFD9-449C-8EDC-F9F6E8F4B12A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'S.45.04.A'!C3*(1+C12)</f>
        <v>17347.697428611522</v>
      </c>
      <c r="K3">
        <v>1</v>
      </c>
      <c r="L3" s="2">
        <v>0</v>
      </c>
      <c r="O3">
        <f>$C$3</f>
        <v>17347.697428611522</v>
      </c>
      <c r="P3">
        <f>O3*C5</f>
        <v>1734.7697428611523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17347.697428611522</v>
      </c>
      <c r="AF3">
        <f t="shared" ref="AF3:AG34" si="3">-$Z3*P3</f>
        <v>-1734.7697428611523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15512.92768575037</v>
      </c>
      <c r="AJ3">
        <f t="shared" ref="AJ3:AJ66" si="6">AB3-AC3</f>
        <v>0</v>
      </c>
      <c r="AL3">
        <f t="shared" ref="AL3:AL23" si="7">SUM(AI3:AK3)</f>
        <v>15512.92768575037</v>
      </c>
      <c r="AN3">
        <f t="shared" ref="AN3:AU34" si="8">AE3*$K3</f>
        <v>17347.697428611522</v>
      </c>
      <c r="AO3">
        <f t="shared" si="8"/>
        <v>-1734.7697428611523</v>
      </c>
      <c r="AP3">
        <f t="shared" si="8"/>
        <v>-100</v>
      </c>
      <c r="AQ3">
        <f t="shared" si="8"/>
        <v>0</v>
      </c>
      <c r="AR3">
        <f t="shared" si="8"/>
        <v>15512.92768575037</v>
      </c>
      <c r="AS3">
        <f t="shared" si="8"/>
        <v>0</v>
      </c>
      <c r="AT3">
        <f t="shared" si="8"/>
        <v>0</v>
      </c>
      <c r="AU3">
        <f t="shared" si="8"/>
        <v>15512.92768575037</v>
      </c>
      <c r="AW3">
        <v>0</v>
      </c>
      <c r="AX3">
        <f>IF(Z3&gt;0, (R3*SUMPRODUCT(K3:$K$98, X3:$X$98)-K3*$AZ$3)/Z3, 0)</f>
        <v>0</v>
      </c>
      <c r="AZ3">
        <f>C6*ABS(SUMPRODUCT(X4:X79, K4:K79))/1</f>
        <v>6998.7653518018496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50000</v>
      </c>
      <c r="S4">
        <f t="shared" si="1"/>
        <v>475.44517384948426</v>
      </c>
      <c r="U4">
        <f t="shared" ref="U4:U67" si="12">M4</f>
        <v>2.5943469999999999E-3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2.5943469999999999E-3</v>
      </c>
      <c r="Y4">
        <f t="shared" ref="Y4:Y67" si="16">V4*W4</f>
        <v>0.01</v>
      </c>
      <c r="Z4">
        <f t="shared" ref="Z4:Z67" si="17">MAX(0, W4-X4-Y4)</f>
        <v>0.98740565299999994</v>
      </c>
      <c r="AB4">
        <f t="shared" ref="AB4:AB67" si="18">AC3</f>
        <v>0</v>
      </c>
      <c r="AC4">
        <f t="shared" ref="AC4:AC67" si="19">S4*Z4</f>
        <v>469.45725235054852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-129.71734999999998</v>
      </c>
      <c r="AI4">
        <f t="shared" si="5"/>
        <v>-129.71734999999998</v>
      </c>
      <c r="AJ4">
        <f t="shared" si="6"/>
        <v>-469.45725235054852</v>
      </c>
      <c r="AK4">
        <f t="shared" ref="AK4:AK67" si="20">G4*SUM(AB4:AB4, AE4:AF4)</f>
        <v>0</v>
      </c>
      <c r="AL4">
        <f t="shared" si="7"/>
        <v>-599.17460235054853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-121.01627950368503</v>
      </c>
      <c r="AR4">
        <f t="shared" si="8"/>
        <v>-121.01627950368503</v>
      </c>
      <c r="AS4">
        <f t="shared" si="8"/>
        <v>-437.96739653936794</v>
      </c>
      <c r="AT4">
        <f t="shared" si="8"/>
        <v>0</v>
      </c>
      <c r="AU4">
        <f t="shared" si="8"/>
        <v>-558.98367604305304</v>
      </c>
      <c r="AW4">
        <v>1</v>
      </c>
      <c r="AX4">
        <f>IF(Z4&gt;0, (R4*SUMPRODUCT(K4:$K$98, X4:$X$98)-K4*$AZ$3)/Z4, 0)</f>
        <v>475.44517384948426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2.6922130000000002E-3</v>
      </c>
      <c r="Q5" s="4">
        <f t="shared" ref="Q5:Q68" si="22">$C$8</f>
        <v>12.5</v>
      </c>
      <c r="R5">
        <f t="shared" si="0"/>
        <v>50000</v>
      </c>
      <c r="S5">
        <f t="shared" si="1"/>
        <v>916.06644186709684</v>
      </c>
      <c r="U5">
        <f t="shared" si="12"/>
        <v>2.6922130000000002E-3</v>
      </c>
      <c r="V5">
        <f t="shared" si="13"/>
        <v>0.01</v>
      </c>
      <c r="W5">
        <f t="shared" si="14"/>
        <v>0.98740565299999994</v>
      </c>
      <c r="X5">
        <f t="shared" si="15"/>
        <v>2.6583063352800889E-3</v>
      </c>
      <c r="Y5">
        <f t="shared" si="16"/>
        <v>9.8740565299999996E-3</v>
      </c>
      <c r="Z5">
        <f t="shared" si="17"/>
        <v>0.97487329013471991</v>
      </c>
      <c r="AB5">
        <f t="shared" si="18"/>
        <v>469.45725235054852</v>
      </c>
      <c r="AC5">
        <f t="shared" si="19"/>
        <v>893.04870616498283</v>
      </c>
      <c r="AE5">
        <f t="shared" si="2"/>
        <v>0</v>
      </c>
      <c r="AF5">
        <f t="shared" si="3"/>
        <v>0</v>
      </c>
      <c r="AG5">
        <f t="shared" si="3"/>
        <v>-12.185916126683999</v>
      </c>
      <c r="AH5">
        <f t="shared" si="4"/>
        <v>-132.91531676400444</v>
      </c>
      <c r="AI5">
        <f t="shared" si="5"/>
        <v>-145.10123289068844</v>
      </c>
      <c r="AJ5">
        <f t="shared" si="6"/>
        <v>-423.59145381443432</v>
      </c>
      <c r="AK5">
        <f t="shared" si="20"/>
        <v>19.247747346372488</v>
      </c>
      <c r="AL5">
        <f t="shared" si="7"/>
        <v>-549.44493935875016</v>
      </c>
      <c r="AN5">
        <f t="shared" si="8"/>
        <v>0</v>
      </c>
      <c r="AO5">
        <f t="shared" si="8"/>
        <v>0</v>
      </c>
      <c r="AP5">
        <f t="shared" si="8"/>
        <v>-10.420274582610233</v>
      </c>
      <c r="AQ5">
        <f t="shared" si="8"/>
        <v>-113.65695303635984</v>
      </c>
      <c r="AR5">
        <f t="shared" si="8"/>
        <v>-124.07722761897007</v>
      </c>
      <c r="AS5">
        <f t="shared" si="8"/>
        <v>-362.2164483742082</v>
      </c>
      <c r="AT5">
        <f t="shared" si="8"/>
        <v>16.458903078014746</v>
      </c>
      <c r="AU5">
        <f t="shared" si="8"/>
        <v>-469.83477291516346</v>
      </c>
      <c r="AW5">
        <v>2</v>
      </c>
      <c r="AX5">
        <f>IF(Z5&gt;0, (R5*SUMPRODUCT(K5:$K$98, X5:$X$98)-K5*$AZ$3)/Z5, 0)</f>
        <v>916.06644186709684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2.807183E-3</v>
      </c>
      <c r="Q6" s="4">
        <f t="shared" si="22"/>
        <v>12.5</v>
      </c>
      <c r="R6">
        <f t="shared" si="0"/>
        <v>50000</v>
      </c>
      <c r="S6">
        <f t="shared" si="1"/>
        <v>1418.5281417808239</v>
      </c>
      <c r="U6">
        <f t="shared" si="12"/>
        <v>2.807183E-3</v>
      </c>
      <c r="V6">
        <f t="shared" si="13"/>
        <v>0.01</v>
      </c>
      <c r="W6">
        <f t="shared" si="14"/>
        <v>0.97487329013471991</v>
      </c>
      <c r="X6">
        <f t="shared" si="15"/>
        <v>2.7366477272202532E-3</v>
      </c>
      <c r="Y6">
        <f t="shared" si="16"/>
        <v>9.7487329013471995E-3</v>
      </c>
      <c r="Z6">
        <f t="shared" si="17"/>
        <v>0.96238790950615249</v>
      </c>
      <c r="AB6">
        <f t="shared" si="18"/>
        <v>893.04870616498283</v>
      </c>
      <c r="AC6">
        <f t="shared" si="19"/>
        <v>1365.1743329440942</v>
      </c>
      <c r="AE6">
        <f t="shared" si="2"/>
        <v>0</v>
      </c>
      <c r="AF6">
        <f t="shared" si="3"/>
        <v>0</v>
      </c>
      <c r="AG6">
        <f t="shared" si="3"/>
        <v>-12.029848868826907</v>
      </c>
      <c r="AH6">
        <f t="shared" si="4"/>
        <v>-136.83238636101265</v>
      </c>
      <c r="AI6">
        <f t="shared" si="5"/>
        <v>-148.86223522983957</v>
      </c>
      <c r="AJ6">
        <f t="shared" si="6"/>
        <v>-472.12562677911137</v>
      </c>
      <c r="AK6">
        <f t="shared" si="20"/>
        <v>52.243349310651496</v>
      </c>
      <c r="AL6">
        <f t="shared" si="7"/>
        <v>-568.74451269829945</v>
      </c>
      <c r="AN6">
        <f t="shared" si="8"/>
        <v>0</v>
      </c>
      <c r="AO6">
        <f t="shared" si="8"/>
        <v>0</v>
      </c>
      <c r="AP6">
        <f t="shared" si="8"/>
        <v>-9.2799460704740593</v>
      </c>
      <c r="AQ6">
        <f t="shared" si="8"/>
        <v>-105.55387519579804</v>
      </c>
      <c r="AR6">
        <f t="shared" si="8"/>
        <v>-114.83382126627211</v>
      </c>
      <c r="AS6">
        <f t="shared" si="8"/>
        <v>-364.20244366928279</v>
      </c>
      <c r="AT6">
        <f t="shared" si="8"/>
        <v>40.301043631569819</v>
      </c>
      <c r="AU6">
        <f t="shared" si="8"/>
        <v>-438.7352213039851</v>
      </c>
      <c r="AW6">
        <v>3</v>
      </c>
      <c r="AX6">
        <f>IF(Z6&gt;0, (R6*SUMPRODUCT(K6:$K$98, X6:$X$98)-K6*$AZ$3)/Z6, 0)</f>
        <v>1418.5281417808239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2.939255E-3</v>
      </c>
      <c r="Q7" s="4">
        <f t="shared" si="22"/>
        <v>12.5</v>
      </c>
      <c r="R7">
        <f t="shared" si="0"/>
        <v>50000</v>
      </c>
      <c r="S7">
        <f t="shared" si="1"/>
        <v>1838.4537387109112</v>
      </c>
      <c r="U7">
        <f t="shared" si="12"/>
        <v>2.939255E-3</v>
      </c>
      <c r="V7">
        <f t="shared" si="13"/>
        <v>0.01</v>
      </c>
      <c r="W7">
        <f t="shared" si="14"/>
        <v>0.96238790950615249</v>
      </c>
      <c r="X7">
        <f t="shared" si="15"/>
        <v>2.828703474955506E-3</v>
      </c>
      <c r="Y7">
        <f t="shared" si="16"/>
        <v>9.6238790950615247E-3</v>
      </c>
      <c r="Z7">
        <f t="shared" si="17"/>
        <v>0.94993532693613547</v>
      </c>
      <c r="AB7">
        <f t="shared" si="18"/>
        <v>1365.1743329440942</v>
      </c>
      <c r="AC7">
        <f t="shared" si="19"/>
        <v>1746.41215333931</v>
      </c>
      <c r="AE7">
        <f t="shared" si="2"/>
        <v>0</v>
      </c>
      <c r="AF7">
        <f t="shared" si="3"/>
        <v>0</v>
      </c>
      <c r="AG7">
        <f t="shared" si="3"/>
        <v>-11.874191586701693</v>
      </c>
      <c r="AH7">
        <f t="shared" si="4"/>
        <v>-141.43517374777531</v>
      </c>
      <c r="AI7">
        <f t="shared" si="5"/>
        <v>-153.30936533447701</v>
      </c>
      <c r="AJ7">
        <f t="shared" si="6"/>
        <v>-381.23782039521575</v>
      </c>
      <c r="AK7">
        <f t="shared" si="20"/>
        <v>67.030059747555029</v>
      </c>
      <c r="AL7">
        <f t="shared" si="7"/>
        <v>-467.51712598213771</v>
      </c>
      <c r="AN7">
        <f t="shared" si="8"/>
        <v>0</v>
      </c>
      <c r="AO7">
        <f t="shared" si="8"/>
        <v>0</v>
      </c>
      <c r="AP7">
        <f t="shared" si="8"/>
        <v>-8.3339736892748135</v>
      </c>
      <c r="AQ7">
        <f t="shared" si="8"/>
        <v>-99.267138158024679</v>
      </c>
      <c r="AR7">
        <f t="shared" si="8"/>
        <v>-107.60111184729951</v>
      </c>
      <c r="AS7">
        <f t="shared" si="8"/>
        <v>-267.57408631409379</v>
      </c>
      <c r="AT7">
        <f t="shared" si="8"/>
        <v>47.04545570515026</v>
      </c>
      <c r="AU7">
        <f t="shared" si="8"/>
        <v>-328.12974245624304</v>
      </c>
      <c r="AW7">
        <v>4</v>
      </c>
      <c r="AX7">
        <f>IF(Z7&gt;0, (R7*SUMPRODUCT(K7:$K$98, X7:$X$98)-K7*$AZ$3)/Z7, 0)</f>
        <v>1838.4537387109112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3.7729310000000002E-3</v>
      </c>
      <c r="Q8" s="4">
        <f t="shared" si="22"/>
        <v>12.5</v>
      </c>
      <c r="R8">
        <f t="shared" si="0"/>
        <v>50000</v>
      </c>
      <c r="S8">
        <f t="shared" si="1"/>
        <v>2107.1311204476115</v>
      </c>
      <c r="U8">
        <f t="shared" si="12"/>
        <v>3.7729310000000002E-3</v>
      </c>
      <c r="V8">
        <f t="shared" si="13"/>
        <v>0.01</v>
      </c>
      <c r="W8">
        <f t="shared" si="14"/>
        <v>0.94993532693613547</v>
      </c>
      <c r="X8">
        <f t="shared" si="15"/>
        <v>3.5840404429924805E-3</v>
      </c>
      <c r="Y8">
        <f t="shared" si="16"/>
        <v>9.4993532693613547E-3</v>
      </c>
      <c r="Z8">
        <f t="shared" si="17"/>
        <v>0.93685193322378169</v>
      </c>
      <c r="AB8">
        <f t="shared" si="18"/>
        <v>1746.41215333931</v>
      </c>
      <c r="AC8">
        <f t="shared" si="19"/>
        <v>1974.0698637473379</v>
      </c>
      <c r="AE8">
        <f t="shared" si="2"/>
        <v>0</v>
      </c>
      <c r="AF8">
        <f t="shared" si="3"/>
        <v>0</v>
      </c>
      <c r="AG8">
        <f t="shared" si="3"/>
        <v>-11.710649165297271</v>
      </c>
      <c r="AH8">
        <f t="shared" si="4"/>
        <v>-179.20202214962401</v>
      </c>
      <c r="AI8">
        <f t="shared" si="5"/>
        <v>-190.91267131492128</v>
      </c>
      <c r="AJ8">
        <f t="shared" si="6"/>
        <v>-227.65771040802792</v>
      </c>
      <c r="AK8">
        <f t="shared" si="20"/>
        <v>37.198578866127299</v>
      </c>
      <c r="AL8">
        <f t="shared" si="7"/>
        <v>-381.37180285682189</v>
      </c>
      <c r="AN8">
        <f t="shared" si="8"/>
        <v>0</v>
      </c>
      <c r="AO8">
        <f t="shared" si="8"/>
        <v>0</v>
      </c>
      <c r="AP8">
        <f t="shared" si="8"/>
        <v>-7.6721650748591594</v>
      </c>
      <c r="AQ8">
        <f t="shared" si="8"/>
        <v>-117.40318374105969</v>
      </c>
      <c r="AR8">
        <f t="shared" si="8"/>
        <v>-125.07534881591886</v>
      </c>
      <c r="AS8">
        <f t="shared" si="8"/>
        <v>-149.14865180922143</v>
      </c>
      <c r="AT8">
        <f t="shared" si="8"/>
        <v>24.37043699138529</v>
      </c>
      <c r="AU8">
        <f t="shared" si="8"/>
        <v>-249.85356363375499</v>
      </c>
      <c r="AW8">
        <v>5</v>
      </c>
      <c r="AX8">
        <f>IF(Z8&gt;0, (R8*SUMPRODUCT(K8:$K$98, X8:$X$98)-K8*$AZ$3)/Z8, 0)</f>
        <v>2107.1311204476115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4.6883589999999996E-3</v>
      </c>
      <c r="Q9" s="4">
        <f t="shared" si="22"/>
        <v>12.5</v>
      </c>
      <c r="R9">
        <f t="shared" si="0"/>
        <v>50000</v>
      </c>
      <c r="S9">
        <f t="shared" si="1"/>
        <v>2274.3259446761308</v>
      </c>
      <c r="U9">
        <f t="shared" si="12"/>
        <v>4.6883589999999996E-3</v>
      </c>
      <c r="V9">
        <f t="shared" si="13"/>
        <v>0.01</v>
      </c>
      <c r="W9">
        <f t="shared" si="14"/>
        <v>0.93685193322378169</v>
      </c>
      <c r="X9">
        <f t="shared" si="15"/>
        <v>4.3922981927971153E-3</v>
      </c>
      <c r="Y9">
        <f t="shared" si="16"/>
        <v>9.3685193322378176E-3</v>
      </c>
      <c r="Z9">
        <f t="shared" si="17"/>
        <v>0.9230911156987468</v>
      </c>
      <c r="AB9">
        <f t="shared" si="18"/>
        <v>1974.0698637473379</v>
      </c>
      <c r="AC9">
        <f t="shared" si="19"/>
        <v>2099.4100737336958</v>
      </c>
      <c r="AE9">
        <f t="shared" si="2"/>
        <v>0</v>
      </c>
      <c r="AF9">
        <f t="shared" si="3"/>
        <v>0</v>
      </c>
      <c r="AG9">
        <f t="shared" si="3"/>
        <v>-11.538638946234334</v>
      </c>
      <c r="AH9">
        <f t="shared" si="4"/>
        <v>-219.61490963985577</v>
      </c>
      <c r="AI9">
        <f t="shared" si="5"/>
        <v>-231.1535485860901</v>
      </c>
      <c r="AJ9">
        <f t="shared" si="6"/>
        <v>-125.34020998635788</v>
      </c>
      <c r="AK9">
        <f t="shared" si="20"/>
        <v>11.647012196109293</v>
      </c>
      <c r="AL9">
        <f t="shared" si="7"/>
        <v>-344.84674637633867</v>
      </c>
      <c r="AN9">
        <f t="shared" si="8"/>
        <v>0</v>
      </c>
      <c r="AO9">
        <f t="shared" si="8"/>
        <v>0</v>
      </c>
      <c r="AP9">
        <f t="shared" si="8"/>
        <v>-7.1592703475067392</v>
      </c>
      <c r="AQ9">
        <f t="shared" si="8"/>
        <v>-136.26238915882794</v>
      </c>
      <c r="AR9">
        <f t="shared" si="8"/>
        <v>-143.42165950633469</v>
      </c>
      <c r="AS9">
        <f t="shared" si="8"/>
        <v>-77.768656501592915</v>
      </c>
      <c r="AT9">
        <f t="shared" si="8"/>
        <v>7.2265116744871563</v>
      </c>
      <c r="AU9">
        <f t="shared" si="8"/>
        <v>-213.96380433344044</v>
      </c>
      <c r="AW9">
        <v>6</v>
      </c>
      <c r="AX9">
        <f>IF(Z9&gt;0, (R9*SUMPRODUCT(K9:$K$98, X9:$X$98)-K9*$AZ$3)/Z9, 0)</f>
        <v>2274.3259446761308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5.6712799999999999E-3</v>
      </c>
      <c r="Q10" s="4">
        <f t="shared" si="22"/>
        <v>12.5</v>
      </c>
      <c r="R10">
        <f t="shared" si="0"/>
        <v>50000</v>
      </c>
      <c r="S10">
        <f t="shared" si="1"/>
        <v>2405.8518867661624</v>
      </c>
      <c r="U10">
        <f t="shared" si="12"/>
        <v>5.6712799999999999E-3</v>
      </c>
      <c r="V10">
        <f t="shared" si="13"/>
        <v>0.01</v>
      </c>
      <c r="W10">
        <f t="shared" si="14"/>
        <v>0.9230911156987468</v>
      </c>
      <c r="X10">
        <f t="shared" si="15"/>
        <v>5.2351081826399887E-3</v>
      </c>
      <c r="Y10">
        <f t="shared" si="16"/>
        <v>9.2309111569874678E-3</v>
      </c>
      <c r="Z10">
        <f t="shared" si="17"/>
        <v>0.90862509635911937</v>
      </c>
      <c r="AB10">
        <f t="shared" si="18"/>
        <v>2099.4100737336958</v>
      </c>
      <c r="AC10">
        <f t="shared" si="19"/>
        <v>2186.0174024386733</v>
      </c>
      <c r="AE10">
        <f t="shared" si="2"/>
        <v>0</v>
      </c>
      <c r="AF10">
        <f t="shared" si="3"/>
        <v>0</v>
      </c>
      <c r="AG10">
        <f t="shared" si="3"/>
        <v>-11.357813704488992</v>
      </c>
      <c r="AH10">
        <f t="shared" si="4"/>
        <v>-261.75540913199944</v>
      </c>
      <c r="AI10">
        <f t="shared" si="5"/>
        <v>-273.11322283648843</v>
      </c>
      <c r="AJ10">
        <f t="shared" si="6"/>
        <v>-86.60732870497759</v>
      </c>
      <c r="AK10">
        <f t="shared" si="20"/>
        <v>8.6075813023081533</v>
      </c>
      <c r="AL10">
        <f t="shared" si="7"/>
        <v>-351.11297023915785</v>
      </c>
      <c r="AN10">
        <f t="shared" si="8"/>
        <v>0</v>
      </c>
      <c r="AO10">
        <f t="shared" si="8"/>
        <v>0</v>
      </c>
      <c r="AP10">
        <f t="shared" si="8"/>
        <v>-6.6853955196805464</v>
      </c>
      <c r="AQ10">
        <f t="shared" si="8"/>
        <v>-154.0735290253601</v>
      </c>
      <c r="AR10">
        <f t="shared" si="8"/>
        <v>-160.75892454504066</v>
      </c>
      <c r="AS10">
        <f t="shared" si="8"/>
        <v>-50.978494837163559</v>
      </c>
      <c r="AT10">
        <f t="shared" si="8"/>
        <v>5.066563598502519</v>
      </c>
      <c r="AU10">
        <f t="shared" si="8"/>
        <v>-206.67085578370168</v>
      </c>
      <c r="AW10">
        <v>7</v>
      </c>
      <c r="AX10">
        <f>IF(Z10&gt;0, (R10*SUMPRODUCT(K10:$K$98, X10:$X$98)-K10*$AZ$3)/Z10, 0)</f>
        <v>2405.8518867661624</v>
      </c>
    </row>
    <row r="11" spans="1:52" x14ac:dyDescent="0.25">
      <c r="A11" t="s">
        <v>33</v>
      </c>
      <c r="C11" s="12">
        <f>AU81</f>
        <v>7520.3570731110458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6.8024940000000001E-3</v>
      </c>
      <c r="Q11" s="4">
        <f t="shared" si="22"/>
        <v>12.5</v>
      </c>
      <c r="R11">
        <f t="shared" si="0"/>
        <v>50000</v>
      </c>
      <c r="S11">
        <f t="shared" si="1"/>
        <v>2504.1050455493632</v>
      </c>
      <c r="U11">
        <f t="shared" si="12"/>
        <v>6.8024940000000001E-3</v>
      </c>
      <c r="V11">
        <f t="shared" si="13"/>
        <v>0.01</v>
      </c>
      <c r="W11">
        <f t="shared" si="14"/>
        <v>0.90862509635911937</v>
      </c>
      <c r="X11">
        <f t="shared" si="15"/>
        <v>6.1809167662323318E-3</v>
      </c>
      <c r="Y11">
        <f t="shared" si="16"/>
        <v>9.0862509635911935E-3</v>
      </c>
      <c r="Z11">
        <f t="shared" si="17"/>
        <v>0.89335792862929586</v>
      </c>
      <c r="AB11">
        <f t="shared" si="18"/>
        <v>2186.0174024386733</v>
      </c>
      <c r="AC11">
        <f t="shared" si="19"/>
        <v>2237.0620965621479</v>
      </c>
      <c r="AE11">
        <f t="shared" si="2"/>
        <v>0</v>
      </c>
      <c r="AF11">
        <f t="shared" si="3"/>
        <v>0</v>
      </c>
      <c r="AG11">
        <f t="shared" si="3"/>
        <v>-11.166974107866197</v>
      </c>
      <c r="AH11">
        <f t="shared" si="4"/>
        <v>-309.04583831161659</v>
      </c>
      <c r="AI11">
        <f t="shared" si="5"/>
        <v>-320.21281241948282</v>
      </c>
      <c r="AJ11">
        <f t="shared" si="6"/>
        <v>-51.044694123474528</v>
      </c>
      <c r="AK11">
        <f t="shared" si="20"/>
        <v>5.2464417658528157</v>
      </c>
      <c r="AL11">
        <f t="shared" si="7"/>
        <v>-366.01106477710454</v>
      </c>
      <c r="AN11">
        <f t="shared" si="8"/>
        <v>0</v>
      </c>
      <c r="AO11">
        <f t="shared" si="8"/>
        <v>0</v>
      </c>
      <c r="AP11">
        <f t="shared" si="8"/>
        <v>-6.2457850642089392</v>
      </c>
      <c r="AQ11">
        <f t="shared" si="8"/>
        <v>-172.85200650039454</v>
      </c>
      <c r="AR11">
        <f t="shared" si="8"/>
        <v>-179.09779156460351</v>
      </c>
      <c r="AS11">
        <f t="shared" si="8"/>
        <v>-28.549738280393534</v>
      </c>
      <c r="AT11">
        <f t="shared" si="8"/>
        <v>2.9343801915259276</v>
      </c>
      <c r="AU11">
        <f t="shared" si="8"/>
        <v>-204.71314965347111</v>
      </c>
      <c r="AW11">
        <v>8</v>
      </c>
      <c r="AX11">
        <f>IF(Z11&gt;0, (R11*SUMPRODUCT(K11:$K$98, X11:$X$98)-K11*$AZ$3)/Z11, 0)</f>
        <v>2504.1050455493632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8.090557E-3</v>
      </c>
      <c r="Q12" s="4">
        <f t="shared" si="22"/>
        <v>12.5</v>
      </c>
      <c r="R12">
        <f t="shared" si="0"/>
        <v>50000</v>
      </c>
      <c r="S12">
        <f t="shared" si="1"/>
        <v>2574.9778863669021</v>
      </c>
      <c r="U12">
        <f t="shared" si="12"/>
        <v>8.090557E-3</v>
      </c>
      <c r="V12">
        <f t="shared" si="13"/>
        <v>0.01</v>
      </c>
      <c r="W12">
        <f t="shared" si="14"/>
        <v>0.89335792862929586</v>
      </c>
      <c r="X12">
        <f t="shared" si="15"/>
        <v>7.2277632429772502E-3</v>
      </c>
      <c r="Y12">
        <f t="shared" si="16"/>
        <v>8.9335792862929586E-3</v>
      </c>
      <c r="Z12">
        <f t="shared" si="17"/>
        <v>0.87719658610002571</v>
      </c>
      <c r="AB12">
        <f t="shared" si="18"/>
        <v>2237.0620965621479</v>
      </c>
      <c r="AC12">
        <f t="shared" si="19"/>
        <v>2258.7618112041064</v>
      </c>
      <c r="AE12">
        <f t="shared" si="2"/>
        <v>0</v>
      </c>
      <c r="AF12">
        <f t="shared" si="3"/>
        <v>0</v>
      </c>
      <c r="AG12">
        <f t="shared" si="3"/>
        <v>-10.964957326250321</v>
      </c>
      <c r="AH12">
        <f t="shared" si="4"/>
        <v>-361.38816214886253</v>
      </c>
      <c r="AI12">
        <f t="shared" si="5"/>
        <v>-372.35311947511286</v>
      </c>
      <c r="AJ12">
        <f t="shared" si="6"/>
        <v>-21.699714641958508</v>
      </c>
      <c r="AK12">
        <f t="shared" si="20"/>
        <v>5.14524282209294</v>
      </c>
      <c r="AL12">
        <f t="shared" si="7"/>
        <v>-388.90759129497843</v>
      </c>
      <c r="AN12">
        <f t="shared" si="8"/>
        <v>0</v>
      </c>
      <c r="AO12">
        <f t="shared" si="8"/>
        <v>0</v>
      </c>
      <c r="AP12">
        <f t="shared" si="8"/>
        <v>-5.8279913841063564</v>
      </c>
      <c r="AQ12">
        <f t="shared" si="8"/>
        <v>-192.08164999232571</v>
      </c>
      <c r="AR12">
        <f t="shared" si="8"/>
        <v>-197.90964137643206</v>
      </c>
      <c r="AS12">
        <f t="shared" si="8"/>
        <v>-11.533629015421635</v>
      </c>
      <c r="AT12">
        <f t="shared" si="8"/>
        <v>2.7347512574904993</v>
      </c>
      <c r="AU12">
        <f t="shared" si="8"/>
        <v>-206.7085191343632</v>
      </c>
      <c r="AW12">
        <v>9</v>
      </c>
      <c r="AX12">
        <f>IF(Z12&gt;0, (R12*SUMPRODUCT(K12:$K$98, X12:$X$98)-K12*$AZ$3)/Z12, 0)</f>
        <v>2574.9778863669021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9.5159809999999997E-3</v>
      </c>
      <c r="Q13" s="4">
        <f t="shared" si="22"/>
        <v>12.5</v>
      </c>
      <c r="R13">
        <f t="shared" si="0"/>
        <v>50000</v>
      </c>
      <c r="S13">
        <f t="shared" si="1"/>
        <v>2616.688774813184</v>
      </c>
      <c r="U13">
        <f t="shared" si="12"/>
        <v>9.5159809999999997E-3</v>
      </c>
      <c r="V13">
        <f t="shared" si="13"/>
        <v>0.01</v>
      </c>
      <c r="W13">
        <f t="shared" si="14"/>
        <v>0.87719658610002571</v>
      </c>
      <c r="X13">
        <f t="shared" si="15"/>
        <v>8.3473860465927089E-3</v>
      </c>
      <c r="Y13">
        <f t="shared" si="16"/>
        <v>8.7719658610002568E-3</v>
      </c>
      <c r="Z13">
        <f t="shared" si="17"/>
        <v>0.86007723419243276</v>
      </c>
      <c r="AB13">
        <f t="shared" si="18"/>
        <v>2258.7618112041064</v>
      </c>
      <c r="AC13">
        <f t="shared" si="19"/>
        <v>2250.5544441837087</v>
      </c>
      <c r="AE13">
        <f t="shared" si="2"/>
        <v>0</v>
      </c>
      <c r="AF13">
        <f t="shared" si="3"/>
        <v>0</v>
      </c>
      <c r="AG13">
        <f t="shared" si="3"/>
        <v>-10.75096542740541</v>
      </c>
      <c r="AH13">
        <f t="shared" si="4"/>
        <v>-417.36930232963545</v>
      </c>
      <c r="AI13">
        <f t="shared" si="5"/>
        <v>-428.12026775704084</v>
      </c>
      <c r="AJ13">
        <f t="shared" si="6"/>
        <v>8.207367020397669</v>
      </c>
      <c r="AK13">
        <f t="shared" si="20"/>
        <v>4.5175236224082127</v>
      </c>
      <c r="AL13">
        <f t="shared" si="7"/>
        <v>-415.39537711423498</v>
      </c>
      <c r="AN13">
        <f t="shared" si="8"/>
        <v>0</v>
      </c>
      <c r="AO13">
        <f t="shared" si="8"/>
        <v>0</v>
      </c>
      <c r="AP13">
        <f t="shared" si="8"/>
        <v>-5.43179887356081</v>
      </c>
      <c r="AQ13">
        <f t="shared" si="8"/>
        <v>-210.87093262098779</v>
      </c>
      <c r="AR13">
        <f t="shared" si="8"/>
        <v>-216.30273149454857</v>
      </c>
      <c r="AS13">
        <f t="shared" si="8"/>
        <v>4.1466756857625882</v>
      </c>
      <c r="AT13">
        <f t="shared" si="8"/>
        <v>2.2824256936898402</v>
      </c>
      <c r="AU13">
        <f t="shared" si="8"/>
        <v>-209.87363011509615</v>
      </c>
      <c r="AW13">
        <v>10</v>
      </c>
      <c r="AX13">
        <f>IF(Z13&gt;0, (R13*SUMPRODUCT(K13:$K$98, X13:$X$98)-K13*$AZ$3)/Z13, 0)</f>
        <v>2616.688774813184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1.1135328E-2</v>
      </c>
      <c r="Q14" s="4">
        <f t="shared" si="22"/>
        <v>12.5</v>
      </c>
      <c r="R14">
        <f t="shared" si="0"/>
        <v>50000</v>
      </c>
      <c r="S14">
        <f t="shared" si="1"/>
        <v>2629.566289769898</v>
      </c>
      <c r="U14">
        <f t="shared" si="12"/>
        <v>1.1135328E-2</v>
      </c>
      <c r="V14">
        <f t="shared" si="13"/>
        <v>0.01</v>
      </c>
      <c r="W14">
        <f t="shared" si="14"/>
        <v>0.86007723419243276</v>
      </c>
      <c r="X14">
        <f t="shared" si="15"/>
        <v>9.5772421080655545E-3</v>
      </c>
      <c r="Y14">
        <f t="shared" si="16"/>
        <v>8.600772341924327E-3</v>
      </c>
      <c r="Z14">
        <f t="shared" si="17"/>
        <v>0.84189921974244286</v>
      </c>
      <c r="AB14">
        <f t="shared" si="18"/>
        <v>2250.5544441837087</v>
      </c>
      <c r="AC14">
        <f t="shared" si="19"/>
        <v>2213.8298076183078</v>
      </c>
      <c r="AE14">
        <f t="shared" si="2"/>
        <v>0</v>
      </c>
      <c r="AF14">
        <f t="shared" si="3"/>
        <v>0</v>
      </c>
      <c r="AG14">
        <f t="shared" si="3"/>
        <v>-10.523740246780536</v>
      </c>
      <c r="AH14">
        <f t="shared" si="4"/>
        <v>-478.86210540327772</v>
      </c>
      <c r="AI14">
        <f t="shared" si="5"/>
        <v>-489.38584565005829</v>
      </c>
      <c r="AJ14">
        <f t="shared" si="6"/>
        <v>36.724636565400942</v>
      </c>
      <c r="AK14">
        <f t="shared" si="20"/>
        <v>4.0509979995306757</v>
      </c>
      <c r="AL14">
        <f t="shared" si="7"/>
        <v>-448.61021108512665</v>
      </c>
      <c r="AN14">
        <f t="shared" si="8"/>
        <v>0</v>
      </c>
      <c r="AO14">
        <f t="shared" si="8"/>
        <v>0</v>
      </c>
      <c r="AP14">
        <f t="shared" si="8"/>
        <v>-5.055139782028971</v>
      </c>
      <c r="AQ14">
        <f t="shared" si="8"/>
        <v>-230.02419504518028</v>
      </c>
      <c r="AR14">
        <f t="shared" si="8"/>
        <v>-235.07933482720927</v>
      </c>
      <c r="AS14">
        <f t="shared" si="8"/>
        <v>17.640892584659557</v>
      </c>
      <c r="AT14">
        <f t="shared" si="8"/>
        <v>1.9459204298217185</v>
      </c>
      <c r="AU14">
        <f t="shared" si="8"/>
        <v>-215.49252181272797</v>
      </c>
      <c r="AW14">
        <v>11</v>
      </c>
      <c r="AX14">
        <f>IF(Z14&gt;0, (R14*SUMPRODUCT(K14:$K$98, X14:$X$98)-K14*$AZ$3)/Z14, 0)</f>
        <v>2629.566289769898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1.2969985999999999E-2</v>
      </c>
      <c r="Q15" s="4">
        <f t="shared" si="22"/>
        <v>12.5</v>
      </c>
      <c r="R15">
        <f t="shared" si="0"/>
        <v>50000</v>
      </c>
      <c r="S15">
        <f t="shared" si="1"/>
        <v>2621.5078864262555</v>
      </c>
      <c r="U15">
        <f t="shared" si="12"/>
        <v>1.2969985999999999E-2</v>
      </c>
      <c r="V15">
        <f t="shared" si="13"/>
        <v>0.01</v>
      </c>
      <c r="W15">
        <f t="shared" si="14"/>
        <v>0.84189921974244286</v>
      </c>
      <c r="X15">
        <f t="shared" si="15"/>
        <v>1.0919421093470407E-2</v>
      </c>
      <c r="Y15">
        <f t="shared" si="16"/>
        <v>8.4189921974244294E-3</v>
      </c>
      <c r="Z15">
        <f t="shared" si="17"/>
        <v>0.82256080645154794</v>
      </c>
      <c r="AB15">
        <f t="shared" si="18"/>
        <v>2213.8298076183078</v>
      </c>
      <c r="AC15">
        <f t="shared" si="19"/>
        <v>2156.3496411778738</v>
      </c>
      <c r="AE15">
        <f t="shared" si="2"/>
        <v>0</v>
      </c>
      <c r="AF15">
        <f t="shared" si="3"/>
        <v>0</v>
      </c>
      <c r="AG15">
        <f t="shared" si="3"/>
        <v>-10.28201008064435</v>
      </c>
      <c r="AH15">
        <f t="shared" si="4"/>
        <v>-545.97105467352037</v>
      </c>
      <c r="AI15">
        <f t="shared" si="5"/>
        <v>-556.25306475416471</v>
      </c>
      <c r="AJ15">
        <f t="shared" si="6"/>
        <v>57.480166440434004</v>
      </c>
      <c r="AK15">
        <f t="shared" si="20"/>
        <v>9.0767022112350624</v>
      </c>
      <c r="AL15">
        <f t="shared" si="7"/>
        <v>-489.69619610249566</v>
      </c>
      <c r="AN15">
        <f t="shared" si="8"/>
        <v>0</v>
      </c>
      <c r="AO15">
        <f t="shared" si="8"/>
        <v>0</v>
      </c>
      <c r="AP15">
        <f t="shared" si="8"/>
        <v>-4.685535804959418</v>
      </c>
      <c r="AQ15">
        <f t="shared" si="8"/>
        <v>-248.80027398143935</v>
      </c>
      <c r="AR15">
        <f t="shared" si="8"/>
        <v>-253.48580978639876</v>
      </c>
      <c r="AS15">
        <f t="shared" si="8"/>
        <v>26.193844960206679</v>
      </c>
      <c r="AT15">
        <f t="shared" si="8"/>
        <v>4.1362742176023035</v>
      </c>
      <c r="AU15">
        <f t="shared" si="8"/>
        <v>-223.15569060858979</v>
      </c>
      <c r="AW15">
        <v>12</v>
      </c>
      <c r="AX15">
        <f>IF(Z15&gt;0, (R15*SUMPRODUCT(K15:$K$98, X15:$X$98)-K15*$AZ$3)/Z15, 0)</f>
        <v>2621.5078864262555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1.4883069000000001E-2</v>
      </c>
      <c r="Q16" s="4">
        <f t="shared" si="22"/>
        <v>12.5</v>
      </c>
      <c r="R16">
        <f t="shared" si="0"/>
        <v>50000</v>
      </c>
      <c r="S16">
        <f t="shared" si="1"/>
        <v>2592.9968519163485</v>
      </c>
      <c r="U16">
        <f t="shared" si="12"/>
        <v>1.4883069000000001E-2</v>
      </c>
      <c r="V16">
        <f t="shared" si="13"/>
        <v>0.01</v>
      </c>
      <c r="W16">
        <f t="shared" si="14"/>
        <v>0.82256080645154794</v>
      </c>
      <c r="X16">
        <f t="shared" si="15"/>
        <v>1.2242229239114034E-2</v>
      </c>
      <c r="Y16">
        <f t="shared" si="16"/>
        <v>8.2256080645154803E-3</v>
      </c>
      <c r="Z16">
        <f t="shared" si="17"/>
        <v>0.8020929691479185</v>
      </c>
      <c r="AB16">
        <f t="shared" si="18"/>
        <v>2156.3496411778738</v>
      </c>
      <c r="AC16">
        <f t="shared" si="19"/>
        <v>2079.8245439447896</v>
      </c>
      <c r="AE16">
        <f t="shared" si="2"/>
        <v>0</v>
      </c>
      <c r="AF16">
        <f t="shared" si="3"/>
        <v>0</v>
      </c>
      <c r="AG16">
        <f t="shared" si="3"/>
        <v>-10.026162114348981</v>
      </c>
      <c r="AH16">
        <f t="shared" si="4"/>
        <v>-612.11146195570177</v>
      </c>
      <c r="AI16">
        <f t="shared" si="5"/>
        <v>-622.13762407005072</v>
      </c>
      <c r="AJ16">
        <f t="shared" si="6"/>
        <v>76.525097233084125</v>
      </c>
      <c r="AK16">
        <f t="shared" si="20"/>
        <v>15.310082452362904</v>
      </c>
      <c r="AL16">
        <f t="shared" si="7"/>
        <v>-530.30244438460375</v>
      </c>
      <c r="AN16">
        <f t="shared" si="8"/>
        <v>0</v>
      </c>
      <c r="AO16">
        <f t="shared" si="8"/>
        <v>0</v>
      </c>
      <c r="AP16">
        <f t="shared" si="8"/>
        <v>-4.322150500636309</v>
      </c>
      <c r="AQ16">
        <f t="shared" si="8"/>
        <v>-263.87343746923307</v>
      </c>
      <c r="AR16">
        <f t="shared" si="8"/>
        <v>-268.19558796986934</v>
      </c>
      <c r="AS16">
        <f t="shared" si="8"/>
        <v>32.988992552180896</v>
      </c>
      <c r="AT16">
        <f t="shared" si="8"/>
        <v>6.5999811075825807</v>
      </c>
      <c r="AU16">
        <f t="shared" si="8"/>
        <v>-228.60661431010593</v>
      </c>
      <c r="AW16">
        <v>13</v>
      </c>
      <c r="AX16">
        <f>IF(Z16&gt;0, (R16*SUMPRODUCT(K16:$K$98, X16:$X$98)-K16*$AZ$3)/Z16, 0)</f>
        <v>2592.9968519163485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1.6930661E-2</v>
      </c>
      <c r="Q17" s="4">
        <f t="shared" si="22"/>
        <v>12.5</v>
      </c>
      <c r="R17">
        <f t="shared" si="0"/>
        <v>50000</v>
      </c>
      <c r="S17">
        <f t="shared" si="1"/>
        <v>2558.509512196139</v>
      </c>
      <c r="U17">
        <f t="shared" si="12"/>
        <v>1.6930661E-2</v>
      </c>
      <c r="V17">
        <f t="shared" si="13"/>
        <v>0.01</v>
      </c>
      <c r="W17">
        <f t="shared" si="14"/>
        <v>0.8020929691479185</v>
      </c>
      <c r="X17">
        <f t="shared" si="15"/>
        <v>1.3579964151126866E-2</v>
      </c>
      <c r="Y17">
        <f t="shared" si="16"/>
        <v>8.020929691479186E-3</v>
      </c>
      <c r="Z17">
        <f t="shared" si="17"/>
        <v>0.7804920753053125</v>
      </c>
      <c r="AB17">
        <f t="shared" si="18"/>
        <v>2079.8245439447896</v>
      </c>
      <c r="AC17">
        <f t="shared" si="19"/>
        <v>1996.8963988623473</v>
      </c>
      <c r="AE17">
        <f t="shared" si="2"/>
        <v>0</v>
      </c>
      <c r="AF17">
        <f t="shared" si="3"/>
        <v>0</v>
      </c>
      <c r="AG17">
        <f t="shared" si="3"/>
        <v>-9.756150941316406</v>
      </c>
      <c r="AH17">
        <f t="shared" si="4"/>
        <v>-678.99820755634335</v>
      </c>
      <c r="AI17">
        <f t="shared" si="5"/>
        <v>-688.75435849765972</v>
      </c>
      <c r="AJ17">
        <f t="shared" si="6"/>
        <v>82.92814508244237</v>
      </c>
      <c r="AK17">
        <f t="shared" si="20"/>
        <v>28.701578706438095</v>
      </c>
      <c r="AL17">
        <f t="shared" si="7"/>
        <v>-577.12463470877924</v>
      </c>
      <c r="AN17">
        <f t="shared" si="8"/>
        <v>0</v>
      </c>
      <c r="AO17">
        <f t="shared" si="8"/>
        <v>0</v>
      </c>
      <c r="AP17">
        <f t="shared" si="8"/>
        <v>-3.9535177013655689</v>
      </c>
      <c r="AQ17">
        <f t="shared" si="8"/>
        <v>-275.15271636493185</v>
      </c>
      <c r="AR17">
        <f t="shared" si="8"/>
        <v>-279.10623406629742</v>
      </c>
      <c r="AS17">
        <f t="shared" si="8"/>
        <v>33.60524980567898</v>
      </c>
      <c r="AT17">
        <f t="shared" si="8"/>
        <v>11.630836808038273</v>
      </c>
      <c r="AU17">
        <f t="shared" si="8"/>
        <v>-233.87014745258014</v>
      </c>
      <c r="AW17">
        <v>14</v>
      </c>
      <c r="AX17">
        <f>IF(Z17&gt;0, (R17*SUMPRODUCT(K17:$K$98, X17:$X$98)-K17*$AZ$3)/Z17, 0)</f>
        <v>2558.509512196139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1.9185959999999998E-2</v>
      </c>
      <c r="Q18" s="4">
        <f t="shared" si="22"/>
        <v>12.5</v>
      </c>
      <c r="R18">
        <f t="shared" si="0"/>
        <v>50000</v>
      </c>
      <c r="S18">
        <f t="shared" si="1"/>
        <v>2522.384504494139</v>
      </c>
      <c r="U18">
        <f t="shared" si="12"/>
        <v>1.9185959999999998E-2</v>
      </c>
      <c r="V18">
        <f t="shared" si="13"/>
        <v>0.01</v>
      </c>
      <c r="W18">
        <f t="shared" si="14"/>
        <v>0.7804920753053125</v>
      </c>
      <c r="X18">
        <f t="shared" si="15"/>
        <v>1.4974489737124713E-2</v>
      </c>
      <c r="Y18">
        <f t="shared" si="16"/>
        <v>7.804920753053125E-3</v>
      </c>
      <c r="Z18">
        <f t="shared" si="17"/>
        <v>0.75771266481513466</v>
      </c>
      <c r="AB18">
        <f t="shared" si="18"/>
        <v>1996.8963988623473</v>
      </c>
      <c r="AC18">
        <f t="shared" si="19"/>
        <v>1911.2426845886571</v>
      </c>
      <c r="AE18">
        <f t="shared" si="2"/>
        <v>0</v>
      </c>
      <c r="AF18">
        <f t="shared" si="3"/>
        <v>0</v>
      </c>
      <c r="AG18">
        <f t="shared" si="3"/>
        <v>-9.4714083101891831</v>
      </c>
      <c r="AH18">
        <f t="shared" si="4"/>
        <v>-748.72448685623567</v>
      </c>
      <c r="AI18">
        <f t="shared" si="5"/>
        <v>-758.19589516642486</v>
      </c>
      <c r="AJ18">
        <f t="shared" si="6"/>
        <v>85.653714273690184</v>
      </c>
      <c r="AK18">
        <f t="shared" si="20"/>
        <v>43.132962215426701</v>
      </c>
      <c r="AL18">
        <f t="shared" si="7"/>
        <v>-629.40921867730799</v>
      </c>
      <c r="AN18">
        <f t="shared" si="8"/>
        <v>0</v>
      </c>
      <c r="AO18">
        <f t="shared" si="8"/>
        <v>0</v>
      </c>
      <c r="AP18">
        <f t="shared" si="8"/>
        <v>-3.5816820566202141</v>
      </c>
      <c r="AQ18">
        <f t="shared" si="8"/>
        <v>-283.13561955092104</v>
      </c>
      <c r="AR18">
        <f t="shared" si="8"/>
        <v>-286.71730160754129</v>
      </c>
      <c r="AS18">
        <f t="shared" si="8"/>
        <v>32.390576084331336</v>
      </c>
      <c r="AT18">
        <f t="shared" si="8"/>
        <v>16.311043907765573</v>
      </c>
      <c r="AU18">
        <f t="shared" si="8"/>
        <v>-238.01568161544438</v>
      </c>
      <c r="AW18">
        <v>15</v>
      </c>
      <c r="AX18">
        <f>IF(Z18&gt;0, (R18*SUMPRODUCT(K18:$K$98, X18:$X$98)-K18*$AZ$3)/Z18, 0)</f>
        <v>2522.384504494139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2.1884238E-2</v>
      </c>
      <c r="Q19" s="4">
        <f t="shared" si="22"/>
        <v>12.5</v>
      </c>
      <c r="R19">
        <f t="shared" si="0"/>
        <v>50000</v>
      </c>
      <c r="S19">
        <f t="shared" si="1"/>
        <v>2462.7469074279861</v>
      </c>
      <c r="U19">
        <f t="shared" si="12"/>
        <v>2.1884238E-2</v>
      </c>
      <c r="V19">
        <f t="shared" si="13"/>
        <v>0.01</v>
      </c>
      <c r="W19">
        <f t="shared" si="14"/>
        <v>0.75771266481513466</v>
      </c>
      <c r="X19">
        <f t="shared" si="15"/>
        <v>1.6581964292428635E-2</v>
      </c>
      <c r="Y19">
        <f t="shared" si="16"/>
        <v>7.5771266481513468E-3</v>
      </c>
      <c r="Z19">
        <f t="shared" si="17"/>
        <v>0.73355357387455467</v>
      </c>
      <c r="AB19">
        <f t="shared" si="18"/>
        <v>1911.2426845886571</v>
      </c>
      <c r="AC19">
        <f t="shared" si="19"/>
        <v>1806.5567954923063</v>
      </c>
      <c r="AE19">
        <f t="shared" si="2"/>
        <v>0</v>
      </c>
      <c r="AF19">
        <f t="shared" si="3"/>
        <v>0</v>
      </c>
      <c r="AG19">
        <f t="shared" si="3"/>
        <v>-9.1694196734319338</v>
      </c>
      <c r="AH19">
        <f t="shared" si="4"/>
        <v>-829.09821462143168</v>
      </c>
      <c r="AI19">
        <f t="shared" si="5"/>
        <v>-838.26763429486357</v>
      </c>
      <c r="AJ19">
        <f t="shared" si="6"/>
        <v>104.68588909635082</v>
      </c>
      <c r="AK19">
        <f t="shared" si="20"/>
        <v>42.620711866327056</v>
      </c>
      <c r="AL19">
        <f t="shared" si="7"/>
        <v>-690.96103333218571</v>
      </c>
      <c r="AN19">
        <f t="shared" si="8"/>
        <v>0</v>
      </c>
      <c r="AO19">
        <f t="shared" si="8"/>
        <v>0</v>
      </c>
      <c r="AP19">
        <f t="shared" si="8"/>
        <v>-3.2336872642792183</v>
      </c>
      <c r="AQ19">
        <f t="shared" si="8"/>
        <v>-292.38975125396342</v>
      </c>
      <c r="AR19">
        <f t="shared" si="8"/>
        <v>-295.62343851824261</v>
      </c>
      <c r="AS19">
        <f t="shared" si="8"/>
        <v>36.918522477651457</v>
      </c>
      <c r="AT19">
        <f t="shared" si="8"/>
        <v>15.03061895574378</v>
      </c>
      <c r="AU19">
        <f t="shared" si="8"/>
        <v>-243.67429708484741</v>
      </c>
      <c r="AW19">
        <v>16</v>
      </c>
      <c r="AX19">
        <f>IF(Z19&gt;0, (R19*SUMPRODUCT(K19:$K$98, X19:$X$98)-K19*$AZ$3)/Z19, 0)</f>
        <v>2462.7469074279861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2.4761703999999999E-2</v>
      </c>
      <c r="Q20" s="4">
        <f t="shared" si="22"/>
        <v>12.5</v>
      </c>
      <c r="R20">
        <f t="shared" si="0"/>
        <v>50000</v>
      </c>
      <c r="S20">
        <f t="shared" si="1"/>
        <v>2318.0249621596013</v>
      </c>
      <c r="U20">
        <f t="shared" si="12"/>
        <v>2.4761703999999999E-2</v>
      </c>
      <c r="V20">
        <f t="shared" si="13"/>
        <v>0.01</v>
      </c>
      <c r="W20">
        <f t="shared" si="14"/>
        <v>0.73355357387455467</v>
      </c>
      <c r="X20">
        <f t="shared" si="15"/>
        <v>1.8164036464423855E-2</v>
      </c>
      <c r="Y20">
        <f t="shared" si="16"/>
        <v>7.3355357387455472E-3</v>
      </c>
      <c r="Z20">
        <f t="shared" si="17"/>
        <v>0.70805400167138521</v>
      </c>
      <c r="AB20">
        <f t="shared" si="18"/>
        <v>1806.5567954923063</v>
      </c>
      <c r="AC20">
        <f t="shared" si="19"/>
        <v>1641.2868504312669</v>
      </c>
      <c r="AE20">
        <f t="shared" si="2"/>
        <v>0</v>
      </c>
      <c r="AF20">
        <f t="shared" si="3"/>
        <v>0</v>
      </c>
      <c r="AG20">
        <f t="shared" si="3"/>
        <v>-8.8506750208923144</v>
      </c>
      <c r="AH20">
        <f t="shared" si="4"/>
        <v>-908.20182322119274</v>
      </c>
      <c r="AI20">
        <f t="shared" si="5"/>
        <v>-917.05249824208511</v>
      </c>
      <c r="AJ20">
        <f t="shared" si="6"/>
        <v>165.26994506103938</v>
      </c>
      <c r="AK20">
        <f t="shared" si="20"/>
        <v>7.768194220616917</v>
      </c>
      <c r="AL20">
        <f t="shared" si="7"/>
        <v>-744.01435896042881</v>
      </c>
      <c r="AN20">
        <f t="shared" si="8"/>
        <v>0</v>
      </c>
      <c r="AO20">
        <f t="shared" si="8"/>
        <v>0</v>
      </c>
      <c r="AP20">
        <f t="shared" si="8"/>
        <v>-2.9605224174995484</v>
      </c>
      <c r="AQ20">
        <f t="shared" si="8"/>
        <v>-303.79059799545394</v>
      </c>
      <c r="AR20">
        <f t="shared" si="8"/>
        <v>-306.75112041295353</v>
      </c>
      <c r="AS20">
        <f t="shared" si="8"/>
        <v>55.282266735266106</v>
      </c>
      <c r="AT20">
        <f t="shared" si="8"/>
        <v>2.5984360604518266</v>
      </c>
      <c r="AU20">
        <f t="shared" si="8"/>
        <v>-248.87041761723557</v>
      </c>
      <c r="AW20">
        <v>17</v>
      </c>
      <c r="AX20">
        <f>IF(Z20&gt;0, (R20*SUMPRODUCT(K20:$K$98, X20:$X$98)-K20*$AZ$3)/Z20, 0)</f>
        <v>2318.0249621596013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2.7627288E-2</v>
      </c>
      <c r="Q21" s="4">
        <f t="shared" si="22"/>
        <v>12.5</v>
      </c>
      <c r="R21">
        <f t="shared" si="0"/>
        <v>50000</v>
      </c>
      <c r="S21">
        <f t="shared" si="1"/>
        <v>2131.409678571908</v>
      </c>
      <c r="U21">
        <f t="shared" si="12"/>
        <v>2.7627288E-2</v>
      </c>
      <c r="V21">
        <f t="shared" si="13"/>
        <v>0.01</v>
      </c>
      <c r="W21">
        <f t="shared" si="14"/>
        <v>0.70805400167138521</v>
      </c>
      <c r="X21">
        <f t="shared" si="15"/>
        <v>1.9561611823727839E-2</v>
      </c>
      <c r="Y21">
        <f t="shared" si="16"/>
        <v>7.0805400167138523E-3</v>
      </c>
      <c r="Z21">
        <f t="shared" si="17"/>
        <v>0.68141184983094349</v>
      </c>
      <c r="AB21">
        <f t="shared" si="18"/>
        <v>1641.2868504312669</v>
      </c>
      <c r="AC21">
        <f t="shared" si="19"/>
        <v>1452.3678118232606</v>
      </c>
      <c r="AE21">
        <f t="shared" si="2"/>
        <v>0</v>
      </c>
      <c r="AF21">
        <f t="shared" si="3"/>
        <v>0</v>
      </c>
      <c r="AG21">
        <f t="shared" si="3"/>
        <v>-8.5176481228867935</v>
      </c>
      <c r="AH21">
        <f t="shared" si="4"/>
        <v>-978.08059118639198</v>
      </c>
      <c r="AI21">
        <f t="shared" si="5"/>
        <v>-986.59823930927882</v>
      </c>
      <c r="AJ21">
        <f t="shared" si="6"/>
        <v>188.9190386080063</v>
      </c>
      <c r="AK21">
        <f t="shared" si="20"/>
        <v>2.6260589606900271</v>
      </c>
      <c r="AL21">
        <f t="shared" si="7"/>
        <v>-795.05314174058253</v>
      </c>
      <c r="AN21">
        <f t="shared" si="8"/>
        <v>0</v>
      </c>
      <c r="AO21">
        <f t="shared" si="8"/>
        <v>0</v>
      </c>
      <c r="AP21">
        <f t="shared" si="8"/>
        <v>-2.7093248268028116</v>
      </c>
      <c r="AQ21">
        <f t="shared" si="8"/>
        <v>-311.11146998370589</v>
      </c>
      <c r="AR21">
        <f t="shared" si="8"/>
        <v>-313.82079481050869</v>
      </c>
      <c r="AS21">
        <f t="shared" si="8"/>
        <v>60.092062289010947</v>
      </c>
      <c r="AT21">
        <f t="shared" si="8"/>
        <v>0.83530648791747952</v>
      </c>
      <c r="AU21">
        <f t="shared" si="8"/>
        <v>-252.89342603358028</v>
      </c>
      <c r="AW21">
        <v>18</v>
      </c>
      <c r="AX21">
        <f>IF(Z21&gt;0, (R21*SUMPRODUCT(K21:$K$98, X21:$X$98)-K21*$AZ$3)/Z21, 0)</f>
        <v>2131.409678571908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3.0780427999999999E-2</v>
      </c>
      <c r="Q22" s="4">
        <f t="shared" si="22"/>
        <v>12.5</v>
      </c>
      <c r="R22">
        <f t="shared" si="0"/>
        <v>50000</v>
      </c>
      <c r="S22">
        <f t="shared" si="1"/>
        <v>1971.8348576281953</v>
      </c>
      <c r="U22">
        <f t="shared" si="12"/>
        <v>3.0780427999999999E-2</v>
      </c>
      <c r="V22">
        <f t="shared" si="13"/>
        <v>0.01</v>
      </c>
      <c r="W22">
        <f t="shared" si="14"/>
        <v>0.68141184983094349</v>
      </c>
      <c r="X22">
        <f t="shared" si="15"/>
        <v>2.0974148382068167E-2</v>
      </c>
      <c r="Y22">
        <f t="shared" si="16"/>
        <v>6.8141184983094355E-3</v>
      </c>
      <c r="Z22">
        <f t="shared" si="17"/>
        <v>0.65362358295056588</v>
      </c>
      <c r="AB22">
        <f t="shared" si="18"/>
        <v>1452.3678118232606</v>
      </c>
      <c r="AC22">
        <f t="shared" si="19"/>
        <v>1288.8377646297599</v>
      </c>
      <c r="AE22">
        <f t="shared" si="2"/>
        <v>0</v>
      </c>
      <c r="AF22">
        <f t="shared" si="3"/>
        <v>0</v>
      </c>
      <c r="AG22">
        <f t="shared" si="3"/>
        <v>-8.1702947868820743</v>
      </c>
      <c r="AH22">
        <f t="shared" si="4"/>
        <v>-1048.7074191034083</v>
      </c>
      <c r="AI22">
        <f t="shared" si="5"/>
        <v>-1056.8777138902904</v>
      </c>
      <c r="AJ22">
        <f t="shared" si="6"/>
        <v>163.53004719350065</v>
      </c>
      <c r="AK22">
        <f t="shared" si="20"/>
        <v>30.499724048288474</v>
      </c>
      <c r="AL22">
        <f t="shared" si="7"/>
        <v>-862.8479426485012</v>
      </c>
      <c r="AN22">
        <f t="shared" si="8"/>
        <v>0</v>
      </c>
      <c r="AO22">
        <f t="shared" si="8"/>
        <v>0</v>
      </c>
      <c r="AP22">
        <f t="shared" si="8"/>
        <v>-2.4265521949344233</v>
      </c>
      <c r="AQ22">
        <f t="shared" si="8"/>
        <v>-311.46284877690533</v>
      </c>
      <c r="AR22">
        <f t="shared" si="8"/>
        <v>-313.88940097183973</v>
      </c>
      <c r="AS22">
        <f t="shared" si="8"/>
        <v>48.567916495770646</v>
      </c>
      <c r="AT22">
        <f t="shared" si="8"/>
        <v>9.0583233854787011</v>
      </c>
      <c r="AU22">
        <f t="shared" si="8"/>
        <v>-256.26316109059042</v>
      </c>
      <c r="AW22">
        <v>19</v>
      </c>
      <c r="AX22">
        <f>IF(Z22&gt;0, (R22*SUMPRODUCT(K22:$K$98, X22:$X$98)-K22*$AZ$3)/Z22, 0)</f>
        <v>1971.8348576281953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3.4133669999999998E-2</v>
      </c>
      <c r="Q23" s="4">
        <f t="shared" si="22"/>
        <v>12.5</v>
      </c>
      <c r="R23">
        <f t="shared" si="0"/>
        <v>50000</v>
      </c>
      <c r="S23">
        <f t="shared" si="1"/>
        <v>1920.8193190389561</v>
      </c>
      <c r="U23">
        <f t="shared" si="12"/>
        <v>3.4133669999999998E-2</v>
      </c>
      <c r="V23">
        <f t="shared" si="13"/>
        <v>0.01</v>
      </c>
      <c r="W23">
        <f t="shared" si="14"/>
        <v>0.65362358295056588</v>
      </c>
      <c r="X23">
        <f t="shared" si="15"/>
        <v>2.2310571684652242E-2</v>
      </c>
      <c r="Y23">
        <f t="shared" si="16"/>
        <v>6.5362358295056591E-3</v>
      </c>
      <c r="Z23">
        <f t="shared" si="17"/>
        <v>0.62477677543640797</v>
      </c>
      <c r="AB23">
        <f t="shared" si="18"/>
        <v>1288.8377646297599</v>
      </c>
      <c r="AC23">
        <f t="shared" si="19"/>
        <v>1200.083300345116</v>
      </c>
      <c r="AE23">
        <f t="shared" si="2"/>
        <v>0</v>
      </c>
      <c r="AF23">
        <f t="shared" si="3"/>
        <v>0</v>
      </c>
      <c r="AG23">
        <f t="shared" si="3"/>
        <v>-7.8097096929550993</v>
      </c>
      <c r="AH23">
        <f t="shared" si="4"/>
        <v>-1115.528584232612</v>
      </c>
      <c r="AI23">
        <f t="shared" si="5"/>
        <v>-1123.3382939255671</v>
      </c>
      <c r="AJ23">
        <f t="shared" si="6"/>
        <v>88.754464284643973</v>
      </c>
      <c r="AK23">
        <f t="shared" si="20"/>
        <v>90.218643524083205</v>
      </c>
      <c r="AL23">
        <f t="shared" si="7"/>
        <v>-944.36518611683994</v>
      </c>
      <c r="AN23">
        <f t="shared" si="8"/>
        <v>0</v>
      </c>
      <c r="AO23">
        <f t="shared" si="8"/>
        <v>0</v>
      </c>
      <c r="AP23">
        <f t="shared" si="8"/>
        <v>-2.0709460188619744</v>
      </c>
      <c r="AQ23">
        <f t="shared" si="8"/>
        <v>-295.81118521309736</v>
      </c>
      <c r="AR23">
        <f t="shared" si="8"/>
        <v>-297.88213123195936</v>
      </c>
      <c r="AS23">
        <f t="shared" si="8"/>
        <v>23.535536107355728</v>
      </c>
      <c r="AT23">
        <f t="shared" si="8"/>
        <v>23.923801009129516</v>
      </c>
      <c r="AU23">
        <f t="shared" si="8"/>
        <v>-250.42279411547412</v>
      </c>
      <c r="AW23">
        <v>20</v>
      </c>
      <c r="AX23">
        <f>IF(Z23&gt;0, (R23*SUMPRODUCT(K23:$K$98, X23:$X$98)-K23*$AZ$3)/Z23, 0)</f>
        <v>1920.8193190389561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3.7867151000000002E-2</v>
      </c>
      <c r="Q24" s="4">
        <f t="shared" si="22"/>
        <v>12.5</v>
      </c>
      <c r="R24">
        <f t="shared" si="0"/>
        <v>50000</v>
      </c>
      <c r="S24">
        <f t="shared" si="1"/>
        <v>1854.3849515919092</v>
      </c>
      <c r="U24">
        <f t="shared" si="12"/>
        <v>3.7867151000000002E-2</v>
      </c>
      <c r="V24">
        <f t="shared" si="13"/>
        <v>0.01</v>
      </c>
      <c r="W24">
        <f t="shared" si="14"/>
        <v>0.62477677543640797</v>
      </c>
      <c r="X24">
        <f t="shared" si="15"/>
        <v>2.3658516496743554E-2</v>
      </c>
      <c r="Y24">
        <f t="shared" si="16"/>
        <v>6.2477677543640794E-3</v>
      </c>
      <c r="Z24">
        <f t="shared" si="17"/>
        <v>0.59487049118530033</v>
      </c>
      <c r="AB24">
        <f t="shared" si="18"/>
        <v>1200.083300345116</v>
      </c>
      <c r="AC24">
        <f t="shared" si="19"/>
        <v>1103.1188870001083</v>
      </c>
      <c r="AE24">
        <f t="shared" si="2"/>
        <v>0</v>
      </c>
      <c r="AF24">
        <f t="shared" si="3"/>
        <v>0</v>
      </c>
      <c r="AG24">
        <f t="shared" si="3"/>
        <v>-7.4358811398162539</v>
      </c>
      <c r="AH24">
        <f t="shared" si="4"/>
        <v>-1182.9258248371777</v>
      </c>
      <c r="AI24">
        <f t="shared" ref="AI24:AI79" si="23">SUM(AE24:AH24)</f>
        <v>-1190.361705976994</v>
      </c>
      <c r="AJ24">
        <f t="shared" si="6"/>
        <v>96.964413345007642</v>
      </c>
      <c r="AK24">
        <f t="shared" si="20"/>
        <v>84.005831024158127</v>
      </c>
      <c r="AL24">
        <f t="shared" ref="AL24:AL79" si="24">SUM(AI24:AK24)</f>
        <v>-1009.3914616078282</v>
      </c>
      <c r="AN24">
        <f t="shared" si="8"/>
        <v>0</v>
      </c>
      <c r="AO24">
        <f t="shared" si="8"/>
        <v>0</v>
      </c>
      <c r="AP24">
        <f t="shared" si="8"/>
        <v>-1.7605497616645174</v>
      </c>
      <c r="AQ24">
        <f t="shared" si="8"/>
        <v>-280.07437717534015</v>
      </c>
      <c r="AR24">
        <f t="shared" si="8"/>
        <v>-281.8349269370047</v>
      </c>
      <c r="AS24">
        <f t="shared" si="8"/>
        <v>22.957692786454537</v>
      </c>
      <c r="AT24">
        <f t="shared" si="8"/>
        <v>19.889565608584476</v>
      </c>
      <c r="AU24">
        <f t="shared" si="8"/>
        <v>-238.98766854196566</v>
      </c>
      <c r="AW24">
        <v>21</v>
      </c>
      <c r="AX24">
        <f>IF(Z24&gt;0, (R24*SUMPRODUCT(K24:$K$98, X24:$X$98)-K24*$AZ$3)/Z24, 0)</f>
        <v>1854.3849515919092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4.2172894000000002E-2</v>
      </c>
      <c r="Q25" s="4">
        <f t="shared" si="22"/>
        <v>12.5</v>
      </c>
      <c r="R25">
        <f t="shared" si="0"/>
        <v>50000</v>
      </c>
      <c r="S25">
        <f t="shared" si="1"/>
        <v>1774.6102629170161</v>
      </c>
      <c r="U25">
        <f t="shared" si="12"/>
        <v>4.2172894000000002E-2</v>
      </c>
      <c r="V25">
        <f t="shared" si="13"/>
        <v>0.01</v>
      </c>
      <c r="W25">
        <f t="shared" si="14"/>
        <v>0.59487049118530033</v>
      </c>
      <c r="X25">
        <f t="shared" si="15"/>
        <v>2.5087410168485608E-2</v>
      </c>
      <c r="Y25">
        <f t="shared" si="16"/>
        <v>5.9487049118530037E-3</v>
      </c>
      <c r="Z25">
        <f t="shared" si="17"/>
        <v>0.56383437610496179</v>
      </c>
      <c r="AB25">
        <f t="shared" si="18"/>
        <v>1103.1188870001083</v>
      </c>
      <c r="AC25">
        <f t="shared" si="19"/>
        <v>1000.586270421278</v>
      </c>
      <c r="AE25">
        <f t="shared" si="2"/>
        <v>0</v>
      </c>
      <c r="AF25">
        <f t="shared" si="3"/>
        <v>0</v>
      </c>
      <c r="AG25">
        <f t="shared" si="3"/>
        <v>-7.0479297013120226</v>
      </c>
      <c r="AH25">
        <f t="shared" si="4"/>
        <v>-1254.3705084242804</v>
      </c>
      <c r="AI25">
        <f t="shared" si="23"/>
        <v>-1261.4184381255925</v>
      </c>
      <c r="AJ25">
        <f t="shared" si="6"/>
        <v>102.53261657883036</v>
      </c>
      <c r="AK25">
        <f t="shared" si="20"/>
        <v>77.21832209000759</v>
      </c>
      <c r="AL25">
        <f t="shared" si="24"/>
        <v>-1081.6674994567545</v>
      </c>
      <c r="AN25">
        <f t="shared" si="8"/>
        <v>0</v>
      </c>
      <c r="AO25">
        <f t="shared" si="8"/>
        <v>0</v>
      </c>
      <c r="AP25">
        <f t="shared" si="8"/>
        <v>-1.4899078442566691</v>
      </c>
      <c r="AQ25">
        <f t="shared" si="8"/>
        <v>-265.16956600143914</v>
      </c>
      <c r="AR25">
        <f t="shared" si="8"/>
        <v>-266.6594738456958</v>
      </c>
      <c r="AS25">
        <f t="shared" si="8"/>
        <v>21.675038799624037</v>
      </c>
      <c r="AT25">
        <f t="shared" si="8"/>
        <v>16.323684922797018</v>
      </c>
      <c r="AU25">
        <f t="shared" si="8"/>
        <v>-228.66075012327477</v>
      </c>
      <c r="AW25">
        <v>22</v>
      </c>
      <c r="AX25">
        <f>IF(Z25&gt;0, (R25*SUMPRODUCT(K25:$K$98, X25:$X$98)-K25*$AZ$3)/Z25, 0)</f>
        <v>1774.6102629170161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4.6777600000000003E-2</v>
      </c>
      <c r="Q26" s="4">
        <f t="shared" si="22"/>
        <v>12.5</v>
      </c>
      <c r="R26">
        <f t="shared" si="0"/>
        <v>50000</v>
      </c>
      <c r="S26">
        <f t="shared" si="1"/>
        <v>1680.8959683173448</v>
      </c>
      <c r="U26">
        <f t="shared" si="12"/>
        <v>4.6777600000000003E-2</v>
      </c>
      <c r="V26">
        <f t="shared" si="13"/>
        <v>0.01</v>
      </c>
      <c r="W26">
        <f t="shared" si="14"/>
        <v>0.56383437610496179</v>
      </c>
      <c r="X26">
        <f t="shared" si="15"/>
        <v>2.6374818911687463E-2</v>
      </c>
      <c r="Y26">
        <f t="shared" si="16"/>
        <v>5.6383437610496179E-3</v>
      </c>
      <c r="Z26">
        <f t="shared" si="17"/>
        <v>0.53182121343222466</v>
      </c>
      <c r="AB26">
        <f t="shared" si="18"/>
        <v>1000.586270421278</v>
      </c>
      <c r="AC26">
        <f t="shared" si="19"/>
        <v>893.93613352386456</v>
      </c>
      <c r="AE26">
        <f t="shared" si="2"/>
        <v>0</v>
      </c>
      <c r="AF26">
        <f t="shared" si="3"/>
        <v>0</v>
      </c>
      <c r="AG26">
        <f t="shared" si="3"/>
        <v>-6.6477651679028078</v>
      </c>
      <c r="AH26">
        <f t="shared" si="4"/>
        <v>-1318.7409455843731</v>
      </c>
      <c r="AI26">
        <f t="shared" si="23"/>
        <v>-1325.388710752276</v>
      </c>
      <c r="AJ26">
        <f t="shared" si="6"/>
        <v>106.6501368974134</v>
      </c>
      <c r="AK26">
        <f t="shared" si="20"/>
        <v>70.04103892948946</v>
      </c>
      <c r="AL26">
        <f t="shared" si="24"/>
        <v>-1148.697534925373</v>
      </c>
      <c r="AN26">
        <f t="shared" si="8"/>
        <v>0</v>
      </c>
      <c r="AO26">
        <f t="shared" si="8"/>
        <v>0</v>
      </c>
      <c r="AP26">
        <f t="shared" si="8"/>
        <v>-1.2547450469987513</v>
      </c>
      <c r="AQ26">
        <f t="shared" si="8"/>
        <v>-248.90826134107417</v>
      </c>
      <c r="AR26">
        <f t="shared" si="8"/>
        <v>-250.16300638807294</v>
      </c>
      <c r="AS26">
        <f t="shared" si="8"/>
        <v>20.129882397152194</v>
      </c>
      <c r="AT26">
        <f t="shared" si="8"/>
        <v>13.220028756092262</v>
      </c>
      <c r="AU26">
        <f t="shared" si="8"/>
        <v>-216.81309523482847</v>
      </c>
      <c r="AW26">
        <v>23</v>
      </c>
      <c r="AX26">
        <f>IF(Z26&gt;0, (R26*SUMPRODUCT(K26:$K$98, X26:$X$98)-K26*$AZ$3)/Z26, 0)</f>
        <v>1680.8959683173448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5.1668436999999998E-2</v>
      </c>
      <c r="Q27" s="4">
        <f t="shared" si="22"/>
        <v>12.5</v>
      </c>
      <c r="R27">
        <f t="shared" si="0"/>
        <v>50000</v>
      </c>
      <c r="S27">
        <f t="shared" si="1"/>
        <v>1576.2009102678487</v>
      </c>
      <c r="U27">
        <f t="shared" si="12"/>
        <v>5.1668436999999998E-2</v>
      </c>
      <c r="V27">
        <f t="shared" si="13"/>
        <v>0.01</v>
      </c>
      <c r="W27">
        <f t="shared" si="14"/>
        <v>0.53182121343222466</v>
      </c>
      <c r="X27">
        <f t="shared" si="15"/>
        <v>2.7478370861486454E-2</v>
      </c>
      <c r="Y27">
        <f t="shared" si="16"/>
        <v>5.318212134322247E-3</v>
      </c>
      <c r="Z27">
        <f t="shared" si="17"/>
        <v>0.49902463043641598</v>
      </c>
      <c r="AB27">
        <f t="shared" si="18"/>
        <v>893.93613352386456</v>
      </c>
      <c r="AC27">
        <f t="shared" si="19"/>
        <v>786.5630767399557</v>
      </c>
      <c r="AE27">
        <f t="shared" si="2"/>
        <v>0</v>
      </c>
      <c r="AF27">
        <f t="shared" si="3"/>
        <v>0</v>
      </c>
      <c r="AG27">
        <f t="shared" si="3"/>
        <v>-6.2378078804551995</v>
      </c>
      <c r="AH27">
        <f t="shared" si="4"/>
        <v>-1373.9185430743228</v>
      </c>
      <c r="AI27">
        <f t="shared" si="23"/>
        <v>-1380.156350954778</v>
      </c>
      <c r="AJ27">
        <f t="shared" si="6"/>
        <v>107.37305678390885</v>
      </c>
      <c r="AK27">
        <f t="shared" si="20"/>
        <v>62.575529346670528</v>
      </c>
      <c r="AL27">
        <f t="shared" si="24"/>
        <v>-1210.2077648241986</v>
      </c>
      <c r="AN27">
        <f t="shared" si="8"/>
        <v>0</v>
      </c>
      <c r="AO27">
        <f t="shared" si="8"/>
        <v>0</v>
      </c>
      <c r="AP27">
        <f t="shared" si="8"/>
        <v>-1.0512204295686132</v>
      </c>
      <c r="AQ27">
        <f t="shared" si="8"/>
        <v>-231.53826932827508</v>
      </c>
      <c r="AR27">
        <f t="shared" si="8"/>
        <v>-232.58948975784369</v>
      </c>
      <c r="AS27">
        <f t="shared" si="8"/>
        <v>18.094938645054732</v>
      </c>
      <c r="AT27">
        <f t="shared" si="8"/>
        <v>10.545479453831792</v>
      </c>
      <c r="AU27">
        <f t="shared" si="8"/>
        <v>-203.94907165895717</v>
      </c>
      <c r="AW27">
        <v>24</v>
      </c>
      <c r="AX27">
        <f>IF(Z27&gt;0, (R27*SUMPRODUCT(K27:$K$98, X27:$X$98)-K27*$AZ$3)/Z27, 0)</f>
        <v>1576.2009102678487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5.7177164000000003E-2</v>
      </c>
      <c r="Q28" s="4">
        <f t="shared" si="22"/>
        <v>12.5</v>
      </c>
      <c r="R28">
        <f t="shared" si="0"/>
        <v>50000</v>
      </c>
      <c r="S28">
        <f t="shared" si="1"/>
        <v>1463.7878112980216</v>
      </c>
      <c r="U28">
        <f t="shared" si="12"/>
        <v>5.7177164000000003E-2</v>
      </c>
      <c r="V28">
        <f t="shared" si="13"/>
        <v>0.01</v>
      </c>
      <c r="W28">
        <f t="shared" si="14"/>
        <v>0.49902463043641598</v>
      </c>
      <c r="X28">
        <f t="shared" si="15"/>
        <v>2.8532813134502351E-2</v>
      </c>
      <c r="Y28">
        <f t="shared" si="16"/>
        <v>4.99024630436416E-3</v>
      </c>
      <c r="Z28">
        <f t="shared" si="17"/>
        <v>0.46550157099754946</v>
      </c>
      <c r="AB28">
        <f t="shared" si="18"/>
        <v>786.5630767399557</v>
      </c>
      <c r="AC28">
        <f t="shared" si="19"/>
        <v>681.39552576629353</v>
      </c>
      <c r="AE28">
        <f t="shared" si="2"/>
        <v>0</v>
      </c>
      <c r="AF28">
        <f t="shared" si="3"/>
        <v>0</v>
      </c>
      <c r="AG28">
        <f t="shared" si="3"/>
        <v>-5.8187696374693685</v>
      </c>
      <c r="AH28">
        <f t="shared" si="4"/>
        <v>-1426.6406567251177</v>
      </c>
      <c r="AI28">
        <f t="shared" si="23"/>
        <v>-1432.459426362587</v>
      </c>
      <c r="AJ28">
        <f t="shared" si="6"/>
        <v>105.16755097366217</v>
      </c>
      <c r="AK28">
        <f t="shared" si="20"/>
        <v>55.059415371796902</v>
      </c>
      <c r="AL28">
        <f t="shared" si="24"/>
        <v>-1272.232460017128</v>
      </c>
      <c r="AN28">
        <f t="shared" si="8"/>
        <v>0</v>
      </c>
      <c r="AO28">
        <f t="shared" si="8"/>
        <v>0</v>
      </c>
      <c r="AP28">
        <f t="shared" si="8"/>
        <v>-0.87553787711726072</v>
      </c>
      <c r="AQ28">
        <f t="shared" si="8"/>
        <v>-214.66358179141091</v>
      </c>
      <c r="AR28">
        <f t="shared" si="8"/>
        <v>-215.53911966852817</v>
      </c>
      <c r="AS28">
        <f t="shared" si="8"/>
        <v>15.824337455838354</v>
      </c>
      <c r="AT28">
        <f t="shared" si="8"/>
        <v>8.2846729898910354</v>
      </c>
      <c r="AU28">
        <f t="shared" si="8"/>
        <v>-191.43010922279879</v>
      </c>
      <c r="AW28">
        <v>25</v>
      </c>
      <c r="AX28">
        <f>IF(Z28&gt;0, (R28*SUMPRODUCT(K28:$K$98, X28:$X$98)-K28*$AZ$3)/Z28, 0)</f>
        <v>1463.7878112980216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6.3388860000000005E-2</v>
      </c>
      <c r="Q29" s="4">
        <f t="shared" si="22"/>
        <v>12.5</v>
      </c>
      <c r="R29">
        <f t="shared" si="0"/>
        <v>50000</v>
      </c>
      <c r="S29">
        <f t="shared" si="1"/>
        <v>1343.6369567279462</v>
      </c>
      <c r="U29">
        <f t="shared" si="12"/>
        <v>6.3388860000000005E-2</v>
      </c>
      <c r="V29">
        <f t="shared" si="13"/>
        <v>0.01</v>
      </c>
      <c r="W29">
        <f t="shared" si="14"/>
        <v>0.46550157099754946</v>
      </c>
      <c r="X29">
        <f t="shared" si="15"/>
        <v>2.9507613913743725E-2</v>
      </c>
      <c r="Y29">
        <f t="shared" si="16"/>
        <v>4.6550157099754944E-3</v>
      </c>
      <c r="Z29">
        <f t="shared" si="17"/>
        <v>0.43133894137383022</v>
      </c>
      <c r="AB29">
        <f t="shared" si="18"/>
        <v>681.39552576629353</v>
      </c>
      <c r="AC29">
        <f t="shared" si="19"/>
        <v>579.56294250578719</v>
      </c>
      <c r="AE29">
        <f t="shared" si="2"/>
        <v>0</v>
      </c>
      <c r="AF29">
        <f t="shared" si="3"/>
        <v>0</v>
      </c>
      <c r="AG29">
        <f t="shared" si="3"/>
        <v>-5.391736767172878</v>
      </c>
      <c r="AH29">
        <f t="shared" si="4"/>
        <v>-1475.3806956871863</v>
      </c>
      <c r="AI29">
        <f t="shared" si="23"/>
        <v>-1480.7724324543592</v>
      </c>
      <c r="AJ29">
        <f t="shared" si="6"/>
        <v>101.83258326050634</v>
      </c>
      <c r="AK29">
        <f t="shared" si="20"/>
        <v>47.697686803640551</v>
      </c>
      <c r="AL29">
        <f t="shared" si="24"/>
        <v>-1331.2421623902121</v>
      </c>
      <c r="AN29">
        <f t="shared" si="8"/>
        <v>0</v>
      </c>
      <c r="AO29">
        <f t="shared" si="8"/>
        <v>0</v>
      </c>
      <c r="AP29">
        <f t="shared" si="8"/>
        <v>-0.72435995574000434</v>
      </c>
      <c r="AQ29">
        <f t="shared" si="8"/>
        <v>-198.21195684744015</v>
      </c>
      <c r="AR29">
        <f t="shared" si="8"/>
        <v>-198.93631680318018</v>
      </c>
      <c r="AS29">
        <f t="shared" si="8"/>
        <v>13.680832111940816</v>
      </c>
      <c r="AT29">
        <f t="shared" si="8"/>
        <v>6.4080083642699561</v>
      </c>
      <c r="AU29">
        <f t="shared" si="8"/>
        <v>-178.84747632696937</v>
      </c>
      <c r="AW29">
        <v>26</v>
      </c>
      <c r="AX29">
        <f>IF(Z29&gt;0, (R29*SUMPRODUCT(K29:$K$98, X29:$X$98)-K29*$AZ$3)/Z29, 0)</f>
        <v>1343.6369567279462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7.0498397000000004E-2</v>
      </c>
      <c r="Q30" s="4">
        <f t="shared" si="22"/>
        <v>12.5</v>
      </c>
      <c r="R30">
        <f t="shared" si="0"/>
        <v>50000</v>
      </c>
      <c r="S30">
        <f t="shared" si="1"/>
        <v>1215.5130348785337</v>
      </c>
      <c r="U30">
        <f t="shared" si="12"/>
        <v>7.0498397000000004E-2</v>
      </c>
      <c r="V30">
        <f t="shared" si="13"/>
        <v>0.01</v>
      </c>
      <c r="W30">
        <f t="shared" si="14"/>
        <v>0.43133894137383022</v>
      </c>
      <c r="X30">
        <f t="shared" si="15"/>
        <v>3.0408703930532011E-2</v>
      </c>
      <c r="Y30">
        <f t="shared" si="16"/>
        <v>4.3133894137383022E-3</v>
      </c>
      <c r="Z30">
        <f t="shared" si="17"/>
        <v>0.39661684802955988</v>
      </c>
      <c r="AB30">
        <f t="shared" si="18"/>
        <v>579.56294250578719</v>
      </c>
      <c r="AC30">
        <f t="shared" si="19"/>
        <v>482.09294863236852</v>
      </c>
      <c r="AE30">
        <f t="shared" si="2"/>
        <v>0</v>
      </c>
      <c r="AF30">
        <f t="shared" si="3"/>
        <v>0</v>
      </c>
      <c r="AG30">
        <f t="shared" si="3"/>
        <v>-4.9577106003694986</v>
      </c>
      <c r="AH30">
        <f t="shared" si="4"/>
        <v>-1520.4351965266005</v>
      </c>
      <c r="AI30">
        <f t="shared" si="23"/>
        <v>-1525.3929071269699</v>
      </c>
      <c r="AJ30">
        <f t="shared" si="6"/>
        <v>97.469993873418673</v>
      </c>
      <c r="AK30">
        <f t="shared" si="20"/>
        <v>40.569405975405104</v>
      </c>
      <c r="AL30">
        <f t="shared" si="24"/>
        <v>-1387.3535072781463</v>
      </c>
      <c r="AN30">
        <f t="shared" si="8"/>
        <v>0</v>
      </c>
      <c r="AO30">
        <f t="shared" si="8"/>
        <v>0</v>
      </c>
      <c r="AP30">
        <f t="shared" si="8"/>
        <v>-0.59468762540352049</v>
      </c>
      <c r="AQ30">
        <f t="shared" si="8"/>
        <v>-182.37934189521874</v>
      </c>
      <c r="AR30">
        <f t="shared" si="8"/>
        <v>-182.97402952062225</v>
      </c>
      <c r="AS30">
        <f t="shared" si="8"/>
        <v>11.691727064576735</v>
      </c>
      <c r="AT30">
        <f t="shared" si="8"/>
        <v>4.866384032530445</v>
      </c>
      <c r="AU30">
        <f t="shared" si="8"/>
        <v>-166.41591842351511</v>
      </c>
      <c r="AW30">
        <v>27</v>
      </c>
      <c r="AX30">
        <f>IF(Z30&gt;0, (R30*SUMPRODUCT(K30:$K$98, X30:$X$98)-K30*$AZ$3)/Z30, 0)</f>
        <v>1215.5130348785337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7.8701599999999997E-2</v>
      </c>
      <c r="Q31" s="4">
        <f t="shared" si="22"/>
        <v>12.5</v>
      </c>
      <c r="R31">
        <f t="shared" si="0"/>
        <v>50000</v>
      </c>
      <c r="S31">
        <f t="shared" si="1"/>
        <v>1078.0925685049301</v>
      </c>
      <c r="U31">
        <f t="shared" si="12"/>
        <v>7.8701599999999997E-2</v>
      </c>
      <c r="V31">
        <f t="shared" si="13"/>
        <v>0.01</v>
      </c>
      <c r="W31">
        <f t="shared" si="14"/>
        <v>0.39661684802955988</v>
      </c>
      <c r="X31">
        <f t="shared" si="15"/>
        <v>3.1214380526883207E-2</v>
      </c>
      <c r="Y31">
        <f t="shared" si="16"/>
        <v>3.9661684802955992E-3</v>
      </c>
      <c r="Z31">
        <f t="shared" si="17"/>
        <v>0.36143629902238111</v>
      </c>
      <c r="AB31">
        <f t="shared" si="18"/>
        <v>482.09294863236852</v>
      </c>
      <c r="AC31">
        <f t="shared" si="19"/>
        <v>389.66178796395479</v>
      </c>
      <c r="AE31">
        <f t="shared" si="2"/>
        <v>0</v>
      </c>
      <c r="AF31">
        <f t="shared" si="3"/>
        <v>0</v>
      </c>
      <c r="AG31">
        <f t="shared" si="3"/>
        <v>-4.5179537377797638</v>
      </c>
      <c r="AH31">
        <f t="shared" si="4"/>
        <v>-1560.7190263441603</v>
      </c>
      <c r="AI31">
        <f t="shared" si="23"/>
        <v>-1565.2369800819401</v>
      </c>
      <c r="AJ31">
        <f t="shared" si="6"/>
        <v>92.431160668413725</v>
      </c>
      <c r="AK31">
        <f t="shared" si="20"/>
        <v>33.746506404265801</v>
      </c>
      <c r="AL31">
        <f t="shared" si="24"/>
        <v>-1439.0593130092607</v>
      </c>
      <c r="AN31">
        <f t="shared" si="8"/>
        <v>0</v>
      </c>
      <c r="AO31">
        <f t="shared" si="8"/>
        <v>0</v>
      </c>
      <c r="AP31">
        <f t="shared" si="8"/>
        <v>-0.48387310850895315</v>
      </c>
      <c r="AQ31">
        <f t="shared" si="8"/>
        <v>-167.15309864092032</v>
      </c>
      <c r="AR31">
        <f t="shared" si="8"/>
        <v>-167.63697174942931</v>
      </c>
      <c r="AS31">
        <f t="shared" si="8"/>
        <v>9.8993826921509829</v>
      </c>
      <c r="AT31">
        <f t="shared" si="8"/>
        <v>3.6142528017947089</v>
      </c>
      <c r="AU31">
        <f t="shared" si="8"/>
        <v>-154.12333625548362</v>
      </c>
      <c r="AW31">
        <v>28</v>
      </c>
      <c r="AX31">
        <f>IF(Z31&gt;0, (R31*SUMPRODUCT(K31:$K$98, X31:$X$98)-K31*$AZ$3)/Z31, 0)</f>
        <v>1078.0925685049301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8.8159118999999994E-2</v>
      </c>
      <c r="Q32" s="4">
        <f t="shared" si="22"/>
        <v>12.5</v>
      </c>
      <c r="R32">
        <f t="shared" si="0"/>
        <v>50000</v>
      </c>
      <c r="S32">
        <f t="shared" si="1"/>
        <v>929.01397491727266</v>
      </c>
      <c r="U32">
        <f t="shared" si="12"/>
        <v>8.8159118999999994E-2</v>
      </c>
      <c r="V32">
        <f t="shared" si="13"/>
        <v>0.01</v>
      </c>
      <c r="W32">
        <f t="shared" si="14"/>
        <v>0.36143629902238111</v>
      </c>
      <c r="X32">
        <f t="shared" si="15"/>
        <v>3.1863905696433679E-2</v>
      </c>
      <c r="Y32">
        <f t="shared" si="16"/>
        <v>3.6143629902238112E-3</v>
      </c>
      <c r="Z32">
        <f t="shared" si="17"/>
        <v>0.32595803033572363</v>
      </c>
      <c r="AB32">
        <f t="shared" si="18"/>
        <v>389.66178796395479</v>
      </c>
      <c r="AC32">
        <f t="shared" si="19"/>
        <v>302.81956541839554</v>
      </c>
      <c r="AE32">
        <f t="shared" si="2"/>
        <v>0</v>
      </c>
      <c r="AF32">
        <f t="shared" si="3"/>
        <v>0</v>
      </c>
      <c r="AG32">
        <f t="shared" si="3"/>
        <v>-4.0744753791965449</v>
      </c>
      <c r="AH32">
        <f t="shared" si="4"/>
        <v>-1593.195284821684</v>
      </c>
      <c r="AI32">
        <f t="shared" si="23"/>
        <v>-1597.2697602008807</v>
      </c>
      <c r="AJ32">
        <f t="shared" si="6"/>
        <v>86.842222545559252</v>
      </c>
      <c r="AK32">
        <f t="shared" si="20"/>
        <v>27.276325157476837</v>
      </c>
      <c r="AL32">
        <f t="shared" si="24"/>
        <v>-1483.1512124978447</v>
      </c>
      <c r="AN32">
        <f t="shared" si="8"/>
        <v>0</v>
      </c>
      <c r="AO32">
        <f t="shared" si="8"/>
        <v>0</v>
      </c>
      <c r="AP32">
        <f t="shared" si="8"/>
        <v>-0.38962192006243107</v>
      </c>
      <c r="AQ32">
        <f t="shared" si="8"/>
        <v>-152.34938197835967</v>
      </c>
      <c r="AR32">
        <f t="shared" si="8"/>
        <v>-152.73900389842211</v>
      </c>
      <c r="AS32">
        <f t="shared" si="8"/>
        <v>8.3042920478665074</v>
      </c>
      <c r="AT32">
        <f t="shared" si="8"/>
        <v>2.6083000119144097</v>
      </c>
      <c r="AU32">
        <f t="shared" si="8"/>
        <v>-141.82641183864121</v>
      </c>
      <c r="AW32">
        <v>29</v>
      </c>
      <c r="AX32">
        <f>IF(Z32&gt;0, (R32*SUMPRODUCT(K32:$K$98, X32:$X$98)-K32*$AZ$3)/Z32, 0)</f>
        <v>929.01397491727266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9.9426106E-2</v>
      </c>
      <c r="Q33" s="4">
        <f t="shared" si="22"/>
        <v>12.5</v>
      </c>
      <c r="R33">
        <f t="shared" si="0"/>
        <v>50000</v>
      </c>
      <c r="S33">
        <f t="shared" si="1"/>
        <v>765.36064956351004</v>
      </c>
      <c r="U33">
        <f t="shared" si="12"/>
        <v>9.9426106E-2</v>
      </c>
      <c r="V33">
        <f t="shared" si="13"/>
        <v>0.01</v>
      </c>
      <c r="W33">
        <f t="shared" si="14"/>
        <v>0.32595803033572363</v>
      </c>
      <c r="X33">
        <f t="shared" si="15"/>
        <v>3.2408737675710876E-2</v>
      </c>
      <c r="Y33">
        <f t="shared" si="16"/>
        <v>3.2595803033572362E-3</v>
      </c>
      <c r="Z33">
        <f t="shared" si="17"/>
        <v>0.29028971235665552</v>
      </c>
      <c r="AB33">
        <f t="shared" si="18"/>
        <v>302.81956541839554</v>
      </c>
      <c r="AC33">
        <f t="shared" si="19"/>
        <v>222.17632281089436</v>
      </c>
      <c r="AE33">
        <f t="shared" si="2"/>
        <v>0</v>
      </c>
      <c r="AF33">
        <f t="shared" si="3"/>
        <v>0</v>
      </c>
      <c r="AG33">
        <f t="shared" si="3"/>
        <v>-3.6286214044581939</v>
      </c>
      <c r="AH33">
        <f t="shared" si="4"/>
        <v>-1620.4368837855438</v>
      </c>
      <c r="AI33">
        <f t="shared" si="23"/>
        <v>-1624.0655051900021</v>
      </c>
      <c r="AJ33">
        <f t="shared" si="6"/>
        <v>80.643242607501179</v>
      </c>
      <c r="AK33">
        <f t="shared" si="20"/>
        <v>21.197369579287688</v>
      </c>
      <c r="AL33">
        <f t="shared" si="24"/>
        <v>-1522.2248930032133</v>
      </c>
      <c r="AN33">
        <f t="shared" si="8"/>
        <v>0</v>
      </c>
      <c r="AO33">
        <f t="shared" si="8"/>
        <v>0</v>
      </c>
      <c r="AP33">
        <f t="shared" si="8"/>
        <v>-0.30980992012299641</v>
      </c>
      <c r="AQ33">
        <f t="shared" si="8"/>
        <v>-138.35210830018144</v>
      </c>
      <c r="AR33">
        <f t="shared" si="8"/>
        <v>-138.66191822030444</v>
      </c>
      <c r="AS33">
        <f t="shared" si="8"/>
        <v>6.885280597196898</v>
      </c>
      <c r="AT33">
        <f t="shared" si="8"/>
        <v>1.8098210433604949</v>
      </c>
      <c r="AU33">
        <f t="shared" si="8"/>
        <v>-129.96681657974707</v>
      </c>
      <c r="AW33">
        <v>30</v>
      </c>
      <c r="AX33">
        <f>IF(Z33&gt;0, (R33*SUMPRODUCT(K33:$K$98, X33:$X$98)-K33*$AZ$3)/Z33, 0)</f>
        <v>765.36064956351004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0.112419382</v>
      </c>
      <c r="Q34" s="4">
        <f t="shared" si="22"/>
        <v>12.5</v>
      </c>
      <c r="R34">
        <f t="shared" si="0"/>
        <v>50000</v>
      </c>
      <c r="S34">
        <f t="shared" si="1"/>
        <v>580.35732953336662</v>
      </c>
      <c r="U34">
        <f t="shared" si="12"/>
        <v>0.112419382</v>
      </c>
      <c r="V34">
        <f t="shared" si="13"/>
        <v>0.01</v>
      </c>
      <c r="W34">
        <f t="shared" si="14"/>
        <v>0.29028971235665552</v>
      </c>
      <c r="X34">
        <f t="shared" si="15"/>
        <v>3.2634190064092974E-2</v>
      </c>
      <c r="Y34">
        <f t="shared" si="16"/>
        <v>2.9028971235665552E-3</v>
      </c>
      <c r="Z34">
        <f t="shared" si="17"/>
        <v>0.25475262516899599</v>
      </c>
      <c r="AB34">
        <f t="shared" si="18"/>
        <v>222.17632281089436</v>
      </c>
      <c r="AC34">
        <f t="shared" si="19"/>
        <v>147.84755323469324</v>
      </c>
      <c r="AE34">
        <f t="shared" si="2"/>
        <v>0</v>
      </c>
      <c r="AF34">
        <f t="shared" si="3"/>
        <v>0</v>
      </c>
      <c r="AG34">
        <f t="shared" si="3"/>
        <v>-3.1844078146124497</v>
      </c>
      <c r="AH34">
        <f t="shared" si="4"/>
        <v>-1631.7095032046486</v>
      </c>
      <c r="AI34">
        <f t="shared" si="23"/>
        <v>-1634.8939110192612</v>
      </c>
      <c r="AJ34">
        <f t="shared" si="6"/>
        <v>74.328769576201125</v>
      </c>
      <c r="AK34">
        <f t="shared" si="20"/>
        <v>15.552342596762607</v>
      </c>
      <c r="AL34">
        <f t="shared" si="24"/>
        <v>-1545.0127988462973</v>
      </c>
      <c r="AN34">
        <f t="shared" si="8"/>
        <v>0</v>
      </c>
      <c r="AO34">
        <f t="shared" si="8"/>
        <v>0</v>
      </c>
      <c r="AP34">
        <f t="shared" si="8"/>
        <v>-0.24275284032506234</v>
      </c>
      <c r="AQ34">
        <f t="shared" si="8"/>
        <v>-124.38799913463076</v>
      </c>
      <c r="AR34">
        <f t="shared" si="8"/>
        <v>-124.63075197495584</v>
      </c>
      <c r="AS34">
        <f t="shared" si="8"/>
        <v>5.6662089100814006</v>
      </c>
      <c r="AT34">
        <f t="shared" si="8"/>
        <v>1.1855816085327786</v>
      </c>
      <c r="AU34">
        <f t="shared" ref="AU34:AU79" si="25">AL34*$K34</f>
        <v>-117.77896145634165</v>
      </c>
      <c r="AW34">
        <v>31</v>
      </c>
      <c r="AX34">
        <f>IF(Z34&gt;0, (R34*SUMPRODUCT(K34:$K$98, X34:$X$98)-K34*$AZ$3)/Z34, 0)</f>
        <v>580.35732953336662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0.12734142500000001</v>
      </c>
      <c r="Q35" s="4">
        <f t="shared" si="22"/>
        <v>12.5</v>
      </c>
      <c r="R35">
        <f t="shared" si="0"/>
        <v>50000</v>
      </c>
      <c r="S35">
        <f t="shared" si="1"/>
        <v>366.86196342019275</v>
      </c>
      <c r="U35">
        <f t="shared" si="12"/>
        <v>0.12734142500000001</v>
      </c>
      <c r="V35">
        <f t="shared" si="13"/>
        <v>0.01</v>
      </c>
      <c r="W35">
        <f t="shared" si="14"/>
        <v>0.25475262516899599</v>
      </c>
      <c r="X35">
        <f t="shared" si="15"/>
        <v>3.2440562311510816E-2</v>
      </c>
      <c r="Y35">
        <f t="shared" si="16"/>
        <v>2.5475262516899602E-3</v>
      </c>
      <c r="Z35">
        <f t="shared" si="17"/>
        <v>0.2197645366057952</v>
      </c>
      <c r="AB35">
        <f t="shared" si="18"/>
        <v>147.84755323469324</v>
      </c>
      <c r="AC35">
        <f t="shared" si="19"/>
        <v>80.623249389330851</v>
      </c>
      <c r="AE35">
        <f t="shared" si="2"/>
        <v>0</v>
      </c>
      <c r="AF35">
        <f t="shared" ref="AF35:AG66" si="26">-$Z35*P35</f>
        <v>0</v>
      </c>
      <c r="AG35">
        <f t="shared" si="26"/>
        <v>-2.7470567075724399</v>
      </c>
      <c r="AH35">
        <f t="shared" si="4"/>
        <v>-1622.0281155755408</v>
      </c>
      <c r="AI35">
        <f t="shared" si="23"/>
        <v>-1624.7751722831133</v>
      </c>
      <c r="AJ35">
        <f t="shared" si="6"/>
        <v>67.224303845362385</v>
      </c>
      <c r="AK35">
        <f t="shared" si="20"/>
        <v>10.349328726428528</v>
      </c>
      <c r="AL35">
        <f t="shared" si="24"/>
        <v>-1547.2015397113225</v>
      </c>
      <c r="AN35">
        <f t="shared" ref="AN35:AT66" si="27">AE35*$K35</f>
        <v>0</v>
      </c>
      <c r="AO35">
        <f t="shared" si="27"/>
        <v>0</v>
      </c>
      <c r="AP35">
        <f t="shared" si="27"/>
        <v>-0.18697573152858998</v>
      </c>
      <c r="AQ35">
        <f t="shared" si="27"/>
        <v>-110.40175932068179</v>
      </c>
      <c r="AR35">
        <f t="shared" si="27"/>
        <v>-110.5887350522104</v>
      </c>
      <c r="AS35">
        <f t="shared" si="27"/>
        <v>4.5755565778233516</v>
      </c>
      <c r="AT35">
        <f t="shared" si="27"/>
        <v>0.70441695073846478</v>
      </c>
      <c r="AU35">
        <f t="shared" si="25"/>
        <v>-105.30876152364858</v>
      </c>
      <c r="AW35">
        <v>32</v>
      </c>
      <c r="AX35">
        <f>IF(Z35&gt;0, (R35*SUMPRODUCT(K35:$K$98, X35:$X$98)-K35*$AZ$3)/Z35, 0)</f>
        <v>366.86196342019275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0.14457818</v>
      </c>
      <c r="Q36" s="4">
        <f t="shared" si="22"/>
        <v>12.5</v>
      </c>
      <c r="R36">
        <f t="shared" si="0"/>
        <v>50000</v>
      </c>
      <c r="S36">
        <f t="shared" si="1"/>
        <v>114.43068183110788</v>
      </c>
      <c r="U36">
        <f t="shared" si="12"/>
        <v>0.14457818</v>
      </c>
      <c r="V36">
        <f t="shared" si="13"/>
        <v>0.01</v>
      </c>
      <c r="W36">
        <f t="shared" si="14"/>
        <v>0.2197645366057952</v>
      </c>
      <c r="X36">
        <f t="shared" si="15"/>
        <v>3.177315673100925E-2</v>
      </c>
      <c r="Y36">
        <f t="shared" si="16"/>
        <v>2.197645366057952E-3</v>
      </c>
      <c r="Z36">
        <f t="shared" si="17"/>
        <v>0.18579373450872799</v>
      </c>
      <c r="AB36">
        <f t="shared" si="18"/>
        <v>80.623249389330851</v>
      </c>
      <c r="AC36">
        <f t="shared" si="19"/>
        <v>21.260503719781582</v>
      </c>
      <c r="AE36">
        <f t="shared" si="2"/>
        <v>0</v>
      </c>
      <c r="AF36">
        <f t="shared" si="26"/>
        <v>0</v>
      </c>
      <c r="AG36">
        <f t="shared" si="26"/>
        <v>-2.3224216813591001</v>
      </c>
      <c r="AH36">
        <f t="shared" si="4"/>
        <v>-1588.6578365504624</v>
      </c>
      <c r="AI36">
        <f t="shared" si="23"/>
        <v>-1590.9802582318216</v>
      </c>
      <c r="AJ36">
        <f t="shared" si="6"/>
        <v>59.36274566954927</v>
      </c>
      <c r="AK36">
        <f t="shared" si="20"/>
        <v>5.6436274572531602</v>
      </c>
      <c r="AL36">
        <f t="shared" si="24"/>
        <v>-1525.9738851050192</v>
      </c>
      <c r="AN36">
        <f t="shared" si="27"/>
        <v>0</v>
      </c>
      <c r="AO36">
        <f t="shared" si="27"/>
        <v>0</v>
      </c>
      <c r="AP36">
        <f t="shared" si="27"/>
        <v>-0.14113693146851064</v>
      </c>
      <c r="AQ36">
        <f t="shared" si="27"/>
        <v>-96.545039173471991</v>
      </c>
      <c r="AR36">
        <f t="shared" si="27"/>
        <v>-96.686176104940515</v>
      </c>
      <c r="AS36">
        <f t="shared" si="27"/>
        <v>3.6075600889338784</v>
      </c>
      <c r="AT36">
        <f t="shared" si="27"/>
        <v>0.34297141990252683</v>
      </c>
      <c r="AU36">
        <f t="shared" si="25"/>
        <v>-92.735644596104109</v>
      </c>
      <c r="AW36">
        <v>33</v>
      </c>
      <c r="AX36">
        <f>IF(Z36&gt;0, (R36*SUMPRODUCT(K36:$K$98, X36:$X$98)-K36*$AZ$3)/Z36, 0)</f>
        <v>114.43068183110788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0.16385111999999999</v>
      </c>
      <c r="Q37" s="4">
        <f t="shared" si="22"/>
        <v>12.5</v>
      </c>
      <c r="R37">
        <f t="shared" si="0"/>
        <v>50000</v>
      </c>
      <c r="S37">
        <f t="shared" si="1"/>
        <v>-193.5849338304638</v>
      </c>
      <c r="U37">
        <f t="shared" si="12"/>
        <v>0.16385111999999999</v>
      </c>
      <c r="V37">
        <f t="shared" si="13"/>
        <v>0.01</v>
      </c>
      <c r="W37">
        <f t="shared" si="14"/>
        <v>0.18579373450872799</v>
      </c>
      <c r="X37">
        <f t="shared" si="15"/>
        <v>3.044251148823773E-2</v>
      </c>
      <c r="Y37">
        <f t="shared" si="16"/>
        <v>1.85793734508728E-3</v>
      </c>
      <c r="Z37">
        <f t="shared" si="17"/>
        <v>0.15349328567540299</v>
      </c>
      <c r="AB37">
        <f t="shared" si="18"/>
        <v>21.260503719781582</v>
      </c>
      <c r="AC37">
        <f t="shared" si="19"/>
        <v>-29.713987550893364</v>
      </c>
      <c r="AE37">
        <f t="shared" si="2"/>
        <v>0</v>
      </c>
      <c r="AF37">
        <f t="shared" si="26"/>
        <v>0</v>
      </c>
      <c r="AG37">
        <f t="shared" si="26"/>
        <v>-1.9186660709425374</v>
      </c>
      <c r="AH37">
        <f t="shared" si="4"/>
        <v>-1522.1255744118864</v>
      </c>
      <c r="AI37">
        <f t="shared" si="23"/>
        <v>-1524.0442404828289</v>
      </c>
      <c r="AJ37">
        <f t="shared" si="6"/>
        <v>50.974491270674946</v>
      </c>
      <c r="AK37">
        <f t="shared" si="20"/>
        <v>1.4882352603847109</v>
      </c>
      <c r="AL37">
        <f t="shared" si="24"/>
        <v>-1471.5815139517692</v>
      </c>
      <c r="AN37">
        <f t="shared" si="27"/>
        <v>0</v>
      </c>
      <c r="AO37">
        <f t="shared" si="27"/>
        <v>0</v>
      </c>
      <c r="AP37">
        <f t="shared" si="27"/>
        <v>-0.10410724808870252</v>
      </c>
      <c r="AQ37">
        <f t="shared" si="27"/>
        <v>-82.590872480281107</v>
      </c>
      <c r="AR37">
        <f t="shared" si="27"/>
        <v>-82.694979728369802</v>
      </c>
      <c r="AS37">
        <f t="shared" si="27"/>
        <v>2.7658872428512824</v>
      </c>
      <c r="AT37">
        <f t="shared" si="27"/>
        <v>8.0751976497460104E-2</v>
      </c>
      <c r="AU37">
        <f t="shared" si="25"/>
        <v>-79.848340509021057</v>
      </c>
      <c r="AW37">
        <v>34</v>
      </c>
      <c r="AX37">
        <f>IF(Z37&gt;0, (R37*SUMPRODUCT(K37:$K$98, X37:$X$98)-K37*$AZ$3)/Z37, 0)</f>
        <v>-193.5849338304638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0.185300933</v>
      </c>
      <c r="Q38" s="4">
        <f t="shared" si="22"/>
        <v>12.5</v>
      </c>
      <c r="R38">
        <f t="shared" si="0"/>
        <v>50000</v>
      </c>
      <c r="S38">
        <f t="shared" si="1"/>
        <v>-579.81902446689116</v>
      </c>
      <c r="U38">
        <f t="shared" si="12"/>
        <v>0.185300933</v>
      </c>
      <c r="V38">
        <f t="shared" si="13"/>
        <v>0.01</v>
      </c>
      <c r="W38">
        <f t="shared" si="14"/>
        <v>0.15349328567540299</v>
      </c>
      <c r="X38">
        <f t="shared" si="15"/>
        <v>2.844244904488771E-2</v>
      </c>
      <c r="Y38">
        <f t="shared" si="16"/>
        <v>1.5349328567540298E-3</v>
      </c>
      <c r="Z38">
        <f t="shared" si="17"/>
        <v>0.12351590377376125</v>
      </c>
      <c r="AB38">
        <f t="shared" si="18"/>
        <v>-29.713987550893364</v>
      </c>
      <c r="AC38">
        <f t="shared" si="19"/>
        <v>-71.616870832248651</v>
      </c>
      <c r="AE38">
        <f t="shared" si="2"/>
        <v>0</v>
      </c>
      <c r="AF38">
        <f t="shared" si="26"/>
        <v>0</v>
      </c>
      <c r="AG38">
        <f t="shared" si="26"/>
        <v>-1.5439487971720156</v>
      </c>
      <c r="AH38">
        <f t="shared" si="4"/>
        <v>-1422.1224522443854</v>
      </c>
      <c r="AI38">
        <f t="shared" si="23"/>
        <v>-1423.6664010415575</v>
      </c>
      <c r="AJ38">
        <f t="shared" si="6"/>
        <v>41.902883281355287</v>
      </c>
      <c r="AK38">
        <f t="shared" si="20"/>
        <v>-2.0799791285625355</v>
      </c>
      <c r="AL38">
        <f t="shared" si="24"/>
        <v>-1383.8434968887648</v>
      </c>
      <c r="AN38">
        <f t="shared" si="27"/>
        <v>0</v>
      </c>
      <c r="AO38">
        <f t="shared" si="27"/>
        <v>0</v>
      </c>
      <c r="AP38">
        <f t="shared" si="27"/>
        <v>-7.4799111968675391E-2</v>
      </c>
      <c r="AQ38">
        <f t="shared" si="27"/>
        <v>-68.897036438925156</v>
      </c>
      <c r="AR38">
        <f t="shared" si="27"/>
        <v>-68.971835550893829</v>
      </c>
      <c r="AS38">
        <f t="shared" si="27"/>
        <v>2.0300533697188596</v>
      </c>
      <c r="AT38">
        <f t="shared" si="27"/>
        <v>-0.10076797366261578</v>
      </c>
      <c r="AU38">
        <f t="shared" si="25"/>
        <v>-67.042550154837585</v>
      </c>
      <c r="AW38">
        <v>35</v>
      </c>
      <c r="AX38">
        <f>IF(Z38&gt;0, (R38*SUMPRODUCT(K38:$K$98, X38:$X$98)-K38*$AZ$3)/Z38, 0)</f>
        <v>-579.81902446689116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0.20871278500000001</v>
      </c>
      <c r="Q39" s="4">
        <f t="shared" si="22"/>
        <v>12.5</v>
      </c>
      <c r="R39">
        <f t="shared" si="0"/>
        <v>50000</v>
      </c>
      <c r="S39">
        <f t="shared" si="1"/>
        <v>-1079.6252624322146</v>
      </c>
      <c r="U39">
        <f t="shared" si="12"/>
        <v>0.20871278500000001</v>
      </c>
      <c r="V39">
        <f t="shared" si="13"/>
        <v>0.01</v>
      </c>
      <c r="W39">
        <f t="shared" si="14"/>
        <v>0.12351590377376125</v>
      </c>
      <c r="X39">
        <f t="shared" si="15"/>
        <v>2.5779348268413722E-2</v>
      </c>
      <c r="Y39">
        <f t="shared" si="16"/>
        <v>1.2351590377376125E-3</v>
      </c>
      <c r="Z39">
        <f t="shared" si="17"/>
        <v>9.6501396467609898E-2</v>
      </c>
      <c r="AB39">
        <f t="shared" si="18"/>
        <v>-71.616870832248651</v>
      </c>
      <c r="AC39">
        <f t="shared" si="19"/>
        <v>-104.18534548641853</v>
      </c>
      <c r="AE39">
        <f t="shared" si="2"/>
        <v>0</v>
      </c>
      <c r="AF39">
        <f t="shared" si="26"/>
        <v>0</v>
      </c>
      <c r="AG39">
        <f t="shared" si="26"/>
        <v>-1.2062674558451236</v>
      </c>
      <c r="AH39">
        <f t="shared" si="4"/>
        <v>-1288.9674134206862</v>
      </c>
      <c r="AI39">
        <f t="shared" si="23"/>
        <v>-1290.1736808765313</v>
      </c>
      <c r="AJ39">
        <f t="shared" si="6"/>
        <v>32.568474654169876</v>
      </c>
      <c r="AK39">
        <f t="shared" si="20"/>
        <v>-5.0131809582574061</v>
      </c>
      <c r="AL39">
        <f t="shared" si="24"/>
        <v>-1262.6183871806188</v>
      </c>
      <c r="AN39">
        <f t="shared" si="27"/>
        <v>0</v>
      </c>
      <c r="AO39">
        <f t="shared" si="27"/>
        <v>0</v>
      </c>
      <c r="AP39">
        <f t="shared" si="27"/>
        <v>-5.2178205245071024E-2</v>
      </c>
      <c r="AQ39">
        <f t="shared" si="27"/>
        <v>-55.755467766103841</v>
      </c>
      <c r="AR39">
        <f t="shared" si="27"/>
        <v>-55.807645971348911</v>
      </c>
      <c r="AS39">
        <f t="shared" si="27"/>
        <v>1.4087792444284892</v>
      </c>
      <c r="AT39">
        <f t="shared" si="27"/>
        <v>-0.21684974066333568</v>
      </c>
      <c r="AU39">
        <f t="shared" si="25"/>
        <v>-54.615716467583759</v>
      </c>
      <c r="AW39">
        <v>36</v>
      </c>
      <c r="AX39">
        <f>IF(Z39&gt;0, (R39*SUMPRODUCT(K39:$K$98, X39:$X$98)-K39*$AZ$3)/Z39, 0)</f>
        <v>-1079.6252624322146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0.23444695300000001</v>
      </c>
      <c r="Q40" s="4">
        <f t="shared" si="22"/>
        <v>12.5</v>
      </c>
      <c r="R40">
        <f t="shared" si="0"/>
        <v>50000</v>
      </c>
      <c r="S40">
        <f t="shared" si="1"/>
        <v>-1748.7482174651161</v>
      </c>
      <c r="U40">
        <f t="shared" si="12"/>
        <v>0.23444695300000001</v>
      </c>
      <c r="V40">
        <f t="shared" si="13"/>
        <v>0.01</v>
      </c>
      <c r="W40">
        <f t="shared" si="14"/>
        <v>9.6501396467609898E-2</v>
      </c>
      <c r="X40">
        <f t="shared" si="15"/>
        <v>2.2624458362076105E-2</v>
      </c>
      <c r="Y40">
        <f t="shared" si="16"/>
        <v>9.6501396467609901E-4</v>
      </c>
      <c r="Z40">
        <f t="shared" si="17"/>
        <v>7.291192414085769E-2</v>
      </c>
      <c r="AB40">
        <f t="shared" si="18"/>
        <v>-104.18534548641853</v>
      </c>
      <c r="AC40">
        <f t="shared" si="19"/>
        <v>-127.50459737327665</v>
      </c>
      <c r="AE40">
        <f t="shared" si="2"/>
        <v>0</v>
      </c>
      <c r="AF40">
        <f t="shared" si="26"/>
        <v>0</v>
      </c>
      <c r="AG40">
        <f t="shared" si="26"/>
        <v>-0.91139905176072111</v>
      </c>
      <c r="AH40">
        <f t="shared" si="4"/>
        <v>-1131.2229181038053</v>
      </c>
      <c r="AI40">
        <f t="shared" si="23"/>
        <v>-1132.1343171555661</v>
      </c>
      <c r="AJ40">
        <f t="shared" si="6"/>
        <v>23.319251886858126</v>
      </c>
      <c r="AK40">
        <f t="shared" si="20"/>
        <v>-7.2929741840492976</v>
      </c>
      <c r="AL40">
        <f t="shared" si="24"/>
        <v>-1116.1080394527573</v>
      </c>
      <c r="AN40">
        <f t="shared" si="27"/>
        <v>0</v>
      </c>
      <c r="AO40">
        <f t="shared" si="27"/>
        <v>0</v>
      </c>
      <c r="AP40">
        <f t="shared" si="27"/>
        <v>-3.5199466035629276E-2</v>
      </c>
      <c r="AQ40">
        <f t="shared" si="27"/>
        <v>-43.689361545412581</v>
      </c>
      <c r="AR40">
        <f t="shared" si="27"/>
        <v>-43.724561011448209</v>
      </c>
      <c r="AS40">
        <f t="shared" si="27"/>
        <v>0.90062109806017898</v>
      </c>
      <c r="AT40">
        <f t="shared" si="27"/>
        <v>-0.28166454265475882</v>
      </c>
      <c r="AU40">
        <f t="shared" si="25"/>
        <v>-43.105604456042791</v>
      </c>
      <c r="AW40">
        <v>37</v>
      </c>
      <c r="AX40">
        <f>IF(Z40&gt;0, (R40*SUMPRODUCT(K40:$K$98, X40:$X$98)-K40*$AZ$3)/Z40, 0)</f>
        <v>-1748.7482174651161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0.26339700100000002</v>
      </c>
      <c r="Q41" s="4">
        <f t="shared" si="22"/>
        <v>12.5</v>
      </c>
      <c r="R41">
        <f t="shared" si="0"/>
        <v>50000</v>
      </c>
      <c r="S41">
        <f t="shared" si="1"/>
        <v>-2684.7557631963573</v>
      </c>
      <c r="U41">
        <f t="shared" si="12"/>
        <v>0.26339700100000002</v>
      </c>
      <c r="V41">
        <f t="shared" si="13"/>
        <v>0.01</v>
      </c>
      <c r="W41">
        <f t="shared" si="14"/>
        <v>7.291192414085769E-2</v>
      </c>
      <c r="X41">
        <f t="shared" si="15"/>
        <v>1.920478215584142E-2</v>
      </c>
      <c r="Y41">
        <f t="shared" si="16"/>
        <v>7.2911924140857691E-4</v>
      </c>
      <c r="Z41">
        <f t="shared" si="17"/>
        <v>5.2978022743607696E-2</v>
      </c>
      <c r="AB41">
        <f t="shared" si="18"/>
        <v>-127.50459737327665</v>
      </c>
      <c r="AC41">
        <f t="shared" si="19"/>
        <v>-142.23305188364844</v>
      </c>
      <c r="AE41">
        <f t="shared" si="2"/>
        <v>0</v>
      </c>
      <c r="AF41">
        <f t="shared" si="26"/>
        <v>0</v>
      </c>
      <c r="AG41">
        <f t="shared" si="26"/>
        <v>-0.66222528429509619</v>
      </c>
      <c r="AH41">
        <f t="shared" si="4"/>
        <v>-960.23910779207097</v>
      </c>
      <c r="AI41">
        <f t="shared" si="23"/>
        <v>-960.90133307636609</v>
      </c>
      <c r="AJ41">
        <f t="shared" si="6"/>
        <v>14.72845451037179</v>
      </c>
      <c r="AK41">
        <f t="shared" si="20"/>
        <v>-8.925321816129367</v>
      </c>
      <c r="AL41">
        <f t="shared" si="24"/>
        <v>-955.09820038212365</v>
      </c>
      <c r="AN41">
        <f t="shared" si="27"/>
        <v>0</v>
      </c>
      <c r="AO41">
        <f t="shared" si="27"/>
        <v>0</v>
      </c>
      <c r="AP41">
        <f t="shared" si="27"/>
        <v>-2.2835747843470422E-2</v>
      </c>
      <c r="AQ41">
        <f t="shared" si="27"/>
        <v>-33.112263537807536</v>
      </c>
      <c r="AR41">
        <f t="shared" si="27"/>
        <v>-33.135099285651009</v>
      </c>
      <c r="AS41">
        <f t="shared" si="27"/>
        <v>0.50788648712029461</v>
      </c>
      <c r="AT41">
        <f t="shared" si="27"/>
        <v>-0.30777501742765301</v>
      </c>
      <c r="AU41">
        <f t="shared" si="25"/>
        <v>-32.934987815958365</v>
      </c>
      <c r="AW41">
        <v>38</v>
      </c>
      <c r="AX41">
        <f>IF(Z41&gt;0, (R41*SUMPRODUCT(K41:$K$98, X41:$X$98)-K41*$AZ$3)/Z41, 0)</f>
        <v>-2684.7557631963573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0.29593128600000002</v>
      </c>
      <c r="Q42" s="4">
        <f t="shared" si="22"/>
        <v>12.5</v>
      </c>
      <c r="R42">
        <f t="shared" si="0"/>
        <v>50000</v>
      </c>
      <c r="S42">
        <f t="shared" si="1"/>
        <v>-4065.4279264156694</v>
      </c>
      <c r="U42">
        <f t="shared" si="12"/>
        <v>0.29593128600000002</v>
      </c>
      <c r="V42">
        <f t="shared" si="13"/>
        <v>0.01</v>
      </c>
      <c r="W42">
        <f t="shared" si="14"/>
        <v>5.2978022743607696E-2</v>
      </c>
      <c r="X42">
        <f t="shared" si="15"/>
        <v>1.5677854400253075E-2</v>
      </c>
      <c r="Y42">
        <f t="shared" si="16"/>
        <v>5.2978022743607701E-4</v>
      </c>
      <c r="Z42">
        <f t="shared" si="17"/>
        <v>3.677038811591854E-2</v>
      </c>
      <c r="AB42">
        <f t="shared" si="18"/>
        <v>-142.23305188364844</v>
      </c>
      <c r="AC42">
        <f t="shared" si="19"/>
        <v>-149.48736271159808</v>
      </c>
      <c r="AE42">
        <f t="shared" si="2"/>
        <v>0</v>
      </c>
      <c r="AF42">
        <f t="shared" si="26"/>
        <v>0</v>
      </c>
      <c r="AG42">
        <f t="shared" si="26"/>
        <v>-0.45962985144898172</v>
      </c>
      <c r="AH42">
        <f t="shared" si="4"/>
        <v>-783.89272001265374</v>
      </c>
      <c r="AI42">
        <f t="shared" si="23"/>
        <v>-784.35234986410273</v>
      </c>
      <c r="AJ42">
        <f t="shared" si="6"/>
        <v>7.254310827949638</v>
      </c>
      <c r="AK42">
        <f t="shared" si="20"/>
        <v>-9.9563136318553926</v>
      </c>
      <c r="AL42">
        <f t="shared" si="24"/>
        <v>-787.05435266800851</v>
      </c>
      <c r="AN42">
        <f t="shared" si="27"/>
        <v>0</v>
      </c>
      <c r="AO42">
        <f t="shared" si="27"/>
        <v>0</v>
      </c>
      <c r="AP42">
        <f t="shared" si="27"/>
        <v>-1.4151409052630164E-2</v>
      </c>
      <c r="AQ42">
        <f t="shared" si="27"/>
        <v>-24.135043664606886</v>
      </c>
      <c r="AR42">
        <f t="shared" si="27"/>
        <v>-24.149195073659516</v>
      </c>
      <c r="AS42">
        <f t="shared" si="27"/>
        <v>0.22335085416582109</v>
      </c>
      <c r="AT42">
        <f t="shared" si="27"/>
        <v>-0.30654202814828002</v>
      </c>
      <c r="AU42">
        <f t="shared" si="25"/>
        <v>-24.232386247641976</v>
      </c>
      <c r="AW42">
        <v>39</v>
      </c>
      <c r="AX42">
        <f>IF(Z42&gt;0, (R42*SUMPRODUCT(K42:$K$98, X42:$X$98)-K42*$AZ$3)/Z42, 0)</f>
        <v>-4065.4279264156694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0.33262349499999999</v>
      </c>
      <c r="Q43" s="4">
        <f t="shared" si="22"/>
        <v>12.5</v>
      </c>
      <c r="R43">
        <f t="shared" si="0"/>
        <v>50000</v>
      </c>
      <c r="S43">
        <f t="shared" si="1"/>
        <v>-6227.6607516667264</v>
      </c>
      <c r="U43">
        <f t="shared" si="12"/>
        <v>0.33262349499999999</v>
      </c>
      <c r="V43">
        <f t="shared" si="13"/>
        <v>0.01</v>
      </c>
      <c r="W43">
        <f t="shared" si="14"/>
        <v>3.677038811591854E-2</v>
      </c>
      <c r="X43">
        <f t="shared" si="15"/>
        <v>1.2230695007623289E-2</v>
      </c>
      <c r="Y43">
        <f t="shared" si="16"/>
        <v>3.6770388115918543E-4</v>
      </c>
      <c r="Z43">
        <f t="shared" si="17"/>
        <v>2.4171989227136065E-2</v>
      </c>
      <c r="AB43">
        <f t="shared" si="18"/>
        <v>-149.48736271159808</v>
      </c>
      <c r="AC43">
        <f t="shared" si="19"/>
        <v>-150.5349485995462</v>
      </c>
      <c r="AE43">
        <f t="shared" si="2"/>
        <v>0</v>
      </c>
      <c r="AF43">
        <f t="shared" si="26"/>
        <v>0</v>
      </c>
      <c r="AG43">
        <f t="shared" si="26"/>
        <v>-0.3021498653392008</v>
      </c>
      <c r="AH43">
        <f t="shared" si="4"/>
        <v>-611.53475038116449</v>
      </c>
      <c r="AI43">
        <f t="shared" si="23"/>
        <v>-611.83690024650366</v>
      </c>
      <c r="AJ43">
        <f t="shared" si="6"/>
        <v>1.0475858879481166</v>
      </c>
      <c r="AK43">
        <f t="shared" si="20"/>
        <v>-10.464115389811866</v>
      </c>
      <c r="AL43">
        <f t="shared" si="24"/>
        <v>-621.25342974836735</v>
      </c>
      <c r="AN43">
        <f t="shared" si="27"/>
        <v>0</v>
      </c>
      <c r="AO43">
        <f t="shared" si="27"/>
        <v>0</v>
      </c>
      <c r="AP43">
        <f t="shared" si="27"/>
        <v>-8.3060748427173023E-3</v>
      </c>
      <c r="AQ43">
        <f t="shared" si="27"/>
        <v>-16.81103977950173</v>
      </c>
      <c r="AR43">
        <f t="shared" si="27"/>
        <v>-16.819345854344444</v>
      </c>
      <c r="AS43">
        <f t="shared" si="27"/>
        <v>2.8798049536455018E-2</v>
      </c>
      <c r="AT43">
        <f t="shared" si="27"/>
        <v>-0.28765766780347091</v>
      </c>
      <c r="AU43">
        <f t="shared" si="25"/>
        <v>-17.078205472611462</v>
      </c>
      <c r="AW43">
        <v>40</v>
      </c>
      <c r="AX43">
        <f>IF(Z43&gt;0, (R43*SUMPRODUCT(K43:$K$98, X43:$X$98)-K43*$AZ$3)/Z43, 0)</f>
        <v>-6227.6607516667264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0.37225971299999999</v>
      </c>
      <c r="Q44" s="4">
        <f t="shared" si="22"/>
        <v>12.5</v>
      </c>
      <c r="R44">
        <f t="shared" si="0"/>
        <v>50000</v>
      </c>
      <c r="S44">
        <f t="shared" si="1"/>
        <v>-9826.6858539630557</v>
      </c>
      <c r="U44">
        <f t="shared" si="12"/>
        <v>0.37225971299999999</v>
      </c>
      <c r="V44">
        <f t="shared" si="13"/>
        <v>0.01</v>
      </c>
      <c r="W44">
        <f t="shared" si="14"/>
        <v>2.4171989227136065E-2</v>
      </c>
      <c r="X44">
        <f t="shared" si="15"/>
        <v>8.9982577723327628E-3</v>
      </c>
      <c r="Y44">
        <f t="shared" si="16"/>
        <v>2.4171989227136066E-4</v>
      </c>
      <c r="Z44">
        <f t="shared" si="17"/>
        <v>1.4932011562531941E-2</v>
      </c>
      <c r="AB44">
        <f t="shared" si="18"/>
        <v>-150.5349485995462</v>
      </c>
      <c r="AC44">
        <f t="shared" si="19"/>
        <v>-146.73218679274541</v>
      </c>
      <c r="AE44">
        <f t="shared" si="2"/>
        <v>0</v>
      </c>
      <c r="AF44">
        <f t="shared" si="26"/>
        <v>0</v>
      </c>
      <c r="AG44">
        <f t="shared" si="26"/>
        <v>-0.18665014453164927</v>
      </c>
      <c r="AH44">
        <f t="shared" si="4"/>
        <v>-449.91288861663816</v>
      </c>
      <c r="AI44">
        <f t="shared" si="23"/>
        <v>-450.09953876116981</v>
      </c>
      <c r="AJ44">
        <f t="shared" si="6"/>
        <v>-3.8027618068007882</v>
      </c>
      <c r="AK44">
        <f t="shared" si="20"/>
        <v>-10.537446401968236</v>
      </c>
      <c r="AL44">
        <f t="shared" si="24"/>
        <v>-464.43974696993882</v>
      </c>
      <c r="AN44">
        <f t="shared" si="27"/>
        <v>0</v>
      </c>
      <c r="AO44">
        <f t="shared" si="27"/>
        <v>0</v>
      </c>
      <c r="AP44">
        <f t="shared" si="27"/>
        <v>-4.5812473724854159E-3</v>
      </c>
      <c r="AQ44">
        <f t="shared" si="27"/>
        <v>-11.04291798966594</v>
      </c>
      <c r="AR44">
        <f t="shared" si="27"/>
        <v>-11.047499237038425</v>
      </c>
      <c r="AS44">
        <f t="shared" si="27"/>
        <v>-9.3337149988865678E-2</v>
      </c>
      <c r="AT44">
        <f t="shared" si="27"/>
        <v>-0.25863708149198461</v>
      </c>
      <c r="AU44">
        <f t="shared" si="25"/>
        <v>-11.399473468519274</v>
      </c>
      <c r="AW44">
        <v>41</v>
      </c>
      <c r="AX44">
        <f>IF(Z44&gt;0, (R44*SUMPRODUCT(K44:$K$98, X44:$X$98)-K44*$AZ$3)/Z44, 0)</f>
        <v>-9826.6858539630557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0.41367450300000003</v>
      </c>
      <c r="Q45" s="4">
        <f t="shared" si="22"/>
        <v>12.5</v>
      </c>
      <c r="R45">
        <f t="shared" si="0"/>
        <v>50000</v>
      </c>
      <c r="S45">
        <f t="shared" si="1"/>
        <v>-16195.073176251526</v>
      </c>
      <c r="U45">
        <f t="shared" si="12"/>
        <v>0.41367450300000003</v>
      </c>
      <c r="V45">
        <f t="shared" si="13"/>
        <v>0.01</v>
      </c>
      <c r="W45">
        <f t="shared" si="14"/>
        <v>1.4932011562531941E-2</v>
      </c>
      <c r="X45">
        <f t="shared" si="15"/>
        <v>6.1769924619206546E-3</v>
      </c>
      <c r="Y45">
        <f t="shared" si="16"/>
        <v>1.4932011562531942E-4</v>
      </c>
      <c r="Z45">
        <f t="shared" si="17"/>
        <v>8.6056989849859662E-3</v>
      </c>
      <c r="AB45">
        <f t="shared" si="18"/>
        <v>-146.73218679274541</v>
      </c>
      <c r="AC45">
        <f t="shared" si="19"/>
        <v>-139.36992479464121</v>
      </c>
      <c r="AE45">
        <f t="shared" si="2"/>
        <v>0</v>
      </c>
      <c r="AF45">
        <f t="shared" si="26"/>
        <v>0</v>
      </c>
      <c r="AG45">
        <f t="shared" si="26"/>
        <v>-0.10757123731232458</v>
      </c>
      <c r="AH45">
        <f t="shared" si="4"/>
        <v>-308.8496230960327</v>
      </c>
      <c r="AI45">
        <f t="shared" si="23"/>
        <v>-308.957194333345</v>
      </c>
      <c r="AJ45">
        <f t="shared" si="6"/>
        <v>-7.3622619981042021</v>
      </c>
      <c r="AK45">
        <f t="shared" si="20"/>
        <v>-10.271253075492179</v>
      </c>
      <c r="AL45">
        <f t="shared" si="24"/>
        <v>-326.59070940694136</v>
      </c>
      <c r="AN45">
        <f t="shared" si="27"/>
        <v>0</v>
      </c>
      <c r="AO45">
        <f t="shared" si="27"/>
        <v>0</v>
      </c>
      <c r="AP45">
        <f t="shared" si="27"/>
        <v>-2.3574014900246435E-3</v>
      </c>
      <c r="AQ45">
        <f t="shared" si="27"/>
        <v>-6.7683758211891432</v>
      </c>
      <c r="AR45">
        <f t="shared" si="27"/>
        <v>-6.7707332226791674</v>
      </c>
      <c r="AS45">
        <f t="shared" si="27"/>
        <v>-0.16134245396742478</v>
      </c>
      <c r="AT45">
        <f t="shared" si="27"/>
        <v>-0.22509239374353926</v>
      </c>
      <c r="AU45">
        <f t="shared" si="25"/>
        <v>-7.1571680703901306</v>
      </c>
      <c r="AW45">
        <v>42</v>
      </c>
      <c r="AX45">
        <f>IF(Z45&gt;0, (R45*SUMPRODUCT(K45:$K$98, X45:$X$98)-K45*$AZ$3)/Z45, 0)</f>
        <v>-16195.073176251526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0.42102545200000002</v>
      </c>
      <c r="Q46" s="4">
        <f t="shared" si="22"/>
        <v>12.5</v>
      </c>
      <c r="R46">
        <f t="shared" si="0"/>
        <v>50000</v>
      </c>
      <c r="S46">
        <f t="shared" si="1"/>
        <v>-26489.763224046015</v>
      </c>
      <c r="U46">
        <f t="shared" si="12"/>
        <v>0.42102545200000002</v>
      </c>
      <c r="V46">
        <f t="shared" si="13"/>
        <v>0.01</v>
      </c>
      <c r="W46">
        <f t="shared" si="14"/>
        <v>8.6056989849859662E-3</v>
      </c>
      <c r="X46">
        <f t="shared" si="15"/>
        <v>3.623218304929658E-3</v>
      </c>
      <c r="Y46">
        <f t="shared" si="16"/>
        <v>8.6056989849859662E-5</v>
      </c>
      <c r="Z46">
        <f t="shared" si="17"/>
        <v>4.8964236902064489E-3</v>
      </c>
      <c r="AB46">
        <f t="shared" si="18"/>
        <v>-139.36992479464121</v>
      </c>
      <c r="AC46">
        <f t="shared" si="19"/>
        <v>-129.70510419817847</v>
      </c>
      <c r="AE46">
        <f t="shared" si="2"/>
        <v>0</v>
      </c>
      <c r="AF46">
        <f t="shared" si="26"/>
        <v>0</v>
      </c>
      <c r="AG46">
        <f t="shared" si="26"/>
        <v>-6.1205296127580612E-2</v>
      </c>
      <c r="AH46">
        <f t="shared" si="4"/>
        <v>-181.16091524648289</v>
      </c>
      <c r="AI46">
        <f t="shared" si="23"/>
        <v>-181.22212054261047</v>
      </c>
      <c r="AJ46">
        <f t="shared" si="6"/>
        <v>-9.6648205964627323</v>
      </c>
      <c r="AK46">
        <f t="shared" si="20"/>
        <v>-9.7558947356248851</v>
      </c>
      <c r="AL46">
        <f t="shared" si="24"/>
        <v>-200.64283587469808</v>
      </c>
      <c r="AN46">
        <f t="shared" si="27"/>
        <v>0</v>
      </c>
      <c r="AO46">
        <f t="shared" si="27"/>
        <v>0</v>
      </c>
      <c r="AP46">
        <f t="shared" si="27"/>
        <v>-1.197590577894016E-3</v>
      </c>
      <c r="AQ46">
        <f t="shared" si="27"/>
        <v>-3.5447358138682104</v>
      </c>
      <c r="AR46">
        <f t="shared" si="27"/>
        <v>-3.5459334044461044</v>
      </c>
      <c r="AS46">
        <f t="shared" si="27"/>
        <v>-0.18910942051866061</v>
      </c>
      <c r="AT46">
        <f t="shared" si="27"/>
        <v>-0.19089144818376741</v>
      </c>
      <c r="AU46">
        <f t="shared" si="25"/>
        <v>-3.9259342731485325</v>
      </c>
      <c r="AW46">
        <v>43</v>
      </c>
      <c r="AX46">
        <f>IF(Z46&gt;0, (R46*SUMPRODUCT(K46:$K$98, X46:$X$98)-K46*$AZ$3)/Z46, 0)</f>
        <v>-26489.763224046015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0.42896583300000002</v>
      </c>
      <c r="Q47" s="4">
        <f t="shared" si="22"/>
        <v>12.5</v>
      </c>
      <c r="R47">
        <f t="shared" si="0"/>
        <v>50000</v>
      </c>
      <c r="S47">
        <f t="shared" si="1"/>
        <v>-43165.165899602704</v>
      </c>
      <c r="U47">
        <f t="shared" si="12"/>
        <v>0.42896583300000002</v>
      </c>
      <c r="V47">
        <f t="shared" si="13"/>
        <v>0.01</v>
      </c>
      <c r="W47">
        <f t="shared" si="14"/>
        <v>4.8964236902064489E-3</v>
      </c>
      <c r="X47">
        <f t="shared" si="15"/>
        <v>2.1003984669903434E-3</v>
      </c>
      <c r="Y47">
        <f t="shared" si="16"/>
        <v>4.8964236902064488E-5</v>
      </c>
      <c r="Z47">
        <f t="shared" si="17"/>
        <v>2.7470609863140408E-3</v>
      </c>
      <c r="AB47">
        <f t="shared" si="18"/>
        <v>-129.70510419817847</v>
      </c>
      <c r="AC47">
        <f t="shared" si="19"/>
        <v>-118.5773432105718</v>
      </c>
      <c r="AE47">
        <f t="shared" si="2"/>
        <v>0</v>
      </c>
      <c r="AF47">
        <f t="shared" si="26"/>
        <v>0</v>
      </c>
      <c r="AG47">
        <f t="shared" si="26"/>
        <v>-3.4338262328925513E-2</v>
      </c>
      <c r="AH47">
        <f t="shared" si="4"/>
        <v>-105.01992334951717</v>
      </c>
      <c r="AI47">
        <f t="shared" si="23"/>
        <v>-105.0542616118461</v>
      </c>
      <c r="AJ47">
        <f t="shared" si="6"/>
        <v>-11.127760987606678</v>
      </c>
      <c r="AK47">
        <f t="shared" si="20"/>
        <v>-9.0793572938724942</v>
      </c>
      <c r="AL47">
        <f t="shared" si="24"/>
        <v>-125.26137989332527</v>
      </c>
      <c r="AN47">
        <f t="shared" si="27"/>
        <v>0</v>
      </c>
      <c r="AO47">
        <f t="shared" si="27"/>
        <v>0</v>
      </c>
      <c r="AP47">
        <f t="shared" si="27"/>
        <v>-5.9990110024626595E-4</v>
      </c>
      <c r="AQ47">
        <f t="shared" si="27"/>
        <v>-1.8347337137116355</v>
      </c>
      <c r="AR47">
        <f t="shared" si="27"/>
        <v>-1.835333614811882</v>
      </c>
      <c r="AS47">
        <f t="shared" si="27"/>
        <v>-0.19440576217275368</v>
      </c>
      <c r="AT47">
        <f t="shared" si="27"/>
        <v>-0.15861945423880461</v>
      </c>
      <c r="AU47">
        <f t="shared" si="25"/>
        <v>-2.1883588312234399</v>
      </c>
      <c r="AW47">
        <v>44</v>
      </c>
      <c r="AX47">
        <f>IF(Z47&gt;0, (R47*SUMPRODUCT(K47:$K$98, X47:$X$98)-K47*$AZ$3)/Z47, 0)</f>
        <v>-43165.165899602704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0.43771532000000002</v>
      </c>
      <c r="Q48" s="4">
        <f t="shared" si="22"/>
        <v>12.5</v>
      </c>
      <c r="R48">
        <f t="shared" si="0"/>
        <v>50000</v>
      </c>
      <c r="S48">
        <f t="shared" si="1"/>
        <v>-70731.929874941343</v>
      </c>
      <c r="U48">
        <f t="shared" si="12"/>
        <v>0.43771532000000002</v>
      </c>
      <c r="V48">
        <f t="shared" si="13"/>
        <v>0.01</v>
      </c>
      <c r="W48">
        <f t="shared" si="14"/>
        <v>2.7470609863140408E-3</v>
      </c>
      <c r="X48">
        <f t="shared" si="15"/>
        <v>1.202430678683966E-3</v>
      </c>
      <c r="Y48">
        <f t="shared" si="16"/>
        <v>2.7470609863140409E-5</v>
      </c>
      <c r="Z48">
        <f t="shared" si="17"/>
        <v>1.5171596977669344E-3</v>
      </c>
      <c r="AB48">
        <f t="shared" si="18"/>
        <v>-118.5773432105718</v>
      </c>
      <c r="AC48">
        <f t="shared" si="19"/>
        <v>-107.31163335153801</v>
      </c>
      <c r="AE48">
        <f t="shared" si="2"/>
        <v>0</v>
      </c>
      <c r="AF48">
        <f t="shared" si="26"/>
        <v>0</v>
      </c>
      <c r="AG48">
        <f t="shared" si="26"/>
        <v>-1.896449622208668E-2</v>
      </c>
      <c r="AH48">
        <f t="shared" si="4"/>
        <v>-60.121533934198297</v>
      </c>
      <c r="AI48">
        <f t="shared" si="23"/>
        <v>-60.140498430420386</v>
      </c>
      <c r="AJ48">
        <f t="shared" si="6"/>
        <v>-11.265709859033791</v>
      </c>
      <c r="AK48">
        <f t="shared" si="20"/>
        <v>-8.3004140247400269</v>
      </c>
      <c r="AL48">
        <f t="shared" si="24"/>
        <v>-79.706622314194206</v>
      </c>
      <c r="AN48">
        <f t="shared" si="27"/>
        <v>0</v>
      </c>
      <c r="AO48">
        <f t="shared" si="27"/>
        <v>0</v>
      </c>
      <c r="AP48">
        <f t="shared" si="27"/>
        <v>-2.9581802426889006E-4</v>
      </c>
      <c r="AQ48">
        <f t="shared" si="27"/>
        <v>-0.93780679308087966</v>
      </c>
      <c r="AR48">
        <f t="shared" si="27"/>
        <v>-0.93810261110514859</v>
      </c>
      <c r="AS48">
        <f t="shared" si="27"/>
        <v>-0.17572837123955212</v>
      </c>
      <c r="AT48">
        <f t="shared" si="27"/>
        <v>-0.12947415257742129</v>
      </c>
      <c r="AU48">
        <f t="shared" si="25"/>
        <v>-1.243305134922122</v>
      </c>
      <c r="AW48">
        <v>45</v>
      </c>
      <c r="AX48">
        <f>IF(Z48&gt;0, (R48*SUMPRODUCT(K48:$K$98, X48:$X$98)-K48*$AZ$3)/Z48, 0)</f>
        <v>-70731.929874941343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0.44739131599999998</v>
      </c>
      <c r="Q49" s="4">
        <f t="shared" si="22"/>
        <v>12.5</v>
      </c>
      <c r="R49">
        <f t="shared" si="0"/>
        <v>50000</v>
      </c>
      <c r="S49">
        <f t="shared" si="1"/>
        <v>-117285.95419552852</v>
      </c>
      <c r="U49">
        <f t="shared" si="12"/>
        <v>0.44739131599999998</v>
      </c>
      <c r="V49">
        <f t="shared" si="13"/>
        <v>0.01</v>
      </c>
      <c r="W49">
        <f t="shared" si="14"/>
        <v>1.5171596977669344E-3</v>
      </c>
      <c r="X49">
        <f t="shared" si="15"/>
        <v>6.7876407376611105E-4</v>
      </c>
      <c r="Y49">
        <f t="shared" si="16"/>
        <v>1.5171596977669344E-5</v>
      </c>
      <c r="Z49">
        <f t="shared" si="17"/>
        <v>8.2322402702315401E-4</v>
      </c>
      <c r="AB49">
        <f t="shared" si="18"/>
        <v>-107.31163335153801</v>
      </c>
      <c r="AC49">
        <f t="shared" si="19"/>
        <v>-96.552615526096176</v>
      </c>
      <c r="AE49">
        <f t="shared" si="2"/>
        <v>0</v>
      </c>
      <c r="AF49">
        <f t="shared" si="26"/>
        <v>0</v>
      </c>
      <c r="AG49">
        <f t="shared" si="26"/>
        <v>-1.0290300337789425E-2</v>
      </c>
      <c r="AH49">
        <f t="shared" si="4"/>
        <v>-33.938203688305549</v>
      </c>
      <c r="AI49">
        <f t="shared" si="23"/>
        <v>-33.948493988643335</v>
      </c>
      <c r="AJ49">
        <f t="shared" si="6"/>
        <v>-10.75901782544183</v>
      </c>
      <c r="AK49">
        <f t="shared" si="20"/>
        <v>-7.5118143346076609</v>
      </c>
      <c r="AL49">
        <f t="shared" si="24"/>
        <v>-52.219326148692829</v>
      </c>
      <c r="AN49">
        <f t="shared" si="27"/>
        <v>0</v>
      </c>
      <c r="AO49">
        <f t="shared" si="27"/>
        <v>0</v>
      </c>
      <c r="AP49">
        <f t="shared" si="27"/>
        <v>-1.4331556147502008E-4</v>
      </c>
      <c r="AQ49">
        <f t="shared" si="27"/>
        <v>-0.47266576847920938</v>
      </c>
      <c r="AR49">
        <f t="shared" si="27"/>
        <v>-0.47280908404068434</v>
      </c>
      <c r="AS49">
        <f t="shared" si="27"/>
        <v>-0.1498435060160922</v>
      </c>
      <c r="AT49">
        <f t="shared" si="27"/>
        <v>-0.10461889874165413</v>
      </c>
      <c r="AU49">
        <f t="shared" si="25"/>
        <v>-0.72727148879843073</v>
      </c>
      <c r="AW49">
        <v>46</v>
      </c>
      <c r="AX49">
        <f>IF(Z49&gt;0, (R49*SUMPRODUCT(K49:$K$98, X49:$X$98)-K49*$AZ$3)/Z49, 0)</f>
        <v>-117285.95419552852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0.457001349</v>
      </c>
      <c r="Q50" s="4">
        <f t="shared" si="22"/>
        <v>12.5</v>
      </c>
      <c r="R50">
        <f t="shared" si="0"/>
        <v>50000</v>
      </c>
      <c r="S50">
        <f t="shared" si="1"/>
        <v>-197324.90422662537</v>
      </c>
      <c r="U50">
        <f t="shared" si="12"/>
        <v>0.457001349</v>
      </c>
      <c r="V50">
        <f t="shared" si="13"/>
        <v>0.01</v>
      </c>
      <c r="W50">
        <f t="shared" si="14"/>
        <v>8.2322402702315401E-4</v>
      </c>
      <c r="X50">
        <f t="shared" si="15"/>
        <v>3.7621449087879382E-4</v>
      </c>
      <c r="Y50">
        <f t="shared" si="16"/>
        <v>8.2322402702315402E-6</v>
      </c>
      <c r="Z50">
        <f t="shared" si="17"/>
        <v>4.3877729587412864E-4</v>
      </c>
      <c r="AB50">
        <f t="shared" si="18"/>
        <v>-96.552615526096176</v>
      </c>
      <c r="AC50">
        <f t="shared" si="19"/>
        <v>-86.581687885180102</v>
      </c>
      <c r="AE50">
        <f t="shared" si="2"/>
        <v>0</v>
      </c>
      <c r="AF50">
        <f t="shared" si="26"/>
        <v>0</v>
      </c>
      <c r="AG50">
        <f t="shared" si="26"/>
        <v>-5.4847161984266082E-3</v>
      </c>
      <c r="AH50">
        <f t="shared" si="4"/>
        <v>-18.810724543939692</v>
      </c>
      <c r="AI50">
        <f t="shared" si="23"/>
        <v>-18.81620926013812</v>
      </c>
      <c r="AJ50">
        <f t="shared" si="6"/>
        <v>-9.9709276409160736</v>
      </c>
      <c r="AK50">
        <f t="shared" si="20"/>
        <v>-6.7586830868267329</v>
      </c>
      <c r="AL50">
        <f t="shared" si="24"/>
        <v>-35.545819987880925</v>
      </c>
      <c r="AN50">
        <f t="shared" si="27"/>
        <v>0</v>
      </c>
      <c r="AO50">
        <f t="shared" si="27"/>
        <v>0</v>
      </c>
      <c r="AP50">
        <f t="shared" si="27"/>
        <v>-6.8202679404904699E-5</v>
      </c>
      <c r="AQ50">
        <f t="shared" si="27"/>
        <v>-0.23391216045277355</v>
      </c>
      <c r="AR50">
        <f t="shared" si="27"/>
        <v>-0.23398036313217846</v>
      </c>
      <c r="AS50">
        <f t="shared" si="27"/>
        <v>-0.12398890966463949</v>
      </c>
      <c r="AT50">
        <f t="shared" si="27"/>
        <v>-8.4044511893328275E-2</v>
      </c>
      <c r="AU50">
        <f t="shared" si="25"/>
        <v>-0.44201378469014618</v>
      </c>
      <c r="AW50">
        <v>47</v>
      </c>
      <c r="AX50">
        <f>IF(Z50&gt;0, (R50*SUMPRODUCT(K50:$K$98, X50:$X$98)-K50*$AZ$3)/Z50, 0)</f>
        <v>-197324.90422662537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0.46737994300000002</v>
      </c>
      <c r="Q51" s="4">
        <f t="shared" si="22"/>
        <v>12.5</v>
      </c>
      <c r="R51">
        <f t="shared" si="0"/>
        <v>50000</v>
      </c>
      <c r="S51">
        <f t="shared" si="1"/>
        <v>-337925.40124341118</v>
      </c>
      <c r="U51">
        <f t="shared" si="12"/>
        <v>0.46737994300000002</v>
      </c>
      <c r="V51">
        <f t="shared" si="13"/>
        <v>0.01</v>
      </c>
      <c r="W51">
        <f t="shared" si="14"/>
        <v>4.3877729587412864E-4</v>
      </c>
      <c r="X51">
        <f t="shared" si="15"/>
        <v>2.050757075353444E-4</v>
      </c>
      <c r="Y51">
        <f t="shared" si="16"/>
        <v>4.3877729587412869E-6</v>
      </c>
      <c r="Z51">
        <f t="shared" si="17"/>
        <v>2.2931381538004295E-4</v>
      </c>
      <c r="AB51">
        <f t="shared" si="18"/>
        <v>-86.581687885180102</v>
      </c>
      <c r="AC51">
        <f t="shared" si="19"/>
        <v>-77.490963072958522</v>
      </c>
      <c r="AE51">
        <f t="shared" si="2"/>
        <v>0</v>
      </c>
      <c r="AF51">
        <f t="shared" si="26"/>
        <v>0</v>
      </c>
      <c r="AG51">
        <f t="shared" si="26"/>
        <v>-2.8664226922505368E-3</v>
      </c>
      <c r="AH51">
        <f t="shared" si="4"/>
        <v>-10.253785376767221</v>
      </c>
      <c r="AI51">
        <f t="shared" si="23"/>
        <v>-10.256651799459471</v>
      </c>
      <c r="AJ51">
        <f t="shared" si="6"/>
        <v>-9.0907248122215805</v>
      </c>
      <c r="AK51">
        <f t="shared" si="20"/>
        <v>-6.0607181519626074</v>
      </c>
      <c r="AL51">
        <f t="shared" si="24"/>
        <v>-25.408094763643657</v>
      </c>
      <c r="AN51">
        <f t="shared" si="27"/>
        <v>0</v>
      </c>
      <c r="AO51">
        <f t="shared" si="27"/>
        <v>0</v>
      </c>
      <c r="AP51">
        <f t="shared" si="27"/>
        <v>-3.1825078748342863E-5</v>
      </c>
      <c r="AQ51">
        <f t="shared" si="27"/>
        <v>-0.11384487290254154</v>
      </c>
      <c r="AR51">
        <f t="shared" si="27"/>
        <v>-0.11387669798128988</v>
      </c>
      <c r="AS51">
        <f t="shared" si="27"/>
        <v>-0.1009317410899073</v>
      </c>
      <c r="AT51">
        <f t="shared" si="27"/>
        <v>-6.7290435907860269E-2</v>
      </c>
      <c r="AU51">
        <f t="shared" si="25"/>
        <v>-0.28209887497905745</v>
      </c>
      <c r="AW51">
        <v>48</v>
      </c>
      <c r="AX51">
        <f>IF(Z51&gt;0, (R51*SUMPRODUCT(K51:$K$98, X51:$X$98)-K51*$AZ$3)/Z51, 0)</f>
        <v>-337925.40124341118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0.47825477199999999</v>
      </c>
      <c r="Q52" s="4">
        <f t="shared" si="22"/>
        <v>12.5</v>
      </c>
      <c r="R52">
        <f t="shared" si="0"/>
        <v>50000</v>
      </c>
      <c r="S52">
        <f t="shared" si="1"/>
        <v>-590362.9415891167</v>
      </c>
      <c r="U52">
        <f t="shared" si="12"/>
        <v>0.47825477199999999</v>
      </c>
      <c r="V52">
        <f t="shared" si="13"/>
        <v>0.01</v>
      </c>
      <c r="W52">
        <f t="shared" si="14"/>
        <v>2.2931381538004295E-4</v>
      </c>
      <c r="X52">
        <f t="shared" si="15"/>
        <v>1.0967042649103254E-4</v>
      </c>
      <c r="Y52">
        <f t="shared" si="16"/>
        <v>2.2931381538004295E-6</v>
      </c>
      <c r="Z52">
        <f t="shared" si="17"/>
        <v>1.1735025073520999E-4</v>
      </c>
      <c r="AB52">
        <f t="shared" si="18"/>
        <v>-77.490963072958522</v>
      </c>
      <c r="AC52">
        <f t="shared" si="19"/>
        <v>-69.279239220258972</v>
      </c>
      <c r="AE52">
        <f t="shared" si="2"/>
        <v>0</v>
      </c>
      <c r="AF52">
        <f t="shared" si="26"/>
        <v>0</v>
      </c>
      <c r="AG52">
        <f t="shared" si="26"/>
        <v>-1.4668781341901247E-3</v>
      </c>
      <c r="AH52">
        <f t="shared" si="4"/>
        <v>-5.483521324551627</v>
      </c>
      <c r="AI52">
        <f t="shared" si="23"/>
        <v>-5.484988202685817</v>
      </c>
      <c r="AJ52">
        <f t="shared" si="6"/>
        <v>-8.2117238526995493</v>
      </c>
      <c r="AK52">
        <f t="shared" si="20"/>
        <v>-5.4243674151070973</v>
      </c>
      <c r="AL52">
        <f t="shared" si="24"/>
        <v>-19.121079470492461</v>
      </c>
      <c r="AN52">
        <f t="shared" si="27"/>
        <v>0</v>
      </c>
      <c r="AO52">
        <f t="shared" si="27"/>
        <v>0</v>
      </c>
      <c r="AP52">
        <f t="shared" si="27"/>
        <v>-1.45413680180256E-5</v>
      </c>
      <c r="AQ52">
        <f t="shared" si="27"/>
        <v>-5.4358913502395578E-2</v>
      </c>
      <c r="AR52">
        <f t="shared" si="27"/>
        <v>-5.4373454870413604E-2</v>
      </c>
      <c r="AS52">
        <f t="shared" si="27"/>
        <v>-8.1403966574517289E-2</v>
      </c>
      <c r="AT52">
        <f t="shared" si="27"/>
        <v>-5.3772512528184602E-2</v>
      </c>
      <c r="AU52">
        <f t="shared" si="25"/>
        <v>-0.18954993397311545</v>
      </c>
      <c r="AW52">
        <v>49</v>
      </c>
      <c r="AX52">
        <f>IF(Z52&gt;0, (R52*SUMPRODUCT(K52:$K$98, X52:$X$98)-K52*$AZ$3)/Z52, 0)</f>
        <v>-590362.9415891167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0.48949088600000001</v>
      </c>
      <c r="Q53" s="4">
        <f t="shared" si="22"/>
        <v>12.5</v>
      </c>
      <c r="R53">
        <f t="shared" si="0"/>
        <v>50000</v>
      </c>
      <c r="S53">
        <f t="shared" si="1"/>
        <v>-1053889.3608575915</v>
      </c>
      <c r="U53">
        <f t="shared" si="12"/>
        <v>0.48949088600000001</v>
      </c>
      <c r="V53">
        <f t="shared" si="13"/>
        <v>0.01</v>
      </c>
      <c r="W53">
        <f t="shared" si="14"/>
        <v>1.1735025073520999E-4</v>
      </c>
      <c r="X53">
        <f t="shared" si="15"/>
        <v>5.744187820470009E-5</v>
      </c>
      <c r="Y53">
        <f t="shared" si="16"/>
        <v>1.1735025073520999E-6</v>
      </c>
      <c r="Z53">
        <f t="shared" si="17"/>
        <v>5.8734870023157796E-5</v>
      </c>
      <c r="AB53">
        <f t="shared" si="18"/>
        <v>-69.279239220258972</v>
      </c>
      <c r="AC53">
        <f t="shared" si="19"/>
        <v>-61.900054628759477</v>
      </c>
      <c r="AE53">
        <f t="shared" si="2"/>
        <v>0</v>
      </c>
      <c r="AF53">
        <f t="shared" si="26"/>
        <v>0</v>
      </c>
      <c r="AG53">
        <f t="shared" si="26"/>
        <v>-7.3418587528947246E-4</v>
      </c>
      <c r="AH53">
        <f t="shared" si="4"/>
        <v>-2.8720939102350047</v>
      </c>
      <c r="AI53">
        <f t="shared" si="23"/>
        <v>-2.8728280961102941</v>
      </c>
      <c r="AJ53">
        <f t="shared" si="6"/>
        <v>-7.3791845914994951</v>
      </c>
      <c r="AK53">
        <f t="shared" si="20"/>
        <v>-4.8495467454181282</v>
      </c>
      <c r="AL53">
        <f t="shared" si="24"/>
        <v>-15.101559433027916</v>
      </c>
      <c r="AN53">
        <f t="shared" si="27"/>
        <v>0</v>
      </c>
      <c r="AO53">
        <f t="shared" si="27"/>
        <v>0</v>
      </c>
      <c r="AP53">
        <f t="shared" si="27"/>
        <v>-6.4982921634374355E-6</v>
      </c>
      <c r="AQ53">
        <f t="shared" si="27"/>
        <v>-2.5420953981412198E-2</v>
      </c>
      <c r="AR53">
        <f t="shared" si="27"/>
        <v>-2.5427452273575634E-2</v>
      </c>
      <c r="AS53">
        <f t="shared" si="27"/>
        <v>-6.5313293291828917E-2</v>
      </c>
      <c r="AT53">
        <f t="shared" si="27"/>
        <v>-4.2923423989257484E-2</v>
      </c>
      <c r="AU53">
        <f t="shared" si="25"/>
        <v>-0.13366416955466201</v>
      </c>
      <c r="AW53">
        <v>50</v>
      </c>
      <c r="AX53">
        <f>IF(Z53&gt;0, (R53*SUMPRODUCT(K53:$K$98, X53:$X$98)-K53*$AZ$3)/Z53, 0)</f>
        <v>-1053889.3608575915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0.50154699899999999</v>
      </c>
      <c r="Q54" s="4">
        <f t="shared" si="22"/>
        <v>12.5</v>
      </c>
      <c r="R54">
        <f t="shared" si="0"/>
        <v>50000</v>
      </c>
      <c r="S54">
        <f t="shared" si="1"/>
        <v>-1927148.1194725772</v>
      </c>
      <c r="U54">
        <f t="shared" si="12"/>
        <v>0.50154699899999999</v>
      </c>
      <c r="V54">
        <f t="shared" si="13"/>
        <v>0.01</v>
      </c>
      <c r="W54">
        <f t="shared" si="14"/>
        <v>5.8734870023157796E-5</v>
      </c>
      <c r="X54">
        <f t="shared" si="15"/>
        <v>2.9458297796769854E-5</v>
      </c>
      <c r="Y54">
        <f t="shared" si="16"/>
        <v>5.8734870023157798E-7</v>
      </c>
      <c r="Z54">
        <f t="shared" si="17"/>
        <v>2.8689223526156365E-5</v>
      </c>
      <c r="AB54">
        <f t="shared" si="18"/>
        <v>-61.900054628759477</v>
      </c>
      <c r="AC54">
        <f t="shared" si="19"/>
        <v>-55.28838316756066</v>
      </c>
      <c r="AE54">
        <f t="shared" si="2"/>
        <v>0</v>
      </c>
      <c r="AF54">
        <f t="shared" si="26"/>
        <v>0</v>
      </c>
      <c r="AG54">
        <f t="shared" si="26"/>
        <v>-3.5861529407695458E-4</v>
      </c>
      <c r="AH54">
        <f t="shared" si="4"/>
        <v>-1.4729148898384927</v>
      </c>
      <c r="AI54">
        <f t="shared" si="23"/>
        <v>-1.4732735051325696</v>
      </c>
      <c r="AJ54">
        <f t="shared" si="6"/>
        <v>-6.6116714611988172</v>
      </c>
      <c r="AK54">
        <f t="shared" si="20"/>
        <v>-4.3330038240131641</v>
      </c>
      <c r="AL54">
        <f t="shared" si="24"/>
        <v>-12.41794879034455</v>
      </c>
      <c r="AN54">
        <f t="shared" si="27"/>
        <v>0</v>
      </c>
      <c r="AO54">
        <f t="shared" si="27"/>
        <v>0</v>
      </c>
      <c r="AP54">
        <f t="shared" si="27"/>
        <v>-2.8340270612551768E-6</v>
      </c>
      <c r="AQ54">
        <f t="shared" si="27"/>
        <v>-1.1639996189990228E-2</v>
      </c>
      <c r="AR54">
        <f t="shared" si="27"/>
        <v>-1.1642830217051483E-2</v>
      </c>
      <c r="AS54">
        <f t="shared" si="27"/>
        <v>-5.2250018754484935E-2</v>
      </c>
      <c r="AT54">
        <f t="shared" si="27"/>
        <v>-3.4242404873954878E-2</v>
      </c>
      <c r="AU54">
        <f t="shared" si="25"/>
        <v>-9.813525384549128E-2</v>
      </c>
      <c r="AW54">
        <v>51</v>
      </c>
      <c r="AX54">
        <f>IF(Z54&gt;0, (R54*SUMPRODUCT(K54:$K$98, X54:$X$98)-K54*$AZ$3)/Z54, 0)</f>
        <v>-1927148.1194725772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0.51394563599999998</v>
      </c>
      <c r="Q55" s="4">
        <f t="shared" si="22"/>
        <v>12.5</v>
      </c>
      <c r="R55">
        <f t="shared" si="0"/>
        <v>50000</v>
      </c>
      <c r="S55">
        <f t="shared" si="1"/>
        <v>-3615125.5802303934</v>
      </c>
      <c r="U55">
        <f t="shared" si="12"/>
        <v>0.51394563599999998</v>
      </c>
      <c r="V55">
        <f t="shared" si="13"/>
        <v>0.01</v>
      </c>
      <c r="W55">
        <f t="shared" si="14"/>
        <v>2.8689223526156365E-5</v>
      </c>
      <c r="X55">
        <f t="shared" si="15"/>
        <v>1.4744701231496595E-5</v>
      </c>
      <c r="Y55">
        <f t="shared" si="16"/>
        <v>2.8689223526156367E-7</v>
      </c>
      <c r="Z55">
        <f t="shared" si="17"/>
        <v>1.3657630059398206E-5</v>
      </c>
      <c r="AB55">
        <f t="shared" si="18"/>
        <v>-55.28838316756066</v>
      </c>
      <c r="AC55">
        <f t="shared" si="19"/>
        <v>-49.374047793054004</v>
      </c>
      <c r="AE55">
        <f t="shared" si="2"/>
        <v>0</v>
      </c>
      <c r="AF55">
        <f t="shared" si="26"/>
        <v>0</v>
      </c>
      <c r="AG55">
        <f t="shared" si="26"/>
        <v>-1.7072037574247757E-4</v>
      </c>
      <c r="AH55">
        <f t="shared" si="4"/>
        <v>-0.73723506157482976</v>
      </c>
      <c r="AI55">
        <f t="shared" si="23"/>
        <v>-0.73740578195057227</v>
      </c>
      <c r="AJ55">
        <f t="shared" si="6"/>
        <v>-5.9143353745066563</v>
      </c>
      <c r="AK55">
        <f t="shared" si="20"/>
        <v>-3.8701868217292468</v>
      </c>
      <c r="AL55">
        <f t="shared" si="24"/>
        <v>-10.521927978186476</v>
      </c>
      <c r="AN55">
        <f t="shared" si="27"/>
        <v>0</v>
      </c>
      <c r="AO55">
        <f t="shared" si="27"/>
        <v>0</v>
      </c>
      <c r="AP55">
        <f t="shared" si="27"/>
        <v>-1.2045990626826982E-6</v>
      </c>
      <c r="AQ55">
        <f t="shared" si="27"/>
        <v>-5.2019137158500093E-3</v>
      </c>
      <c r="AR55">
        <f t="shared" si="27"/>
        <v>-5.2031183149126919E-3</v>
      </c>
      <c r="AS55">
        <f t="shared" si="27"/>
        <v>-4.1731414996816894E-2</v>
      </c>
      <c r="AT55">
        <f t="shared" si="27"/>
        <v>-2.7307949608161543E-2</v>
      </c>
      <c r="AU55">
        <f t="shared" si="25"/>
        <v>-7.4242482919891134E-2</v>
      </c>
      <c r="AW55">
        <v>52</v>
      </c>
      <c r="AX55">
        <f>IF(Z55&gt;0, (R55*SUMPRODUCT(K55:$K$98, X55:$X$98)-K55*$AZ$3)/Z55, 0)</f>
        <v>-3615125.5802303934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0.52707773400000002</v>
      </c>
      <c r="Q56" s="4">
        <f t="shared" si="22"/>
        <v>12.5</v>
      </c>
      <c r="R56">
        <f t="shared" si="0"/>
        <v>50000</v>
      </c>
      <c r="S56">
        <f t="shared" si="1"/>
        <v>-6973309.7310538376</v>
      </c>
      <c r="U56">
        <f t="shared" si="12"/>
        <v>0.52707773400000002</v>
      </c>
      <c r="V56">
        <f t="shared" si="13"/>
        <v>0.01</v>
      </c>
      <c r="W56">
        <f t="shared" si="14"/>
        <v>1.3657630059398206E-5</v>
      </c>
      <c r="X56">
        <f t="shared" si="15"/>
        <v>7.1986327035178918E-6</v>
      </c>
      <c r="Y56">
        <f t="shared" si="16"/>
        <v>1.3657630059398206E-7</v>
      </c>
      <c r="Z56">
        <f t="shared" si="17"/>
        <v>6.3224210552863315E-6</v>
      </c>
      <c r="AB56">
        <f t="shared" si="18"/>
        <v>-49.374047793054004</v>
      </c>
      <c r="AC56">
        <f t="shared" si="19"/>
        <v>-44.088200268647846</v>
      </c>
      <c r="AE56">
        <f t="shared" si="2"/>
        <v>0</v>
      </c>
      <c r="AF56">
        <f t="shared" si="26"/>
        <v>0</v>
      </c>
      <c r="AG56">
        <f t="shared" si="26"/>
        <v>-7.903026319107914E-5</v>
      </c>
      <c r="AH56">
        <f t="shared" si="4"/>
        <v>-0.3599316351758946</v>
      </c>
      <c r="AI56">
        <f t="shared" si="23"/>
        <v>-0.36001066543908566</v>
      </c>
      <c r="AJ56">
        <f t="shared" si="6"/>
        <v>-5.285847524406158</v>
      </c>
      <c r="AK56">
        <f t="shared" si="20"/>
        <v>-3.4561833455137805</v>
      </c>
      <c r="AL56">
        <f t="shared" si="24"/>
        <v>-9.1020415353590245</v>
      </c>
      <c r="AN56">
        <f t="shared" si="27"/>
        <v>0</v>
      </c>
      <c r="AO56">
        <f t="shared" si="27"/>
        <v>0</v>
      </c>
      <c r="AP56">
        <f t="shared" si="27"/>
        <v>-4.9788904260584877E-7</v>
      </c>
      <c r="AQ56">
        <f t="shared" si="27"/>
        <v>-2.267561944061859E-3</v>
      </c>
      <c r="AR56">
        <f t="shared" si="27"/>
        <v>-2.268059833104465E-3</v>
      </c>
      <c r="AS56">
        <f t="shared" si="27"/>
        <v>-3.3300731353051456E-2</v>
      </c>
      <c r="AT56">
        <f t="shared" si="27"/>
        <v>-2.1773884427128888E-2</v>
      </c>
      <c r="AU56">
        <f t="shared" si="25"/>
        <v>-5.7342675613284814E-2</v>
      </c>
      <c r="AW56">
        <v>53</v>
      </c>
      <c r="AX56">
        <f>IF(Z56&gt;0, (R56*SUMPRODUCT(K56:$K$98, X56:$X$98)-K56*$AZ$3)/Z56, 0)</f>
        <v>-6973309.7310538376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0.54097960300000003</v>
      </c>
      <c r="Q57" s="4">
        <f t="shared" si="22"/>
        <v>12.5</v>
      </c>
      <c r="R57">
        <f t="shared" si="0"/>
        <v>50000</v>
      </c>
      <c r="S57">
        <f t="shared" si="1"/>
        <v>-13866769.468393467</v>
      </c>
      <c r="U57">
        <f t="shared" si="12"/>
        <v>0.54097960300000003</v>
      </c>
      <c r="V57">
        <f t="shared" si="13"/>
        <v>0.01</v>
      </c>
      <c r="W57">
        <f t="shared" si="14"/>
        <v>6.3224210552863315E-6</v>
      </c>
      <c r="X57">
        <f t="shared" si="15"/>
        <v>3.4203008324876408E-6</v>
      </c>
      <c r="Y57">
        <f t="shared" si="16"/>
        <v>6.322421055286332E-8</v>
      </c>
      <c r="Z57">
        <f t="shared" si="17"/>
        <v>2.8388960122458271E-6</v>
      </c>
      <c r="AB57">
        <f t="shared" si="18"/>
        <v>-44.088200268647846</v>
      </c>
      <c r="AC57">
        <f t="shared" si="19"/>
        <v>-39.366316546554401</v>
      </c>
      <c r="AE57">
        <f t="shared" si="2"/>
        <v>0</v>
      </c>
      <c r="AF57">
        <f t="shared" si="26"/>
        <v>0</v>
      </c>
      <c r="AG57">
        <f t="shared" si="26"/>
        <v>-3.5486200153072839E-5</v>
      </c>
      <c r="AH57">
        <f t="shared" si="4"/>
        <v>-0.17101504162438205</v>
      </c>
      <c r="AI57">
        <f t="shared" si="23"/>
        <v>-0.17105052782453511</v>
      </c>
      <c r="AJ57">
        <f t="shared" si="6"/>
        <v>-4.7218837220934446</v>
      </c>
      <c r="AK57">
        <f t="shared" si="20"/>
        <v>-3.0861740188053495</v>
      </c>
      <c r="AL57">
        <f t="shared" si="24"/>
        <v>-7.9791082687233299</v>
      </c>
      <c r="AN57">
        <f t="shared" si="27"/>
        <v>0</v>
      </c>
      <c r="AO57">
        <f t="shared" si="27"/>
        <v>0</v>
      </c>
      <c r="AP57">
        <f t="shared" si="27"/>
        <v>-1.9960922819002507E-7</v>
      </c>
      <c r="AQ57">
        <f t="shared" si="27"/>
        <v>-9.6195648788200772E-4</v>
      </c>
      <c r="AR57">
        <f t="shared" si="27"/>
        <v>-9.6215609711019774E-4</v>
      </c>
      <c r="AS57">
        <f t="shared" si="27"/>
        <v>-2.6560509756029745E-2</v>
      </c>
      <c r="AT57">
        <f t="shared" si="27"/>
        <v>-1.7359672528942219E-2</v>
      </c>
      <c r="AU57">
        <f t="shared" si="25"/>
        <v>-4.4882338382082165E-2</v>
      </c>
      <c r="AW57">
        <v>54</v>
      </c>
      <c r="AX57">
        <f>IF(Z57&gt;0, (R57*SUMPRODUCT(K57:$K$98, X57:$X$98)-K57*$AZ$3)/Z57, 0)</f>
        <v>-13866769.468393467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0.55513806300000001</v>
      </c>
      <c r="Q58" s="4">
        <f t="shared" si="22"/>
        <v>12.5</v>
      </c>
      <c r="R58">
        <f t="shared" si="0"/>
        <v>50000</v>
      </c>
      <c r="S58">
        <f t="shared" si="1"/>
        <v>-28471846.279296439</v>
      </c>
      <c r="U58">
        <f t="shared" si="12"/>
        <v>0.55513806300000001</v>
      </c>
      <c r="V58">
        <f t="shared" si="13"/>
        <v>0.01</v>
      </c>
      <c r="W58">
        <f t="shared" si="14"/>
        <v>2.8388960122458271E-6</v>
      </c>
      <c r="X58">
        <f t="shared" si="15"/>
        <v>1.5759792332965729E-6</v>
      </c>
      <c r="Y58">
        <f t="shared" si="16"/>
        <v>2.838896012245827E-8</v>
      </c>
      <c r="Z58">
        <f t="shared" si="17"/>
        <v>1.234527818826796E-6</v>
      </c>
      <c r="AB58">
        <f t="shared" si="18"/>
        <v>-39.366316546554401</v>
      </c>
      <c r="AC58">
        <f t="shared" si="19"/>
        <v>-35.149286285151661</v>
      </c>
      <c r="AE58">
        <f t="shared" si="2"/>
        <v>0</v>
      </c>
      <c r="AF58">
        <f t="shared" si="26"/>
        <v>0</v>
      </c>
      <c r="AG58">
        <f t="shared" si="26"/>
        <v>-1.5431597735334948E-5</v>
      </c>
      <c r="AH58">
        <f t="shared" si="4"/>
        <v>-7.8798961664828651E-2</v>
      </c>
      <c r="AI58">
        <f t="shared" si="23"/>
        <v>-7.8814393262563981E-2</v>
      </c>
      <c r="AJ58">
        <f t="shared" si="6"/>
        <v>-4.2170302614027406</v>
      </c>
      <c r="AK58">
        <f t="shared" si="20"/>
        <v>-2.7556421582588082</v>
      </c>
      <c r="AL58">
        <f t="shared" si="24"/>
        <v>-7.0514868129241126</v>
      </c>
      <c r="AN58">
        <f t="shared" si="27"/>
        <v>0</v>
      </c>
      <c r="AO58">
        <f t="shared" si="27"/>
        <v>0</v>
      </c>
      <c r="AP58">
        <f t="shared" si="27"/>
        <v>-7.750219251231186E-8</v>
      </c>
      <c r="AQ58">
        <f t="shared" si="27"/>
        <v>-3.9575242962262689E-4</v>
      </c>
      <c r="AR58">
        <f t="shared" si="27"/>
        <v>-3.958299318151392E-4</v>
      </c>
      <c r="AS58">
        <f t="shared" si="27"/>
        <v>-2.1179212726697358E-2</v>
      </c>
      <c r="AT58">
        <f t="shared" si="27"/>
        <v>-1.3839675755375121E-2</v>
      </c>
      <c r="AU58">
        <f t="shared" si="25"/>
        <v>-3.5414718413887616E-2</v>
      </c>
      <c r="AW58">
        <v>55</v>
      </c>
      <c r="AX58">
        <f>IF(Z58&gt;0, (R58*SUMPRODUCT(K58:$K$98, X58:$X$98)-K58*$AZ$3)/Z58, 0)</f>
        <v>-28471846.279296439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0.569934367</v>
      </c>
      <c r="Q59" s="4">
        <f t="shared" si="22"/>
        <v>12.5</v>
      </c>
      <c r="R59">
        <f t="shared" si="0"/>
        <v>50000</v>
      </c>
      <c r="S59">
        <f t="shared" si="1"/>
        <v>-60518056.178920224</v>
      </c>
      <c r="U59">
        <f t="shared" si="12"/>
        <v>0.569934367</v>
      </c>
      <c r="V59">
        <f t="shared" si="13"/>
        <v>0.01</v>
      </c>
      <c r="W59">
        <f t="shared" si="14"/>
        <v>1.234527818826796E-6</v>
      </c>
      <c r="X59">
        <f t="shared" si="15"/>
        <v>7.0359983096694067E-7</v>
      </c>
      <c r="Y59">
        <f t="shared" si="16"/>
        <v>1.234527818826796E-8</v>
      </c>
      <c r="Z59">
        <f t="shared" si="17"/>
        <v>5.1858270967158729E-7</v>
      </c>
      <c r="AB59">
        <f t="shared" si="18"/>
        <v>-35.149286285151661</v>
      </c>
      <c r="AC59">
        <f t="shared" si="19"/>
        <v>-31.383617557321795</v>
      </c>
      <c r="AE59">
        <f t="shared" si="2"/>
        <v>0</v>
      </c>
      <c r="AF59">
        <f t="shared" si="26"/>
        <v>0</v>
      </c>
      <c r="AG59">
        <f t="shared" si="26"/>
        <v>-6.4822838708948411E-6</v>
      </c>
      <c r="AH59">
        <f t="shared" si="4"/>
        <v>-3.5179991548347035E-2</v>
      </c>
      <c r="AI59">
        <f t="shared" si="23"/>
        <v>-3.5186473832217929E-2</v>
      </c>
      <c r="AJ59">
        <f t="shared" si="6"/>
        <v>-3.7656687278298655</v>
      </c>
      <c r="AK59">
        <f t="shared" si="20"/>
        <v>-2.4604500399606164</v>
      </c>
      <c r="AL59">
        <f t="shared" si="24"/>
        <v>-6.2613052416226997</v>
      </c>
      <c r="AN59">
        <f t="shared" si="27"/>
        <v>0</v>
      </c>
      <c r="AO59">
        <f t="shared" si="27"/>
        <v>0</v>
      </c>
      <c r="AP59">
        <f t="shared" si="27"/>
        <v>-2.9067863889796552E-8</v>
      </c>
      <c r="AQ59">
        <f t="shared" si="27"/>
        <v>-1.5775415368077361E-4</v>
      </c>
      <c r="AR59">
        <f t="shared" si="27"/>
        <v>-1.5778322154466338E-4</v>
      </c>
      <c r="AS59">
        <f t="shared" si="27"/>
        <v>-1.6886015517785645E-2</v>
      </c>
      <c r="AT59">
        <f t="shared" si="27"/>
        <v>-1.1033152557594916E-2</v>
      </c>
      <c r="AU59">
        <f t="shared" si="25"/>
        <v>-2.8076951296925223E-2</v>
      </c>
      <c r="AW59">
        <v>56</v>
      </c>
      <c r="AX59">
        <f>IF(Z59&gt;0, (R59*SUMPRODUCT(K59:$K$98, X59:$X$98)-K59*$AZ$3)/Z59, 0)</f>
        <v>-60518056.178920224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0.58483052300000005</v>
      </c>
      <c r="Q60" s="4">
        <f t="shared" si="22"/>
        <v>12.5</v>
      </c>
      <c r="R60">
        <f t="shared" si="0"/>
        <v>50000</v>
      </c>
      <c r="S60">
        <f t="shared" si="1"/>
        <v>-133362046.5172517</v>
      </c>
      <c r="U60">
        <f t="shared" si="12"/>
        <v>0.58483052300000005</v>
      </c>
      <c r="V60">
        <f t="shared" si="13"/>
        <v>0.01</v>
      </c>
      <c r="W60">
        <f t="shared" si="14"/>
        <v>5.1858270967158729E-7</v>
      </c>
      <c r="X60">
        <f t="shared" si="15"/>
        <v>3.0328299731599159E-7</v>
      </c>
      <c r="Y60">
        <f t="shared" si="16"/>
        <v>5.1858270967158733E-9</v>
      </c>
      <c r="Z60">
        <f t="shared" si="17"/>
        <v>2.1011388525887982E-7</v>
      </c>
      <c r="AB60">
        <f t="shared" si="18"/>
        <v>-31.383617557321795</v>
      </c>
      <c r="AC60">
        <f t="shared" si="19"/>
        <v>-28.021217739815217</v>
      </c>
      <c r="AE60">
        <f t="shared" si="2"/>
        <v>0</v>
      </c>
      <c r="AF60">
        <f t="shared" si="26"/>
        <v>0</v>
      </c>
      <c r="AG60">
        <f t="shared" si="26"/>
        <v>-2.6264235657359977E-6</v>
      </c>
      <c r="AH60">
        <f t="shared" si="4"/>
        <v>-1.516414986579958E-2</v>
      </c>
      <c r="AI60">
        <f t="shared" si="23"/>
        <v>-1.5166776289365316E-2</v>
      </c>
      <c r="AJ60">
        <f t="shared" si="6"/>
        <v>-3.3623998175065779</v>
      </c>
      <c r="AK60">
        <f t="shared" si="20"/>
        <v>-2.1968532290125258</v>
      </c>
      <c r="AL60">
        <f t="shared" si="24"/>
        <v>-5.5744198228084691</v>
      </c>
      <c r="AN60">
        <f t="shared" si="27"/>
        <v>0</v>
      </c>
      <c r="AO60">
        <f t="shared" si="27"/>
        <v>0</v>
      </c>
      <c r="AP60">
        <f t="shared" si="27"/>
        <v>-1.0515545722978618E-8</v>
      </c>
      <c r="AQ60">
        <f t="shared" si="27"/>
        <v>-6.0713478718437625E-5</v>
      </c>
      <c r="AR60">
        <f t="shared" si="27"/>
        <v>-6.0723994264160608E-5</v>
      </c>
      <c r="AS60">
        <f t="shared" si="27"/>
        <v>-1.3462211305592373E-2</v>
      </c>
      <c r="AT60">
        <f t="shared" si="27"/>
        <v>-8.795653099419572E-3</v>
      </c>
      <c r="AU60">
        <f t="shared" si="25"/>
        <v>-2.2318588399276106E-2</v>
      </c>
      <c r="AW60">
        <v>57</v>
      </c>
      <c r="AX60">
        <f>IF(Z60&gt;0, (R60*SUMPRODUCT(K60:$K$98, X60:$X$98)-K60*$AZ$3)/Z60, 0)</f>
        <v>-133362046.5172517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0.59948279800000004</v>
      </c>
      <c r="Q61" s="4">
        <f t="shared" si="22"/>
        <v>12.5</v>
      </c>
      <c r="R61">
        <f t="shared" si="0"/>
        <v>50000</v>
      </c>
      <c r="S61">
        <f t="shared" si="1"/>
        <v>-304912294.6157279</v>
      </c>
      <c r="U61">
        <f t="shared" si="12"/>
        <v>0.59948279800000004</v>
      </c>
      <c r="V61">
        <f t="shared" si="13"/>
        <v>0.01</v>
      </c>
      <c r="W61">
        <f t="shared" si="14"/>
        <v>2.1011388525887982E-7</v>
      </c>
      <c r="X61">
        <f t="shared" si="15"/>
        <v>1.2595965983364425E-7</v>
      </c>
      <c r="Y61">
        <f t="shared" si="16"/>
        <v>2.1011388525887983E-9</v>
      </c>
      <c r="Z61">
        <f t="shared" si="17"/>
        <v>8.2053086572646783E-8</v>
      </c>
      <c r="AB61">
        <f t="shared" si="18"/>
        <v>-28.021217739815217</v>
      </c>
      <c r="AC61">
        <f t="shared" si="19"/>
        <v>-25.018994907168704</v>
      </c>
      <c r="AE61">
        <f t="shared" si="2"/>
        <v>0</v>
      </c>
      <c r="AF61">
        <f t="shared" si="26"/>
        <v>0</v>
      </c>
      <c r="AG61">
        <f t="shared" si="26"/>
        <v>-1.0256635821580847E-6</v>
      </c>
      <c r="AH61">
        <f t="shared" si="4"/>
        <v>-6.2979829916822126E-3</v>
      </c>
      <c r="AI61">
        <f t="shared" si="23"/>
        <v>-6.2990086552643706E-3</v>
      </c>
      <c r="AJ61">
        <f t="shared" si="6"/>
        <v>-3.0022228326465132</v>
      </c>
      <c r="AK61">
        <f t="shared" si="20"/>
        <v>-1.9614852417870654</v>
      </c>
      <c r="AL61">
        <f t="shared" si="24"/>
        <v>-4.9700070830888432</v>
      </c>
      <c r="AN61">
        <f t="shared" si="27"/>
        <v>0</v>
      </c>
      <c r="AO61">
        <f t="shared" si="27"/>
        <v>0</v>
      </c>
      <c r="AP61">
        <f t="shared" si="27"/>
        <v>-3.6665191903934606E-9</v>
      </c>
      <c r="AQ61">
        <f t="shared" si="27"/>
        <v>-2.2513888473243415E-5</v>
      </c>
      <c r="AR61">
        <f t="shared" si="27"/>
        <v>-2.2517554992433807E-5</v>
      </c>
      <c r="AS61">
        <f t="shared" si="27"/>
        <v>-1.073227890823099E-2</v>
      </c>
      <c r="AT61">
        <f t="shared" si="27"/>
        <v>-7.0118734893108089E-3</v>
      </c>
      <c r="AU61">
        <f t="shared" si="25"/>
        <v>-1.7766669952534234E-2</v>
      </c>
      <c r="AW61">
        <v>58</v>
      </c>
      <c r="AX61">
        <f>IF(Z61&gt;0, (R61*SUMPRODUCT(K61:$K$98, X61:$X$98)-K61*$AZ$3)/Z61, 0)</f>
        <v>-304912294.6157279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0.61448546299999995</v>
      </c>
      <c r="Q62" s="4">
        <f t="shared" si="22"/>
        <v>12.5</v>
      </c>
      <c r="R62">
        <f t="shared" si="0"/>
        <v>50000</v>
      </c>
      <c r="S62">
        <f t="shared" si="1"/>
        <v>-724987510.50347459</v>
      </c>
      <c r="U62">
        <f t="shared" si="12"/>
        <v>0.61448546299999995</v>
      </c>
      <c r="V62">
        <f t="shared" si="13"/>
        <v>0.01</v>
      </c>
      <c r="W62">
        <f t="shared" si="14"/>
        <v>8.2053086572646783E-8</v>
      </c>
      <c r="X62">
        <f t="shared" si="15"/>
        <v>5.0420428893171939E-8</v>
      </c>
      <c r="Y62">
        <f t="shared" si="16"/>
        <v>8.2053086572646784E-10</v>
      </c>
      <c r="Z62">
        <f t="shared" si="17"/>
        <v>3.0812126813748376E-8</v>
      </c>
      <c r="AB62">
        <f t="shared" si="18"/>
        <v>-25.018994907168704</v>
      </c>
      <c r="AC62">
        <f t="shared" si="19"/>
        <v>-22.338407112016792</v>
      </c>
      <c r="AE62">
        <f t="shared" si="2"/>
        <v>0</v>
      </c>
      <c r="AF62">
        <f t="shared" si="26"/>
        <v>0</v>
      </c>
      <c r="AG62">
        <f t="shared" si="26"/>
        <v>-3.8515158517185468E-7</v>
      </c>
      <c r="AH62">
        <f t="shared" si="4"/>
        <v>-2.5210214446585969E-3</v>
      </c>
      <c r="AI62">
        <f t="shared" si="23"/>
        <v>-2.5214065962437687E-3</v>
      </c>
      <c r="AJ62">
        <f t="shared" si="6"/>
        <v>-2.6805877951519115</v>
      </c>
      <c r="AK62">
        <f t="shared" si="20"/>
        <v>-1.7513296435018095</v>
      </c>
      <c r="AL62">
        <f t="shared" si="24"/>
        <v>-4.4344388452499643</v>
      </c>
      <c r="AN62">
        <f t="shared" si="27"/>
        <v>0</v>
      </c>
      <c r="AO62">
        <f t="shared" si="27"/>
        <v>0</v>
      </c>
      <c r="AP62">
        <f t="shared" si="27"/>
        <v>-1.2293136215912636E-9</v>
      </c>
      <c r="AQ62">
        <f t="shared" si="27"/>
        <v>-8.0465097939546809E-6</v>
      </c>
      <c r="AR62">
        <f t="shared" si="27"/>
        <v>-8.0477391075762718E-6</v>
      </c>
      <c r="AS62">
        <f t="shared" si="27"/>
        <v>-8.5558081994682195E-3</v>
      </c>
      <c r="AT62">
        <f t="shared" si="27"/>
        <v>-5.5898338979773563E-3</v>
      </c>
      <c r="AU62">
        <f t="shared" si="25"/>
        <v>-1.415368983655315E-2</v>
      </c>
      <c r="AW62">
        <v>59</v>
      </c>
      <c r="AX62">
        <f>IF(Z62&gt;0, (R62*SUMPRODUCT(K62:$K$98, X62:$X$98)-K62*$AZ$3)/Z62, 0)</f>
        <v>-724987510.50347459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0.62975077099999999</v>
      </c>
      <c r="Q63" s="4">
        <f t="shared" si="22"/>
        <v>12.5</v>
      </c>
      <c r="R63">
        <f t="shared" si="0"/>
        <v>50000</v>
      </c>
      <c r="S63">
        <f t="shared" si="1"/>
        <v>-1796840753.8304546</v>
      </c>
      <c r="U63">
        <f t="shared" si="12"/>
        <v>0.62975077099999999</v>
      </c>
      <c r="V63">
        <f t="shared" si="13"/>
        <v>0.01</v>
      </c>
      <c r="W63">
        <f t="shared" si="14"/>
        <v>3.0812126813748376E-8</v>
      </c>
      <c r="X63">
        <f t="shared" si="15"/>
        <v>1.9403960617107813E-8</v>
      </c>
      <c r="Y63">
        <f t="shared" si="16"/>
        <v>3.0812126813748378E-10</v>
      </c>
      <c r="Z63">
        <f t="shared" si="17"/>
        <v>1.110004492850308E-8</v>
      </c>
      <c r="AB63">
        <f t="shared" si="18"/>
        <v>-22.338407112016792</v>
      </c>
      <c r="AC63">
        <f t="shared" si="19"/>
        <v>-19.94501309688339</v>
      </c>
      <c r="AE63">
        <f t="shared" si="2"/>
        <v>0</v>
      </c>
      <c r="AF63">
        <f t="shared" si="26"/>
        <v>0</v>
      </c>
      <c r="AG63">
        <f t="shared" si="26"/>
        <v>-1.3875056160628849E-7</v>
      </c>
      <c r="AH63">
        <f t="shared" si="4"/>
        <v>-9.7019803085539064E-4</v>
      </c>
      <c r="AI63">
        <f t="shared" si="23"/>
        <v>-9.7033678141699689E-4</v>
      </c>
      <c r="AJ63">
        <f t="shared" si="6"/>
        <v>-2.3933940151334028</v>
      </c>
      <c r="AK63">
        <f t="shared" si="20"/>
        <v>-1.5636884978411756</v>
      </c>
      <c r="AL63">
        <f t="shared" si="24"/>
        <v>-3.9580528497559957</v>
      </c>
      <c r="AN63">
        <f t="shared" si="27"/>
        <v>0</v>
      </c>
      <c r="AO63">
        <f t="shared" si="27"/>
        <v>0</v>
      </c>
      <c r="AP63">
        <f t="shared" si="27"/>
        <v>-3.9541007533700936E-10</v>
      </c>
      <c r="AQ63">
        <f t="shared" si="27"/>
        <v>-2.7648614321353591E-6</v>
      </c>
      <c r="AR63">
        <f t="shared" si="27"/>
        <v>-2.765256842210696E-6</v>
      </c>
      <c r="AS63">
        <f t="shared" si="27"/>
        <v>-6.8206722688476272E-3</v>
      </c>
      <c r="AT63">
        <f t="shared" si="27"/>
        <v>-4.4561851107273037E-3</v>
      </c>
      <c r="AU63">
        <f t="shared" si="25"/>
        <v>-1.1279622636417143E-2</v>
      </c>
      <c r="AW63">
        <v>60</v>
      </c>
      <c r="AX63">
        <f>IF(Z63&gt;0, (R63*SUMPRODUCT(K63:$K$98, X63:$X$98)-K63*$AZ$3)/Z63, 0)</f>
        <v>-1796840753.8304546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0.64518007799999999</v>
      </c>
      <c r="Q64" s="4">
        <f t="shared" si="22"/>
        <v>12.5</v>
      </c>
      <c r="R64">
        <f t="shared" si="0"/>
        <v>50000</v>
      </c>
      <c r="S64">
        <f t="shared" si="1"/>
        <v>-4652638113.247714</v>
      </c>
      <c r="U64">
        <f t="shared" si="12"/>
        <v>0.64518007799999999</v>
      </c>
      <c r="V64">
        <f t="shared" si="13"/>
        <v>0.01</v>
      </c>
      <c r="W64">
        <f t="shared" si="14"/>
        <v>1.110004492850308E-8</v>
      </c>
      <c r="X64">
        <f t="shared" si="15"/>
        <v>7.1615278527751214E-9</v>
      </c>
      <c r="Y64">
        <f t="shared" si="16"/>
        <v>1.110004492850308E-10</v>
      </c>
      <c r="Z64">
        <f t="shared" si="17"/>
        <v>3.8275166264429279E-9</v>
      </c>
      <c r="AB64">
        <f t="shared" si="18"/>
        <v>-19.94501309688339</v>
      </c>
      <c r="AC64">
        <f t="shared" si="19"/>
        <v>-17.808049735277681</v>
      </c>
      <c r="AE64">
        <f t="shared" si="2"/>
        <v>0</v>
      </c>
      <c r="AF64">
        <f t="shared" si="26"/>
        <v>0</v>
      </c>
      <c r="AG64">
        <f t="shared" si="26"/>
        <v>-4.7843957830536601E-8</v>
      </c>
      <c r="AH64">
        <f t="shared" si="4"/>
        <v>-3.5807639263875607E-4</v>
      </c>
      <c r="AI64">
        <f t="shared" si="23"/>
        <v>-3.5812423659658659E-4</v>
      </c>
      <c r="AJ64">
        <f t="shared" si="6"/>
        <v>-2.1369633616057087</v>
      </c>
      <c r="AK64">
        <f t="shared" si="20"/>
        <v>-1.3961509167818373</v>
      </c>
      <c r="AL64">
        <f t="shared" si="24"/>
        <v>-3.5334724026241426</v>
      </c>
      <c r="AN64">
        <f t="shared" si="27"/>
        <v>0</v>
      </c>
      <c r="AO64">
        <f t="shared" si="27"/>
        <v>0</v>
      </c>
      <c r="AP64">
        <f t="shared" si="27"/>
        <v>-1.217368494068944E-10</v>
      </c>
      <c r="AQ64">
        <f t="shared" si="27"/>
        <v>-9.1110965445684852E-7</v>
      </c>
      <c r="AR64">
        <f t="shared" si="27"/>
        <v>-9.1123139130625535E-7</v>
      </c>
      <c r="AS64">
        <f t="shared" si="27"/>
        <v>-5.4374094187877777E-3</v>
      </c>
      <c r="AT64">
        <f t="shared" si="27"/>
        <v>-3.5524446892035446E-3</v>
      </c>
      <c r="AU64">
        <f t="shared" si="25"/>
        <v>-8.9907653393826292E-3</v>
      </c>
      <c r="AW64">
        <v>61</v>
      </c>
      <c r="AX64">
        <f>IF(Z64&gt;0, (R64*SUMPRODUCT(K64:$K$98, X64:$X$98)-K64*$AZ$3)/Z64, 0)</f>
        <v>-4652638113.247714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0.66067595400000001</v>
      </c>
      <c r="Q65" s="4">
        <f t="shared" si="22"/>
        <v>12.5</v>
      </c>
      <c r="R65">
        <f t="shared" si="0"/>
        <v>50000</v>
      </c>
      <c r="S65">
        <f t="shared" si="1"/>
        <v>-12614145320.177662</v>
      </c>
      <c r="U65">
        <f t="shared" si="12"/>
        <v>0.66067595400000001</v>
      </c>
      <c r="V65">
        <f t="shared" si="13"/>
        <v>0.01</v>
      </c>
      <c r="W65">
        <f t="shared" si="14"/>
        <v>3.8275166264429279E-9</v>
      </c>
      <c r="X65">
        <f t="shared" si="15"/>
        <v>2.5287481986260429E-9</v>
      </c>
      <c r="Y65">
        <f t="shared" si="16"/>
        <v>3.8275166264429276E-11</v>
      </c>
      <c r="Z65">
        <f t="shared" si="17"/>
        <v>1.2604932615524558E-9</v>
      </c>
      <c r="AB65">
        <f t="shared" si="18"/>
        <v>-17.808049735277681</v>
      </c>
      <c r="AC65">
        <f t="shared" si="19"/>
        <v>-15.900045176327387</v>
      </c>
      <c r="AE65">
        <f t="shared" si="2"/>
        <v>0</v>
      </c>
      <c r="AF65">
        <f t="shared" si="26"/>
        <v>0</v>
      </c>
      <c r="AG65">
        <f t="shared" si="26"/>
        <v>-1.5756165769405698E-8</v>
      </c>
      <c r="AH65">
        <f t="shared" si="4"/>
        <v>-1.2643740993130214E-4</v>
      </c>
      <c r="AI65">
        <f t="shared" si="23"/>
        <v>-1.2645316609707154E-4</v>
      </c>
      <c r="AJ65">
        <f t="shared" si="6"/>
        <v>-1.9080045589502941</v>
      </c>
      <c r="AK65">
        <f t="shared" si="20"/>
        <v>-1.2465634814694377</v>
      </c>
      <c r="AL65">
        <f t="shared" si="24"/>
        <v>-3.1546944935858292</v>
      </c>
      <c r="AN65">
        <f t="shared" si="27"/>
        <v>0</v>
      </c>
      <c r="AO65">
        <f t="shared" si="27"/>
        <v>0</v>
      </c>
      <c r="AP65">
        <f t="shared" si="27"/>
        <v>-3.5795421244617116E-11</v>
      </c>
      <c r="AQ65">
        <f t="shared" si="27"/>
        <v>-2.872450325673367E-7</v>
      </c>
      <c r="AR65">
        <f t="shared" si="27"/>
        <v>-2.8728082798858131E-7</v>
      </c>
      <c r="AS65">
        <f t="shared" si="27"/>
        <v>-4.3346730368178758E-3</v>
      </c>
      <c r="AT65">
        <f t="shared" si="27"/>
        <v>-2.8319875266860713E-3</v>
      </c>
      <c r="AU65">
        <f t="shared" si="25"/>
        <v>-7.1669478443319367E-3</v>
      </c>
      <c r="AW65">
        <v>62</v>
      </c>
      <c r="AX65">
        <f>IF(Z65&gt;0, (R65*SUMPRODUCT(K65:$K$98, X65:$X$98)-K65*$AZ$3)/Z65, 0)</f>
        <v>-12614145320.177662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0.67625413199999995</v>
      </c>
      <c r="Q66" s="4">
        <f t="shared" si="22"/>
        <v>12.5</v>
      </c>
      <c r="R66">
        <f t="shared" si="0"/>
        <v>50000</v>
      </c>
      <c r="S66">
        <f t="shared" si="1"/>
        <v>-35897301262.317787</v>
      </c>
      <c r="U66">
        <f t="shared" si="12"/>
        <v>0.67625413199999995</v>
      </c>
      <c r="V66">
        <f t="shared" si="13"/>
        <v>0.01</v>
      </c>
      <c r="W66">
        <f t="shared" si="14"/>
        <v>1.2604932615524558E-9</v>
      </c>
      <c r="X66">
        <f t="shared" si="15"/>
        <v>8.5241377648300489E-10</v>
      </c>
      <c r="Y66">
        <f t="shared" si="16"/>
        <v>1.2604932615524558E-11</v>
      </c>
      <c r="Z66">
        <f t="shared" si="17"/>
        <v>3.9547455245392634E-10</v>
      </c>
      <c r="AB66">
        <f t="shared" si="18"/>
        <v>-15.900045176327387</v>
      </c>
      <c r="AC66">
        <f t="shared" si="19"/>
        <v>-14.196469151018892</v>
      </c>
      <c r="AE66">
        <f t="shared" si="2"/>
        <v>0</v>
      </c>
      <c r="AF66">
        <f t="shared" si="26"/>
        <v>0</v>
      </c>
      <c r="AG66">
        <f t="shared" si="26"/>
        <v>-4.9434319056740797E-9</v>
      </c>
      <c r="AH66">
        <f t="shared" si="4"/>
        <v>-4.2620688824150248E-5</v>
      </c>
      <c r="AI66">
        <f t="shared" si="23"/>
        <v>-4.262563225605592E-5</v>
      </c>
      <c r="AJ66">
        <f t="shared" si="6"/>
        <v>-1.7035760253084948</v>
      </c>
      <c r="AK66">
        <f t="shared" si="20"/>
        <v>-1.1130031623429173</v>
      </c>
      <c r="AL66">
        <f t="shared" si="24"/>
        <v>-2.8166218132836685</v>
      </c>
      <c r="AN66">
        <f t="shared" si="27"/>
        <v>0</v>
      </c>
      <c r="AO66">
        <f t="shared" si="27"/>
        <v>0</v>
      </c>
      <c r="AP66">
        <f t="shared" si="27"/>
        <v>-1.0027379918587533E-11</v>
      </c>
      <c r="AQ66">
        <f t="shared" si="27"/>
        <v>-8.6452862583403222E-8</v>
      </c>
      <c r="AR66">
        <f t="shared" si="27"/>
        <v>-8.6462889963321802E-8</v>
      </c>
      <c r="AS66">
        <f t="shared" si="27"/>
        <v>-3.4555758735865978E-3</v>
      </c>
      <c r="AT66">
        <f t="shared" si="27"/>
        <v>-2.2576432268828751E-3</v>
      </c>
      <c r="AU66">
        <f t="shared" si="25"/>
        <v>-5.7133055633594365E-3</v>
      </c>
      <c r="AW66">
        <v>63</v>
      </c>
      <c r="AX66">
        <f>IF(Z66&gt;0, (R66*SUMPRODUCT(K66:$K$98, X66:$X$98)-K66*$AZ$3)/Z66, 0)</f>
        <v>-35897301262.317787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0.69194305599999995</v>
      </c>
      <c r="Q67" s="4">
        <f t="shared" si="22"/>
        <v>12.5</v>
      </c>
      <c r="R67">
        <f t="shared" ref="R67:R79" si="28">$C$6</f>
        <v>50000</v>
      </c>
      <c r="S67">
        <f t="shared" ref="S67:S79" si="29">AX67</f>
        <v>-107533686674.91702</v>
      </c>
      <c r="U67">
        <f t="shared" si="12"/>
        <v>0.69194305599999995</v>
      </c>
      <c r="V67">
        <f t="shared" si="13"/>
        <v>0.01</v>
      </c>
      <c r="W67">
        <f t="shared" si="14"/>
        <v>3.9547455245392634E-10</v>
      </c>
      <c r="X67">
        <f t="shared" si="15"/>
        <v>2.7364587039520207E-10</v>
      </c>
      <c r="Y67">
        <f t="shared" si="16"/>
        <v>3.9547455245392638E-12</v>
      </c>
      <c r="Z67">
        <f t="shared" si="17"/>
        <v>1.1787393653418502E-10</v>
      </c>
      <c r="AB67">
        <f t="shared" si="18"/>
        <v>-14.196469151018892</v>
      </c>
      <c r="AC67">
        <f t="shared" si="19"/>
        <v>-12.675418958406107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-1.4734242066773127E-9</v>
      </c>
      <c r="AH67">
        <f t="shared" ref="AH67:AH79" si="32">-X67*R67</f>
        <v>-1.3682293519760103E-5</v>
      </c>
      <c r="AI67">
        <f t="shared" si="23"/>
        <v>-1.3683766943966781E-5</v>
      </c>
      <c r="AJ67">
        <f t="shared" ref="AJ67:AJ79" si="33">AB67-AC67</f>
        <v>-1.5210501926127851</v>
      </c>
      <c r="AK67">
        <f t="shared" si="20"/>
        <v>-0.99375284057132252</v>
      </c>
      <c r="AL67">
        <f t="shared" si="24"/>
        <v>-2.5148167169510516</v>
      </c>
      <c r="AN67">
        <f t="shared" ref="AN67:AT79" si="34">AE67*$K67</f>
        <v>0</v>
      </c>
      <c r="AO67">
        <f t="shared" si="34"/>
        <v>0</v>
      </c>
      <c r="AP67">
        <f t="shared" si="34"/>
        <v>-2.6685091204117582E-12</v>
      </c>
      <c r="AQ67">
        <f t="shared" si="34"/>
        <v>-2.4779913944787454E-8</v>
      </c>
      <c r="AR67">
        <f t="shared" si="34"/>
        <v>-2.4782582453907867E-8</v>
      </c>
      <c r="AS67">
        <f t="shared" si="34"/>
        <v>-2.7547642377509858E-3</v>
      </c>
      <c r="AT67">
        <f t="shared" si="34"/>
        <v>-1.7997793890462612E-3</v>
      </c>
      <c r="AU67">
        <f t="shared" si="25"/>
        <v>-4.5545684093797013E-3</v>
      </c>
      <c r="AW67">
        <v>64</v>
      </c>
      <c r="AX67">
        <f>IF(Z67&gt;0, (R67*SUMPRODUCT(K67:$K$98, X67:$X$98)-K67*$AZ$3)/Z67, 0)</f>
        <v>-107533686674.91702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0.70765376499999999</v>
      </c>
      <c r="Q68" s="4">
        <f t="shared" si="22"/>
        <v>12.5</v>
      </c>
      <c r="R68">
        <f t="shared" si="28"/>
        <v>50000</v>
      </c>
      <c r="S68">
        <f t="shared" si="29"/>
        <v>-340051357245.67279</v>
      </c>
      <c r="U68">
        <f t="shared" ref="U68:U79" si="38">M68</f>
        <v>0.70765376499999999</v>
      </c>
      <c r="V68">
        <f t="shared" ref="V68:V79" si="39">$C$10</f>
        <v>0.01</v>
      </c>
      <c r="W68">
        <f t="shared" ref="W68:W79" si="40">Z67</f>
        <v>1.1787393653418502E-10</v>
      </c>
      <c r="X68">
        <f t="shared" ref="X68:X79" si="41">U68*W68</f>
        <v>8.3413934983787082E-11</v>
      </c>
      <c r="Y68">
        <f t="shared" ref="Y68:Y79" si="42">V68*W68</f>
        <v>1.1787393653418502E-12</v>
      </c>
      <c r="Z68">
        <f t="shared" ref="Z68:Z79" si="43">MAX(0, W68-X68-Y68)</f>
        <v>3.3281262185056089E-11</v>
      </c>
      <c r="AB68">
        <f t="shared" ref="AB68:AB79" si="44">AC67</f>
        <v>-12.675418958406107</v>
      </c>
      <c r="AC68">
        <f t="shared" ref="AC68:AC79" si="45">S68*Z68</f>
        <v>-11.317338376877409</v>
      </c>
      <c r="AE68">
        <f t="shared" si="30"/>
        <v>0</v>
      </c>
      <c r="AF68">
        <f t="shared" si="31"/>
        <v>0</v>
      </c>
      <c r="AG68">
        <f t="shared" si="31"/>
        <v>-4.160157773132011E-10</v>
      </c>
      <c r="AH68">
        <f t="shared" si="32"/>
        <v>-4.1706967491893539E-6</v>
      </c>
      <c r="AI68">
        <f t="shared" si="23"/>
        <v>-4.1711127649666669E-6</v>
      </c>
      <c r="AJ68">
        <f t="shared" si="33"/>
        <v>-1.3580805815286983</v>
      </c>
      <c r="AK68">
        <f t="shared" ref="AK68:AK79" si="46">G68*SUM(AB68:AB68, AE68:AF68)</f>
        <v>-0.88727932708842761</v>
      </c>
      <c r="AL68">
        <f t="shared" si="24"/>
        <v>-2.2453640797298906</v>
      </c>
      <c r="AN68">
        <f t="shared" si="34"/>
        <v>0</v>
      </c>
      <c r="AO68">
        <f t="shared" si="34"/>
        <v>0</v>
      </c>
      <c r="AP68">
        <f t="shared" si="34"/>
        <v>-6.727174135816264E-13</v>
      </c>
      <c r="AQ68">
        <f t="shared" si="34"/>
        <v>-6.7442161642722108E-9</v>
      </c>
      <c r="AR68">
        <f t="shared" si="34"/>
        <v>-6.7448888816857914E-9</v>
      </c>
      <c r="AS68">
        <f t="shared" si="34"/>
        <v>-2.1960812691812935E-3</v>
      </c>
      <c r="AT68">
        <f t="shared" si="34"/>
        <v>-1.4347731182175823E-3</v>
      </c>
      <c r="AU68">
        <f t="shared" si="25"/>
        <v>-3.6308611322877571E-3</v>
      </c>
      <c r="AW68">
        <v>65</v>
      </c>
      <c r="AX68">
        <f>IF(Z68&gt;0, (R68*SUMPRODUCT(K68:$K$98, X68:$X$98)-K68*$AZ$3)/Z68, 0)</f>
        <v>-340051357245.67279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12.5</v>
      </c>
      <c r="R69">
        <f t="shared" si="28"/>
        <v>50000</v>
      </c>
      <c r="S69">
        <f t="shared" si="29"/>
        <v>-1138400659751.2852</v>
      </c>
      <c r="U69">
        <f t="shared" si="38"/>
        <v>0.72329488099999995</v>
      </c>
      <c r="V69">
        <f t="shared" si="39"/>
        <v>0.01</v>
      </c>
      <c r="W69">
        <f t="shared" si="40"/>
        <v>3.3281262185056089E-11</v>
      </c>
      <c r="X69">
        <f t="shared" si="41"/>
        <v>2.4072166571669944E-11</v>
      </c>
      <c r="Y69">
        <f t="shared" si="42"/>
        <v>3.3281262185056088E-13</v>
      </c>
      <c r="Z69">
        <f t="shared" si="43"/>
        <v>8.8762829915355843E-12</v>
      </c>
      <c r="AB69">
        <f t="shared" si="44"/>
        <v>-11.317338376877409</v>
      </c>
      <c r="AC69">
        <f t="shared" si="45"/>
        <v>-10.104766413703221</v>
      </c>
      <c r="AE69">
        <f t="shared" si="30"/>
        <v>0</v>
      </c>
      <c r="AF69">
        <f t="shared" si="31"/>
        <v>0</v>
      </c>
      <c r="AG69">
        <f t="shared" si="31"/>
        <v>-1.109535373941948E-10</v>
      </c>
      <c r="AH69">
        <f t="shared" si="32"/>
        <v>-1.2036083285834972E-6</v>
      </c>
      <c r="AI69">
        <f t="shared" si="23"/>
        <v>-1.2037192821208914E-6</v>
      </c>
      <c r="AJ69">
        <f t="shared" si="33"/>
        <v>-1.212571963174188</v>
      </c>
      <c r="AK69">
        <f t="shared" si="46"/>
        <v>-0.79221368638141865</v>
      </c>
      <c r="AL69">
        <f t="shared" si="24"/>
        <v>-2.0047868532748887</v>
      </c>
      <c r="AN69">
        <f t="shared" si="34"/>
        <v>0</v>
      </c>
      <c r="AO69">
        <f t="shared" si="34"/>
        <v>0</v>
      </c>
      <c r="AP69">
        <f t="shared" si="34"/>
        <v>-1.6019390878808918E-13</v>
      </c>
      <c r="AQ69">
        <f t="shared" si="34"/>
        <v>-1.7377609342969651E-9</v>
      </c>
      <c r="AR69">
        <f t="shared" si="34"/>
        <v>-1.7379211282057532E-9</v>
      </c>
      <c r="AS69">
        <f t="shared" si="34"/>
        <v>-1.7507025646023547E-3</v>
      </c>
      <c r="AT69">
        <f t="shared" si="34"/>
        <v>-1.1437923476561532E-3</v>
      </c>
      <c r="AU69">
        <f t="shared" si="25"/>
        <v>-2.8944966501796361E-3</v>
      </c>
      <c r="AW69">
        <v>66</v>
      </c>
      <c r="AX69">
        <f>IF(Z69&gt;0, (R69*SUMPRODUCT(K69:$K$98, X69:$X$98)-K69*$AZ$3)/Z69, 0)</f>
        <v>-1138400659751.2852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12.5</v>
      </c>
      <c r="R70">
        <f t="shared" si="28"/>
        <v>50000</v>
      </c>
      <c r="S70">
        <f t="shared" si="29"/>
        <v>-4089502678800.605</v>
      </c>
      <c r="U70">
        <f t="shared" si="38"/>
        <v>0.74145409100000004</v>
      </c>
      <c r="V70">
        <f t="shared" si="39"/>
        <v>0.01</v>
      </c>
      <c r="W70">
        <f t="shared" si="40"/>
        <v>8.8762829915355843E-12</v>
      </c>
      <c r="X70">
        <f t="shared" si="41"/>
        <v>6.5813563369477774E-12</v>
      </c>
      <c r="Y70">
        <f t="shared" si="42"/>
        <v>8.8762829915355844E-14</v>
      </c>
      <c r="Z70">
        <f t="shared" si="43"/>
        <v>2.2061638246724512E-12</v>
      </c>
      <c r="AB70">
        <f t="shared" si="44"/>
        <v>-10.104766413703221</v>
      </c>
      <c r="AC70">
        <f t="shared" si="45"/>
        <v>-9.022112870870977</v>
      </c>
      <c r="AE70">
        <f t="shared" si="30"/>
        <v>0</v>
      </c>
      <c r="AF70">
        <f t="shared" si="31"/>
        <v>0</v>
      </c>
      <c r="AG70">
        <f t="shared" si="31"/>
        <v>-2.757704780840564E-11</v>
      </c>
      <c r="AH70">
        <f t="shared" si="32"/>
        <v>-3.2906781684738885E-7</v>
      </c>
      <c r="AI70">
        <f t="shared" si="23"/>
        <v>-3.2909539389519727E-7</v>
      </c>
      <c r="AJ70">
        <f t="shared" si="33"/>
        <v>-1.0826535428322437</v>
      </c>
      <c r="AK70">
        <f t="shared" si="46"/>
        <v>-0.70733364895922557</v>
      </c>
      <c r="AL70">
        <f t="shared" si="24"/>
        <v>-1.789987520886863</v>
      </c>
      <c r="AN70">
        <f t="shared" si="34"/>
        <v>0</v>
      </c>
      <c r="AO70">
        <f t="shared" si="34"/>
        <v>0</v>
      </c>
      <c r="AP70">
        <f t="shared" si="34"/>
        <v>-3.5549589889284567E-14</v>
      </c>
      <c r="AQ70">
        <f t="shared" si="34"/>
        <v>-4.2420153222931987E-10</v>
      </c>
      <c r="AR70">
        <f t="shared" si="34"/>
        <v>-4.2423708181920917E-10</v>
      </c>
      <c r="AS70">
        <f t="shared" si="34"/>
        <v>-1.3956493714361955E-3</v>
      </c>
      <c r="AT70">
        <f t="shared" si="34"/>
        <v>-9.1182425726248973E-4</v>
      </c>
      <c r="AU70">
        <f t="shared" si="25"/>
        <v>-2.3074740529357668E-3</v>
      </c>
      <c r="AW70">
        <v>67</v>
      </c>
      <c r="AX70">
        <f>IF(Z70&gt;0, (R70*SUMPRODUCT(K70:$K$98, X70:$X$98)-K70*$AZ$3)/Z70, 0)</f>
        <v>-4089502678800.605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12.5</v>
      </c>
      <c r="R71">
        <f t="shared" si="28"/>
        <v>50000</v>
      </c>
      <c r="S71">
        <f t="shared" si="29"/>
        <v>-15841969288225.959</v>
      </c>
      <c r="U71">
        <f t="shared" si="38"/>
        <v>0.75951466000000001</v>
      </c>
      <c r="V71">
        <f t="shared" si="39"/>
        <v>0.01</v>
      </c>
      <c r="W71">
        <f t="shared" si="40"/>
        <v>2.2061638246724512E-12</v>
      </c>
      <c r="X71">
        <f t="shared" si="41"/>
        <v>1.6756137672003964E-12</v>
      </c>
      <c r="Y71">
        <f t="shared" si="42"/>
        <v>2.2061638246724513E-14</v>
      </c>
      <c r="Z71">
        <f t="shared" si="43"/>
        <v>5.0848841922533025E-13</v>
      </c>
      <c r="AB71">
        <f t="shared" si="44"/>
        <v>-9.022112870870977</v>
      </c>
      <c r="AC71">
        <f t="shared" si="45"/>
        <v>-8.0554579207862478</v>
      </c>
      <c r="AE71">
        <f t="shared" si="30"/>
        <v>0</v>
      </c>
      <c r="AF71">
        <f t="shared" si="31"/>
        <v>0</v>
      </c>
      <c r="AG71">
        <f t="shared" si="31"/>
        <v>-6.3561052403166281E-12</v>
      </c>
      <c r="AH71">
        <f t="shared" si="32"/>
        <v>-8.3780688360019821E-8</v>
      </c>
      <c r="AI71">
        <f t="shared" si="23"/>
        <v>-8.3787044465260132E-8</v>
      </c>
      <c r="AJ71">
        <f t="shared" si="33"/>
        <v>-0.96665495008472924</v>
      </c>
      <c r="AK71">
        <f t="shared" si="46"/>
        <v>-0.63154790096096847</v>
      </c>
      <c r="AL71">
        <f t="shared" si="24"/>
        <v>-1.598202934832742</v>
      </c>
      <c r="AN71">
        <f t="shared" si="34"/>
        <v>0</v>
      </c>
      <c r="AO71">
        <f t="shared" si="34"/>
        <v>0</v>
      </c>
      <c r="AP71">
        <f t="shared" si="34"/>
        <v>-7.3157672432967087E-15</v>
      </c>
      <c r="AQ71">
        <f t="shared" si="34"/>
        <v>-9.6430123849640721E-11</v>
      </c>
      <c r="AR71">
        <f t="shared" si="34"/>
        <v>-9.6437439616884023E-11</v>
      </c>
      <c r="AS71">
        <f t="shared" si="34"/>
        <v>-1.112603135414447E-3</v>
      </c>
      <c r="AT71">
        <f t="shared" si="34"/>
        <v>-7.2690071541246066E-4</v>
      </c>
      <c r="AU71">
        <f t="shared" si="25"/>
        <v>-1.8395039472643472E-3</v>
      </c>
      <c r="AW71">
        <v>68</v>
      </c>
      <c r="AX71">
        <f>IF(Z71&gt;0, (R71*SUMPRODUCT(K71:$K$98, X71:$X$98)-K71*$AZ$3)/Z71, 0)</f>
        <v>-15841969288225.959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12.5</v>
      </c>
      <c r="R72">
        <f t="shared" si="28"/>
        <v>50000</v>
      </c>
      <c r="S72">
        <f t="shared" si="29"/>
        <v>-66548551433795.969</v>
      </c>
      <c r="U72">
        <f t="shared" si="38"/>
        <v>0.77745419500000001</v>
      </c>
      <c r="V72">
        <f t="shared" si="39"/>
        <v>0.01</v>
      </c>
      <c r="W72">
        <f t="shared" si="40"/>
        <v>5.0848841922533025E-13</v>
      </c>
      <c r="X72">
        <f t="shared" si="41"/>
        <v>3.9532645463565168E-13</v>
      </c>
      <c r="Y72">
        <f t="shared" si="42"/>
        <v>5.084884192253303E-15</v>
      </c>
      <c r="Z72">
        <f t="shared" si="43"/>
        <v>1.0807708039742527E-13</v>
      </c>
      <c r="AB72">
        <f t="shared" si="44"/>
        <v>-8.0554579207862478</v>
      </c>
      <c r="AC72">
        <f t="shared" si="45"/>
        <v>-7.1923731436425582</v>
      </c>
      <c r="AE72">
        <f t="shared" si="30"/>
        <v>0</v>
      </c>
      <c r="AF72">
        <f t="shared" si="31"/>
        <v>0</v>
      </c>
      <c r="AG72">
        <f t="shared" si="31"/>
        <v>-1.3509635049678159E-12</v>
      </c>
      <c r="AH72">
        <f t="shared" si="32"/>
        <v>-1.9766322731782584E-8</v>
      </c>
      <c r="AI72">
        <f t="shared" si="23"/>
        <v>-1.9767673695287551E-8</v>
      </c>
      <c r="AJ72">
        <f t="shared" si="33"/>
        <v>-0.86308477714368959</v>
      </c>
      <c r="AK72">
        <f t="shared" si="46"/>
        <v>-0.56388205445503736</v>
      </c>
      <c r="AL72">
        <f t="shared" si="24"/>
        <v>-1.4269668513664007</v>
      </c>
      <c r="AN72">
        <f t="shared" si="34"/>
        <v>0</v>
      </c>
      <c r="AO72">
        <f t="shared" si="34"/>
        <v>0</v>
      </c>
      <c r="AP72">
        <f t="shared" si="34"/>
        <v>-1.3883353909992227E-15</v>
      </c>
      <c r="AQ72">
        <f t="shared" si="34"/>
        <v>-2.0313121189087899E-11</v>
      </c>
      <c r="AR72">
        <f t="shared" si="34"/>
        <v>-2.0314509524478899E-11</v>
      </c>
      <c r="AS72">
        <f t="shared" si="34"/>
        <v>-8.8696040798660013E-4</v>
      </c>
      <c r="AT72">
        <f t="shared" si="34"/>
        <v>-5.7948079994057976E-4</v>
      </c>
      <c r="AU72">
        <f t="shared" si="25"/>
        <v>-1.4664412282416894E-3</v>
      </c>
      <c r="AW72">
        <v>69</v>
      </c>
      <c r="AX72">
        <f>IF(Z72&gt;0, (R72*SUMPRODUCT(K72:$K$98, X72:$X$98)-K72*$AZ$3)/Z72, 0)</f>
        <v>-66548551433795.969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12.5</v>
      </c>
      <c r="R73">
        <f t="shared" si="28"/>
        <v>50000</v>
      </c>
      <c r="S73">
        <f t="shared" si="29"/>
        <v>-305101118642187.81</v>
      </c>
      <c r="U73">
        <f t="shared" si="38"/>
        <v>0.79525030600000002</v>
      </c>
      <c r="V73">
        <f t="shared" si="39"/>
        <v>0.01</v>
      </c>
      <c r="W73">
        <f t="shared" si="40"/>
        <v>1.0807708039742527E-13</v>
      </c>
      <c r="X73">
        <f t="shared" si="41"/>
        <v>8.594833125763905E-14</v>
      </c>
      <c r="Y73">
        <f t="shared" si="42"/>
        <v>1.0807708039742527E-15</v>
      </c>
      <c r="Z73">
        <f t="shared" si="43"/>
        <v>2.1047978335811969E-14</v>
      </c>
      <c r="AB73">
        <f t="shared" si="44"/>
        <v>-7.1923731436425582</v>
      </c>
      <c r="AC73">
        <f t="shared" si="45"/>
        <v>-6.4217617354127663</v>
      </c>
      <c r="AE73">
        <f t="shared" si="30"/>
        <v>0</v>
      </c>
      <c r="AF73">
        <f t="shared" si="31"/>
        <v>0</v>
      </c>
      <c r="AG73">
        <f t="shared" si="31"/>
        <v>-2.6309972919764959E-13</v>
      </c>
      <c r="AH73">
        <f t="shared" si="32"/>
        <v>-4.2974165628819525E-9</v>
      </c>
      <c r="AI73">
        <f t="shared" si="23"/>
        <v>-4.2976796626111504E-9</v>
      </c>
      <c r="AJ73">
        <f t="shared" si="33"/>
        <v>-0.77061140822979191</v>
      </c>
      <c r="AK73">
        <f t="shared" si="46"/>
        <v>-0.50346612005497915</v>
      </c>
      <c r="AL73">
        <f t="shared" si="24"/>
        <v>-1.2740775325824507</v>
      </c>
      <c r="AN73">
        <f t="shared" si="34"/>
        <v>0</v>
      </c>
      <c r="AO73">
        <f t="shared" si="34"/>
        <v>0</v>
      </c>
      <c r="AP73">
        <f t="shared" si="34"/>
        <v>-2.4140883264863301E-16</v>
      </c>
      <c r="AQ73">
        <f t="shared" si="34"/>
        <v>-3.9431219447241481E-12</v>
      </c>
      <c r="AR73">
        <f t="shared" si="34"/>
        <v>-3.9433633535567969E-12</v>
      </c>
      <c r="AS73">
        <f t="shared" si="34"/>
        <v>-7.0707940693743275E-4</v>
      </c>
      <c r="AT73">
        <f t="shared" si="34"/>
        <v>-4.6195854587635513E-4</v>
      </c>
      <c r="AU73">
        <f t="shared" si="25"/>
        <v>-1.1690379567571513E-3</v>
      </c>
      <c r="AW73">
        <v>70</v>
      </c>
      <c r="AX73">
        <f>IF(Z73&gt;0, (R73*SUMPRODUCT(K73:$K$98, X73:$X$98)-K73*$AZ$3)/Z73, 0)</f>
        <v>-305101118642187.81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12.5</v>
      </c>
      <c r="R74">
        <f t="shared" si="28"/>
        <v>50000</v>
      </c>
      <c r="S74">
        <f t="shared" si="29"/>
        <v>-1538016991079793.8</v>
      </c>
      <c r="U74">
        <f t="shared" si="38"/>
        <v>0.81288120699999999</v>
      </c>
      <c r="V74">
        <f t="shared" si="39"/>
        <v>0.01</v>
      </c>
      <c r="W74">
        <f t="shared" si="40"/>
        <v>2.1047978335811969E-14</v>
      </c>
      <c r="X74">
        <f t="shared" si="41"/>
        <v>1.7109506034524683E-14</v>
      </c>
      <c r="Y74">
        <f t="shared" si="42"/>
        <v>2.104797833581197E-16</v>
      </c>
      <c r="Z74">
        <f t="shared" si="43"/>
        <v>3.7279925179291664E-15</v>
      </c>
      <c r="AB74">
        <f t="shared" si="44"/>
        <v>-6.4217617354127663</v>
      </c>
      <c r="AC74">
        <f t="shared" si="45"/>
        <v>-5.7337158351934008</v>
      </c>
      <c r="AE74">
        <f t="shared" si="30"/>
        <v>0</v>
      </c>
      <c r="AF74">
        <f t="shared" si="31"/>
        <v>0</v>
      </c>
      <c r="AG74">
        <f t="shared" si="31"/>
        <v>-4.6599906474114583E-14</v>
      </c>
      <c r="AH74">
        <f t="shared" si="32"/>
        <v>-8.554753017262342E-10</v>
      </c>
      <c r="AI74">
        <f t="shared" si="23"/>
        <v>-8.5552190163270827E-10</v>
      </c>
      <c r="AJ74">
        <f t="shared" si="33"/>
        <v>-0.68804590021936551</v>
      </c>
      <c r="AK74">
        <f t="shared" si="46"/>
        <v>-0.44952332147889368</v>
      </c>
      <c r="AL74">
        <f t="shared" si="24"/>
        <v>-1.137569222553781</v>
      </c>
      <c r="AN74">
        <f t="shared" si="34"/>
        <v>0</v>
      </c>
      <c r="AO74">
        <f t="shared" si="34"/>
        <v>0</v>
      </c>
      <c r="AP74">
        <f t="shared" si="34"/>
        <v>-3.8176822373450796E-17</v>
      </c>
      <c r="AQ74">
        <f t="shared" si="34"/>
        <v>-7.0084536879957787E-13</v>
      </c>
      <c r="AR74">
        <f t="shared" si="34"/>
        <v>-7.0088354562195129E-13</v>
      </c>
      <c r="AS74">
        <f t="shared" si="34"/>
        <v>-5.6367937416455642E-4</v>
      </c>
      <c r="AT74">
        <f t="shared" si="34"/>
        <v>-3.682705244560132E-4</v>
      </c>
      <c r="AU74">
        <f t="shared" si="25"/>
        <v>-9.3194989932145309E-4</v>
      </c>
      <c r="AW74">
        <v>71</v>
      </c>
      <c r="AX74">
        <f>IF(Z74&gt;0, (R74*SUMPRODUCT(K74:$K$98, X74:$X$98)-K74*$AZ$3)/Z74, 0)</f>
        <v>-1538016991079793.8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12.5</v>
      </c>
      <c r="R75">
        <f t="shared" si="28"/>
        <v>50000</v>
      </c>
      <c r="S75">
        <f t="shared" si="29"/>
        <v>-8605410075693888</v>
      </c>
      <c r="U75">
        <f t="shared" si="38"/>
        <v>0.83042254299999996</v>
      </c>
      <c r="V75">
        <f t="shared" si="39"/>
        <v>0.01</v>
      </c>
      <c r="W75">
        <f t="shared" si="40"/>
        <v>3.7279925179291664E-15</v>
      </c>
      <c r="X75">
        <f t="shared" si="41"/>
        <v>3.0958090270237113E-15</v>
      </c>
      <c r="Y75">
        <f t="shared" si="42"/>
        <v>3.7279925179291666E-17</v>
      </c>
      <c r="Z75">
        <f t="shared" si="43"/>
        <v>5.9490356572616344E-16</v>
      </c>
      <c r="AB75">
        <f t="shared" si="44"/>
        <v>-5.7337158351934008</v>
      </c>
      <c r="AC75">
        <f t="shared" si="45"/>
        <v>-5.1193891385661479</v>
      </c>
      <c r="AE75">
        <f t="shared" si="30"/>
        <v>0</v>
      </c>
      <c r="AF75">
        <f t="shared" si="31"/>
        <v>0</v>
      </c>
      <c r="AG75">
        <f t="shared" si="31"/>
        <v>-7.4362945715770426E-15</v>
      </c>
      <c r="AH75">
        <f t="shared" si="32"/>
        <v>-1.5479045135118558E-10</v>
      </c>
      <c r="AI75">
        <f t="shared" si="23"/>
        <v>-1.5479788764575716E-10</v>
      </c>
      <c r="AJ75">
        <f t="shared" si="33"/>
        <v>-0.61432669662725292</v>
      </c>
      <c r="AK75">
        <f t="shared" si="46"/>
        <v>-0.40136010846353809</v>
      </c>
      <c r="AL75">
        <f t="shared" si="24"/>
        <v>-1.015686805245589</v>
      </c>
      <c r="AN75">
        <f t="shared" si="34"/>
        <v>0</v>
      </c>
      <c r="AO75">
        <f t="shared" si="34"/>
        <v>0</v>
      </c>
      <c r="AP75">
        <f t="shared" si="34"/>
        <v>-5.4394287774071278E-18</v>
      </c>
      <c r="AQ75">
        <f t="shared" si="34"/>
        <v>-1.1322462113935821E-13</v>
      </c>
      <c r="AR75">
        <f t="shared" si="34"/>
        <v>-1.1323006056813563E-13</v>
      </c>
      <c r="AS75">
        <f t="shared" si="34"/>
        <v>-4.4936174598783748E-4</v>
      </c>
      <c r="AT75">
        <f t="shared" si="34"/>
        <v>-2.935830073790127E-4</v>
      </c>
      <c r="AU75">
        <f t="shared" si="25"/>
        <v>-7.4294475348008024E-4</v>
      </c>
      <c r="AW75">
        <v>72</v>
      </c>
      <c r="AX75">
        <f>IF(Z75&gt;0, (R75*SUMPRODUCT(K75:$K$98, X75:$X$98)-K75*$AZ$3)/Z75, 0)</f>
        <v>-8605410075693888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12.5</v>
      </c>
      <c r="R76">
        <f t="shared" si="28"/>
        <v>50000</v>
      </c>
      <c r="S76">
        <f t="shared" si="29"/>
        <v>-5.4094473096333448E+16</v>
      </c>
      <c r="U76">
        <f t="shared" si="38"/>
        <v>0.84796327400000004</v>
      </c>
      <c r="V76">
        <f t="shared" si="39"/>
        <v>0.01</v>
      </c>
      <c r="W76">
        <f t="shared" si="40"/>
        <v>5.9490356572616344E-16</v>
      </c>
      <c r="X76">
        <f t="shared" si="41"/>
        <v>5.0445637530743179E-16</v>
      </c>
      <c r="Y76">
        <f t="shared" si="42"/>
        <v>5.9490356572616348E-18</v>
      </c>
      <c r="Z76">
        <f t="shared" si="43"/>
        <v>8.4498154761470012E-17</v>
      </c>
      <c r="AB76">
        <f t="shared" si="44"/>
        <v>-5.1193891385661479</v>
      </c>
      <c r="AC76">
        <f t="shared" si="45"/>
        <v>-4.5708831594341595</v>
      </c>
      <c r="AE76">
        <f t="shared" si="30"/>
        <v>0</v>
      </c>
      <c r="AF76">
        <f t="shared" si="31"/>
        <v>0</v>
      </c>
      <c r="AG76">
        <f t="shared" si="31"/>
        <v>-1.0562269345183751E-15</v>
      </c>
      <c r="AH76">
        <f t="shared" si="32"/>
        <v>-2.5222818765371589E-11</v>
      </c>
      <c r="AI76">
        <f t="shared" si="23"/>
        <v>-2.5223874992306108E-11</v>
      </c>
      <c r="AJ76">
        <f t="shared" si="33"/>
        <v>-0.5485059791319884</v>
      </c>
      <c r="AK76">
        <f t="shared" si="46"/>
        <v>-0.3583572396996304</v>
      </c>
      <c r="AL76">
        <f t="shared" si="24"/>
        <v>-0.90686321885684262</v>
      </c>
      <c r="AN76">
        <f t="shared" si="34"/>
        <v>0</v>
      </c>
      <c r="AO76">
        <f t="shared" si="34"/>
        <v>0</v>
      </c>
      <c r="AP76">
        <f t="shared" si="34"/>
        <v>-6.8982022754740241E-19</v>
      </c>
      <c r="AQ76">
        <f t="shared" si="34"/>
        <v>-1.6472985124214162E-14</v>
      </c>
      <c r="AR76">
        <f t="shared" si="34"/>
        <v>-1.6473674944441709E-14</v>
      </c>
      <c r="AS76">
        <f t="shared" si="34"/>
        <v>-3.5822843270747558E-4</v>
      </c>
      <c r="AT76">
        <f t="shared" si="34"/>
        <v>-2.3404257603559293E-4</v>
      </c>
      <c r="AU76">
        <f t="shared" si="25"/>
        <v>-5.9227100875954215E-4</v>
      </c>
      <c r="AW76">
        <v>73</v>
      </c>
      <c r="AX76">
        <f>IF(Z76&gt;0, (R76*SUMPRODUCT(K76:$K$98, X76:$X$98)-K76*$AZ$3)/Z76, 0)</f>
        <v>-5.4094473096333448E+16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12.5</v>
      </c>
      <c r="R77">
        <f t="shared" si="28"/>
        <v>50000</v>
      </c>
      <c r="S77">
        <f t="shared" si="29"/>
        <v>-3.8795522222272666E+17</v>
      </c>
      <c r="U77">
        <f t="shared" si="38"/>
        <v>0.86550461000000001</v>
      </c>
      <c r="V77">
        <f t="shared" si="39"/>
        <v>0.01</v>
      </c>
      <c r="W77">
        <f t="shared" si="40"/>
        <v>8.4498154761470012E-17</v>
      </c>
      <c r="X77">
        <f t="shared" si="41"/>
        <v>7.3133542482545745E-17</v>
      </c>
      <c r="Y77">
        <f t="shared" si="42"/>
        <v>8.4498154761470016E-19</v>
      </c>
      <c r="Z77">
        <f t="shared" si="43"/>
        <v>1.0519630731309567E-17</v>
      </c>
      <c r="AB77">
        <f t="shared" si="44"/>
        <v>-4.5708831594341595</v>
      </c>
      <c r="AC77">
        <f t="shared" si="45"/>
        <v>-4.0811456780662274</v>
      </c>
      <c r="AE77">
        <f t="shared" si="30"/>
        <v>0</v>
      </c>
      <c r="AF77">
        <f t="shared" si="31"/>
        <v>0</v>
      </c>
      <c r="AG77">
        <f t="shared" si="31"/>
        <v>-1.3149538414136958E-16</v>
      </c>
      <c r="AH77">
        <f t="shared" si="32"/>
        <v>-3.656677124127287E-12</v>
      </c>
      <c r="AI77">
        <f t="shared" si="23"/>
        <v>-3.6568086195114285E-12</v>
      </c>
      <c r="AJ77">
        <f t="shared" si="33"/>
        <v>-0.48973748136793205</v>
      </c>
      <c r="AK77">
        <f t="shared" si="46"/>
        <v>-0.31996182116039118</v>
      </c>
      <c r="AL77">
        <f t="shared" si="24"/>
        <v>-0.80969930253198008</v>
      </c>
      <c r="AN77">
        <f t="shared" si="34"/>
        <v>0</v>
      </c>
      <c r="AO77">
        <f t="shared" si="34"/>
        <v>0</v>
      </c>
      <c r="AP77">
        <f t="shared" si="34"/>
        <v>-7.6678069873573752E-20</v>
      </c>
      <c r="AQ77">
        <f t="shared" si="34"/>
        <v>-2.1322949536197345E-15</v>
      </c>
      <c r="AR77">
        <f t="shared" si="34"/>
        <v>-2.132371631689608E-15</v>
      </c>
      <c r="AS77">
        <f t="shared" si="34"/>
        <v>-2.8557751331914692E-4</v>
      </c>
      <c r="AT77">
        <f t="shared" si="34"/>
        <v>-1.8657730870184786E-4</v>
      </c>
      <c r="AU77">
        <f t="shared" si="25"/>
        <v>-4.7215482202312721E-4</v>
      </c>
      <c r="AW77">
        <v>74</v>
      </c>
      <c r="AX77">
        <f>IF(Z77&gt;0, (R77*SUMPRODUCT(K77:$K$98, X77:$X$98)-K77*$AZ$3)/Z77, 0)</f>
        <v>-3.8795522222272666E+17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12.5</v>
      </c>
      <c r="R78">
        <f t="shared" si="28"/>
        <v>50000</v>
      </c>
      <c r="S78">
        <f t="shared" si="29"/>
        <v>-3.2386672436959852E+18</v>
      </c>
      <c r="U78">
        <f t="shared" si="38"/>
        <v>0.88304594599999997</v>
      </c>
      <c r="V78">
        <f t="shared" si="39"/>
        <v>0.01</v>
      </c>
      <c r="W78">
        <f t="shared" si="40"/>
        <v>1.0519630731309567E-17</v>
      </c>
      <c r="X78">
        <f t="shared" si="41"/>
        <v>9.2893172706999274E-18</v>
      </c>
      <c r="Y78">
        <f t="shared" si="42"/>
        <v>1.0519630731309568E-19</v>
      </c>
      <c r="Z78">
        <f t="shared" si="43"/>
        <v>1.1251171532965439E-18</v>
      </c>
      <c r="AB78">
        <f t="shared" si="44"/>
        <v>-4.0811456780662274</v>
      </c>
      <c r="AC78">
        <f t="shared" si="45"/>
        <v>-3.6438800697019911</v>
      </c>
      <c r="AE78">
        <f t="shared" si="30"/>
        <v>0</v>
      </c>
      <c r="AF78">
        <f t="shared" si="31"/>
        <v>0</v>
      </c>
      <c r="AG78">
        <f t="shared" si="31"/>
        <v>-1.4063964416206798E-17</v>
      </c>
      <c r="AH78">
        <f t="shared" si="32"/>
        <v>-4.6446586353499639E-13</v>
      </c>
      <c r="AI78">
        <f t="shared" si="23"/>
        <v>-4.6447992749941257E-13</v>
      </c>
      <c r="AJ78">
        <f t="shared" si="33"/>
        <v>-0.43726560836423634</v>
      </c>
      <c r="AK78">
        <f t="shared" si="46"/>
        <v>-0.28568019746463597</v>
      </c>
      <c r="AL78">
        <f t="shared" si="24"/>
        <v>-0.72294580582933676</v>
      </c>
      <c r="AN78">
        <f t="shared" si="34"/>
        <v>0</v>
      </c>
      <c r="AO78">
        <f t="shared" si="34"/>
        <v>0</v>
      </c>
      <c r="AP78">
        <f t="shared" si="34"/>
        <v>-7.3223485945303464E-21</v>
      </c>
      <c r="AQ78">
        <f t="shared" si="34"/>
        <v>-2.4182235267487155E-16</v>
      </c>
      <c r="AR78">
        <f t="shared" si="34"/>
        <v>-2.4182967502346603E-16</v>
      </c>
      <c r="AS78">
        <f t="shared" si="34"/>
        <v>-2.2766064518427482E-4</v>
      </c>
      <c r="AT78">
        <f t="shared" si="34"/>
        <v>-1.4873828818706035E-4</v>
      </c>
      <c r="AU78">
        <f t="shared" si="25"/>
        <v>-3.7639893337157698E-4</v>
      </c>
      <c r="AW78">
        <v>75</v>
      </c>
      <c r="AX78">
        <f>IF(Z78&gt;0, (R78*SUMPRODUCT(K78:$K$98, X78:$X$98)-K78*$AZ$3)/Z78, 0)</f>
        <v>-3.2386672436959852E+18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1.1251171532965439E-18</v>
      </c>
      <c r="X79">
        <f t="shared" si="41"/>
        <v>1.1251171532965439E-18</v>
      </c>
      <c r="Y79">
        <f t="shared" si="42"/>
        <v>1.1251171532965439E-20</v>
      </c>
      <c r="Z79">
        <f t="shared" si="43"/>
        <v>0</v>
      </c>
      <c r="AB79">
        <f t="shared" si="44"/>
        <v>-3.6438800697019911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-5.6255857664827194E-14</v>
      </c>
      <c r="AI79">
        <f t="shared" si="23"/>
        <v>-5.6255857664827194E-14</v>
      </c>
      <c r="AJ79">
        <f t="shared" si="33"/>
        <v>-3.6438800697019911</v>
      </c>
      <c r="AK79">
        <f t="shared" si="46"/>
        <v>-0.25507160487913938</v>
      </c>
      <c r="AL79">
        <f t="shared" si="24"/>
        <v>-3.8989516745811867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-2.6151244980465519E-17</v>
      </c>
      <c r="AR79">
        <f t="shared" si="34"/>
        <v>-2.6151244980465519E-17</v>
      </c>
      <c r="AS79">
        <f t="shared" si="34"/>
        <v>-1.6939036100020546E-3</v>
      </c>
      <c r="AT79">
        <f t="shared" si="34"/>
        <v>-1.1857325270014383E-4</v>
      </c>
      <c r="AU79">
        <f t="shared" si="25"/>
        <v>-1.8124768627022247E-3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17347.697428611522</v>
      </c>
      <c r="AO81" s="8">
        <f t="shared" ref="AO81:AU81" si="49">SUM(AO3:AO79)</f>
        <v>-1734.7697428611523</v>
      </c>
      <c r="AP81" s="8">
        <f t="shared" si="49"/>
        <v>-211.88171663032998</v>
      </c>
      <c r="AQ81" s="8">
        <f t="shared" si="49"/>
        <v>-6998.7653518018478</v>
      </c>
      <c r="AR81" s="8">
        <f t="shared" si="49"/>
        <v>8402.2806173181962</v>
      </c>
      <c r="AS81" s="8">
        <f t="shared" si="49"/>
        <v>-1209.3133964006502</v>
      </c>
      <c r="AT81" s="8">
        <f t="shared" si="49"/>
        <v>327.38985219350747</v>
      </c>
      <c r="AU81" s="8">
        <f t="shared" si="49"/>
        <v>7520.3570731110458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387A8-04E9-41A7-9933-135D5E0155BC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30599.364206659578</v>
      </c>
      <c r="K3">
        <v>1</v>
      </c>
      <c r="L3" s="2">
        <v>0</v>
      </c>
      <c r="O3">
        <f>$C$3</f>
        <v>30599.364206659578</v>
      </c>
      <c r="P3" s="2">
        <f>O3*C5</f>
        <v>3059.9364206659579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30599.364206659578</v>
      </c>
      <c r="AF3">
        <f t="shared" ref="AF3:AG34" si="3">-$Z3*P3</f>
        <v>-3059.9364206659579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27439.427785993619</v>
      </c>
      <c r="AJ3">
        <f t="shared" ref="AJ3:AJ66" si="6">AB3-AC3</f>
        <v>0</v>
      </c>
      <c r="AL3">
        <f t="shared" ref="AL3:AL23" si="7">SUM(AI3:AK3)</f>
        <v>27439.427785993619</v>
      </c>
      <c r="AN3">
        <f t="shared" ref="AN3:AU34" si="8">AE3*$K3</f>
        <v>30599.364206659578</v>
      </c>
      <c r="AO3">
        <f t="shared" si="8"/>
        <v>-3059.9364206659579</v>
      </c>
      <c r="AP3">
        <f t="shared" si="8"/>
        <v>-100</v>
      </c>
      <c r="AQ3">
        <f t="shared" si="8"/>
        <v>0</v>
      </c>
      <c r="AR3">
        <f t="shared" si="8"/>
        <v>27439.427785993619</v>
      </c>
      <c r="AS3">
        <f t="shared" si="8"/>
        <v>0</v>
      </c>
      <c r="AT3">
        <f t="shared" si="8"/>
        <v>0</v>
      </c>
      <c r="AU3">
        <f t="shared" si="8"/>
        <v>27439.427785993619</v>
      </c>
      <c r="AW3">
        <v>0</v>
      </c>
      <c r="AX3">
        <f>IF(Z3&gt;0, (R3*SUMPRODUCT(K3:$K$98, X3:$X$98)-K3*$AZ$3)/Z3, 0)</f>
        <v>0</v>
      </c>
      <c r="AZ3">
        <f>C6*ABS(SUMPRODUCT(X4:X69, K4:K69))/1</f>
        <v>14439.374635103271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50000</v>
      </c>
      <c r="S4">
        <f t="shared" si="1"/>
        <v>989.46480067927678</v>
      </c>
      <c r="U4">
        <f t="shared" ref="U4:U67" si="12">M4</f>
        <v>1.1135328E-2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1.1135328E-2</v>
      </c>
      <c r="Y4">
        <f t="shared" ref="Y4:Y67" si="16">V4*W4</f>
        <v>0.01</v>
      </c>
      <c r="Z4">
        <f t="shared" ref="Z4:Z67" si="17">MAX(0, W4-X4-Y4)</f>
        <v>0.97886467200000005</v>
      </c>
      <c r="AB4">
        <f t="shared" ref="AB4:AB67" si="18">AC3</f>
        <v>0</v>
      </c>
      <c r="AC4">
        <f>S4*Z4</f>
        <v>968.55213757246565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-556.76639999999998</v>
      </c>
      <c r="AI4">
        <f t="shared" si="5"/>
        <v>-556.76639999999998</v>
      </c>
      <c r="AJ4">
        <f t="shared" si="6"/>
        <v>-968.55213757246565</v>
      </c>
      <c r="AK4">
        <f t="shared" ref="AK4:AK67" si="19">G4*SUM(AB4:AB4, AE4:AF4)</f>
        <v>0</v>
      </c>
      <c r="AL4">
        <f t="shared" si="7"/>
        <v>-1525.3185375724656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-519.42009515813038</v>
      </c>
      <c r="AR4">
        <f t="shared" si="8"/>
        <v>-519.42009515813038</v>
      </c>
      <c r="AS4">
        <f t="shared" si="8"/>
        <v>-903.58441792374811</v>
      </c>
      <c r="AT4">
        <f t="shared" si="8"/>
        <v>0</v>
      </c>
      <c r="AU4">
        <f t="shared" si="8"/>
        <v>-1423.0045130818785</v>
      </c>
      <c r="AW4">
        <v>1</v>
      </c>
      <c r="AX4">
        <f>IF(Z4&gt;0, (R4*SUMPRODUCT(K4:$K$98, X4:$X$98)-K4*$AZ$3)/Z4, 0)</f>
        <v>989.46480067927678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12.5</v>
      </c>
      <c r="R5">
        <f t="shared" si="0"/>
        <v>50000</v>
      </c>
      <c r="S5">
        <f t="shared" si="1"/>
        <v>1644.4606216069812</v>
      </c>
      <c r="U5">
        <f t="shared" si="12"/>
        <v>1.2969985999999999E-2</v>
      </c>
      <c r="V5">
        <f t="shared" si="13"/>
        <v>0.01</v>
      </c>
      <c r="W5">
        <f t="shared" si="14"/>
        <v>0.97886467200000005</v>
      </c>
      <c r="X5">
        <f t="shared" si="15"/>
        <v>1.2695861091734591E-2</v>
      </c>
      <c r="Y5">
        <f t="shared" si="16"/>
        <v>9.7886467200000004E-3</v>
      </c>
      <c r="Z5">
        <f t="shared" si="17"/>
        <v>0.95638016418826544</v>
      </c>
      <c r="AB5">
        <f t="shared" si="18"/>
        <v>968.55213757246565</v>
      </c>
      <c r="AC5">
        <f>S5*Z5</f>
        <v>1572.7295192936217</v>
      </c>
      <c r="AE5">
        <f t="shared" si="2"/>
        <v>0</v>
      </c>
      <c r="AF5">
        <f t="shared" si="3"/>
        <v>0</v>
      </c>
      <c r="AG5">
        <f t="shared" si="3"/>
        <v>-11.954752052353317</v>
      </c>
      <c r="AH5">
        <f t="shared" si="4"/>
        <v>-634.79305458672957</v>
      </c>
      <c r="AI5">
        <f t="shared" si="5"/>
        <v>-646.74780663908291</v>
      </c>
      <c r="AJ5">
        <f t="shared" si="6"/>
        <v>-604.17738172115605</v>
      </c>
      <c r="AK5">
        <f t="shared" si="19"/>
        <v>39.710637640471091</v>
      </c>
      <c r="AL5">
        <f t="shared" si="7"/>
        <v>-1211.2145507197679</v>
      </c>
      <c r="AN5">
        <f t="shared" si="8"/>
        <v>0</v>
      </c>
      <c r="AO5">
        <f t="shared" si="8"/>
        <v>0</v>
      </c>
      <c r="AP5">
        <f t="shared" si="8"/>
        <v>-10.22260432925226</v>
      </c>
      <c r="AQ5">
        <f t="shared" si="8"/>
        <v>-542.81663053983198</v>
      </c>
      <c r="AR5">
        <f t="shared" si="8"/>
        <v>-553.03923486908423</v>
      </c>
      <c r="AS5">
        <f t="shared" si="8"/>
        <v>-516.63692320604628</v>
      </c>
      <c r="AT5">
        <f t="shared" si="8"/>
        <v>33.956884633248102</v>
      </c>
      <c r="AU5">
        <f t="shared" si="8"/>
        <v>-1035.7192734418825</v>
      </c>
      <c r="AW5">
        <v>2</v>
      </c>
      <c r="AX5">
        <f>IF(Z5&gt;0, (R5*SUMPRODUCT(K5:$K$98, X5:$X$98)-K5*$AZ$3)/Z5, 0)</f>
        <v>1644.4606216069812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12.5</v>
      </c>
      <c r="R6">
        <f t="shared" si="0"/>
        <v>50000</v>
      </c>
      <c r="S6">
        <f t="shared" si="1"/>
        <v>2400.2804247101826</v>
      </c>
      <c r="U6">
        <f t="shared" si="12"/>
        <v>1.4883069000000001E-2</v>
      </c>
      <c r="V6">
        <f t="shared" si="13"/>
        <v>0.01</v>
      </c>
      <c r="W6">
        <f t="shared" si="14"/>
        <v>0.95638016418826544</v>
      </c>
      <c r="X6">
        <f t="shared" si="15"/>
        <v>1.4233871973845284E-2</v>
      </c>
      <c r="Y6">
        <f t="shared" si="16"/>
        <v>9.5638016418826549E-3</v>
      </c>
      <c r="Z6">
        <f t="shared" si="17"/>
        <v>0.9325824905725375</v>
      </c>
      <c r="AB6">
        <f t="shared" si="18"/>
        <v>1572.7295192936217</v>
      </c>
      <c r="AC6">
        <f t="shared" ref="AC6:AC69" si="22">S6*Z6</f>
        <v>2238.4594965487304</v>
      </c>
      <c r="AE6">
        <f t="shared" si="2"/>
        <v>0</v>
      </c>
      <c r="AF6">
        <f t="shared" si="3"/>
        <v>0</v>
      </c>
      <c r="AG6">
        <f t="shared" si="3"/>
        <v>-11.657281132156719</v>
      </c>
      <c r="AH6">
        <f t="shared" si="4"/>
        <v>-711.69359869226423</v>
      </c>
      <c r="AI6">
        <f t="shared" si="5"/>
        <v>-723.35087982442099</v>
      </c>
      <c r="AJ6">
        <f t="shared" si="6"/>
        <v>-665.72997725510868</v>
      </c>
      <c r="AK6">
        <f t="shared" si="19"/>
        <v>92.004676878676875</v>
      </c>
      <c r="AL6">
        <f t="shared" si="7"/>
        <v>-1297.0761802008528</v>
      </c>
      <c r="AN6">
        <f t="shared" si="8"/>
        <v>0</v>
      </c>
      <c r="AO6">
        <f t="shared" si="8"/>
        <v>0</v>
      </c>
      <c r="AP6">
        <f t="shared" si="8"/>
        <v>-8.992543581748107</v>
      </c>
      <c r="AQ6">
        <f t="shared" si="8"/>
        <v>-549.00757994392461</v>
      </c>
      <c r="AR6">
        <f t="shared" si="8"/>
        <v>-558.00012352567285</v>
      </c>
      <c r="AS6">
        <f t="shared" si="8"/>
        <v>-513.55078137633939</v>
      </c>
      <c r="AT6">
        <f t="shared" si="8"/>
        <v>70.973330502760618</v>
      </c>
      <c r="AU6">
        <f t="shared" si="8"/>
        <v>-1000.5775743992516</v>
      </c>
      <c r="AW6">
        <v>3</v>
      </c>
      <c r="AX6">
        <f>IF(Z6&gt;0, (R6*SUMPRODUCT(K6:$K$98, X6:$X$98)-K6*$AZ$3)/Z6, 0)</f>
        <v>2400.2804247101826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12.5</v>
      </c>
      <c r="R7">
        <f t="shared" si="0"/>
        <v>50000</v>
      </c>
      <c r="S7">
        <f t="shared" si="1"/>
        <v>2968.4451599596646</v>
      </c>
      <c r="U7">
        <f t="shared" si="12"/>
        <v>1.6930661E-2</v>
      </c>
      <c r="V7">
        <f t="shared" si="13"/>
        <v>0.01</v>
      </c>
      <c r="W7">
        <f t="shared" si="14"/>
        <v>0.9325824905725375</v>
      </c>
      <c r="X7">
        <f t="shared" si="15"/>
        <v>1.5789238002419329E-2</v>
      </c>
      <c r="Y7">
        <f t="shared" si="16"/>
        <v>9.3258249057253748E-3</v>
      </c>
      <c r="Z7">
        <f t="shared" si="17"/>
        <v>0.9074674276643927</v>
      </c>
      <c r="AB7">
        <f t="shared" si="18"/>
        <v>2238.4594965487304</v>
      </c>
      <c r="AC7">
        <f t="shared" si="22"/>
        <v>2693.7672934714137</v>
      </c>
      <c r="AE7">
        <f t="shared" si="2"/>
        <v>0</v>
      </c>
      <c r="AF7">
        <f t="shared" si="3"/>
        <v>0</v>
      </c>
      <c r="AG7">
        <f t="shared" si="3"/>
        <v>-11.343342845804909</v>
      </c>
      <c r="AH7">
        <f t="shared" si="4"/>
        <v>-789.46190012096645</v>
      </c>
      <c r="AI7">
        <f t="shared" si="5"/>
        <v>-800.8052429667714</v>
      </c>
      <c r="AJ7">
        <f t="shared" si="6"/>
        <v>-455.30779692268334</v>
      </c>
      <c r="AK7">
        <f t="shared" si="19"/>
        <v>109.90836128054266</v>
      </c>
      <c r="AL7">
        <f t="shared" si="7"/>
        <v>-1146.204678608912</v>
      </c>
      <c r="AN7">
        <f t="shared" si="8"/>
        <v>0</v>
      </c>
      <c r="AO7">
        <f t="shared" si="8"/>
        <v>0</v>
      </c>
      <c r="AP7">
        <f t="shared" si="8"/>
        <v>-7.9613942671461411</v>
      </c>
      <c r="AQ7">
        <f t="shared" si="8"/>
        <v>-554.0886431091003</v>
      </c>
      <c r="AR7">
        <f t="shared" si="8"/>
        <v>-562.05003737624645</v>
      </c>
      <c r="AS7">
        <f t="shared" si="8"/>
        <v>-319.56055049043823</v>
      </c>
      <c r="AT7">
        <f t="shared" si="8"/>
        <v>77.139852802205311</v>
      </c>
      <c r="AU7">
        <f t="shared" si="8"/>
        <v>-804.4707350644793</v>
      </c>
      <c r="AW7">
        <v>4</v>
      </c>
      <c r="AX7">
        <f>IF(Z7&gt;0, (R7*SUMPRODUCT(K7:$K$98, X7:$X$98)-K7*$AZ$3)/Z7, 0)</f>
        <v>2968.4451599596646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12.5</v>
      </c>
      <c r="R8">
        <f t="shared" si="0"/>
        <v>50000</v>
      </c>
      <c r="S8">
        <f t="shared" si="1"/>
        <v>3194.3527629091905</v>
      </c>
      <c r="U8">
        <f t="shared" si="12"/>
        <v>1.9185959999999998E-2</v>
      </c>
      <c r="V8">
        <f t="shared" si="13"/>
        <v>0.01</v>
      </c>
      <c r="W8">
        <f t="shared" si="14"/>
        <v>0.9074674276643927</v>
      </c>
      <c r="X8">
        <f t="shared" si="15"/>
        <v>1.741063376847193E-2</v>
      </c>
      <c r="Y8">
        <f t="shared" si="16"/>
        <v>9.0746742766439278E-3</v>
      </c>
      <c r="Z8">
        <f t="shared" si="17"/>
        <v>0.88098211961927686</v>
      </c>
      <c r="AB8">
        <f t="shared" si="18"/>
        <v>2693.7672934714137</v>
      </c>
      <c r="AC8">
        <f t="shared" si="22"/>
        <v>2814.167667879432</v>
      </c>
      <c r="AE8">
        <f t="shared" si="2"/>
        <v>0</v>
      </c>
      <c r="AF8">
        <f t="shared" si="3"/>
        <v>0</v>
      </c>
      <c r="AG8">
        <f t="shared" si="3"/>
        <v>-11.012276495240961</v>
      </c>
      <c r="AH8">
        <f t="shared" si="4"/>
        <v>-870.53168842359651</v>
      </c>
      <c r="AI8">
        <f t="shared" si="5"/>
        <v>-881.54396491883745</v>
      </c>
      <c r="AJ8">
        <f t="shared" si="6"/>
        <v>-120.40037440801825</v>
      </c>
      <c r="AK8">
        <f t="shared" si="19"/>
        <v>57.377243350941114</v>
      </c>
      <c r="AL8">
        <f t="shared" si="7"/>
        <v>-944.56709597591453</v>
      </c>
      <c r="AN8">
        <f t="shared" si="8"/>
        <v>0</v>
      </c>
      <c r="AO8">
        <f t="shared" si="8"/>
        <v>0</v>
      </c>
      <c r="AP8">
        <f t="shared" si="8"/>
        <v>-7.2146301993101707</v>
      </c>
      <c r="AQ8">
        <f t="shared" si="8"/>
        <v>-570.32387549218777</v>
      </c>
      <c r="AR8">
        <f t="shared" si="8"/>
        <v>-577.5385056914979</v>
      </c>
      <c r="AS8">
        <f t="shared" si="8"/>
        <v>-78.879619267435857</v>
      </c>
      <c r="AT8">
        <f t="shared" si="8"/>
        <v>37.590374053154449</v>
      </c>
      <c r="AU8">
        <f t="shared" si="8"/>
        <v>-618.82775090577923</v>
      </c>
      <c r="AW8">
        <v>5</v>
      </c>
      <c r="AX8">
        <f>IF(Z8&gt;0, (R8*SUMPRODUCT(K8:$K$98, X8:$X$98)-K8*$AZ$3)/Z8, 0)</f>
        <v>3194.3527629091905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12.5</v>
      </c>
      <c r="R9">
        <f t="shared" si="0"/>
        <v>50000</v>
      </c>
      <c r="S9">
        <f t="shared" si="1"/>
        <v>3218.0548142164457</v>
      </c>
      <c r="U9">
        <f t="shared" si="12"/>
        <v>2.1884238E-2</v>
      </c>
      <c r="V9">
        <f t="shared" si="13"/>
        <v>0.01</v>
      </c>
      <c r="W9">
        <f t="shared" si="14"/>
        <v>0.88098211961927686</v>
      </c>
      <c r="X9">
        <f t="shared" si="15"/>
        <v>1.9279622379492725E-2</v>
      </c>
      <c r="Y9">
        <f t="shared" si="16"/>
        <v>8.8098211961927693E-3</v>
      </c>
      <c r="Z9">
        <f t="shared" si="17"/>
        <v>0.85289267604359131</v>
      </c>
      <c r="AB9">
        <f t="shared" si="18"/>
        <v>2814.167667879432</v>
      </c>
      <c r="AC9">
        <f t="shared" si="22"/>
        <v>2744.6553821520265</v>
      </c>
      <c r="AE9">
        <f t="shared" si="2"/>
        <v>0</v>
      </c>
      <c r="AF9">
        <f t="shared" si="3"/>
        <v>0</v>
      </c>
      <c r="AG9">
        <f t="shared" si="3"/>
        <v>-10.661158450544891</v>
      </c>
      <c r="AH9">
        <f t="shared" si="4"/>
        <v>-963.98111897463627</v>
      </c>
      <c r="AI9">
        <f t="shared" si="5"/>
        <v>-974.64227742518119</v>
      </c>
      <c r="AJ9">
        <f t="shared" si="6"/>
        <v>69.51228572740547</v>
      </c>
      <c r="AK9">
        <f t="shared" si="19"/>
        <v>16.603589240488649</v>
      </c>
      <c r="AL9">
        <f t="shared" si="7"/>
        <v>-888.52640245728708</v>
      </c>
      <c r="AN9">
        <f t="shared" si="8"/>
        <v>0</v>
      </c>
      <c r="AO9">
        <f t="shared" si="8"/>
        <v>0</v>
      </c>
      <c r="AP9">
        <f t="shared" si="8"/>
        <v>-6.6148283104019088</v>
      </c>
      <c r="AQ9">
        <f t="shared" si="8"/>
        <v>-598.11226200849023</v>
      </c>
      <c r="AR9">
        <f t="shared" si="8"/>
        <v>-604.72709031889212</v>
      </c>
      <c r="AS9">
        <f t="shared" si="8"/>
        <v>43.129631520192568</v>
      </c>
      <c r="AT9">
        <f t="shared" si="8"/>
        <v>10.301872228215073</v>
      </c>
      <c r="AU9">
        <f t="shared" si="8"/>
        <v>-551.29558657048449</v>
      </c>
      <c r="AW9">
        <v>6</v>
      </c>
      <c r="AX9">
        <f>IF(Z9&gt;0, (R9*SUMPRODUCT(K9:$K$98, X9:$X$98)-K9*$AZ$3)/Z9, 0)</f>
        <v>3218.0548142164457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12.5</v>
      </c>
      <c r="R10">
        <f t="shared" si="0"/>
        <v>50000</v>
      </c>
      <c r="S10">
        <f t="shared" si="1"/>
        <v>3165.9514890896635</v>
      </c>
      <c r="U10">
        <f t="shared" si="12"/>
        <v>2.4761703999999999E-2</v>
      </c>
      <c r="V10">
        <f t="shared" si="13"/>
        <v>0.01</v>
      </c>
      <c r="W10">
        <f t="shared" si="14"/>
        <v>0.85289267604359131</v>
      </c>
      <c r="X10">
        <f t="shared" si="15"/>
        <v>2.1119075987959299E-2</v>
      </c>
      <c r="Y10">
        <f t="shared" si="16"/>
        <v>8.5289267604359131E-3</v>
      </c>
      <c r="Z10">
        <f t="shared" si="17"/>
        <v>0.82324467329519613</v>
      </c>
      <c r="AB10">
        <f t="shared" si="18"/>
        <v>2744.6553821520265</v>
      </c>
      <c r="AC10">
        <f t="shared" si="22"/>
        <v>2606.3526993040596</v>
      </c>
      <c r="AE10">
        <f t="shared" si="2"/>
        <v>0</v>
      </c>
      <c r="AF10">
        <f t="shared" si="3"/>
        <v>0</v>
      </c>
      <c r="AG10">
        <f t="shared" si="3"/>
        <v>-10.290558416189951</v>
      </c>
      <c r="AH10">
        <f t="shared" si="4"/>
        <v>-1055.953799397965</v>
      </c>
      <c r="AI10">
        <f t="shared" si="5"/>
        <v>-1066.2443578141549</v>
      </c>
      <c r="AJ10">
        <f t="shared" si="6"/>
        <v>138.30268284796693</v>
      </c>
      <c r="AK10">
        <f t="shared" si="19"/>
        <v>11.25308706682331</v>
      </c>
      <c r="AL10">
        <f t="shared" si="7"/>
        <v>-916.68858789936462</v>
      </c>
      <c r="AN10">
        <f t="shared" si="8"/>
        <v>0</v>
      </c>
      <c r="AO10">
        <f t="shared" si="8"/>
        <v>0</v>
      </c>
      <c r="AP10">
        <f t="shared" si="8"/>
        <v>-6.057191544127595</v>
      </c>
      <c r="AQ10">
        <f t="shared" si="8"/>
        <v>-621.55173373680759</v>
      </c>
      <c r="AR10">
        <f t="shared" si="8"/>
        <v>-627.60892528093507</v>
      </c>
      <c r="AS10">
        <f t="shared" si="8"/>
        <v>81.407228567779839</v>
      </c>
      <c r="AT10">
        <f t="shared" si="8"/>
        <v>6.62375170226482</v>
      </c>
      <c r="AU10">
        <f t="shared" si="8"/>
        <v>-539.5779450108904</v>
      </c>
      <c r="AW10">
        <v>7</v>
      </c>
      <c r="AX10">
        <f>IF(Z10&gt;0, (R10*SUMPRODUCT(K10:$K$98, X10:$X$98)-K10*$AZ$3)/Z10, 0)</f>
        <v>3165.9514890896635</v>
      </c>
    </row>
    <row r="11" spans="1:52" x14ac:dyDescent="0.25">
      <c r="A11" t="s">
        <v>33</v>
      </c>
      <c r="C11" s="12">
        <f>AU71</f>
        <v>12248.784752667028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12.5</v>
      </c>
      <c r="R11">
        <f t="shared" si="0"/>
        <v>50000</v>
      </c>
      <c r="S11">
        <f t="shared" si="1"/>
        <v>3039.3581950304583</v>
      </c>
      <c r="U11">
        <f t="shared" si="12"/>
        <v>2.7627288E-2</v>
      </c>
      <c r="V11">
        <f t="shared" si="13"/>
        <v>0.01</v>
      </c>
      <c r="W11">
        <f t="shared" si="14"/>
        <v>0.82324467329519613</v>
      </c>
      <c r="X11">
        <f t="shared" si="15"/>
        <v>2.2744017683592292E-2</v>
      </c>
      <c r="Y11">
        <f t="shared" si="16"/>
        <v>8.2324467329519622E-3</v>
      </c>
      <c r="Z11">
        <f t="shared" si="17"/>
        <v>0.7922682088786519</v>
      </c>
      <c r="AB11">
        <f t="shared" si="18"/>
        <v>2606.3526993040596</v>
      </c>
      <c r="AC11">
        <f t="shared" si="22"/>
        <v>2407.9868733174335</v>
      </c>
      <c r="AE11">
        <f t="shared" si="2"/>
        <v>0</v>
      </c>
      <c r="AF11">
        <f t="shared" si="3"/>
        <v>0</v>
      </c>
      <c r="AG11">
        <f t="shared" si="3"/>
        <v>-9.9033526109831485</v>
      </c>
      <c r="AH11">
        <f t="shared" si="4"/>
        <v>-1137.2008841796146</v>
      </c>
      <c r="AI11">
        <f t="shared" si="5"/>
        <v>-1147.1042367905977</v>
      </c>
      <c r="AJ11">
        <f t="shared" si="6"/>
        <v>198.36582598662608</v>
      </c>
      <c r="AK11">
        <f t="shared" si="19"/>
        <v>6.2552464783297426</v>
      </c>
      <c r="AL11">
        <f t="shared" si="7"/>
        <v>-942.48316432564195</v>
      </c>
      <c r="AN11">
        <f t="shared" si="8"/>
        <v>0</v>
      </c>
      <c r="AO11">
        <f t="shared" si="8"/>
        <v>0</v>
      </c>
      <c r="AP11">
        <f t="shared" si="8"/>
        <v>-5.5390306474967144</v>
      </c>
      <c r="AQ11">
        <f t="shared" si="8"/>
        <v>-636.04627617171343</v>
      </c>
      <c r="AR11">
        <f t="shared" si="8"/>
        <v>-641.58530681921013</v>
      </c>
      <c r="AS11">
        <f t="shared" si="8"/>
        <v>110.94771969821278</v>
      </c>
      <c r="AT11">
        <f t="shared" si="8"/>
        <v>3.4986133799465593</v>
      </c>
      <c r="AU11">
        <f t="shared" si="8"/>
        <v>-527.13897374105079</v>
      </c>
      <c r="AW11">
        <v>8</v>
      </c>
      <c r="AX11">
        <f>IF(Z11&gt;0, (R11*SUMPRODUCT(K11:$K$98, X11:$X$98)-K11*$AZ$3)/Z11, 0)</f>
        <v>3039.3581950304583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12.5</v>
      </c>
      <c r="R12">
        <f t="shared" si="0"/>
        <v>50000</v>
      </c>
      <c r="S12">
        <f t="shared" si="1"/>
        <v>2859.7936561595689</v>
      </c>
      <c r="U12">
        <f t="shared" si="12"/>
        <v>3.0780427999999999E-2</v>
      </c>
      <c r="V12">
        <f t="shared" si="13"/>
        <v>0.01</v>
      </c>
      <c r="W12">
        <f t="shared" si="14"/>
        <v>0.7922682088786519</v>
      </c>
      <c r="X12">
        <f t="shared" si="15"/>
        <v>2.4386354560078306E-2</v>
      </c>
      <c r="Y12">
        <f t="shared" si="16"/>
        <v>7.9226820887865184E-3</v>
      </c>
      <c r="Z12">
        <f t="shared" si="17"/>
        <v>0.75995917222978704</v>
      </c>
      <c r="AB12">
        <f t="shared" si="18"/>
        <v>2407.9868733174335</v>
      </c>
      <c r="AC12">
        <f t="shared" si="22"/>
        <v>2173.3264196830223</v>
      </c>
      <c r="AE12">
        <f t="shared" si="2"/>
        <v>0</v>
      </c>
      <c r="AF12">
        <f t="shared" si="3"/>
        <v>0</v>
      </c>
      <c r="AG12">
        <f t="shared" si="3"/>
        <v>-9.499489652872338</v>
      </c>
      <c r="AH12">
        <f t="shared" si="4"/>
        <v>-1219.3177280039154</v>
      </c>
      <c r="AI12">
        <f t="shared" si="5"/>
        <v>-1228.8172176567878</v>
      </c>
      <c r="AJ12">
        <f t="shared" si="6"/>
        <v>234.66045363441117</v>
      </c>
      <c r="AK12">
        <f t="shared" si="19"/>
        <v>5.5383698086300965</v>
      </c>
      <c r="AL12">
        <f t="shared" si="7"/>
        <v>-988.61839421374646</v>
      </c>
      <c r="AN12">
        <f t="shared" si="8"/>
        <v>0</v>
      </c>
      <c r="AO12">
        <f t="shared" si="8"/>
        <v>0</v>
      </c>
      <c r="AP12">
        <f t="shared" si="8"/>
        <v>-5.0490797367544245</v>
      </c>
      <c r="AQ12">
        <f t="shared" si="8"/>
        <v>-648.08033463866195</v>
      </c>
      <c r="AR12">
        <f t="shared" si="8"/>
        <v>-653.12941437541645</v>
      </c>
      <c r="AS12">
        <f t="shared" si="8"/>
        <v>124.72452571226871</v>
      </c>
      <c r="AT12">
        <f t="shared" si="8"/>
        <v>2.9437024300512178</v>
      </c>
      <c r="AU12">
        <f t="shared" si="8"/>
        <v>-525.46118623309644</v>
      </c>
      <c r="AW12">
        <v>9</v>
      </c>
      <c r="AX12">
        <f>IF(Z12&gt;0, (R12*SUMPRODUCT(K12:$K$98, X12:$X$98)-K12*$AZ$3)/Z12, 0)</f>
        <v>2859.7936561595689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12.5</v>
      </c>
      <c r="R13">
        <f t="shared" si="0"/>
        <v>50000</v>
      </c>
      <c r="S13">
        <f t="shared" si="1"/>
        <v>2621.9054529924483</v>
      </c>
      <c r="U13">
        <f t="shared" si="12"/>
        <v>3.4133669999999998E-2</v>
      </c>
      <c r="V13">
        <f t="shared" si="13"/>
        <v>0.01</v>
      </c>
      <c r="W13">
        <f t="shared" si="14"/>
        <v>0.75995917222978704</v>
      </c>
      <c r="X13">
        <f t="shared" si="15"/>
        <v>2.5940195598364715E-2</v>
      </c>
      <c r="Y13">
        <f t="shared" si="16"/>
        <v>7.599591722297871E-3</v>
      </c>
      <c r="Z13">
        <f t="shared" si="17"/>
        <v>0.7264193849091245</v>
      </c>
      <c r="AB13">
        <f t="shared" si="18"/>
        <v>2173.3264196830223</v>
      </c>
      <c r="AC13">
        <f t="shared" si="22"/>
        <v>1904.6029464526537</v>
      </c>
      <c r="AE13">
        <f t="shared" si="2"/>
        <v>0</v>
      </c>
      <c r="AF13">
        <f t="shared" si="3"/>
        <v>0</v>
      </c>
      <c r="AG13">
        <f t="shared" si="3"/>
        <v>-9.0802423113640565</v>
      </c>
      <c r="AH13">
        <f t="shared" si="4"/>
        <v>-1297.0097799182358</v>
      </c>
      <c r="AI13">
        <f t="shared" si="5"/>
        <v>-1306.0900222296</v>
      </c>
      <c r="AJ13">
        <f t="shared" si="6"/>
        <v>268.72347323036865</v>
      </c>
      <c r="AK13">
        <f t="shared" si="19"/>
        <v>4.3466528393660449</v>
      </c>
      <c r="AL13">
        <f t="shared" si="7"/>
        <v>-1033.0198961598653</v>
      </c>
      <c r="AN13">
        <f t="shared" si="8"/>
        <v>0</v>
      </c>
      <c r="AO13">
        <f t="shared" si="8"/>
        <v>0</v>
      </c>
      <c r="AP13">
        <f t="shared" si="8"/>
        <v>-4.5876856633543897</v>
      </c>
      <c r="AQ13">
        <f t="shared" si="8"/>
        <v>-655.29894120936262</v>
      </c>
      <c r="AR13">
        <f t="shared" si="8"/>
        <v>-659.8866268727171</v>
      </c>
      <c r="AS13">
        <f t="shared" si="8"/>
        <v>135.76937522943285</v>
      </c>
      <c r="AT13">
        <f t="shared" si="8"/>
        <v>2.1960952396371298</v>
      </c>
      <c r="AU13">
        <f t="shared" si="8"/>
        <v>-521.92115640364716</v>
      </c>
      <c r="AW13">
        <v>10</v>
      </c>
      <c r="AX13">
        <f>IF(Z13&gt;0, (R13*SUMPRODUCT(K13:$K$98, X13:$X$98)-K13*$AZ$3)/Z13, 0)</f>
        <v>2621.9054529924483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12.5</v>
      </c>
      <c r="R14">
        <f t="shared" si="0"/>
        <v>50000</v>
      </c>
      <c r="S14">
        <f t="shared" si="1"/>
        <v>2325.7369501723961</v>
      </c>
      <c r="U14">
        <f t="shared" si="12"/>
        <v>3.7867151000000002E-2</v>
      </c>
      <c r="V14">
        <f t="shared" si="13"/>
        <v>0.01</v>
      </c>
      <c r="W14">
        <f t="shared" si="14"/>
        <v>0.7264193849091245</v>
      </c>
      <c r="X14">
        <f t="shared" si="15"/>
        <v>2.750743253768094E-2</v>
      </c>
      <c r="Y14">
        <f t="shared" si="16"/>
        <v>7.2641938490912447E-3</v>
      </c>
      <c r="Z14">
        <f t="shared" si="17"/>
        <v>0.69164775852235227</v>
      </c>
      <c r="AB14">
        <f t="shared" si="18"/>
        <v>1904.6029464526537</v>
      </c>
      <c r="AC14">
        <f t="shared" si="22"/>
        <v>1608.5907484993495</v>
      </c>
      <c r="AE14">
        <f t="shared" si="2"/>
        <v>0</v>
      </c>
      <c r="AF14">
        <f t="shared" si="3"/>
        <v>0</v>
      </c>
      <c r="AG14">
        <f t="shared" si="3"/>
        <v>-8.6455969815294029</v>
      </c>
      <c r="AH14">
        <f t="shared" si="4"/>
        <v>-1375.3716268840469</v>
      </c>
      <c r="AI14">
        <f t="shared" si="5"/>
        <v>-1384.0172238655764</v>
      </c>
      <c r="AJ14">
        <f t="shared" si="6"/>
        <v>296.01219795330417</v>
      </c>
      <c r="AK14">
        <f t="shared" si="19"/>
        <v>3.4282853036147767</v>
      </c>
      <c r="AL14">
        <f t="shared" si="7"/>
        <v>-1084.5767406086575</v>
      </c>
      <c r="AN14">
        <f t="shared" si="8"/>
        <v>0</v>
      </c>
      <c r="AO14">
        <f t="shared" si="8"/>
        <v>0</v>
      </c>
      <c r="AP14">
        <f t="shared" si="8"/>
        <v>-4.1529627504906532</v>
      </c>
      <c r="AQ14">
        <f t="shared" si="8"/>
        <v>-660.66775339332878</v>
      </c>
      <c r="AR14">
        <f t="shared" si="8"/>
        <v>-664.82071614381948</v>
      </c>
      <c r="AS14">
        <f t="shared" si="8"/>
        <v>142.19117944281854</v>
      </c>
      <c r="AT14">
        <f t="shared" si="8"/>
        <v>1.6467967676938939</v>
      </c>
      <c r="AU14">
        <f t="shared" si="8"/>
        <v>-520.98273993330713</v>
      </c>
      <c r="AW14">
        <v>11</v>
      </c>
      <c r="AX14">
        <f>IF(Z14&gt;0, (R14*SUMPRODUCT(K14:$K$98, X14:$X$98)-K14*$AZ$3)/Z14, 0)</f>
        <v>2325.7369501723961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12.5</v>
      </c>
      <c r="R15">
        <f t="shared" si="0"/>
        <v>50000</v>
      </c>
      <c r="S15">
        <f t="shared" si="1"/>
        <v>1988.9851278267827</v>
      </c>
      <c r="U15">
        <f t="shared" si="12"/>
        <v>4.2172894000000002E-2</v>
      </c>
      <c r="V15">
        <f t="shared" si="13"/>
        <v>0.01</v>
      </c>
      <c r="W15">
        <f t="shared" si="14"/>
        <v>0.69164775852235227</v>
      </c>
      <c r="X15">
        <f t="shared" si="15"/>
        <v>2.9168787605500762E-2</v>
      </c>
      <c r="Y15">
        <f t="shared" si="16"/>
        <v>6.9164775852235232E-3</v>
      </c>
      <c r="Z15">
        <f t="shared" si="17"/>
        <v>0.65556249333162797</v>
      </c>
      <c r="AB15">
        <f t="shared" si="18"/>
        <v>1608.5907484993495</v>
      </c>
      <c r="AC15">
        <f t="shared" si="22"/>
        <v>1303.9040495976524</v>
      </c>
      <c r="AE15">
        <f t="shared" si="2"/>
        <v>0</v>
      </c>
      <c r="AF15">
        <f t="shared" si="3"/>
        <v>0</v>
      </c>
      <c r="AG15">
        <f t="shared" si="3"/>
        <v>-8.1945311666453495</v>
      </c>
      <c r="AH15">
        <f t="shared" si="4"/>
        <v>-1458.439380275038</v>
      </c>
      <c r="AI15">
        <f t="shared" si="5"/>
        <v>-1466.6339114416835</v>
      </c>
      <c r="AJ15">
        <f t="shared" si="6"/>
        <v>304.68669890169713</v>
      </c>
      <c r="AK15">
        <f t="shared" si="19"/>
        <v>6.5952220688473338</v>
      </c>
      <c r="AL15">
        <f t="shared" si="7"/>
        <v>-1155.3519904711391</v>
      </c>
      <c r="AN15">
        <f t="shared" si="8"/>
        <v>0</v>
      </c>
      <c r="AO15">
        <f t="shared" si="8"/>
        <v>0</v>
      </c>
      <c r="AP15">
        <f t="shared" si="8"/>
        <v>-3.7342668296398402</v>
      </c>
      <c r="AQ15">
        <f t="shared" si="8"/>
        <v>-664.61420306381092</v>
      </c>
      <c r="AR15">
        <f t="shared" si="8"/>
        <v>-668.34846989345078</v>
      </c>
      <c r="AS15">
        <f t="shared" si="8"/>
        <v>138.84643428683796</v>
      </c>
      <c r="AT15">
        <f t="shared" si="8"/>
        <v>3.005457970072924</v>
      </c>
      <c r="AU15">
        <f t="shared" si="8"/>
        <v>-526.49657763653988</v>
      </c>
      <c r="AW15">
        <v>12</v>
      </c>
      <c r="AX15">
        <f>IF(Z15&gt;0, (R15*SUMPRODUCT(K15:$K$98, X15:$X$98)-K15*$AZ$3)/Z15, 0)</f>
        <v>1988.9851278267827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12.5</v>
      </c>
      <c r="R16">
        <f t="shared" si="0"/>
        <v>50000</v>
      </c>
      <c r="S16">
        <f t="shared" si="1"/>
        <v>1608.6849440027113</v>
      </c>
      <c r="U16">
        <f t="shared" si="12"/>
        <v>4.6777600000000003E-2</v>
      </c>
      <c r="V16">
        <f t="shared" si="13"/>
        <v>0.01</v>
      </c>
      <c r="W16">
        <f t="shared" si="14"/>
        <v>0.65556249333162797</v>
      </c>
      <c r="X16">
        <f t="shared" si="15"/>
        <v>3.0665640088069563E-2</v>
      </c>
      <c r="Y16">
        <f t="shared" si="16"/>
        <v>6.5556249333162796E-3</v>
      </c>
      <c r="Z16">
        <f t="shared" si="17"/>
        <v>0.61834122831024207</v>
      </c>
      <c r="AB16">
        <f t="shared" si="18"/>
        <v>1303.9040495976524</v>
      </c>
      <c r="AC16">
        <f t="shared" si="22"/>
        <v>994.71622423882945</v>
      </c>
      <c r="AE16">
        <f t="shared" si="2"/>
        <v>0</v>
      </c>
      <c r="AF16">
        <f t="shared" si="3"/>
        <v>0</v>
      </c>
      <c r="AG16">
        <f t="shared" si="3"/>
        <v>-7.7292653538780263</v>
      </c>
      <c r="AH16">
        <f t="shared" si="4"/>
        <v>-1533.2820044034781</v>
      </c>
      <c r="AI16">
        <f t="shared" si="5"/>
        <v>-1541.0112697573561</v>
      </c>
      <c r="AJ16">
        <f t="shared" si="6"/>
        <v>309.18782535882292</v>
      </c>
      <c r="AK16">
        <f t="shared" si="19"/>
        <v>9.2577187521433331</v>
      </c>
      <c r="AL16">
        <f t="shared" si="7"/>
        <v>-1222.5657256463899</v>
      </c>
      <c r="AN16">
        <f t="shared" si="8"/>
        <v>0</v>
      </c>
      <c r="AO16">
        <f t="shared" si="8"/>
        <v>0</v>
      </c>
      <c r="AP16">
        <f t="shared" si="8"/>
        <v>-3.3319876277488234</v>
      </c>
      <c r="AQ16">
        <f t="shared" si="8"/>
        <v>-660.97829931003923</v>
      </c>
      <c r="AR16">
        <f t="shared" si="8"/>
        <v>-664.31028693778808</v>
      </c>
      <c r="AS16">
        <f t="shared" si="8"/>
        <v>133.28692464016282</v>
      </c>
      <c r="AT16">
        <f t="shared" si="8"/>
        <v>3.9908843765912509</v>
      </c>
      <c r="AU16">
        <f t="shared" si="8"/>
        <v>-527.032477921034</v>
      </c>
      <c r="AW16">
        <v>13</v>
      </c>
      <c r="AX16">
        <f>IF(Z16&gt;0, (R16*SUMPRODUCT(K16:$K$98, X16:$X$98)-K16*$AZ$3)/Z16, 0)</f>
        <v>1608.6849440027113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12.5</v>
      </c>
      <c r="R17">
        <f t="shared" si="0"/>
        <v>50000</v>
      </c>
      <c r="S17">
        <f t="shared" si="1"/>
        <v>1218.6156744380794</v>
      </c>
      <c r="U17">
        <f t="shared" si="12"/>
        <v>5.1668436999999998E-2</v>
      </c>
      <c r="V17">
        <f t="shared" si="13"/>
        <v>0.01</v>
      </c>
      <c r="W17">
        <f t="shared" si="14"/>
        <v>0.61834122831024207</v>
      </c>
      <c r="X17">
        <f t="shared" si="15"/>
        <v>3.1948724799450358E-2</v>
      </c>
      <c r="Y17">
        <f t="shared" si="16"/>
        <v>6.183412283102421E-3</v>
      </c>
      <c r="Z17">
        <f t="shared" si="17"/>
        <v>0.58020909122768938</v>
      </c>
      <c r="AB17">
        <f t="shared" si="18"/>
        <v>994.71622423882945</v>
      </c>
      <c r="AC17">
        <f t="shared" si="22"/>
        <v>707.05189302153588</v>
      </c>
      <c r="AE17">
        <f t="shared" si="2"/>
        <v>0</v>
      </c>
      <c r="AF17">
        <f t="shared" si="3"/>
        <v>0</v>
      </c>
      <c r="AG17">
        <f t="shared" si="3"/>
        <v>-7.2526136403461177</v>
      </c>
      <c r="AH17">
        <f t="shared" si="4"/>
        <v>-1597.4362399725178</v>
      </c>
      <c r="AI17">
        <f t="shared" si="5"/>
        <v>-1604.688853612864</v>
      </c>
      <c r="AJ17">
        <f t="shared" si="6"/>
        <v>287.66433121729358</v>
      </c>
      <c r="AK17">
        <f t="shared" si="19"/>
        <v>13.727083894495847</v>
      </c>
      <c r="AL17">
        <f t="shared" si="7"/>
        <v>-1303.2974385010746</v>
      </c>
      <c r="AN17">
        <f t="shared" si="8"/>
        <v>0</v>
      </c>
      <c r="AO17">
        <f t="shared" si="8"/>
        <v>0</v>
      </c>
      <c r="AP17">
        <f t="shared" si="8"/>
        <v>-2.9390009011489151</v>
      </c>
      <c r="AQ17">
        <f t="shared" si="8"/>
        <v>-647.33443440165252</v>
      </c>
      <c r="AR17">
        <f t="shared" si="8"/>
        <v>-650.27343530280154</v>
      </c>
      <c r="AS17">
        <f t="shared" si="8"/>
        <v>116.57117979824973</v>
      </c>
      <c r="AT17">
        <f t="shared" si="8"/>
        <v>5.562672153337636</v>
      </c>
      <c r="AU17">
        <f t="shared" si="8"/>
        <v>-528.13958335121413</v>
      </c>
      <c r="AW17">
        <v>14</v>
      </c>
      <c r="AX17">
        <f>IF(Z17&gt;0, (R17*SUMPRODUCT(K17:$K$98, X17:$X$98)-K17*$AZ$3)/Z17, 0)</f>
        <v>1218.6156744380794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12.5</v>
      </c>
      <c r="R18">
        <f t="shared" si="0"/>
        <v>50000</v>
      </c>
      <c r="S18">
        <f t="shared" si="1"/>
        <v>832.6902601621681</v>
      </c>
      <c r="U18">
        <f t="shared" si="12"/>
        <v>5.7177164000000003E-2</v>
      </c>
      <c r="V18">
        <f t="shared" si="13"/>
        <v>0.01</v>
      </c>
      <c r="W18">
        <f t="shared" si="14"/>
        <v>0.58020909122768938</v>
      </c>
      <c r="X18">
        <f t="shared" si="15"/>
        <v>3.3174710363416557E-2</v>
      </c>
      <c r="Y18">
        <f t="shared" si="16"/>
        <v>5.802090912276894E-3</v>
      </c>
      <c r="Z18">
        <f t="shared" si="17"/>
        <v>0.5412322899519959</v>
      </c>
      <c r="AB18">
        <f t="shared" si="18"/>
        <v>707.05189302153588</v>
      </c>
      <c r="AC18">
        <f t="shared" si="22"/>
        <v>450.67885632829348</v>
      </c>
      <c r="AE18">
        <f t="shared" si="2"/>
        <v>0</v>
      </c>
      <c r="AF18">
        <f t="shared" si="3"/>
        <v>0</v>
      </c>
      <c r="AG18">
        <f t="shared" si="3"/>
        <v>-6.7654036243999487</v>
      </c>
      <c r="AH18">
        <f t="shared" si="4"/>
        <v>-1658.7355181708278</v>
      </c>
      <c r="AI18">
        <f t="shared" si="5"/>
        <v>-1665.5009217952279</v>
      </c>
      <c r="AJ18">
        <f t="shared" si="6"/>
        <v>256.3730366932424</v>
      </c>
      <c r="AK18">
        <f t="shared" si="19"/>
        <v>15.272320889265176</v>
      </c>
      <c r="AL18">
        <f t="shared" si="7"/>
        <v>-1393.8555642127205</v>
      </c>
      <c r="AN18">
        <f t="shared" si="8"/>
        <v>0</v>
      </c>
      <c r="AO18">
        <f t="shared" si="8"/>
        <v>0</v>
      </c>
      <c r="AP18">
        <f t="shared" si="8"/>
        <v>-2.5583866700413274</v>
      </c>
      <c r="AQ18">
        <f t="shared" si="8"/>
        <v>-627.26292094490213</v>
      </c>
      <c r="AR18">
        <f t="shared" si="8"/>
        <v>-629.82130761494352</v>
      </c>
      <c r="AS18">
        <f t="shared" si="8"/>
        <v>96.949331636097611</v>
      </c>
      <c r="AT18">
        <f t="shared" si="8"/>
        <v>5.7753394110547598</v>
      </c>
      <c r="AU18">
        <f t="shared" si="8"/>
        <v>-527.09663656779128</v>
      </c>
      <c r="AW18">
        <v>15</v>
      </c>
      <c r="AX18">
        <f>IF(Z18&gt;0, (R18*SUMPRODUCT(K18:$K$98, X18:$X$98)-K18*$AZ$3)/Z18, 0)</f>
        <v>832.6902601621681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12.5</v>
      </c>
      <c r="R19">
        <f t="shared" si="0"/>
        <v>50000</v>
      </c>
      <c r="S19">
        <f t="shared" si="1"/>
        <v>382.00737075145918</v>
      </c>
      <c r="U19">
        <f t="shared" si="12"/>
        <v>6.3388860000000005E-2</v>
      </c>
      <c r="V19">
        <f t="shared" si="13"/>
        <v>0.01</v>
      </c>
      <c r="W19">
        <f t="shared" si="14"/>
        <v>0.5412322899519959</v>
      </c>
      <c r="X19">
        <f t="shared" si="15"/>
        <v>3.430809785524648E-2</v>
      </c>
      <c r="Y19">
        <f t="shared" si="16"/>
        <v>5.4123228995199592E-3</v>
      </c>
      <c r="Z19">
        <f t="shared" si="17"/>
        <v>0.50151186919722945</v>
      </c>
      <c r="AB19">
        <f t="shared" si="18"/>
        <v>450.67885632829348</v>
      </c>
      <c r="AC19">
        <f t="shared" si="22"/>
        <v>191.58123055268334</v>
      </c>
      <c r="AE19">
        <f t="shared" si="2"/>
        <v>0</v>
      </c>
      <c r="AF19">
        <f t="shared" si="3"/>
        <v>0</v>
      </c>
      <c r="AG19">
        <f t="shared" si="3"/>
        <v>-6.2688983649653682</v>
      </c>
      <c r="AH19">
        <f t="shared" si="4"/>
        <v>-1715.4048927623239</v>
      </c>
      <c r="AI19">
        <f t="shared" si="5"/>
        <v>-1721.6737911272894</v>
      </c>
      <c r="AJ19">
        <f t="shared" si="6"/>
        <v>259.09762577561014</v>
      </c>
      <c r="AK19">
        <f t="shared" si="19"/>
        <v>10.050138496120944</v>
      </c>
      <c r="AL19">
        <f t="shared" si="7"/>
        <v>-1452.5260268555583</v>
      </c>
      <c r="AN19">
        <f t="shared" si="8"/>
        <v>0</v>
      </c>
      <c r="AO19">
        <f t="shared" si="8"/>
        <v>0</v>
      </c>
      <c r="AP19">
        <f t="shared" si="8"/>
        <v>-2.2107895074958481</v>
      </c>
      <c r="AQ19">
        <f t="shared" si="8"/>
        <v>-604.95463751978332</v>
      </c>
      <c r="AR19">
        <f t="shared" si="8"/>
        <v>-607.16542702727918</v>
      </c>
      <c r="AS19">
        <f t="shared" si="8"/>
        <v>91.37336085763279</v>
      </c>
      <c r="AT19">
        <f t="shared" si="8"/>
        <v>3.5442815376106407</v>
      </c>
      <c r="AU19">
        <f t="shared" si="8"/>
        <v>-512.24778463203575</v>
      </c>
      <c r="AW19">
        <v>16</v>
      </c>
      <c r="AX19">
        <f>IF(Z19&gt;0, (R19*SUMPRODUCT(K19:$K$98, X19:$X$98)-K19*$AZ$3)/Z19, 0)</f>
        <v>382.00737075145918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12.5</v>
      </c>
      <c r="R20">
        <f t="shared" si="0"/>
        <v>50000</v>
      </c>
      <c r="S20">
        <f t="shared" si="1"/>
        <v>-327.68397546939485</v>
      </c>
      <c r="U20">
        <f t="shared" si="12"/>
        <v>7.0498397000000004E-2</v>
      </c>
      <c r="V20">
        <f t="shared" si="13"/>
        <v>0.01</v>
      </c>
      <c r="W20">
        <f t="shared" si="14"/>
        <v>0.50151186919722945</v>
      </c>
      <c r="X20">
        <f t="shared" si="15"/>
        <v>3.5355782854878358E-2</v>
      </c>
      <c r="Y20">
        <f t="shared" si="16"/>
        <v>5.0151186919722944E-3</v>
      </c>
      <c r="Z20">
        <f t="shared" si="17"/>
        <v>0.46114096765037882</v>
      </c>
      <c r="AB20">
        <f t="shared" si="18"/>
        <v>191.58123055268334</v>
      </c>
      <c r="AC20">
        <f t="shared" si="22"/>
        <v>-151.10850553147975</v>
      </c>
      <c r="AE20">
        <f t="shared" si="2"/>
        <v>0</v>
      </c>
      <c r="AF20">
        <f t="shared" si="3"/>
        <v>0</v>
      </c>
      <c r="AG20">
        <f t="shared" si="3"/>
        <v>-5.7642620956297357</v>
      </c>
      <c r="AH20">
        <f t="shared" si="4"/>
        <v>-1767.7891427439179</v>
      </c>
      <c r="AI20">
        <f t="shared" si="5"/>
        <v>-1773.5534048395475</v>
      </c>
      <c r="AJ20">
        <f t="shared" si="6"/>
        <v>342.68973608416309</v>
      </c>
      <c r="AK20">
        <f t="shared" si="19"/>
        <v>0.8237992913765384</v>
      </c>
      <c r="AL20">
        <f t="shared" si="7"/>
        <v>-1430.0398694640078</v>
      </c>
      <c r="AN20">
        <f t="shared" si="8"/>
        <v>0</v>
      </c>
      <c r="AO20">
        <f t="shared" si="8"/>
        <v>0</v>
      </c>
      <c r="AP20">
        <f t="shared" si="8"/>
        <v>-1.9281271896405323</v>
      </c>
      <c r="AQ20">
        <f t="shared" si="8"/>
        <v>-591.31980037134326</v>
      </c>
      <c r="AR20">
        <f t="shared" si="8"/>
        <v>-593.24792756098384</v>
      </c>
      <c r="AS20">
        <f t="shared" si="8"/>
        <v>114.62861799007551</v>
      </c>
      <c r="AT20">
        <f t="shared" si="8"/>
        <v>0.27555822170438249</v>
      </c>
      <c r="AU20">
        <f t="shared" si="8"/>
        <v>-478.34375134920384</v>
      </c>
      <c r="AW20">
        <v>17</v>
      </c>
      <c r="AX20">
        <f>IF(Z20&gt;0, (R20*SUMPRODUCT(K20:$K$98, X20:$X$98)-K20*$AZ$3)/Z20, 0)</f>
        <v>-327.68397546939485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12.5</v>
      </c>
      <c r="R21">
        <f t="shared" si="0"/>
        <v>50000</v>
      </c>
      <c r="S21">
        <f t="shared" si="1"/>
        <v>-1202.7335037526464</v>
      </c>
      <c r="U21">
        <f t="shared" si="12"/>
        <v>7.8701599999999997E-2</v>
      </c>
      <c r="V21">
        <f t="shared" si="13"/>
        <v>0.01</v>
      </c>
      <c r="W21">
        <f t="shared" si="14"/>
        <v>0.46114096765037882</v>
      </c>
      <c r="X21">
        <f t="shared" si="15"/>
        <v>3.6292531979633051E-2</v>
      </c>
      <c r="Y21">
        <f t="shared" si="16"/>
        <v>4.6114096765037882E-3</v>
      </c>
      <c r="Z21">
        <f t="shared" si="17"/>
        <v>0.42023702599424195</v>
      </c>
      <c r="AB21">
        <f t="shared" si="18"/>
        <v>-151.10850553147975</v>
      </c>
      <c r="AC21">
        <f t="shared" si="22"/>
        <v>-505.43315068064652</v>
      </c>
      <c r="AE21">
        <f t="shared" si="2"/>
        <v>0</v>
      </c>
      <c r="AF21">
        <f t="shared" si="3"/>
        <v>0</v>
      </c>
      <c r="AG21">
        <f t="shared" si="3"/>
        <v>-5.2529628249280247</v>
      </c>
      <c r="AH21">
        <f t="shared" si="4"/>
        <v>-1814.6265989816525</v>
      </c>
      <c r="AI21">
        <f t="shared" si="5"/>
        <v>-1819.8795618065806</v>
      </c>
      <c r="AJ21">
        <f t="shared" si="6"/>
        <v>354.32464514916677</v>
      </c>
      <c r="AK21">
        <f t="shared" si="19"/>
        <v>-0.24177360885036761</v>
      </c>
      <c r="AL21">
        <f t="shared" si="7"/>
        <v>-1465.796690266264</v>
      </c>
      <c r="AN21">
        <f t="shared" si="8"/>
        <v>0</v>
      </c>
      <c r="AO21">
        <f t="shared" si="8"/>
        <v>0</v>
      </c>
      <c r="AP21">
        <f t="shared" si="8"/>
        <v>-1.6708817258614621</v>
      </c>
      <c r="AQ21">
        <f t="shared" si="8"/>
        <v>-577.20309938460741</v>
      </c>
      <c r="AR21">
        <f t="shared" si="8"/>
        <v>-578.87398111046889</v>
      </c>
      <c r="AS21">
        <f t="shared" si="8"/>
        <v>112.70488566806142</v>
      </c>
      <c r="AT21">
        <f t="shared" si="8"/>
        <v>-7.6904238291309726E-2</v>
      </c>
      <c r="AU21">
        <f t="shared" si="8"/>
        <v>-466.24599968069879</v>
      </c>
      <c r="AW21">
        <v>18</v>
      </c>
      <c r="AX21">
        <f>IF(Z21&gt;0, (R21*SUMPRODUCT(K21:$K$98, X21:$X$98)-K21*$AZ$3)/Z21, 0)</f>
        <v>-1202.7335037526464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12.5</v>
      </c>
      <c r="R22">
        <f t="shared" si="0"/>
        <v>50000</v>
      </c>
      <c r="S22">
        <f t="shared" si="1"/>
        <v>-2053.2537609470032</v>
      </c>
      <c r="U22">
        <f t="shared" si="12"/>
        <v>8.8159118999999994E-2</v>
      </c>
      <c r="V22">
        <f t="shared" si="13"/>
        <v>0.01</v>
      </c>
      <c r="W22">
        <f t="shared" si="14"/>
        <v>0.42023702599424195</v>
      </c>
      <c r="X22">
        <f t="shared" si="15"/>
        <v>3.7047725982832465E-2</v>
      </c>
      <c r="Y22">
        <f t="shared" si="16"/>
        <v>4.2023702599424196E-3</v>
      </c>
      <c r="Z22">
        <f t="shared" si="17"/>
        <v>0.37898692975146708</v>
      </c>
      <c r="AB22">
        <f t="shared" si="18"/>
        <v>-505.43315068064652</v>
      </c>
      <c r="AC22">
        <f t="shared" si="22"/>
        <v>-778.15633886195747</v>
      </c>
      <c r="AE22">
        <f t="shared" si="2"/>
        <v>0</v>
      </c>
      <c r="AF22">
        <f t="shared" si="3"/>
        <v>0</v>
      </c>
      <c r="AG22">
        <f t="shared" si="3"/>
        <v>-4.7373366218933386</v>
      </c>
      <c r="AH22">
        <f t="shared" si="4"/>
        <v>-1852.3862991416233</v>
      </c>
      <c r="AI22">
        <f t="shared" si="5"/>
        <v>-1857.1236357635166</v>
      </c>
      <c r="AJ22">
        <f t="shared" si="6"/>
        <v>272.72318818131095</v>
      </c>
      <c r="AK22">
        <f t="shared" si="19"/>
        <v>-10.614096164293578</v>
      </c>
      <c r="AL22">
        <f t="shared" si="7"/>
        <v>-1595.0145437464994</v>
      </c>
      <c r="AN22">
        <f t="shared" si="8"/>
        <v>0</v>
      </c>
      <c r="AO22">
        <f t="shared" si="8"/>
        <v>0</v>
      </c>
      <c r="AP22">
        <f t="shared" si="8"/>
        <v>-1.4069742742275457</v>
      </c>
      <c r="AQ22">
        <f t="shared" si="8"/>
        <v>-550.15298190530723</v>
      </c>
      <c r="AR22">
        <f t="shared" si="8"/>
        <v>-551.55995617953465</v>
      </c>
      <c r="AS22">
        <f t="shared" si="8"/>
        <v>80.997940484766701</v>
      </c>
      <c r="AT22">
        <f t="shared" si="8"/>
        <v>-3.1523536196103921</v>
      </c>
      <c r="AU22">
        <f t="shared" si="8"/>
        <v>-473.71436931437842</v>
      </c>
      <c r="AW22">
        <v>19</v>
      </c>
      <c r="AX22">
        <f>IF(Z22&gt;0, (R22*SUMPRODUCT(K22:$K$98, X22:$X$98)-K22*$AZ$3)/Z22, 0)</f>
        <v>-2053.2537609470032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12.5</v>
      </c>
      <c r="R23">
        <f t="shared" si="0"/>
        <v>50000</v>
      </c>
      <c r="S23">
        <f t="shared" si="1"/>
        <v>-2574.1977833545652</v>
      </c>
      <c r="U23">
        <f t="shared" si="12"/>
        <v>9.9426106E-2</v>
      </c>
      <c r="V23">
        <f t="shared" si="13"/>
        <v>0.01</v>
      </c>
      <c r="W23">
        <f t="shared" si="14"/>
        <v>0.37898692975146708</v>
      </c>
      <c r="X23">
        <f t="shared" si="15"/>
        <v>3.7681194650083918E-2</v>
      </c>
      <c r="Y23">
        <f t="shared" si="16"/>
        <v>3.7898692975146708E-3</v>
      </c>
      <c r="Z23">
        <f t="shared" si="17"/>
        <v>0.3375158658038685</v>
      </c>
      <c r="AB23">
        <f t="shared" si="18"/>
        <v>-778.15633886195747</v>
      </c>
      <c r="AC23">
        <f t="shared" si="22"/>
        <v>-868.83259359931515</v>
      </c>
      <c r="AE23">
        <f t="shared" si="2"/>
        <v>0</v>
      </c>
      <c r="AF23">
        <f t="shared" si="3"/>
        <v>0</v>
      </c>
      <c r="AG23">
        <f t="shared" si="3"/>
        <v>-4.2189483225483562</v>
      </c>
      <c r="AH23">
        <f t="shared" si="4"/>
        <v>-1884.0597325041958</v>
      </c>
      <c r="AI23">
        <f t="shared" si="5"/>
        <v>-1888.2786808267442</v>
      </c>
      <c r="AJ23">
        <f t="shared" si="6"/>
        <v>90.676254737357681</v>
      </c>
      <c r="AK23">
        <f t="shared" si="19"/>
        <v>-54.470943720337026</v>
      </c>
      <c r="AL23">
        <f t="shared" si="7"/>
        <v>-1852.0733698097235</v>
      </c>
      <c r="AN23">
        <f t="shared" si="8"/>
        <v>0</v>
      </c>
      <c r="AO23">
        <f t="shared" si="8"/>
        <v>0</v>
      </c>
      <c r="AP23">
        <f t="shared" si="8"/>
        <v>-1.1187629983541512</v>
      </c>
      <c r="AQ23">
        <f t="shared" si="8"/>
        <v>-499.60704760221796</v>
      </c>
      <c r="AR23">
        <f t="shared" si="8"/>
        <v>-500.72581060057212</v>
      </c>
      <c r="AS23">
        <f t="shared" si="8"/>
        <v>24.045148428889853</v>
      </c>
      <c r="AT23">
        <f t="shared" si="8"/>
        <v>-14.444376100566943</v>
      </c>
      <c r="AU23">
        <f t="shared" si="8"/>
        <v>-491.12503827224918</v>
      </c>
      <c r="AW23">
        <v>20</v>
      </c>
      <c r="AX23">
        <f>IF(Z23&gt;0, (R23*SUMPRODUCT(K23:$K$98, X23:$X$98)-K23*$AZ$3)/Z23, 0)</f>
        <v>-2574.1977833545652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12.5</v>
      </c>
      <c r="R24">
        <f t="shared" si="0"/>
        <v>50000</v>
      </c>
      <c r="S24">
        <f t="shared" si="1"/>
        <v>-3234.979852250442</v>
      </c>
      <c r="U24">
        <f t="shared" si="12"/>
        <v>0.112419382</v>
      </c>
      <c r="V24">
        <f t="shared" si="13"/>
        <v>0.01</v>
      </c>
      <c r="W24">
        <f t="shared" si="14"/>
        <v>0.3375158658038685</v>
      </c>
      <c r="X24">
        <f t="shared" si="15"/>
        <v>3.7943325048865828E-2</v>
      </c>
      <c r="Y24">
        <f t="shared" si="16"/>
        <v>3.3751586580386852E-3</v>
      </c>
      <c r="Z24">
        <f t="shared" si="17"/>
        <v>0.296197382096964</v>
      </c>
      <c r="AB24">
        <f t="shared" si="18"/>
        <v>-868.83259359931515</v>
      </c>
      <c r="AC24">
        <f t="shared" si="22"/>
        <v>-958.1925633730043</v>
      </c>
      <c r="AE24">
        <f t="shared" si="2"/>
        <v>0</v>
      </c>
      <c r="AF24">
        <f t="shared" si="3"/>
        <v>0</v>
      </c>
      <c r="AG24">
        <f t="shared" si="3"/>
        <v>-3.7024672762120501</v>
      </c>
      <c r="AH24">
        <f t="shared" si="4"/>
        <v>-1897.1662524432913</v>
      </c>
      <c r="AI24">
        <f t="shared" ref="AI24:AI69" si="23">SUM(AE24:AH24)</f>
        <v>-1900.8687197195034</v>
      </c>
      <c r="AJ24">
        <f t="shared" si="6"/>
        <v>89.359969773689159</v>
      </c>
      <c r="AK24">
        <f t="shared" si="19"/>
        <v>-60.818281551952069</v>
      </c>
      <c r="AL24">
        <f t="shared" ref="AL24:AL69" si="24">SUM(AI24:AK24)</f>
        <v>-1872.3270314977663</v>
      </c>
      <c r="AN24">
        <f t="shared" si="8"/>
        <v>0</v>
      </c>
      <c r="AO24">
        <f t="shared" si="8"/>
        <v>0</v>
      </c>
      <c r="AP24">
        <f t="shared" si="8"/>
        <v>-0.87661136025997222</v>
      </c>
      <c r="AQ24">
        <f t="shared" si="8"/>
        <v>-449.18087456943096</v>
      </c>
      <c r="AR24">
        <f t="shared" si="8"/>
        <v>-450.05748592969093</v>
      </c>
      <c r="AS24">
        <f t="shared" si="8"/>
        <v>21.157233491134647</v>
      </c>
      <c r="AT24">
        <f t="shared" si="8"/>
        <v>-14.399586152311814</v>
      </c>
      <c r="AU24">
        <f t="shared" si="8"/>
        <v>-443.29983859086809</v>
      </c>
      <c r="AW24">
        <v>21</v>
      </c>
      <c r="AX24">
        <f>IF(Z24&gt;0, (R24*SUMPRODUCT(K24:$K$98, X24:$X$98)-K24*$AZ$3)/Z24, 0)</f>
        <v>-3234.979852250442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12.5</v>
      </c>
      <c r="R25">
        <f t="shared" si="0"/>
        <v>50000</v>
      </c>
      <c r="S25">
        <f t="shared" si="1"/>
        <v>-4074.4081301490728</v>
      </c>
      <c r="U25">
        <f t="shared" si="12"/>
        <v>0.12734142500000001</v>
      </c>
      <c r="V25">
        <f t="shared" si="13"/>
        <v>0.01</v>
      </c>
      <c r="W25">
        <f t="shared" si="14"/>
        <v>0.296197382096964</v>
      </c>
      <c r="X25">
        <f t="shared" si="15"/>
        <v>3.7718196717496884E-2</v>
      </c>
      <c r="Y25">
        <f t="shared" si="16"/>
        <v>2.96197382096964E-3</v>
      </c>
      <c r="Z25">
        <f t="shared" si="17"/>
        <v>0.25551721155849749</v>
      </c>
      <c r="AB25">
        <f t="shared" si="18"/>
        <v>-958.1925633730043</v>
      </c>
      <c r="AC25">
        <f t="shared" si="22"/>
        <v>-1041.0814041669628</v>
      </c>
      <c r="AE25">
        <f t="shared" si="2"/>
        <v>0</v>
      </c>
      <c r="AF25">
        <f t="shared" si="3"/>
        <v>0</v>
      </c>
      <c r="AG25">
        <f t="shared" si="3"/>
        <v>-3.1939651444812185</v>
      </c>
      <c r="AH25">
        <f t="shared" si="4"/>
        <v>-1885.9098358748442</v>
      </c>
      <c r="AI25">
        <f t="shared" si="23"/>
        <v>-1889.1038010193254</v>
      </c>
      <c r="AJ25">
        <f t="shared" si="6"/>
        <v>82.888840793958479</v>
      </c>
      <c r="AK25">
        <f t="shared" si="19"/>
        <v>-67.073479436110304</v>
      </c>
      <c r="AL25">
        <f t="shared" si="24"/>
        <v>-1873.2884396614772</v>
      </c>
      <c r="AN25">
        <f t="shared" si="8"/>
        <v>0</v>
      </c>
      <c r="AO25">
        <f t="shared" si="8"/>
        <v>0</v>
      </c>
      <c r="AP25">
        <f t="shared" si="8"/>
        <v>-0.67519313113453505</v>
      </c>
      <c r="AQ25">
        <f t="shared" si="8"/>
        <v>-398.67478495247582</v>
      </c>
      <c r="AR25">
        <f t="shared" si="8"/>
        <v>-399.34997808361032</v>
      </c>
      <c r="AS25">
        <f t="shared" si="8"/>
        <v>17.522412869309854</v>
      </c>
      <c r="AT25">
        <f t="shared" si="8"/>
        <v>-14.17910044347432</v>
      </c>
      <c r="AU25">
        <f t="shared" si="8"/>
        <v>-396.00666565777482</v>
      </c>
      <c r="AW25">
        <v>22</v>
      </c>
      <c r="AX25">
        <f>IF(Z25&gt;0, (R25*SUMPRODUCT(K25:$K$98, X25:$X$98)-K25*$AZ$3)/Z25, 0)</f>
        <v>-4074.4081301490728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12.5</v>
      </c>
      <c r="R26">
        <f t="shared" si="0"/>
        <v>50000</v>
      </c>
      <c r="S26">
        <f t="shared" si="1"/>
        <v>-5150.9611446506096</v>
      </c>
      <c r="U26">
        <f t="shared" si="12"/>
        <v>0.14457818</v>
      </c>
      <c r="V26">
        <f t="shared" si="13"/>
        <v>0.01</v>
      </c>
      <c r="W26">
        <f t="shared" si="14"/>
        <v>0.25551721155849749</v>
      </c>
      <c r="X26">
        <f t="shared" si="15"/>
        <v>3.6942213405802532E-2</v>
      </c>
      <c r="Y26">
        <f t="shared" si="16"/>
        <v>2.5551721155849748E-3</v>
      </c>
      <c r="Z26">
        <f t="shared" si="17"/>
        <v>0.21601982603710998</v>
      </c>
      <c r="AB26">
        <f t="shared" si="18"/>
        <v>-1041.0814041669628</v>
      </c>
      <c r="AC26">
        <f t="shared" si="22"/>
        <v>-1112.7097303913376</v>
      </c>
      <c r="AE26">
        <f t="shared" si="2"/>
        <v>0</v>
      </c>
      <c r="AF26">
        <f t="shared" si="3"/>
        <v>0</v>
      </c>
      <c r="AG26">
        <f t="shared" si="3"/>
        <v>-2.7002478254638747</v>
      </c>
      <c r="AH26">
        <f t="shared" si="4"/>
        <v>-1847.1106702901266</v>
      </c>
      <c r="AI26">
        <f t="shared" si="23"/>
        <v>-1849.8109181155905</v>
      </c>
      <c r="AJ26">
        <f t="shared" si="6"/>
        <v>71.62832622437486</v>
      </c>
      <c r="AK26">
        <f t="shared" si="19"/>
        <v>-72.875698291687399</v>
      </c>
      <c r="AL26">
        <f t="shared" si="24"/>
        <v>-1851.058290182903</v>
      </c>
      <c r="AN26">
        <f t="shared" si="8"/>
        <v>0</v>
      </c>
      <c r="AO26">
        <f t="shared" si="8"/>
        <v>0</v>
      </c>
      <c r="AP26">
        <f t="shared" si="8"/>
        <v>-0.50966339801362259</v>
      </c>
      <c r="AQ26">
        <f t="shared" si="8"/>
        <v>-348.63640731404433</v>
      </c>
      <c r="AR26">
        <f t="shared" si="8"/>
        <v>-349.14607071205802</v>
      </c>
      <c r="AS26">
        <f t="shared" si="8"/>
        <v>13.519624307547309</v>
      </c>
      <c r="AT26">
        <f t="shared" si="8"/>
        <v>-13.755061914576794</v>
      </c>
      <c r="AU26">
        <f t="shared" si="8"/>
        <v>-349.38150831908746</v>
      </c>
      <c r="AW26">
        <v>23</v>
      </c>
      <c r="AX26">
        <f>IF(Z26&gt;0, (R26*SUMPRODUCT(K26:$K$98, X26:$X$98)-K26*$AZ$3)/Z26, 0)</f>
        <v>-5150.9611446506096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12.5</v>
      </c>
      <c r="R27">
        <f t="shared" si="0"/>
        <v>50000</v>
      </c>
      <c r="S27">
        <f t="shared" si="1"/>
        <v>-6552.2281817081412</v>
      </c>
      <c r="U27">
        <f t="shared" si="12"/>
        <v>0.16385111999999999</v>
      </c>
      <c r="V27">
        <f t="shared" si="13"/>
        <v>0.01</v>
      </c>
      <c r="W27">
        <f t="shared" si="14"/>
        <v>0.21601982603710998</v>
      </c>
      <c r="X27">
        <f t="shared" si="15"/>
        <v>3.539509043838563E-2</v>
      </c>
      <c r="Y27">
        <f t="shared" si="16"/>
        <v>2.1601982603711E-3</v>
      </c>
      <c r="Z27">
        <f t="shared" si="17"/>
        <v>0.17846453733835327</v>
      </c>
      <c r="AB27">
        <f t="shared" si="18"/>
        <v>-1112.7097303913376</v>
      </c>
      <c r="AC27">
        <f t="shared" si="22"/>
        <v>-1169.3403709838631</v>
      </c>
      <c r="AE27">
        <f t="shared" si="2"/>
        <v>0</v>
      </c>
      <c r="AF27">
        <f t="shared" si="3"/>
        <v>0</v>
      </c>
      <c r="AG27">
        <f t="shared" si="3"/>
        <v>-2.2308067167294157</v>
      </c>
      <c r="AH27">
        <f t="shared" si="4"/>
        <v>-1769.7545219192816</v>
      </c>
      <c r="AI27">
        <f t="shared" si="23"/>
        <v>-1771.985328636011</v>
      </c>
      <c r="AJ27">
        <f t="shared" si="6"/>
        <v>56.630640592525424</v>
      </c>
      <c r="AK27">
        <f t="shared" si="19"/>
        <v>-77.889681127393644</v>
      </c>
      <c r="AL27">
        <f t="shared" si="24"/>
        <v>-1793.2443691708793</v>
      </c>
      <c r="AN27">
        <f t="shared" si="8"/>
        <v>0</v>
      </c>
      <c r="AO27">
        <f t="shared" si="8"/>
        <v>0</v>
      </c>
      <c r="AP27">
        <f t="shared" si="8"/>
        <v>-0.37594450486245401</v>
      </c>
      <c r="AQ27">
        <f t="shared" si="8"/>
        <v>-298.24613781263508</v>
      </c>
      <c r="AR27">
        <f t="shared" si="8"/>
        <v>-298.62208231749753</v>
      </c>
      <c r="AS27">
        <f t="shared" si="8"/>
        <v>9.543622931534733</v>
      </c>
      <c r="AT27">
        <f t="shared" si="8"/>
        <v>-13.126281800093844</v>
      </c>
      <c r="AU27">
        <f t="shared" si="8"/>
        <v>-302.20474118605665</v>
      </c>
      <c r="AW27">
        <v>24</v>
      </c>
      <c r="AX27">
        <f>IF(Z27&gt;0, (R27*SUMPRODUCT(K27:$K$98, X27:$X$98)-K27*$AZ$3)/Z27, 0)</f>
        <v>-6552.2281817081412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12.5</v>
      </c>
      <c r="R28">
        <f t="shared" si="0"/>
        <v>50000</v>
      </c>
      <c r="S28">
        <f t="shared" si="1"/>
        <v>-8403.7671548556482</v>
      </c>
      <c r="U28">
        <f t="shared" si="12"/>
        <v>0.185300933</v>
      </c>
      <c r="V28">
        <f t="shared" si="13"/>
        <v>0.01</v>
      </c>
      <c r="W28">
        <f t="shared" si="14"/>
        <v>0.17846453733835327</v>
      </c>
      <c r="X28">
        <f t="shared" si="15"/>
        <v>3.3069645276210195E-2</v>
      </c>
      <c r="Y28">
        <f t="shared" si="16"/>
        <v>1.7846453733835327E-3</v>
      </c>
      <c r="Z28">
        <f t="shared" si="17"/>
        <v>0.14361024668875955</v>
      </c>
      <c r="AB28">
        <f t="shared" si="18"/>
        <v>-1169.3403709838631</v>
      </c>
      <c r="AC28">
        <f t="shared" si="22"/>
        <v>-1206.8670742237146</v>
      </c>
      <c r="AE28">
        <f t="shared" si="2"/>
        <v>0</v>
      </c>
      <c r="AF28">
        <f t="shared" si="3"/>
        <v>0</v>
      </c>
      <c r="AG28">
        <f t="shared" si="3"/>
        <v>-1.7951280836094943</v>
      </c>
      <c r="AH28">
        <f t="shared" si="4"/>
        <v>-1653.4822638105097</v>
      </c>
      <c r="AI28">
        <f t="shared" si="23"/>
        <v>-1655.2773918941193</v>
      </c>
      <c r="AJ28">
        <f t="shared" si="6"/>
        <v>37.526703239851486</v>
      </c>
      <c r="AK28">
        <f t="shared" si="19"/>
        <v>-81.853825968870424</v>
      </c>
      <c r="AL28">
        <f t="shared" si="24"/>
        <v>-1699.6045146231384</v>
      </c>
      <c r="AN28">
        <f t="shared" si="8"/>
        <v>0</v>
      </c>
      <c r="AO28">
        <f t="shared" si="8"/>
        <v>0</v>
      </c>
      <c r="AP28">
        <f t="shared" si="8"/>
        <v>-0.27010910027374441</v>
      </c>
      <c r="AQ28">
        <f t="shared" si="8"/>
        <v>-248.79595538298489</v>
      </c>
      <c r="AR28">
        <f t="shared" si="8"/>
        <v>-249.06606448325863</v>
      </c>
      <c r="AS28">
        <f t="shared" si="8"/>
        <v>5.6465631287851377</v>
      </c>
      <c r="AT28">
        <f t="shared" si="8"/>
        <v>-12.316370897590424</v>
      </c>
      <c r="AU28">
        <f t="shared" si="8"/>
        <v>-255.73587225206396</v>
      </c>
      <c r="AW28">
        <v>25</v>
      </c>
      <c r="AX28">
        <f>IF(Z28&gt;0, (R28*SUMPRODUCT(K28:$K$98, X28:$X$98)-K28*$AZ$3)/Z28, 0)</f>
        <v>-8403.7671548556482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12.5</v>
      </c>
      <c r="R29">
        <f t="shared" si="0"/>
        <v>50000</v>
      </c>
      <c r="S29">
        <f t="shared" si="1"/>
        <v>-10899.006769060359</v>
      </c>
      <c r="U29">
        <f t="shared" si="12"/>
        <v>0.20871278500000001</v>
      </c>
      <c r="V29">
        <f t="shared" si="13"/>
        <v>0.01</v>
      </c>
      <c r="W29">
        <f t="shared" si="14"/>
        <v>0.14361024668875955</v>
      </c>
      <c r="X29">
        <f t="shared" si="15"/>
        <v>2.9973294540948034E-2</v>
      </c>
      <c r="Y29">
        <f t="shared" si="16"/>
        <v>1.4361024668875955E-3</v>
      </c>
      <c r="Z29">
        <f t="shared" si="17"/>
        <v>0.11220084968092392</v>
      </c>
      <c r="AB29">
        <f t="shared" si="18"/>
        <v>-1206.8670742237146</v>
      </c>
      <c r="AC29">
        <f t="shared" si="22"/>
        <v>-1222.8778201667137</v>
      </c>
      <c r="AE29">
        <f t="shared" si="2"/>
        <v>0</v>
      </c>
      <c r="AF29">
        <f t="shared" si="3"/>
        <v>0</v>
      </c>
      <c r="AG29">
        <f t="shared" si="3"/>
        <v>-1.402510621011549</v>
      </c>
      <c r="AH29">
        <f t="shared" si="4"/>
        <v>-1498.6647270474016</v>
      </c>
      <c r="AI29">
        <f t="shared" si="23"/>
        <v>-1500.0672376684131</v>
      </c>
      <c r="AJ29">
        <f t="shared" si="6"/>
        <v>16.010745942999165</v>
      </c>
      <c r="AK29">
        <f t="shared" si="19"/>
        <v>-84.480695195660033</v>
      </c>
      <c r="AL29">
        <f t="shared" si="24"/>
        <v>-1568.537186921074</v>
      </c>
      <c r="AN29">
        <f t="shared" si="8"/>
        <v>0</v>
      </c>
      <c r="AO29">
        <f t="shared" si="8"/>
        <v>0</v>
      </c>
      <c r="AP29">
        <f t="shared" si="8"/>
        <v>-0.18842213098127636</v>
      </c>
      <c r="AQ29">
        <f t="shared" si="8"/>
        <v>-201.34008061420519</v>
      </c>
      <c r="AR29">
        <f t="shared" si="8"/>
        <v>-201.52850274518647</v>
      </c>
      <c r="AS29">
        <f t="shared" si="8"/>
        <v>2.1509846870206952</v>
      </c>
      <c r="AT29">
        <f t="shared" si="8"/>
        <v>-11.349669925540523</v>
      </c>
      <c r="AU29">
        <f t="shared" si="8"/>
        <v>-210.7271879837063</v>
      </c>
      <c r="AW29">
        <v>26</v>
      </c>
      <c r="AX29">
        <f>IF(Z29&gt;0, (R29*SUMPRODUCT(K29:$K$98, X29:$X$98)-K29*$AZ$3)/Z29, 0)</f>
        <v>-10899.006769060359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12.5</v>
      </c>
      <c r="R30">
        <f t="shared" si="0"/>
        <v>50000</v>
      </c>
      <c r="S30">
        <f t="shared" si="1"/>
        <v>-14348.483692342219</v>
      </c>
      <c r="U30">
        <f t="shared" si="12"/>
        <v>0.23444695300000001</v>
      </c>
      <c r="V30">
        <f t="shared" si="13"/>
        <v>0.01</v>
      </c>
      <c r="W30">
        <f t="shared" si="14"/>
        <v>0.11220084968092392</v>
      </c>
      <c r="X30">
        <f t="shared" si="15"/>
        <v>2.6305147331703638E-2</v>
      </c>
      <c r="Y30">
        <f t="shared" si="16"/>
        <v>1.1220084968092392E-3</v>
      </c>
      <c r="Z30">
        <f t="shared" si="17"/>
        <v>8.4773693852411042E-2</v>
      </c>
      <c r="AB30">
        <f t="shared" si="18"/>
        <v>-1222.8778201667137</v>
      </c>
      <c r="AC30">
        <f t="shared" si="22"/>
        <v>-1216.3739637809317</v>
      </c>
      <c r="AE30">
        <f t="shared" si="2"/>
        <v>0</v>
      </c>
      <c r="AF30">
        <f t="shared" si="3"/>
        <v>0</v>
      </c>
      <c r="AG30">
        <f t="shared" si="3"/>
        <v>-1.059671173155138</v>
      </c>
      <c r="AH30">
        <f t="shared" si="4"/>
        <v>-1315.2573665851819</v>
      </c>
      <c r="AI30">
        <f t="shared" si="23"/>
        <v>-1316.3170377583369</v>
      </c>
      <c r="AJ30">
        <f t="shared" si="6"/>
        <v>-6.5038563857820009</v>
      </c>
      <c r="AK30">
        <f t="shared" si="19"/>
        <v>-85.601447411669966</v>
      </c>
      <c r="AL30">
        <f t="shared" si="24"/>
        <v>-1408.422341555789</v>
      </c>
      <c r="AN30">
        <f t="shared" si="8"/>
        <v>0</v>
      </c>
      <c r="AO30">
        <f t="shared" si="8"/>
        <v>0</v>
      </c>
      <c r="AP30">
        <f t="shared" si="8"/>
        <v>-0.12710974570101469</v>
      </c>
      <c r="AQ30">
        <f t="shared" si="8"/>
        <v>-157.76783745116839</v>
      </c>
      <c r="AR30">
        <f t="shared" si="8"/>
        <v>-157.89494719686937</v>
      </c>
      <c r="AS30">
        <f t="shared" si="8"/>
        <v>-0.78015100553427952</v>
      </c>
      <c r="AT30">
        <f t="shared" si="8"/>
        <v>-10.268070405028544</v>
      </c>
      <c r="AU30">
        <f t="shared" si="8"/>
        <v>-168.9431686074322</v>
      </c>
      <c r="AW30">
        <v>27</v>
      </c>
      <c r="AX30">
        <f>IF(Z30&gt;0, (R30*SUMPRODUCT(K30:$K$98, X30:$X$98)-K30*$AZ$3)/Z30, 0)</f>
        <v>-14348.483692342219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12.5</v>
      </c>
      <c r="R31">
        <f t="shared" si="0"/>
        <v>50000</v>
      </c>
      <c r="S31">
        <f t="shared" si="1"/>
        <v>-19295.91257837856</v>
      </c>
      <c r="U31">
        <f t="shared" si="12"/>
        <v>0.26339700100000002</v>
      </c>
      <c r="V31">
        <f t="shared" si="13"/>
        <v>0.01</v>
      </c>
      <c r="W31">
        <f t="shared" si="14"/>
        <v>8.4773693852411042E-2</v>
      </c>
      <c r="X31">
        <f t="shared" si="15"/>
        <v>2.2329136724417206E-2</v>
      </c>
      <c r="Y31">
        <f t="shared" si="16"/>
        <v>8.477369385241104E-4</v>
      </c>
      <c r="Z31">
        <f t="shared" si="17"/>
        <v>6.1596820189469728E-2</v>
      </c>
      <c r="AB31">
        <f t="shared" si="18"/>
        <v>-1216.3739637809317</v>
      </c>
      <c r="AC31">
        <f t="shared" si="22"/>
        <v>-1188.5668574821113</v>
      </c>
      <c r="AE31">
        <f t="shared" si="2"/>
        <v>0</v>
      </c>
      <c r="AF31">
        <f t="shared" si="3"/>
        <v>0</v>
      </c>
      <c r="AG31">
        <f t="shared" si="3"/>
        <v>-0.76996025236837162</v>
      </c>
      <c r="AH31">
        <f t="shared" si="4"/>
        <v>-1116.4568362208604</v>
      </c>
      <c r="AI31">
        <f t="shared" si="23"/>
        <v>-1117.2267964732287</v>
      </c>
      <c r="AJ31">
        <f t="shared" si="6"/>
        <v>-27.807106298820372</v>
      </c>
      <c r="AK31">
        <f t="shared" si="19"/>
        <v>-85.146177464665229</v>
      </c>
      <c r="AL31">
        <f t="shared" si="24"/>
        <v>-1230.1800802367143</v>
      </c>
      <c r="AN31">
        <f t="shared" si="8"/>
        <v>0</v>
      </c>
      <c r="AO31">
        <f t="shared" si="8"/>
        <v>0</v>
      </c>
      <c r="AP31">
        <f t="shared" si="8"/>
        <v>-8.246278788257555E-2</v>
      </c>
      <c r="AQ31">
        <f t="shared" si="8"/>
        <v>-119.57259219828539</v>
      </c>
      <c r="AR31">
        <f t="shared" si="8"/>
        <v>-119.65505498616795</v>
      </c>
      <c r="AS31">
        <f t="shared" si="8"/>
        <v>-2.9781427045026105</v>
      </c>
      <c r="AT31">
        <f t="shared" si="8"/>
        <v>-9.1191605666438775</v>
      </c>
      <c r="AU31">
        <f t="shared" si="8"/>
        <v>-131.75235825731446</v>
      </c>
      <c r="AW31">
        <v>28</v>
      </c>
      <c r="AX31">
        <f>IF(Z31&gt;0, (R31*SUMPRODUCT(K31:$K$98, X31:$X$98)-K31*$AZ$3)/Z31, 0)</f>
        <v>-19295.91257837856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12.5</v>
      </c>
      <c r="R32">
        <f t="shared" si="0"/>
        <v>50000</v>
      </c>
      <c r="S32">
        <f t="shared" si="1"/>
        <v>-26722.402644937756</v>
      </c>
      <c r="U32">
        <f t="shared" si="12"/>
        <v>0.29593128600000002</v>
      </c>
      <c r="V32">
        <f t="shared" si="13"/>
        <v>0.01</v>
      </c>
      <c r="W32">
        <f t="shared" si="14"/>
        <v>6.1596820189469728E-2</v>
      </c>
      <c r="X32">
        <f t="shared" si="15"/>
        <v>1.8228426212180543E-2</v>
      </c>
      <c r="Y32">
        <f t="shared" si="16"/>
        <v>6.159682018946973E-4</v>
      </c>
      <c r="Z32">
        <f t="shared" si="17"/>
        <v>4.2752425775394488E-2</v>
      </c>
      <c r="AB32">
        <f t="shared" si="18"/>
        <v>-1188.5668574821113</v>
      </c>
      <c r="AC32">
        <f t="shared" si="22"/>
        <v>-1142.4475356179069</v>
      </c>
      <c r="AE32">
        <f t="shared" si="2"/>
        <v>0</v>
      </c>
      <c r="AF32">
        <f t="shared" si="3"/>
        <v>0</v>
      </c>
      <c r="AG32">
        <f t="shared" si="3"/>
        <v>-0.53440532219243109</v>
      </c>
      <c r="AH32">
        <f t="shared" si="4"/>
        <v>-911.42131060902716</v>
      </c>
      <c r="AI32">
        <f t="shared" si="23"/>
        <v>-911.95571593121963</v>
      </c>
      <c r="AJ32">
        <f t="shared" si="6"/>
        <v>-46.119321864204494</v>
      </c>
      <c r="AK32">
        <f t="shared" si="19"/>
        <v>-83.199680023747803</v>
      </c>
      <c r="AL32">
        <f t="shared" si="24"/>
        <v>-1041.2747178191719</v>
      </c>
      <c r="AN32">
        <f t="shared" si="8"/>
        <v>0</v>
      </c>
      <c r="AO32">
        <f t="shared" si="8"/>
        <v>0</v>
      </c>
      <c r="AP32">
        <f t="shared" si="8"/>
        <v>-5.1102536730816057E-2</v>
      </c>
      <c r="AQ32">
        <f t="shared" si="8"/>
        <v>-87.154710232984996</v>
      </c>
      <c r="AR32">
        <f t="shared" si="8"/>
        <v>-87.20581276971582</v>
      </c>
      <c r="AS32">
        <f t="shared" si="8"/>
        <v>-4.4101625520809948</v>
      </c>
      <c r="AT32">
        <f t="shared" si="8"/>
        <v>-7.9559737297577628</v>
      </c>
      <c r="AU32">
        <f t="shared" si="8"/>
        <v>-99.571949051554569</v>
      </c>
      <c r="AW32">
        <v>29</v>
      </c>
      <c r="AX32">
        <f>IF(Z32&gt;0, (R32*SUMPRODUCT(K32:$K$98, X32:$X$98)-K32*$AZ$3)/Z32, 0)</f>
        <v>-26722.402644937756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12.5</v>
      </c>
      <c r="R33">
        <f t="shared" si="0"/>
        <v>50000</v>
      </c>
      <c r="S33">
        <f t="shared" si="1"/>
        <v>-38487.264921993083</v>
      </c>
      <c r="U33">
        <f t="shared" si="12"/>
        <v>0.33262349499999999</v>
      </c>
      <c r="V33">
        <f t="shared" si="13"/>
        <v>0.01</v>
      </c>
      <c r="W33">
        <f t="shared" si="14"/>
        <v>4.2752425775394488E-2</v>
      </c>
      <c r="X33">
        <f t="shared" si="15"/>
        <v>1.4220461281139799E-2</v>
      </c>
      <c r="Y33">
        <f t="shared" si="16"/>
        <v>4.2752425775394491E-4</v>
      </c>
      <c r="Z33">
        <f t="shared" si="17"/>
        <v>2.8104440236500744E-2</v>
      </c>
      <c r="AB33">
        <f t="shared" si="18"/>
        <v>-1142.4475356179069</v>
      </c>
      <c r="AC33">
        <f t="shared" si="22"/>
        <v>-1081.663036866526</v>
      </c>
      <c r="AE33">
        <f t="shared" si="2"/>
        <v>0</v>
      </c>
      <c r="AF33">
        <f t="shared" si="3"/>
        <v>0</v>
      </c>
      <c r="AG33">
        <f t="shared" si="3"/>
        <v>-0.35130550295625929</v>
      </c>
      <c r="AH33">
        <f t="shared" si="4"/>
        <v>-711.02306405698994</v>
      </c>
      <c r="AI33">
        <f t="shared" si="23"/>
        <v>-711.37436955994622</v>
      </c>
      <c r="AJ33">
        <f t="shared" si="6"/>
        <v>-60.784498751380852</v>
      </c>
      <c r="AK33">
        <f t="shared" si="19"/>
        <v>-79.971327493253483</v>
      </c>
      <c r="AL33">
        <f t="shared" si="24"/>
        <v>-852.13019580458058</v>
      </c>
      <c r="AN33">
        <f t="shared" si="8"/>
        <v>0</v>
      </c>
      <c r="AO33">
        <f t="shared" si="8"/>
        <v>0</v>
      </c>
      <c r="AP33">
        <f t="shared" si="8"/>
        <v>-2.9994291957801768E-2</v>
      </c>
      <c r="AQ33">
        <f t="shared" si="8"/>
        <v>-60.706801324178244</v>
      </c>
      <c r="AR33">
        <f t="shared" si="8"/>
        <v>-60.73679561613605</v>
      </c>
      <c r="AS33">
        <f t="shared" si="8"/>
        <v>-5.1897507631258417</v>
      </c>
      <c r="AT33">
        <f t="shared" si="8"/>
        <v>-6.8279128134929392</v>
      </c>
      <c r="AU33">
        <f t="shared" si="8"/>
        <v>-72.754459192754837</v>
      </c>
      <c r="AW33">
        <v>30</v>
      </c>
      <c r="AX33">
        <f>IF(Z33&gt;0, (R33*SUMPRODUCT(K33:$K$98, X33:$X$98)-K33*$AZ$3)/Z33, 0)</f>
        <v>-38487.264921993083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12.5</v>
      </c>
      <c r="R34">
        <f t="shared" si="0"/>
        <v>50000</v>
      </c>
      <c r="S34">
        <f t="shared" si="1"/>
        <v>-58191.751803501458</v>
      </c>
      <c r="U34">
        <f t="shared" si="12"/>
        <v>0.37225971299999999</v>
      </c>
      <c r="V34">
        <f t="shared" si="13"/>
        <v>0.01</v>
      </c>
      <c r="W34">
        <f t="shared" si="14"/>
        <v>2.8104440236500744E-2</v>
      </c>
      <c r="X34">
        <f t="shared" si="15"/>
        <v>1.0462150856465419E-2</v>
      </c>
      <c r="Y34">
        <f t="shared" si="16"/>
        <v>2.8104440236500746E-4</v>
      </c>
      <c r="Z34">
        <f t="shared" si="17"/>
        <v>1.7361244977670318E-2</v>
      </c>
      <c r="AB34">
        <f t="shared" si="18"/>
        <v>-1081.663036866526</v>
      </c>
      <c r="AC34">
        <f t="shared" si="22"/>
        <v>-1010.2812587403773</v>
      </c>
      <c r="AE34">
        <f t="shared" si="2"/>
        <v>0</v>
      </c>
      <c r="AF34">
        <f t="shared" si="3"/>
        <v>0</v>
      </c>
      <c r="AG34">
        <f t="shared" si="3"/>
        <v>-0.21701556222087898</v>
      </c>
      <c r="AH34">
        <f t="shared" si="4"/>
        <v>-523.10754282327093</v>
      </c>
      <c r="AI34">
        <f t="shared" si="23"/>
        <v>-523.32455838549186</v>
      </c>
      <c r="AJ34">
        <f t="shared" si="6"/>
        <v>-71.381778126148674</v>
      </c>
      <c r="AK34">
        <f t="shared" si="19"/>
        <v>-75.716412580656822</v>
      </c>
      <c r="AL34">
        <f t="shared" si="24"/>
        <v>-670.42274909229741</v>
      </c>
      <c r="AN34">
        <f t="shared" si="8"/>
        <v>0</v>
      </c>
      <c r="AO34">
        <f t="shared" si="8"/>
        <v>0</v>
      </c>
      <c r="AP34">
        <f t="shared" si="8"/>
        <v>-1.6543466537834159E-2</v>
      </c>
      <c r="AQ34">
        <f t="shared" si="8"/>
        <v>-39.877380413748192</v>
      </c>
      <c r="AR34">
        <f t="shared" si="8"/>
        <v>-39.893923880286032</v>
      </c>
      <c r="AS34">
        <f t="shared" si="8"/>
        <v>-5.4415547242603637</v>
      </c>
      <c r="AT34">
        <f t="shared" si="8"/>
        <v>-5.7719913036376163</v>
      </c>
      <c r="AU34">
        <f t="shared" ref="AU34:AU69" si="25">AL34*$K34</f>
        <v>-51.107469908184015</v>
      </c>
      <c r="AW34">
        <v>31</v>
      </c>
      <c r="AX34">
        <f>IF(Z34&gt;0, (R34*SUMPRODUCT(K34:$K$98, X34:$X$98)-K34*$AZ$3)/Z34, 0)</f>
        <v>-58191.751803501458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12.5</v>
      </c>
      <c r="R35">
        <f t="shared" si="0"/>
        <v>50000</v>
      </c>
      <c r="S35">
        <f t="shared" si="1"/>
        <v>-93168.872313034968</v>
      </c>
      <c r="U35">
        <f t="shared" si="12"/>
        <v>0.41367450300000003</v>
      </c>
      <c r="V35">
        <f t="shared" si="13"/>
        <v>0.01</v>
      </c>
      <c r="W35">
        <f t="shared" si="14"/>
        <v>1.7361244977670318E-2</v>
      </c>
      <c r="X35">
        <f t="shared" si="15"/>
        <v>7.1819043875990156E-3</v>
      </c>
      <c r="Y35">
        <f t="shared" si="16"/>
        <v>1.7361244977670318E-4</v>
      </c>
      <c r="Z35">
        <f t="shared" si="17"/>
        <v>1.0005728140294599E-2</v>
      </c>
      <c r="AB35">
        <f t="shared" si="18"/>
        <v>-1010.2812587403773</v>
      </c>
      <c r="AC35">
        <f t="shared" si="22"/>
        <v>-932.22240750204833</v>
      </c>
      <c r="AE35">
        <f t="shared" si="2"/>
        <v>0</v>
      </c>
      <c r="AF35">
        <f t="shared" ref="AF35:AG69" si="26">-$Z35*P35</f>
        <v>0</v>
      </c>
      <c r="AG35">
        <f t="shared" si="26"/>
        <v>-0.12507160175368248</v>
      </c>
      <c r="AH35">
        <f t="shared" si="4"/>
        <v>-359.09521937995078</v>
      </c>
      <c r="AI35">
        <f t="shared" si="23"/>
        <v>-359.22029098170447</v>
      </c>
      <c r="AJ35">
        <f t="shared" si="6"/>
        <v>-78.058851238328998</v>
      </c>
      <c r="AK35">
        <f t="shared" si="19"/>
        <v>-70.719688111826414</v>
      </c>
      <c r="AL35">
        <f t="shared" si="24"/>
        <v>-507.99883033185989</v>
      </c>
      <c r="AN35">
        <f t="shared" ref="AN35:AT69" si="27">AE35*$K35</f>
        <v>0</v>
      </c>
      <c r="AO35">
        <f t="shared" si="27"/>
        <v>0</v>
      </c>
      <c r="AP35">
        <f t="shared" si="27"/>
        <v>-8.5128764058215525E-3</v>
      </c>
      <c r="AQ35">
        <f t="shared" si="27"/>
        <v>-24.441465349770276</v>
      </c>
      <c r="AR35">
        <f t="shared" si="27"/>
        <v>-24.449978226176096</v>
      </c>
      <c r="AS35">
        <f t="shared" si="27"/>
        <v>-5.31299946314744</v>
      </c>
      <c r="AT35">
        <f t="shared" si="27"/>
        <v>-4.8134664936958842</v>
      </c>
      <c r="AU35">
        <f t="shared" si="25"/>
        <v>-34.576444183019419</v>
      </c>
      <c r="AW35">
        <v>32</v>
      </c>
      <c r="AX35">
        <f>IF(Z35&gt;0, (R35*SUMPRODUCT(K35:$K$98, X35:$X$98)-K35*$AZ$3)/Z35, 0)</f>
        <v>-93168.872313034968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12.5</v>
      </c>
      <c r="R36">
        <f t="shared" si="0"/>
        <v>50000</v>
      </c>
      <c r="S36">
        <f t="shared" si="1"/>
        <v>-149545.5772397015</v>
      </c>
      <c r="U36">
        <f t="shared" si="12"/>
        <v>0.42102545200000002</v>
      </c>
      <c r="V36">
        <f t="shared" si="13"/>
        <v>0.01</v>
      </c>
      <c r="W36">
        <f t="shared" si="14"/>
        <v>1.0005728140294599E-2</v>
      </c>
      <c r="X36">
        <f t="shared" si="15"/>
        <v>4.2126662128566528E-3</v>
      </c>
      <c r="Y36">
        <f t="shared" si="16"/>
        <v>1.00057281402946E-4</v>
      </c>
      <c r="Z36">
        <f t="shared" si="17"/>
        <v>5.6930046460350004E-3</v>
      </c>
      <c r="AB36">
        <f t="shared" si="18"/>
        <v>-932.22240750204833</v>
      </c>
      <c r="AC36">
        <f t="shared" si="22"/>
        <v>-851.36366601960663</v>
      </c>
      <c r="AE36">
        <f t="shared" si="2"/>
        <v>0</v>
      </c>
      <c r="AF36">
        <f t="shared" si="26"/>
        <v>0</v>
      </c>
      <c r="AG36">
        <f t="shared" si="26"/>
        <v>-7.1162558075437504E-2</v>
      </c>
      <c r="AH36">
        <f t="shared" si="4"/>
        <v>-210.63331064283264</v>
      </c>
      <c r="AI36">
        <f t="shared" si="23"/>
        <v>-210.70447320090807</v>
      </c>
      <c r="AJ36">
        <f t="shared" si="6"/>
        <v>-80.858741482441701</v>
      </c>
      <c r="AK36">
        <f t="shared" si="19"/>
        <v>-65.255568525143389</v>
      </c>
      <c r="AL36">
        <f t="shared" si="24"/>
        <v>-356.81878320849319</v>
      </c>
      <c r="AN36">
        <f t="shared" si="27"/>
        <v>0</v>
      </c>
      <c r="AO36">
        <f t="shared" si="27"/>
        <v>0</v>
      </c>
      <c r="AP36">
        <f t="shared" si="27"/>
        <v>-4.3246517903412348E-3</v>
      </c>
      <c r="AQ36">
        <f t="shared" si="27"/>
        <v>-12.800491559218409</v>
      </c>
      <c r="AR36">
        <f t="shared" si="27"/>
        <v>-12.804816211008749</v>
      </c>
      <c r="AS36">
        <f t="shared" si="27"/>
        <v>-4.9139029086909431</v>
      </c>
      <c r="AT36">
        <f t="shared" si="27"/>
        <v>-3.9656754743531817</v>
      </c>
      <c r="AU36">
        <f t="shared" si="25"/>
        <v>-21.684394594052876</v>
      </c>
      <c r="AW36">
        <v>33</v>
      </c>
      <c r="AX36">
        <f>IF(Z36&gt;0, (R36*SUMPRODUCT(K36:$K$98, X36:$X$98)-K36*$AZ$3)/Z36, 0)</f>
        <v>-149545.5772397015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12.5</v>
      </c>
      <c r="R37">
        <f t="shared" si="0"/>
        <v>50000</v>
      </c>
      <c r="S37">
        <f t="shared" si="1"/>
        <v>-241125.02214937127</v>
      </c>
      <c r="U37">
        <f t="shared" si="12"/>
        <v>0.42896583300000002</v>
      </c>
      <c r="V37">
        <f t="shared" si="13"/>
        <v>0.01</v>
      </c>
      <c r="W37">
        <f t="shared" si="14"/>
        <v>5.6930046460350004E-3</v>
      </c>
      <c r="X37">
        <f t="shared" si="15"/>
        <v>2.4421044802592743E-3</v>
      </c>
      <c r="Y37">
        <f t="shared" si="16"/>
        <v>5.6930046460350004E-5</v>
      </c>
      <c r="Z37">
        <f t="shared" si="17"/>
        <v>3.1939701193153761E-3</v>
      </c>
      <c r="AB37">
        <f t="shared" si="18"/>
        <v>-851.36366601960663</v>
      </c>
      <c r="AC37">
        <f t="shared" si="22"/>
        <v>-770.14611576435004</v>
      </c>
      <c r="AE37">
        <f t="shared" si="2"/>
        <v>0</v>
      </c>
      <c r="AF37">
        <f t="shared" si="26"/>
        <v>0</v>
      </c>
      <c r="AG37">
        <f t="shared" si="26"/>
        <v>-3.9924626491442204E-2</v>
      </c>
      <c r="AH37">
        <f t="shared" si="4"/>
        <v>-122.10522401296372</v>
      </c>
      <c r="AI37">
        <f t="shared" si="23"/>
        <v>-122.14514863945516</v>
      </c>
      <c r="AJ37">
        <f t="shared" si="6"/>
        <v>-81.217550255256583</v>
      </c>
      <c r="AK37">
        <f t="shared" si="19"/>
        <v>-59.59545662137247</v>
      </c>
      <c r="AL37">
        <f t="shared" si="24"/>
        <v>-262.95815551608422</v>
      </c>
      <c r="AN37">
        <f t="shared" si="27"/>
        <v>0</v>
      </c>
      <c r="AO37">
        <f t="shared" si="27"/>
        <v>0</v>
      </c>
      <c r="AP37">
        <f t="shared" si="27"/>
        <v>-2.1663191203206726E-3</v>
      </c>
      <c r="AQ37">
        <f t="shared" si="27"/>
        <v>-6.6254566345666754</v>
      </c>
      <c r="AR37">
        <f t="shared" si="27"/>
        <v>-6.6276229536869957</v>
      </c>
      <c r="AS37">
        <f t="shared" si="27"/>
        <v>-4.40688235521203</v>
      </c>
      <c r="AT37">
        <f t="shared" si="27"/>
        <v>-3.2336627417364423</v>
      </c>
      <c r="AU37">
        <f t="shared" si="25"/>
        <v>-14.268168050635468</v>
      </c>
      <c r="AW37">
        <v>34</v>
      </c>
      <c r="AX37">
        <f>IF(Z37&gt;0, (R37*SUMPRODUCT(K37:$K$98, X37:$X$98)-K37*$AZ$3)/Z37, 0)</f>
        <v>-241125.02214937127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12.5</v>
      </c>
      <c r="R38">
        <f t="shared" si="0"/>
        <v>50000</v>
      </c>
      <c r="S38">
        <f t="shared" si="1"/>
        <v>-392763.29189403285</v>
      </c>
      <c r="U38">
        <f t="shared" si="12"/>
        <v>0.43771532000000002</v>
      </c>
      <c r="V38">
        <f t="shared" si="13"/>
        <v>0.01</v>
      </c>
      <c r="W38">
        <f t="shared" si="14"/>
        <v>3.1939701193153761E-3</v>
      </c>
      <c r="X38">
        <f t="shared" si="15"/>
        <v>1.3980496528465682E-3</v>
      </c>
      <c r="Y38">
        <f t="shared" si="16"/>
        <v>3.1939701193153759E-5</v>
      </c>
      <c r="Z38">
        <f t="shared" si="17"/>
        <v>1.7639807652756541E-3</v>
      </c>
      <c r="AB38">
        <f t="shared" si="18"/>
        <v>-770.14611576435004</v>
      </c>
      <c r="AC38">
        <f t="shared" si="22"/>
        <v>-692.82689220742122</v>
      </c>
      <c r="AE38">
        <f t="shared" si="2"/>
        <v>0</v>
      </c>
      <c r="AF38">
        <f t="shared" si="26"/>
        <v>0</v>
      </c>
      <c r="AG38">
        <f t="shared" si="26"/>
        <v>-2.2049759565945678E-2</v>
      </c>
      <c r="AH38">
        <f t="shared" si="4"/>
        <v>-69.902482642328408</v>
      </c>
      <c r="AI38">
        <f t="shared" si="23"/>
        <v>-69.924532401894353</v>
      </c>
      <c r="AJ38">
        <f t="shared" si="6"/>
        <v>-77.319223556928819</v>
      </c>
      <c r="AK38">
        <f t="shared" si="19"/>
        <v>-53.910228103504508</v>
      </c>
      <c r="AL38">
        <f t="shared" si="24"/>
        <v>-201.15398406232765</v>
      </c>
      <c r="AN38">
        <f t="shared" si="27"/>
        <v>0</v>
      </c>
      <c r="AO38">
        <f t="shared" si="27"/>
        <v>0</v>
      </c>
      <c r="AP38">
        <f t="shared" si="27"/>
        <v>-1.068236484057307E-3</v>
      </c>
      <c r="AQ38">
        <f t="shared" si="27"/>
        <v>-3.3865395249045771</v>
      </c>
      <c r="AR38">
        <f t="shared" si="27"/>
        <v>-3.3876077613886344</v>
      </c>
      <c r="AS38">
        <f t="shared" si="27"/>
        <v>-3.7458556078796037</v>
      </c>
      <c r="AT38">
        <f t="shared" si="27"/>
        <v>-2.611768729349643</v>
      </c>
      <c r="AU38">
        <f t="shared" si="25"/>
        <v>-9.7452320986178798</v>
      </c>
      <c r="AW38">
        <v>35</v>
      </c>
      <c r="AX38">
        <f>IF(Z38&gt;0, (R38*SUMPRODUCT(K38:$K$98, X38:$X$98)-K38*$AZ$3)/Z38, 0)</f>
        <v>-392763.29189403285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12.5</v>
      </c>
      <c r="R39">
        <f t="shared" si="0"/>
        <v>50000</v>
      </c>
      <c r="S39">
        <f t="shared" si="1"/>
        <v>-649074.84984935366</v>
      </c>
      <c r="U39">
        <f t="shared" si="12"/>
        <v>0.44739131599999998</v>
      </c>
      <c r="V39">
        <f t="shared" si="13"/>
        <v>0.01</v>
      </c>
      <c r="W39">
        <f t="shared" si="14"/>
        <v>1.7639807652756541E-3</v>
      </c>
      <c r="X39">
        <f t="shared" si="15"/>
        <v>7.8918967597536198E-4</v>
      </c>
      <c r="Y39">
        <f t="shared" si="16"/>
        <v>1.7639807652756541E-5</v>
      </c>
      <c r="Z39">
        <f t="shared" si="17"/>
        <v>9.5715128164753553E-4</v>
      </c>
      <c r="AB39">
        <f t="shared" si="18"/>
        <v>-692.82689220742122</v>
      </c>
      <c r="AC39">
        <f t="shared" si="22"/>
        <v>-621.2628244184906</v>
      </c>
      <c r="AE39">
        <f t="shared" si="2"/>
        <v>0</v>
      </c>
      <c r="AF39">
        <f t="shared" si="26"/>
        <v>0</v>
      </c>
      <c r="AG39">
        <f t="shared" si="26"/>
        <v>-1.1964391020594194E-2</v>
      </c>
      <c r="AH39">
        <f t="shared" si="4"/>
        <v>-39.459483798768098</v>
      </c>
      <c r="AI39">
        <f t="shared" si="23"/>
        <v>-39.471448189788688</v>
      </c>
      <c r="AJ39">
        <f t="shared" si="6"/>
        <v>-71.564067788930629</v>
      </c>
      <c r="AK39">
        <f t="shared" si="19"/>
        <v>-48.497882454519491</v>
      </c>
      <c r="AL39">
        <f t="shared" si="24"/>
        <v>-159.5333984332388</v>
      </c>
      <c r="AN39">
        <f t="shared" si="27"/>
        <v>0</v>
      </c>
      <c r="AO39">
        <f t="shared" si="27"/>
        <v>0</v>
      </c>
      <c r="AP39">
        <f t="shared" si="27"/>
        <v>-5.175307078706449E-4</v>
      </c>
      <c r="AQ39">
        <f t="shared" si="27"/>
        <v>-1.7068561657200412</v>
      </c>
      <c r="AR39">
        <f t="shared" si="27"/>
        <v>-1.7073736964279116</v>
      </c>
      <c r="AS39">
        <f t="shared" si="27"/>
        <v>-3.0955693939756168</v>
      </c>
      <c r="AT39">
        <f t="shared" si="27"/>
        <v>-2.0978203899982772</v>
      </c>
      <c r="AU39">
        <f t="shared" si="25"/>
        <v>-6.9007634804018059</v>
      </c>
      <c r="AW39">
        <v>36</v>
      </c>
      <c r="AX39">
        <f>IF(Z39&gt;0, (R39*SUMPRODUCT(K39:$K$98, X39:$X$98)-K39*$AZ$3)/Z39, 0)</f>
        <v>-649074.84984935366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12.5</v>
      </c>
      <c r="R40">
        <f t="shared" si="0"/>
        <v>50000</v>
      </c>
      <c r="S40">
        <f t="shared" si="1"/>
        <v>-1089950.4524179876</v>
      </c>
      <c r="U40">
        <f t="shared" si="12"/>
        <v>0.457001349</v>
      </c>
      <c r="V40">
        <f t="shared" si="13"/>
        <v>0.01</v>
      </c>
      <c r="W40">
        <f t="shared" si="14"/>
        <v>9.5715128164753553E-4</v>
      </c>
      <c r="X40">
        <f t="shared" si="15"/>
        <v>4.3741942691000266E-4</v>
      </c>
      <c r="Y40">
        <f t="shared" si="16"/>
        <v>9.5715128164753554E-6</v>
      </c>
      <c r="Z40">
        <f t="shared" si="17"/>
        <v>5.101603419210575E-4</v>
      </c>
      <c r="AB40">
        <f t="shared" si="18"/>
        <v>-621.2628244184906</v>
      </c>
      <c r="AC40">
        <f t="shared" si="22"/>
        <v>-556.04949548257184</v>
      </c>
      <c r="AE40">
        <f t="shared" si="2"/>
        <v>0</v>
      </c>
      <c r="AF40">
        <f t="shared" si="26"/>
        <v>0</v>
      </c>
      <c r="AG40">
        <f t="shared" si="26"/>
        <v>-6.3770042740132187E-3</v>
      </c>
      <c r="AH40">
        <f t="shared" si="4"/>
        <v>-21.870971345500134</v>
      </c>
      <c r="AI40">
        <f t="shared" si="23"/>
        <v>-21.877348349774149</v>
      </c>
      <c r="AJ40">
        <f t="shared" si="6"/>
        <v>-65.213328935918753</v>
      </c>
      <c r="AK40">
        <f t="shared" si="19"/>
        <v>-43.488397709294347</v>
      </c>
      <c r="AL40">
        <f t="shared" si="24"/>
        <v>-130.57907499498725</v>
      </c>
      <c r="AN40">
        <f t="shared" si="27"/>
        <v>0</v>
      </c>
      <c r="AO40">
        <f t="shared" si="27"/>
        <v>0</v>
      </c>
      <c r="AP40">
        <f t="shared" si="27"/>
        <v>-2.4628854388047212E-4</v>
      </c>
      <c r="AQ40">
        <f t="shared" si="27"/>
        <v>-0.84468654159217715</v>
      </c>
      <c r="AR40">
        <f t="shared" si="27"/>
        <v>-0.84493283013605769</v>
      </c>
      <c r="AS40">
        <f t="shared" si="27"/>
        <v>-2.5186271068810004</v>
      </c>
      <c r="AT40">
        <f t="shared" si="27"/>
        <v>-1.6795808325178427</v>
      </c>
      <c r="AU40">
        <f t="shared" si="25"/>
        <v>-5.0431407695349009</v>
      </c>
      <c r="AW40">
        <v>37</v>
      </c>
      <c r="AX40">
        <f>IF(Z40&gt;0, (R40*SUMPRODUCT(K40:$K$98, X40:$X$98)-K40*$AZ$3)/Z40, 0)</f>
        <v>-1089950.4524179876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12.5</v>
      </c>
      <c r="R41">
        <f t="shared" si="0"/>
        <v>50000</v>
      </c>
      <c r="S41">
        <f t="shared" si="1"/>
        <v>-1864616.1820524768</v>
      </c>
      <c r="U41">
        <f t="shared" si="12"/>
        <v>0.46737994300000002</v>
      </c>
      <c r="V41">
        <f t="shared" si="13"/>
        <v>0.01</v>
      </c>
      <c r="W41">
        <f t="shared" si="14"/>
        <v>5.101603419210575E-4</v>
      </c>
      <c r="X41">
        <f t="shared" si="15"/>
        <v>2.3843871152792439E-4</v>
      </c>
      <c r="Y41">
        <f t="shared" si="16"/>
        <v>5.1016034192105752E-6</v>
      </c>
      <c r="Z41">
        <f t="shared" si="17"/>
        <v>2.6662002697392257E-4</v>
      </c>
      <c r="AB41">
        <f t="shared" si="18"/>
        <v>-556.04949548257184</v>
      </c>
      <c r="AC41">
        <f t="shared" si="22"/>
        <v>-497.1440167548439</v>
      </c>
      <c r="AE41">
        <f t="shared" si="2"/>
        <v>0</v>
      </c>
      <c r="AF41">
        <f t="shared" si="26"/>
        <v>0</v>
      </c>
      <c r="AG41">
        <f t="shared" si="26"/>
        <v>-3.332750337174032E-3</v>
      </c>
      <c r="AH41">
        <f t="shared" si="4"/>
        <v>-11.921935576396219</v>
      </c>
      <c r="AI41">
        <f t="shared" si="23"/>
        <v>-11.925268326733393</v>
      </c>
      <c r="AJ41">
        <f t="shared" si="6"/>
        <v>-58.905478727727939</v>
      </c>
      <c r="AK41">
        <f t="shared" si="19"/>
        <v>-38.923464683780033</v>
      </c>
      <c r="AL41">
        <f t="shared" si="24"/>
        <v>-109.75421173824137</v>
      </c>
      <c r="AN41">
        <f t="shared" si="27"/>
        <v>0</v>
      </c>
      <c r="AO41">
        <f t="shared" si="27"/>
        <v>0</v>
      </c>
      <c r="AP41">
        <f t="shared" si="27"/>
        <v>-1.1492440432255296E-4</v>
      </c>
      <c r="AQ41">
        <f t="shared" si="27"/>
        <v>-0.41110830571574303</v>
      </c>
      <c r="AR41">
        <f t="shared" si="27"/>
        <v>-0.41122323012006556</v>
      </c>
      <c r="AS41">
        <f t="shared" si="27"/>
        <v>-2.0312583809860834</v>
      </c>
      <c r="AT41">
        <f t="shared" si="27"/>
        <v>-1.3422115491394397</v>
      </c>
      <c r="AU41">
        <f t="shared" si="25"/>
        <v>-3.7846931602455891</v>
      </c>
      <c r="AW41">
        <v>38</v>
      </c>
      <c r="AX41">
        <f>IF(Z41&gt;0, (R41*SUMPRODUCT(K41:$K$98, X41:$X$98)-K41*$AZ$3)/Z41, 0)</f>
        <v>-1864616.1820524768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12.5</v>
      </c>
      <c r="R42">
        <f t="shared" si="0"/>
        <v>50000</v>
      </c>
      <c r="S42">
        <f t="shared" si="1"/>
        <v>-3255656.6510951393</v>
      </c>
      <c r="U42">
        <f t="shared" si="12"/>
        <v>0.47825477199999999</v>
      </c>
      <c r="V42">
        <f t="shared" si="13"/>
        <v>0.01</v>
      </c>
      <c r="W42">
        <f t="shared" si="14"/>
        <v>2.6662002697392257E-4</v>
      </c>
      <c r="X42">
        <f t="shared" si="15"/>
        <v>1.2751230021104719E-4</v>
      </c>
      <c r="Y42">
        <f t="shared" si="16"/>
        <v>2.6662002697392256E-6</v>
      </c>
      <c r="Z42">
        <f t="shared" si="17"/>
        <v>1.3644152649313615E-4</v>
      </c>
      <c r="AB42">
        <f t="shared" si="18"/>
        <v>-497.1440167548439</v>
      </c>
      <c r="AC42">
        <f t="shared" si="22"/>
        <v>-444.20676321295235</v>
      </c>
      <c r="AE42">
        <f t="shared" si="2"/>
        <v>0</v>
      </c>
      <c r="AF42">
        <f t="shared" si="26"/>
        <v>0</v>
      </c>
      <c r="AG42">
        <f t="shared" si="26"/>
        <v>-1.7055190811642018E-3</v>
      </c>
      <c r="AH42">
        <f t="shared" si="4"/>
        <v>-6.3756150105523597</v>
      </c>
      <c r="AI42">
        <f t="shared" si="23"/>
        <v>-6.3773205296335238</v>
      </c>
      <c r="AJ42">
        <f t="shared" si="6"/>
        <v>-52.93725354189155</v>
      </c>
      <c r="AK42">
        <f t="shared" si="19"/>
        <v>-34.800081172839079</v>
      </c>
      <c r="AL42">
        <f t="shared" si="24"/>
        <v>-94.114655244364144</v>
      </c>
      <c r="AN42">
        <f t="shared" si="27"/>
        <v>0</v>
      </c>
      <c r="AO42">
        <f t="shared" si="27"/>
        <v>0</v>
      </c>
      <c r="AP42">
        <f t="shared" si="27"/>
        <v>-5.2510728118579505E-5</v>
      </c>
      <c r="AQ42">
        <f t="shared" si="27"/>
        <v>-0.19629694566613709</v>
      </c>
      <c r="AR42">
        <f t="shared" si="27"/>
        <v>-0.19634945639425566</v>
      </c>
      <c r="AS42">
        <f t="shared" si="27"/>
        <v>-1.6298696149356944</v>
      </c>
      <c r="AT42">
        <f t="shared" si="27"/>
        <v>-1.0714495200628695</v>
      </c>
      <c r="AU42">
        <f t="shared" si="25"/>
        <v>-2.8976685913928195</v>
      </c>
      <c r="AW42">
        <v>39</v>
      </c>
      <c r="AX42">
        <f>IF(Z42&gt;0, (R42*SUMPRODUCT(K42:$K$98, X42:$X$98)-K42*$AZ$3)/Z42, 0)</f>
        <v>-3255656.6510951393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12.5</v>
      </c>
      <c r="R43">
        <f t="shared" si="0"/>
        <v>50000</v>
      </c>
      <c r="S43">
        <f t="shared" si="1"/>
        <v>-5810064.0242138365</v>
      </c>
      <c r="U43">
        <f t="shared" si="12"/>
        <v>0.48949088600000001</v>
      </c>
      <c r="V43">
        <f t="shared" si="13"/>
        <v>0.01</v>
      </c>
      <c r="W43">
        <f t="shared" si="14"/>
        <v>1.3644152649313615E-4</v>
      </c>
      <c r="X43">
        <f t="shared" si="15"/>
        <v>6.6786883690317692E-5</v>
      </c>
      <c r="Y43">
        <f t="shared" si="16"/>
        <v>1.3644152649313615E-6</v>
      </c>
      <c r="Z43">
        <f t="shared" si="17"/>
        <v>6.829022753788709E-5</v>
      </c>
      <c r="AB43">
        <f t="shared" si="18"/>
        <v>-444.20676321295235</v>
      </c>
      <c r="AC43">
        <f t="shared" si="22"/>
        <v>-396.77059422325482</v>
      </c>
      <c r="AE43">
        <f t="shared" si="2"/>
        <v>0</v>
      </c>
      <c r="AF43">
        <f t="shared" si="26"/>
        <v>0</v>
      </c>
      <c r="AG43">
        <f t="shared" si="26"/>
        <v>-8.5362784422358864E-4</v>
      </c>
      <c r="AH43">
        <f t="shared" si="4"/>
        <v>-3.3393441845158844</v>
      </c>
      <c r="AI43">
        <f t="shared" si="23"/>
        <v>-3.3401978123601079</v>
      </c>
      <c r="AJ43">
        <f t="shared" si="6"/>
        <v>-47.436168989697535</v>
      </c>
      <c r="AK43">
        <f t="shared" si="19"/>
        <v>-31.094473424906667</v>
      </c>
      <c r="AL43">
        <f t="shared" si="24"/>
        <v>-81.870840226964305</v>
      </c>
      <c r="AN43">
        <f t="shared" si="27"/>
        <v>0</v>
      </c>
      <c r="AO43">
        <f t="shared" si="27"/>
        <v>0</v>
      </c>
      <c r="AP43">
        <f t="shared" si="27"/>
        <v>-2.3466158934040277E-5</v>
      </c>
      <c r="AQ43">
        <f t="shared" si="27"/>
        <v>-9.1798295825959275E-2</v>
      </c>
      <c r="AR43">
        <f t="shared" si="27"/>
        <v>-9.1821761984893308E-2</v>
      </c>
      <c r="AS43">
        <f t="shared" si="27"/>
        <v>-1.3040163676323004</v>
      </c>
      <c r="AT43">
        <f t="shared" si="27"/>
        <v>-0.85478450626550961</v>
      </c>
      <c r="AU43">
        <f t="shared" si="25"/>
        <v>-2.2506226358827033</v>
      </c>
      <c r="AW43">
        <v>40</v>
      </c>
      <c r="AX43">
        <f>IF(Z43&gt;0, (R43*SUMPRODUCT(K43:$K$98, X43:$X$98)-K43*$AZ$3)/Z43, 0)</f>
        <v>-5810064.0242138365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12.5</v>
      </c>
      <c r="R44">
        <f t="shared" si="0"/>
        <v>50000</v>
      </c>
      <c r="S44">
        <f t="shared" si="1"/>
        <v>-10622598.229003487</v>
      </c>
      <c r="U44">
        <f t="shared" si="12"/>
        <v>0.50154699899999999</v>
      </c>
      <c r="V44">
        <f t="shared" si="13"/>
        <v>0.01</v>
      </c>
      <c r="W44">
        <f t="shared" si="14"/>
        <v>6.829022753788709E-5</v>
      </c>
      <c r="X44">
        <f t="shared" si="15"/>
        <v>3.4250758682654426E-5</v>
      </c>
      <c r="Y44">
        <f t="shared" si="16"/>
        <v>6.829022753788709E-7</v>
      </c>
      <c r="Z44">
        <f t="shared" si="17"/>
        <v>3.3356566579853791E-5</v>
      </c>
      <c r="AB44">
        <f t="shared" si="18"/>
        <v>-396.77059422325482</v>
      </c>
      <c r="AC44">
        <f t="shared" si="22"/>
        <v>-354.33340507679179</v>
      </c>
      <c r="AE44">
        <f t="shared" si="2"/>
        <v>0</v>
      </c>
      <c r="AF44">
        <f t="shared" si="26"/>
        <v>0</v>
      </c>
      <c r="AG44">
        <f t="shared" si="26"/>
        <v>-4.1695708224817238E-4</v>
      </c>
      <c r="AH44">
        <f t="shared" si="4"/>
        <v>-1.7125379341327214</v>
      </c>
      <c r="AI44">
        <f t="shared" si="23"/>
        <v>-1.7129548912149695</v>
      </c>
      <c r="AJ44">
        <f t="shared" si="6"/>
        <v>-42.437189146463027</v>
      </c>
      <c r="AK44">
        <f t="shared" si="19"/>
        <v>-27.773941595627839</v>
      </c>
      <c r="AL44">
        <f t="shared" si="24"/>
        <v>-71.924085633305836</v>
      </c>
      <c r="AN44">
        <f t="shared" si="27"/>
        <v>0</v>
      </c>
      <c r="AO44">
        <f t="shared" si="27"/>
        <v>0</v>
      </c>
      <c r="AP44">
        <f t="shared" si="27"/>
        <v>-1.0234031922566906E-5</v>
      </c>
      <c r="AQ44">
        <f t="shared" si="27"/>
        <v>-4.2033505683660495E-2</v>
      </c>
      <c r="AR44">
        <f t="shared" si="27"/>
        <v>-4.2043739715583062E-2</v>
      </c>
      <c r="AS44">
        <f t="shared" si="27"/>
        <v>-1.0416025219843021</v>
      </c>
      <c r="AT44">
        <f t="shared" si="27"/>
        <v>-0.68169942904575764</v>
      </c>
      <c r="AU44">
        <f t="shared" si="25"/>
        <v>-1.7653456907456426</v>
      </c>
      <c r="AW44">
        <v>41</v>
      </c>
      <c r="AX44">
        <f>IF(Z44&gt;0, (R44*SUMPRODUCT(K44:$K$98, X44:$X$98)-K44*$AZ$3)/Z44, 0)</f>
        <v>-10622598.229003487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12.5</v>
      </c>
      <c r="R45">
        <f t="shared" si="0"/>
        <v>50000</v>
      </c>
      <c r="S45">
        <f t="shared" si="1"/>
        <v>-19925208.57216562</v>
      </c>
      <c r="U45">
        <f t="shared" si="12"/>
        <v>0.51394563599999998</v>
      </c>
      <c r="V45">
        <f t="shared" si="13"/>
        <v>0.01</v>
      </c>
      <c r="W45">
        <f t="shared" si="14"/>
        <v>3.3356566579853791E-5</v>
      </c>
      <c r="X45">
        <f t="shared" si="15"/>
        <v>1.71434618256593E-5</v>
      </c>
      <c r="Y45">
        <f t="shared" si="16"/>
        <v>3.3356566579853792E-7</v>
      </c>
      <c r="Z45">
        <f t="shared" si="17"/>
        <v>1.5879539088395951E-5</v>
      </c>
      <c r="AB45">
        <f t="shared" si="18"/>
        <v>-354.33340507679179</v>
      </c>
      <c r="AC45">
        <f t="shared" si="22"/>
        <v>-316.40312836614601</v>
      </c>
      <c r="AE45">
        <f t="shared" si="2"/>
        <v>0</v>
      </c>
      <c r="AF45">
        <f t="shared" si="26"/>
        <v>0</v>
      </c>
      <c r="AG45">
        <f t="shared" si="26"/>
        <v>-1.984942386049494E-4</v>
      </c>
      <c r="AH45">
        <f t="shared" si="4"/>
        <v>-0.85717309128296504</v>
      </c>
      <c r="AI45">
        <f t="shared" si="23"/>
        <v>-0.85737158552157</v>
      </c>
      <c r="AJ45">
        <f t="shared" si="6"/>
        <v>-37.930276710645785</v>
      </c>
      <c r="AK45">
        <f t="shared" si="19"/>
        <v>-24.803338355375427</v>
      </c>
      <c r="AL45">
        <f t="shared" si="24"/>
        <v>-63.590986651542778</v>
      </c>
      <c r="AN45">
        <f t="shared" si="27"/>
        <v>0</v>
      </c>
      <c r="AO45">
        <f t="shared" si="27"/>
        <v>0</v>
      </c>
      <c r="AP45">
        <f t="shared" si="27"/>
        <v>-4.3499603196904331E-6</v>
      </c>
      <c r="AQ45">
        <f t="shared" si="27"/>
        <v>-1.8784771590314109E-2</v>
      </c>
      <c r="AR45">
        <f t="shared" si="27"/>
        <v>-1.8789121550633798E-2</v>
      </c>
      <c r="AS45">
        <f t="shared" si="27"/>
        <v>-0.83123419483507976</v>
      </c>
      <c r="AT45">
        <f t="shared" si="27"/>
        <v>-0.54356004688112181</v>
      </c>
      <c r="AU45">
        <f t="shared" si="25"/>
        <v>-1.3935833632668353</v>
      </c>
      <c r="AW45">
        <v>42</v>
      </c>
      <c r="AX45">
        <f>IF(Z45&gt;0, (R45*SUMPRODUCT(K45:$K$98, X45:$X$98)-K45*$AZ$3)/Z45, 0)</f>
        <v>-19925208.57216562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12.5</v>
      </c>
      <c r="R46">
        <f t="shared" si="0"/>
        <v>50000</v>
      </c>
      <c r="S46">
        <f t="shared" si="1"/>
        <v>-38432643.69738023</v>
      </c>
      <c r="U46">
        <f t="shared" si="12"/>
        <v>0.52707773400000002</v>
      </c>
      <c r="V46">
        <f t="shared" si="13"/>
        <v>0.01</v>
      </c>
      <c r="W46">
        <f t="shared" si="14"/>
        <v>1.5879539088395951E-5</v>
      </c>
      <c r="X46">
        <f t="shared" si="15"/>
        <v>8.3697514796761641E-6</v>
      </c>
      <c r="Y46">
        <f t="shared" si="16"/>
        <v>1.5879539088395951E-7</v>
      </c>
      <c r="Z46">
        <f t="shared" si="17"/>
        <v>7.3509922178358272E-6</v>
      </c>
      <c r="AB46">
        <f t="shared" si="18"/>
        <v>-316.40312836614601</v>
      </c>
      <c r="AC46">
        <f t="shared" si="22"/>
        <v>-282.51806473029922</v>
      </c>
      <c r="AE46">
        <f t="shared" si="2"/>
        <v>0</v>
      </c>
      <c r="AF46">
        <f t="shared" si="26"/>
        <v>0</v>
      </c>
      <c r="AG46">
        <f t="shared" si="26"/>
        <v>-9.1887402722947841E-5</v>
      </c>
      <c r="AH46">
        <f t="shared" si="4"/>
        <v>-0.4184875739838082</v>
      </c>
      <c r="AI46">
        <f t="shared" si="23"/>
        <v>-0.41857946138653113</v>
      </c>
      <c r="AJ46">
        <f t="shared" si="6"/>
        <v>-33.885063635846791</v>
      </c>
      <c r="AK46">
        <f t="shared" si="19"/>
        <v>-22.148218985630223</v>
      </c>
      <c r="AL46">
        <f t="shared" si="24"/>
        <v>-56.451862082863542</v>
      </c>
      <c r="AN46">
        <f t="shared" si="27"/>
        <v>0</v>
      </c>
      <c r="AO46">
        <f t="shared" si="27"/>
        <v>0</v>
      </c>
      <c r="AP46">
        <f t="shared" si="27"/>
        <v>-1.7979406144653384E-6</v>
      </c>
      <c r="AQ46">
        <f t="shared" si="27"/>
        <v>-8.1884543867583887E-3</v>
      </c>
      <c r="AR46">
        <f t="shared" si="27"/>
        <v>-8.1902523273728531E-3</v>
      </c>
      <c r="AS46">
        <f t="shared" si="27"/>
        <v>-0.66302159305038844</v>
      </c>
      <c r="AT46">
        <f t="shared" si="27"/>
        <v>-0.43336933325238047</v>
      </c>
      <c r="AU46">
        <f t="shared" si="25"/>
        <v>-1.1045811786301416</v>
      </c>
      <c r="AW46">
        <v>43</v>
      </c>
      <c r="AX46">
        <f>IF(Z46&gt;0, (R46*SUMPRODUCT(K46:$K$98, X46:$X$98)-K46*$AZ$3)/Z46, 0)</f>
        <v>-38432643.69738023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12.5</v>
      </c>
      <c r="R47">
        <f t="shared" si="0"/>
        <v>50000</v>
      </c>
      <c r="S47">
        <f t="shared" si="1"/>
        <v>-76423633.462121502</v>
      </c>
      <c r="U47">
        <f t="shared" si="12"/>
        <v>0.54097960300000003</v>
      </c>
      <c r="V47">
        <f t="shared" si="13"/>
        <v>0.01</v>
      </c>
      <c r="W47">
        <f t="shared" si="14"/>
        <v>7.3509922178358272E-6</v>
      </c>
      <c r="X47">
        <f t="shared" si="15"/>
        <v>3.9767368516609156E-6</v>
      </c>
      <c r="Y47">
        <f t="shared" si="16"/>
        <v>7.3509922178358268E-8</v>
      </c>
      <c r="Z47">
        <f t="shared" si="17"/>
        <v>3.3007454439965531E-6</v>
      </c>
      <c r="AB47">
        <f t="shared" si="18"/>
        <v>-282.51806473029922</v>
      </c>
      <c r="AC47">
        <f t="shared" si="22"/>
        <v>-252.25495996376006</v>
      </c>
      <c r="AE47">
        <f t="shared" si="2"/>
        <v>0</v>
      </c>
      <c r="AF47">
        <f t="shared" si="26"/>
        <v>0</v>
      </c>
      <c r="AG47">
        <f t="shared" si="26"/>
        <v>-4.1259318049956915E-5</v>
      </c>
      <c r="AH47">
        <f t="shared" si="4"/>
        <v>-0.19883684258304579</v>
      </c>
      <c r="AI47">
        <f t="shared" si="23"/>
        <v>-0.19887810190109576</v>
      </c>
      <c r="AJ47">
        <f t="shared" si="6"/>
        <v>-30.263104766539158</v>
      </c>
      <c r="AK47">
        <f t="shared" si="19"/>
        <v>-19.776264531120948</v>
      </c>
      <c r="AL47">
        <f t="shared" si="24"/>
        <v>-50.238247399561203</v>
      </c>
      <c r="AN47">
        <f t="shared" si="27"/>
        <v>0</v>
      </c>
      <c r="AO47">
        <f t="shared" si="27"/>
        <v>0</v>
      </c>
      <c r="AP47">
        <f t="shared" si="27"/>
        <v>-7.2081429329433041E-7</v>
      </c>
      <c r="AQ47">
        <f t="shared" si="27"/>
        <v>-3.4737471422536959E-3</v>
      </c>
      <c r="AR47">
        <f t="shared" si="27"/>
        <v>-3.4744679565469907E-3</v>
      </c>
      <c r="AS47">
        <f t="shared" si="27"/>
        <v>-0.52870671417236337</v>
      </c>
      <c r="AT47">
        <f t="shared" si="27"/>
        <v>-0.34549805512397613</v>
      </c>
      <c r="AU47">
        <f t="shared" si="25"/>
        <v>-0.87767923725288655</v>
      </c>
      <c r="AW47">
        <v>44</v>
      </c>
      <c r="AX47">
        <f>IF(Z47&gt;0, (R47*SUMPRODUCT(K47:$K$98, X47:$X$98)-K47*$AZ$3)/Z47, 0)</f>
        <v>-76423633.462121502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12.5</v>
      </c>
      <c r="R48">
        <f t="shared" si="0"/>
        <v>50000</v>
      </c>
      <c r="S48">
        <f t="shared" si="1"/>
        <v>-156914746.52027035</v>
      </c>
      <c r="U48">
        <f t="shared" si="12"/>
        <v>0.55513806300000001</v>
      </c>
      <c r="V48">
        <f t="shared" si="13"/>
        <v>0.01</v>
      </c>
      <c r="W48">
        <f t="shared" si="14"/>
        <v>3.3007454439965531E-6</v>
      </c>
      <c r="X48">
        <f t="shared" si="15"/>
        <v>1.8323694322363214E-6</v>
      </c>
      <c r="Y48">
        <f t="shared" si="16"/>
        <v>3.3007454439965534E-8</v>
      </c>
      <c r="Z48">
        <f t="shared" si="17"/>
        <v>1.4353685573202661E-6</v>
      </c>
      <c r="AB48">
        <f t="shared" si="18"/>
        <v>-252.25495996376006</v>
      </c>
      <c r="AC48">
        <f t="shared" si="22"/>
        <v>-225.23049333507569</v>
      </c>
      <c r="AE48">
        <f t="shared" si="2"/>
        <v>0</v>
      </c>
      <c r="AF48">
        <f t="shared" si="26"/>
        <v>0</v>
      </c>
      <c r="AG48">
        <f t="shared" si="26"/>
        <v>-1.7942106966503328E-5</v>
      </c>
      <c r="AH48">
        <f t="shared" si="4"/>
        <v>-9.1618471611816077E-2</v>
      </c>
      <c r="AI48">
        <f t="shared" si="23"/>
        <v>-9.1636413718782575E-2</v>
      </c>
      <c r="AJ48">
        <f t="shared" si="6"/>
        <v>-27.024466628684365</v>
      </c>
      <c r="AK48">
        <f t="shared" si="19"/>
        <v>-17.657847197463205</v>
      </c>
      <c r="AL48">
        <f t="shared" si="24"/>
        <v>-44.773950239866352</v>
      </c>
      <c r="AN48">
        <f t="shared" si="27"/>
        <v>0</v>
      </c>
      <c r="AO48">
        <f t="shared" si="27"/>
        <v>0</v>
      </c>
      <c r="AP48">
        <f t="shared" si="27"/>
        <v>-2.7987026767790947E-7</v>
      </c>
      <c r="AQ48">
        <f t="shared" si="27"/>
        <v>-1.429112323436173E-3</v>
      </c>
      <c r="AR48">
        <f t="shared" si="27"/>
        <v>-1.429392193703851E-3</v>
      </c>
      <c r="AS48">
        <f t="shared" si="27"/>
        <v>-0.42154161288542458</v>
      </c>
      <c r="AT48">
        <f t="shared" si="27"/>
        <v>-0.27543623672492024</v>
      </c>
      <c r="AU48">
        <f t="shared" si="25"/>
        <v>-0.69840724180404867</v>
      </c>
      <c r="AW48">
        <v>45</v>
      </c>
      <c r="AX48">
        <f>IF(Z48&gt;0, (R48*SUMPRODUCT(K48:$K$98, X48:$X$98)-K48*$AZ$3)/Z48, 0)</f>
        <v>-156914746.52027035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12.5</v>
      </c>
      <c r="R49">
        <f t="shared" si="0"/>
        <v>50000</v>
      </c>
      <c r="S49">
        <f t="shared" si="1"/>
        <v>-333527101.43997824</v>
      </c>
      <c r="U49">
        <f t="shared" si="12"/>
        <v>0.569934367</v>
      </c>
      <c r="V49">
        <f t="shared" si="13"/>
        <v>0.01</v>
      </c>
      <c r="W49">
        <f t="shared" si="14"/>
        <v>1.4353685573202661E-6</v>
      </c>
      <c r="X49">
        <f t="shared" si="15"/>
        <v>8.1806587012802905E-7</v>
      </c>
      <c r="Y49">
        <f t="shared" si="16"/>
        <v>1.4353685573202662E-8</v>
      </c>
      <c r="Z49">
        <f t="shared" si="17"/>
        <v>6.029490016190344E-7</v>
      </c>
      <c r="AB49">
        <f t="shared" si="18"/>
        <v>-225.23049333507569</v>
      </c>
      <c r="AC49">
        <f t="shared" si="22"/>
        <v>-201.09983282612529</v>
      </c>
      <c r="AE49">
        <f t="shared" si="2"/>
        <v>0</v>
      </c>
      <c r="AF49">
        <f t="shared" si="26"/>
        <v>0</v>
      </c>
      <c r="AG49">
        <f t="shared" si="26"/>
        <v>-7.5368625202379301E-6</v>
      </c>
      <c r="AH49">
        <f t="shared" si="4"/>
        <v>-4.0903293506401456E-2</v>
      </c>
      <c r="AI49">
        <f t="shared" si="23"/>
        <v>-4.0910830368921694E-2</v>
      </c>
      <c r="AJ49">
        <f t="shared" si="6"/>
        <v>-24.130660508950399</v>
      </c>
      <c r="AK49">
        <f t="shared" si="19"/>
        <v>-15.7661345334553</v>
      </c>
      <c r="AL49">
        <f t="shared" si="24"/>
        <v>-39.937705872774622</v>
      </c>
      <c r="AN49">
        <f t="shared" si="27"/>
        <v>0</v>
      </c>
      <c r="AO49">
        <f t="shared" si="27"/>
        <v>0</v>
      </c>
      <c r="AP49">
        <f t="shared" si="27"/>
        <v>-1.0496775102678615E-7</v>
      </c>
      <c r="AQ49">
        <f t="shared" si="27"/>
        <v>-5.69670299468321E-4</v>
      </c>
      <c r="AR49">
        <f t="shared" si="27"/>
        <v>-5.6977526721934779E-4</v>
      </c>
      <c r="AS49">
        <f t="shared" si="27"/>
        <v>-0.33607368551754396</v>
      </c>
      <c r="AT49">
        <f t="shared" si="27"/>
        <v>-0.21957886055619688</v>
      </c>
      <c r="AU49">
        <f t="shared" si="25"/>
        <v>-0.55622232134096017</v>
      </c>
      <c r="AW49">
        <v>46</v>
      </c>
      <c r="AX49">
        <f>IF(Z49&gt;0, (R49*SUMPRODUCT(K49:$K$98, X49:$X$98)-K49*$AZ$3)/Z49, 0)</f>
        <v>-333527101.43997824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12.5</v>
      </c>
      <c r="R50">
        <f t="shared" si="0"/>
        <v>50000</v>
      </c>
      <c r="S50">
        <f t="shared" si="1"/>
        <v>-734983393.73850965</v>
      </c>
      <c r="U50">
        <f t="shared" si="12"/>
        <v>0.58483052300000005</v>
      </c>
      <c r="V50">
        <f t="shared" si="13"/>
        <v>0.01</v>
      </c>
      <c r="W50">
        <f t="shared" si="14"/>
        <v>6.029490016190344E-7</v>
      </c>
      <c r="X50">
        <f t="shared" si="15"/>
        <v>3.5262297995918778E-7</v>
      </c>
      <c r="Y50">
        <f t="shared" si="16"/>
        <v>6.0294900161903445E-9</v>
      </c>
      <c r="Z50">
        <f t="shared" si="17"/>
        <v>2.4429653164365626E-7</v>
      </c>
      <c r="AB50">
        <f t="shared" si="18"/>
        <v>-201.09983282612529</v>
      </c>
      <c r="AC50">
        <f t="shared" si="22"/>
        <v>-179.55389390600169</v>
      </c>
      <c r="AE50">
        <f t="shared" si="2"/>
        <v>0</v>
      </c>
      <c r="AF50">
        <f t="shared" si="26"/>
        <v>0</v>
      </c>
      <c r="AG50">
        <f t="shared" si="26"/>
        <v>-3.053706645545703E-6</v>
      </c>
      <c r="AH50">
        <f t="shared" si="4"/>
        <v>-1.7631148997959388E-2</v>
      </c>
      <c r="AI50">
        <f t="shared" si="23"/>
        <v>-1.7634202704604935E-2</v>
      </c>
      <c r="AJ50">
        <f t="shared" si="6"/>
        <v>-21.545938920123604</v>
      </c>
      <c r="AK50">
        <f t="shared" si="19"/>
        <v>-14.076988297828771</v>
      </c>
      <c r="AL50">
        <f t="shared" si="24"/>
        <v>-35.640561420656979</v>
      </c>
      <c r="AN50">
        <f t="shared" si="27"/>
        <v>0</v>
      </c>
      <c r="AO50">
        <f t="shared" si="27"/>
        <v>0</v>
      </c>
      <c r="AP50">
        <f t="shared" si="27"/>
        <v>-3.7972972129811726E-8</v>
      </c>
      <c r="AQ50">
        <f t="shared" si="27"/>
        <v>-2.1924408832546115E-4</v>
      </c>
      <c r="AR50">
        <f t="shared" si="27"/>
        <v>-2.1928206129759098E-4</v>
      </c>
      <c r="AS50">
        <f t="shared" si="27"/>
        <v>-0.26792466765525608</v>
      </c>
      <c r="AT50">
        <f t="shared" si="27"/>
        <v>-0.17504794872318641</v>
      </c>
      <c r="AU50">
        <f t="shared" si="25"/>
        <v>-0.44319189843974005</v>
      </c>
      <c r="AW50">
        <v>47</v>
      </c>
      <c r="AX50">
        <f>IF(Z50&gt;0, (R50*SUMPRODUCT(K50:$K$98, X50:$X$98)-K50*$AZ$3)/Z50, 0)</f>
        <v>-734983393.73850965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12.5</v>
      </c>
      <c r="R51">
        <f t="shared" si="0"/>
        <v>50000</v>
      </c>
      <c r="S51">
        <f t="shared" si="1"/>
        <v>-1680427689.350708</v>
      </c>
      <c r="U51">
        <f t="shared" si="12"/>
        <v>0.59948279800000004</v>
      </c>
      <c r="V51">
        <f t="shared" si="13"/>
        <v>0.01</v>
      </c>
      <c r="W51">
        <f t="shared" si="14"/>
        <v>2.4429653164365626E-7</v>
      </c>
      <c r="X51">
        <f t="shared" si="15"/>
        <v>1.4645156833143461E-7</v>
      </c>
      <c r="Y51">
        <f t="shared" si="16"/>
        <v>2.4429653164365627E-9</v>
      </c>
      <c r="Z51">
        <f t="shared" si="17"/>
        <v>9.5401997995785087E-8</v>
      </c>
      <c r="AB51">
        <f t="shared" si="18"/>
        <v>-179.55389390600169</v>
      </c>
      <c r="AC51">
        <f t="shared" si="22"/>
        <v>-160.316159051498</v>
      </c>
      <c r="AE51">
        <f t="shared" si="2"/>
        <v>0</v>
      </c>
      <c r="AF51">
        <f t="shared" si="26"/>
        <v>0</v>
      </c>
      <c r="AG51">
        <f t="shared" si="26"/>
        <v>-1.1925249749473136E-6</v>
      </c>
      <c r="AH51">
        <f t="shared" si="4"/>
        <v>-7.3225784165717308E-3</v>
      </c>
      <c r="AI51">
        <f t="shared" si="23"/>
        <v>-7.3237709415466777E-3</v>
      </c>
      <c r="AJ51">
        <f t="shared" si="6"/>
        <v>-19.237734854503685</v>
      </c>
      <c r="AK51">
        <f t="shared" si="19"/>
        <v>-12.568772573420119</v>
      </c>
      <c r="AL51">
        <f t="shared" si="24"/>
        <v>-31.813831198865351</v>
      </c>
      <c r="AN51">
        <f t="shared" si="27"/>
        <v>0</v>
      </c>
      <c r="AO51">
        <f t="shared" si="27"/>
        <v>0</v>
      </c>
      <c r="AP51">
        <f t="shared" si="27"/>
        <v>-1.3240266810498262E-8</v>
      </c>
      <c r="AQ51">
        <f t="shared" si="27"/>
        <v>-8.1300512788412709E-5</v>
      </c>
      <c r="AR51">
        <f t="shared" si="27"/>
        <v>-8.1313753055223199E-5</v>
      </c>
      <c r="AS51">
        <f t="shared" si="27"/>
        <v>-0.21359111771600767</v>
      </c>
      <c r="AT51">
        <f t="shared" si="27"/>
        <v>-0.13954751963153433</v>
      </c>
      <c r="AU51">
        <f t="shared" si="25"/>
        <v>-0.35321995110059723</v>
      </c>
      <c r="AW51">
        <v>48</v>
      </c>
      <c r="AX51">
        <f>IF(Z51&gt;0, (R51*SUMPRODUCT(K51:$K$98, X51:$X$98)-K51*$AZ$3)/Z51, 0)</f>
        <v>-1680427689.350708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12.5</v>
      </c>
      <c r="R52">
        <f t="shared" si="0"/>
        <v>50000</v>
      </c>
      <c r="S52">
        <f t="shared" si="1"/>
        <v>-3995537933.5445561</v>
      </c>
      <c r="U52">
        <f t="shared" si="12"/>
        <v>0.61448546299999995</v>
      </c>
      <c r="V52">
        <f t="shared" si="13"/>
        <v>0.01</v>
      </c>
      <c r="W52">
        <f t="shared" si="14"/>
        <v>9.5401997995785087E-8</v>
      </c>
      <c r="X52">
        <f t="shared" si="15"/>
        <v>5.8623140909565068E-8</v>
      </c>
      <c r="Y52">
        <f t="shared" si="16"/>
        <v>9.540199799578509E-10</v>
      </c>
      <c r="Z52">
        <f t="shared" si="17"/>
        <v>3.5824837106262165E-8</v>
      </c>
      <c r="AB52">
        <f t="shared" si="18"/>
        <v>-160.316159051498</v>
      </c>
      <c r="AC52">
        <f t="shared" si="22"/>
        <v>-143.13949562112506</v>
      </c>
      <c r="AE52">
        <f t="shared" si="2"/>
        <v>0</v>
      </c>
      <c r="AF52">
        <f t="shared" si="26"/>
        <v>0</v>
      </c>
      <c r="AG52">
        <f t="shared" si="26"/>
        <v>-4.4781046382827707E-7</v>
      </c>
      <c r="AH52">
        <f t="shared" si="4"/>
        <v>-2.9311570454782533E-3</v>
      </c>
      <c r="AI52">
        <f t="shared" si="23"/>
        <v>-2.9316048559420815E-3</v>
      </c>
      <c r="AJ52">
        <f t="shared" si="6"/>
        <v>-17.17666343037294</v>
      </c>
      <c r="AK52">
        <f t="shared" si="19"/>
        <v>-11.222131133604861</v>
      </c>
      <c r="AL52">
        <f t="shared" si="24"/>
        <v>-28.401726168833743</v>
      </c>
      <c r="AN52">
        <f t="shared" si="27"/>
        <v>0</v>
      </c>
      <c r="AO52">
        <f t="shared" si="27"/>
        <v>0</v>
      </c>
      <c r="AP52">
        <f t="shared" si="27"/>
        <v>-4.4392077331256438E-9</v>
      </c>
      <c r="AQ52">
        <f t="shared" si="27"/>
        <v>-2.9056969576044846E-5</v>
      </c>
      <c r="AR52">
        <f t="shared" si="27"/>
        <v>-2.9061408783777971E-5</v>
      </c>
      <c r="AS52">
        <f t="shared" si="27"/>
        <v>-0.17027466593243359</v>
      </c>
      <c r="AT52">
        <f t="shared" si="27"/>
        <v>-0.11124655481376232</v>
      </c>
      <c r="AU52">
        <f t="shared" si="25"/>
        <v>-0.28155028215497968</v>
      </c>
      <c r="AW52">
        <v>49</v>
      </c>
      <c r="AX52">
        <f>IF(Z52&gt;0, (R52*SUMPRODUCT(K52:$K$98, X52:$X$98)-K52*$AZ$3)/Z52, 0)</f>
        <v>-3995537933.5445561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12.5</v>
      </c>
      <c r="R53">
        <f t="shared" si="0"/>
        <v>50000</v>
      </c>
      <c r="S53">
        <f t="shared" si="1"/>
        <v>-9902714499.9195938</v>
      </c>
      <c r="U53">
        <f t="shared" si="12"/>
        <v>0.62975077099999999</v>
      </c>
      <c r="V53">
        <f t="shared" si="13"/>
        <v>0.01</v>
      </c>
      <c r="W53">
        <f t="shared" si="14"/>
        <v>3.5824837106262165E-8</v>
      </c>
      <c r="X53">
        <f t="shared" si="15"/>
        <v>2.2560718788618007E-8</v>
      </c>
      <c r="Y53">
        <f t="shared" si="16"/>
        <v>3.5824837106262166E-10</v>
      </c>
      <c r="Z53">
        <f t="shared" si="17"/>
        <v>1.2905869946581536E-8</v>
      </c>
      <c r="AB53">
        <f t="shared" si="18"/>
        <v>-143.13949562112506</v>
      </c>
      <c r="AC53">
        <f t="shared" si="22"/>
        <v>-127.80314545408949</v>
      </c>
      <c r="AE53">
        <f t="shared" si="2"/>
        <v>0</v>
      </c>
      <c r="AF53">
        <f t="shared" si="26"/>
        <v>0</v>
      </c>
      <c r="AG53">
        <f t="shared" si="26"/>
        <v>-1.6132337433226919E-7</v>
      </c>
      <c r="AH53">
        <f t="shared" si="4"/>
        <v>-1.1280359394309004E-3</v>
      </c>
      <c r="AI53">
        <f t="shared" si="23"/>
        <v>-1.1281972628052327E-3</v>
      </c>
      <c r="AJ53">
        <f t="shared" si="6"/>
        <v>-15.336350167035576</v>
      </c>
      <c r="AK53">
        <f t="shared" si="19"/>
        <v>-10.019764693478756</v>
      </c>
      <c r="AL53">
        <f t="shared" si="24"/>
        <v>-25.357243057777136</v>
      </c>
      <c r="AN53">
        <f t="shared" si="27"/>
        <v>0</v>
      </c>
      <c r="AO53">
        <f t="shared" si="27"/>
        <v>0</v>
      </c>
      <c r="AP53">
        <f t="shared" si="27"/>
        <v>-1.4278760385976346E-9</v>
      </c>
      <c r="AQ53">
        <f t="shared" si="27"/>
        <v>-9.9842660448751285E-6</v>
      </c>
      <c r="AR53">
        <f t="shared" si="27"/>
        <v>-9.9856939209137282E-6</v>
      </c>
      <c r="AS53">
        <f t="shared" si="27"/>
        <v>-0.13574230649273392</v>
      </c>
      <c r="AT53">
        <f t="shared" si="27"/>
        <v>-8.8685114462939238E-2</v>
      </c>
      <c r="AU53">
        <f t="shared" si="25"/>
        <v>-0.22443740664959408</v>
      </c>
      <c r="AW53">
        <v>50</v>
      </c>
      <c r="AX53">
        <f>IF(Z53&gt;0, (R53*SUMPRODUCT(K53:$K$98, X53:$X$98)-K53*$AZ$3)/Z53, 0)</f>
        <v>-9902714499.9195938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12.5</v>
      </c>
      <c r="R54">
        <f t="shared" si="0"/>
        <v>50000</v>
      </c>
      <c r="S54">
        <f t="shared" si="1"/>
        <v>-25641528989.532429</v>
      </c>
      <c r="U54">
        <f t="shared" si="12"/>
        <v>0.64518007799999999</v>
      </c>
      <c r="V54">
        <f t="shared" si="13"/>
        <v>0.01</v>
      </c>
      <c r="W54">
        <f t="shared" si="14"/>
        <v>1.2905869946581536E-8</v>
      </c>
      <c r="X54">
        <f t="shared" si="15"/>
        <v>8.3266101787933313E-9</v>
      </c>
      <c r="Y54">
        <f t="shared" si="16"/>
        <v>1.2905869946581536E-10</v>
      </c>
      <c r="Z54">
        <f t="shared" si="17"/>
        <v>4.4502010683223894E-9</v>
      </c>
      <c r="AB54">
        <f t="shared" si="18"/>
        <v>-127.80314545408949</v>
      </c>
      <c r="AC54">
        <f t="shared" si="22"/>
        <v>-114.10995970263673</v>
      </c>
      <c r="AE54">
        <f t="shared" si="2"/>
        <v>0</v>
      </c>
      <c r="AF54">
        <f t="shared" si="26"/>
        <v>0</v>
      </c>
      <c r="AG54">
        <f t="shared" si="26"/>
        <v>-5.5627513354029868E-8</v>
      </c>
      <c r="AH54">
        <f t="shared" si="4"/>
        <v>-4.1633050893966658E-4</v>
      </c>
      <c r="AI54">
        <f t="shared" si="23"/>
        <v>-4.1638613645302063E-4</v>
      </c>
      <c r="AJ54">
        <f t="shared" si="6"/>
        <v>-13.693185751452759</v>
      </c>
      <c r="AK54">
        <f t="shared" si="19"/>
        <v>-8.9462201817862645</v>
      </c>
      <c r="AL54">
        <f t="shared" si="24"/>
        <v>-22.639822319375476</v>
      </c>
      <c r="AN54">
        <f t="shared" si="27"/>
        <v>0</v>
      </c>
      <c r="AO54">
        <f t="shared" si="27"/>
        <v>0</v>
      </c>
      <c r="AP54">
        <f t="shared" si="27"/>
        <v>-4.3960723594187978E-10</v>
      </c>
      <c r="AQ54">
        <f t="shared" si="27"/>
        <v>-3.2901327641312608E-6</v>
      </c>
      <c r="AR54">
        <f t="shared" si="27"/>
        <v>-3.2905723713672029E-6</v>
      </c>
      <c r="AS54">
        <f t="shared" si="27"/>
        <v>-0.1082130617833701</v>
      </c>
      <c r="AT54">
        <f t="shared" si="27"/>
        <v>-7.0699243757542732E-2</v>
      </c>
      <c r="AU54">
        <f t="shared" si="25"/>
        <v>-0.1789155961132842</v>
      </c>
      <c r="AW54">
        <v>51</v>
      </c>
      <c r="AX54">
        <f>IF(Z54&gt;0, (R54*SUMPRODUCT(K54:$K$98, X54:$X$98)-K54*$AZ$3)/Z54, 0)</f>
        <v>-25641528989.532429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12.5</v>
      </c>
      <c r="R55">
        <f t="shared" si="0"/>
        <v>50000</v>
      </c>
      <c r="S55">
        <f t="shared" si="1"/>
        <v>-69518831724.673447</v>
      </c>
      <c r="U55">
        <f t="shared" si="12"/>
        <v>0.66067595400000001</v>
      </c>
      <c r="V55">
        <f t="shared" si="13"/>
        <v>0.01</v>
      </c>
      <c r="W55">
        <f t="shared" si="14"/>
        <v>4.4502010683223894E-9</v>
      </c>
      <c r="X55">
        <f t="shared" si="15"/>
        <v>2.9401408363057139E-9</v>
      </c>
      <c r="Y55">
        <f t="shared" si="16"/>
        <v>4.4502010683223894E-11</v>
      </c>
      <c r="Z55">
        <f t="shared" si="17"/>
        <v>1.4655582213334515E-9</v>
      </c>
      <c r="AB55">
        <f t="shared" si="18"/>
        <v>-114.10995970263673</v>
      </c>
      <c r="AC55">
        <f t="shared" si="22"/>
        <v>-101.88389537159193</v>
      </c>
      <c r="AE55">
        <f t="shared" si="2"/>
        <v>0</v>
      </c>
      <c r="AF55">
        <f t="shared" si="26"/>
        <v>0</v>
      </c>
      <c r="AG55">
        <f t="shared" si="26"/>
        <v>-1.8319477766668145E-8</v>
      </c>
      <c r="AH55">
        <f t="shared" si="4"/>
        <v>-1.4700704181528569E-4</v>
      </c>
      <c r="AI55">
        <f t="shared" si="23"/>
        <v>-1.4702536129305234E-4</v>
      </c>
      <c r="AJ55">
        <f t="shared" si="6"/>
        <v>-12.226064331044796</v>
      </c>
      <c r="AK55">
        <f t="shared" si="19"/>
        <v>-7.9876971791845719</v>
      </c>
      <c r="AL55">
        <f t="shared" si="24"/>
        <v>-20.213908535590662</v>
      </c>
      <c r="AN55">
        <f t="shared" si="27"/>
        <v>0</v>
      </c>
      <c r="AO55">
        <f t="shared" si="27"/>
        <v>0</v>
      </c>
      <c r="AP55">
        <f t="shared" si="27"/>
        <v>-1.2926181570647898E-10</v>
      </c>
      <c r="AQ55">
        <f t="shared" si="27"/>
        <v>-1.037278321397159E-6</v>
      </c>
      <c r="AR55">
        <f t="shared" si="27"/>
        <v>-1.0374075832128652E-6</v>
      </c>
      <c r="AS55">
        <f t="shared" si="27"/>
        <v>-8.6266830010323869E-2</v>
      </c>
      <c r="AT55">
        <f t="shared" si="27"/>
        <v>-5.6361008422059662E-2</v>
      </c>
      <c r="AU55">
        <f t="shared" si="25"/>
        <v>-0.14262887583996675</v>
      </c>
      <c r="AW55">
        <v>52</v>
      </c>
      <c r="AX55">
        <f>IF(Z55&gt;0, (R55*SUMPRODUCT(K55:$K$98, X55:$X$98)-K55*$AZ$3)/Z55, 0)</f>
        <v>-69518831724.673447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12.5</v>
      </c>
      <c r="R56">
        <f t="shared" si="0"/>
        <v>50000</v>
      </c>
      <c r="S56">
        <f t="shared" si="1"/>
        <v>-197836505271.99078</v>
      </c>
      <c r="U56">
        <f t="shared" si="12"/>
        <v>0.67625413199999995</v>
      </c>
      <c r="V56">
        <f t="shared" si="13"/>
        <v>0.01</v>
      </c>
      <c r="W56">
        <f t="shared" si="14"/>
        <v>1.4655582213334515E-9</v>
      </c>
      <c r="X56">
        <f t="shared" si="15"/>
        <v>9.9108980286331699E-10</v>
      </c>
      <c r="Y56">
        <f t="shared" si="16"/>
        <v>1.4655582213334517E-11</v>
      </c>
      <c r="Z56">
        <f t="shared" si="17"/>
        <v>4.5981283625680003E-10</v>
      </c>
      <c r="AB56">
        <f t="shared" si="18"/>
        <v>-101.88389537159193</v>
      </c>
      <c r="AC56">
        <f t="shared" si="22"/>
        <v>-90.967764604247449</v>
      </c>
      <c r="AE56">
        <f t="shared" si="2"/>
        <v>0</v>
      </c>
      <c r="AF56">
        <f t="shared" si="26"/>
        <v>0</v>
      </c>
      <c r="AG56">
        <f t="shared" si="26"/>
        <v>-5.7476604532100006E-9</v>
      </c>
      <c r="AH56">
        <f t="shared" si="4"/>
        <v>-4.9554490143165848E-5</v>
      </c>
      <c r="AI56">
        <f t="shared" si="23"/>
        <v>-4.9560237803619061E-5</v>
      </c>
      <c r="AJ56">
        <f t="shared" si="6"/>
        <v>-10.916130767344484</v>
      </c>
      <c r="AK56">
        <f t="shared" si="19"/>
        <v>-7.1318726760114357</v>
      </c>
      <c r="AL56">
        <f t="shared" si="24"/>
        <v>-18.048053003593722</v>
      </c>
      <c r="AN56">
        <f t="shared" si="27"/>
        <v>0</v>
      </c>
      <c r="AO56">
        <f t="shared" si="27"/>
        <v>0</v>
      </c>
      <c r="AP56">
        <f t="shared" si="27"/>
        <v>-3.6210143364361863E-11</v>
      </c>
      <c r="AQ56">
        <f t="shared" si="27"/>
        <v>-3.1219227493331742E-7</v>
      </c>
      <c r="AR56">
        <f t="shared" si="27"/>
        <v>-3.1222848507668178E-7</v>
      </c>
      <c r="AS56">
        <f t="shared" si="27"/>
        <v>-6.8771400692069246E-2</v>
      </c>
      <c r="AT56">
        <f t="shared" si="27"/>
        <v>-4.4930652072622305E-2</v>
      </c>
      <c r="AU56">
        <f t="shared" si="25"/>
        <v>-0.11370236499317661</v>
      </c>
      <c r="AW56">
        <v>53</v>
      </c>
      <c r="AX56">
        <f>IF(Z56&gt;0, (R56*SUMPRODUCT(K56:$K$98, X56:$X$98)-K56*$AZ$3)/Z56, 0)</f>
        <v>-197836505271.99078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12.5</v>
      </c>
      <c r="R57">
        <f t="shared" si="0"/>
        <v>50000</v>
      </c>
      <c r="S57">
        <f t="shared" si="1"/>
        <v>-592637551258.50854</v>
      </c>
      <c r="U57">
        <f t="shared" si="12"/>
        <v>0.69194305599999995</v>
      </c>
      <c r="V57">
        <f t="shared" si="13"/>
        <v>0.01</v>
      </c>
      <c r="W57">
        <f t="shared" si="14"/>
        <v>4.5981283625680003E-10</v>
      </c>
      <c r="X57">
        <f t="shared" si="15"/>
        <v>3.1816429910755777E-10</v>
      </c>
      <c r="Y57">
        <f t="shared" si="16"/>
        <v>4.5981283625680006E-12</v>
      </c>
      <c r="Z57">
        <f t="shared" si="17"/>
        <v>1.3705040878667426E-10</v>
      </c>
      <c r="AB57">
        <f t="shared" si="18"/>
        <v>-90.967764604247449</v>
      </c>
      <c r="AC57">
        <f t="shared" si="22"/>
        <v>-81.221218662312211</v>
      </c>
      <c r="AE57">
        <f t="shared" si="2"/>
        <v>0</v>
      </c>
      <c r="AF57">
        <f t="shared" si="26"/>
        <v>0</v>
      </c>
      <c r="AG57">
        <f t="shared" si="26"/>
        <v>-1.7131301098334283E-9</v>
      </c>
      <c r="AH57">
        <f t="shared" si="4"/>
        <v>-1.590821495537789E-5</v>
      </c>
      <c r="AI57">
        <f t="shared" si="23"/>
        <v>-1.5909928085487723E-5</v>
      </c>
      <c r="AJ57">
        <f t="shared" si="6"/>
        <v>-9.7465459419352385</v>
      </c>
      <c r="AK57">
        <f t="shared" si="19"/>
        <v>-6.3677435222973218</v>
      </c>
      <c r="AL57">
        <f t="shared" si="24"/>
        <v>-16.114305374160647</v>
      </c>
      <c r="AN57">
        <f t="shared" si="27"/>
        <v>0</v>
      </c>
      <c r="AO57">
        <f t="shared" si="27"/>
        <v>0</v>
      </c>
      <c r="AP57">
        <f t="shared" si="27"/>
        <v>-9.6363256008781947E-12</v>
      </c>
      <c r="AQ57">
        <f t="shared" si="27"/>
        <v>-8.9483418777623801E-8</v>
      </c>
      <c r="AR57">
        <f t="shared" si="27"/>
        <v>-8.9493055103224683E-8</v>
      </c>
      <c r="AS57">
        <f t="shared" si="27"/>
        <v>-5.4824143035778039E-2</v>
      </c>
      <c r="AT57">
        <f t="shared" si="27"/>
        <v>-3.5818441093015588E-2</v>
      </c>
      <c r="AU57">
        <f t="shared" si="25"/>
        <v>-9.0642673621848732E-2</v>
      </c>
      <c r="AW57">
        <v>54</v>
      </c>
      <c r="AX57">
        <f>IF(Z57&gt;0, (R57*SUMPRODUCT(K57:$K$98, X57:$X$98)-K57*$AZ$3)/Z57, 0)</f>
        <v>-592637551258.50854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12.5</v>
      </c>
      <c r="R58">
        <f t="shared" si="0"/>
        <v>50000</v>
      </c>
      <c r="S58">
        <f t="shared" si="1"/>
        <v>-1874084389062.2688</v>
      </c>
      <c r="U58">
        <f t="shared" si="12"/>
        <v>0.70765376499999999</v>
      </c>
      <c r="V58">
        <f t="shared" si="13"/>
        <v>0.01</v>
      </c>
      <c r="W58">
        <f t="shared" si="14"/>
        <v>1.3705040878667426E-10</v>
      </c>
      <c r="X58">
        <f t="shared" si="15"/>
        <v>9.6984237772679124E-11</v>
      </c>
      <c r="Y58">
        <f t="shared" si="16"/>
        <v>1.3705040878667427E-12</v>
      </c>
      <c r="Z58">
        <f t="shared" si="17"/>
        <v>3.8695666926128395E-11</v>
      </c>
      <c r="AB58">
        <f t="shared" si="18"/>
        <v>-81.221218662312211</v>
      </c>
      <c r="AC58">
        <f t="shared" si="22"/>
        <v>-72.518945310610377</v>
      </c>
      <c r="AE58">
        <f t="shared" si="2"/>
        <v>0</v>
      </c>
      <c r="AF58">
        <f t="shared" si="26"/>
        <v>0</v>
      </c>
      <c r="AG58">
        <f t="shared" si="26"/>
        <v>-4.8369583657660496E-10</v>
      </c>
      <c r="AH58">
        <f t="shared" si="4"/>
        <v>-4.8492118886339559E-6</v>
      </c>
      <c r="AI58">
        <f t="shared" si="23"/>
        <v>-4.8496955844705323E-6</v>
      </c>
      <c r="AJ58">
        <f t="shared" si="6"/>
        <v>-8.7022733517018338</v>
      </c>
      <c r="AK58">
        <f t="shared" si="19"/>
        <v>-5.6854853063618549</v>
      </c>
      <c r="AL58">
        <f t="shared" si="24"/>
        <v>-14.387763507759272</v>
      </c>
      <c r="AN58">
        <f t="shared" si="27"/>
        <v>0</v>
      </c>
      <c r="AO58">
        <f t="shared" si="27"/>
        <v>0</v>
      </c>
      <c r="AP58">
        <f t="shared" si="27"/>
        <v>-2.4292680827161349E-12</v>
      </c>
      <c r="AQ58">
        <f t="shared" si="27"/>
        <v>-2.4354221757954789E-8</v>
      </c>
      <c r="AR58">
        <f t="shared" si="27"/>
        <v>-2.4356651026037504E-8</v>
      </c>
      <c r="AS58">
        <f t="shared" si="27"/>
        <v>-4.3705472120623409E-2</v>
      </c>
      <c r="AT58">
        <f t="shared" si="27"/>
        <v>-2.8554242036170643E-2</v>
      </c>
      <c r="AU58">
        <f t="shared" si="25"/>
        <v>-7.2259738513445082E-2</v>
      </c>
      <c r="AW58">
        <v>55</v>
      </c>
      <c r="AX58">
        <f>IF(Z58&gt;0, (R58*SUMPRODUCT(K58:$K$98, X58:$X$98)-K58*$AZ$3)/Z58, 0)</f>
        <v>-1874084389062.2688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12.5</v>
      </c>
      <c r="R59">
        <f t="shared" si="0"/>
        <v>50000</v>
      </c>
      <c r="S59">
        <f t="shared" si="1"/>
        <v>-6273931448726.4268</v>
      </c>
      <c r="U59">
        <f t="shared" si="12"/>
        <v>0.72329488099999995</v>
      </c>
      <c r="V59">
        <f t="shared" si="13"/>
        <v>0.01</v>
      </c>
      <c r="W59">
        <f t="shared" si="14"/>
        <v>3.8695666926128395E-11</v>
      </c>
      <c r="X59">
        <f t="shared" si="15"/>
        <v>2.798837780454967E-11</v>
      </c>
      <c r="Y59">
        <f t="shared" si="16"/>
        <v>3.8695666926128395E-13</v>
      </c>
      <c r="Z59">
        <f t="shared" si="17"/>
        <v>1.0320332452317441E-11</v>
      </c>
      <c r="AB59">
        <f t="shared" si="18"/>
        <v>-72.518945310610377</v>
      </c>
      <c r="AC59">
        <f t="shared" si="22"/>
        <v>-64.749058333906319</v>
      </c>
      <c r="AE59">
        <f t="shared" si="2"/>
        <v>0</v>
      </c>
      <c r="AF59">
        <f t="shared" si="26"/>
        <v>0</v>
      </c>
      <c r="AG59">
        <f t="shared" si="26"/>
        <v>-1.29004155653968E-10</v>
      </c>
      <c r="AH59">
        <f t="shared" si="4"/>
        <v>-1.3994188902274834E-6</v>
      </c>
      <c r="AI59">
        <f t="shared" si="23"/>
        <v>-1.3995478943831373E-6</v>
      </c>
      <c r="AJ59">
        <f t="shared" si="6"/>
        <v>-7.7698869767040577</v>
      </c>
      <c r="AK59">
        <f t="shared" si="19"/>
        <v>-5.0763261717427266</v>
      </c>
      <c r="AL59">
        <f t="shared" si="24"/>
        <v>-12.846214547994679</v>
      </c>
      <c r="AN59">
        <f t="shared" si="27"/>
        <v>0</v>
      </c>
      <c r="AO59">
        <f t="shared" si="27"/>
        <v>0</v>
      </c>
      <c r="AP59">
        <f t="shared" si="27"/>
        <v>-5.7848056525331126E-13</v>
      </c>
      <c r="AQ59">
        <f t="shared" si="27"/>
        <v>-6.2752756028759441E-9</v>
      </c>
      <c r="AR59">
        <f t="shared" si="27"/>
        <v>-6.2758540834411975E-9</v>
      </c>
      <c r="AS59">
        <f t="shared" si="27"/>
        <v>-3.4841735039097967E-2</v>
      </c>
      <c r="AT59">
        <f t="shared" si="27"/>
        <v>-2.2763266953327681E-2</v>
      </c>
      <c r="AU59">
        <f t="shared" si="25"/>
        <v>-5.7605008268279731E-2</v>
      </c>
      <c r="AW59">
        <v>56</v>
      </c>
      <c r="AX59">
        <f>IF(Z59&gt;0, (R59*SUMPRODUCT(K59:$K$98, X59:$X$98)-K59*$AZ$3)/Z59, 0)</f>
        <v>-6273931448726.4268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12.5</v>
      </c>
      <c r="R60">
        <f t="shared" si="0"/>
        <v>50000</v>
      </c>
      <c r="S60">
        <f t="shared" si="1"/>
        <v>-22537987170466.34</v>
      </c>
      <c r="U60">
        <f t="shared" si="12"/>
        <v>0.74145409100000004</v>
      </c>
      <c r="V60">
        <f t="shared" si="13"/>
        <v>0.01</v>
      </c>
      <c r="W60">
        <f t="shared" si="14"/>
        <v>1.0320332452317441E-11</v>
      </c>
      <c r="X60">
        <f t="shared" si="15"/>
        <v>7.6520527172508289E-12</v>
      </c>
      <c r="Y60">
        <f t="shared" si="16"/>
        <v>1.0320332452317441E-13</v>
      </c>
      <c r="Z60">
        <f t="shared" si="17"/>
        <v>2.5650764105434377E-12</v>
      </c>
      <c r="AB60">
        <f t="shared" si="18"/>
        <v>-64.749058333906319</v>
      </c>
      <c r="AC60">
        <f t="shared" si="22"/>
        <v>-57.811659232093852</v>
      </c>
      <c r="AE60">
        <f t="shared" si="2"/>
        <v>0</v>
      </c>
      <c r="AF60">
        <f t="shared" si="26"/>
        <v>0</v>
      </c>
      <c r="AG60">
        <f t="shared" si="26"/>
        <v>-3.2063455131792969E-11</v>
      </c>
      <c r="AH60">
        <f t="shared" si="4"/>
        <v>-3.8260263586254146E-7</v>
      </c>
      <c r="AI60">
        <f t="shared" si="23"/>
        <v>-3.8263469931767323E-7</v>
      </c>
      <c r="AJ60">
        <f t="shared" si="6"/>
        <v>-6.937399101812467</v>
      </c>
      <c r="AK60">
        <f t="shared" si="19"/>
        <v>-4.5324340833734427</v>
      </c>
      <c r="AL60">
        <f t="shared" si="24"/>
        <v>-11.469833567820608</v>
      </c>
      <c r="AN60">
        <f t="shared" si="27"/>
        <v>0</v>
      </c>
      <c r="AO60">
        <f t="shared" si="27"/>
        <v>0</v>
      </c>
      <c r="AP60">
        <f t="shared" si="27"/>
        <v>-1.2837408743724827E-13</v>
      </c>
      <c r="AQ60">
        <f t="shared" si="27"/>
        <v>-1.5318456488252148E-9</v>
      </c>
      <c r="AR60">
        <f t="shared" si="27"/>
        <v>-1.531974022912652E-9</v>
      </c>
      <c r="AS60">
        <f t="shared" si="27"/>
        <v>-2.7775617918360019E-2</v>
      </c>
      <c r="AT60">
        <f t="shared" si="27"/>
        <v>-1.8146737054098951E-2</v>
      </c>
      <c r="AU60">
        <f t="shared" si="25"/>
        <v>-4.5922356504432986E-2</v>
      </c>
      <c r="AW60">
        <v>57</v>
      </c>
      <c r="AX60">
        <f>IF(Z60&gt;0, (R60*SUMPRODUCT(K60:$K$98, X60:$X$98)-K60*$AZ$3)/Z60, 0)</f>
        <v>-22537987170466.34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12.5</v>
      </c>
      <c r="R61">
        <f t="shared" si="0"/>
        <v>50000</v>
      </c>
      <c r="S61">
        <f t="shared" si="1"/>
        <v>-87307951261839</v>
      </c>
      <c r="U61">
        <f t="shared" si="12"/>
        <v>0.75951466000000001</v>
      </c>
      <c r="V61">
        <f t="shared" si="13"/>
        <v>0.01</v>
      </c>
      <c r="W61">
        <f t="shared" si="14"/>
        <v>2.5650764105434377E-12</v>
      </c>
      <c r="X61">
        <f t="shared" si="15"/>
        <v>1.9482131378279194E-12</v>
      </c>
      <c r="Y61">
        <f t="shared" si="16"/>
        <v>2.5650764105434379E-14</v>
      </c>
      <c r="Z61">
        <f t="shared" si="17"/>
        <v>5.9121250861008391E-13</v>
      </c>
      <c r="AB61">
        <f t="shared" si="18"/>
        <v>-57.811659232093852</v>
      </c>
      <c r="AC61">
        <f t="shared" si="22"/>
        <v>-51.617552887118777</v>
      </c>
      <c r="AE61">
        <f t="shared" si="2"/>
        <v>0</v>
      </c>
      <c r="AF61">
        <f t="shared" si="26"/>
        <v>0</v>
      </c>
      <c r="AG61">
        <f t="shared" si="26"/>
        <v>-7.3901563576260491E-12</v>
      </c>
      <c r="AH61">
        <f t="shared" si="4"/>
        <v>-9.7410656891395974E-8</v>
      </c>
      <c r="AI61">
        <f t="shared" si="23"/>
        <v>-9.7418047047753604E-8</v>
      </c>
      <c r="AJ61">
        <f t="shared" si="6"/>
        <v>-6.1941063449750757</v>
      </c>
      <c r="AK61">
        <f t="shared" si="19"/>
        <v>-4.0468161462465702</v>
      </c>
      <c r="AL61">
        <f t="shared" si="24"/>
        <v>-10.240922588639693</v>
      </c>
      <c r="AN61">
        <f t="shared" si="27"/>
        <v>0</v>
      </c>
      <c r="AO61">
        <f t="shared" si="27"/>
        <v>0</v>
      </c>
      <c r="AP61">
        <f t="shared" si="27"/>
        <v>-2.6418165348360627E-14</v>
      </c>
      <c r="AQ61">
        <f t="shared" si="27"/>
        <v>-3.4822143347397109E-10</v>
      </c>
      <c r="AR61">
        <f t="shared" si="27"/>
        <v>-3.4824785163931946E-10</v>
      </c>
      <c r="AS61">
        <f t="shared" si="27"/>
        <v>-2.2142552564266258E-2</v>
      </c>
      <c r="AT61">
        <f t="shared" si="27"/>
        <v>-1.4466467678405133E-2</v>
      </c>
      <c r="AU61">
        <f t="shared" si="25"/>
        <v>-3.6609020590919243E-2</v>
      </c>
      <c r="AW61">
        <v>58</v>
      </c>
      <c r="AX61">
        <f>IF(Z61&gt;0, (R61*SUMPRODUCT(K61:$K$98, X61:$X$98)-K61*$AZ$3)/Z61, 0)</f>
        <v>-87307951261839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12.5</v>
      </c>
      <c r="R62">
        <f t="shared" si="0"/>
        <v>50000</v>
      </c>
      <c r="S62">
        <f t="shared" si="1"/>
        <v>-366761074926252.69</v>
      </c>
      <c r="U62">
        <f t="shared" si="12"/>
        <v>0.77745419500000001</v>
      </c>
      <c r="V62">
        <f t="shared" si="13"/>
        <v>0.01</v>
      </c>
      <c r="W62">
        <f t="shared" si="14"/>
        <v>5.9121250861008391E-13</v>
      </c>
      <c r="X62">
        <f t="shared" si="15"/>
        <v>4.5964064495538332E-13</v>
      </c>
      <c r="Y62">
        <f t="shared" si="16"/>
        <v>5.912125086100839E-15</v>
      </c>
      <c r="Z62">
        <f t="shared" si="17"/>
        <v>1.2565973856859976E-13</v>
      </c>
      <c r="AB62">
        <f t="shared" si="18"/>
        <v>-51.617552887118777</v>
      </c>
      <c r="AC62">
        <f t="shared" si="22"/>
        <v>-46.087100792371544</v>
      </c>
      <c r="AE62">
        <f t="shared" si="2"/>
        <v>0</v>
      </c>
      <c r="AF62">
        <f t="shared" si="26"/>
        <v>0</v>
      </c>
      <c r="AG62">
        <f t="shared" si="26"/>
        <v>-1.570746732107497E-12</v>
      </c>
      <c r="AH62">
        <f t="shared" si="4"/>
        <v>-2.2982032247769165E-8</v>
      </c>
      <c r="AI62">
        <f t="shared" si="23"/>
        <v>-2.2983602994501272E-8</v>
      </c>
      <c r="AJ62">
        <f t="shared" si="6"/>
        <v>-5.5304520947472326</v>
      </c>
      <c r="AK62">
        <f t="shared" si="19"/>
        <v>-3.6132287020983145</v>
      </c>
      <c r="AL62">
        <f t="shared" si="24"/>
        <v>-9.1436808198291502</v>
      </c>
      <c r="AN62">
        <f t="shared" si="27"/>
        <v>0</v>
      </c>
      <c r="AO62">
        <f t="shared" si="27"/>
        <v>0</v>
      </c>
      <c r="AP62">
        <f t="shared" si="27"/>
        <v>-5.013455554098586E-15</v>
      </c>
      <c r="AQ62">
        <f t="shared" si="27"/>
        <v>-7.3353262408166438E-11</v>
      </c>
      <c r="AR62">
        <f t="shared" si="27"/>
        <v>-7.3358275863720539E-11</v>
      </c>
      <c r="AS62">
        <f t="shared" si="27"/>
        <v>-1.7651907340838668E-2</v>
      </c>
      <c r="AT62">
        <f t="shared" si="27"/>
        <v>-1.1532579463309368E-2</v>
      </c>
      <c r="AU62">
        <f t="shared" si="25"/>
        <v>-2.918448687750631E-2</v>
      </c>
      <c r="AW62">
        <v>59</v>
      </c>
      <c r="AX62">
        <f>IF(Z62&gt;0, (R62*SUMPRODUCT(K62:$K$98, X62:$X$98)-K62*$AZ$3)/Z62, 0)</f>
        <v>-366761074926252.69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12.5</v>
      </c>
      <c r="R63">
        <f t="shared" si="0"/>
        <v>50000</v>
      </c>
      <c r="S63">
        <f t="shared" si="1"/>
        <v>-1681467317069956.5</v>
      </c>
      <c r="U63">
        <f t="shared" si="12"/>
        <v>0.79525030600000002</v>
      </c>
      <c r="V63">
        <f t="shared" si="13"/>
        <v>0.01</v>
      </c>
      <c r="W63">
        <f t="shared" si="14"/>
        <v>1.2565973856859976E-13</v>
      </c>
      <c r="X63">
        <f t="shared" si="15"/>
        <v>9.9930945548558964E-14</v>
      </c>
      <c r="Y63">
        <f t="shared" si="16"/>
        <v>1.2565973856859976E-15</v>
      </c>
      <c r="Z63">
        <f t="shared" si="17"/>
        <v>2.4472195634354796E-14</v>
      </c>
      <c r="AB63">
        <f t="shared" si="18"/>
        <v>-46.087100792371544</v>
      </c>
      <c r="AC63">
        <f t="shared" si="22"/>
        <v>-41.149197136109663</v>
      </c>
      <c r="AE63">
        <f t="shared" si="2"/>
        <v>0</v>
      </c>
      <c r="AF63">
        <f t="shared" si="26"/>
        <v>0</v>
      </c>
      <c r="AG63">
        <f t="shared" si="26"/>
        <v>-3.0590244542943497E-13</v>
      </c>
      <c r="AH63">
        <f t="shared" si="4"/>
        <v>-4.996547277427948E-9</v>
      </c>
      <c r="AI63">
        <f t="shared" si="23"/>
        <v>-4.9968531798733775E-9</v>
      </c>
      <c r="AJ63">
        <f t="shared" si="6"/>
        <v>-4.9379036562618808</v>
      </c>
      <c r="AK63">
        <f t="shared" si="19"/>
        <v>-3.2260970554660084</v>
      </c>
      <c r="AL63">
        <f t="shared" si="24"/>
        <v>-8.1640007167247433</v>
      </c>
      <c r="AN63">
        <f t="shared" si="27"/>
        <v>0</v>
      </c>
      <c r="AO63">
        <f t="shared" si="27"/>
        <v>0</v>
      </c>
      <c r="AP63">
        <f t="shared" si="27"/>
        <v>-8.7175797771723204E-16</v>
      </c>
      <c r="AQ63">
        <f t="shared" si="27"/>
        <v>-1.4239114512551072E-11</v>
      </c>
      <c r="AR63">
        <f t="shared" si="27"/>
        <v>-1.4239986270528788E-11</v>
      </c>
      <c r="AS63">
        <f t="shared" si="27"/>
        <v>-1.4071992459891512E-2</v>
      </c>
      <c r="AT63">
        <f t="shared" si="27"/>
        <v>-9.1937017405809476E-3</v>
      </c>
      <c r="AU63">
        <f t="shared" si="25"/>
        <v>-2.3265694214712449E-2</v>
      </c>
      <c r="AW63">
        <v>60</v>
      </c>
      <c r="AX63">
        <f>IF(Z63&gt;0, (R63*SUMPRODUCT(K63:$K$98, X63:$X$98)-K63*$AZ$3)/Z63, 0)</f>
        <v>-1681467317069956.5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12.5</v>
      </c>
      <c r="R64">
        <f t="shared" si="0"/>
        <v>50000</v>
      </c>
      <c r="S64">
        <f t="shared" si="1"/>
        <v>-8476289156550728</v>
      </c>
      <c r="U64">
        <f t="shared" si="12"/>
        <v>0.81288120699999999</v>
      </c>
      <c r="V64">
        <f t="shared" si="13"/>
        <v>0.01</v>
      </c>
      <c r="W64">
        <f t="shared" si="14"/>
        <v>2.4472195634354796E-14</v>
      </c>
      <c r="X64">
        <f t="shared" si="15"/>
        <v>1.9892987925194456E-14</v>
      </c>
      <c r="Y64">
        <f t="shared" si="16"/>
        <v>2.4472195634354796E-16</v>
      </c>
      <c r="Z64">
        <f t="shared" si="17"/>
        <v>4.3344857528167919E-15</v>
      </c>
      <c r="AB64">
        <f t="shared" si="18"/>
        <v>-41.149197136109663</v>
      </c>
      <c r="AC64">
        <f t="shared" si="22"/>
        <v>-36.740354585824591</v>
      </c>
      <c r="AE64">
        <f t="shared" si="2"/>
        <v>0</v>
      </c>
      <c r="AF64">
        <f t="shared" si="26"/>
        <v>0</v>
      </c>
      <c r="AG64">
        <f t="shared" si="26"/>
        <v>-5.41810719102099E-14</v>
      </c>
      <c r="AH64">
        <f t="shared" si="4"/>
        <v>-9.9464939625972283E-10</v>
      </c>
      <c r="AI64">
        <f t="shared" si="23"/>
        <v>-9.9470357733163313E-10</v>
      </c>
      <c r="AJ64">
        <f t="shared" si="6"/>
        <v>-4.4088425502850725</v>
      </c>
      <c r="AK64">
        <f t="shared" si="19"/>
        <v>-2.8804437995276766</v>
      </c>
      <c r="AL64">
        <f t="shared" si="24"/>
        <v>-7.289286350807453</v>
      </c>
      <c r="AN64">
        <f t="shared" si="27"/>
        <v>0</v>
      </c>
      <c r="AO64">
        <f t="shared" si="27"/>
        <v>0</v>
      </c>
      <c r="AP64">
        <f t="shared" si="27"/>
        <v>-1.3786135785839025E-16</v>
      </c>
      <c r="AQ64">
        <f t="shared" si="27"/>
        <v>-2.5308417040666525E-12</v>
      </c>
      <c r="AR64">
        <f t="shared" si="27"/>
        <v>-2.5309795654245111E-12</v>
      </c>
      <c r="AS64">
        <f t="shared" si="27"/>
        <v>-1.121810623410004E-2</v>
      </c>
      <c r="AT64">
        <f t="shared" si="27"/>
        <v>-7.3291627396326262E-3</v>
      </c>
      <c r="AU64">
        <f t="shared" si="25"/>
        <v>-1.8547268976263648E-2</v>
      </c>
      <c r="AW64">
        <v>61</v>
      </c>
      <c r="AX64">
        <f>IF(Z64&gt;0, (R64*SUMPRODUCT(K64:$K$98, X64:$X$98)-K64*$AZ$3)/Z64, 0)</f>
        <v>-8476289156550728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12.5</v>
      </c>
      <c r="R65">
        <f t="shared" si="0"/>
        <v>50000</v>
      </c>
      <c r="S65">
        <f t="shared" si="1"/>
        <v>-4.7425967681320856E+16</v>
      </c>
      <c r="U65">
        <f t="shared" si="12"/>
        <v>0.83042254299999996</v>
      </c>
      <c r="V65">
        <f t="shared" si="13"/>
        <v>0.01</v>
      </c>
      <c r="W65">
        <f t="shared" si="14"/>
        <v>4.3344857528167919E-15</v>
      </c>
      <c r="X65">
        <f t="shared" si="15"/>
        <v>3.5994546814513894E-15</v>
      </c>
      <c r="Y65">
        <f t="shared" si="16"/>
        <v>4.3344857528167918E-17</v>
      </c>
      <c r="Z65">
        <f t="shared" si="17"/>
        <v>6.916862138372346E-16</v>
      </c>
      <c r="AB65">
        <f t="shared" si="18"/>
        <v>-36.740354585824591</v>
      </c>
      <c r="AC65">
        <f t="shared" si="22"/>
        <v>-32.803888023059876</v>
      </c>
      <c r="AE65">
        <f t="shared" si="2"/>
        <v>0</v>
      </c>
      <c r="AF65">
        <f t="shared" si="26"/>
        <v>0</v>
      </c>
      <c r="AG65">
        <f t="shared" si="26"/>
        <v>-8.646077672965433E-15</v>
      </c>
      <c r="AH65">
        <f t="shared" si="4"/>
        <v>-1.7997273407256947E-10</v>
      </c>
      <c r="AI65">
        <f t="shared" si="23"/>
        <v>-1.7998138015024245E-10</v>
      </c>
      <c r="AJ65">
        <f t="shared" si="6"/>
        <v>-3.9364665627647142</v>
      </c>
      <c r="AK65">
        <f t="shared" si="19"/>
        <v>-2.5718248210077217</v>
      </c>
      <c r="AL65">
        <f t="shared" si="24"/>
        <v>-6.5082913839524172</v>
      </c>
      <c r="AN65">
        <f t="shared" si="27"/>
        <v>0</v>
      </c>
      <c r="AO65">
        <f t="shared" si="27"/>
        <v>0</v>
      </c>
      <c r="AP65">
        <f t="shared" si="27"/>
        <v>-1.9642468665722227E-17</v>
      </c>
      <c r="AQ65">
        <f t="shared" si="27"/>
        <v>-4.088684977649909E-13</v>
      </c>
      <c r="AR65">
        <f t="shared" si="27"/>
        <v>-4.0888814023365666E-13</v>
      </c>
      <c r="AS65">
        <f t="shared" si="27"/>
        <v>-8.9430056075646257E-3</v>
      </c>
      <c r="AT65">
        <f t="shared" si="27"/>
        <v>-5.8427636636121643E-3</v>
      </c>
      <c r="AU65">
        <f t="shared" si="25"/>
        <v>-1.4785769271585678E-2</v>
      </c>
      <c r="AW65">
        <v>62</v>
      </c>
      <c r="AX65">
        <f>IF(Z65&gt;0, (R65*SUMPRODUCT(K65:$K$98, X65:$X$98)-K65*$AZ$3)/Z65, 0)</f>
        <v>-4.7425967681320856E+16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12.5</v>
      </c>
      <c r="R66">
        <f t="shared" si="0"/>
        <v>50000</v>
      </c>
      <c r="S66">
        <f t="shared" si="1"/>
        <v>-2.9812440200275987E+17</v>
      </c>
      <c r="U66">
        <f t="shared" si="12"/>
        <v>0.84796327400000004</v>
      </c>
      <c r="V66">
        <f t="shared" si="13"/>
        <v>0.01</v>
      </c>
      <c r="W66">
        <f t="shared" si="14"/>
        <v>6.916862138372346E-16</v>
      </c>
      <c r="X66">
        <f t="shared" si="15"/>
        <v>5.8652450646608556E-16</v>
      </c>
      <c r="Y66">
        <f t="shared" si="16"/>
        <v>6.9168621383723463E-18</v>
      </c>
      <c r="Z66">
        <f t="shared" si="17"/>
        <v>9.8244845232776692E-17</v>
      </c>
      <c r="AB66">
        <f t="shared" si="18"/>
        <v>-32.803888023059876</v>
      </c>
      <c r="AC66">
        <f t="shared" si="22"/>
        <v>-29.289185734875247</v>
      </c>
      <c r="AE66">
        <f t="shared" si="2"/>
        <v>0</v>
      </c>
      <c r="AF66">
        <f t="shared" si="26"/>
        <v>0</v>
      </c>
      <c r="AG66">
        <f t="shared" si="26"/>
        <v>-1.2280605654097087E-15</v>
      </c>
      <c r="AH66">
        <f t="shared" si="4"/>
        <v>-2.9326225323304275E-11</v>
      </c>
      <c r="AI66">
        <f t="shared" si="23"/>
        <v>-2.9327453383869688E-11</v>
      </c>
      <c r="AJ66">
        <f t="shared" si="6"/>
        <v>-3.5147022881846297</v>
      </c>
      <c r="AK66">
        <f t="shared" si="19"/>
        <v>-2.2962721616141915</v>
      </c>
      <c r="AL66">
        <f t="shared" si="24"/>
        <v>-5.8109744498281488</v>
      </c>
      <c r="AN66">
        <f t="shared" si="27"/>
        <v>0</v>
      </c>
      <c r="AO66">
        <f t="shared" si="27"/>
        <v>0</v>
      </c>
      <c r="AP66">
        <f t="shared" si="27"/>
        <v>-2.4910285177114042E-18</v>
      </c>
      <c r="AQ66">
        <f t="shared" si="27"/>
        <v>-5.9486042997243663E-14</v>
      </c>
      <c r="AR66">
        <f t="shared" si="27"/>
        <v>-5.9488534025761376E-14</v>
      </c>
      <c r="AS66">
        <f t="shared" si="27"/>
        <v>-7.1293093172587127E-3</v>
      </c>
      <c r="AT66">
        <f t="shared" si="27"/>
        <v>-4.6578154206094987E-3</v>
      </c>
      <c r="AU66">
        <f t="shared" si="25"/>
        <v>-1.1787124737927701E-2</v>
      </c>
      <c r="AW66">
        <v>63</v>
      </c>
      <c r="AX66">
        <f>IF(Z66&gt;0, (R66*SUMPRODUCT(K66:$K$98, X66:$X$98)-K66*$AZ$3)/Z66, 0)</f>
        <v>-2.9812440200275987E+17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12.5</v>
      </c>
      <c r="R67">
        <f t="shared" ref="R67:R69" si="28">$C$6</f>
        <v>50000</v>
      </c>
      <c r="S67">
        <f t="shared" ref="S67:S69" si="29">AX67</f>
        <v>-2.1380912320382218E+18</v>
      </c>
      <c r="U67">
        <f t="shared" si="12"/>
        <v>0.86550461000000001</v>
      </c>
      <c r="V67">
        <f t="shared" si="13"/>
        <v>0.01</v>
      </c>
      <c r="W67">
        <f t="shared" si="14"/>
        <v>9.8244845232776692E-17</v>
      </c>
      <c r="X67">
        <f t="shared" si="15"/>
        <v>8.5031366457704745E-17</v>
      </c>
      <c r="Y67">
        <f t="shared" si="16"/>
        <v>9.8244845232776701E-19</v>
      </c>
      <c r="Z67">
        <f t="shared" si="17"/>
        <v>1.2231030322744178E-17</v>
      </c>
      <c r="AB67">
        <f t="shared" si="18"/>
        <v>-29.289185734875247</v>
      </c>
      <c r="AC67">
        <f t="shared" si="22"/>
        <v>-26.151058691852949</v>
      </c>
      <c r="AE67">
        <f t="shared" ref="AE67:AE69" si="30">$Z67*O67</f>
        <v>0</v>
      </c>
      <c r="AF67">
        <f t="shared" si="26"/>
        <v>0</v>
      </c>
      <c r="AG67">
        <f t="shared" si="26"/>
        <v>-1.5288787903430223E-16</v>
      </c>
      <c r="AH67">
        <f t="shared" ref="AH67:AH69" si="31">-X67*R67</f>
        <v>-4.2515683228852373E-12</v>
      </c>
      <c r="AI67">
        <f t="shared" si="23"/>
        <v>-4.2517212107642716E-12</v>
      </c>
      <c r="AJ67">
        <f t="shared" ref="AJ67:AJ69" si="32">AB67-AC67</f>
        <v>-3.1381270430222976</v>
      </c>
      <c r="AK67">
        <f t="shared" si="19"/>
        <v>-2.0502430014412676</v>
      </c>
      <c r="AL67">
        <f t="shared" si="24"/>
        <v>-5.1883700444678169</v>
      </c>
      <c r="AN67">
        <f t="shared" si="27"/>
        <v>0</v>
      </c>
      <c r="AO67">
        <f t="shared" si="27"/>
        <v>0</v>
      </c>
      <c r="AP67">
        <f t="shared" si="27"/>
        <v>-2.7689425608357432E-19</v>
      </c>
      <c r="AQ67">
        <f t="shared" si="27"/>
        <v>-7.6999880918595947E-15</v>
      </c>
      <c r="AR67">
        <f t="shared" si="27"/>
        <v>-7.7002649861156782E-15</v>
      </c>
      <c r="AS67">
        <f t="shared" si="27"/>
        <v>-5.6834417388866463E-3</v>
      </c>
      <c r="AT67">
        <f t="shared" si="27"/>
        <v>-3.7131819360726689E-3</v>
      </c>
      <c r="AU67">
        <f t="shared" si="25"/>
        <v>-9.3966236749670144E-3</v>
      </c>
      <c r="AW67">
        <v>64</v>
      </c>
      <c r="AX67">
        <f>IF(Z67&gt;0, (R67*SUMPRODUCT(K67:$K$98, X67:$X$98)-K67*$AZ$3)/Z67, 0)</f>
        <v>-2.1380912320382218E+18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12.5</v>
      </c>
      <c r="R68">
        <f t="shared" si="28"/>
        <v>50000</v>
      </c>
      <c r="S68">
        <f t="shared" si="29"/>
        <v>-1.7848879562859338E+19</v>
      </c>
      <c r="U68">
        <f t="shared" ref="U68:U69" si="36">M68</f>
        <v>0.88304594599999997</v>
      </c>
      <c r="V68">
        <f t="shared" ref="V68:V69" si="37">$C$10</f>
        <v>0.01</v>
      </c>
      <c r="W68">
        <f t="shared" ref="W68:W69" si="38">Z67</f>
        <v>1.2231030322744178E-17</v>
      </c>
      <c r="X68">
        <f t="shared" ref="X68:X69" si="39">U68*W68</f>
        <v>1.0800561741902317E-17</v>
      </c>
      <c r="Y68">
        <f t="shared" ref="Y68:Y69" si="40">V68*W68</f>
        <v>1.2231030322744178E-19</v>
      </c>
      <c r="Z68">
        <f>MAX(0, W68-X68-Y68)</f>
        <v>1.3081582776144193E-18</v>
      </c>
      <c r="AB68">
        <f t="shared" ref="AB68:AB69" si="41">AC67</f>
        <v>-26.151058691852949</v>
      </c>
      <c r="AC68">
        <f t="shared" si="22"/>
        <v>-23.34915954629728</v>
      </c>
      <c r="AE68">
        <f t="shared" si="30"/>
        <v>0</v>
      </c>
      <c r="AF68">
        <f t="shared" si="26"/>
        <v>0</v>
      </c>
      <c r="AG68">
        <f t="shared" si="26"/>
        <v>-1.6351978470180241E-17</v>
      </c>
      <c r="AH68">
        <f t="shared" si="31"/>
        <v>-5.4002808709511587E-13</v>
      </c>
      <c r="AI68">
        <f t="shared" si="23"/>
        <v>-5.4004443907358603E-13</v>
      </c>
      <c r="AJ68">
        <f t="shared" si="32"/>
        <v>-2.8018991455556694</v>
      </c>
      <c r="AK68">
        <f t="shared" ref="AK68:AK69" si="42">G68*SUM(AB68:AB68, AE68:AF68)</f>
        <v>-1.8305741084297067</v>
      </c>
      <c r="AL68">
        <f t="shared" si="24"/>
        <v>-4.6324732539859159</v>
      </c>
      <c r="AN68">
        <f t="shared" si="27"/>
        <v>0</v>
      </c>
      <c r="AO68">
        <f t="shared" si="27"/>
        <v>0</v>
      </c>
      <c r="AP68">
        <f t="shared" si="27"/>
        <v>-2.6441931444153976E-20</v>
      </c>
      <c r="AQ68">
        <f t="shared" si="27"/>
        <v>-8.7325125109030745E-16</v>
      </c>
      <c r="AR68">
        <f t="shared" si="27"/>
        <v>-8.732776930217516E-16</v>
      </c>
      <c r="AS68">
        <f t="shared" si="27"/>
        <v>-4.5308049576584346E-3</v>
      </c>
      <c r="AT68">
        <f t="shared" si="27"/>
        <v>-2.9601259056701813E-3</v>
      </c>
      <c r="AU68">
        <f t="shared" si="25"/>
        <v>-7.4909308633294884E-3</v>
      </c>
      <c r="AW68">
        <v>65</v>
      </c>
      <c r="AX68">
        <f>IF(Z68&gt;0, (R68*SUMPRODUCT(K68:$K$98, X68:$X$98)-K68*$AZ$3)/Z68, 0)</f>
        <v>-1.7848879562859338E+19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12.5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1.3081582776144193E-18</v>
      </c>
      <c r="X69">
        <f t="shared" si="39"/>
        <v>1.3081582776144193E-18</v>
      </c>
      <c r="Y69">
        <f t="shared" si="40"/>
        <v>1.3081582776144193E-20</v>
      </c>
      <c r="Z69">
        <f t="shared" ref="Z69" si="45">MAX(0, W69-X69-Y69)</f>
        <v>0</v>
      </c>
      <c r="AB69">
        <f t="shared" si="41"/>
        <v>-23.34915954629728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-6.5407913880720968E-14</v>
      </c>
      <c r="AI69">
        <f t="shared" si="23"/>
        <v>-6.5407913880720968E-14</v>
      </c>
      <c r="AJ69">
        <f t="shared" si="32"/>
        <v>-23.34915954629728</v>
      </c>
      <c r="AK69">
        <f t="shared" si="42"/>
        <v>-1.6344411682408098</v>
      </c>
      <c r="AL69">
        <f t="shared" si="24"/>
        <v>-24.983600714538152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-9.4435469443407061E-17</v>
      </c>
      <c r="AR69">
        <f t="shared" si="27"/>
        <v>-9.4435469443407061E-17</v>
      </c>
      <c r="AS69">
        <f t="shared" si="27"/>
        <v>-3.3711346411149111E-2</v>
      </c>
      <c r="AT69">
        <f t="shared" si="27"/>
        <v>-2.3597942487804382E-3</v>
      </c>
      <c r="AU69">
        <f t="shared" si="25"/>
        <v>-3.607114065992964E-2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30599.364206659578</v>
      </c>
      <c r="AO71" s="8">
        <f t="shared" si="46"/>
        <v>-3059.9364206659579</v>
      </c>
      <c r="AP71" s="8">
        <f t="shared" si="46"/>
        <v>-190.51132955820341</v>
      </c>
      <c r="AQ71" s="8">
        <f t="shared" si="46"/>
        <v>-14439.374635103275</v>
      </c>
      <c r="AR71" s="8">
        <f t="shared" si="46"/>
        <v>12909.54182133215</v>
      </c>
      <c r="AS71" s="8">
        <f t="shared" si="46"/>
        <v>-768.01630364351286</v>
      </c>
      <c r="AT71" s="8">
        <f t="shared" si="46"/>
        <v>107.25923497841129</v>
      </c>
      <c r="AU71" s="8">
        <f t="shared" si="46"/>
        <v>12248.784752667028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C0CC7-97C6-47B2-AB90-2F9AE4B7A41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6994.4158044178512</v>
      </c>
      <c r="K3">
        <v>1</v>
      </c>
      <c r="L3" s="2">
        <v>0</v>
      </c>
      <c r="O3">
        <f>$C$3</f>
        <v>6994.4158044178512</v>
      </c>
      <c r="P3">
        <f>O3*C5</f>
        <v>699.44158044178516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6994.4158044178512</v>
      </c>
      <c r="AF3">
        <f t="shared" ref="AF3:AG34" si="4">-$Z3*P3</f>
        <v>-699.44158044178516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6194.9742239760662</v>
      </c>
      <c r="AJ3">
        <f t="shared" ref="AJ3:AJ66" si="7">AB3-AC3</f>
        <v>0</v>
      </c>
      <c r="AL3">
        <f t="shared" ref="AL3:AL34" si="8">SUM(AI3:AK3)</f>
        <v>6194.9742239760662</v>
      </c>
      <c r="AN3">
        <f t="shared" ref="AN3:AU34" si="9">AE3*$K3</f>
        <v>6994.4158044178512</v>
      </c>
      <c r="AO3">
        <f t="shared" si="9"/>
        <v>-699.44158044178516</v>
      </c>
      <c r="AP3">
        <f t="shared" si="9"/>
        <v>-100</v>
      </c>
      <c r="AQ3">
        <f t="shared" si="9"/>
        <v>0</v>
      </c>
      <c r="AR3">
        <f t="shared" si="9"/>
        <v>6194.9742239760662</v>
      </c>
      <c r="AS3">
        <f t="shared" si="9"/>
        <v>0</v>
      </c>
      <c r="AT3">
        <f t="shared" si="9"/>
        <v>0</v>
      </c>
      <c r="AU3">
        <f t="shared" si="9"/>
        <v>6194.9742239760662</v>
      </c>
      <c r="AW3">
        <v>0</v>
      </c>
      <c r="AX3">
        <f>IF(Z3&gt;0, (R3*SUMPRODUCT(K3:$K$98, X3:$X$98)-K3*$AZ$3)/Z3, 0)</f>
        <v>0</v>
      </c>
      <c r="AZ3">
        <f>C6*SUMPRODUCT(X4:X98, K4:K98)/1</f>
        <v>3489.3367258399339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100000</v>
      </c>
      <c r="S4">
        <f t="shared" si="1"/>
        <v>236.84595681227597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234.05477244882104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-178.48089999999999</v>
      </c>
      <c r="AI4">
        <f t="shared" si="6"/>
        <v>-178.48089999999999</v>
      </c>
      <c r="AJ4">
        <f t="shared" si="7"/>
        <v>-234.05477244882104</v>
      </c>
      <c r="AK4">
        <f>G4*SUM(AB4, AE4:AF4)</f>
        <v>0</v>
      </c>
      <c r="AL4">
        <f t="shared" si="8"/>
        <v>-412.53567244882106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-166.5089094131915</v>
      </c>
      <c r="AR4">
        <f t="shared" si="9"/>
        <v>-166.5089094131915</v>
      </c>
      <c r="AS4">
        <f t="shared" si="9"/>
        <v>-218.35504473255065</v>
      </c>
      <c r="AT4">
        <f t="shared" si="9"/>
        <v>0</v>
      </c>
      <c r="AU4">
        <f t="shared" si="9"/>
        <v>-384.86395414574218</v>
      </c>
      <c r="AW4">
        <v>1</v>
      </c>
      <c r="AX4">
        <f>IF(Z4&gt;0, (R4*SUMPRODUCT(K4:$K$98, X4:$X$98)-K4*$AZ$3)/Z4, 0)</f>
        <v>236.84595681227597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12.5</v>
      </c>
      <c r="R5">
        <f t="shared" si="0"/>
        <v>100000</v>
      </c>
      <c r="S5">
        <f t="shared" si="1"/>
        <v>347.2059037782721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234.05477244882104</v>
      </c>
      <c r="AC5">
        <f t="shared" si="2"/>
        <v>339.06800580244089</v>
      </c>
      <c r="AE5">
        <f t="shared" si="3"/>
        <v>0</v>
      </c>
      <c r="AF5">
        <f t="shared" si="4"/>
        <v>0</v>
      </c>
      <c r="AG5">
        <f t="shared" si="4"/>
        <v>-12.207021903743746</v>
      </c>
      <c r="AH5">
        <f t="shared" si="5"/>
        <v>-177.128679050031</v>
      </c>
      <c r="AI5">
        <f t="shared" si="6"/>
        <v>-189.33570095377473</v>
      </c>
      <c r="AJ5">
        <f t="shared" si="7"/>
        <v>-105.01323335361985</v>
      </c>
      <c r="AK5">
        <f>G5*SUM(AB5, AE5:AF5)</f>
        <v>9.5962456704016628</v>
      </c>
      <c r="AL5">
        <f t="shared" si="8"/>
        <v>-284.7526886369929</v>
      </c>
      <c r="AN5">
        <f t="shared" si="9"/>
        <v>0</v>
      </c>
      <c r="AO5">
        <f t="shared" si="9"/>
        <v>0</v>
      </c>
      <c r="AP5">
        <f t="shared" si="9"/>
        <v>-10.438322301793228</v>
      </c>
      <c r="AQ5">
        <f t="shared" si="9"/>
        <v>-151.46415361539329</v>
      </c>
      <c r="AR5">
        <f t="shared" si="9"/>
        <v>-161.90247591718651</v>
      </c>
      <c r="AS5">
        <f t="shared" si="9"/>
        <v>-89.797657802377401</v>
      </c>
      <c r="AT5">
        <f t="shared" si="9"/>
        <v>8.205826612314004</v>
      </c>
      <c r="AU5">
        <f t="shared" si="9"/>
        <v>-243.49430710724988</v>
      </c>
      <c r="AW5">
        <v>2</v>
      </c>
      <c r="AX5">
        <f>IF(Z5&gt;0, (R5*SUMPRODUCT(K5:$K$98, X5:$X$98)-K5*$AZ$3)/Z5, 0)</f>
        <v>347.2059037782721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12.5</v>
      </c>
      <c r="R6">
        <f t="shared" si="0"/>
        <v>100000</v>
      </c>
      <c r="S6">
        <f t="shared" si="1"/>
        <v>497.03208881840106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339.06800580244089</v>
      </c>
      <c r="AC6">
        <f t="shared" si="2"/>
        <v>479.65431628514034</v>
      </c>
      <c r="AE6">
        <f t="shared" si="3"/>
        <v>0</v>
      </c>
      <c r="AF6">
        <f t="shared" si="4"/>
        <v>0</v>
      </c>
      <c r="AG6">
        <f t="shared" si="4"/>
        <v>-12.062961503789095</v>
      </c>
      <c r="AH6">
        <f t="shared" si="5"/>
        <v>-175.92144733771536</v>
      </c>
      <c r="AI6">
        <f t="shared" si="6"/>
        <v>-187.98440884150446</v>
      </c>
      <c r="AJ6">
        <f t="shared" si="7"/>
        <v>-140.58631048269945</v>
      </c>
      <c r="AK6">
        <f>G6*SUM(AB6, AE6:AF6)</f>
        <v>19.835478339442794</v>
      </c>
      <c r="AL6">
        <f t="shared" si="8"/>
        <v>-308.73524098476111</v>
      </c>
      <c r="AN6">
        <f t="shared" si="9"/>
        <v>0</v>
      </c>
      <c r="AO6">
        <f t="shared" si="9"/>
        <v>0</v>
      </c>
      <c r="AP6">
        <f t="shared" si="9"/>
        <v>-9.3054894891862148</v>
      </c>
      <c r="AQ6">
        <f t="shared" si="9"/>
        <v>-135.70756887596198</v>
      </c>
      <c r="AR6">
        <f t="shared" si="9"/>
        <v>-145.0130583651482</v>
      </c>
      <c r="AS6">
        <f t="shared" si="9"/>
        <v>-108.44968991315304</v>
      </c>
      <c r="AT6">
        <f t="shared" si="9"/>
        <v>15.301286930467922</v>
      </c>
      <c r="AU6">
        <f t="shared" si="9"/>
        <v>-238.1614613478333</v>
      </c>
      <c r="AW6">
        <v>3</v>
      </c>
      <c r="AX6">
        <f>IF(Z6&gt;0, (R6*SUMPRODUCT(K6:$K$98, X6:$X$98)-K6*$AZ$3)/Z6, 0)</f>
        <v>497.03208881840106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12.5</v>
      </c>
      <c r="R7">
        <f t="shared" si="0"/>
        <v>100000</v>
      </c>
      <c r="S7">
        <f t="shared" si="1"/>
        <v>615.16379471141852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479.65431628514034</v>
      </c>
      <c r="AC7">
        <f t="shared" si="2"/>
        <v>586.64385981091164</v>
      </c>
      <c r="AE7">
        <f t="shared" si="3"/>
        <v>0</v>
      </c>
      <c r="AF7">
        <f t="shared" si="4"/>
        <v>0</v>
      </c>
      <c r="AG7">
        <f t="shared" si="4"/>
        <v>-11.920480871401779</v>
      </c>
      <c r="AH7">
        <f t="shared" si="5"/>
        <v>-174.80813879539696</v>
      </c>
      <c r="AI7">
        <f t="shared" si="6"/>
        <v>-186.72861966679875</v>
      </c>
      <c r="AJ7">
        <f t="shared" si="7"/>
        <v>-106.9895435257713</v>
      </c>
      <c r="AK7">
        <f>G7*SUM(AB7, AE7:AF7)</f>
        <v>23.55102692960039</v>
      </c>
      <c r="AL7">
        <f t="shared" si="8"/>
        <v>-270.16713626296968</v>
      </c>
      <c r="AN7">
        <f t="shared" si="9"/>
        <v>0</v>
      </c>
      <c r="AO7">
        <f t="shared" si="9"/>
        <v>0</v>
      </c>
      <c r="AP7">
        <f t="shared" si="9"/>
        <v>-8.3664621056835493</v>
      </c>
      <c r="AQ7">
        <f t="shared" si="9"/>
        <v>-122.69015694706404</v>
      </c>
      <c r="AR7">
        <f t="shared" si="9"/>
        <v>-131.05661905274761</v>
      </c>
      <c r="AS7">
        <f t="shared" si="9"/>
        <v>-75.091262782881756</v>
      </c>
      <c r="AT7">
        <f t="shared" si="9"/>
        <v>16.529431696765421</v>
      </c>
      <c r="AU7">
        <f t="shared" si="9"/>
        <v>-189.61845013886395</v>
      </c>
      <c r="AW7">
        <v>4</v>
      </c>
      <c r="AX7">
        <f>IF(Z7&gt;0, (R7*SUMPRODUCT(K7:$K$98, X7:$X$98)-K7*$AZ$3)/Z7, 0)</f>
        <v>615.16379471141852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12.5</v>
      </c>
      <c r="R8">
        <f t="shared" si="0"/>
        <v>100000</v>
      </c>
      <c r="S8">
        <f t="shared" si="1"/>
        <v>665.29240672120136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586.64385981091164</v>
      </c>
      <c r="AC8">
        <f t="shared" si="2"/>
        <v>626.94686284991485</v>
      </c>
      <c r="AE8">
        <f t="shared" si="3"/>
        <v>0</v>
      </c>
      <c r="AF8">
        <f t="shared" si="4"/>
        <v>0</v>
      </c>
      <c r="AG8">
        <f t="shared" si="4"/>
        <v>-11.779535894970849</v>
      </c>
      <c r="AH8">
        <f t="shared" si="5"/>
        <v>-173.92134173530351</v>
      </c>
      <c r="AI8">
        <f t="shared" si="6"/>
        <v>-185.70087763027436</v>
      </c>
      <c r="AJ8">
        <f t="shared" si="7"/>
        <v>-40.303003039003215</v>
      </c>
      <c r="AK8">
        <f>G8*SUM(AB8, AE8:AF8)</f>
        <v>12.495514213972417</v>
      </c>
      <c r="AL8">
        <f t="shared" si="8"/>
        <v>-213.50836645530515</v>
      </c>
      <c r="AN8">
        <f t="shared" si="9"/>
        <v>0</v>
      </c>
      <c r="AO8">
        <f t="shared" si="9"/>
        <v>0</v>
      </c>
      <c r="AP8">
        <f t="shared" si="9"/>
        <v>-7.7172958232970039</v>
      </c>
      <c r="AQ8">
        <f t="shared" si="9"/>
        <v>-113.94357605626111</v>
      </c>
      <c r="AR8">
        <f t="shared" si="9"/>
        <v>-121.66087187955812</v>
      </c>
      <c r="AS8">
        <f t="shared" si="9"/>
        <v>-26.404282799631954</v>
      </c>
      <c r="AT8">
        <f t="shared" si="9"/>
        <v>8.1863649394377376</v>
      </c>
      <c r="AU8">
        <f t="shared" si="9"/>
        <v>-139.87878973975234</v>
      </c>
      <c r="AW8">
        <v>5</v>
      </c>
      <c r="AX8">
        <f>IF(Z8&gt;0, (R8*SUMPRODUCT(K8:$K$98, X8:$X$98)-K8*$AZ$3)/Z8, 0)</f>
        <v>665.29240672120136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12.5</v>
      </c>
      <c r="R9">
        <f t="shared" si="0"/>
        <v>100000</v>
      </c>
      <c r="S9">
        <f t="shared" si="1"/>
        <v>680.86880217329235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626.94686284991485</v>
      </c>
      <c r="AC9">
        <f t="shared" si="2"/>
        <v>634.02655248580049</v>
      </c>
      <c r="AE9">
        <f t="shared" si="3"/>
        <v>0</v>
      </c>
      <c r="AF9">
        <f t="shared" si="4"/>
        <v>0</v>
      </c>
      <c r="AG9">
        <f t="shared" si="4"/>
        <v>-11.640027977159949</v>
      </c>
      <c r="AH9">
        <f t="shared" si="5"/>
        <v>-173.70047088951716</v>
      </c>
      <c r="AI9">
        <f t="shared" si="6"/>
        <v>-185.34049886667711</v>
      </c>
      <c r="AJ9">
        <f t="shared" si="7"/>
        <v>-7.0796896358856429</v>
      </c>
      <c r="AK9">
        <f t="shared" ref="AK9:AK72" si="22">G9*SUM(AB9:AB9, AE9:AF9)</f>
        <v>3.6989864908144976</v>
      </c>
      <c r="AL9">
        <f t="shared" si="8"/>
        <v>-188.72120201174826</v>
      </c>
      <c r="AN9">
        <f t="shared" si="9"/>
        <v>0</v>
      </c>
      <c r="AO9">
        <f t="shared" si="9"/>
        <v>0</v>
      </c>
      <c r="AP9">
        <f t="shared" si="9"/>
        <v>-7.2221782421076952</v>
      </c>
      <c r="AQ9">
        <f t="shared" si="9"/>
        <v>-107.77429091783132</v>
      </c>
      <c r="AR9">
        <f t="shared" si="9"/>
        <v>-114.99646915993901</v>
      </c>
      <c r="AS9">
        <f t="shared" si="9"/>
        <v>-4.3926681748100096</v>
      </c>
      <c r="AT9">
        <f t="shared" si="9"/>
        <v>2.2950752183955565</v>
      </c>
      <c r="AU9">
        <f t="shared" si="9"/>
        <v>-117.09406211635347</v>
      </c>
      <c r="AW9">
        <v>6</v>
      </c>
      <c r="AX9">
        <f>IF(Z9&gt;0, (R9*SUMPRODUCT(K9:$K$98, X9:$X$98)-K9*$AZ$3)/Z9, 0)</f>
        <v>680.86880217329235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12.5</v>
      </c>
      <c r="R10">
        <f t="shared" si="0"/>
        <v>100000</v>
      </c>
      <c r="S10">
        <f t="shared" si="1"/>
        <v>692.6755975010484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634.02655248580049</v>
      </c>
      <c r="AC10">
        <f t="shared" si="2"/>
        <v>637.36721578193647</v>
      </c>
      <c r="AE10">
        <f t="shared" si="3"/>
        <v>0</v>
      </c>
      <c r="AF10">
        <f t="shared" si="4"/>
        <v>0</v>
      </c>
      <c r="AG10">
        <f t="shared" si="4"/>
        <v>-11.501906846461626</v>
      </c>
      <c r="AH10">
        <f t="shared" si="5"/>
        <v>-173.76680741378695</v>
      </c>
      <c r="AI10">
        <f t="shared" si="6"/>
        <v>-185.26871426024857</v>
      </c>
      <c r="AJ10">
        <f t="shared" si="7"/>
        <v>-3.3406632961359719</v>
      </c>
      <c r="AK10">
        <f t="shared" si="22"/>
        <v>2.5995088651917824</v>
      </c>
      <c r="AL10">
        <f t="shared" si="8"/>
        <v>-186.00986869119276</v>
      </c>
      <c r="AN10">
        <f t="shared" si="9"/>
        <v>0</v>
      </c>
      <c r="AO10">
        <f t="shared" si="9"/>
        <v>0</v>
      </c>
      <c r="AP10">
        <f t="shared" si="9"/>
        <v>-6.7702111075062037</v>
      </c>
      <c r="AQ10">
        <f t="shared" si="9"/>
        <v>-102.28199422695062</v>
      </c>
      <c r="AR10">
        <f t="shared" si="9"/>
        <v>-109.05220533445681</v>
      </c>
      <c r="AS10">
        <f t="shared" si="9"/>
        <v>-1.9663692338888827</v>
      </c>
      <c r="AT10">
        <f t="shared" si="9"/>
        <v>1.5301135740458867</v>
      </c>
      <c r="AU10">
        <f t="shared" si="9"/>
        <v>-109.48846099429981</v>
      </c>
      <c r="AW10">
        <v>7</v>
      </c>
      <c r="AX10">
        <f>IF(Z10&gt;0, (R10*SUMPRODUCT(K10:$K$98, X10:$X$98)-K10*$AZ$3)/Z10, 0)</f>
        <v>692.6755975010484</v>
      </c>
    </row>
    <row r="11" spans="1:52" x14ac:dyDescent="0.25">
      <c r="A11" t="s">
        <v>33</v>
      </c>
      <c r="C11" s="12">
        <f>AU100</f>
        <v>2228.2714406913724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12.5</v>
      </c>
      <c r="R11">
        <f t="shared" si="0"/>
        <v>100000</v>
      </c>
      <c r="S11">
        <f t="shared" si="1"/>
        <v>700.99076403186405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637.36721578193647</v>
      </c>
      <c r="AC11">
        <f t="shared" si="2"/>
        <v>637.34990870984325</v>
      </c>
      <c r="AE11">
        <f t="shared" si="3"/>
        <v>0</v>
      </c>
      <c r="AF11">
        <f t="shared" si="4"/>
        <v>0</v>
      </c>
      <c r="AG11">
        <f t="shared" si="4"/>
        <v>-11.365162378246257</v>
      </c>
      <c r="AH11">
        <f t="shared" si="5"/>
        <v>-173.80319800602189</v>
      </c>
      <c r="AI11">
        <f t="shared" si="6"/>
        <v>-185.16836038426814</v>
      </c>
      <c r="AJ11">
        <f t="shared" si="7"/>
        <v>1.7307072093217357E-2</v>
      </c>
      <c r="AK11">
        <f t="shared" si="22"/>
        <v>1.5296813178766473</v>
      </c>
      <c r="AL11">
        <f t="shared" si="8"/>
        <v>-183.62137199429827</v>
      </c>
      <c r="AN11">
        <f t="shared" si="9"/>
        <v>0</v>
      </c>
      <c r="AO11">
        <f t="shared" si="9"/>
        <v>0</v>
      </c>
      <c r="AP11">
        <f t="shared" si="9"/>
        <v>-6.3566334755229068</v>
      </c>
      <c r="AQ11">
        <f t="shared" si="9"/>
        <v>-97.2096297288887</v>
      </c>
      <c r="AR11">
        <f t="shared" si="9"/>
        <v>-103.56626320441161</v>
      </c>
      <c r="AS11">
        <f t="shared" si="9"/>
        <v>9.6799948975308855E-3</v>
      </c>
      <c r="AT11">
        <f t="shared" si="9"/>
        <v>0.85556397246980043</v>
      </c>
      <c r="AU11">
        <f t="shared" si="9"/>
        <v>-102.70101923704428</v>
      </c>
      <c r="AW11">
        <v>8</v>
      </c>
      <c r="AX11">
        <f>IF(Z11&gt;0, (R11*SUMPRODUCT(K11:$K$98, X11:$X$98)-K11*$AZ$3)/Z11, 0)</f>
        <v>700.99076403186405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12.5</v>
      </c>
      <c r="R12">
        <f t="shared" si="0"/>
        <v>100000</v>
      </c>
      <c r="S12">
        <f t="shared" si="1"/>
        <v>709.20835546357591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637.34990870984325</v>
      </c>
      <c r="AC12">
        <f t="shared" si="2"/>
        <v>637.13688217220238</v>
      </c>
      <c r="AE12">
        <f t="shared" si="3"/>
        <v>0</v>
      </c>
      <c r="AF12">
        <f t="shared" si="4"/>
        <v>0</v>
      </c>
      <c r="AG12">
        <f t="shared" si="4"/>
        <v>-11.229719680821727</v>
      </c>
      <c r="AH12">
        <f t="shared" si="5"/>
        <v>-174.32858913653686</v>
      </c>
      <c r="AI12">
        <f t="shared" si="6"/>
        <v>-185.55830881735858</v>
      </c>
      <c r="AJ12">
        <f t="shared" si="7"/>
        <v>0.21302653764087154</v>
      </c>
      <c r="AK12">
        <f t="shared" si="22"/>
        <v>1.4659047900326394</v>
      </c>
      <c r="AL12">
        <f t="shared" si="8"/>
        <v>-183.87937748968506</v>
      </c>
      <c r="AN12">
        <f t="shared" si="9"/>
        <v>0</v>
      </c>
      <c r="AO12">
        <f t="shared" si="9"/>
        <v>0</v>
      </c>
      <c r="AP12">
        <f t="shared" si="9"/>
        <v>-5.9687153901710053</v>
      </c>
      <c r="AQ12">
        <f t="shared" si="9"/>
        <v>-92.65749836151798</v>
      </c>
      <c r="AR12">
        <f t="shared" si="9"/>
        <v>-98.626213751688994</v>
      </c>
      <c r="AS12">
        <f t="shared" si="9"/>
        <v>0.11322586937796759</v>
      </c>
      <c r="AT12">
        <f t="shared" si="9"/>
        <v>0.7791439795007391</v>
      </c>
      <c r="AU12">
        <f t="shared" si="9"/>
        <v>-97.733843902810278</v>
      </c>
      <c r="AW12">
        <v>9</v>
      </c>
      <c r="AX12">
        <f>IF(Z12&gt;0, (R12*SUMPRODUCT(K12:$K$98, X12:$X$98)-K12*$AZ$3)/Z12, 0)</f>
        <v>709.20835546357591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12.5</v>
      </c>
      <c r="R13">
        <f t="shared" si="0"/>
        <v>100000</v>
      </c>
      <c r="S13">
        <f t="shared" si="1"/>
        <v>716.6750495723403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637.13688217220238</v>
      </c>
      <c r="AC13">
        <f t="shared" si="2"/>
        <v>636.15259419289123</v>
      </c>
      <c r="AE13">
        <f t="shared" si="3"/>
        <v>0</v>
      </c>
      <c r="AF13">
        <f t="shared" si="4"/>
        <v>0</v>
      </c>
      <c r="AG13">
        <f t="shared" si="4"/>
        <v>-11.095554996865403</v>
      </c>
      <c r="AH13">
        <f t="shared" si="5"/>
        <v>-174.9398971848664</v>
      </c>
      <c r="AI13">
        <f t="shared" si="6"/>
        <v>-186.03545218173178</v>
      </c>
      <c r="AJ13">
        <f t="shared" si="7"/>
        <v>0.98428797931114786</v>
      </c>
      <c r="AK13">
        <f t="shared" si="22"/>
        <v>1.2742737643444049</v>
      </c>
      <c r="AL13">
        <f t="shared" si="8"/>
        <v>-183.77689043807624</v>
      </c>
      <c r="AN13">
        <f t="shared" si="9"/>
        <v>0</v>
      </c>
      <c r="AO13">
        <f t="shared" si="9"/>
        <v>0</v>
      </c>
      <c r="AP13">
        <f t="shared" si="9"/>
        <v>-5.6058987018852804</v>
      </c>
      <c r="AQ13">
        <f t="shared" si="9"/>
        <v>-88.38632612912491</v>
      </c>
      <c r="AR13">
        <f t="shared" si="9"/>
        <v>-93.992224831010176</v>
      </c>
      <c r="AS13">
        <f t="shared" si="9"/>
        <v>0.49729992840020032</v>
      </c>
      <c r="AT13">
        <f t="shared" si="9"/>
        <v>0.64381183666818464</v>
      </c>
      <c r="AU13">
        <f t="shared" si="9"/>
        <v>-92.851113065941803</v>
      </c>
      <c r="AW13">
        <v>10</v>
      </c>
      <c r="AX13">
        <f>IF(Z13&gt;0, (R13*SUMPRODUCT(K13:$K$98, X13:$X$98)-K13*$AZ$3)/Z13, 0)</f>
        <v>716.6750495723403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12.5</v>
      </c>
      <c r="R14">
        <f t="shared" si="0"/>
        <v>100000</v>
      </c>
      <c r="S14">
        <f t="shared" si="1"/>
        <v>723.58400549590078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636.15259419289123</v>
      </c>
      <c r="AC14">
        <f t="shared" si="2"/>
        <v>634.58944843218865</v>
      </c>
      <c r="AE14">
        <f t="shared" si="3"/>
        <v>0</v>
      </c>
      <c r="AF14">
        <f t="shared" si="4"/>
        <v>0</v>
      </c>
      <c r="AG14">
        <f t="shared" si="4"/>
        <v>-10.96260841195072</v>
      </c>
      <c r="AH14">
        <f t="shared" si="5"/>
        <v>-175.92827956821864</v>
      </c>
      <c r="AI14">
        <f t="shared" si="6"/>
        <v>-186.89088798016937</v>
      </c>
      <c r="AJ14">
        <f t="shared" si="7"/>
        <v>1.5631457607025823</v>
      </c>
      <c r="AK14">
        <f t="shared" si="22"/>
        <v>1.1450746695472043</v>
      </c>
      <c r="AL14">
        <f t="shared" si="8"/>
        <v>-184.18266754991959</v>
      </c>
      <c r="AN14">
        <f t="shared" si="9"/>
        <v>0</v>
      </c>
      <c r="AO14">
        <f t="shared" si="9"/>
        <v>0</v>
      </c>
      <c r="AP14">
        <f t="shared" si="9"/>
        <v>-5.2659526554744716</v>
      </c>
      <c r="AQ14">
        <f t="shared" si="9"/>
        <v>-84.508171427101473</v>
      </c>
      <c r="AR14">
        <f t="shared" si="9"/>
        <v>-89.774124082575952</v>
      </c>
      <c r="AS14">
        <f t="shared" si="9"/>
        <v>0.75086614974699217</v>
      </c>
      <c r="AT14">
        <f t="shared" si="9"/>
        <v>0.55004327165834366</v>
      </c>
      <c r="AU14">
        <f t="shared" si="9"/>
        <v>-88.473214661170616</v>
      </c>
      <c r="AW14">
        <v>11</v>
      </c>
      <c r="AX14">
        <f>IF(Z14&gt;0, (R14*SUMPRODUCT(K14:$K$98, X14:$X$98)-K14*$AZ$3)/Z14, 0)</f>
        <v>723.58400549590078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12.5</v>
      </c>
      <c r="R15">
        <f t="shared" si="0"/>
        <v>100000</v>
      </c>
      <c r="S15">
        <f t="shared" si="1"/>
        <v>734.144531081183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634.58944843218865</v>
      </c>
      <c r="AC15">
        <f t="shared" si="2"/>
        <v>636.10562352499414</v>
      </c>
      <c r="AE15">
        <f t="shared" si="3"/>
        <v>0</v>
      </c>
      <c r="AF15">
        <f t="shared" si="4"/>
        <v>0</v>
      </c>
      <c r="AG15">
        <f t="shared" si="4"/>
        <v>-10.830728769922764</v>
      </c>
      <c r="AH15">
        <f t="shared" si="5"/>
        <v>-178.02846326758223</v>
      </c>
      <c r="AI15">
        <f t="shared" si="6"/>
        <v>-188.85919203750498</v>
      </c>
      <c r="AJ15">
        <f t="shared" si="7"/>
        <v>-1.5161750928054971</v>
      </c>
      <c r="AK15">
        <f t="shared" si="22"/>
        <v>2.6018167385719737</v>
      </c>
      <c r="AL15">
        <f t="shared" si="8"/>
        <v>-187.7735503917385</v>
      </c>
      <c r="AN15">
        <f t="shared" si="9"/>
        <v>0</v>
      </c>
      <c r="AO15">
        <f t="shared" si="9"/>
        <v>0</v>
      </c>
      <c r="AP15">
        <f t="shared" si="9"/>
        <v>-4.9355881823933148</v>
      </c>
      <c r="AQ15">
        <f t="shared" si="9"/>
        <v>-81.127982991617941</v>
      </c>
      <c r="AR15">
        <f t="shared" si="9"/>
        <v>-86.063571174011258</v>
      </c>
      <c r="AS15">
        <f t="shared" si="9"/>
        <v>-0.6909245009690389</v>
      </c>
      <c r="AT15">
        <f t="shared" si="9"/>
        <v>1.1856539130875607</v>
      </c>
      <c r="AU15">
        <f t="shared" si="9"/>
        <v>-85.568841761892728</v>
      </c>
      <c r="AW15">
        <v>12</v>
      </c>
      <c r="AX15">
        <f>IF(Z15&gt;0, (R15*SUMPRODUCT(K15:$K$98, X15:$X$98)-K15*$AZ$3)/Z15, 0)</f>
        <v>734.144531081183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12.5</v>
      </c>
      <c r="R16">
        <f t="shared" si="0"/>
        <v>100000</v>
      </c>
      <c r="S16">
        <f t="shared" si="1"/>
        <v>748.68915010051251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636.10562352499414</v>
      </c>
      <c r="AC16">
        <f t="shared" si="2"/>
        <v>640.8679470320551</v>
      </c>
      <c r="AE16">
        <f t="shared" si="3"/>
        <v>0</v>
      </c>
      <c r="AF16">
        <f t="shared" si="4"/>
        <v>0</v>
      </c>
      <c r="AG16">
        <f t="shared" si="4"/>
        <v>-10.699833618298356</v>
      </c>
      <c r="AH16">
        <f t="shared" si="5"/>
        <v>-180.70291140144698</v>
      </c>
      <c r="AI16">
        <f t="shared" si="6"/>
        <v>-191.40274501974534</v>
      </c>
      <c r="AJ16">
        <f t="shared" si="7"/>
        <v>-4.7623235070609553</v>
      </c>
      <c r="AK16">
        <f t="shared" si="22"/>
        <v>4.5163499270274583</v>
      </c>
      <c r="AL16">
        <f t="shared" si="8"/>
        <v>-191.64871859977885</v>
      </c>
      <c r="AN16">
        <f t="shared" si="9"/>
        <v>0</v>
      </c>
      <c r="AO16">
        <f t="shared" si="9"/>
        <v>0</v>
      </c>
      <c r="AP16">
        <f t="shared" si="9"/>
        <v>-4.6125616863772718</v>
      </c>
      <c r="AQ16">
        <f t="shared" si="9"/>
        <v>-77.898718380230008</v>
      </c>
      <c r="AR16">
        <f t="shared" si="9"/>
        <v>-82.51128006660727</v>
      </c>
      <c r="AS16">
        <f t="shared" si="9"/>
        <v>-2.0529768714568704</v>
      </c>
      <c r="AT16">
        <f t="shared" si="9"/>
        <v>1.9469408010283287</v>
      </c>
      <c r="AU16">
        <f t="shared" si="9"/>
        <v>-82.617316137035814</v>
      </c>
      <c r="AW16">
        <v>13</v>
      </c>
      <c r="AX16">
        <f>IF(Z16&gt;0, (R16*SUMPRODUCT(K16:$K$98, X16:$X$98)-K16*$AZ$3)/Z16, 0)</f>
        <v>748.68915010051251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12.5</v>
      </c>
      <c r="R17">
        <f t="shared" si="0"/>
        <v>100000</v>
      </c>
      <c r="S17">
        <f t="shared" si="1"/>
        <v>772.45431695960065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640.8679470320551</v>
      </c>
      <c r="AC17">
        <f t="shared" si="2"/>
        <v>653.18214798202143</v>
      </c>
      <c r="AE17">
        <f t="shared" si="3"/>
        <v>0</v>
      </c>
      <c r="AF17">
        <f t="shared" si="4"/>
        <v>0</v>
      </c>
      <c r="AG17">
        <f t="shared" si="4"/>
        <v>-10.569915489516625</v>
      </c>
      <c r="AH17">
        <f t="shared" si="5"/>
        <v>-183.35834078998687</v>
      </c>
      <c r="AI17">
        <f t="shared" si="6"/>
        <v>-193.9282562795035</v>
      </c>
      <c r="AJ17">
        <f t="shared" si="7"/>
        <v>-12.314200949966335</v>
      </c>
      <c r="AK17">
        <f t="shared" si="22"/>
        <v>8.8439776690423599</v>
      </c>
      <c r="AL17">
        <f t="shared" si="8"/>
        <v>-197.39847956042746</v>
      </c>
      <c r="AN17">
        <f t="shared" si="9"/>
        <v>0</v>
      </c>
      <c r="AO17">
        <f t="shared" si="9"/>
        <v>0</v>
      </c>
      <c r="AP17">
        <f t="shared" si="9"/>
        <v>-4.2832822330343676</v>
      </c>
      <c r="AQ17">
        <f t="shared" si="9"/>
        <v>-74.302914168363685</v>
      </c>
      <c r="AR17">
        <f t="shared" si="9"/>
        <v>-78.586196401398055</v>
      </c>
      <c r="AS17">
        <f t="shared" si="9"/>
        <v>-4.9901248685780972</v>
      </c>
      <c r="AT17">
        <f t="shared" si="9"/>
        <v>3.583874673050409</v>
      </c>
      <c r="AU17">
        <f t="shared" si="9"/>
        <v>-79.992446596925745</v>
      </c>
      <c r="AW17">
        <v>14</v>
      </c>
      <c r="AX17">
        <f>IF(Z17&gt;0, (R17*SUMPRODUCT(K17:$K$98, X17:$X$98)-K17*$AZ$3)/Z17, 0)</f>
        <v>772.45431695960065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12.5</v>
      </c>
      <c r="R18">
        <f t="shared" si="0"/>
        <v>100000</v>
      </c>
      <c r="S18">
        <f t="shared" si="1"/>
        <v>806.14900279439144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653.18214798202143</v>
      </c>
      <c r="AC18">
        <f t="shared" si="2"/>
        <v>673.35673009616335</v>
      </c>
      <c r="AE18">
        <f t="shared" si="3"/>
        <v>0</v>
      </c>
      <c r="AF18">
        <f t="shared" si="4"/>
        <v>0</v>
      </c>
      <c r="AG18">
        <f t="shared" si="4"/>
        <v>-10.440947141317485</v>
      </c>
      <c r="AH18">
        <f t="shared" si="5"/>
        <v>-186.15354643179057</v>
      </c>
      <c r="AI18">
        <f t="shared" si="6"/>
        <v>-196.59449357310805</v>
      </c>
      <c r="AJ18">
        <f t="shared" si="7"/>
        <v>-20.174582114141913</v>
      </c>
      <c r="AK18">
        <f t="shared" si="22"/>
        <v>14.108734396411664</v>
      </c>
      <c r="AL18">
        <f t="shared" si="8"/>
        <v>-202.66034129083829</v>
      </c>
      <c r="AN18">
        <f t="shared" si="9"/>
        <v>0</v>
      </c>
      <c r="AO18">
        <f t="shared" si="9"/>
        <v>0</v>
      </c>
      <c r="AP18">
        <f t="shared" si="9"/>
        <v>-3.9483202292046471</v>
      </c>
      <c r="AQ18">
        <f t="shared" si="9"/>
        <v>-70.395319808321574</v>
      </c>
      <c r="AR18">
        <f t="shared" si="9"/>
        <v>-74.343640037526214</v>
      </c>
      <c r="AS18">
        <f t="shared" si="9"/>
        <v>-7.6291652087576285</v>
      </c>
      <c r="AT18">
        <f t="shared" si="9"/>
        <v>5.3353207014510744</v>
      </c>
      <c r="AU18">
        <f t="shared" si="9"/>
        <v>-76.637484544832773</v>
      </c>
      <c r="AW18">
        <v>15</v>
      </c>
      <c r="AX18">
        <f>IF(Z18&gt;0, (R18*SUMPRODUCT(K18:$K$98, X18:$X$98)-K18*$AZ$3)/Z18, 0)</f>
        <v>806.14900279439144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12.5</v>
      </c>
      <c r="R19">
        <f t="shared" si="0"/>
        <v>100000</v>
      </c>
      <c r="S19">
        <f t="shared" si="1"/>
        <v>838.67649837428405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673.35673009616335</v>
      </c>
      <c r="AC19">
        <f t="shared" si="2"/>
        <v>691.93013075381077</v>
      </c>
      <c r="AE19">
        <f t="shared" si="3"/>
        <v>0</v>
      </c>
      <c r="AF19">
        <f t="shared" si="4"/>
        <v>0</v>
      </c>
      <c r="AG19">
        <f t="shared" si="4"/>
        <v>-10.312828189639704</v>
      </c>
      <c r="AH19">
        <f t="shared" si="5"/>
        <v>-189.67584211684118</v>
      </c>
      <c r="AI19">
        <f t="shared" si="6"/>
        <v>-199.98867030648088</v>
      </c>
      <c r="AJ19">
        <f t="shared" si="7"/>
        <v>-18.573400657647426</v>
      </c>
      <c r="AK19">
        <f t="shared" si="22"/>
        <v>15.015855081144442</v>
      </c>
      <c r="AL19">
        <f t="shared" si="8"/>
        <v>-203.54621588298386</v>
      </c>
      <c r="AN19">
        <f t="shared" si="9"/>
        <v>0</v>
      </c>
      <c r="AO19">
        <f t="shared" si="9"/>
        <v>0</v>
      </c>
      <c r="AP19">
        <f t="shared" si="9"/>
        <v>-3.6369216769697648</v>
      </c>
      <c r="AQ19">
        <f t="shared" si="9"/>
        <v>-66.89107673540471</v>
      </c>
      <c r="AR19">
        <f t="shared" si="9"/>
        <v>-70.527998412374473</v>
      </c>
      <c r="AS19">
        <f t="shared" si="9"/>
        <v>-6.5500949133142088</v>
      </c>
      <c r="AT19">
        <f t="shared" si="9"/>
        <v>5.2954909980672094</v>
      </c>
      <c r="AU19">
        <f t="shared" si="9"/>
        <v>-71.782602327621476</v>
      </c>
      <c r="AW19">
        <v>16</v>
      </c>
      <c r="AX19">
        <f>IF(Z19&gt;0, (R19*SUMPRODUCT(K19:$K$98, X19:$X$98)-K19*$AZ$3)/Z19, 0)</f>
        <v>838.67649837428405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12.5</v>
      </c>
      <c r="R20">
        <f t="shared" si="0"/>
        <v>100000</v>
      </c>
      <c r="S20">
        <f t="shared" si="1"/>
        <v>844.84237907629279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691.93013075381077</v>
      </c>
      <c r="AC20">
        <f t="shared" si="2"/>
        <v>688.41649075679129</v>
      </c>
      <c r="AE20">
        <f t="shared" si="3"/>
        <v>0</v>
      </c>
      <c r="AF20">
        <f t="shared" si="4"/>
        <v>0</v>
      </c>
      <c r="AG20">
        <f t="shared" si="4"/>
        <v>-10.185575851282911</v>
      </c>
      <c r="AH20">
        <f t="shared" si="5"/>
        <v>-192.99245168315605</v>
      </c>
      <c r="AI20">
        <f t="shared" si="6"/>
        <v>-203.17802753443897</v>
      </c>
      <c r="AJ20">
        <f t="shared" si="7"/>
        <v>3.5136399970194816</v>
      </c>
      <c r="AK20">
        <f t="shared" si="22"/>
        <v>2.9752995622413865</v>
      </c>
      <c r="AL20">
        <f t="shared" si="8"/>
        <v>-196.6890879751781</v>
      </c>
      <c r="AN20">
        <f t="shared" si="9"/>
        <v>0</v>
      </c>
      <c r="AO20">
        <f t="shared" si="9"/>
        <v>0</v>
      </c>
      <c r="AP20">
        <f t="shared" si="9"/>
        <v>-3.4070424653129963</v>
      </c>
      <c r="AQ20">
        <f t="shared" si="9"/>
        <v>-64.555356316605355</v>
      </c>
      <c r="AR20">
        <f t="shared" si="9"/>
        <v>-67.962398781918353</v>
      </c>
      <c r="AS20">
        <f t="shared" si="9"/>
        <v>1.1753013135884502</v>
      </c>
      <c r="AT20">
        <f t="shared" si="9"/>
        <v>0.99522816417952276</v>
      </c>
      <c r="AU20">
        <f t="shared" si="9"/>
        <v>-65.791869304150381</v>
      </c>
      <c r="AW20">
        <v>17</v>
      </c>
      <c r="AX20">
        <f>IF(Z20&gt;0, (R20*SUMPRODUCT(K20:$K$98, X20:$X$98)-K20*$AZ$3)/Z20, 0)</f>
        <v>844.84237907629279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12.5</v>
      </c>
      <c r="R21">
        <f t="shared" si="0"/>
        <v>100000</v>
      </c>
      <c r="S21">
        <f t="shared" si="1"/>
        <v>846.41313457302999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688.41649075679129</v>
      </c>
      <c r="AC21">
        <f t="shared" si="2"/>
        <v>681.13202877327444</v>
      </c>
      <c r="AE21">
        <f t="shared" si="3"/>
        <v>0</v>
      </c>
      <c r="AF21">
        <f t="shared" si="4"/>
        <v>0</v>
      </c>
      <c r="AG21">
        <f t="shared" si="4"/>
        <v>-10.059095271437231</v>
      </c>
      <c r="AH21">
        <f t="shared" si="5"/>
        <v>-196.99857066280831</v>
      </c>
      <c r="AI21">
        <f t="shared" si="6"/>
        <v>-207.05766593424553</v>
      </c>
      <c r="AJ21">
        <f t="shared" si="7"/>
        <v>7.2844619835168487</v>
      </c>
      <c r="AK21">
        <f t="shared" si="22"/>
        <v>1.1014663852108662</v>
      </c>
      <c r="AL21">
        <f t="shared" si="8"/>
        <v>-198.67173756551782</v>
      </c>
      <c r="AN21">
        <f t="shared" si="9"/>
        <v>0</v>
      </c>
      <c r="AO21">
        <f t="shared" si="9"/>
        <v>0</v>
      </c>
      <c r="AP21">
        <f t="shared" si="9"/>
        <v>-3.1996340023545109</v>
      </c>
      <c r="AQ21">
        <f t="shared" si="9"/>
        <v>-62.662029546311224</v>
      </c>
      <c r="AR21">
        <f t="shared" si="9"/>
        <v>-65.861663548665732</v>
      </c>
      <c r="AS21">
        <f t="shared" si="9"/>
        <v>2.3170684462549218</v>
      </c>
      <c r="AT21">
        <f t="shared" si="9"/>
        <v>0.35035847692768229</v>
      </c>
      <c r="AU21">
        <f t="shared" si="9"/>
        <v>-63.194236625483128</v>
      </c>
      <c r="AW21">
        <v>18</v>
      </c>
      <c r="AX21">
        <f>IF(Z21&gt;0, (R21*SUMPRODUCT(K21:$K$98, X21:$X$98)-K21*$AZ$3)/Z21, 0)</f>
        <v>846.41313457302999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12.5</v>
      </c>
      <c r="R22">
        <f t="shared" si="0"/>
        <v>100000</v>
      </c>
      <c r="S22">
        <f t="shared" si="1"/>
        <v>870.86675679951543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681.13202877327444</v>
      </c>
      <c r="AC22">
        <f t="shared" si="2"/>
        <v>692.04887388676207</v>
      </c>
      <c r="AE22">
        <f t="shared" si="3"/>
        <v>0</v>
      </c>
      <c r="AF22">
        <f t="shared" si="4"/>
        <v>0</v>
      </c>
      <c r="AG22">
        <f t="shared" si="4"/>
        <v>-9.9333346416574795</v>
      </c>
      <c r="AH22">
        <f t="shared" si="5"/>
        <v>-201.35741652304063</v>
      </c>
      <c r="AI22">
        <f t="shared" si="6"/>
        <v>-211.29075116469809</v>
      </c>
      <c r="AJ22">
        <f t="shared" si="7"/>
        <v>-10.916845113487625</v>
      </c>
      <c r="AK22">
        <f t="shared" si="22"/>
        <v>14.303772604238764</v>
      </c>
      <c r="AL22">
        <f t="shared" si="8"/>
        <v>-207.90382367394696</v>
      </c>
      <c r="AN22">
        <f t="shared" si="9"/>
        <v>0</v>
      </c>
      <c r="AO22">
        <f t="shared" si="9"/>
        <v>0</v>
      </c>
      <c r="AP22">
        <f t="shared" si="9"/>
        <v>-2.9501695601524935</v>
      </c>
      <c r="AQ22">
        <f t="shared" si="9"/>
        <v>-59.802527788201019</v>
      </c>
      <c r="AR22">
        <f t="shared" si="9"/>
        <v>-62.752697348353507</v>
      </c>
      <c r="AS22">
        <f t="shared" si="9"/>
        <v>-3.242269117930038</v>
      </c>
      <c r="AT22">
        <f t="shared" si="9"/>
        <v>4.2481760712460099</v>
      </c>
      <c r="AU22">
        <f t="shared" si="9"/>
        <v>-61.746790395037536</v>
      </c>
      <c r="AW22">
        <v>19</v>
      </c>
      <c r="AX22">
        <f>IF(Z22&gt;0, (R22*SUMPRODUCT(K22:$K$98, X22:$X$98)-K22*$AZ$3)/Z22, 0)</f>
        <v>870.86675679951543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12.5</v>
      </c>
      <c r="R23">
        <f t="shared" si="0"/>
        <v>100000</v>
      </c>
      <c r="S23">
        <f t="shared" si="1"/>
        <v>947.2667420896272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692.04887388676207</v>
      </c>
      <c r="AC23">
        <f t="shared" si="2"/>
        <v>743.28086520288571</v>
      </c>
      <c r="AE23">
        <f t="shared" si="3"/>
        <v>0</v>
      </c>
      <c r="AF23">
        <f t="shared" si="4"/>
        <v>0</v>
      </c>
      <c r="AG23">
        <f t="shared" si="4"/>
        <v>-9.8082307783133249</v>
      </c>
      <c r="AH23">
        <f t="shared" si="5"/>
        <v>-206.16413542064123</v>
      </c>
      <c r="AI23">
        <f t="shared" si="6"/>
        <v>-215.97236619895455</v>
      </c>
      <c r="AJ23">
        <f t="shared" si="7"/>
        <v>-51.23199131612364</v>
      </c>
      <c r="AK23">
        <f t="shared" si="22"/>
        <v>48.44342117207335</v>
      </c>
      <c r="AL23">
        <f t="shared" si="8"/>
        <v>-218.76093634300483</v>
      </c>
      <c r="AN23">
        <f t="shared" si="9"/>
        <v>0</v>
      </c>
      <c r="AO23">
        <f t="shared" si="9"/>
        <v>0</v>
      </c>
      <c r="AP23">
        <f t="shared" si="9"/>
        <v>-2.6009054473241928</v>
      </c>
      <c r="AQ23">
        <f t="shared" si="9"/>
        <v>-54.669739627663859</v>
      </c>
      <c r="AR23">
        <f t="shared" si="9"/>
        <v>-57.270645074988053</v>
      </c>
      <c r="AS23">
        <f t="shared" si="9"/>
        <v>-13.585484304263691</v>
      </c>
      <c r="AT23">
        <f t="shared" si="9"/>
        <v>12.846022984293276</v>
      </c>
      <c r="AU23">
        <f t="shared" si="9"/>
        <v>-58.010106394958463</v>
      </c>
      <c r="AW23">
        <v>20</v>
      </c>
      <c r="AX23">
        <f>IF(Z23&gt;0, (R23*SUMPRODUCT(K23:$K$98, X23:$X$98)-K23*$AZ$3)/Z23, 0)</f>
        <v>947.2667420896272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12.5</v>
      </c>
      <c r="R24">
        <f t="shared" si="0"/>
        <v>100000</v>
      </c>
      <c r="S24">
        <f t="shared" si="1"/>
        <v>1016.8448290578464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743.28086520288571</v>
      </c>
      <c r="AC24">
        <f t="shared" si="2"/>
        <v>787.7490890612263</v>
      </c>
      <c r="AE24">
        <f t="shared" si="3"/>
        <v>0</v>
      </c>
      <c r="AF24">
        <f t="shared" si="4"/>
        <v>0</v>
      </c>
      <c r="AG24">
        <f t="shared" si="4"/>
        <v>-9.6837426241218161</v>
      </c>
      <c r="AH24">
        <f t="shared" si="5"/>
        <v>-211.246771267002</v>
      </c>
      <c r="AI24">
        <f t="shared" si="6"/>
        <v>-220.93051389112381</v>
      </c>
      <c r="AJ24">
        <f t="shared" si="7"/>
        <v>-44.468223858340593</v>
      </c>
      <c r="AK24">
        <f t="shared" si="22"/>
        <v>52.029660564202004</v>
      </c>
      <c r="AL24">
        <f t="shared" si="8"/>
        <v>-213.36907718526243</v>
      </c>
      <c r="AN24">
        <f t="shared" si="9"/>
        <v>0</v>
      </c>
      <c r="AO24">
        <f t="shared" si="9"/>
        <v>0</v>
      </c>
      <c r="AP24">
        <f t="shared" si="9"/>
        <v>-2.2927626798159761</v>
      </c>
      <c r="AQ24">
        <f t="shared" si="9"/>
        <v>-50.015653264692901</v>
      </c>
      <c r="AR24">
        <f t="shared" si="9"/>
        <v>-52.308415944508873</v>
      </c>
      <c r="AS24">
        <f t="shared" si="9"/>
        <v>-10.528479334646882</v>
      </c>
      <c r="AT24">
        <f t="shared" si="9"/>
        <v>12.318756147849761</v>
      </c>
      <c r="AU24">
        <f t="shared" si="9"/>
        <v>-50.518139131306</v>
      </c>
      <c r="AW24">
        <v>21</v>
      </c>
      <c r="AX24">
        <f>IF(Z24&gt;0, (R24*SUMPRODUCT(K24:$K$98, X24:$X$98)-K24*$AZ$3)/Z24, 0)</f>
        <v>1016.8448290578464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12.5</v>
      </c>
      <c r="R25">
        <f t="shared" si="0"/>
        <v>100000</v>
      </c>
      <c r="S25">
        <f t="shared" si="1"/>
        <v>1080.3786281738032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787.7490890612263</v>
      </c>
      <c r="AC25">
        <f t="shared" si="2"/>
        <v>826.24947462332227</v>
      </c>
      <c r="AE25">
        <f t="shared" si="3"/>
        <v>0</v>
      </c>
      <c r="AF25">
        <f t="shared" si="4"/>
        <v>0</v>
      </c>
      <c r="AG25">
        <f t="shared" si="4"/>
        <v>-9.5597211602097865</v>
      </c>
      <c r="AH25">
        <f t="shared" si="5"/>
        <v>-217.47230136648122</v>
      </c>
      <c r="AI25">
        <f t="shared" si="6"/>
        <v>-227.03202252669101</v>
      </c>
      <c r="AJ25">
        <f t="shared" si="7"/>
        <v>-38.500385562095971</v>
      </c>
      <c r="AK25">
        <f t="shared" si="22"/>
        <v>55.142436234285846</v>
      </c>
      <c r="AL25">
        <f t="shared" si="8"/>
        <v>-210.38997185450111</v>
      </c>
      <c r="AN25">
        <f t="shared" si="9"/>
        <v>0</v>
      </c>
      <c r="AO25">
        <f t="shared" si="9"/>
        <v>0</v>
      </c>
      <c r="AP25">
        <f t="shared" si="9"/>
        <v>-2.0208918291071449</v>
      </c>
      <c r="AQ25">
        <f t="shared" si="9"/>
        <v>-45.972888698670367</v>
      </c>
      <c r="AR25">
        <f t="shared" si="9"/>
        <v>-47.993780527777517</v>
      </c>
      <c r="AS25">
        <f t="shared" si="9"/>
        <v>-8.1388477023535923</v>
      </c>
      <c r="AT25">
        <f t="shared" si="9"/>
        <v>11.656919376138431</v>
      </c>
      <c r="AU25">
        <f t="shared" si="9"/>
        <v>-44.475708853992671</v>
      </c>
      <c r="AW25">
        <v>22</v>
      </c>
      <c r="AX25">
        <f>IF(Z25&gt;0, (R25*SUMPRODUCT(K25:$K$98, X25:$X$98)-K25*$AZ$3)/Z25, 0)</f>
        <v>1080.3786281738032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12.5</v>
      </c>
      <c r="R26">
        <f t="shared" si="0"/>
        <v>100000</v>
      </c>
      <c r="S26">
        <f t="shared" si="1"/>
        <v>1138.3351554155684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826.24947462332227</v>
      </c>
      <c r="AC26">
        <f t="shared" si="2"/>
        <v>859.30876344857245</v>
      </c>
      <c r="AE26">
        <f t="shared" si="3"/>
        <v>0</v>
      </c>
      <c r="AF26">
        <f t="shared" si="4"/>
        <v>0</v>
      </c>
      <c r="AG26">
        <f t="shared" si="4"/>
        <v>-9.4360254903889373</v>
      </c>
      <c r="AH26">
        <f t="shared" si="5"/>
        <v>-224.78766575001933</v>
      </c>
      <c r="AI26">
        <f t="shared" si="6"/>
        <v>-234.22369124040827</v>
      </c>
      <c r="AJ26">
        <f t="shared" si="7"/>
        <v>-33.059288825250178</v>
      </c>
      <c r="AK26">
        <f t="shared" si="22"/>
        <v>57.837463223632561</v>
      </c>
      <c r="AL26">
        <f t="shared" si="8"/>
        <v>-209.44551684202585</v>
      </c>
      <c r="AN26">
        <f t="shared" si="9"/>
        <v>0</v>
      </c>
      <c r="AO26">
        <f t="shared" si="9"/>
        <v>0</v>
      </c>
      <c r="AP26">
        <f t="shared" si="9"/>
        <v>-1.7810205307168852</v>
      </c>
      <c r="AQ26">
        <f t="shared" si="9"/>
        <v>-42.427974379730863</v>
      </c>
      <c r="AR26">
        <f t="shared" si="9"/>
        <v>-44.20899491044775</v>
      </c>
      <c r="AS26">
        <f t="shared" si="9"/>
        <v>-6.2398381806663554</v>
      </c>
      <c r="AT26">
        <f t="shared" si="9"/>
        <v>10.916641710092128</v>
      </c>
      <c r="AU26">
        <f t="shared" si="9"/>
        <v>-39.532191381021974</v>
      </c>
      <c r="AW26">
        <v>23</v>
      </c>
      <c r="AX26">
        <f>IF(Z26&gt;0, (R26*SUMPRODUCT(K26:$K$98, X26:$X$98)-K26*$AZ$3)/Z26, 0)</f>
        <v>1138.3351554155684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12.5</v>
      </c>
      <c r="R27">
        <f t="shared" si="0"/>
        <v>100000</v>
      </c>
      <c r="S27">
        <f t="shared" si="1"/>
        <v>1192.0255114636407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859.30876344857245</v>
      </c>
      <c r="AC27">
        <f t="shared" si="2"/>
        <v>887.44523328662638</v>
      </c>
      <c r="AE27">
        <f t="shared" si="3"/>
        <v>0</v>
      </c>
      <c r="AF27">
        <f t="shared" si="4"/>
        <v>0</v>
      </c>
      <c r="AG27">
        <f t="shared" si="4"/>
        <v>-9.3060637623955689</v>
      </c>
      <c r="AH27">
        <f t="shared" si="5"/>
        <v>-284.81178471582899</v>
      </c>
      <c r="AI27">
        <f t="shared" si="6"/>
        <v>-294.11784847822457</v>
      </c>
      <c r="AJ27">
        <f t="shared" si="7"/>
        <v>-28.136469838053927</v>
      </c>
      <c r="AK27">
        <f t="shared" si="22"/>
        <v>60.15161344140008</v>
      </c>
      <c r="AL27">
        <f t="shared" si="8"/>
        <v>-262.10270487487844</v>
      </c>
      <c r="AN27">
        <f t="shared" si="9"/>
        <v>0</v>
      </c>
      <c r="AO27">
        <f t="shared" si="9"/>
        <v>0</v>
      </c>
      <c r="AP27">
        <f t="shared" si="9"/>
        <v>-1.5682952302122659</v>
      </c>
      <c r="AQ27">
        <f t="shared" si="9"/>
        <v>-47.997625514129908</v>
      </c>
      <c r="AR27">
        <f t="shared" si="9"/>
        <v>-49.565920744342179</v>
      </c>
      <c r="AS27">
        <f t="shared" si="9"/>
        <v>-4.7416708684437658</v>
      </c>
      <c r="AT27">
        <f t="shared" si="9"/>
        <v>10.136991413159619</v>
      </c>
      <c r="AU27">
        <f t="shared" si="9"/>
        <v>-44.170600199626328</v>
      </c>
      <c r="AW27">
        <v>24</v>
      </c>
      <c r="AX27">
        <f>IF(Z27&gt;0, (R27*SUMPRODUCT(K27:$K$98, X27:$X$98)-K27*$AZ$3)/Z27, 0)</f>
        <v>1192.0255114636407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12.5</v>
      </c>
      <c r="R28">
        <f t="shared" si="0"/>
        <v>100000</v>
      </c>
      <c r="S28">
        <f t="shared" si="1"/>
        <v>1230.2525756920086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887.44523328662638</v>
      </c>
      <c r="AC28">
        <f t="shared" si="2"/>
        <v>902.45157582409001</v>
      </c>
      <c r="AE28">
        <f t="shared" si="3"/>
        <v>0</v>
      </c>
      <c r="AF28">
        <f t="shared" si="4"/>
        <v>0</v>
      </c>
      <c r="AG28">
        <f t="shared" si="4"/>
        <v>-9.1693729569766109</v>
      </c>
      <c r="AH28">
        <f t="shared" si="5"/>
        <v>-349.04134236000897</v>
      </c>
      <c r="AI28">
        <f t="shared" si="6"/>
        <v>-358.21071531698556</v>
      </c>
      <c r="AJ28">
        <f t="shared" si="7"/>
        <v>-15.006342537463638</v>
      </c>
      <c r="AK28">
        <f t="shared" si="22"/>
        <v>62.121166330063851</v>
      </c>
      <c r="AL28">
        <f t="shared" si="8"/>
        <v>-311.09589152438537</v>
      </c>
      <c r="AN28">
        <f t="shared" si="9"/>
        <v>0</v>
      </c>
      <c r="AO28">
        <f t="shared" si="9"/>
        <v>0</v>
      </c>
      <c r="AP28">
        <f t="shared" si="9"/>
        <v>-1.3796960239758218</v>
      </c>
      <c r="AQ28">
        <f t="shared" si="9"/>
        <v>-52.519507551591055</v>
      </c>
      <c r="AR28">
        <f t="shared" si="9"/>
        <v>-53.899203575566872</v>
      </c>
      <c r="AS28">
        <f t="shared" si="9"/>
        <v>-2.2579724077647896</v>
      </c>
      <c r="AT28">
        <f t="shared" si="9"/>
        <v>9.3472396195988221</v>
      </c>
      <c r="AU28">
        <f t="shared" si="9"/>
        <v>-46.809936363732845</v>
      </c>
      <c r="AW28">
        <v>25</v>
      </c>
      <c r="AX28">
        <f>IF(Z28&gt;0, (R28*SUMPRODUCT(K28:$K$98, X28:$X$98)-K28*$AZ$3)/Z28, 0)</f>
        <v>1230.2525756920086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12.5</v>
      </c>
      <c r="R29">
        <f t="shared" si="0"/>
        <v>100000</v>
      </c>
      <c r="S29">
        <f t="shared" si="1"/>
        <v>1255.0105611507959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902.45157582409001</v>
      </c>
      <c r="AC29">
        <f t="shared" si="2"/>
        <v>906.18561117570744</v>
      </c>
      <c r="AE29">
        <f t="shared" si="3"/>
        <v>0</v>
      </c>
      <c r="AF29">
        <f t="shared" si="4"/>
        <v>0</v>
      </c>
      <c r="AG29">
        <f t="shared" si="4"/>
        <v>-9.0256771459434013</v>
      </c>
      <c r="AH29">
        <f t="shared" si="5"/>
        <v>-416.01665170753847</v>
      </c>
      <c r="AI29">
        <f t="shared" si="6"/>
        <v>-425.04232885348188</v>
      </c>
      <c r="AJ29">
        <f t="shared" si="7"/>
        <v>-3.7340353516174218</v>
      </c>
      <c r="AK29">
        <f t="shared" si="22"/>
        <v>63.171610307686308</v>
      </c>
      <c r="AL29">
        <f t="shared" si="8"/>
        <v>-365.60475389741299</v>
      </c>
      <c r="AN29">
        <f t="shared" si="9"/>
        <v>0</v>
      </c>
      <c r="AO29">
        <f t="shared" si="9"/>
        <v>0</v>
      </c>
      <c r="AP29">
        <f t="shared" si="9"/>
        <v>-1.2125664475617943</v>
      </c>
      <c r="AQ29">
        <f t="shared" si="9"/>
        <v>-55.890303334668552</v>
      </c>
      <c r="AR29">
        <f t="shared" si="9"/>
        <v>-57.10286978223035</v>
      </c>
      <c r="AS29">
        <f t="shared" si="9"/>
        <v>-0.5016538823811022</v>
      </c>
      <c r="AT29">
        <f t="shared" si="9"/>
        <v>8.4868729358413901</v>
      </c>
      <c r="AU29">
        <f t="shared" si="9"/>
        <v>-49.117650728770059</v>
      </c>
      <c r="AW29">
        <v>26</v>
      </c>
      <c r="AX29">
        <f>IF(Z29&gt;0, (R29*SUMPRODUCT(K29:$K$98, X29:$X$98)-K29*$AZ$3)/Z29, 0)</f>
        <v>1255.0105611507959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12.5</v>
      </c>
      <c r="R30">
        <f t="shared" si="0"/>
        <v>100000</v>
      </c>
      <c r="S30">
        <f t="shared" si="1"/>
        <v>1268.4800048745476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906.18561117570744</v>
      </c>
      <c r="AC30">
        <f t="shared" si="2"/>
        <v>900.5216854331893</v>
      </c>
      <c r="AE30">
        <f t="shared" si="3"/>
        <v>0</v>
      </c>
      <c r="AF30">
        <f t="shared" si="4"/>
        <v>0</v>
      </c>
      <c r="AG30">
        <f t="shared" si="4"/>
        <v>-8.8740232598527502</v>
      </c>
      <c r="AH30">
        <f t="shared" si="5"/>
        <v>-491.17691704973697</v>
      </c>
      <c r="AI30">
        <f t="shared" si="6"/>
        <v>-500.05094030958975</v>
      </c>
      <c r="AJ30">
        <f t="shared" si="7"/>
        <v>5.6639257425181313</v>
      </c>
      <c r="AK30">
        <f t="shared" si="22"/>
        <v>63.432992782299529</v>
      </c>
      <c r="AL30">
        <f t="shared" si="8"/>
        <v>-430.95402178477207</v>
      </c>
      <c r="AN30">
        <f t="shared" si="9"/>
        <v>0</v>
      </c>
      <c r="AO30">
        <f t="shared" si="9"/>
        <v>0</v>
      </c>
      <c r="AP30">
        <f t="shared" si="9"/>
        <v>-1.0644574170553893</v>
      </c>
      <c r="AQ30">
        <f t="shared" si="9"/>
        <v>-58.917685601003015</v>
      </c>
      <c r="AR30">
        <f t="shared" si="9"/>
        <v>-59.982143018058409</v>
      </c>
      <c r="AS30">
        <f t="shared" si="9"/>
        <v>0.67939959021184937</v>
      </c>
      <c r="AT30">
        <f t="shared" si="9"/>
        <v>7.6089184889357746</v>
      </c>
      <c r="AU30">
        <f t="shared" si="9"/>
        <v>-51.69382493891078</v>
      </c>
      <c r="AW30">
        <v>27</v>
      </c>
      <c r="AX30">
        <f>IF(Z30&gt;0, (R30*SUMPRODUCT(K30:$K$98, X30:$X$98)-K30*$AZ$3)/Z30, 0)</f>
        <v>1268.4800048745476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12.5</v>
      </c>
      <c r="R31">
        <f t="shared" si="0"/>
        <v>100000</v>
      </c>
      <c r="S31">
        <f t="shared" si="1"/>
        <v>1271.6621884422602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900.5216854331893</v>
      </c>
      <c r="AC31">
        <f t="shared" si="2"/>
        <v>886.44897982517796</v>
      </c>
      <c r="AE31">
        <f t="shared" si="3"/>
        <v>0</v>
      </c>
      <c r="AF31">
        <f t="shared" si="4"/>
        <v>0</v>
      </c>
      <c r="AG31">
        <f t="shared" si="4"/>
        <v>-8.7134872362510585</v>
      </c>
      <c r="AH31">
        <f t="shared" si="5"/>
        <v>-574.36632802531597</v>
      </c>
      <c r="AI31">
        <f t="shared" si="6"/>
        <v>-583.07981526156698</v>
      </c>
      <c r="AJ31">
        <f t="shared" si="7"/>
        <v>14.072705608011347</v>
      </c>
      <c r="AK31">
        <f t="shared" si="22"/>
        <v>63.036517980323261</v>
      </c>
      <c r="AL31">
        <f t="shared" si="8"/>
        <v>-505.97059167323238</v>
      </c>
      <c r="AN31">
        <f t="shared" si="9"/>
        <v>0</v>
      </c>
      <c r="AO31">
        <f t="shared" si="9"/>
        <v>0</v>
      </c>
      <c r="AP31">
        <f t="shared" si="9"/>
        <v>-0.9332149906054249</v>
      </c>
      <c r="AQ31">
        <f t="shared" si="9"/>
        <v>-61.514667191138564</v>
      </c>
      <c r="AR31">
        <f t="shared" si="9"/>
        <v>-62.447882181743985</v>
      </c>
      <c r="AS31">
        <f t="shared" si="9"/>
        <v>1.5071875904214416</v>
      </c>
      <c r="AT31">
        <f t="shared" si="9"/>
        <v>6.7512147478758431</v>
      </c>
      <c r="AU31">
        <f t="shared" si="9"/>
        <v>-54.189479843446698</v>
      </c>
      <c r="AW31">
        <v>28</v>
      </c>
      <c r="AX31">
        <f>IF(Z31&gt;0, (R31*SUMPRODUCT(K31:$K$98, X31:$X$98)-K31*$AZ$3)/Z31, 0)</f>
        <v>1271.6621884422602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12.5</v>
      </c>
      <c r="R32">
        <f t="shared" si="0"/>
        <v>100000</v>
      </c>
      <c r="S32">
        <f t="shared" si="1"/>
        <v>1265.5543040802488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886.44897982517796</v>
      </c>
      <c r="AC32">
        <f t="shared" si="2"/>
        <v>864.97447334206754</v>
      </c>
      <c r="AE32">
        <f t="shared" si="3"/>
        <v>0</v>
      </c>
      <c r="AF32">
        <f t="shared" si="4"/>
        <v>0</v>
      </c>
      <c r="AG32">
        <f t="shared" si="4"/>
        <v>-8.5434349849046409</v>
      </c>
      <c r="AH32">
        <f t="shared" si="5"/>
        <v>-663.33903187126066</v>
      </c>
      <c r="AI32">
        <f t="shared" si="6"/>
        <v>-671.88246685616525</v>
      </c>
      <c r="AJ32">
        <f t="shared" si="7"/>
        <v>21.474506483110417</v>
      </c>
      <c r="AK32">
        <f t="shared" si="22"/>
        <v>62.051428587762466</v>
      </c>
      <c r="AL32">
        <f t="shared" si="8"/>
        <v>-588.35653178529242</v>
      </c>
      <c r="AN32">
        <f t="shared" si="9"/>
        <v>0</v>
      </c>
      <c r="AO32">
        <f t="shared" si="9"/>
        <v>0</v>
      </c>
      <c r="AP32">
        <f t="shared" si="9"/>
        <v>-0.81696641480344123</v>
      </c>
      <c r="AQ32">
        <f t="shared" si="9"/>
        <v>-63.431829425117151</v>
      </c>
      <c r="AR32">
        <f t="shared" si="9"/>
        <v>-64.248795839920589</v>
      </c>
      <c r="AS32">
        <f t="shared" si="9"/>
        <v>2.0535007994065975</v>
      </c>
      <c r="AT32">
        <f t="shared" si="9"/>
        <v>5.9336710862020912</v>
      </c>
      <c r="AU32">
        <f t="shared" si="9"/>
        <v>-56.261623954311901</v>
      </c>
      <c r="AW32">
        <v>29</v>
      </c>
      <c r="AX32">
        <f>IF(Z32&gt;0, (R32*SUMPRODUCT(K32:$K$98, X32:$X$98)-K32*$AZ$3)/Z32, 0)</f>
        <v>1265.5543040802488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12.5</v>
      </c>
      <c r="R33">
        <f t="shared" si="0"/>
        <v>100000</v>
      </c>
      <c r="S33">
        <f t="shared" si="1"/>
        <v>1251.50384882817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864.97447334206754</v>
      </c>
      <c r="AC33">
        <f t="shared" si="2"/>
        <v>837.29278740626091</v>
      </c>
      <c r="AE33">
        <f t="shared" si="3"/>
        <v>0</v>
      </c>
      <c r="AF33">
        <f t="shared" si="4"/>
        <v>0</v>
      </c>
      <c r="AG33">
        <f t="shared" si="4"/>
        <v>-8.3628666842520065</v>
      </c>
      <c r="AH33">
        <f t="shared" si="5"/>
        <v>-761.07160642870588</v>
      </c>
      <c r="AI33">
        <f t="shared" si="6"/>
        <v>-769.4344731129579</v>
      </c>
      <c r="AJ33">
        <f t="shared" si="7"/>
        <v>27.681685935806627</v>
      </c>
      <c r="AK33">
        <f t="shared" si="22"/>
        <v>60.548213133944735</v>
      </c>
      <c r="AL33">
        <f t="shared" si="8"/>
        <v>-681.20457404320655</v>
      </c>
      <c r="AN33">
        <f t="shared" si="9"/>
        <v>0</v>
      </c>
      <c r="AO33">
        <f t="shared" si="9"/>
        <v>0</v>
      </c>
      <c r="AP33">
        <f t="shared" si="9"/>
        <v>-0.71401746576927361</v>
      </c>
      <c r="AQ33">
        <f t="shared" si="9"/>
        <v>-64.979921384431236</v>
      </c>
      <c r="AR33">
        <f t="shared" si="9"/>
        <v>-65.693938850200524</v>
      </c>
      <c r="AS33">
        <f t="shared" si="9"/>
        <v>2.3634488012735115</v>
      </c>
      <c r="AT33">
        <f t="shared" si="9"/>
        <v>5.1695768127175254</v>
      </c>
      <c r="AU33">
        <f t="shared" si="9"/>
        <v>-58.160913236209481</v>
      </c>
      <c r="AW33">
        <v>30</v>
      </c>
      <c r="AX33">
        <f>IF(Z33&gt;0, (R33*SUMPRODUCT(K33:$K$98, X33:$X$98)-K33*$AZ$3)/Z33, 0)</f>
        <v>1251.50384882817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12.5</v>
      </c>
      <c r="R34">
        <f t="shared" si="0"/>
        <v>100000</v>
      </c>
      <c r="S34">
        <f t="shared" si="1"/>
        <v>1230.3498697056871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837.29278740626091</v>
      </c>
      <c r="AC34">
        <f t="shared" si="2"/>
        <v>804.23263699442862</v>
      </c>
      <c r="AE34">
        <f t="shared" si="3"/>
        <v>0</v>
      </c>
      <c r="AF34">
        <f t="shared" si="4"/>
        <v>0</v>
      </c>
      <c r="AG34">
        <f t="shared" si="4"/>
        <v>-8.1707717535948721</v>
      </c>
      <c r="AH34">
        <f t="shared" si="5"/>
        <v>-867.73011051691947</v>
      </c>
      <c r="AI34">
        <f t="shared" si="6"/>
        <v>-875.90088227051433</v>
      </c>
      <c r="AJ34">
        <f t="shared" si="7"/>
        <v>33.060150411832296</v>
      </c>
      <c r="AK34">
        <f t="shared" si="22"/>
        <v>58.610495118438273</v>
      </c>
      <c r="AL34">
        <f t="shared" si="8"/>
        <v>-784.23023674024375</v>
      </c>
      <c r="AN34">
        <f t="shared" si="9"/>
        <v>0</v>
      </c>
      <c r="AO34">
        <f t="shared" si="9"/>
        <v>0</v>
      </c>
      <c r="AP34">
        <f t="shared" si="9"/>
        <v>-0.62287187015785528</v>
      </c>
      <c r="AQ34">
        <f t="shared" si="9"/>
        <v>-66.148546677021116</v>
      </c>
      <c r="AR34">
        <f t="shared" si="9"/>
        <v>-66.771418547178968</v>
      </c>
      <c r="AS34">
        <f t="shared" si="9"/>
        <v>2.5202316666914677</v>
      </c>
      <c r="AT34">
        <f t="shared" si="9"/>
        <v>4.4679780327039103</v>
      </c>
      <c r="AU34">
        <f t="shared" ref="AU34:AU97" si="23">AL34*$K34</f>
        <v>-59.783208847783591</v>
      </c>
      <c r="AW34">
        <v>31</v>
      </c>
      <c r="AX34">
        <f>IF(Z34&gt;0, (R34*SUMPRODUCT(K34:$K$98, X34:$X$98)-K34*$AZ$3)/Z34, 0)</f>
        <v>1230.3498697056871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12.5</v>
      </c>
      <c r="R35">
        <f t="shared" si="0"/>
        <v>100000</v>
      </c>
      <c r="S35">
        <f t="shared" si="1"/>
        <v>1202.6795399071389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804.23263699442862</v>
      </c>
      <c r="AC35">
        <f t="shared" si="2"/>
        <v>766.58388582865655</v>
      </c>
      <c r="AE35">
        <f t="shared" si="3"/>
        <v>0</v>
      </c>
      <c r="AF35">
        <f t="shared" ref="AF35:AG66" si="24">-$Z35*P35</f>
        <v>0</v>
      </c>
      <c r="AG35">
        <f t="shared" si="24"/>
        <v>-7.967457876266919</v>
      </c>
      <c r="AH35">
        <f t="shared" si="5"/>
        <v>-972.84927833602774</v>
      </c>
      <c r="AI35">
        <f t="shared" ref="AI35:AI66" si="25">SUM(AE35:AH35)</f>
        <v>-980.8167362122947</v>
      </c>
      <c r="AJ35">
        <f t="shared" si="7"/>
        <v>37.648751165772069</v>
      </c>
      <c r="AK35">
        <f t="shared" si="22"/>
        <v>56.296284589610011</v>
      </c>
      <c r="AL35">
        <f t="shared" ref="AL35:AL98" si="26">SUM(AI35:AK35)</f>
        <v>-886.87170045691266</v>
      </c>
      <c r="AN35">
        <f t="shared" ref="AN35:AT66" si="27">AE35*$K35</f>
        <v>0</v>
      </c>
      <c r="AO35">
        <f t="shared" si="27"/>
        <v>0</v>
      </c>
      <c r="AP35">
        <f t="shared" si="27"/>
        <v>-0.54229723788799844</v>
      </c>
      <c r="AQ35">
        <f t="shared" si="27"/>
        <v>-66.216035869417141</v>
      </c>
      <c r="AR35">
        <f t="shared" si="27"/>
        <v>-66.758333107305148</v>
      </c>
      <c r="AS35">
        <f t="shared" si="27"/>
        <v>2.5625254735199015</v>
      </c>
      <c r="AT35">
        <f t="shared" si="27"/>
        <v>3.8317516214602745</v>
      </c>
      <c r="AU35">
        <f t="shared" si="23"/>
        <v>-60.364056012324973</v>
      </c>
      <c r="AW35">
        <v>32</v>
      </c>
      <c r="AX35">
        <f>IF(Z35&gt;0, (R35*SUMPRODUCT(K35:$K$98, X35:$X$98)-K35*$AZ$3)/Z35, 0)</f>
        <v>1202.6795399071389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12.5</v>
      </c>
      <c r="R36">
        <f t="shared" si="0"/>
        <v>100000</v>
      </c>
      <c r="S36">
        <f t="shared" si="1"/>
        <v>1170.2316691844519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766.58388582865655</v>
      </c>
      <c r="AC36">
        <f t="shared" si="2"/>
        <v>725.814095951426</v>
      </c>
      <c r="AE36">
        <f t="shared" si="3"/>
        <v>0</v>
      </c>
      <c r="AF36">
        <f t="shared" si="24"/>
        <v>0</v>
      </c>
      <c r="AG36">
        <f t="shared" si="24"/>
        <v>-7.7528889691693941</v>
      </c>
      <c r="AH36">
        <f t="shared" si="5"/>
        <v>-1079.1546266788412</v>
      </c>
      <c r="AI36">
        <f t="shared" si="25"/>
        <v>-1086.9075156480105</v>
      </c>
      <c r="AJ36">
        <f t="shared" si="7"/>
        <v>40.769789877230551</v>
      </c>
      <c r="AK36">
        <f t="shared" si="22"/>
        <v>53.660872008005967</v>
      </c>
      <c r="AL36">
        <f t="shared" si="26"/>
        <v>-992.476853762774</v>
      </c>
      <c r="AN36">
        <f t="shared" si="27"/>
        <v>0</v>
      </c>
      <c r="AO36">
        <f t="shared" si="27"/>
        <v>0</v>
      </c>
      <c r="AP36">
        <f t="shared" si="27"/>
        <v>-0.47115429894035743</v>
      </c>
      <c r="AQ36">
        <f t="shared" si="27"/>
        <v>-65.581790685128979</v>
      </c>
      <c r="AR36">
        <f t="shared" si="27"/>
        <v>-66.052944984069327</v>
      </c>
      <c r="AS36">
        <f t="shared" si="27"/>
        <v>2.4776392186111988</v>
      </c>
      <c r="AT36">
        <f t="shared" si="27"/>
        <v>3.2610489627802508</v>
      </c>
      <c r="AU36">
        <f t="shared" si="23"/>
        <v>-60.314256802677882</v>
      </c>
      <c r="AW36">
        <v>33</v>
      </c>
      <c r="AX36">
        <f>IF(Z36&gt;0, (R36*SUMPRODUCT(K36:$K$98, X36:$X$98)-K36*$AZ$3)/Z36, 0)</f>
        <v>1170.2316691844519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12.5</v>
      </c>
      <c r="R37">
        <f t="shared" si="0"/>
        <v>100000</v>
      </c>
      <c r="S37">
        <f t="shared" si="1"/>
        <v>1134.2288454540871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725.814095951426</v>
      </c>
      <c r="AC37">
        <f t="shared" si="2"/>
        <v>682.95216775932079</v>
      </c>
      <c r="AE37">
        <f t="shared" si="3"/>
        <v>0</v>
      </c>
      <c r="AF37">
        <f t="shared" si="24"/>
        <v>0</v>
      </c>
      <c r="AG37">
        <f t="shared" si="24"/>
        <v>-7.5266134618307747</v>
      </c>
      <c r="AH37">
        <f t="shared" si="5"/>
        <v>-1189.9729411754017</v>
      </c>
      <c r="AI37">
        <f t="shared" si="25"/>
        <v>-1197.4995546372324</v>
      </c>
      <c r="AJ37">
        <f t="shared" si="7"/>
        <v>42.861928192105211</v>
      </c>
      <c r="AK37">
        <f t="shared" si="22"/>
        <v>50.806986716599823</v>
      </c>
      <c r="AL37">
        <f t="shared" si="26"/>
        <v>-1103.8306397285276</v>
      </c>
      <c r="AN37">
        <f t="shared" si="27"/>
        <v>0</v>
      </c>
      <c r="AO37">
        <f t="shared" si="27"/>
        <v>0</v>
      </c>
      <c r="AP37">
        <f t="shared" si="27"/>
        <v>-0.40839572180147865</v>
      </c>
      <c r="AQ37">
        <f t="shared" si="27"/>
        <v>-64.568196666412419</v>
      </c>
      <c r="AR37">
        <f t="shared" si="27"/>
        <v>-64.976592388213902</v>
      </c>
      <c r="AS37">
        <f t="shared" si="27"/>
        <v>2.3256977644179599</v>
      </c>
      <c r="AT37">
        <f t="shared" si="27"/>
        <v>2.7567984084620236</v>
      </c>
      <c r="AU37">
        <f t="shared" si="23"/>
        <v>-59.894096215333917</v>
      </c>
      <c r="AW37">
        <v>34</v>
      </c>
      <c r="AX37">
        <f>IF(Z37&gt;0, (R37*SUMPRODUCT(K37:$K$98, X37:$X$98)-K37*$AZ$3)/Z37, 0)</f>
        <v>1134.2288454540871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12.5</v>
      </c>
      <c r="R38">
        <f t="shared" si="0"/>
        <v>100000</v>
      </c>
      <c r="S38">
        <f t="shared" si="1"/>
        <v>1095.6184280922214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682.95216775932079</v>
      </c>
      <c r="AC38">
        <f t="shared" si="2"/>
        <v>638.66956260453662</v>
      </c>
      <c r="AE38">
        <f t="shared" si="3"/>
        <v>0</v>
      </c>
      <c r="AF38">
        <f t="shared" si="24"/>
        <v>0</v>
      </c>
      <c r="AG38">
        <f t="shared" si="24"/>
        <v>-7.2866331268797575</v>
      </c>
      <c r="AH38">
        <f t="shared" si="5"/>
        <v>-1317.7136026616688</v>
      </c>
      <c r="AI38">
        <f t="shared" si="25"/>
        <v>-1325.0002357885485</v>
      </c>
      <c r="AJ38">
        <f t="shared" si="7"/>
        <v>44.282605154784164</v>
      </c>
      <c r="AK38">
        <f t="shared" si="22"/>
        <v>47.806651743152457</v>
      </c>
      <c r="AL38">
        <f t="shared" si="26"/>
        <v>-1232.9109788906117</v>
      </c>
      <c r="AN38">
        <f t="shared" si="27"/>
        <v>0</v>
      </c>
      <c r="AO38">
        <f t="shared" si="27"/>
        <v>0</v>
      </c>
      <c r="AP38">
        <f t="shared" si="27"/>
        <v>-0.35301279947265934</v>
      </c>
      <c r="AQ38">
        <f t="shared" si="27"/>
        <v>-63.838779814895339</v>
      </c>
      <c r="AR38">
        <f t="shared" si="27"/>
        <v>-64.191792614367998</v>
      </c>
      <c r="AS38">
        <f t="shared" si="27"/>
        <v>2.1453428684321261</v>
      </c>
      <c r="AT38">
        <f t="shared" si="27"/>
        <v>2.3160710401363986</v>
      </c>
      <c r="AU38">
        <f t="shared" si="23"/>
        <v>-59.73037870579946</v>
      </c>
      <c r="AW38">
        <v>35</v>
      </c>
      <c r="AX38">
        <f>IF(Z38&gt;0, (R38*SUMPRODUCT(K38:$K$98, X38:$X$98)-K38*$AZ$3)/Z38, 0)</f>
        <v>1095.6184280922214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12.5</v>
      </c>
      <c r="R39">
        <f t="shared" si="0"/>
        <v>100000</v>
      </c>
      <c r="S39">
        <f t="shared" si="1"/>
        <v>1053.8079029097598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638.66956260453662</v>
      </c>
      <c r="AC39">
        <f t="shared" si="2"/>
        <v>592.9429180678801</v>
      </c>
      <c r="AE39">
        <f t="shared" si="3"/>
        <v>0</v>
      </c>
      <c r="AF39">
        <f t="shared" si="24"/>
        <v>0</v>
      </c>
      <c r="AG39">
        <f t="shared" si="24"/>
        <v>-7.0333373429665684</v>
      </c>
      <c r="AH39">
        <f t="shared" si="5"/>
        <v>-1443.4356211551278</v>
      </c>
      <c r="AI39">
        <f t="shared" si="25"/>
        <v>-1450.4689584980945</v>
      </c>
      <c r="AJ39">
        <f t="shared" si="7"/>
        <v>45.726644536656522</v>
      </c>
      <c r="AK39">
        <f t="shared" si="22"/>
        <v>44.706869382317571</v>
      </c>
      <c r="AL39">
        <f t="shared" si="26"/>
        <v>-1360.0354445791204</v>
      </c>
      <c r="AN39">
        <f t="shared" si="27"/>
        <v>0</v>
      </c>
      <c r="AO39">
        <f t="shared" si="27"/>
        <v>0</v>
      </c>
      <c r="AP39">
        <f t="shared" si="27"/>
        <v>-0.30423345806176727</v>
      </c>
      <c r="AQ39">
        <f t="shared" si="27"/>
        <v>-62.437131776809601</v>
      </c>
      <c r="AR39">
        <f t="shared" si="27"/>
        <v>-62.741365234871374</v>
      </c>
      <c r="AS39">
        <f t="shared" si="27"/>
        <v>1.9779479519576852</v>
      </c>
      <c r="AT39">
        <f t="shared" si="27"/>
        <v>1.9338366422733479</v>
      </c>
      <c r="AU39">
        <f t="shared" si="23"/>
        <v>-58.829580640640344</v>
      </c>
      <c r="AW39">
        <v>36</v>
      </c>
      <c r="AX39">
        <f>IF(Z39&gt;0, (R39*SUMPRODUCT(K39:$K$98, X39:$X$98)-K39*$AZ$3)/Z39, 0)</f>
        <v>1053.8079029097598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12.5</v>
      </c>
      <c r="R40">
        <f t="shared" si="0"/>
        <v>100000</v>
      </c>
      <c r="S40">
        <f t="shared" si="1"/>
        <v>1009.5697607545203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592.9429180678801</v>
      </c>
      <c r="AC40">
        <f t="shared" si="2"/>
        <v>546.6773356466415</v>
      </c>
      <c r="AE40">
        <f t="shared" si="3"/>
        <v>0</v>
      </c>
      <c r="AF40">
        <f t="shared" si="24"/>
        <v>0</v>
      </c>
      <c r="AG40">
        <f t="shared" si="24"/>
        <v>-6.7686919331616107</v>
      </c>
      <c r="AH40">
        <f t="shared" si="5"/>
        <v>-1554.4962910023371</v>
      </c>
      <c r="AI40">
        <f t="shared" si="25"/>
        <v>-1561.2649829354987</v>
      </c>
      <c r="AJ40">
        <f t="shared" si="7"/>
        <v>46.265582421238605</v>
      </c>
      <c r="AK40">
        <f t="shared" si="22"/>
        <v>41.50600426475161</v>
      </c>
      <c r="AL40">
        <f t="shared" si="26"/>
        <v>-1473.4933962495084</v>
      </c>
      <c r="AN40">
        <f t="shared" si="27"/>
        <v>0</v>
      </c>
      <c r="AO40">
        <f t="shared" si="27"/>
        <v>0</v>
      </c>
      <c r="AP40">
        <f t="shared" si="27"/>
        <v>-0.26141605188932249</v>
      </c>
      <c r="AQ40">
        <f t="shared" si="27"/>
        <v>-60.036752607916888</v>
      </c>
      <c r="AR40">
        <f t="shared" si="27"/>
        <v>-60.298168659806208</v>
      </c>
      <c r="AS40">
        <f t="shared" si="27"/>
        <v>1.7868394682975248</v>
      </c>
      <c r="AT40">
        <f t="shared" si="27"/>
        <v>1.6030181121752765</v>
      </c>
      <c r="AU40">
        <f t="shared" si="23"/>
        <v>-56.908311079333401</v>
      </c>
      <c r="AW40">
        <v>37</v>
      </c>
      <c r="AX40">
        <f>IF(Z40&gt;0, (R40*SUMPRODUCT(K40:$K$98, X40:$X$98)-K40*$AZ$3)/Z40, 0)</f>
        <v>1009.5697607545203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12.5</v>
      </c>
      <c r="R41">
        <f t="shared" si="0"/>
        <v>100000</v>
      </c>
      <c r="S41">
        <f t="shared" si="1"/>
        <v>964.70346723358421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546.6773356466415</v>
      </c>
      <c r="AC41">
        <f t="shared" si="2"/>
        <v>501.07946639191323</v>
      </c>
      <c r="AE41">
        <f t="shared" si="3"/>
        <v>0</v>
      </c>
      <c r="AF41">
        <f t="shared" si="24"/>
        <v>0</v>
      </c>
      <c r="AG41">
        <f t="shared" si="24"/>
        <v>-6.4926617791271317</v>
      </c>
      <c r="AH41">
        <f t="shared" si="5"/>
        <v>-1666.7458776228941</v>
      </c>
      <c r="AI41">
        <f t="shared" si="25"/>
        <v>-1673.2385394020212</v>
      </c>
      <c r="AJ41">
        <f t="shared" si="7"/>
        <v>45.597869254728266</v>
      </c>
      <c r="AK41">
        <f t="shared" si="22"/>
        <v>38.267413495264911</v>
      </c>
      <c r="AL41">
        <f t="shared" si="26"/>
        <v>-1589.373256652028</v>
      </c>
      <c r="AN41">
        <f t="shared" si="27"/>
        <v>0</v>
      </c>
      <c r="AO41">
        <f t="shared" si="27"/>
        <v>0</v>
      </c>
      <c r="AP41">
        <f t="shared" si="27"/>
        <v>-0.22388874411357645</v>
      </c>
      <c r="AQ41">
        <f t="shared" si="27"/>
        <v>-57.474985451596815</v>
      </c>
      <c r="AR41">
        <f t="shared" si="27"/>
        <v>-57.698874195710388</v>
      </c>
      <c r="AS41">
        <f t="shared" si="27"/>
        <v>1.5723673939887013</v>
      </c>
      <c r="AT41">
        <f t="shared" si="27"/>
        <v>1.3195887048164729</v>
      </c>
      <c r="AU41">
        <f t="shared" si="23"/>
        <v>-54.806918096905214</v>
      </c>
      <c r="AW41">
        <v>38</v>
      </c>
      <c r="AX41">
        <f>IF(Z41&gt;0, (R41*SUMPRODUCT(K41:$K$98, X41:$X$98)-K41*$AZ$3)/Z41, 0)</f>
        <v>964.70346723358421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12.5</v>
      </c>
      <c r="R42">
        <f t="shared" si="0"/>
        <v>100000</v>
      </c>
      <c r="S42">
        <f t="shared" si="1"/>
        <v>919.44841831698329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501.07946639191323</v>
      </c>
      <c r="AC42">
        <f t="shared" si="2"/>
        <v>456.49634107709198</v>
      </c>
      <c r="AE42">
        <f t="shared" si="3"/>
        <v>0</v>
      </c>
      <c r="AF42">
        <f t="shared" si="24"/>
        <v>0</v>
      </c>
      <c r="AG42">
        <f t="shared" si="24"/>
        <v>-6.2061167867455227</v>
      </c>
      <c r="AH42">
        <f t="shared" si="5"/>
        <v>-1772.9469967227071</v>
      </c>
      <c r="AI42">
        <f t="shared" si="25"/>
        <v>-1779.1531135094526</v>
      </c>
      <c r="AJ42">
        <f t="shared" si="7"/>
        <v>44.583125314821245</v>
      </c>
      <c r="AK42">
        <f t="shared" si="22"/>
        <v>35.075562647433927</v>
      </c>
      <c r="AL42">
        <f t="shared" si="26"/>
        <v>-1699.4944255471974</v>
      </c>
      <c r="AN42">
        <f t="shared" si="27"/>
        <v>0</v>
      </c>
      <c r="AO42">
        <f t="shared" si="27"/>
        <v>0</v>
      </c>
      <c r="AP42">
        <f t="shared" si="27"/>
        <v>-0.19107831443227988</v>
      </c>
      <c r="AQ42">
        <f t="shared" si="27"/>
        <v>-54.586746487766149</v>
      </c>
      <c r="AR42">
        <f t="shared" si="27"/>
        <v>-54.777824802198424</v>
      </c>
      <c r="AS42">
        <f t="shared" si="27"/>
        <v>1.3726568045694851</v>
      </c>
      <c r="AT42">
        <f t="shared" si="27"/>
        <v>1.0799312386046995</v>
      </c>
      <c r="AU42">
        <f t="shared" si="23"/>
        <v>-52.325236759024236</v>
      </c>
      <c r="AW42">
        <v>39</v>
      </c>
      <c r="AX42">
        <f>IF(Z42&gt;0, (R42*SUMPRODUCT(K42:$K$98, X42:$X$98)-K42*$AZ$3)/Z42, 0)</f>
        <v>919.44841831698329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12.5</v>
      </c>
      <c r="R43">
        <f t="shared" si="0"/>
        <v>100000</v>
      </c>
      <c r="S43">
        <f t="shared" si="1"/>
        <v>874.54909819536613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456.49634107709198</v>
      </c>
      <c r="AC43">
        <f t="shared" si="2"/>
        <v>413.42018399716096</v>
      </c>
      <c r="AE43">
        <f t="shared" si="3"/>
        <v>0</v>
      </c>
      <c r="AF43">
        <f t="shared" si="24"/>
        <v>0</v>
      </c>
      <c r="AG43">
        <f t="shared" si="24"/>
        <v>-5.9090476573907393</v>
      </c>
      <c r="AH43">
        <f t="shared" si="5"/>
        <v>-1880.0636918986202</v>
      </c>
      <c r="AI43">
        <f t="shared" si="25"/>
        <v>-1885.972739556011</v>
      </c>
      <c r="AJ43">
        <f t="shared" si="7"/>
        <v>43.076157079931022</v>
      </c>
      <c r="AK43">
        <f t="shared" si="22"/>
        <v>31.954743875396442</v>
      </c>
      <c r="AL43">
        <f t="shared" si="26"/>
        <v>-1810.9418386006835</v>
      </c>
      <c r="AN43">
        <f t="shared" si="27"/>
        <v>0</v>
      </c>
      <c r="AO43">
        <f t="shared" si="27"/>
        <v>0</v>
      </c>
      <c r="AP43">
        <f t="shared" si="27"/>
        <v>-0.16243923205582539</v>
      </c>
      <c r="AQ43">
        <f t="shared" si="27"/>
        <v>-51.682795610233008</v>
      </c>
      <c r="AR43">
        <f t="shared" si="27"/>
        <v>-51.845234842288839</v>
      </c>
      <c r="AS43">
        <f t="shared" si="27"/>
        <v>1.1841600003391888</v>
      </c>
      <c r="AT43">
        <f t="shared" si="27"/>
        <v>0.87843326989717474</v>
      </c>
      <c r="AU43">
        <f t="shared" si="23"/>
        <v>-49.782641572052469</v>
      </c>
      <c r="AW43">
        <v>40</v>
      </c>
      <c r="AX43">
        <f>IF(Z43&gt;0, (R43*SUMPRODUCT(K43:$K$98, X43:$X$98)-K43*$AZ$3)/Z43, 0)</f>
        <v>874.54909819536613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12.5</v>
      </c>
      <c r="R44">
        <f t="shared" si="0"/>
        <v>100000</v>
      </c>
      <c r="S44">
        <f t="shared" si="1"/>
        <v>830.27793678909825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413.42018399716096</v>
      </c>
      <c r="AC44">
        <f t="shared" si="2"/>
        <v>372.01470035820955</v>
      </c>
      <c r="AE44">
        <f t="shared" si="3"/>
        <v>0</v>
      </c>
      <c r="AF44">
        <f t="shared" si="24"/>
        <v>0</v>
      </c>
      <c r="AG44">
        <f t="shared" si="24"/>
        <v>-5.600755540320745</v>
      </c>
      <c r="AH44">
        <f t="shared" si="5"/>
        <v>-1993.613123968704</v>
      </c>
      <c r="AI44">
        <f t="shared" si="25"/>
        <v>-1999.2138795090248</v>
      </c>
      <c r="AJ44">
        <f t="shared" si="7"/>
        <v>41.405483638951409</v>
      </c>
      <c r="AK44">
        <f t="shared" si="22"/>
        <v>28.939412879801271</v>
      </c>
      <c r="AL44">
        <f t="shared" si="26"/>
        <v>-1928.8689829902721</v>
      </c>
      <c r="AN44">
        <f t="shared" si="27"/>
        <v>0</v>
      </c>
      <c r="AO44">
        <f t="shared" si="27"/>
        <v>0</v>
      </c>
      <c r="AP44">
        <f t="shared" si="27"/>
        <v>-0.13746813144672804</v>
      </c>
      <c r="AQ44">
        <f t="shared" si="27"/>
        <v>-48.932375106655186</v>
      </c>
      <c r="AR44">
        <f t="shared" si="27"/>
        <v>-49.069843238101917</v>
      </c>
      <c r="AS44">
        <f t="shared" si="27"/>
        <v>1.0162797548504954</v>
      </c>
      <c r="AT44">
        <f t="shared" si="27"/>
        <v>0.71030541952984949</v>
      </c>
      <c r="AU44">
        <f t="shared" si="23"/>
        <v>-47.343258063721571</v>
      </c>
      <c r="AW44">
        <v>41</v>
      </c>
      <c r="AX44">
        <f>IF(Z44&gt;0, (R44*SUMPRODUCT(K44:$K$98, X44:$X$98)-K44*$AZ$3)/Z44, 0)</f>
        <v>830.27793678909825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12.5</v>
      </c>
      <c r="R45">
        <f t="shared" si="0"/>
        <v>100000</v>
      </c>
      <c r="S45">
        <f t="shared" si="1"/>
        <v>786.186144297684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372.01470035820955</v>
      </c>
      <c r="AC45">
        <f t="shared" si="2"/>
        <v>332.25849665448402</v>
      </c>
      <c r="AE45">
        <f t="shared" si="3"/>
        <v>0</v>
      </c>
      <c r="AF45">
        <f t="shared" si="24"/>
        <v>0</v>
      </c>
      <c r="AG45">
        <f t="shared" si="24"/>
        <v>-5.2827580825546292</v>
      </c>
      <c r="AH45">
        <f t="shared" si="5"/>
        <v>-2095.9192189032615</v>
      </c>
      <c r="AI45">
        <f t="shared" si="25"/>
        <v>-2101.2019769858161</v>
      </c>
      <c r="AJ45">
        <f t="shared" si="7"/>
        <v>39.756203703725532</v>
      </c>
      <c r="AK45">
        <f t="shared" si="22"/>
        <v>26.041029025074671</v>
      </c>
      <c r="AL45">
        <f t="shared" si="26"/>
        <v>-2035.4047442570159</v>
      </c>
      <c r="AN45">
        <f t="shared" si="27"/>
        <v>0</v>
      </c>
      <c r="AO45">
        <f t="shared" si="27"/>
        <v>0</v>
      </c>
      <c r="AP45">
        <f t="shared" si="27"/>
        <v>-0.11577055434526631</v>
      </c>
      <c r="AQ45">
        <f t="shared" si="27"/>
        <v>-45.931637611160468</v>
      </c>
      <c r="AR45">
        <f t="shared" si="27"/>
        <v>-46.047408165505736</v>
      </c>
      <c r="AS45">
        <f t="shared" si="27"/>
        <v>0.87124900847587494</v>
      </c>
      <c r="AT45">
        <f t="shared" si="27"/>
        <v>0.57068378275920961</v>
      </c>
      <c r="AU45">
        <f t="shared" si="23"/>
        <v>-44.605475374270647</v>
      </c>
      <c r="AW45">
        <v>42</v>
      </c>
      <c r="AX45">
        <f>IF(Z45&gt;0, (R45*SUMPRODUCT(K45:$K$98, X45:$X$98)-K45*$AZ$3)/Z45, 0)</f>
        <v>786.186144297684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12.5</v>
      </c>
      <c r="R46">
        <f t="shared" si="0"/>
        <v>100000</v>
      </c>
      <c r="S46">
        <f t="shared" si="1"/>
        <v>742.68997837625227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332.25849665448402</v>
      </c>
      <c r="AC46">
        <f t="shared" si="2"/>
        <v>294.51986922451101</v>
      </c>
      <c r="AE46">
        <f t="shared" si="3"/>
        <v>0</v>
      </c>
      <c r="AF46">
        <f t="shared" si="24"/>
        <v>0</v>
      </c>
      <c r="AG46">
        <f t="shared" si="24"/>
        <v>-4.9569786485543679</v>
      </c>
      <c r="AH46">
        <f t="shared" si="5"/>
        <v>-2183.6148253977171</v>
      </c>
      <c r="AI46">
        <f t="shared" si="25"/>
        <v>-2188.5718040462716</v>
      </c>
      <c r="AJ46">
        <f t="shared" si="7"/>
        <v>37.738627429973008</v>
      </c>
      <c r="AK46">
        <f t="shared" si="22"/>
        <v>23.258094765813883</v>
      </c>
      <c r="AL46">
        <f t="shared" si="26"/>
        <v>-2127.5750818504848</v>
      </c>
      <c r="AN46">
        <f t="shared" si="27"/>
        <v>0</v>
      </c>
      <c r="AO46">
        <f t="shared" si="27"/>
        <v>0</v>
      </c>
      <c r="AP46">
        <f t="shared" si="27"/>
        <v>-9.6992111793009067E-2</v>
      </c>
      <c r="AQ46">
        <f t="shared" si="27"/>
        <v>-42.726311383167626</v>
      </c>
      <c r="AR46">
        <f t="shared" si="27"/>
        <v>-42.823303494960641</v>
      </c>
      <c r="AS46">
        <f t="shared" si="27"/>
        <v>0.73842342889052981</v>
      </c>
      <c r="AT46">
        <f t="shared" si="27"/>
        <v>0.45508602871955206</v>
      </c>
      <c r="AU46">
        <f t="shared" si="23"/>
        <v>-41.629794037350557</v>
      </c>
      <c r="AW46">
        <v>43</v>
      </c>
      <c r="AX46">
        <f>IF(Z46&gt;0, (R46*SUMPRODUCT(K46:$K$98, X46:$X$98)-K46*$AZ$3)/Z46, 0)</f>
        <v>742.68997837625227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12.5</v>
      </c>
      <c r="R47">
        <f t="shared" si="0"/>
        <v>100000</v>
      </c>
      <c r="S47">
        <f t="shared" si="1"/>
        <v>700.44794762159654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294.51986922451101</v>
      </c>
      <c r="AC47">
        <f t="shared" si="2"/>
        <v>259.10874550311775</v>
      </c>
      <c r="AE47">
        <f t="shared" si="3"/>
        <v>0</v>
      </c>
      <c r="AF47">
        <f t="shared" si="24"/>
        <v>0</v>
      </c>
      <c r="AG47">
        <f t="shared" si="24"/>
        <v>-4.6239828809359329</v>
      </c>
      <c r="AH47">
        <f t="shared" si="5"/>
        <v>-2267.4078490631318</v>
      </c>
      <c r="AI47">
        <f t="shared" si="25"/>
        <v>-2272.0318319440676</v>
      </c>
      <c r="AJ47">
        <f t="shared" si="7"/>
        <v>35.411123721393267</v>
      </c>
      <c r="AK47">
        <f t="shared" si="22"/>
        <v>20.616390845715774</v>
      </c>
      <c r="AL47">
        <f t="shared" si="26"/>
        <v>-2216.0043173769586</v>
      </c>
      <c r="AN47">
        <f t="shared" si="27"/>
        <v>0</v>
      </c>
      <c r="AO47">
        <f t="shared" si="27"/>
        <v>0</v>
      </c>
      <c r="AP47">
        <f t="shared" si="27"/>
        <v>-8.0782550707485495E-2</v>
      </c>
      <c r="AQ47">
        <f t="shared" si="27"/>
        <v>-39.612384876394387</v>
      </c>
      <c r="AR47">
        <f t="shared" si="27"/>
        <v>-39.693167427101862</v>
      </c>
      <c r="AS47">
        <f t="shared" si="27"/>
        <v>0.61864435299411935</v>
      </c>
      <c r="AT47">
        <f t="shared" si="27"/>
        <v>0.36017534705108478</v>
      </c>
      <c r="AU47">
        <f t="shared" si="23"/>
        <v>-38.714347727056662</v>
      </c>
      <c r="AW47">
        <v>44</v>
      </c>
      <c r="AX47">
        <f>IF(Z47&gt;0, (R47*SUMPRODUCT(K47:$K$98, X47:$X$98)-K47*$AZ$3)/Z47, 0)</f>
        <v>700.44794762159654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12.5</v>
      </c>
      <c r="R48">
        <f t="shared" si="0"/>
        <v>100000</v>
      </c>
      <c r="S48">
        <f t="shared" si="1"/>
        <v>659.41389514171112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259.10874550311775</v>
      </c>
      <c r="AC48">
        <f t="shared" si="2"/>
        <v>226.02777818187914</v>
      </c>
      <c r="AE48">
        <f t="shared" si="3"/>
        <v>0</v>
      </c>
      <c r="AF48">
        <f t="shared" si="24"/>
        <v>0</v>
      </c>
      <c r="AG48">
        <f t="shared" si="24"/>
        <v>-4.2846340486445298</v>
      </c>
      <c r="AH48">
        <f t="shared" si="5"/>
        <v>-2344.8720278563569</v>
      </c>
      <c r="AI48">
        <f t="shared" si="25"/>
        <v>-2349.1566619050013</v>
      </c>
      <c r="AJ48">
        <f t="shared" si="7"/>
        <v>33.080967321238603</v>
      </c>
      <c r="AK48">
        <f t="shared" si="22"/>
        <v>18.137612185218245</v>
      </c>
      <c r="AL48">
        <f t="shared" si="26"/>
        <v>-2297.9380823985448</v>
      </c>
      <c r="AN48">
        <f t="shared" si="27"/>
        <v>0</v>
      </c>
      <c r="AO48">
        <f t="shared" si="27"/>
        <v>0</v>
      </c>
      <c r="AP48">
        <f t="shared" si="27"/>
        <v>-6.683393875283121E-2</v>
      </c>
      <c r="AQ48">
        <f t="shared" si="27"/>
        <v>-36.576527123140721</v>
      </c>
      <c r="AR48">
        <f t="shared" si="27"/>
        <v>-36.64336106189355</v>
      </c>
      <c r="AS48">
        <f t="shared" si="27"/>
        <v>0.51601404431062514</v>
      </c>
      <c r="AT48">
        <f t="shared" si="27"/>
        <v>0.28291985923347895</v>
      </c>
      <c r="AU48">
        <f t="shared" si="23"/>
        <v>-35.844427158349454</v>
      </c>
      <c r="AW48">
        <v>45</v>
      </c>
      <c r="AX48">
        <f>IF(Z48&gt;0, (R48*SUMPRODUCT(K48:$K$98, X48:$X$98)-K48*$AZ$3)/Z48, 0)</f>
        <v>659.41389514171112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12.5</v>
      </c>
      <c r="R49">
        <f t="shared" si="0"/>
        <v>100000</v>
      </c>
      <c r="S49">
        <f t="shared" si="1"/>
        <v>619.59505841003556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226.02777818187914</v>
      </c>
      <c r="AC49">
        <f t="shared" si="2"/>
        <v>195.28287387584177</v>
      </c>
      <c r="AE49">
        <f t="shared" si="3"/>
        <v>0</v>
      </c>
      <c r="AF49">
        <f t="shared" si="24"/>
        <v>0</v>
      </c>
      <c r="AG49">
        <f t="shared" si="24"/>
        <v>-3.9397278759970256</v>
      </c>
      <c r="AH49">
        <f t="shared" si="5"/>
        <v>-2416.478657288475</v>
      </c>
      <c r="AI49">
        <f t="shared" si="25"/>
        <v>-2420.4183851644721</v>
      </c>
      <c r="AJ49">
        <f t="shared" si="7"/>
        <v>30.74490430603737</v>
      </c>
      <c r="AK49">
        <f t="shared" si="22"/>
        <v>15.821944472731541</v>
      </c>
      <c r="AL49">
        <f t="shared" si="26"/>
        <v>-2373.8515363857032</v>
      </c>
      <c r="AN49">
        <f t="shared" si="27"/>
        <v>0</v>
      </c>
      <c r="AO49">
        <f t="shared" si="27"/>
        <v>0</v>
      </c>
      <c r="AP49">
        <f t="shared" si="27"/>
        <v>-5.4869565908957252E-2</v>
      </c>
      <c r="AQ49">
        <f t="shared" si="27"/>
        <v>-33.654896766219849</v>
      </c>
      <c r="AR49">
        <f t="shared" si="27"/>
        <v>-33.709766332128808</v>
      </c>
      <c r="AS49">
        <f t="shared" si="27"/>
        <v>0.42819189707557725</v>
      </c>
      <c r="AT49">
        <f t="shared" si="27"/>
        <v>0.22035613940333493</v>
      </c>
      <c r="AU49">
        <f t="shared" si="23"/>
        <v>-33.061218295649901</v>
      </c>
      <c r="AW49">
        <v>46</v>
      </c>
      <c r="AX49">
        <f>IF(Z49&gt;0, (R49*SUMPRODUCT(K49:$K$98, X49:$X$98)-K49*$AZ$3)/Z49, 0)</f>
        <v>619.59505841003556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12.5</v>
      </c>
      <c r="R50">
        <f t="shared" si="0"/>
        <v>100000</v>
      </c>
      <c r="S50">
        <f t="shared" si="1"/>
        <v>580.85774056439334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195.28287387584177</v>
      </c>
      <c r="AC50">
        <f t="shared" si="2"/>
        <v>166.83478319632135</v>
      </c>
      <c r="AE50">
        <f t="shared" si="3"/>
        <v>0</v>
      </c>
      <c r="AF50">
        <f t="shared" si="24"/>
        <v>0</v>
      </c>
      <c r="AG50">
        <f t="shared" si="24"/>
        <v>-3.5902677098314877</v>
      </c>
      <c r="AH50">
        <f t="shared" si="5"/>
        <v>-2480.50309924454</v>
      </c>
      <c r="AI50">
        <f t="shared" si="25"/>
        <v>-2484.0933669543715</v>
      </c>
      <c r="AJ50">
        <f t="shared" si="7"/>
        <v>28.448090679520419</v>
      </c>
      <c r="AK50">
        <f t="shared" si="22"/>
        <v>13.669801171308926</v>
      </c>
      <c r="AL50">
        <f t="shared" si="26"/>
        <v>-2441.9754751035425</v>
      </c>
      <c r="AN50">
        <f t="shared" si="27"/>
        <v>0</v>
      </c>
      <c r="AO50">
        <f t="shared" si="27"/>
        <v>0</v>
      </c>
      <c r="AP50">
        <f t="shared" si="27"/>
        <v>-4.4645131804935075E-2</v>
      </c>
      <c r="AQ50">
        <f t="shared" si="27"/>
        <v>-30.845161631002782</v>
      </c>
      <c r="AR50">
        <f t="shared" si="27"/>
        <v>-30.889806762807716</v>
      </c>
      <c r="AS50">
        <f t="shared" si="27"/>
        <v>0.35375321859927428</v>
      </c>
      <c r="AT50">
        <f t="shared" si="27"/>
        <v>0.16998455947146832</v>
      </c>
      <c r="AU50">
        <f t="shared" si="23"/>
        <v>-30.36606898473698</v>
      </c>
      <c r="AW50">
        <v>47</v>
      </c>
      <c r="AX50">
        <f>IF(Z50&gt;0, (R50*SUMPRODUCT(K50:$K$98, X50:$X$98)-K50*$AZ$3)/Z50, 0)</f>
        <v>580.85774056439334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12.5</v>
      </c>
      <c r="R51">
        <f t="shared" si="0"/>
        <v>100000</v>
      </c>
      <c r="S51">
        <f t="shared" si="1"/>
        <v>542.94727645183514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166.83478319632135</v>
      </c>
      <c r="AC51">
        <f t="shared" si="2"/>
        <v>140.63855557130034</v>
      </c>
      <c r="AE51">
        <f t="shared" si="3"/>
        <v>0</v>
      </c>
      <c r="AF51">
        <f t="shared" si="24"/>
        <v>0</v>
      </c>
      <c r="AG51">
        <f t="shared" si="24"/>
        <v>-3.2378501944602811</v>
      </c>
      <c r="AH51">
        <f t="shared" si="5"/>
        <v>-2532.1187061831329</v>
      </c>
      <c r="AI51">
        <f t="shared" si="25"/>
        <v>-2535.3565563775933</v>
      </c>
      <c r="AJ51">
        <f t="shared" si="7"/>
        <v>26.19622762502101</v>
      </c>
      <c r="AK51">
        <f t="shared" si="22"/>
        <v>11.678434823742496</v>
      </c>
      <c r="AL51">
        <f t="shared" si="26"/>
        <v>-2497.4818939288298</v>
      </c>
      <c r="AN51">
        <f t="shared" si="27"/>
        <v>0</v>
      </c>
      <c r="AO51">
        <f t="shared" si="27"/>
        <v>0</v>
      </c>
      <c r="AP51">
        <f t="shared" si="27"/>
        <v>-3.59489330351105E-2</v>
      </c>
      <c r="AQ51">
        <f t="shared" si="27"/>
        <v>-28.113396339728254</v>
      </c>
      <c r="AR51">
        <f t="shared" si="27"/>
        <v>-28.149345272763366</v>
      </c>
      <c r="AS51">
        <f t="shared" si="27"/>
        <v>0.29084929076571098</v>
      </c>
      <c r="AT51">
        <f t="shared" si="27"/>
        <v>0.12966235193707062</v>
      </c>
      <c r="AU51">
        <f t="shared" si="23"/>
        <v>-27.728833630060585</v>
      </c>
      <c r="AW51">
        <v>48</v>
      </c>
      <c r="AX51">
        <f>IF(Z51&gt;0, (R51*SUMPRODUCT(K51:$K$98, X51:$X$98)-K51*$AZ$3)/Z51, 0)</f>
        <v>542.94727645183514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12.5</v>
      </c>
      <c r="R52">
        <f t="shared" si="0"/>
        <v>100000</v>
      </c>
      <c r="S52">
        <f t="shared" si="1"/>
        <v>505.78367511780971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140.63855557130034</v>
      </c>
      <c r="AC52">
        <f t="shared" si="2"/>
        <v>116.67599316548427</v>
      </c>
      <c r="AE52">
        <f t="shared" si="3"/>
        <v>0</v>
      </c>
      <c r="AF52">
        <f t="shared" si="24"/>
        <v>0</v>
      </c>
      <c r="AG52">
        <f t="shared" si="24"/>
        <v>-2.8835448558691494</v>
      </c>
      <c r="AH52">
        <f t="shared" si="5"/>
        <v>-2575.414693172228</v>
      </c>
      <c r="AI52">
        <f t="shared" si="25"/>
        <v>-2578.2982380280973</v>
      </c>
      <c r="AJ52">
        <f t="shared" si="7"/>
        <v>23.962562405816072</v>
      </c>
      <c r="AK52">
        <f t="shared" si="22"/>
        <v>9.8446988899910242</v>
      </c>
      <c r="AL52">
        <f t="shared" si="26"/>
        <v>-2544.4909767322902</v>
      </c>
      <c r="AN52">
        <f t="shared" si="27"/>
        <v>0</v>
      </c>
      <c r="AO52">
        <f t="shared" si="27"/>
        <v>0</v>
      </c>
      <c r="AP52">
        <f t="shared" si="27"/>
        <v>-2.8584983284128208E-2</v>
      </c>
      <c r="AQ52">
        <f t="shared" si="27"/>
        <v>-25.530445903827129</v>
      </c>
      <c r="AR52">
        <f t="shared" si="27"/>
        <v>-25.559030887111259</v>
      </c>
      <c r="AS52">
        <f t="shared" si="27"/>
        <v>0.23754423116427298</v>
      </c>
      <c r="AT52">
        <f t="shared" si="27"/>
        <v>9.7591876413813242E-2</v>
      </c>
      <c r="AU52">
        <f t="shared" si="23"/>
        <v>-25.223894779533172</v>
      </c>
      <c r="AW52">
        <v>49</v>
      </c>
      <c r="AX52">
        <f>IF(Z52&gt;0, (R52*SUMPRODUCT(K52:$K$98, X52:$X$98)-K52*$AZ$3)/Z52, 0)</f>
        <v>505.78367511780971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12.5</v>
      </c>
      <c r="R53">
        <f t="shared" si="0"/>
        <v>100000</v>
      </c>
      <c r="S53">
        <f t="shared" si="1"/>
        <v>468.53405630493472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116.67599316548427</v>
      </c>
      <c r="AC53">
        <f t="shared" si="2"/>
        <v>94.851648988364445</v>
      </c>
      <c r="AE53">
        <f t="shared" si="3"/>
        <v>0</v>
      </c>
      <c r="AF53">
        <f t="shared" si="24"/>
        <v>0</v>
      </c>
      <c r="AG53">
        <f t="shared" si="24"/>
        <v>-2.5305430766443688</v>
      </c>
      <c r="AH53">
        <f t="shared" si="5"/>
        <v>-2593.3306453287109</v>
      </c>
      <c r="AI53">
        <f t="shared" si="25"/>
        <v>-2595.8611884053553</v>
      </c>
      <c r="AJ53">
        <f t="shared" si="7"/>
        <v>21.824344177119826</v>
      </c>
      <c r="AK53">
        <f t="shared" si="22"/>
        <v>8.1673195215839005</v>
      </c>
      <c r="AL53">
        <f t="shared" si="26"/>
        <v>-2565.8695247066516</v>
      </c>
      <c r="AN53">
        <f t="shared" si="27"/>
        <v>0</v>
      </c>
      <c r="AO53">
        <f t="shared" si="27"/>
        <v>0</v>
      </c>
      <c r="AP53">
        <f t="shared" si="27"/>
        <v>-2.2397881514290084E-2</v>
      </c>
      <c r="AQ53">
        <f t="shared" si="27"/>
        <v>-22.953615394871594</v>
      </c>
      <c r="AR53">
        <f t="shared" si="27"/>
        <v>-22.976013276385885</v>
      </c>
      <c r="AS53">
        <f t="shared" si="27"/>
        <v>0.19316765619118251</v>
      </c>
      <c r="AT53">
        <f t="shared" si="27"/>
        <v>7.2289089493137615E-2</v>
      </c>
      <c r="AU53">
        <f t="shared" si="23"/>
        <v>-22.710556530701563</v>
      </c>
      <c r="AW53">
        <v>50</v>
      </c>
      <c r="AX53">
        <f>IF(Z53&gt;0, (R53*SUMPRODUCT(K53:$K$98, X53:$X$98)-K53*$AZ$3)/Z53, 0)</f>
        <v>468.53405630493472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12.5</v>
      </c>
      <c r="R54">
        <f t="shared" si="0"/>
        <v>100000</v>
      </c>
      <c r="S54">
        <f t="shared" si="1"/>
        <v>430.64152610645829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94.851648988364445</v>
      </c>
      <c r="AC54">
        <f t="shared" si="2"/>
        <v>75.207052992338646</v>
      </c>
      <c r="AE54">
        <f t="shared" si="3"/>
        <v>0</v>
      </c>
      <c r="AF54">
        <f t="shared" si="24"/>
        <v>0</v>
      </c>
      <c r="AG54">
        <f t="shared" si="24"/>
        <v>-2.182994684474147</v>
      </c>
      <c r="AH54">
        <f t="shared" si="5"/>
        <v>-2577.9436912302253</v>
      </c>
      <c r="AI54">
        <f t="shared" si="25"/>
        <v>-2580.1266859146995</v>
      </c>
      <c r="AJ54">
        <f t="shared" si="7"/>
        <v>19.644595996025799</v>
      </c>
      <c r="AK54">
        <f t="shared" si="22"/>
        <v>6.6396154291855121</v>
      </c>
      <c r="AL54">
        <f t="shared" si="26"/>
        <v>-2553.8424744894883</v>
      </c>
      <c r="AN54">
        <f t="shared" si="27"/>
        <v>0</v>
      </c>
      <c r="AO54">
        <f t="shared" si="27"/>
        <v>0</v>
      </c>
      <c r="AP54">
        <f t="shared" si="27"/>
        <v>-1.7251539776907434E-2</v>
      </c>
      <c r="AQ54">
        <f t="shared" si="27"/>
        <v>-20.37270106436327</v>
      </c>
      <c r="AR54">
        <f t="shared" si="27"/>
        <v>-20.389952604140177</v>
      </c>
      <c r="AS54">
        <f t="shared" si="27"/>
        <v>0.15524523794630851</v>
      </c>
      <c r="AT54">
        <f t="shared" si="27"/>
        <v>5.2470851392638247E-2</v>
      </c>
      <c r="AU54">
        <f t="shared" si="23"/>
        <v>-20.182236514801229</v>
      </c>
      <c r="AW54">
        <v>51</v>
      </c>
      <c r="AX54">
        <f>IF(Z54&gt;0, (R54*SUMPRODUCT(K54:$K$98, X54:$X$98)-K54*$AZ$3)/Z54, 0)</f>
        <v>430.64152610645829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12.5</v>
      </c>
      <c r="R55">
        <f t="shared" si="0"/>
        <v>100000</v>
      </c>
      <c r="S55">
        <f t="shared" si="1"/>
        <v>391.40629893819346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75.207052992338646</v>
      </c>
      <c r="AC55">
        <f t="shared" si="2"/>
        <v>57.78883353408763</v>
      </c>
      <c r="AE55">
        <f t="shared" si="3"/>
        <v>0</v>
      </c>
      <c r="AF55">
        <f t="shared" si="24"/>
        <v>0</v>
      </c>
      <c r="AG55">
        <f t="shared" si="24"/>
        <v>-1.845551339198459</v>
      </c>
      <c r="AH55">
        <f t="shared" si="5"/>
        <v>-2524.9071874475717</v>
      </c>
      <c r="AI55">
        <f t="shared" si="25"/>
        <v>-2526.7527387867704</v>
      </c>
      <c r="AJ55">
        <f t="shared" si="7"/>
        <v>17.418219458251016</v>
      </c>
      <c r="AK55">
        <f t="shared" si="22"/>
        <v>5.2644937094637054</v>
      </c>
      <c r="AL55">
        <f t="shared" si="26"/>
        <v>-2504.0700256190557</v>
      </c>
      <c r="AN55">
        <f t="shared" si="27"/>
        <v>0</v>
      </c>
      <c r="AO55">
        <f t="shared" si="27"/>
        <v>0</v>
      </c>
      <c r="AP55">
        <f t="shared" si="27"/>
        <v>-1.3022167996424533E-2</v>
      </c>
      <c r="AQ55">
        <f t="shared" si="27"/>
        <v>-17.815687308163451</v>
      </c>
      <c r="AR55">
        <f t="shared" si="27"/>
        <v>-17.828709476159876</v>
      </c>
      <c r="AS55">
        <f t="shared" si="27"/>
        <v>0.12290255771613856</v>
      </c>
      <c r="AT55">
        <f t="shared" si="27"/>
        <v>3.7146147086068435E-2</v>
      </c>
      <c r="AU55">
        <f t="shared" si="23"/>
        <v>-17.668660771357668</v>
      </c>
      <c r="AW55">
        <v>52</v>
      </c>
      <c r="AX55">
        <f>IF(Z55&gt;0, (R55*SUMPRODUCT(K55:$K$98, X55:$X$98)-K55*$AZ$3)/Z55, 0)</f>
        <v>391.40629893819346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12.5</v>
      </c>
      <c r="R56">
        <f t="shared" si="0"/>
        <v>100000</v>
      </c>
      <c r="S56">
        <f t="shared" si="1"/>
        <v>349.33979986507205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57.78883353408763</v>
      </c>
      <c r="AC56">
        <f t="shared" si="2"/>
        <v>42.611076231381602</v>
      </c>
      <c r="AE56">
        <f t="shared" si="3"/>
        <v>0</v>
      </c>
      <c r="AF56">
        <f t="shared" si="24"/>
        <v>0</v>
      </c>
      <c r="AG56">
        <f t="shared" si="24"/>
        <v>-1.5247001718613071</v>
      </c>
      <c r="AH56">
        <f t="shared" si="5"/>
        <v>-2419.1652315613392</v>
      </c>
      <c r="AI56">
        <f t="shared" si="25"/>
        <v>-2420.6899317332004</v>
      </c>
      <c r="AJ56">
        <f t="shared" si="7"/>
        <v>15.177757302706027</v>
      </c>
      <c r="AK56">
        <f t="shared" si="22"/>
        <v>4.0452183473861343</v>
      </c>
      <c r="AL56">
        <f t="shared" si="26"/>
        <v>-2401.466956083108</v>
      </c>
      <c r="AN56">
        <f t="shared" si="27"/>
        <v>0</v>
      </c>
      <c r="AO56">
        <f t="shared" si="27"/>
        <v>0</v>
      </c>
      <c r="AP56">
        <f t="shared" si="27"/>
        <v>-9.6055799155517589E-3</v>
      </c>
      <c r="AQ56">
        <f t="shared" si="27"/>
        <v>-15.240691507445108</v>
      </c>
      <c r="AR56">
        <f t="shared" si="27"/>
        <v>-15.250297087360659</v>
      </c>
      <c r="AS56">
        <f t="shared" si="27"/>
        <v>9.5619560750763666E-2</v>
      </c>
      <c r="AT56">
        <f t="shared" si="27"/>
        <v>2.5484792898159581E-2</v>
      </c>
      <c r="AU56">
        <f t="shared" si="23"/>
        <v>-15.129192733711735</v>
      </c>
      <c r="AW56">
        <v>53</v>
      </c>
      <c r="AX56">
        <f>IF(Z56&gt;0, (R56*SUMPRODUCT(K56:$K$98, X56:$X$98)-K56*$AZ$3)/Z56, 0)</f>
        <v>349.33979986507205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12.5</v>
      </c>
      <c r="R57">
        <f t="shared" si="0"/>
        <v>100000</v>
      </c>
      <c r="S57">
        <f t="shared" si="1"/>
        <v>302.84740385392172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42.611076231381602</v>
      </c>
      <c r="AC57">
        <f t="shared" si="2"/>
        <v>29.725679371666327</v>
      </c>
      <c r="AE57">
        <f t="shared" si="3"/>
        <v>0</v>
      </c>
      <c r="AF57">
        <f t="shared" si="24"/>
        <v>0</v>
      </c>
      <c r="AG57">
        <f t="shared" si="24"/>
        <v>-1.2269248057515334</v>
      </c>
      <c r="AH57">
        <f t="shared" si="5"/>
        <v>-2260.2269151292844</v>
      </c>
      <c r="AI57">
        <f t="shared" si="25"/>
        <v>-2261.4538399350358</v>
      </c>
      <c r="AJ57">
        <f t="shared" si="7"/>
        <v>12.885396859715275</v>
      </c>
      <c r="AK57">
        <f t="shared" si="22"/>
        <v>2.9827753361967124</v>
      </c>
      <c r="AL57">
        <f t="shared" si="26"/>
        <v>-2245.5856677391234</v>
      </c>
      <c r="AN57">
        <f t="shared" si="27"/>
        <v>0</v>
      </c>
      <c r="AO57">
        <f t="shared" si="27"/>
        <v>0</v>
      </c>
      <c r="AP57">
        <f t="shared" si="27"/>
        <v>-6.9014296393200341E-3</v>
      </c>
      <c r="AQ57">
        <f t="shared" si="27"/>
        <v>-12.713735145412871</v>
      </c>
      <c r="AR57">
        <f t="shared" si="27"/>
        <v>-12.720636575052191</v>
      </c>
      <c r="AS57">
        <f t="shared" si="27"/>
        <v>7.2480122160028429E-2</v>
      </c>
      <c r="AT57">
        <f t="shared" si="27"/>
        <v>1.6778056826434039E-2</v>
      </c>
      <c r="AU57">
        <f t="shared" si="23"/>
        <v>-12.631378396065726</v>
      </c>
      <c r="AW57">
        <v>54</v>
      </c>
      <c r="AX57">
        <f>IF(Z57&gt;0, (R57*SUMPRODUCT(K57:$K$98, X57:$X$98)-K57*$AZ$3)/Z57, 0)</f>
        <v>302.84740385392172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12.5</v>
      </c>
      <c r="R58">
        <f t="shared" si="0"/>
        <v>100000</v>
      </c>
      <c r="S58">
        <f t="shared" si="1"/>
        <v>249.26026812232385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29.725679371666327</v>
      </c>
      <c r="AC58">
        <f t="shared" si="2"/>
        <v>19.114885876012259</v>
      </c>
      <c r="AE58">
        <f t="shared" si="3"/>
        <v>0</v>
      </c>
      <c r="AF58">
        <f t="shared" si="24"/>
        <v>0</v>
      </c>
      <c r="AG58">
        <f t="shared" si="24"/>
        <v>-0.95858066450003154</v>
      </c>
      <c r="AH58">
        <f t="shared" si="5"/>
        <v>-2048.5991455518929</v>
      </c>
      <c r="AI58">
        <f t="shared" si="25"/>
        <v>-2049.5577262163929</v>
      </c>
      <c r="AJ58">
        <f t="shared" si="7"/>
        <v>10.610793495654068</v>
      </c>
      <c r="AK58">
        <f t="shared" si="22"/>
        <v>2.080797556016643</v>
      </c>
      <c r="AL58">
        <f t="shared" si="26"/>
        <v>-2036.8661351647222</v>
      </c>
      <c r="AN58">
        <f t="shared" si="27"/>
        <v>0</v>
      </c>
      <c r="AO58">
        <f t="shared" si="27"/>
        <v>0</v>
      </c>
      <c r="AP58">
        <f t="shared" si="27"/>
        <v>-4.8142845914489326E-3</v>
      </c>
      <c r="AQ58">
        <f t="shared" si="27"/>
        <v>-10.288690003600216</v>
      </c>
      <c r="AR58">
        <f t="shared" si="27"/>
        <v>-10.293504288191665</v>
      </c>
      <c r="AS58">
        <f t="shared" si="27"/>
        <v>5.3290642635502747E-2</v>
      </c>
      <c r="AT58">
        <f t="shared" si="27"/>
        <v>1.0450400245742899E-2</v>
      </c>
      <c r="AU58">
        <f t="shared" si="23"/>
        <v>-10.229763245310419</v>
      </c>
      <c r="AW58">
        <v>55</v>
      </c>
      <c r="AX58">
        <f>IF(Z58&gt;0, (R58*SUMPRODUCT(K58:$K$98, X58:$X$98)-K58*$AZ$3)/Z58, 0)</f>
        <v>249.26026812232385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12.5</v>
      </c>
      <c r="R59">
        <f t="shared" si="0"/>
        <v>100000</v>
      </c>
      <c r="S59">
        <f t="shared" si="1"/>
        <v>184.73759242706646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19.114885876012259</v>
      </c>
      <c r="AC59">
        <f t="shared" si="2"/>
        <v>10.703822345410963</v>
      </c>
      <c r="AE59">
        <f t="shared" si="3"/>
        <v>0</v>
      </c>
      <c r="AF59">
        <f t="shared" si="24"/>
        <v>0</v>
      </c>
      <c r="AG59">
        <f t="shared" si="24"/>
        <v>-0.72425854185828353</v>
      </c>
      <c r="AH59">
        <f t="shared" si="5"/>
        <v>-1797.8905279739815</v>
      </c>
      <c r="AI59">
        <f t="shared" si="25"/>
        <v>-1798.6147865158398</v>
      </c>
      <c r="AJ59">
        <f t="shared" si="7"/>
        <v>8.4110635306012966</v>
      </c>
      <c r="AK59">
        <f t="shared" si="22"/>
        <v>1.3380420113208582</v>
      </c>
      <c r="AL59">
        <f t="shared" si="26"/>
        <v>-1788.8656809739177</v>
      </c>
      <c r="AN59">
        <f t="shared" si="27"/>
        <v>0</v>
      </c>
      <c r="AO59">
        <f t="shared" si="27"/>
        <v>0</v>
      </c>
      <c r="AP59">
        <f t="shared" si="27"/>
        <v>-3.2477208858878487E-3</v>
      </c>
      <c r="AQ59">
        <f t="shared" si="27"/>
        <v>-8.062102523857515</v>
      </c>
      <c r="AR59">
        <f t="shared" si="27"/>
        <v>-8.0653502447434029</v>
      </c>
      <c r="AS59">
        <f t="shared" si="27"/>
        <v>3.7716899590545007E-2</v>
      </c>
      <c r="AT59">
        <f t="shared" si="27"/>
        <v>6.000049340408666E-3</v>
      </c>
      <c r="AU59">
        <f t="shared" si="23"/>
        <v>-8.0216332958124497</v>
      </c>
      <c r="AW59">
        <v>56</v>
      </c>
      <c r="AX59">
        <f>IF(Z59&gt;0, (R59*SUMPRODUCT(K59:$K$98, X59:$X$98)-K59*$AZ$3)/Z59, 0)</f>
        <v>184.73759242706646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12.5</v>
      </c>
      <c r="R60">
        <f t="shared" si="0"/>
        <v>100000</v>
      </c>
      <c r="S60">
        <f t="shared" si="1"/>
        <v>102.56971316185906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10.703822345410963</v>
      </c>
      <c r="AC60">
        <f t="shared" si="2"/>
        <v>4.3181720295881796</v>
      </c>
      <c r="AE60">
        <f t="shared" si="3"/>
        <v>0</v>
      </c>
      <c r="AF60">
        <f t="shared" si="24"/>
        <v>0</v>
      </c>
      <c r="AG60">
        <f t="shared" si="24"/>
        <v>-0.52624842856559584</v>
      </c>
      <c r="AH60">
        <f t="shared" si="5"/>
        <v>-1526.140222992839</v>
      </c>
      <c r="AI60">
        <f t="shared" si="25"/>
        <v>-1526.6664714214046</v>
      </c>
      <c r="AJ60">
        <f t="shared" si="7"/>
        <v>6.3856503158227831</v>
      </c>
      <c r="AK60">
        <f t="shared" si="22"/>
        <v>0.7492675641787675</v>
      </c>
      <c r="AL60">
        <f t="shared" si="26"/>
        <v>-1519.5315535414029</v>
      </c>
      <c r="AN60">
        <f t="shared" si="27"/>
        <v>0</v>
      </c>
      <c r="AO60">
        <f t="shared" si="27"/>
        <v>0</v>
      </c>
      <c r="AP60">
        <f t="shared" si="27"/>
        <v>-2.1069676210723636E-3</v>
      </c>
      <c r="AQ60">
        <f t="shared" si="27"/>
        <v>-6.1102852959137328</v>
      </c>
      <c r="AR60">
        <f t="shared" si="27"/>
        <v>-6.1123922635348054</v>
      </c>
      <c r="AS60">
        <f t="shared" si="27"/>
        <v>2.5566553218224115E-2</v>
      </c>
      <c r="AT60">
        <f t="shared" si="27"/>
        <v>2.9998806866701031E-3</v>
      </c>
      <c r="AU60">
        <f t="shared" si="23"/>
        <v>-6.0838258296299106</v>
      </c>
      <c r="AW60">
        <v>57</v>
      </c>
      <c r="AX60">
        <f>IF(Z60&gt;0, (R60*SUMPRODUCT(K60:$K$98, X60:$X$98)-K60*$AZ$3)/Z60, 0)</f>
        <v>102.56971316185906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12.5</v>
      </c>
      <c r="R61">
        <f t="shared" si="0"/>
        <v>100000</v>
      </c>
      <c r="S61">
        <f t="shared" si="1"/>
        <v>-10.105368241329769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4.3181720295881796</v>
      </c>
      <c r="AC61">
        <f t="shared" si="2"/>
        <v>-0.29528093772309916</v>
      </c>
      <c r="AE61">
        <f t="shared" si="3"/>
        <v>0</v>
      </c>
      <c r="AF61">
        <f t="shared" si="24"/>
        <v>0</v>
      </c>
      <c r="AG61">
        <f t="shared" si="24"/>
        <v>-0.36525257005904394</v>
      </c>
      <c r="AH61">
        <f t="shared" si="5"/>
        <v>-1245.8669937671673</v>
      </c>
      <c r="AI61">
        <f t="shared" si="25"/>
        <v>-1246.2322463372263</v>
      </c>
      <c r="AJ61">
        <f t="shared" si="7"/>
        <v>4.6134529673112787</v>
      </c>
      <c r="AK61">
        <f t="shared" si="22"/>
        <v>0.30227204207117259</v>
      </c>
      <c r="AL61">
        <f t="shared" si="26"/>
        <v>-1241.3165213278439</v>
      </c>
      <c r="AN61">
        <f t="shared" si="27"/>
        <v>0</v>
      </c>
      <c r="AO61">
        <f t="shared" si="27"/>
        <v>0</v>
      </c>
      <c r="AP61">
        <f t="shared" si="27"/>
        <v>-1.305696702854763E-3</v>
      </c>
      <c r="AQ61">
        <f t="shared" si="27"/>
        <v>-4.4536974118878945</v>
      </c>
      <c r="AR61">
        <f t="shared" si="27"/>
        <v>-4.4550031085907493</v>
      </c>
      <c r="AS61">
        <f t="shared" si="27"/>
        <v>1.6492068289129636E-2</v>
      </c>
      <c r="AT61">
        <f t="shared" si="27"/>
        <v>1.0805553226735844E-3</v>
      </c>
      <c r="AU61">
        <f t="shared" si="23"/>
        <v>-4.4374304849789468</v>
      </c>
      <c r="AW61">
        <v>58</v>
      </c>
      <c r="AX61">
        <f>IF(Z61&gt;0, (R61*SUMPRODUCT(K61:$K$98, X61:$X$98)-K61*$AZ$3)/Z61, 0)</f>
        <v>-10.105368241329769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12.5</v>
      </c>
      <c r="R62">
        <f t="shared" si="0"/>
        <v>100000</v>
      </c>
      <c r="S62">
        <f t="shared" si="1"/>
        <v>-177.6551804196738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-0.29528093772309916</v>
      </c>
      <c r="AC62">
        <f t="shared" si="2"/>
        <v>-3.4125209133588079</v>
      </c>
      <c r="AE62">
        <f t="shared" si="3"/>
        <v>0</v>
      </c>
      <c r="AF62">
        <f t="shared" si="24"/>
        <v>0</v>
      </c>
      <c r="AG62">
        <f t="shared" si="24"/>
        <v>-0.24010845794768199</v>
      </c>
      <c r="AH62">
        <f t="shared" si="5"/>
        <v>-971.93269128617237</v>
      </c>
      <c r="AI62">
        <f t="shared" si="25"/>
        <v>-972.17279974412008</v>
      </c>
      <c r="AJ62">
        <f t="shared" si="7"/>
        <v>3.1172399756357088</v>
      </c>
      <c r="AK62">
        <f t="shared" si="22"/>
        <v>-2.0669665640616942E-2</v>
      </c>
      <c r="AL62">
        <f t="shared" si="26"/>
        <v>-969.07622943412503</v>
      </c>
      <c r="AN62">
        <f t="shared" si="27"/>
        <v>0</v>
      </c>
      <c r="AO62">
        <f t="shared" si="27"/>
        <v>0</v>
      </c>
      <c r="AP62">
        <f t="shared" si="27"/>
        <v>-7.6636994206489976E-4</v>
      </c>
      <c r="AQ62">
        <f t="shared" si="27"/>
        <v>-3.1021814336680551</v>
      </c>
      <c r="AR62">
        <f t="shared" si="27"/>
        <v>-3.1029478036101201</v>
      </c>
      <c r="AS62">
        <f t="shared" si="27"/>
        <v>9.9494996550719833E-3</v>
      </c>
      <c r="AT62">
        <f t="shared" si="27"/>
        <v>-6.5972729969187579E-5</v>
      </c>
      <c r="AU62">
        <f t="shared" si="23"/>
        <v>-3.0930642766850172</v>
      </c>
      <c r="AW62">
        <v>59</v>
      </c>
      <c r="AX62">
        <f>IF(Z62&gt;0, (R62*SUMPRODUCT(K62:$K$98, X62:$X$98)-K62*$AZ$3)/Z62, 0)</f>
        <v>-177.6551804196738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12.5</v>
      </c>
      <c r="R63">
        <f t="shared" si="0"/>
        <v>100000</v>
      </c>
      <c r="S63">
        <f t="shared" si="1"/>
        <v>-448.46188269037009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-3.4125209133588079</v>
      </c>
      <c r="AC63">
        <f t="shared" si="2"/>
        <v>-5.3214367789445474</v>
      </c>
      <c r="AE63">
        <f t="shared" si="3"/>
        <v>0</v>
      </c>
      <c r="AF63">
        <f t="shared" si="24"/>
        <v>0</v>
      </c>
      <c r="AG63">
        <f t="shared" si="24"/>
        <v>-0.14832466772372849</v>
      </c>
      <c r="AH63">
        <f t="shared" si="5"/>
        <v>-715.06164515581327</v>
      </c>
      <c r="AI63">
        <f t="shared" si="25"/>
        <v>-715.20996982353699</v>
      </c>
      <c r="AJ63">
        <f t="shared" si="7"/>
        <v>1.9089158655857394</v>
      </c>
      <c r="AK63">
        <f t="shared" si="22"/>
        <v>-0.23887646393511658</v>
      </c>
      <c r="AL63">
        <f t="shared" si="26"/>
        <v>-713.53993042188631</v>
      </c>
      <c r="AN63">
        <f t="shared" si="27"/>
        <v>0</v>
      </c>
      <c r="AO63">
        <f t="shared" si="27"/>
        <v>0</v>
      </c>
      <c r="AP63">
        <f t="shared" si="27"/>
        <v>-4.2269427496370045E-4</v>
      </c>
      <c r="AQ63">
        <f t="shared" si="27"/>
        <v>-2.037776104892187</v>
      </c>
      <c r="AR63">
        <f t="shared" si="27"/>
        <v>-2.0381987991671506</v>
      </c>
      <c r="AS63">
        <f t="shared" si="27"/>
        <v>5.4400108906590564E-3</v>
      </c>
      <c r="AT63">
        <f t="shared" si="27"/>
        <v>-6.807479516287736E-4</v>
      </c>
      <c r="AU63">
        <f t="shared" si="23"/>
        <v>-2.0334395362281201</v>
      </c>
      <c r="AW63">
        <v>60</v>
      </c>
      <c r="AX63">
        <f>IF(Z63&gt;0, (R63*SUMPRODUCT(K63:$K$98, X63:$X$98)-K63*$AZ$3)/Z63, 0)</f>
        <v>-448.46188269037009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12.5</v>
      </c>
      <c r="R64">
        <f t="shared" si="0"/>
        <v>100000</v>
      </c>
      <c r="S64">
        <f t="shared" si="1"/>
        <v>-920.32567956305559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-5.3214367789445474</v>
      </c>
      <c r="AC64">
        <f t="shared" si="2"/>
        <v>-6.29379719804896</v>
      </c>
      <c r="AE64">
        <f t="shared" si="3"/>
        <v>0</v>
      </c>
      <c r="AF64">
        <f t="shared" si="24"/>
        <v>0</v>
      </c>
      <c r="AG64">
        <f t="shared" si="24"/>
        <v>-8.5483287843237679E-2</v>
      </c>
      <c r="AH64">
        <f t="shared" si="5"/>
        <v>-490.86506562602818</v>
      </c>
      <c r="AI64">
        <f t="shared" si="25"/>
        <v>-490.95054891387144</v>
      </c>
      <c r="AJ64">
        <f t="shared" si="7"/>
        <v>0.97236041910441262</v>
      </c>
      <c r="AK64">
        <f t="shared" si="22"/>
        <v>-0.37250057452611834</v>
      </c>
      <c r="AL64">
        <f t="shared" si="26"/>
        <v>-490.35068906929314</v>
      </c>
      <c r="AN64">
        <f t="shared" si="27"/>
        <v>0</v>
      </c>
      <c r="AO64">
        <f t="shared" si="27"/>
        <v>0</v>
      </c>
      <c r="AP64">
        <f t="shared" si="27"/>
        <v>-2.1750847151563331E-4</v>
      </c>
      <c r="AQ64">
        <f t="shared" si="27"/>
        <v>-1.2489846008325294</v>
      </c>
      <c r="AR64">
        <f t="shared" si="27"/>
        <v>-1.2492021093040451</v>
      </c>
      <c r="AS64">
        <f t="shared" si="27"/>
        <v>2.4741283806204496E-3</v>
      </c>
      <c r="AT64">
        <f t="shared" si="27"/>
        <v>-9.4781135176331033E-4</v>
      </c>
      <c r="AU64">
        <f t="shared" si="23"/>
        <v>-1.247675792275188</v>
      </c>
      <c r="AW64">
        <v>61</v>
      </c>
      <c r="AX64">
        <f>IF(Z64&gt;0, (R64*SUMPRODUCT(K64:$K$98, X64:$X$98)-K64*$AZ$3)/Z64, 0)</f>
        <v>-920.32567956305559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12.5</v>
      </c>
      <c r="R65">
        <f t="shared" si="0"/>
        <v>100000</v>
      </c>
      <c r="S65">
        <f t="shared" si="1"/>
        <v>-1694.0311220008925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-6.29379719804896</v>
      </c>
      <c r="AC65">
        <f t="shared" si="2"/>
        <v>-6.5915177937138321</v>
      </c>
      <c r="AE65">
        <f t="shared" si="3"/>
        <v>0</v>
      </c>
      <c r="AF65">
        <f t="shared" si="24"/>
        <v>0</v>
      </c>
      <c r="AG65">
        <f t="shared" si="24"/>
        <v>-4.8637815062160049E-2</v>
      </c>
      <c r="AH65">
        <f t="shared" si="5"/>
        <v>-287.92511922116199</v>
      </c>
      <c r="AI65">
        <f t="shared" si="25"/>
        <v>-287.97375703622413</v>
      </c>
      <c r="AJ65">
        <f t="shared" si="7"/>
        <v>0.29772059566487208</v>
      </c>
      <c r="AK65">
        <f t="shared" si="22"/>
        <v>-0.44056580386342725</v>
      </c>
      <c r="AL65">
        <f t="shared" si="26"/>
        <v>-288.11660224442267</v>
      </c>
      <c r="AN65">
        <f t="shared" si="27"/>
        <v>0</v>
      </c>
      <c r="AO65">
        <f t="shared" si="27"/>
        <v>0</v>
      </c>
      <c r="AP65">
        <f t="shared" si="27"/>
        <v>-1.104971288096235E-4</v>
      </c>
      <c r="AQ65">
        <f t="shared" si="27"/>
        <v>-0.65411858952641888</v>
      </c>
      <c r="AR65">
        <f t="shared" si="27"/>
        <v>-0.65422908665522839</v>
      </c>
      <c r="AS65">
        <f t="shared" si="27"/>
        <v>6.7637230345186916E-4</v>
      </c>
      <c r="AT65">
        <f t="shared" si="27"/>
        <v>-1.0008931592917338E-3</v>
      </c>
      <c r="AU65">
        <f t="shared" si="23"/>
        <v>-0.65455360751106828</v>
      </c>
      <c r="AW65">
        <v>62</v>
      </c>
      <c r="AX65">
        <f>IF(Z65&gt;0, (R65*SUMPRODUCT(K65:$K$98, X65:$X$98)-K65*$AZ$3)/Z65, 0)</f>
        <v>-1694.0311220008925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12.5</v>
      </c>
      <c r="R66">
        <f t="shared" si="0"/>
        <v>100000</v>
      </c>
      <c r="S66">
        <f t="shared" si="1"/>
        <v>-2930.0499924694245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-6.5915177937138321</v>
      </c>
      <c r="AC66">
        <f t="shared" si="2"/>
        <v>-6.3962935214834111</v>
      </c>
      <c r="AE66">
        <f t="shared" si="3"/>
        <v>0</v>
      </c>
      <c r="AF66">
        <f t="shared" si="24"/>
        <v>0</v>
      </c>
      <c r="AG66">
        <f t="shared" si="24"/>
        <v>-2.728747605809902E-2</v>
      </c>
      <c r="AH66">
        <f t="shared" si="5"/>
        <v>-166.91168682751547</v>
      </c>
      <c r="AI66">
        <f t="shared" si="25"/>
        <v>-166.93897430357356</v>
      </c>
      <c r="AJ66">
        <f t="shared" si="7"/>
        <v>-0.19522427223042094</v>
      </c>
      <c r="AK66">
        <f t="shared" si="22"/>
        <v>-0.46140624555996829</v>
      </c>
      <c r="AL66">
        <f t="shared" si="26"/>
        <v>-167.59560482136396</v>
      </c>
      <c r="AN66">
        <f t="shared" si="27"/>
        <v>0</v>
      </c>
      <c r="AO66">
        <f t="shared" si="27"/>
        <v>0</v>
      </c>
      <c r="AP66">
        <f t="shared" si="27"/>
        <v>-5.535059340857038E-5</v>
      </c>
      <c r="AQ66">
        <f t="shared" si="27"/>
        <v>-0.3385678064566317</v>
      </c>
      <c r="AR66">
        <f t="shared" si="27"/>
        <v>-0.33862315705004026</v>
      </c>
      <c r="AS66">
        <f t="shared" si="27"/>
        <v>-3.9599775709204491E-4</v>
      </c>
      <c r="AT66">
        <f t="shared" si="27"/>
        <v>-9.3592787547621824E-4</v>
      </c>
      <c r="AU66">
        <f t="shared" si="23"/>
        <v>-0.33995508268260854</v>
      </c>
      <c r="AW66">
        <v>63</v>
      </c>
      <c r="AX66">
        <f>IF(Z66&gt;0, (R66*SUMPRODUCT(K66:$K$98, X66:$X$98)-K66*$AZ$3)/Z66, 0)</f>
        <v>-2930.0499924694245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12.5</v>
      </c>
      <c r="R67">
        <f t="shared" ref="R67:R98" si="28">$C$6</f>
        <v>100000</v>
      </c>
      <c r="S67">
        <f t="shared" ref="S67:S98" si="29">AX67</f>
        <v>-4957.1491818965105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-6.3962935214834111</v>
      </c>
      <c r="AC67">
        <f t="shared" ref="AC67:AC98" si="30">S67*Z67</f>
        <v>-5.9765194870857234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-1.507045498275488E-2</v>
      </c>
      <c r="AH67">
        <f t="shared" ref="AH67:AH98" si="33">-X67*R67</f>
        <v>-95.553170518105219</v>
      </c>
      <c r="AI67">
        <f t="shared" ref="AI67:AI98" si="34">SUM(AE67:AH67)</f>
        <v>-95.568240973087967</v>
      </c>
      <c r="AJ67">
        <f t="shared" ref="AJ67:AJ98" si="35">AB67-AC67</f>
        <v>-0.41977403439768768</v>
      </c>
      <c r="AK67">
        <f t="shared" si="22"/>
        <v>-0.44774054650383882</v>
      </c>
      <c r="AL67">
        <f t="shared" si="26"/>
        <v>-96.435755553989495</v>
      </c>
      <c r="AN67">
        <f t="shared" ref="AN67:AU98" si="36">AE67*$K67</f>
        <v>0</v>
      </c>
      <c r="AO67">
        <f t="shared" si="36"/>
        <v>0</v>
      </c>
      <c r="AP67">
        <f t="shared" si="36"/>
        <v>-2.7294004257555713E-5</v>
      </c>
      <c r="AQ67">
        <f t="shared" si="36"/>
        <v>-0.17305573361444482</v>
      </c>
      <c r="AR67">
        <f t="shared" si="36"/>
        <v>-0.17308302761870237</v>
      </c>
      <c r="AS67">
        <f t="shared" si="36"/>
        <v>-7.6025005848678287E-4</v>
      </c>
      <c r="AT67">
        <f t="shared" si="36"/>
        <v>-8.1090002899979912E-4</v>
      </c>
      <c r="AU67">
        <f t="shared" si="23"/>
        <v>-0.17465417770618893</v>
      </c>
      <c r="AW67">
        <v>64</v>
      </c>
      <c r="AX67">
        <f>IF(Z67&gt;0, (R67*SUMPRODUCT(K67:$K$98, X67:$X$98)-K67*$AZ$3)/Z67, 0)</f>
        <v>-4957.1491818965105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12.5</v>
      </c>
      <c r="R68">
        <f t="shared" si="28"/>
        <v>100000</v>
      </c>
      <c r="S68">
        <f t="shared" si="29"/>
        <v>-8365.2983079210717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-5.9765194870857234</v>
      </c>
      <c r="AC68">
        <f t="shared" si="30"/>
        <v>-5.472484291365955</v>
      </c>
      <c r="AE68">
        <f t="shared" si="31"/>
        <v>0</v>
      </c>
      <c r="AF68">
        <f t="shared" si="32"/>
        <v>0</v>
      </c>
      <c r="AG68">
        <f t="shared" si="32"/>
        <v>-8.1773597454738688E-3</v>
      </c>
      <c r="AH68">
        <f t="shared" si="33"/>
        <v>-53.9391254996277</v>
      </c>
      <c r="AI68">
        <f t="shared" si="34"/>
        <v>-53.947302859373174</v>
      </c>
      <c r="AJ68">
        <f t="shared" si="35"/>
        <v>-0.5040351957197684</v>
      </c>
      <c r="AK68">
        <f t="shared" si="22"/>
        <v>-0.41835636409600069</v>
      </c>
      <c r="AL68">
        <f t="shared" si="26"/>
        <v>-54.869694419188939</v>
      </c>
      <c r="AN68">
        <f t="shared" si="36"/>
        <v>0</v>
      </c>
      <c r="AO68">
        <f t="shared" si="36"/>
        <v>0</v>
      </c>
      <c r="AP68">
        <f t="shared" si="36"/>
        <v>-1.3223181902930985E-5</v>
      </c>
      <c r="AQ68">
        <f t="shared" si="36"/>
        <v>-8.722214631212466E-2</v>
      </c>
      <c r="AR68">
        <f t="shared" si="36"/>
        <v>-8.723536949402759E-2</v>
      </c>
      <c r="AS68">
        <f t="shared" si="36"/>
        <v>-8.1504902388218126E-4</v>
      </c>
      <c r="AT68">
        <f t="shared" si="36"/>
        <v>-6.7650225438011099E-4</v>
      </c>
      <c r="AU68">
        <f t="shared" si="23"/>
        <v>-8.8726920772289872E-2</v>
      </c>
      <c r="AW68">
        <v>65</v>
      </c>
      <c r="AX68">
        <f>IF(Z68&gt;0, (R68*SUMPRODUCT(K68:$K$98, X68:$X$98)-K68*$AZ$3)/Z68, 0)</f>
        <v>-8365.2983079210717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12.5</v>
      </c>
      <c r="R69">
        <f t="shared" si="28"/>
        <v>100000</v>
      </c>
      <c r="S69">
        <f t="shared" si="29"/>
        <v>-14211.128483622511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-5.472484291365955</v>
      </c>
      <c r="AC69">
        <f t="shared" si="30"/>
        <v>-4.955160965058246</v>
      </c>
      <c r="AE69">
        <f t="shared" si="31"/>
        <v>0</v>
      </c>
      <c r="AF69">
        <f t="shared" si="32"/>
        <v>0</v>
      </c>
      <c r="AG69">
        <f t="shared" si="32"/>
        <v>-4.3585217130792751E-3</v>
      </c>
      <c r="AH69">
        <f t="shared" si="33"/>
        <v>-29.896515479518833</v>
      </c>
      <c r="AI69">
        <f t="shared" si="34"/>
        <v>-29.900874001231912</v>
      </c>
      <c r="AJ69">
        <f t="shared" si="35"/>
        <v>-0.51732332630770905</v>
      </c>
      <c r="AK69">
        <f t="shared" si="22"/>
        <v>-0.3830739003956169</v>
      </c>
      <c r="AL69">
        <f t="shared" si="26"/>
        <v>-30.801271227935239</v>
      </c>
      <c r="AN69">
        <f t="shared" si="36"/>
        <v>0</v>
      </c>
      <c r="AO69">
        <f t="shared" si="36"/>
        <v>0</v>
      </c>
      <c r="AP69">
        <f t="shared" si="36"/>
        <v>-6.2928018894552028E-6</v>
      </c>
      <c r="AQ69">
        <f t="shared" si="36"/>
        <v>-4.316437119794176E-2</v>
      </c>
      <c r="AR69">
        <f t="shared" si="36"/>
        <v>-4.3170663999831216E-2</v>
      </c>
      <c r="AS69">
        <f t="shared" si="36"/>
        <v>-7.4690764886621791E-4</v>
      </c>
      <c r="AT69">
        <f t="shared" si="36"/>
        <v>-5.5307930598960556E-4</v>
      </c>
      <c r="AU69">
        <f t="shared" si="23"/>
        <v>-4.4470650954687038E-2</v>
      </c>
      <c r="AW69">
        <v>66</v>
      </c>
      <c r="AX69">
        <f>IF(Z69&gt;0, (R69*SUMPRODUCT(K69:$K$98, X69:$X$98)-K69*$AZ$3)/Z69, 0)</f>
        <v>-14211.128483622511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12.5</v>
      </c>
      <c r="R70">
        <f t="shared" si="28"/>
        <v>100000</v>
      </c>
      <c r="S70">
        <f t="shared" si="29"/>
        <v>-24466.881585348849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-4.955160965058246</v>
      </c>
      <c r="AC70">
        <f t="shared" si="30"/>
        <v>-4.4585525928456224</v>
      </c>
      <c r="AE70">
        <f t="shared" si="31"/>
        <v>0</v>
      </c>
      <c r="AF70">
        <f t="shared" si="32"/>
        <v>0</v>
      </c>
      <c r="AG70">
        <f t="shared" si="32"/>
        <v>-2.2778508661252285E-3</v>
      </c>
      <c r="AH70">
        <f t="shared" si="33"/>
        <v>-16.29668503858603</v>
      </c>
      <c r="AI70">
        <f t="shared" si="34"/>
        <v>-16.298962889452156</v>
      </c>
      <c r="AJ70">
        <f t="shared" si="35"/>
        <v>-0.49660837221262355</v>
      </c>
      <c r="AK70">
        <f t="shared" si="22"/>
        <v>-0.34686126755407726</v>
      </c>
      <c r="AL70">
        <f t="shared" si="26"/>
        <v>-17.142432529218858</v>
      </c>
      <c r="AN70">
        <f t="shared" si="36"/>
        <v>0</v>
      </c>
      <c r="AO70">
        <f t="shared" si="36"/>
        <v>0</v>
      </c>
      <c r="AP70">
        <f t="shared" si="36"/>
        <v>-2.9363790019257015E-6</v>
      </c>
      <c r="AQ70">
        <f t="shared" si="36"/>
        <v>-2.1008067060027606E-2</v>
      </c>
      <c r="AR70">
        <f t="shared" si="36"/>
        <v>-2.1011003439029532E-2</v>
      </c>
      <c r="AS70">
        <f t="shared" si="36"/>
        <v>-6.4017816883077817E-4</v>
      </c>
      <c r="AT70">
        <f t="shared" si="36"/>
        <v>-4.4713908086515202E-4</v>
      </c>
      <c r="AU70">
        <f t="shared" si="23"/>
        <v>-2.2098320688725463E-2</v>
      </c>
      <c r="AW70">
        <v>67</v>
      </c>
      <c r="AX70">
        <f>IF(Z70&gt;0, (R70*SUMPRODUCT(K70:$K$98, X70:$X$98)-K70*$AZ$3)/Z70, 0)</f>
        <v>-24466.881585348849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12.5</v>
      </c>
      <c r="R71">
        <f t="shared" si="28"/>
        <v>100000</v>
      </c>
      <c r="S71">
        <f t="shared" si="29"/>
        <v>-42867.929812182716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-4.4585525928456224</v>
      </c>
      <c r="AC71">
        <f t="shared" si="30"/>
        <v>-3.9976207104319306</v>
      </c>
      <c r="AE71">
        <f t="shared" si="31"/>
        <v>0</v>
      </c>
      <c r="AF71">
        <f t="shared" si="32"/>
        <v>0</v>
      </c>
      <c r="AG71">
        <f t="shared" si="32"/>
        <v>-1.1656793108352527E-3</v>
      </c>
      <c r="AH71">
        <f t="shared" si="33"/>
        <v>-8.7151443730297906</v>
      </c>
      <c r="AI71">
        <f t="shared" si="34"/>
        <v>-8.7163100523406261</v>
      </c>
      <c r="AJ71">
        <f t="shared" si="35"/>
        <v>-0.46093188241369187</v>
      </c>
      <c r="AK71">
        <f t="shared" si="22"/>
        <v>-0.31209868149919362</v>
      </c>
      <c r="AL71">
        <f t="shared" si="26"/>
        <v>-9.4893406162535108</v>
      </c>
      <c r="AN71">
        <f t="shared" si="36"/>
        <v>0</v>
      </c>
      <c r="AO71">
        <f t="shared" si="36"/>
        <v>0</v>
      </c>
      <c r="AP71">
        <f t="shared" si="36"/>
        <v>-1.3416767337811435E-6</v>
      </c>
      <c r="AQ71">
        <f t="shared" si="36"/>
        <v>-1.0030980500511173E-2</v>
      </c>
      <c r="AR71">
        <f t="shared" si="36"/>
        <v>-1.0032322177244955E-2</v>
      </c>
      <c r="AS71">
        <f t="shared" si="36"/>
        <v>-5.3052462778058066E-4</v>
      </c>
      <c r="AT71">
        <f t="shared" si="36"/>
        <v>-3.5922018664910496E-4</v>
      </c>
      <c r="AU71">
        <f t="shared" si="23"/>
        <v>-1.0922066991674639E-2</v>
      </c>
      <c r="AW71">
        <v>68</v>
      </c>
      <c r="AX71">
        <f>IF(Z71&gt;0, (R71*SUMPRODUCT(K71:$K$98, X71:$X$98)-K71*$AZ$3)/Z71, 0)</f>
        <v>-42867.929812182716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12.5</v>
      </c>
      <c r="R72">
        <f t="shared" si="28"/>
        <v>100000</v>
      </c>
      <c r="S72">
        <f t="shared" si="29"/>
        <v>-76644.349790527383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-3.9976207104319306</v>
      </c>
      <c r="AC72">
        <f t="shared" si="30"/>
        <v>-3.5773481646166201</v>
      </c>
      <c r="AE72">
        <f t="shared" si="31"/>
        <v>0</v>
      </c>
      <c r="AF72">
        <f t="shared" si="32"/>
        <v>0</v>
      </c>
      <c r="AG72">
        <f t="shared" si="32"/>
        <v>-5.8343311907428283E-4</v>
      </c>
      <c r="AH72">
        <f t="shared" si="33"/>
        <v>-4.5647151892209381</v>
      </c>
      <c r="AI72">
        <f t="shared" si="34"/>
        <v>-4.5652986223400127</v>
      </c>
      <c r="AJ72">
        <f t="shared" si="35"/>
        <v>-0.42027254581531048</v>
      </c>
      <c r="AK72">
        <f t="shared" si="22"/>
        <v>-0.27983344973023516</v>
      </c>
      <c r="AL72">
        <f t="shared" si="26"/>
        <v>-5.265404617885558</v>
      </c>
      <c r="AN72">
        <f t="shared" si="36"/>
        <v>0</v>
      </c>
      <c r="AO72">
        <f t="shared" si="36"/>
        <v>0</v>
      </c>
      <c r="AP72">
        <f t="shared" si="36"/>
        <v>-5.9957270830286959E-7</v>
      </c>
      <c r="AQ72">
        <f t="shared" si="36"/>
        <v>-4.6909895224579862E-3</v>
      </c>
      <c r="AR72">
        <f t="shared" si="36"/>
        <v>-4.6915890951662893E-3</v>
      </c>
      <c r="AS72">
        <f t="shared" si="36"/>
        <v>-4.3189860205338274E-4</v>
      </c>
      <c r="AT72">
        <f t="shared" si="36"/>
        <v>-2.875745202718431E-4</v>
      </c>
      <c r="AU72">
        <f t="shared" si="23"/>
        <v>-5.4110622174915147E-3</v>
      </c>
      <c r="AW72">
        <v>69</v>
      </c>
      <c r="AX72">
        <f>IF(Z72&gt;0, (R72*SUMPRODUCT(K72:$K$98, X72:$X$98)-K72*$AZ$3)/Z72, 0)</f>
        <v>-76644.349790527383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12.5</v>
      </c>
      <c r="R73">
        <f t="shared" si="28"/>
        <v>100000</v>
      </c>
      <c r="S73">
        <f t="shared" si="29"/>
        <v>-140266.13341003089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-3.5773481646166201</v>
      </c>
      <c r="AC73">
        <f t="shared" si="30"/>
        <v>-3.1978395770713814</v>
      </c>
      <c r="AE73">
        <f t="shared" si="31"/>
        <v>0</v>
      </c>
      <c r="AF73">
        <f t="shared" si="32"/>
        <v>0</v>
      </c>
      <c r="AG73">
        <f t="shared" si="32"/>
        <v>-2.849796578946238E-4</v>
      </c>
      <c r="AH73">
        <f t="shared" si="33"/>
        <v>-2.3409530399113296</v>
      </c>
      <c r="AI73">
        <f t="shared" si="34"/>
        <v>-2.3412380195692242</v>
      </c>
      <c r="AJ73">
        <f t="shared" si="35"/>
        <v>-0.37950858754523864</v>
      </c>
      <c r="AK73">
        <f t="shared" ref="AK73:AK98" si="49">G73*SUM(AB73:AB73, AE73:AF73)</f>
        <v>-0.25041437152316343</v>
      </c>
      <c r="AL73">
        <f t="shared" si="26"/>
        <v>-2.9711609786376263</v>
      </c>
      <c r="AN73">
        <f t="shared" si="36"/>
        <v>0</v>
      </c>
      <c r="AO73">
        <f t="shared" si="36"/>
        <v>0</v>
      </c>
      <c r="AP73">
        <f t="shared" si="36"/>
        <v>-2.6148490061449484E-7</v>
      </c>
      <c r="AQ73">
        <f t="shared" si="36"/>
        <v>-2.1479563752257614E-3</v>
      </c>
      <c r="AR73">
        <f t="shared" si="36"/>
        <v>-2.1482178601263759E-3</v>
      </c>
      <c r="AS73">
        <f t="shared" si="36"/>
        <v>-3.4822052222867149E-4</v>
      </c>
      <c r="AT73">
        <f t="shared" si="36"/>
        <v>-2.297693019000949E-4</v>
      </c>
      <c r="AU73">
        <f t="shared" si="23"/>
        <v>-2.7262076842551422E-3</v>
      </c>
      <c r="AW73">
        <v>70</v>
      </c>
      <c r="AX73">
        <f>IF(Z73&gt;0, (R73*SUMPRODUCT(K73:$K$98, X73:$X$98)-K73*$AZ$3)/Z73, 0)</f>
        <v>-140266.13341003089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12.5</v>
      </c>
      <c r="R74">
        <f t="shared" si="28"/>
        <v>100000</v>
      </c>
      <c r="S74">
        <f t="shared" si="29"/>
        <v>-263234.35885946732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-3.1978395770713814</v>
      </c>
      <c r="AC74">
        <f t="shared" si="30"/>
        <v>-2.8569521967790203</v>
      </c>
      <c r="AE74">
        <f t="shared" si="31"/>
        <v>0</v>
      </c>
      <c r="AF74">
        <f t="shared" si="32"/>
        <v>0</v>
      </c>
      <c r="AG74">
        <f t="shared" si="32"/>
        <v>-1.3566580979196272E-4</v>
      </c>
      <c r="AH74">
        <f t="shared" si="33"/>
        <v>-1.1717124121897189</v>
      </c>
      <c r="AI74">
        <f t="shared" si="34"/>
        <v>-1.1718480779995109</v>
      </c>
      <c r="AJ74">
        <f t="shared" si="35"/>
        <v>-0.3408873802923611</v>
      </c>
      <c r="AK74">
        <f t="shared" si="49"/>
        <v>-0.22384877039499673</v>
      </c>
      <c r="AL74">
        <f t="shared" si="26"/>
        <v>-1.7365842286868687</v>
      </c>
      <c r="AN74">
        <f t="shared" si="36"/>
        <v>0</v>
      </c>
      <c r="AO74">
        <f t="shared" si="36"/>
        <v>0</v>
      </c>
      <c r="AP74">
        <f t="shared" si="36"/>
        <v>-1.1114377505146122E-7</v>
      </c>
      <c r="AQ74">
        <f t="shared" si="36"/>
        <v>-9.5992159679080978E-4</v>
      </c>
      <c r="AR74">
        <f t="shared" si="36"/>
        <v>-9.6003274056586122E-4</v>
      </c>
      <c r="AS74">
        <f t="shared" si="36"/>
        <v>-2.7927088167014854E-4</v>
      </c>
      <c r="AT74">
        <f t="shared" si="36"/>
        <v>-1.8338737977150707E-4</v>
      </c>
      <c r="AU74">
        <f t="shared" si="23"/>
        <v>-1.4226910020075168E-3</v>
      </c>
      <c r="AW74">
        <v>71</v>
      </c>
      <c r="AX74">
        <f>IF(Z74&gt;0, (R74*SUMPRODUCT(K74:$K$98, X74:$X$98)-K74*$AZ$3)/Z74, 0)</f>
        <v>-263234.35885946732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12.5</v>
      </c>
      <c r="R75">
        <f t="shared" si="28"/>
        <v>100000</v>
      </c>
      <c r="S75">
        <f t="shared" si="29"/>
        <v>-507866.22014592023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-2.8569521967790203</v>
      </c>
      <c r="AC75">
        <f t="shared" si="30"/>
        <v>-2.5516305677797515</v>
      </c>
      <c r="AE75">
        <f t="shared" si="31"/>
        <v>0</v>
      </c>
      <c r="AF75">
        <f t="shared" si="32"/>
        <v>0</v>
      </c>
      <c r="AG75">
        <f t="shared" si="32"/>
        <v>-6.2802724087620374E-5</v>
      </c>
      <c r="AH75">
        <f t="shared" si="33"/>
        <v>-0.57205142085138183</v>
      </c>
      <c r="AI75">
        <f t="shared" si="34"/>
        <v>-0.57211422357546948</v>
      </c>
      <c r="AJ75">
        <f t="shared" si="35"/>
        <v>-0.30532162899926885</v>
      </c>
      <c r="AK75">
        <f t="shared" si="49"/>
        <v>-0.19998665377453145</v>
      </c>
      <c r="AL75">
        <f t="shared" si="26"/>
        <v>-1.0774225063492697</v>
      </c>
      <c r="AN75">
        <f t="shared" si="36"/>
        <v>0</v>
      </c>
      <c r="AO75">
        <f t="shared" si="36"/>
        <v>0</v>
      </c>
      <c r="AP75">
        <f t="shared" si="36"/>
        <v>-4.5938328748764906E-8</v>
      </c>
      <c r="AQ75">
        <f t="shared" si="36"/>
        <v>-4.1843863644521368E-4</v>
      </c>
      <c r="AR75">
        <f t="shared" si="36"/>
        <v>-4.1848457477396247E-4</v>
      </c>
      <c r="AS75">
        <f t="shared" si="36"/>
        <v>-2.2333370997583258E-4</v>
      </c>
      <c r="AT75">
        <f t="shared" si="36"/>
        <v>-1.4628430183446129E-4</v>
      </c>
      <c r="AU75">
        <f t="shared" si="23"/>
        <v>-7.8810258658425626E-4</v>
      </c>
      <c r="AW75">
        <v>72</v>
      </c>
      <c r="AX75">
        <f>IF(Z75&gt;0, (R75*SUMPRODUCT(K75:$K$98, X75:$X$98)-K75*$AZ$3)/Z75, 0)</f>
        <v>-507866.22014592023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12.5</v>
      </c>
      <c r="R76">
        <f t="shared" si="28"/>
        <v>100000</v>
      </c>
      <c r="S76">
        <f t="shared" si="29"/>
        <v>-1010020.942045432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-2.5516305677797515</v>
      </c>
      <c r="AC76">
        <f t="shared" si="30"/>
        <v>-2.2785833362411436</v>
      </c>
      <c r="AE76">
        <f t="shared" si="31"/>
        <v>0</v>
      </c>
      <c r="AF76">
        <f t="shared" si="32"/>
        <v>0</v>
      </c>
      <c r="AG76">
        <f t="shared" si="32"/>
        <v>-2.8199704102504764E-5</v>
      </c>
      <c r="AH76">
        <f t="shared" si="33"/>
        <v>-0.27179994195391521</v>
      </c>
      <c r="AI76">
        <f t="shared" si="34"/>
        <v>-0.27182814165801772</v>
      </c>
      <c r="AJ76">
        <f t="shared" si="35"/>
        <v>-0.27304723153860788</v>
      </c>
      <c r="AK76">
        <f t="shared" si="49"/>
        <v>-0.17861413974458262</v>
      </c>
      <c r="AL76">
        <f t="shared" si="26"/>
        <v>-0.72348951294120822</v>
      </c>
      <c r="AN76">
        <f t="shared" si="36"/>
        <v>0</v>
      </c>
      <c r="AO76">
        <f t="shared" si="36"/>
        <v>0</v>
      </c>
      <c r="AP76">
        <f t="shared" si="36"/>
        <v>-1.8417184475256189E-8</v>
      </c>
      <c r="AQ76">
        <f t="shared" si="36"/>
        <v>-1.7751213463564514E-4</v>
      </c>
      <c r="AR76">
        <f t="shared" si="36"/>
        <v>-1.775305518201204E-4</v>
      </c>
      <c r="AS76">
        <f t="shared" si="36"/>
        <v>-1.7832673759359994E-4</v>
      </c>
      <c r="AT76">
        <f t="shared" si="36"/>
        <v>-1.1665262690727946E-4</v>
      </c>
      <c r="AU76">
        <f t="shared" si="23"/>
        <v>-4.7250991632099979E-4</v>
      </c>
      <c r="AW76">
        <v>73</v>
      </c>
      <c r="AX76">
        <f>IF(Z76&gt;0, (R76*SUMPRODUCT(K76:$K$98, X76:$X$98)-K76*$AZ$3)/Z76, 0)</f>
        <v>-1010020.942045432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12.5</v>
      </c>
      <c r="R77">
        <f t="shared" si="28"/>
        <v>100000</v>
      </c>
      <c r="S77">
        <f t="shared" si="29"/>
        <v>-2073920.2581150811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-2.2785833362411436</v>
      </c>
      <c r="AC77">
        <f t="shared" si="30"/>
        <v>-2.0345950714337673</v>
      </c>
      <c r="AE77">
        <f t="shared" si="31"/>
        <v>0</v>
      </c>
      <c r="AF77">
        <f t="shared" si="32"/>
        <v>0</v>
      </c>
      <c r="AG77">
        <f t="shared" si="32"/>
        <v>-1.2262977948842069E-5</v>
      </c>
      <c r="AH77">
        <f t="shared" si="33"/>
        <v>-0.12523783290110119</v>
      </c>
      <c r="AI77">
        <f t="shared" si="34"/>
        <v>-0.12525009587905003</v>
      </c>
      <c r="AJ77">
        <f t="shared" si="35"/>
        <v>-0.24398826480737634</v>
      </c>
      <c r="AK77">
        <f t="shared" si="49"/>
        <v>-0.15950083353688008</v>
      </c>
      <c r="AL77">
        <f t="shared" si="26"/>
        <v>-0.5287391942233064</v>
      </c>
      <c r="AN77">
        <f t="shared" si="36"/>
        <v>0</v>
      </c>
      <c r="AO77">
        <f t="shared" si="36"/>
        <v>0</v>
      </c>
      <c r="AP77">
        <f t="shared" si="36"/>
        <v>-7.150832602675209E-9</v>
      </c>
      <c r="AQ77">
        <f t="shared" si="36"/>
        <v>-7.3029143682195653E-5</v>
      </c>
      <c r="AR77">
        <f t="shared" si="36"/>
        <v>-7.3036294514798329E-5</v>
      </c>
      <c r="AS77">
        <f t="shared" si="36"/>
        <v>-1.4227533034253593E-4</v>
      </c>
      <c r="AT77">
        <f t="shared" si="36"/>
        <v>-9.3008710067613812E-5</v>
      </c>
      <c r="AU77">
        <f t="shared" si="23"/>
        <v>-3.0832033492494802E-4</v>
      </c>
      <c r="AW77">
        <v>74</v>
      </c>
      <c r="AX77">
        <f>IF(Z77&gt;0, (R77*SUMPRODUCT(K77:$K$98, X77:$X$98)-K77*$AZ$3)/Z77, 0)</f>
        <v>-2073920.2581150811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12.5</v>
      </c>
      <c r="R78">
        <f t="shared" si="28"/>
        <v>100000</v>
      </c>
      <c r="S78">
        <f t="shared" si="29"/>
        <v>-4408301.3093864853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-2.0345950714337673</v>
      </c>
      <c r="AC78">
        <f t="shared" si="30"/>
        <v>-1.8166629425935104</v>
      </c>
      <c r="AE78">
        <f t="shared" si="31"/>
        <v>0</v>
      </c>
      <c r="AF78">
        <f t="shared" si="32"/>
        <v>0</v>
      </c>
      <c r="AG78">
        <f t="shared" si="32"/>
        <v>-5.1512555945453857E-6</v>
      </c>
      <c r="AH78">
        <f t="shared" si="33"/>
        <v>-5.5912740598466106E-2</v>
      </c>
      <c r="AI78">
        <f t="shared" si="34"/>
        <v>-5.5917891854060653E-2</v>
      </c>
      <c r="AJ78">
        <f t="shared" si="35"/>
        <v>-0.21793212884025692</v>
      </c>
      <c r="AK78">
        <f t="shared" si="49"/>
        <v>-0.14242165500036372</v>
      </c>
      <c r="AL78">
        <f t="shared" si="26"/>
        <v>-0.41627167569468126</v>
      </c>
      <c r="AN78">
        <f t="shared" si="36"/>
        <v>0</v>
      </c>
      <c r="AO78">
        <f t="shared" si="36"/>
        <v>0</v>
      </c>
      <c r="AP78">
        <f t="shared" si="36"/>
        <v>-2.6819812711783923E-9</v>
      </c>
      <c r="AQ78">
        <f t="shared" si="36"/>
        <v>-2.9110751806633272E-5</v>
      </c>
      <c r="AR78">
        <f t="shared" si="36"/>
        <v>-2.9113433787904452E-5</v>
      </c>
      <c r="AS78">
        <f t="shared" si="36"/>
        <v>-1.1346551868956301E-4</v>
      </c>
      <c r="AT78">
        <f t="shared" si="36"/>
        <v>-7.4151282985389545E-5</v>
      </c>
      <c r="AU78">
        <f t="shared" si="23"/>
        <v>-2.1673023546285697E-4</v>
      </c>
      <c r="AW78">
        <v>75</v>
      </c>
      <c r="AX78">
        <f>IF(Z78&gt;0, (R78*SUMPRODUCT(K78:$K$98, X78:$X$98)-K78*$AZ$3)/Z78, 0)</f>
        <v>-4408301.3093864853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12.5</v>
      </c>
      <c r="R79">
        <f t="shared" si="28"/>
        <v>100000</v>
      </c>
      <c r="S79">
        <f t="shared" si="29"/>
        <v>-9714556.5789324138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-1.8166629425935104</v>
      </c>
      <c r="AC79">
        <f t="shared" si="30"/>
        <v>-1.6220445908596575</v>
      </c>
      <c r="AE79">
        <f t="shared" si="31"/>
        <v>0</v>
      </c>
      <c r="AF79">
        <f t="shared" si="32"/>
        <v>0</v>
      </c>
      <c r="AG79">
        <f t="shared" si="32"/>
        <v>-2.0871315351352776E-6</v>
      </c>
      <c r="AH79">
        <f t="shared" si="33"/>
        <v>-2.4100892027717234E-2</v>
      </c>
      <c r="AI79">
        <f t="shared" si="34"/>
        <v>-2.4102979159252368E-2</v>
      </c>
      <c r="AJ79">
        <f t="shared" si="35"/>
        <v>-0.19461835173385289</v>
      </c>
      <c r="AK79">
        <f t="shared" si="49"/>
        <v>-0.12716640598154574</v>
      </c>
      <c r="AL79">
        <f t="shared" si="26"/>
        <v>-0.34588773687465102</v>
      </c>
      <c r="AN79">
        <f t="shared" si="36"/>
        <v>0</v>
      </c>
      <c r="AO79">
        <f t="shared" si="36"/>
        <v>0</v>
      </c>
      <c r="AP79">
        <f t="shared" si="36"/>
        <v>-9.7022941872066444E-10</v>
      </c>
      <c r="AQ79">
        <f t="shared" si="36"/>
        <v>-1.1203603639281887E-5</v>
      </c>
      <c r="AR79">
        <f t="shared" si="36"/>
        <v>-1.1204573868700606E-5</v>
      </c>
      <c r="AS79">
        <f t="shared" si="36"/>
        <v>-9.0470795489595832E-5</v>
      </c>
      <c r="AT79">
        <f t="shared" si="36"/>
        <v>-5.9114907747428687E-5</v>
      </c>
      <c r="AU79">
        <f t="shared" si="23"/>
        <v>-1.6079027710572512E-4</v>
      </c>
      <c r="AW79">
        <v>76</v>
      </c>
      <c r="AX79">
        <f>IF(Z79&gt;0, (R79*SUMPRODUCT(K79:$K$98, X79:$X$98)-K79*$AZ$3)/Z79, 0)</f>
        <v>-9714556.5789324138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12.5</v>
      </c>
      <c r="R80">
        <f t="shared" si="28"/>
        <v>100000</v>
      </c>
      <c r="S80">
        <f t="shared" si="29"/>
        <v>-22210973.023967002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-1.6220445908596575</v>
      </c>
      <c r="AC80">
        <f t="shared" si="30"/>
        <v>-1.4482634172439575</v>
      </c>
      <c r="AE80">
        <f t="shared" si="31"/>
        <v>0</v>
      </c>
      <c r="AF80">
        <f t="shared" si="32"/>
        <v>0</v>
      </c>
      <c r="AG80">
        <f t="shared" si="32"/>
        <v>-8.1506076730699314E-7</v>
      </c>
      <c r="AH80">
        <f t="shared" si="33"/>
        <v>-1.0009595619815452E-2</v>
      </c>
      <c r="AI80">
        <f t="shared" si="34"/>
        <v>-1.0010410680582759E-2</v>
      </c>
      <c r="AJ80">
        <f t="shared" si="35"/>
        <v>-0.1737811736157</v>
      </c>
      <c r="AK80">
        <f t="shared" si="49"/>
        <v>-0.11354312136017604</v>
      </c>
      <c r="AL80">
        <f t="shared" si="26"/>
        <v>-0.29733470565645881</v>
      </c>
      <c r="AN80">
        <f t="shared" si="36"/>
        <v>0</v>
      </c>
      <c r="AO80">
        <f t="shared" si="36"/>
        <v>0</v>
      </c>
      <c r="AP80">
        <f t="shared" si="36"/>
        <v>-3.3829578383650016E-10</v>
      </c>
      <c r="AQ80">
        <f t="shared" si="36"/>
        <v>-4.1545417616898388E-6</v>
      </c>
      <c r="AR80">
        <f t="shared" si="36"/>
        <v>-4.1548800574736759E-6</v>
      </c>
      <c r="AS80">
        <f t="shared" si="36"/>
        <v>-7.2128902165900807E-5</v>
      </c>
      <c r="AT80">
        <f t="shared" si="36"/>
        <v>-4.7126742913533015E-5</v>
      </c>
      <c r="AU80">
        <f t="shared" si="23"/>
        <v>-1.234105251369075E-4</v>
      </c>
      <c r="AW80">
        <v>77</v>
      </c>
      <c r="AX80">
        <f>IF(Z80&gt;0, (R80*SUMPRODUCT(K80:$K$98, X80:$X$98)-K80*$AZ$3)/Z80, 0)</f>
        <v>-22210973.023967002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12.5</v>
      </c>
      <c r="R81">
        <f t="shared" si="28"/>
        <v>100000</v>
      </c>
      <c r="S81">
        <f t="shared" si="29"/>
        <v>-52810949.166538753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-1.4482634172439575</v>
      </c>
      <c r="AC81">
        <f t="shared" si="30"/>
        <v>-1.2930958064113092</v>
      </c>
      <c r="AE81">
        <f t="shared" si="31"/>
        <v>0</v>
      </c>
      <c r="AF81">
        <f t="shared" si="32"/>
        <v>0</v>
      </c>
      <c r="AG81">
        <f t="shared" si="32"/>
        <v>-3.060671666621503E-7</v>
      </c>
      <c r="AH81">
        <f t="shared" si="33"/>
        <v>-4.006743943774183E-3</v>
      </c>
      <c r="AI81">
        <f t="shared" si="34"/>
        <v>-4.0070500109408453E-3</v>
      </c>
      <c r="AJ81">
        <f t="shared" si="35"/>
        <v>-0.1551676108326483</v>
      </c>
      <c r="AK81">
        <f t="shared" si="49"/>
        <v>-0.10137843920707704</v>
      </c>
      <c r="AL81">
        <f t="shared" si="26"/>
        <v>-0.26055310005066618</v>
      </c>
      <c r="AN81">
        <f t="shared" si="36"/>
        <v>0</v>
      </c>
      <c r="AO81">
        <f t="shared" si="36"/>
        <v>0</v>
      </c>
      <c r="AP81">
        <f t="shared" si="36"/>
        <v>-1.1342409342537093E-10</v>
      </c>
      <c r="AQ81">
        <f t="shared" si="36"/>
        <v>-1.4848417240122834E-6</v>
      </c>
      <c r="AR81">
        <f t="shared" si="36"/>
        <v>-1.4849551481057088E-6</v>
      </c>
      <c r="AS81">
        <f t="shared" si="36"/>
        <v>-5.7502886636321999E-5</v>
      </c>
      <c r="AT81">
        <f t="shared" si="36"/>
        <v>-3.7569392644571383E-5</v>
      </c>
      <c r="AU81">
        <f t="shared" si="23"/>
        <v>-9.6557234428999085E-5</v>
      </c>
      <c r="AW81">
        <v>78</v>
      </c>
      <c r="AX81">
        <f>IF(Z81&gt;0, (R81*SUMPRODUCT(K81:$K$98, X81:$X$98)-K81*$AZ$3)/Z81, 0)</f>
        <v>-52810949.166538753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12.5</v>
      </c>
      <c r="R82">
        <f t="shared" si="28"/>
        <v>100000</v>
      </c>
      <c r="S82">
        <f t="shared" si="29"/>
        <v>-130889063.00403652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-1.2930958064113092</v>
      </c>
      <c r="AC82">
        <f t="shared" si="30"/>
        <v>-1.1545510721687384</v>
      </c>
      <c r="AE82">
        <f t="shared" si="31"/>
        <v>0</v>
      </c>
      <c r="AF82">
        <f t="shared" si="32"/>
        <v>0</v>
      </c>
      <c r="AG82">
        <f t="shared" si="32"/>
        <v>-1.1026046081225413E-7</v>
      </c>
      <c r="AH82">
        <f t="shared" si="33"/>
        <v>-1.5419682734661973E-3</v>
      </c>
      <c r="AI82">
        <f t="shared" si="34"/>
        <v>-1.5420785339270095E-3</v>
      </c>
      <c r="AJ82">
        <f t="shared" si="35"/>
        <v>-0.13854473424257074</v>
      </c>
      <c r="AK82">
        <f t="shared" si="49"/>
        <v>-9.0516706448791645E-2</v>
      </c>
      <c r="AL82">
        <f t="shared" si="26"/>
        <v>-0.23060351922528941</v>
      </c>
      <c r="AN82">
        <f t="shared" si="36"/>
        <v>0</v>
      </c>
      <c r="AO82">
        <f t="shared" si="36"/>
        <v>0</v>
      </c>
      <c r="AP82">
        <f t="shared" si="36"/>
        <v>-3.6482984112958786E-11</v>
      </c>
      <c r="AQ82">
        <f t="shared" si="36"/>
        <v>-5.1020650203288127E-7</v>
      </c>
      <c r="AR82">
        <f t="shared" si="36"/>
        <v>-5.102429850169942E-7</v>
      </c>
      <c r="AS82">
        <f t="shared" si="36"/>
        <v>-4.5841685233951568E-5</v>
      </c>
      <c r="AT82">
        <f t="shared" si="36"/>
        <v>-2.9950170160740034E-5</v>
      </c>
      <c r="AU82">
        <f t="shared" si="23"/>
        <v>-7.6302098379708597E-5</v>
      </c>
      <c r="AW82">
        <v>79</v>
      </c>
      <c r="AX82">
        <f>IF(Z82&gt;0, (R82*SUMPRODUCT(K82:$K$98, X82:$X$98)-K82*$AZ$3)/Z82, 0)</f>
        <v>-130889063.00403652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12.5</v>
      </c>
      <c r="R83">
        <f t="shared" si="28"/>
        <v>100000</v>
      </c>
      <c r="S83">
        <f t="shared" si="29"/>
        <v>-338916855.02220303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-1.1545510721687384</v>
      </c>
      <c r="AC83">
        <f t="shared" si="30"/>
        <v>-1.0308496010499772</v>
      </c>
      <c r="AE83">
        <f t="shared" si="31"/>
        <v>0</v>
      </c>
      <c r="AF83">
        <f t="shared" si="32"/>
        <v>0</v>
      </c>
      <c r="AG83">
        <f t="shared" si="32"/>
        <v>-3.8020003496965523E-8</v>
      </c>
      <c r="AH83">
        <f t="shared" si="33"/>
        <v>-5.6910282165732848E-4</v>
      </c>
      <c r="AI83">
        <f t="shared" si="34"/>
        <v>-5.6914084166082544E-4</v>
      </c>
      <c r="AJ83">
        <f t="shared" si="35"/>
        <v>-0.12370147111876117</v>
      </c>
      <c r="AK83">
        <f t="shared" si="49"/>
        <v>-8.0818575051811697E-2</v>
      </c>
      <c r="AL83">
        <f t="shared" si="26"/>
        <v>-0.20508918701223369</v>
      </c>
      <c r="AN83">
        <f t="shared" si="36"/>
        <v>0</v>
      </c>
      <c r="AO83">
        <f t="shared" si="36"/>
        <v>0</v>
      </c>
      <c r="AP83">
        <f t="shared" si="36"/>
        <v>-1.1232196192997933E-11</v>
      </c>
      <c r="AQ83">
        <f t="shared" si="36"/>
        <v>-1.6812924668336789E-7</v>
      </c>
      <c r="AR83">
        <f t="shared" si="36"/>
        <v>-1.681404788795609E-7</v>
      </c>
      <c r="AS83">
        <f t="shared" si="36"/>
        <v>-3.6544951740451255E-5</v>
      </c>
      <c r="AT83">
        <f t="shared" si="36"/>
        <v>-2.3876118030681626E-5</v>
      </c>
      <c r="AU83">
        <f t="shared" si="23"/>
        <v>-6.058921025001244E-5</v>
      </c>
      <c r="AW83">
        <v>80</v>
      </c>
      <c r="AX83">
        <f>IF(Z83&gt;0, (R83*SUMPRODUCT(K83:$K$98, X83:$X$98)-K83*$AZ$3)/Z83, 0)</f>
        <v>-338916855.02220303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12.5</v>
      </c>
      <c r="R84">
        <f t="shared" si="28"/>
        <v>100000</v>
      </c>
      <c r="S84">
        <f t="shared" si="29"/>
        <v>-918865127.59055531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-1.0308496010499772</v>
      </c>
      <c r="AC84">
        <f t="shared" si="30"/>
        <v>-0.92040157156738212</v>
      </c>
      <c r="AE84">
        <f t="shared" si="31"/>
        <v>0</v>
      </c>
      <c r="AF84">
        <f t="shared" si="32"/>
        <v>0</v>
      </c>
      <c r="AG84">
        <f t="shared" si="32"/>
        <v>-1.2520901380554833E-8</v>
      </c>
      <c r="AH84">
        <f t="shared" si="33"/>
        <v>-2.0095121665152828E-4</v>
      </c>
      <c r="AI84">
        <f t="shared" si="34"/>
        <v>-2.0096373755290885E-4</v>
      </c>
      <c r="AJ84">
        <f t="shared" si="35"/>
        <v>-0.11044802948259513</v>
      </c>
      <c r="AK84">
        <f t="shared" si="49"/>
        <v>-7.2159472073498418E-2</v>
      </c>
      <c r="AL84">
        <f t="shared" si="26"/>
        <v>-0.18280846529364647</v>
      </c>
      <c r="AN84">
        <f t="shared" si="36"/>
        <v>0</v>
      </c>
      <c r="AO84">
        <f t="shared" si="36"/>
        <v>0</v>
      </c>
      <c r="AP84">
        <f t="shared" si="36"/>
        <v>-3.3027074069141748E-12</v>
      </c>
      <c r="AQ84">
        <f t="shared" si="36"/>
        <v>-5.3006013823743412E-8</v>
      </c>
      <c r="AR84">
        <f t="shared" si="36"/>
        <v>-5.300931653115033E-8</v>
      </c>
      <c r="AS84">
        <f t="shared" si="36"/>
        <v>-2.9133487595210007E-5</v>
      </c>
      <c r="AT84">
        <f t="shared" si="36"/>
        <v>-1.9033903043616107E-5</v>
      </c>
      <c r="AU84">
        <f t="shared" si="23"/>
        <v>-4.8220399955357267E-5</v>
      </c>
      <c r="AW84">
        <v>81</v>
      </c>
      <c r="AX84">
        <f>IF(Z84&gt;0, (R84*SUMPRODUCT(K84:$K$98, X84:$X$98)-K84*$AZ$3)/Z84, 0)</f>
        <v>-918865127.59055531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12.5</v>
      </c>
      <c r="R85">
        <f t="shared" si="28"/>
        <v>100000</v>
      </c>
      <c r="S85">
        <f t="shared" si="29"/>
        <v>-2614904038.722261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-0.92040157156738212</v>
      </c>
      <c r="AC85">
        <f t="shared" si="30"/>
        <v>-0.82178716241996563</v>
      </c>
      <c r="AE85">
        <f t="shared" si="31"/>
        <v>0</v>
      </c>
      <c r="AF85">
        <f t="shared" si="32"/>
        <v>0</v>
      </c>
      <c r="AG85">
        <f t="shared" si="32"/>
        <v>-3.9283810717845752E-9</v>
      </c>
      <c r="AH85">
        <f t="shared" si="33"/>
        <v>-6.7738490359717682E-5</v>
      </c>
      <c r="AI85">
        <f t="shared" si="34"/>
        <v>-6.7742418740789469E-5</v>
      </c>
      <c r="AJ85">
        <f t="shared" si="35"/>
        <v>-9.8614409147416482E-2</v>
      </c>
      <c r="AK85">
        <f t="shared" si="49"/>
        <v>-6.4428110009716752E-2</v>
      </c>
      <c r="AL85">
        <f t="shared" si="26"/>
        <v>-0.16311026157587402</v>
      </c>
      <c r="AN85">
        <f t="shared" si="36"/>
        <v>0</v>
      </c>
      <c r="AO85">
        <f t="shared" si="36"/>
        <v>0</v>
      </c>
      <c r="AP85">
        <f t="shared" si="36"/>
        <v>-9.2518821618956884E-13</v>
      </c>
      <c r="AQ85">
        <f t="shared" si="36"/>
        <v>-1.5953353790805111E-8</v>
      </c>
      <c r="AR85">
        <f t="shared" si="36"/>
        <v>-1.5954278979021301E-8</v>
      </c>
      <c r="AS85">
        <f t="shared" si="36"/>
        <v>-2.32250608132168E-5</v>
      </c>
      <c r="AT85">
        <f t="shared" si="36"/>
        <v>-1.5173713314242324E-5</v>
      </c>
      <c r="AU85">
        <f t="shared" si="23"/>
        <v>-3.8414728406438148E-5</v>
      </c>
      <c r="AW85">
        <v>82</v>
      </c>
      <c r="AX85">
        <f>IF(Z85&gt;0, (R85*SUMPRODUCT(K85:$K$98, X85:$X$98)-K85*$AZ$3)/Z85, 0)</f>
        <v>-2614904038.722261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12.5</v>
      </c>
      <c r="R86">
        <f t="shared" si="28"/>
        <v>100000</v>
      </c>
      <c r="S86">
        <f t="shared" si="29"/>
        <v>-7833187043.8035698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-0.82178716241996563</v>
      </c>
      <c r="AC86">
        <f t="shared" si="30"/>
        <v>-0.73373855145061373</v>
      </c>
      <c r="AE86">
        <f t="shared" si="31"/>
        <v>0</v>
      </c>
      <c r="AF86">
        <f t="shared" si="32"/>
        <v>0</v>
      </c>
      <c r="AG86">
        <f t="shared" si="32"/>
        <v>-1.1708812571235555E-9</v>
      </c>
      <c r="AH86">
        <f t="shared" si="33"/>
        <v>-2.1745728031545395E-5</v>
      </c>
      <c r="AI86">
        <f t="shared" si="34"/>
        <v>-2.1746898912802519E-5</v>
      </c>
      <c r="AJ86">
        <f t="shared" si="35"/>
        <v>-8.8048610969351904E-2</v>
      </c>
      <c r="AK86">
        <f t="shared" si="49"/>
        <v>-5.7525101369397598E-2</v>
      </c>
      <c r="AL86">
        <f t="shared" si="26"/>
        <v>-0.14559545923766232</v>
      </c>
      <c r="AN86">
        <f t="shared" si="36"/>
        <v>0</v>
      </c>
      <c r="AO86">
        <f t="shared" si="36"/>
        <v>0</v>
      </c>
      <c r="AP86">
        <f t="shared" si="36"/>
        <v>-2.4621318959131634E-13</v>
      </c>
      <c r="AQ86">
        <f t="shared" si="36"/>
        <v>-4.5726968691814209E-9</v>
      </c>
      <c r="AR86">
        <f t="shared" si="36"/>
        <v>-4.5729430823710117E-9</v>
      </c>
      <c r="AS86">
        <f t="shared" si="36"/>
        <v>-1.85148828832619E-5</v>
      </c>
      <c r="AT86">
        <f t="shared" si="36"/>
        <v>-1.2096392015461739E-5</v>
      </c>
      <c r="AU86">
        <f t="shared" si="23"/>
        <v>-3.0615847841806016E-5</v>
      </c>
      <c r="AW86">
        <v>83</v>
      </c>
      <c r="AX86">
        <f>IF(Z86&gt;0, (R86*SUMPRODUCT(K86:$K$98, X86:$X$98)-K86*$AZ$3)/Z86, 0)</f>
        <v>-7833187043.8035698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12.5</v>
      </c>
      <c r="R87">
        <f t="shared" si="28"/>
        <v>100000</v>
      </c>
      <c r="S87">
        <f t="shared" si="29"/>
        <v>-24770711198.174805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-0.73373855145061373</v>
      </c>
      <c r="AC87">
        <f t="shared" si="30"/>
        <v>-0.65512371055660912</v>
      </c>
      <c r="AE87">
        <f t="shared" si="31"/>
        <v>0</v>
      </c>
      <c r="AF87">
        <f t="shared" si="32"/>
        <v>0</v>
      </c>
      <c r="AG87">
        <f t="shared" si="32"/>
        <v>-3.3059391458090285E-10</v>
      </c>
      <c r="AH87">
        <f t="shared" si="33"/>
        <v>-6.628628239771337E-6</v>
      </c>
      <c r="AI87">
        <f t="shared" si="34"/>
        <v>-6.6289588336859176E-6</v>
      </c>
      <c r="AJ87">
        <f t="shared" si="35"/>
        <v>-7.8614840894004612E-2</v>
      </c>
      <c r="AK87">
        <f t="shared" si="49"/>
        <v>-5.1361698601542966E-2</v>
      </c>
      <c r="AL87">
        <f t="shared" si="26"/>
        <v>-0.12998316845438126</v>
      </c>
      <c r="AN87">
        <f t="shared" si="36"/>
        <v>0</v>
      </c>
      <c r="AO87">
        <f t="shared" si="36"/>
        <v>0</v>
      </c>
      <c r="AP87">
        <f t="shared" si="36"/>
        <v>-6.2069077757544064E-14</v>
      </c>
      <c r="AQ87">
        <f t="shared" si="36"/>
        <v>-1.2445263614782414E-9</v>
      </c>
      <c r="AR87">
        <f t="shared" si="36"/>
        <v>-1.2445884305559989E-9</v>
      </c>
      <c r="AS87">
        <f t="shared" si="36"/>
        <v>-1.4759953093912153E-5</v>
      </c>
      <c r="AT87">
        <f t="shared" si="36"/>
        <v>-9.6431698336012558E-6</v>
      </c>
      <c r="AU87">
        <f t="shared" si="23"/>
        <v>-2.4404367515943966E-5</v>
      </c>
      <c r="AW87">
        <v>84</v>
      </c>
      <c r="AX87">
        <f>IF(Z87&gt;0, (R87*SUMPRODUCT(K87:$K$98, X87:$X$98)-K87*$AZ$3)/Z87, 0)</f>
        <v>-24770711198.174805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12.5</v>
      </c>
      <c r="R88">
        <f t="shared" si="28"/>
        <v>100000</v>
      </c>
      <c r="S88">
        <f t="shared" si="29"/>
        <v>-82925691678.416656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-0.65512371055660912</v>
      </c>
      <c r="AC88">
        <f t="shared" si="30"/>
        <v>-0.58493188549158071</v>
      </c>
      <c r="AE88">
        <f t="shared" si="31"/>
        <v>0</v>
      </c>
      <c r="AF88">
        <f t="shared" si="32"/>
        <v>0</v>
      </c>
      <c r="AG88">
        <f t="shared" si="32"/>
        <v>-8.8171089328975539E-11</v>
      </c>
      <c r="AH88">
        <f t="shared" si="33"/>
        <v>-1.9129350888489461E-6</v>
      </c>
      <c r="AI88">
        <f t="shared" si="34"/>
        <v>-1.9130232599382753E-6</v>
      </c>
      <c r="AJ88">
        <f t="shared" si="35"/>
        <v>-7.0191825065028413E-2</v>
      </c>
      <c r="AK88">
        <f t="shared" si="49"/>
        <v>-4.5858659738962644E-2</v>
      </c>
      <c r="AL88">
        <f t="shared" si="26"/>
        <v>-0.11605239782725099</v>
      </c>
      <c r="AN88">
        <f t="shared" si="36"/>
        <v>0</v>
      </c>
      <c r="AO88">
        <f t="shared" si="36"/>
        <v>0</v>
      </c>
      <c r="AP88">
        <f t="shared" si="36"/>
        <v>-1.4780482829951827E-14</v>
      </c>
      <c r="AQ88">
        <f t="shared" si="36"/>
        <v>-3.2067318721730412E-10</v>
      </c>
      <c r="AR88">
        <f t="shared" si="36"/>
        <v>-3.2068796770013407E-10</v>
      </c>
      <c r="AS88">
        <f t="shared" si="36"/>
        <v>-1.1766544715192632E-5</v>
      </c>
      <c r="AT88">
        <f t="shared" si="36"/>
        <v>-7.6874759973458966E-6</v>
      </c>
      <c r="AU88">
        <f t="shared" si="23"/>
        <v>-1.9454341400506231E-5</v>
      </c>
      <c r="AW88">
        <v>85</v>
      </c>
      <c r="AX88">
        <f>IF(Z88&gt;0, (R88*SUMPRODUCT(K88:$K$98, X88:$X$98)-K88*$AZ$3)/Z88, 0)</f>
        <v>-82925691678.416656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12.5</v>
      </c>
      <c r="R89">
        <f t="shared" si="28"/>
        <v>100000</v>
      </c>
      <c r="S89">
        <f t="shared" si="29"/>
        <v>-297895855451.41553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-0.58493188549158071</v>
      </c>
      <c r="AC89">
        <f t="shared" si="30"/>
        <v>-0.52226061232157983</v>
      </c>
      <c r="AE89">
        <f t="shared" si="31"/>
        <v>0</v>
      </c>
      <c r="AF89">
        <f t="shared" si="32"/>
        <v>0</v>
      </c>
      <c r="AG89">
        <f t="shared" si="32"/>
        <v>-2.1914563544790424E-11</v>
      </c>
      <c r="AH89">
        <f t="shared" si="33"/>
        <v>-5.2299851912716287E-7</v>
      </c>
      <c r="AI89">
        <f t="shared" si="34"/>
        <v>-5.2302043369070763E-7</v>
      </c>
      <c r="AJ89">
        <f t="shared" si="35"/>
        <v>-6.2671273170000874E-2</v>
      </c>
      <c r="AK89">
        <f t="shared" si="49"/>
        <v>-4.0945231984410656E-2</v>
      </c>
      <c r="AL89">
        <f t="shared" si="26"/>
        <v>-0.10361702817484522</v>
      </c>
      <c r="AN89">
        <f t="shared" si="36"/>
        <v>0</v>
      </c>
      <c r="AO89">
        <f t="shared" si="36"/>
        <v>0</v>
      </c>
      <c r="AP89">
        <f t="shared" si="36"/>
        <v>-3.2800254825261324E-15</v>
      </c>
      <c r="AQ89">
        <f t="shared" si="36"/>
        <v>-7.8278924723021693E-11</v>
      </c>
      <c r="AR89">
        <f t="shared" si="36"/>
        <v>-7.8282204748504213E-11</v>
      </c>
      <c r="AS89">
        <f t="shared" si="36"/>
        <v>-9.3802175252003194E-6</v>
      </c>
      <c r="AT89">
        <f t="shared" si="36"/>
        <v>-6.1284088100735826E-6</v>
      </c>
      <c r="AU89">
        <f t="shared" si="23"/>
        <v>-1.550870461747865E-5</v>
      </c>
      <c r="AW89">
        <v>86</v>
      </c>
      <c r="AX89">
        <f>IF(Z89&gt;0, (R89*SUMPRODUCT(K89:$K$98, X89:$X$98)-K89*$AZ$3)/Z89, 0)</f>
        <v>-297895855451.41553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12.5</v>
      </c>
      <c r="R90">
        <f t="shared" si="28"/>
        <v>100000</v>
      </c>
      <c r="S90">
        <f t="shared" si="29"/>
        <v>-1153992884778.8369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-0.52226061232157983</v>
      </c>
      <c r="AC90">
        <f t="shared" si="30"/>
        <v>-0.46630411821175705</v>
      </c>
      <c r="AE90">
        <f t="shared" si="31"/>
        <v>0</v>
      </c>
      <c r="AF90">
        <f t="shared" si="32"/>
        <v>0</v>
      </c>
      <c r="AG90">
        <f t="shared" si="32"/>
        <v>-5.0509856295726253E-12</v>
      </c>
      <c r="AH90">
        <f t="shared" si="33"/>
        <v>-1.3315545823815914E-7</v>
      </c>
      <c r="AI90">
        <f t="shared" si="34"/>
        <v>-1.331605092237887E-7</v>
      </c>
      <c r="AJ90">
        <f t="shared" si="35"/>
        <v>-5.5956494109822785E-2</v>
      </c>
      <c r="AK90">
        <f t="shared" si="49"/>
        <v>-3.6558242862510588E-2</v>
      </c>
      <c r="AL90">
        <f t="shared" si="26"/>
        <v>-9.2514870132842597E-2</v>
      </c>
      <c r="AN90">
        <f t="shared" si="36"/>
        <v>0</v>
      </c>
      <c r="AO90">
        <f t="shared" si="36"/>
        <v>0</v>
      </c>
      <c r="AP90">
        <f t="shared" si="36"/>
        <v>-6.7499802548991031E-16</v>
      </c>
      <c r="AQ90">
        <f t="shared" si="36"/>
        <v>-1.7794481708229794E-11</v>
      </c>
      <c r="AR90">
        <f t="shared" si="36"/>
        <v>-1.7795156706255284E-11</v>
      </c>
      <c r="AS90">
        <f t="shared" si="36"/>
        <v>-7.4778520089878026E-6</v>
      </c>
      <c r="AT90">
        <f t="shared" si="36"/>
        <v>-4.8855299850978203E-6</v>
      </c>
      <c r="AU90">
        <f t="shared" si="23"/>
        <v>-1.236339978924233E-5</v>
      </c>
      <c r="AW90">
        <v>87</v>
      </c>
      <c r="AX90">
        <f>IF(Z90&gt;0, (R90*SUMPRODUCT(K90:$K$98, X90:$X$98)-K90*$AZ$3)/Z90, 0)</f>
        <v>-1153992884778.8369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12.5</v>
      </c>
      <c r="R91">
        <f t="shared" si="28"/>
        <v>100000</v>
      </c>
      <c r="S91">
        <f t="shared" si="29"/>
        <v>-4847664671712.5078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-0.46630411821175705</v>
      </c>
      <c r="AC91">
        <f t="shared" si="30"/>
        <v>-0.41634296270446058</v>
      </c>
      <c r="AE91">
        <f t="shared" si="31"/>
        <v>0</v>
      </c>
      <c r="AF91">
        <f t="shared" si="32"/>
        <v>0</v>
      </c>
      <c r="AG91">
        <f t="shared" si="32"/>
        <v>-1.0735658066809452E-12</v>
      </c>
      <c r="AH91">
        <f t="shared" si="33"/>
        <v>-3.1415279732767627E-8</v>
      </c>
      <c r="AI91">
        <f t="shared" si="34"/>
        <v>-3.1416353298574308E-8</v>
      </c>
      <c r="AJ91">
        <f t="shared" si="35"/>
        <v>-4.9961155507296462E-2</v>
      </c>
      <c r="AK91">
        <f t="shared" si="49"/>
        <v>-3.2641288274822995E-2</v>
      </c>
      <c r="AL91">
        <f t="shared" si="26"/>
        <v>-8.2602475198472747E-2</v>
      </c>
      <c r="AN91">
        <f t="shared" si="36"/>
        <v>0</v>
      </c>
      <c r="AO91">
        <f t="shared" si="36"/>
        <v>0</v>
      </c>
      <c r="AP91">
        <f t="shared" si="36"/>
        <v>-1.2809642741175309E-16</v>
      </c>
      <c r="AQ91">
        <f t="shared" si="36"/>
        <v>-3.748428903813197E-12</v>
      </c>
      <c r="AR91">
        <f t="shared" si="36"/>
        <v>-3.7485570002406092E-12</v>
      </c>
      <c r="AS91">
        <f t="shared" si="36"/>
        <v>-5.9612978450138826E-6</v>
      </c>
      <c r="AT91">
        <f t="shared" si="36"/>
        <v>-3.8947145932756017E-6</v>
      </c>
      <c r="AU91">
        <f t="shared" si="23"/>
        <v>-9.8560161868464834E-6</v>
      </c>
      <c r="AW91">
        <v>88</v>
      </c>
      <c r="AX91">
        <f>IF(Z91&gt;0, (R91*SUMPRODUCT(K91:$K$98, X91:$X$98)-K91*$AZ$3)/Z91, 0)</f>
        <v>-4847664671712.5078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12.5</v>
      </c>
      <c r="R92">
        <f t="shared" si="28"/>
        <v>100000</v>
      </c>
      <c r="S92">
        <f t="shared" si="29"/>
        <v>-22224795014838.934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-0.41634296270446058</v>
      </c>
      <c r="AC92">
        <f t="shared" si="30"/>
        <v>-0.37173478813223504</v>
      </c>
      <c r="AE92">
        <f t="shared" si="31"/>
        <v>0</v>
      </c>
      <c r="AF92">
        <f t="shared" si="32"/>
        <v>0</v>
      </c>
      <c r="AG92">
        <f t="shared" si="32"/>
        <v>-2.0907661233997722E-13</v>
      </c>
      <c r="AH92">
        <f t="shared" si="33"/>
        <v>-6.8300282901932673E-9</v>
      </c>
      <c r="AI92">
        <f t="shared" si="34"/>
        <v>-6.830237366805607E-9</v>
      </c>
      <c r="AJ92">
        <f t="shared" si="35"/>
        <v>-4.4608174572225545E-2</v>
      </c>
      <c r="AK92">
        <f t="shared" si="49"/>
        <v>-2.9144007389312245E-2</v>
      </c>
      <c r="AL92">
        <f t="shared" si="26"/>
        <v>-7.3752188791775156E-2</v>
      </c>
      <c r="AN92">
        <f t="shared" si="36"/>
        <v>0</v>
      </c>
      <c r="AO92">
        <f t="shared" si="36"/>
        <v>0</v>
      </c>
      <c r="AP92">
        <f t="shared" si="36"/>
        <v>-2.227387503654654E-17</v>
      </c>
      <c r="AQ92">
        <f t="shared" si="36"/>
        <v>-7.2763373640502445E-13</v>
      </c>
      <c r="AR92">
        <f t="shared" si="36"/>
        <v>-7.2765601028006097E-13</v>
      </c>
      <c r="AS92">
        <f t="shared" si="36"/>
        <v>-4.7523101455964256E-6</v>
      </c>
      <c r="AT92">
        <f t="shared" si="36"/>
        <v>-3.1048426286827055E-6</v>
      </c>
      <c r="AU92">
        <f t="shared" si="23"/>
        <v>-7.857153501935141E-6</v>
      </c>
      <c r="AW92">
        <v>89</v>
      </c>
      <c r="AX92">
        <f>IF(Z92&gt;0, (R92*SUMPRODUCT(K92:$K$98, X92:$X$98)-K92*$AZ$3)/Z92, 0)</f>
        <v>-22224795014838.934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12.5</v>
      </c>
      <c r="R93">
        <f t="shared" si="28"/>
        <v>100000</v>
      </c>
      <c r="S93">
        <f t="shared" si="29"/>
        <v>-112035355715034.81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-0.37173478813223504</v>
      </c>
      <c r="AC93">
        <f t="shared" si="30"/>
        <v>-0.33190606083298591</v>
      </c>
      <c r="AE93">
        <f t="shared" si="31"/>
        <v>0</v>
      </c>
      <c r="AF93">
        <f t="shared" si="32"/>
        <v>0</v>
      </c>
      <c r="AG93">
        <f t="shared" si="32"/>
        <v>-3.7031397222185674E-14</v>
      </c>
      <c r="AH93">
        <f t="shared" si="33"/>
        <v>-1.3596355919551341E-9</v>
      </c>
      <c r="AI93">
        <f t="shared" si="34"/>
        <v>-1.3596726233523562E-9</v>
      </c>
      <c r="AJ93">
        <f t="shared" si="35"/>
        <v>-3.9828727299249134E-2</v>
      </c>
      <c r="AK93">
        <f t="shared" si="49"/>
        <v>-2.6021435169256455E-2</v>
      </c>
      <c r="AL93">
        <f t="shared" si="26"/>
        <v>-6.585016382817821E-2</v>
      </c>
      <c r="AN93">
        <f t="shared" si="36"/>
        <v>0</v>
      </c>
      <c r="AO93">
        <f t="shared" si="36"/>
        <v>0</v>
      </c>
      <c r="AP93">
        <f t="shared" si="36"/>
        <v>-3.5224302338446018E-18</v>
      </c>
      <c r="AQ93">
        <f t="shared" si="36"/>
        <v>-1.2932867445910797E-13</v>
      </c>
      <c r="AR93">
        <f t="shared" si="36"/>
        <v>-1.2933219688934182E-13</v>
      </c>
      <c r="AS93">
        <f t="shared" si="36"/>
        <v>-3.7885125525422057E-6</v>
      </c>
      <c r="AT93">
        <f t="shared" si="36"/>
        <v>-2.4751615343669246E-6</v>
      </c>
      <c r="AU93">
        <f t="shared" si="23"/>
        <v>-6.2636742162413268E-6</v>
      </c>
      <c r="AW93">
        <v>90</v>
      </c>
      <c r="AX93">
        <f>IF(Z93&gt;0, (R93*SUMPRODUCT(K93:$K$98, X93:$X$98)-K93*$AZ$3)/Z93, 0)</f>
        <v>-112035355715034.81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12.5</v>
      </c>
      <c r="R94">
        <f t="shared" si="28"/>
        <v>100000</v>
      </c>
      <c r="S94">
        <f t="shared" si="29"/>
        <v>-626852749024241.5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-0.33190606083298591</v>
      </c>
      <c r="AC94">
        <f t="shared" si="30"/>
        <v>-0.29634469717242168</v>
      </c>
      <c r="AE94">
        <f t="shared" si="31"/>
        <v>0</v>
      </c>
      <c r="AF94">
        <f t="shared" si="32"/>
        <v>0</v>
      </c>
      <c r="AG94">
        <f t="shared" si="32"/>
        <v>-5.9093761978732559E-15</v>
      </c>
      <c r="AH94">
        <f t="shared" si="33"/>
        <v>-2.460136564167245E-10</v>
      </c>
      <c r="AI94">
        <f t="shared" si="34"/>
        <v>-2.4601956579292238E-10</v>
      </c>
      <c r="AJ94">
        <f t="shared" si="35"/>
        <v>-3.5561363660564227E-2</v>
      </c>
      <c r="AK94">
        <f t="shared" si="49"/>
        <v>-2.3233424258309016E-2</v>
      </c>
      <c r="AL94">
        <f t="shared" si="26"/>
        <v>-5.8794788164892808E-2</v>
      </c>
      <c r="AN94">
        <f t="shared" si="36"/>
        <v>0</v>
      </c>
      <c r="AO94">
        <f t="shared" si="36"/>
        <v>0</v>
      </c>
      <c r="AP94">
        <f t="shared" si="36"/>
        <v>-5.0187540997931876E-19</v>
      </c>
      <c r="AQ94">
        <f t="shared" si="36"/>
        <v>-2.0893610516637988E-14</v>
      </c>
      <c r="AR94">
        <f t="shared" si="36"/>
        <v>-2.0894112392047971E-14</v>
      </c>
      <c r="AS94">
        <f t="shared" si="36"/>
        <v>-3.020179011956028E-6</v>
      </c>
      <c r="AT94">
        <f t="shared" si="36"/>
        <v>-1.9731836211508661E-6</v>
      </c>
      <c r="AU94">
        <f t="shared" si="23"/>
        <v>-4.9933626540010069E-6</v>
      </c>
      <c r="AW94">
        <v>91</v>
      </c>
      <c r="AX94">
        <f>IF(Z94&gt;0, (R94*SUMPRODUCT(K94:$K$98, X94:$X$98)-K94*$AZ$3)/Z94, 0)</f>
        <v>-626852749024241.5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12.5</v>
      </c>
      <c r="R95">
        <f t="shared" si="28"/>
        <v>100000</v>
      </c>
      <c r="S95">
        <f t="shared" si="29"/>
        <v>-3940459416714298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-0.29634469717242168</v>
      </c>
      <c r="AC95">
        <f t="shared" si="30"/>
        <v>-0.26459347961825186</v>
      </c>
      <c r="AE95">
        <f t="shared" si="31"/>
        <v>0</v>
      </c>
      <c r="AF95">
        <f t="shared" si="32"/>
        <v>0</v>
      </c>
      <c r="AG95">
        <f t="shared" si="32"/>
        <v>-8.3934844784824541E-16</v>
      </c>
      <c r="AH95">
        <f t="shared" si="33"/>
        <v>-4.0087471904370226E-11</v>
      </c>
      <c r="AI95">
        <f t="shared" si="34"/>
        <v>-4.0088311252818075E-11</v>
      </c>
      <c r="AJ95">
        <f t="shared" si="35"/>
        <v>-3.1751217554169819E-2</v>
      </c>
      <c r="AK95">
        <f t="shared" si="49"/>
        <v>-2.0744128802069519E-2</v>
      </c>
      <c r="AL95">
        <f t="shared" si="26"/>
        <v>-5.249534639632765E-2</v>
      </c>
      <c r="AN95">
        <f t="shared" si="36"/>
        <v>0</v>
      </c>
      <c r="AO95">
        <f t="shared" si="36"/>
        <v>0</v>
      </c>
      <c r="AP95">
        <f t="shared" si="36"/>
        <v>-6.3647089369080492E-20</v>
      </c>
      <c r="AQ95">
        <f t="shared" si="36"/>
        <v>-3.0397993984725384E-15</v>
      </c>
      <c r="AR95">
        <f t="shared" si="36"/>
        <v>-3.0398630455619075E-15</v>
      </c>
      <c r="AS95">
        <f t="shared" si="36"/>
        <v>-2.40766821744661E-6</v>
      </c>
      <c r="AT95">
        <f t="shared" si="36"/>
        <v>-1.5730099020660213E-6</v>
      </c>
      <c r="AU95">
        <f t="shared" si="23"/>
        <v>-3.9806781225524941E-6</v>
      </c>
      <c r="AW95">
        <v>92</v>
      </c>
      <c r="AX95">
        <f>IF(Z95&gt;0, (R95*SUMPRODUCT(K95:$K$98, X95:$X$98)-K95*$AZ$3)/Z95, 0)</f>
        <v>-3940459416714298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12.5</v>
      </c>
      <c r="R96">
        <f t="shared" si="28"/>
        <v>100000</v>
      </c>
      <c r="S96">
        <f t="shared" si="29"/>
        <v>-2.8260221815057524E+16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-0.26459347961825186</v>
      </c>
      <c r="AC96">
        <f t="shared" si="30"/>
        <v>-0.23624417823058469</v>
      </c>
      <c r="AE96">
        <f t="shared" si="31"/>
        <v>0</v>
      </c>
      <c r="AF96">
        <f t="shared" si="32"/>
        <v>0</v>
      </c>
      <c r="AG96">
        <f t="shared" si="32"/>
        <v>-1.0449501236076188E-16</v>
      </c>
      <c r="AH96">
        <f t="shared" si="33"/>
        <v>-5.811679608072008E-12</v>
      </c>
      <c r="AI96">
        <f t="shared" si="34"/>
        <v>-5.8117841030843687E-12</v>
      </c>
      <c r="AJ96">
        <f t="shared" si="35"/>
        <v>-2.834930138766717E-2</v>
      </c>
      <c r="AK96">
        <f t="shared" si="49"/>
        <v>-1.8521543573277632E-2</v>
      </c>
      <c r="AL96">
        <f t="shared" si="26"/>
        <v>-4.6870844966756586E-2</v>
      </c>
      <c r="AN96">
        <f t="shared" si="36"/>
        <v>0</v>
      </c>
      <c r="AO96">
        <f t="shared" si="36"/>
        <v>0</v>
      </c>
      <c r="AP96">
        <f t="shared" si="36"/>
        <v>-7.0747939405076087E-21</v>
      </c>
      <c r="AQ96">
        <f t="shared" si="36"/>
        <v>-3.9347749472872251E-16</v>
      </c>
      <c r="AR96">
        <f t="shared" si="36"/>
        <v>-3.9348456952266303E-16</v>
      </c>
      <c r="AS96">
        <f t="shared" si="36"/>
        <v>-1.9193783621236688E-6</v>
      </c>
      <c r="AT96">
        <f t="shared" si="36"/>
        <v>-1.2539938632542484E-6</v>
      </c>
      <c r="AU96">
        <f t="shared" si="23"/>
        <v>-3.1733722257714017E-6</v>
      </c>
      <c r="AW96">
        <v>93</v>
      </c>
      <c r="AX96">
        <f>IF(Z96&gt;0, (R96*SUMPRODUCT(K96:$K$98, X96:$X$98)-K96*$AZ$3)/Z96, 0)</f>
        <v>-2.8260221815057524E+16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12.5</v>
      </c>
      <c r="R97">
        <f t="shared" si="28"/>
        <v>100000</v>
      </c>
      <c r="S97">
        <f t="shared" si="29"/>
        <v>-2.3591757359942061E+17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-0.23624417823058469</v>
      </c>
      <c r="AC97">
        <f t="shared" si="30"/>
        <v>-0.2109323019915938</v>
      </c>
      <c r="AE97">
        <f t="shared" si="31"/>
        <v>0</v>
      </c>
      <c r="AF97">
        <f t="shared" si="32"/>
        <v>0</v>
      </c>
      <c r="AG97">
        <f t="shared" si="32"/>
        <v>-1.1176165194763591E-17</v>
      </c>
      <c r="AH97">
        <f t="shared" si="33"/>
        <v>-7.3819117633912532E-13</v>
      </c>
      <c r="AI97">
        <f t="shared" si="34"/>
        <v>-7.3820235250432007E-13</v>
      </c>
      <c r="AJ97">
        <f t="shared" si="35"/>
        <v>-2.5311876238990894E-2</v>
      </c>
      <c r="AK97">
        <f t="shared" si="49"/>
        <v>-1.6537092476140929E-2</v>
      </c>
      <c r="AL97">
        <f t="shared" si="26"/>
        <v>-4.1848968715870023E-2</v>
      </c>
      <c r="AN97">
        <f t="shared" si="36"/>
        <v>0</v>
      </c>
      <c r="AO97">
        <f t="shared" si="36"/>
        <v>0</v>
      </c>
      <c r="AP97">
        <f t="shared" si="36"/>
        <v>-6.7560526174278868E-22</v>
      </c>
      <c r="AQ97">
        <f t="shared" si="36"/>
        <v>-4.462405791393292E-17</v>
      </c>
      <c r="AR97">
        <f t="shared" si="36"/>
        <v>-4.462473351919466E-17</v>
      </c>
      <c r="AS97">
        <f t="shared" si="36"/>
        <v>-1.5301166789890358E-6</v>
      </c>
      <c r="AT97">
        <f t="shared" si="36"/>
        <v>-9.9967623027284953E-7</v>
      </c>
      <c r="AU97">
        <f t="shared" si="23"/>
        <v>-2.5297929093065102E-6</v>
      </c>
      <c r="AW97">
        <v>94</v>
      </c>
      <c r="AX97">
        <f>IF(Z97&gt;0, (R97*SUMPRODUCT(K97:$K$98, X97:$X$98)-K97*$AZ$3)/Z97, 0)</f>
        <v>-2.3591757359942061E+17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-0.2109323019915938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-8.9409321558108725E-14</v>
      </c>
      <c r="AI98">
        <f t="shared" si="34"/>
        <v>-8.9409321558108725E-14</v>
      </c>
      <c r="AJ98">
        <f t="shared" si="35"/>
        <v>-0.2109323019915938</v>
      </c>
      <c r="AK98">
        <f t="shared" si="49"/>
        <v>-1.4765261139411567E-2</v>
      </c>
      <c r="AL98">
        <f t="shared" si="26"/>
        <v>-0.22569756313109476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-4.8257518695913473E-18</v>
      </c>
      <c r="AR98">
        <f t="shared" si="36"/>
        <v>-4.8257518695913473E-18</v>
      </c>
      <c r="AS98">
        <f t="shared" si="36"/>
        <v>-1.1384796718668584E-5</v>
      </c>
      <c r="AT98">
        <f t="shared" si="36"/>
        <v>-7.9693577030680094E-7</v>
      </c>
      <c r="AU98">
        <f t="shared" si="36"/>
        <v>-1.2181732488980209E-5</v>
      </c>
      <c r="AW98">
        <v>95</v>
      </c>
    </row>
    <row r="100" spans="5:50" x14ac:dyDescent="0.25">
      <c r="AN100" s="8">
        <f t="shared" ref="AN100:AU100" si="50">SUM(AN3:AN98)</f>
        <v>6994.4158044178512</v>
      </c>
      <c r="AO100" s="8">
        <f t="shared" si="50"/>
        <v>-699.44158044178516</v>
      </c>
      <c r="AP100" s="8">
        <f t="shared" si="50"/>
        <v>-224.66043526022824</v>
      </c>
      <c r="AQ100" s="8">
        <f t="shared" si="50"/>
        <v>-3489.3367258399317</v>
      </c>
      <c r="AR100" s="8">
        <f t="shared" si="50"/>
        <v>2580.9770628759047</v>
      </c>
      <c r="AS100" s="8">
        <f t="shared" si="50"/>
        <v>-558.35817717962766</v>
      </c>
      <c r="AT100" s="8">
        <f t="shared" si="50"/>
        <v>205.6525549950953</v>
      </c>
      <c r="AU100" s="8">
        <f t="shared" si="50"/>
        <v>2228.2714406913724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4B03-4F9B-4D84-8155-B576ADF1F811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'S.35.04.B'!C3*(1+C12)</f>
        <v>15079.932495125993</v>
      </c>
      <c r="K3">
        <v>1</v>
      </c>
      <c r="L3" s="2">
        <v>0</v>
      </c>
      <c r="O3">
        <f>$C$3</f>
        <v>15079.932495125993</v>
      </c>
      <c r="P3">
        <f>O3*C5</f>
        <v>1507.9932495125995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15079.932495125993</v>
      </c>
      <c r="AF3">
        <f t="shared" ref="AF3:AG34" si="4">-$Z3*P3</f>
        <v>-1507.9932495125995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13471.939245613394</v>
      </c>
      <c r="AJ3">
        <f t="shared" ref="AJ3:AJ66" si="7">AB3-AC3</f>
        <v>0</v>
      </c>
      <c r="AL3">
        <f t="shared" ref="AL3:AL34" si="8">SUM(AI3:AK3)</f>
        <v>13471.939245613394</v>
      </c>
      <c r="AN3">
        <f t="shared" ref="AN3:AU34" si="9">AE3*$K3</f>
        <v>15079.932495125993</v>
      </c>
      <c r="AO3">
        <f t="shared" si="9"/>
        <v>-1507.9932495125995</v>
      </c>
      <c r="AP3">
        <f t="shared" si="9"/>
        <v>-100</v>
      </c>
      <c r="AQ3">
        <f t="shared" si="9"/>
        <v>0</v>
      </c>
      <c r="AR3">
        <f t="shared" si="9"/>
        <v>13471.939245613394</v>
      </c>
      <c r="AS3">
        <f t="shared" si="9"/>
        <v>0</v>
      </c>
      <c r="AT3">
        <f t="shared" si="9"/>
        <v>0</v>
      </c>
      <c r="AU3">
        <f t="shared" si="9"/>
        <v>13471.939245613394</v>
      </c>
      <c r="AW3">
        <v>0</v>
      </c>
      <c r="AX3">
        <f>IF(Z3&gt;0, (R3*SUMPRODUCT(K3:$K$98, X3:$X$98)-K3*$AZ$3)/Z3, 0)</f>
        <v>0</v>
      </c>
      <c r="AZ3">
        <f>C6*SUMPRODUCT(X4:X89, K4:K89)/1</f>
        <v>6278.3195624513082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100000</v>
      </c>
      <c r="S4">
        <f t="shared" si="1"/>
        <v>426.22402081515622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421.13180011218356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-194.7287</v>
      </c>
      <c r="AI4">
        <f t="shared" si="6"/>
        <v>-194.7287</v>
      </c>
      <c r="AJ4">
        <f t="shared" si="7"/>
        <v>-421.13180011218356</v>
      </c>
      <c r="AK4">
        <f>G4*SUM(AB4, AE4:AF4)</f>
        <v>0</v>
      </c>
      <c r="AL4">
        <f t="shared" si="8"/>
        <v>-615.86050011218356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-181.66685325123612</v>
      </c>
      <c r="AR4">
        <f t="shared" si="9"/>
        <v>-181.66685325123612</v>
      </c>
      <c r="AS4">
        <f t="shared" si="9"/>
        <v>-392.88347804103324</v>
      </c>
      <c r="AT4">
        <f t="shared" si="9"/>
        <v>0</v>
      </c>
      <c r="AU4">
        <f t="shared" si="9"/>
        <v>-574.55033129226933</v>
      </c>
      <c r="AW4">
        <v>1</v>
      </c>
      <c r="AX4">
        <f>IF(Z4&gt;0, (R4*SUMPRODUCT(K4:$K$98, X4:$X$98)-K4*$AZ$3)/Z4, 0)</f>
        <v>426.22402081515622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12.5</v>
      </c>
      <c r="R5">
        <f t="shared" si="0"/>
        <v>100000</v>
      </c>
      <c r="S5">
        <f t="shared" si="1"/>
        <v>745.74979527358653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421.13180011218356</v>
      </c>
      <c r="AC5">
        <f t="shared" si="2"/>
        <v>728.01131383882603</v>
      </c>
      <c r="AE5">
        <f t="shared" si="3"/>
        <v>0</v>
      </c>
      <c r="AF5">
        <f t="shared" si="4"/>
        <v>0</v>
      </c>
      <c r="AG5">
        <f t="shared" si="4"/>
        <v>-12.20267371263151</v>
      </c>
      <c r="AH5">
        <f t="shared" si="5"/>
        <v>-195.82888594791842</v>
      </c>
      <c r="AI5">
        <f t="shared" si="6"/>
        <v>-208.03155966054993</v>
      </c>
      <c r="AJ5">
        <f t="shared" si="7"/>
        <v>-306.87951372664247</v>
      </c>
      <c r="AK5">
        <f>G5*SUM(AB5, AE5:AF5)</f>
        <v>17.266403804599527</v>
      </c>
      <c r="AL5">
        <f t="shared" si="8"/>
        <v>-497.64466958259283</v>
      </c>
      <c r="AN5">
        <f t="shared" si="9"/>
        <v>0</v>
      </c>
      <c r="AO5">
        <f t="shared" si="9"/>
        <v>0</v>
      </c>
      <c r="AP5">
        <f t="shared" si="9"/>
        <v>-10.434604128710783</v>
      </c>
      <c r="AQ5">
        <f t="shared" si="9"/>
        <v>-167.45485046590855</v>
      </c>
      <c r="AR5">
        <f t="shared" si="9"/>
        <v>-177.88945459461934</v>
      </c>
      <c r="AS5">
        <f t="shared" si="9"/>
        <v>-262.41513264704287</v>
      </c>
      <c r="AT5">
        <f t="shared" si="9"/>
        <v>14.764640329681363</v>
      </c>
      <c r="AU5">
        <f t="shared" si="9"/>
        <v>-425.53994691198079</v>
      </c>
      <c r="AW5">
        <v>2</v>
      </c>
      <c r="AX5">
        <f>IF(Z5&gt;0, (R5*SUMPRODUCT(K5:$K$98, X5:$X$98)-K5*$AZ$3)/Z5, 0)</f>
        <v>745.74979527358653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12.5</v>
      </c>
      <c r="R6">
        <f t="shared" si="0"/>
        <v>100000</v>
      </c>
      <c r="S6">
        <f t="shared" si="1"/>
        <v>1126.047546109332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728.01131383882603</v>
      </c>
      <c r="AC6">
        <f t="shared" si="2"/>
        <v>1086.0391800140505</v>
      </c>
      <c r="AE6">
        <f t="shared" si="3"/>
        <v>0</v>
      </c>
      <c r="AF6">
        <f t="shared" si="4"/>
        <v>0</v>
      </c>
      <c r="AG6">
        <f t="shared" si="4"/>
        <v>-12.055876145799566</v>
      </c>
      <c r="AH6">
        <f t="shared" si="5"/>
        <v>-198.1666376450404</v>
      </c>
      <c r="AI6">
        <f t="shared" si="6"/>
        <v>-210.22251379083997</v>
      </c>
      <c r="AJ6">
        <f t="shared" si="7"/>
        <v>-358.02786617522452</v>
      </c>
      <c r="AK6">
        <f>G6*SUM(AB6, AE6:AF6)</f>
        <v>42.588661859571324</v>
      </c>
      <c r="AL6">
        <f t="shared" si="8"/>
        <v>-525.66171810649314</v>
      </c>
      <c r="AN6">
        <f t="shared" si="9"/>
        <v>0</v>
      </c>
      <c r="AO6">
        <f t="shared" si="9"/>
        <v>0</v>
      </c>
      <c r="AP6">
        <f t="shared" si="9"/>
        <v>-9.3000237729706754</v>
      </c>
      <c r="AQ6">
        <f t="shared" si="9"/>
        <v>-152.86773178659871</v>
      </c>
      <c r="AR6">
        <f t="shared" si="9"/>
        <v>-162.1677555595694</v>
      </c>
      <c r="AS6">
        <f t="shared" si="9"/>
        <v>-276.18628679887809</v>
      </c>
      <c r="AT6">
        <f t="shared" si="9"/>
        <v>32.853320900366171</v>
      </c>
      <c r="AU6">
        <f t="shared" si="9"/>
        <v>-405.50072145808127</v>
      </c>
      <c r="AW6">
        <v>3</v>
      </c>
      <c r="AX6">
        <f>IF(Z6&gt;0, (R6*SUMPRODUCT(K6:$K$98, X6:$X$98)-K6*$AZ$3)/Z6, 0)</f>
        <v>1126.047546109332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12.5</v>
      </c>
      <c r="R7">
        <f t="shared" si="0"/>
        <v>100000</v>
      </c>
      <c r="S7">
        <f t="shared" si="1"/>
        <v>1437.6923165148003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1086.0391800140505</v>
      </c>
      <c r="AC7">
        <f t="shared" si="2"/>
        <v>1369.8533016176461</v>
      </c>
      <c r="AE7">
        <f t="shared" si="3"/>
        <v>0</v>
      </c>
      <c r="AF7">
        <f t="shared" si="4"/>
        <v>0</v>
      </c>
      <c r="AG7">
        <f t="shared" si="4"/>
        <v>-11.91017443268384</v>
      </c>
      <c r="AH7">
        <f t="shared" si="5"/>
        <v>-201.14361326184078</v>
      </c>
      <c r="AI7">
        <f t="shared" si="6"/>
        <v>-213.05378769452463</v>
      </c>
      <c r="AJ7">
        <f t="shared" si="7"/>
        <v>-283.81412160359559</v>
      </c>
      <c r="AK7">
        <f>G7*SUM(AB7, AE7:AF7)</f>
        <v>53.324523738689876</v>
      </c>
      <c r="AL7">
        <f t="shared" si="8"/>
        <v>-443.54338555943036</v>
      </c>
      <c r="AN7">
        <f t="shared" si="9"/>
        <v>0</v>
      </c>
      <c r="AO7">
        <f t="shared" si="9"/>
        <v>0</v>
      </c>
      <c r="AP7">
        <f t="shared" si="9"/>
        <v>-8.3592284688941927</v>
      </c>
      <c r="AQ7">
        <f t="shared" si="9"/>
        <v>-141.17387010726887</v>
      </c>
      <c r="AR7">
        <f t="shared" si="9"/>
        <v>-149.53309857616307</v>
      </c>
      <c r="AS7">
        <f t="shared" si="9"/>
        <v>-199.19666992218541</v>
      </c>
      <c r="AT7">
        <f t="shared" si="9"/>
        <v>37.426141778700625</v>
      </c>
      <c r="AU7">
        <f t="shared" si="9"/>
        <v>-311.30362671964787</v>
      </c>
      <c r="AW7">
        <v>4</v>
      </c>
      <c r="AX7">
        <f>IF(Z7&gt;0, (R7*SUMPRODUCT(K7:$K$98, X7:$X$98)-K7*$AZ$3)/Z7, 0)</f>
        <v>1437.6923165148003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12.5</v>
      </c>
      <c r="R8">
        <f t="shared" si="0"/>
        <v>100000</v>
      </c>
      <c r="S8">
        <f t="shared" si="1"/>
        <v>1616.9554772585448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1369.8533016176461</v>
      </c>
      <c r="AC8">
        <f t="shared" si="2"/>
        <v>1521.9509685644452</v>
      </c>
      <c r="AE8">
        <f t="shared" si="3"/>
        <v>0</v>
      </c>
      <c r="AF8">
        <f t="shared" si="4"/>
        <v>0</v>
      </c>
      <c r="AG8">
        <f t="shared" si="4"/>
        <v>-11.765560261009982</v>
      </c>
      <c r="AH8">
        <f t="shared" si="5"/>
        <v>-204.09941877615256</v>
      </c>
      <c r="AI8">
        <f t="shared" si="6"/>
        <v>-215.86497903716256</v>
      </c>
      <c r="AJ8">
        <f t="shared" si="7"/>
        <v>-152.09766694679911</v>
      </c>
      <c r="AK8">
        <f t="shared" ref="AK8:AK71" si="22">G8*SUM(AB8:AB8, AE8:AF8)</f>
        <v>29.177875324455862</v>
      </c>
      <c r="AL8">
        <f t="shared" si="8"/>
        <v>-338.78477065950585</v>
      </c>
      <c r="AN8">
        <f t="shared" si="9"/>
        <v>0</v>
      </c>
      <c r="AO8">
        <f t="shared" si="9"/>
        <v>0</v>
      </c>
      <c r="AP8">
        <f t="shared" si="9"/>
        <v>-7.7081397663389222</v>
      </c>
      <c r="AQ8">
        <f t="shared" si="9"/>
        <v>-133.71457127873936</v>
      </c>
      <c r="AR8">
        <f t="shared" si="9"/>
        <v>-141.42271104507827</v>
      </c>
      <c r="AS8">
        <f t="shared" si="9"/>
        <v>-99.645919867087969</v>
      </c>
      <c r="AT8">
        <f t="shared" si="9"/>
        <v>19.115718767005056</v>
      </c>
      <c r="AU8">
        <f t="shared" si="9"/>
        <v>-221.95291214516124</v>
      </c>
      <c r="AW8">
        <v>5</v>
      </c>
      <c r="AX8">
        <f>IF(Z8&gt;0, (R8*SUMPRODUCT(K8:$K$98, X8:$X$98)-K8*$AZ$3)/Z8, 0)</f>
        <v>1616.9554772585448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12.5</v>
      </c>
      <c r="R9">
        <f t="shared" si="0"/>
        <v>100000</v>
      </c>
      <c r="S9">
        <f t="shared" si="1"/>
        <v>1727.3184218515073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1521.9509685644452</v>
      </c>
      <c r="AC9">
        <f t="shared" si="2"/>
        <v>1605.9920328711037</v>
      </c>
      <c r="AE9">
        <f t="shared" si="3"/>
        <v>0</v>
      </c>
      <c r="AF9">
        <f t="shared" si="4"/>
        <v>0</v>
      </c>
      <c r="AG9">
        <f t="shared" si="4"/>
        <v>-11.622003306935481</v>
      </c>
      <c r="AH9">
        <f t="shared" si="5"/>
        <v>-207.21081171521388</v>
      </c>
      <c r="AI9">
        <f t="shared" si="6"/>
        <v>-218.83281502214936</v>
      </c>
      <c r="AJ9">
        <f t="shared" si="7"/>
        <v>-84.041064306658427</v>
      </c>
      <c r="AK9">
        <f t="shared" si="22"/>
        <v>8.9795107145302264</v>
      </c>
      <c r="AL9">
        <f t="shared" si="8"/>
        <v>-293.89436861427754</v>
      </c>
      <c r="AN9">
        <f t="shared" si="9"/>
        <v>0</v>
      </c>
      <c r="AO9">
        <f t="shared" si="9"/>
        <v>0</v>
      </c>
      <c r="AP9">
        <f t="shared" si="9"/>
        <v>-7.2109946451806293</v>
      </c>
      <c r="AQ9">
        <f t="shared" si="9"/>
        <v>-128.56613565152497</v>
      </c>
      <c r="AR9">
        <f t="shared" si="9"/>
        <v>-135.77713029670562</v>
      </c>
      <c r="AS9">
        <f t="shared" si="9"/>
        <v>-52.144165569885011</v>
      </c>
      <c r="AT9">
        <f t="shared" si="9"/>
        <v>5.5714322194504105</v>
      </c>
      <c r="AU9">
        <f t="shared" si="9"/>
        <v>-182.34986364714021</v>
      </c>
      <c r="AW9">
        <v>6</v>
      </c>
      <c r="AX9">
        <f>IF(Z9&gt;0, (R9*SUMPRODUCT(K9:$K$98, X9:$X$98)-K9*$AZ$3)/Z9, 0)</f>
        <v>1727.3184218515073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12.5</v>
      </c>
      <c r="R10">
        <f t="shared" si="0"/>
        <v>100000</v>
      </c>
      <c r="S10">
        <f t="shared" si="1"/>
        <v>1826.4835559187875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1605.9920328711037</v>
      </c>
      <c r="AC10">
        <f t="shared" si="2"/>
        <v>1677.3536329282902</v>
      </c>
      <c r="AE10">
        <f t="shared" si="3"/>
        <v>0</v>
      </c>
      <c r="AF10">
        <f t="shared" si="4"/>
        <v>0</v>
      </c>
      <c r="AG10">
        <f t="shared" si="4"/>
        <v>-11.479391831182681</v>
      </c>
      <c r="AH10">
        <f t="shared" si="5"/>
        <v>-211.1315414675625</v>
      </c>
      <c r="AI10">
        <f t="shared" si="6"/>
        <v>-222.61093329874518</v>
      </c>
      <c r="AJ10">
        <f t="shared" si="7"/>
        <v>-71.361600057186479</v>
      </c>
      <c r="AK10">
        <f t="shared" si="22"/>
        <v>6.5845673347715259</v>
      </c>
      <c r="AL10">
        <f t="shared" si="8"/>
        <v>-287.38796602116014</v>
      </c>
      <c r="AN10">
        <f t="shared" si="9"/>
        <v>0</v>
      </c>
      <c r="AO10">
        <f t="shared" si="9"/>
        <v>0</v>
      </c>
      <c r="AP10">
        <f t="shared" si="9"/>
        <v>-6.7569584000584753</v>
      </c>
      <c r="AQ10">
        <f t="shared" si="9"/>
        <v>-124.27548981831056</v>
      </c>
      <c r="AR10">
        <f t="shared" si="9"/>
        <v>-131.03244821836904</v>
      </c>
      <c r="AS10">
        <f t="shared" si="9"/>
        <v>-42.004608784082379</v>
      </c>
      <c r="AT10">
        <f t="shared" si="9"/>
        <v>3.8757843810660559</v>
      </c>
      <c r="AU10">
        <f t="shared" si="9"/>
        <v>-169.16127262138536</v>
      </c>
      <c r="AW10">
        <v>7</v>
      </c>
      <c r="AX10">
        <f>IF(Z10&gt;0, (R10*SUMPRODUCT(K10:$K$98, X10:$X$98)-K10*$AZ$3)/Z10, 0)</f>
        <v>1826.4835559187875</v>
      </c>
    </row>
    <row r="11" spans="1:52" x14ac:dyDescent="0.25">
      <c r="A11" t="s">
        <v>33</v>
      </c>
      <c r="C11" s="12">
        <f>AU91</f>
        <v>6181.4932085474366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12.5</v>
      </c>
      <c r="R11">
        <f t="shared" si="0"/>
        <v>100000</v>
      </c>
      <c r="S11">
        <f t="shared" si="1"/>
        <v>1915.1534379363484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1677.3536329282902</v>
      </c>
      <c r="AC11">
        <f t="shared" si="2"/>
        <v>1737.0817049209295</v>
      </c>
      <c r="AE11">
        <f t="shared" si="3"/>
        <v>0</v>
      </c>
      <c r="AF11">
        <f t="shared" si="4"/>
        <v>0</v>
      </c>
      <c r="AG11">
        <f t="shared" si="4"/>
        <v>-11.337744998076381</v>
      </c>
      <c r="AH11">
        <f t="shared" si="5"/>
        <v>-214.82331835579043</v>
      </c>
      <c r="AI11">
        <f t="shared" si="6"/>
        <v>-226.16106335386681</v>
      </c>
      <c r="AJ11">
        <f t="shared" si="7"/>
        <v>-59.728071992639343</v>
      </c>
      <c r="AK11">
        <f t="shared" si="22"/>
        <v>4.0256487190278962</v>
      </c>
      <c r="AL11">
        <f t="shared" si="8"/>
        <v>-281.86348662747821</v>
      </c>
      <c r="AN11">
        <f t="shared" si="9"/>
        <v>0</v>
      </c>
      <c r="AO11">
        <f t="shared" si="9"/>
        <v>0</v>
      </c>
      <c r="AP11">
        <f t="shared" si="9"/>
        <v>-6.3412986979985169</v>
      </c>
      <c r="AQ11">
        <f t="shared" si="9"/>
        <v>-120.15253731852519</v>
      </c>
      <c r="AR11">
        <f t="shared" si="9"/>
        <v>-126.4938360165237</v>
      </c>
      <c r="AS11">
        <f t="shared" si="9"/>
        <v>-33.406426518249155</v>
      </c>
      <c r="AT11">
        <f t="shared" si="9"/>
        <v>2.2515800968272064</v>
      </c>
      <c r="AU11">
        <f t="shared" si="9"/>
        <v>-157.64868243794564</v>
      </c>
      <c r="AW11">
        <v>8</v>
      </c>
      <c r="AX11">
        <f>IF(Z11&gt;0, (R11*SUMPRODUCT(K11:$K$98, X11:$X$98)-K11*$AZ$3)/Z11, 0)</f>
        <v>1915.1534379363484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12.5</v>
      </c>
      <c r="R12">
        <f t="shared" si="0"/>
        <v>100000</v>
      </c>
      <c r="S12">
        <f t="shared" si="1"/>
        <v>1999.9338845966076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1737.0817049209295</v>
      </c>
      <c r="AC12">
        <f t="shared" si="2"/>
        <v>1791.4539323799709</v>
      </c>
      <c r="AE12">
        <f t="shared" si="3"/>
        <v>0</v>
      </c>
      <c r="AF12">
        <f t="shared" si="4"/>
        <v>0</v>
      </c>
      <c r="AG12">
        <f t="shared" si="4"/>
        <v>-11.196957223046603</v>
      </c>
      <c r="AH12">
        <f t="shared" si="5"/>
        <v>-219.2826003921154</v>
      </c>
      <c r="AI12">
        <f t="shared" si="6"/>
        <v>-230.47955761516201</v>
      </c>
      <c r="AJ12">
        <f t="shared" si="7"/>
        <v>-54.372227459041369</v>
      </c>
      <c r="AK12">
        <f t="shared" si="22"/>
        <v>3.9952879213181376</v>
      </c>
      <c r="AL12">
        <f t="shared" si="8"/>
        <v>-280.8564971528852</v>
      </c>
      <c r="AN12">
        <f t="shared" si="9"/>
        <v>0</v>
      </c>
      <c r="AO12">
        <f t="shared" si="9"/>
        <v>0</v>
      </c>
      <c r="AP12">
        <f t="shared" si="9"/>
        <v>-5.9513017955755698</v>
      </c>
      <c r="AQ12">
        <f t="shared" si="9"/>
        <v>-116.55103323659853</v>
      </c>
      <c r="AR12">
        <f t="shared" si="9"/>
        <v>-122.5023350321741</v>
      </c>
      <c r="AS12">
        <f t="shared" si="9"/>
        <v>-28.89941690947991</v>
      </c>
      <c r="AT12">
        <f t="shared" si="9"/>
        <v>2.1235380028997235</v>
      </c>
      <c r="AU12">
        <f t="shared" si="9"/>
        <v>-149.27821393875425</v>
      </c>
      <c r="AW12">
        <v>9</v>
      </c>
      <c r="AX12">
        <f>IF(Z12&gt;0, (R12*SUMPRODUCT(K12:$K$98, X12:$X$98)-K12*$AZ$3)/Z12, 0)</f>
        <v>1999.9338845966076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12.5</v>
      </c>
      <c r="R13">
        <f t="shared" si="0"/>
        <v>100000</v>
      </c>
      <c r="S13">
        <f t="shared" si="1"/>
        <v>2079.9654099095856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1791.4539323799709</v>
      </c>
      <c r="AC13">
        <f t="shared" si="2"/>
        <v>1839.8493503795398</v>
      </c>
      <c r="AE13">
        <f t="shared" si="3"/>
        <v>0</v>
      </c>
      <c r="AF13">
        <f t="shared" si="4"/>
        <v>0</v>
      </c>
      <c r="AG13">
        <f t="shared" si="4"/>
        <v>-11.056970837194816</v>
      </c>
      <c r="AH13">
        <f t="shared" si="5"/>
        <v>-224.13450897055975</v>
      </c>
      <c r="AI13">
        <f t="shared" si="6"/>
        <v>-235.19147980775458</v>
      </c>
      <c r="AJ13">
        <f t="shared" si="7"/>
        <v>-48.395417999568963</v>
      </c>
      <c r="AK13">
        <f t="shared" si="22"/>
        <v>3.5829078647599419</v>
      </c>
      <c r="AL13">
        <f t="shared" si="8"/>
        <v>-280.00398994256363</v>
      </c>
      <c r="AN13">
        <f t="shared" si="9"/>
        <v>0</v>
      </c>
      <c r="AO13">
        <f t="shared" si="9"/>
        <v>0</v>
      </c>
      <c r="AP13">
        <f t="shared" si="9"/>
        <v>-5.5864045088799035</v>
      </c>
      <c r="AQ13">
        <f t="shared" si="9"/>
        <v>-113.24132530916404</v>
      </c>
      <c r="AR13">
        <f t="shared" si="9"/>
        <v>-118.82772981804395</v>
      </c>
      <c r="AS13">
        <f t="shared" si="9"/>
        <v>-24.451215916429948</v>
      </c>
      <c r="AT13">
        <f t="shared" si="9"/>
        <v>1.8102220712444432</v>
      </c>
      <c r="AU13">
        <f t="shared" si="9"/>
        <v>-141.46872366322947</v>
      </c>
      <c r="AW13">
        <v>10</v>
      </c>
      <c r="AX13">
        <f>IF(Z13&gt;0, (R13*SUMPRODUCT(K13:$K$98, X13:$X$98)-K13*$AZ$3)/Z13, 0)</f>
        <v>2079.9654099095856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12.5</v>
      </c>
      <c r="R14">
        <f t="shared" si="0"/>
        <v>100000</v>
      </c>
      <c r="S14">
        <f t="shared" si="1"/>
        <v>2155.7026705807402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1839.8493503795398</v>
      </c>
      <c r="AC14">
        <f t="shared" si="2"/>
        <v>1882.8278784724819</v>
      </c>
      <c r="AE14">
        <f t="shared" si="3"/>
        <v>0</v>
      </c>
      <c r="AF14">
        <f t="shared" si="4"/>
        <v>0</v>
      </c>
      <c r="AG14">
        <f t="shared" si="4"/>
        <v>-10.917715509702305</v>
      </c>
      <c r="AH14">
        <f t="shared" si="5"/>
        <v>-229.48495296451085</v>
      </c>
      <c r="AI14">
        <f t="shared" si="6"/>
        <v>-240.40266847421316</v>
      </c>
      <c r="AJ14">
        <f t="shared" si="7"/>
        <v>-42.978528092942042</v>
      </c>
      <c r="AK14">
        <f t="shared" si="22"/>
        <v>3.3117288306831716</v>
      </c>
      <c r="AL14">
        <f t="shared" si="8"/>
        <v>-280.06946773647201</v>
      </c>
      <c r="AN14">
        <f t="shared" si="9"/>
        <v>0</v>
      </c>
      <c r="AO14">
        <f t="shared" si="9"/>
        <v>0</v>
      </c>
      <c r="AP14">
        <f t="shared" si="9"/>
        <v>-5.2443880890023813</v>
      </c>
      <c r="AQ14">
        <f t="shared" si="9"/>
        <v>-110.23443071609847</v>
      </c>
      <c r="AR14">
        <f t="shared" si="9"/>
        <v>-115.47881880510086</v>
      </c>
      <c r="AS14">
        <f t="shared" si="9"/>
        <v>-20.644985721891686</v>
      </c>
      <c r="AT14">
        <f t="shared" si="9"/>
        <v>1.590808188600088</v>
      </c>
      <c r="AU14">
        <f t="shared" si="9"/>
        <v>-134.53299633839245</v>
      </c>
      <c r="AW14">
        <v>11</v>
      </c>
      <c r="AX14">
        <f>IF(Z14&gt;0, (R14*SUMPRODUCT(K14:$K$98, X14:$X$98)-K14*$AZ$3)/Z14, 0)</f>
        <v>2155.7026705807402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12.5</v>
      </c>
      <c r="R15">
        <f t="shared" si="0"/>
        <v>100000</v>
      </c>
      <c r="S15">
        <f t="shared" si="1"/>
        <v>2235.0750837811388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1882.8278784724819</v>
      </c>
      <c r="AC15">
        <f t="shared" si="2"/>
        <v>1927.375969489942</v>
      </c>
      <c r="AE15">
        <f t="shared" si="3"/>
        <v>0</v>
      </c>
      <c r="AF15">
        <f t="shared" si="4"/>
        <v>0</v>
      </c>
      <c r="AG15">
        <f t="shared" si="4"/>
        <v>-10.779145538979758</v>
      </c>
      <c r="AH15">
        <f t="shared" si="5"/>
        <v>-235.14252500417737</v>
      </c>
      <c r="AI15">
        <f t="shared" si="6"/>
        <v>-245.92167054315712</v>
      </c>
      <c r="AJ15">
        <f t="shared" si="7"/>
        <v>-44.548091017460138</v>
      </c>
      <c r="AK15">
        <f t="shared" si="22"/>
        <v>7.7195943017371764</v>
      </c>
      <c r="AL15">
        <f t="shared" si="8"/>
        <v>-282.75016725888008</v>
      </c>
      <c r="AN15">
        <f t="shared" si="9"/>
        <v>0</v>
      </c>
      <c r="AO15">
        <f t="shared" si="9"/>
        <v>0</v>
      </c>
      <c r="AP15">
        <f t="shared" si="9"/>
        <v>-4.9120815845954837</v>
      </c>
      <c r="AQ15">
        <f t="shared" si="9"/>
        <v>-107.15499319045531</v>
      </c>
      <c r="AR15">
        <f t="shared" si="9"/>
        <v>-112.0670747750508</v>
      </c>
      <c r="AS15">
        <f t="shared" si="9"/>
        <v>-20.300668241692655</v>
      </c>
      <c r="AT15">
        <f t="shared" si="9"/>
        <v>3.5178370004363502</v>
      </c>
      <c r="AU15">
        <f t="shared" si="9"/>
        <v>-128.8499060163071</v>
      </c>
      <c r="AW15">
        <v>12</v>
      </c>
      <c r="AX15">
        <f>IF(Z15&gt;0, (R15*SUMPRODUCT(K15:$K$98, X15:$X$98)-K15*$AZ$3)/Z15, 0)</f>
        <v>2235.0750837811388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12.5</v>
      </c>
      <c r="R16">
        <f t="shared" si="0"/>
        <v>100000</v>
      </c>
      <c r="S16">
        <f t="shared" si="1"/>
        <v>2319.7357888582501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1927.375969489942</v>
      </c>
      <c r="AC16">
        <f t="shared" si="2"/>
        <v>1974.7623215133938</v>
      </c>
      <c r="AE16">
        <f t="shared" si="3"/>
        <v>0</v>
      </c>
      <c r="AF16">
        <f t="shared" si="4"/>
        <v>0</v>
      </c>
      <c r="AG16">
        <f t="shared" si="4"/>
        <v>-10.641095049478411</v>
      </c>
      <c r="AH16">
        <f t="shared" si="5"/>
        <v>-242.07227289239856</v>
      </c>
      <c r="AI16">
        <f t="shared" si="6"/>
        <v>-252.71336794187698</v>
      </c>
      <c r="AJ16">
        <f t="shared" si="7"/>
        <v>-47.386352023451764</v>
      </c>
      <c r="AK16">
        <f t="shared" si="22"/>
        <v>13.68436938337859</v>
      </c>
      <c r="AL16">
        <f t="shared" si="8"/>
        <v>-286.41535058195018</v>
      </c>
      <c r="AN16">
        <f t="shared" si="9"/>
        <v>0</v>
      </c>
      <c r="AO16">
        <f t="shared" si="9"/>
        <v>0</v>
      </c>
      <c r="AP16">
        <f t="shared" si="9"/>
        <v>-4.5872402391738154</v>
      </c>
      <c r="AQ16">
        <f t="shared" si="9"/>
        <v>-104.35426672132822</v>
      </c>
      <c r="AR16">
        <f t="shared" si="9"/>
        <v>-108.94150696050204</v>
      </c>
      <c r="AS16">
        <f t="shared" si="9"/>
        <v>-20.427651456819596</v>
      </c>
      <c r="AT16">
        <f t="shared" si="9"/>
        <v>5.8991569562410184</v>
      </c>
      <c r="AU16">
        <f t="shared" si="9"/>
        <v>-123.47000146108063</v>
      </c>
      <c r="AW16">
        <v>13</v>
      </c>
      <c r="AX16">
        <f>IF(Z16&gt;0, (R16*SUMPRODUCT(K16:$K$98, X16:$X$98)-K16*$AZ$3)/Z16, 0)</f>
        <v>2319.7357888582501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12.5</v>
      </c>
      <c r="R17">
        <f t="shared" si="0"/>
        <v>100000</v>
      </c>
      <c r="S17">
        <f t="shared" si="1"/>
        <v>2419.1281251232717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1974.7623215133938</v>
      </c>
      <c r="AC17">
        <f t="shared" si="2"/>
        <v>2032.727022755892</v>
      </c>
      <c r="AE17">
        <f t="shared" si="3"/>
        <v>0</v>
      </c>
      <c r="AF17">
        <f t="shared" si="4"/>
        <v>0</v>
      </c>
      <c r="AG17">
        <f t="shared" si="4"/>
        <v>-10.503407207153973</v>
      </c>
      <c r="AH17">
        <f t="shared" si="5"/>
        <v>-250.21513463723733</v>
      </c>
      <c r="AI17">
        <f t="shared" si="6"/>
        <v>-260.71854184439132</v>
      </c>
      <c r="AJ17">
        <f t="shared" si="7"/>
        <v>-57.964701242498222</v>
      </c>
      <c r="AK17">
        <f t="shared" si="22"/>
        <v>27.251720036884834</v>
      </c>
      <c r="AL17">
        <f t="shared" si="8"/>
        <v>-291.43152305000473</v>
      </c>
      <c r="AN17">
        <f t="shared" si="9"/>
        <v>0</v>
      </c>
      <c r="AO17">
        <f t="shared" si="9"/>
        <v>0</v>
      </c>
      <c r="AP17">
        <f t="shared" si="9"/>
        <v>-4.2563308591585676</v>
      </c>
      <c r="AQ17">
        <f t="shared" si="9"/>
        <v>-101.39551651959263</v>
      </c>
      <c r="AR17">
        <f t="shared" si="9"/>
        <v>-105.65184737875121</v>
      </c>
      <c r="AS17">
        <f t="shared" si="9"/>
        <v>-23.489229901732347</v>
      </c>
      <c r="AT17">
        <f t="shared" si="9"/>
        <v>11.043305726463624</v>
      </c>
      <c r="AU17">
        <f t="shared" si="9"/>
        <v>-118.09777155401994</v>
      </c>
      <c r="AW17">
        <v>14</v>
      </c>
      <c r="AX17">
        <f>IF(Z17&gt;0, (R17*SUMPRODUCT(K17:$K$98, X17:$X$98)-K17*$AZ$3)/Z17, 0)</f>
        <v>2419.1281251232717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12.5</v>
      </c>
      <c r="R18">
        <f t="shared" si="0"/>
        <v>100000</v>
      </c>
      <c r="S18">
        <f t="shared" si="1"/>
        <v>2535.6881724746245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2032.727022755892</v>
      </c>
      <c r="AC18">
        <f t="shared" si="2"/>
        <v>2101.3236737245466</v>
      </c>
      <c r="AE18">
        <f t="shared" si="3"/>
        <v>0</v>
      </c>
      <c r="AF18">
        <f t="shared" si="4"/>
        <v>0</v>
      </c>
      <c r="AG18">
        <f t="shared" si="4"/>
        <v>-10.358744504424939</v>
      </c>
      <c r="AH18">
        <f t="shared" si="5"/>
        <v>-317.02904525995717</v>
      </c>
      <c r="AI18">
        <f t="shared" si="6"/>
        <v>-327.38778976438209</v>
      </c>
      <c r="AJ18">
        <f t="shared" si="7"/>
        <v>-68.596650968654558</v>
      </c>
      <c r="AK18">
        <f t="shared" si="22"/>
        <v>43.906903691527269</v>
      </c>
      <c r="AL18">
        <f t="shared" si="8"/>
        <v>-352.0775370415094</v>
      </c>
      <c r="AN18">
        <f t="shared" si="9"/>
        <v>0</v>
      </c>
      <c r="AO18">
        <f t="shared" si="9"/>
        <v>0</v>
      </c>
      <c r="AP18">
        <f t="shared" si="9"/>
        <v>-3.9172347031748842</v>
      </c>
      <c r="AQ18">
        <f t="shared" si="9"/>
        <v>-119.88684318608431</v>
      </c>
      <c r="AR18">
        <f t="shared" si="9"/>
        <v>-123.80407788925918</v>
      </c>
      <c r="AS18">
        <f t="shared" si="9"/>
        <v>-25.940323325978774</v>
      </c>
      <c r="AT18">
        <f t="shared" si="9"/>
        <v>16.603715515518083</v>
      </c>
      <c r="AU18">
        <f t="shared" si="9"/>
        <v>-133.14068569971988</v>
      </c>
      <c r="AW18">
        <v>15</v>
      </c>
      <c r="AX18">
        <f>IF(Z18&gt;0, (R18*SUMPRODUCT(K18:$K$98, X18:$X$98)-K18*$AZ$3)/Z18, 0)</f>
        <v>2535.6881724746245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12.5</v>
      </c>
      <c r="R19">
        <f t="shared" si="0"/>
        <v>100000</v>
      </c>
      <c r="S19">
        <f t="shared" si="1"/>
        <v>2622.7133679397502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2101.3236737245466</v>
      </c>
      <c r="AC19">
        <f t="shared" si="2"/>
        <v>2141.5171271780187</v>
      </c>
      <c r="AE19">
        <f t="shared" si="3"/>
        <v>0</v>
      </c>
      <c r="AF19">
        <f t="shared" si="4"/>
        <v>0</v>
      </c>
      <c r="AG19">
        <f t="shared" si="4"/>
        <v>-10.206591546354668</v>
      </c>
      <c r="AH19">
        <f t="shared" si="5"/>
        <v>-388.52410420816955</v>
      </c>
      <c r="AI19">
        <f t="shared" si="6"/>
        <v>-398.73069575452422</v>
      </c>
      <c r="AJ19">
        <f t="shared" si="7"/>
        <v>-40.193453453472102</v>
      </c>
      <c r="AK19">
        <f t="shared" si="22"/>
        <v>46.859517924057386</v>
      </c>
      <c r="AL19">
        <f t="shared" si="8"/>
        <v>-392.06463128393892</v>
      </c>
      <c r="AN19">
        <f t="shared" si="9"/>
        <v>0</v>
      </c>
      <c r="AO19">
        <f t="shared" si="9"/>
        <v>0</v>
      </c>
      <c r="AP19">
        <f t="shared" si="9"/>
        <v>-3.5994562655669053</v>
      </c>
      <c r="AQ19">
        <f t="shared" si="9"/>
        <v>-137.0168988211679</v>
      </c>
      <c r="AR19">
        <f t="shared" si="9"/>
        <v>-140.61635508673481</v>
      </c>
      <c r="AS19">
        <f t="shared" si="9"/>
        <v>-14.174622077391071</v>
      </c>
      <c r="AT19">
        <f t="shared" si="9"/>
        <v>16.525476171664177</v>
      </c>
      <c r="AU19">
        <f t="shared" si="9"/>
        <v>-138.26550099246171</v>
      </c>
      <c r="AW19">
        <v>16</v>
      </c>
      <c r="AX19">
        <f>IF(Z19&gt;0, (R19*SUMPRODUCT(K19:$K$98, X19:$X$98)-K19*$AZ$3)/Z19, 0)</f>
        <v>2622.7133679397502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12.5</v>
      </c>
      <c r="R20">
        <f t="shared" si="0"/>
        <v>100000</v>
      </c>
      <c r="S20">
        <f t="shared" si="1"/>
        <v>2635.8740328985773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2141.5171271780187</v>
      </c>
      <c r="AC20">
        <f t="shared" si="2"/>
        <v>2118.53445094878</v>
      </c>
      <c r="AE20">
        <f t="shared" si="3"/>
        <v>0</v>
      </c>
      <c r="AF20">
        <f t="shared" si="4"/>
        <v>0</v>
      </c>
      <c r="AG20">
        <f t="shared" si="4"/>
        <v>-10.046641192386112</v>
      </c>
      <c r="AH20">
        <f t="shared" si="5"/>
        <v>-463.07550804008241</v>
      </c>
      <c r="AI20">
        <f t="shared" si="6"/>
        <v>-473.12214923246853</v>
      </c>
      <c r="AJ20">
        <f t="shared" si="7"/>
        <v>22.982676229238677</v>
      </c>
      <c r="AK20">
        <f t="shared" si="22"/>
        <v>9.2085236468654799</v>
      </c>
      <c r="AL20">
        <f t="shared" si="8"/>
        <v>-440.93094935636435</v>
      </c>
      <c r="AN20">
        <f t="shared" si="9"/>
        <v>0</v>
      </c>
      <c r="AO20">
        <f t="shared" si="9"/>
        <v>0</v>
      </c>
      <c r="AP20">
        <f t="shared" si="9"/>
        <v>-3.3605692673636085</v>
      </c>
      <c r="AQ20">
        <f t="shared" si="9"/>
        <v>-154.89727272908493</v>
      </c>
      <c r="AR20">
        <f t="shared" si="9"/>
        <v>-158.25784199644855</v>
      </c>
      <c r="AS20">
        <f t="shared" si="9"/>
        <v>7.6876315117414977</v>
      </c>
      <c r="AT20">
        <f t="shared" si="9"/>
        <v>3.0802216355551399</v>
      </c>
      <c r="AU20">
        <f t="shared" si="9"/>
        <v>-147.4899888491519</v>
      </c>
      <c r="AW20">
        <v>17</v>
      </c>
      <c r="AX20">
        <f>IF(Z20&gt;0, (R20*SUMPRODUCT(K20:$K$98, X20:$X$98)-K20*$AZ$3)/Z20, 0)</f>
        <v>2635.8740328985773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12.5</v>
      </c>
      <c r="R21">
        <f t="shared" si="0"/>
        <v>100000</v>
      </c>
      <c r="S21">
        <f t="shared" si="1"/>
        <v>2615.3054866567695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2118.53445094878</v>
      </c>
      <c r="AC21">
        <f t="shared" si="2"/>
        <v>2066.6839760789517</v>
      </c>
      <c r="AE21">
        <f t="shared" si="3"/>
        <v>0</v>
      </c>
      <c r="AF21">
        <f t="shared" si="4"/>
        <v>0</v>
      </c>
      <c r="AG21">
        <f t="shared" si="4"/>
        <v>-9.877832564030891</v>
      </c>
      <c r="AH21">
        <f t="shared" si="5"/>
        <v>-546.737731450875</v>
      </c>
      <c r="AI21">
        <f t="shared" si="6"/>
        <v>-556.61556401490589</v>
      </c>
      <c r="AJ21">
        <f t="shared" si="7"/>
        <v>51.850474869828304</v>
      </c>
      <c r="AK21">
        <f t="shared" si="22"/>
        <v>3.3896551215180479</v>
      </c>
      <c r="AL21">
        <f t="shared" si="8"/>
        <v>-501.37543402355954</v>
      </c>
      <c r="AN21">
        <f t="shared" si="9"/>
        <v>0</v>
      </c>
      <c r="AO21">
        <f t="shared" si="9"/>
        <v>0</v>
      </c>
      <c r="AP21">
        <f t="shared" si="9"/>
        <v>-3.1419772940396991</v>
      </c>
      <c r="AQ21">
        <f t="shared" si="9"/>
        <v>-173.9083474920148</v>
      </c>
      <c r="AR21">
        <f t="shared" si="9"/>
        <v>-177.05032478605452</v>
      </c>
      <c r="AS21">
        <f t="shared" si="9"/>
        <v>16.492789655030951</v>
      </c>
      <c r="AT21">
        <f t="shared" si="9"/>
        <v>1.0781939618228353</v>
      </c>
      <c r="AU21">
        <f t="shared" si="9"/>
        <v>-159.47934116920072</v>
      </c>
      <c r="AW21">
        <v>18</v>
      </c>
      <c r="AX21">
        <f>IF(Z21&gt;0, (R21*SUMPRODUCT(K21:$K$98, X21:$X$98)-K21*$AZ$3)/Z21, 0)</f>
        <v>2615.3054866567695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12.5</v>
      </c>
      <c r="R22">
        <f t="shared" si="0"/>
        <v>100000</v>
      </c>
      <c r="S22">
        <f t="shared" si="1"/>
        <v>2609.9811186091451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2066.6839760789517</v>
      </c>
      <c r="AC22">
        <f t="shared" si="2"/>
        <v>2025.1651697678824</v>
      </c>
      <c r="AE22">
        <f t="shared" si="3"/>
        <v>0</v>
      </c>
      <c r="AF22">
        <f t="shared" si="4"/>
        <v>0</v>
      </c>
      <c r="AG22">
        <f t="shared" si="4"/>
        <v>-9.6991370709948352</v>
      </c>
      <c r="AH22">
        <f t="shared" si="5"/>
        <v>-639.33733916598464</v>
      </c>
      <c r="AI22">
        <f t="shared" si="6"/>
        <v>-649.03647623697952</v>
      </c>
      <c r="AJ22">
        <f t="shared" si="7"/>
        <v>41.518806311069284</v>
      </c>
      <c r="AK22">
        <f t="shared" si="22"/>
        <v>43.400363497657985</v>
      </c>
      <c r="AL22">
        <f t="shared" si="8"/>
        <v>-564.11730642825228</v>
      </c>
      <c r="AN22">
        <f t="shared" si="9"/>
        <v>0</v>
      </c>
      <c r="AO22">
        <f t="shared" si="9"/>
        <v>0</v>
      </c>
      <c r="AP22">
        <f t="shared" si="9"/>
        <v>-2.8806136085052922</v>
      </c>
      <c r="AQ22">
        <f t="shared" si="9"/>
        <v>-189.88120552854488</v>
      </c>
      <c r="AR22">
        <f t="shared" si="9"/>
        <v>-192.76181913705017</v>
      </c>
      <c r="AS22">
        <f t="shared" si="9"/>
        <v>12.330956619452571</v>
      </c>
      <c r="AT22">
        <f t="shared" si="9"/>
        <v>12.889773264396885</v>
      </c>
      <c r="AU22">
        <f t="shared" si="9"/>
        <v>-167.54108925320074</v>
      </c>
      <c r="AW22">
        <v>19</v>
      </c>
      <c r="AX22">
        <f>IF(Z22&gt;0, (R22*SUMPRODUCT(K22:$K$98, X22:$X$98)-K22*$AZ$3)/Z22, 0)</f>
        <v>2609.9811186091451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12.5</v>
      </c>
      <c r="R23">
        <f t="shared" si="0"/>
        <v>100000</v>
      </c>
      <c r="S23">
        <f t="shared" si="1"/>
        <v>2674.9465163462351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2025.1651697678824</v>
      </c>
      <c r="AC23">
        <f t="shared" si="2"/>
        <v>2035.066974069736</v>
      </c>
      <c r="AE23">
        <f t="shared" si="3"/>
        <v>0</v>
      </c>
      <c r="AF23">
        <f t="shared" si="4"/>
        <v>0</v>
      </c>
      <c r="AG23">
        <f t="shared" si="4"/>
        <v>-9.5098488962009053</v>
      </c>
      <c r="AH23">
        <f t="shared" si="5"/>
        <v>-738.37443267186006</v>
      </c>
      <c r="AI23">
        <f t="shared" si="6"/>
        <v>-747.88428156806094</v>
      </c>
      <c r="AJ23">
        <f t="shared" si="7"/>
        <v>-9.9018043018536446</v>
      </c>
      <c r="AK23">
        <f t="shared" si="22"/>
        <v>141.76156188375177</v>
      </c>
      <c r="AL23">
        <f t="shared" si="8"/>
        <v>-616.02452398616288</v>
      </c>
      <c r="AN23">
        <f t="shared" si="9"/>
        <v>0</v>
      </c>
      <c r="AO23">
        <f t="shared" si="9"/>
        <v>0</v>
      </c>
      <c r="AP23">
        <f t="shared" si="9"/>
        <v>-2.5217817929047874</v>
      </c>
      <c r="AQ23">
        <f t="shared" si="9"/>
        <v>-195.79903119198431</v>
      </c>
      <c r="AR23">
        <f t="shared" si="9"/>
        <v>-198.3208129848891</v>
      </c>
      <c r="AS23">
        <f t="shared" si="9"/>
        <v>-2.6257188813269341</v>
      </c>
      <c r="AT23">
        <f t="shared" si="9"/>
        <v>37.591735641036848</v>
      </c>
      <c r="AU23">
        <f t="shared" si="9"/>
        <v>-163.3547962251792</v>
      </c>
      <c r="AW23">
        <v>20</v>
      </c>
      <c r="AX23">
        <f>IF(Z23&gt;0, (R23*SUMPRODUCT(K23:$K$98, X23:$X$98)-K23*$AZ$3)/Z23, 0)</f>
        <v>2674.9465163462351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12.5</v>
      </c>
      <c r="R24">
        <f t="shared" si="0"/>
        <v>100000</v>
      </c>
      <c r="S24">
        <f t="shared" si="1"/>
        <v>2709.3095822444075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2035.066974069736</v>
      </c>
      <c r="AC24">
        <f t="shared" si="2"/>
        <v>2017.6456302263227</v>
      </c>
      <c r="AE24">
        <f t="shared" si="3"/>
        <v>0</v>
      </c>
      <c r="AF24">
        <f t="shared" si="4"/>
        <v>0</v>
      </c>
      <c r="AG24">
        <f t="shared" si="4"/>
        <v>-9.3088551205492607</v>
      </c>
      <c r="AH24">
        <f t="shared" si="5"/>
        <v>-847.16229351708023</v>
      </c>
      <c r="AI24">
        <f t="shared" si="6"/>
        <v>-856.47114863762954</v>
      </c>
      <c r="AJ24">
        <f t="shared" si="7"/>
        <v>17.421343843413297</v>
      </c>
      <c r="AK24">
        <f t="shared" si="22"/>
        <v>142.45468818488155</v>
      </c>
      <c r="AL24">
        <f t="shared" si="8"/>
        <v>-696.5951166093347</v>
      </c>
      <c r="AN24">
        <f t="shared" si="9"/>
        <v>0</v>
      </c>
      <c r="AO24">
        <f t="shared" si="9"/>
        <v>0</v>
      </c>
      <c r="AP24">
        <f t="shared" si="9"/>
        <v>-2.2040027746136754</v>
      </c>
      <c r="AQ24">
        <f t="shared" si="9"/>
        <v>-200.57762434587769</v>
      </c>
      <c r="AR24">
        <f t="shared" si="9"/>
        <v>-202.78162712049138</v>
      </c>
      <c r="AS24">
        <f t="shared" si="9"/>
        <v>4.1247489268171371</v>
      </c>
      <c r="AT24">
        <f t="shared" si="9"/>
        <v>33.728157109580124</v>
      </c>
      <c r="AU24">
        <f t="shared" si="9"/>
        <v>-164.92872108409412</v>
      </c>
      <c r="AW24">
        <v>21</v>
      </c>
      <c r="AX24">
        <f>IF(Z24&gt;0, (R24*SUMPRODUCT(K24:$K$98, X24:$X$98)-K24*$AZ$3)/Z24, 0)</f>
        <v>2709.3095822444075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12.5</v>
      </c>
      <c r="R25">
        <f t="shared" si="0"/>
        <v>100000</v>
      </c>
      <c r="S25">
        <f t="shared" si="1"/>
        <v>2716.227452964964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2017.6456302263227</v>
      </c>
      <c r="AC25">
        <f t="shared" si="2"/>
        <v>1976.333798155955</v>
      </c>
      <c r="AE25">
        <f t="shared" si="3"/>
        <v>0</v>
      </c>
      <c r="AF25">
        <f t="shared" si="4"/>
        <v>0</v>
      </c>
      <c r="AG25">
        <f t="shared" si="4"/>
        <v>-9.0950308487542149</v>
      </c>
      <c r="AH25">
        <f t="shared" si="5"/>
        <v>-965.88576471641784</v>
      </c>
      <c r="AI25">
        <f t="shared" si="6"/>
        <v>-974.980795565172</v>
      </c>
      <c r="AJ25">
        <f t="shared" si="7"/>
        <v>41.3118320703677</v>
      </c>
      <c r="AK25">
        <f t="shared" si="22"/>
        <v>141.2351941158426</v>
      </c>
      <c r="AL25">
        <f t="shared" si="8"/>
        <v>-792.43376937896164</v>
      </c>
      <c r="AN25">
        <f t="shared" si="9"/>
        <v>0</v>
      </c>
      <c r="AO25">
        <f t="shared" si="9"/>
        <v>0</v>
      </c>
      <c r="AP25">
        <f t="shared" si="9"/>
        <v>-1.9226579122650338</v>
      </c>
      <c r="AQ25">
        <f t="shared" si="9"/>
        <v>-204.18489379071804</v>
      </c>
      <c r="AR25">
        <f t="shared" si="9"/>
        <v>-206.10755170298305</v>
      </c>
      <c r="AS25">
        <f t="shared" si="9"/>
        <v>8.7331777232109644</v>
      </c>
      <c r="AT25">
        <f t="shared" si="9"/>
        <v>29.856629182770465</v>
      </c>
      <c r="AU25">
        <f t="shared" si="9"/>
        <v>-167.51774479700163</v>
      </c>
      <c r="AW25">
        <v>22</v>
      </c>
      <c r="AX25">
        <f>IF(Z25&gt;0, (R25*SUMPRODUCT(K25:$K$98, X25:$X$98)-K25*$AZ$3)/Z25, 0)</f>
        <v>2716.227452964964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12.5</v>
      </c>
      <c r="R26">
        <f t="shared" si="0"/>
        <v>100000</v>
      </c>
      <c r="S26">
        <f t="shared" si="1"/>
        <v>2698.1779974839606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1976.333798155955</v>
      </c>
      <c r="AC26">
        <f t="shared" si="2"/>
        <v>1914.3505046112268</v>
      </c>
      <c r="AE26">
        <f t="shared" si="3"/>
        <v>0</v>
      </c>
      <c r="AF26">
        <f t="shared" si="4"/>
        <v>0</v>
      </c>
      <c r="AG26">
        <f t="shared" si="4"/>
        <v>-8.8687185685875356</v>
      </c>
      <c r="AH26">
        <f t="shared" si="5"/>
        <v>-1082.8957734331004</v>
      </c>
      <c r="AI26">
        <f t="shared" si="6"/>
        <v>-1091.764492001688</v>
      </c>
      <c r="AJ26">
        <f t="shared" si="7"/>
        <v>61.983293544728213</v>
      </c>
      <c r="AK26">
        <f t="shared" si="22"/>
        <v>138.34336587091687</v>
      </c>
      <c r="AL26">
        <f t="shared" si="8"/>
        <v>-891.43783258604299</v>
      </c>
      <c r="AN26">
        <f t="shared" si="9"/>
        <v>0</v>
      </c>
      <c r="AO26">
        <f t="shared" si="9"/>
        <v>0</v>
      </c>
      <c r="AP26">
        <f t="shared" si="9"/>
        <v>-1.6739431096167383</v>
      </c>
      <c r="AQ26">
        <f t="shared" si="9"/>
        <v>-204.39321694026032</v>
      </c>
      <c r="AR26">
        <f t="shared" si="9"/>
        <v>-206.06716004987706</v>
      </c>
      <c r="AS26">
        <f t="shared" si="9"/>
        <v>11.699154318420783</v>
      </c>
      <c r="AT26">
        <f t="shared" si="9"/>
        <v>26.111881019772945</v>
      </c>
      <c r="AU26">
        <f t="shared" si="9"/>
        <v>-168.25612471168336</v>
      </c>
      <c r="AW26">
        <v>23</v>
      </c>
      <c r="AX26">
        <f>IF(Z26&gt;0, (R26*SUMPRODUCT(K26:$K$98, X26:$X$98)-K26*$AZ$3)/Z26, 0)</f>
        <v>2698.1779974839606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12.5</v>
      </c>
      <c r="R27">
        <f t="shared" si="0"/>
        <v>100000</v>
      </c>
      <c r="S27">
        <f t="shared" si="1"/>
        <v>2660.7024132197112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1914.3505046112268</v>
      </c>
      <c r="AC27">
        <f t="shared" si="2"/>
        <v>1836.9230021763153</v>
      </c>
      <c r="AE27">
        <f t="shared" si="3"/>
        <v>0</v>
      </c>
      <c r="AF27">
        <f t="shared" si="4"/>
        <v>0</v>
      </c>
      <c r="AG27">
        <f t="shared" si="4"/>
        <v>-8.6298781153125006</v>
      </c>
      <c r="AH27">
        <f t="shared" si="5"/>
        <v>-1201.2261407132864</v>
      </c>
      <c r="AI27">
        <f t="shared" si="6"/>
        <v>-1209.856018828599</v>
      </c>
      <c r="AJ27">
        <f t="shared" si="7"/>
        <v>77.427502434911503</v>
      </c>
      <c r="AK27">
        <f t="shared" si="22"/>
        <v>134.0045353227859</v>
      </c>
      <c r="AL27">
        <f t="shared" si="8"/>
        <v>-998.42398107090162</v>
      </c>
      <c r="AN27">
        <f t="shared" si="9"/>
        <v>0</v>
      </c>
      <c r="AO27">
        <f t="shared" si="9"/>
        <v>0</v>
      </c>
      <c r="AP27">
        <f t="shared" si="9"/>
        <v>-1.4543417099985394</v>
      </c>
      <c r="AQ27">
        <f t="shared" si="9"/>
        <v>-202.43545230147737</v>
      </c>
      <c r="AR27">
        <f t="shared" si="9"/>
        <v>-203.88979401147591</v>
      </c>
      <c r="AS27">
        <f t="shared" si="9"/>
        <v>13.048393591133314</v>
      </c>
      <c r="AT27">
        <f t="shared" si="9"/>
        <v>22.582982337038828</v>
      </c>
      <c r="AU27">
        <f t="shared" si="9"/>
        <v>-168.25841808330378</v>
      </c>
      <c r="AW27">
        <v>24</v>
      </c>
      <c r="AX27">
        <f>IF(Z27&gt;0, (R27*SUMPRODUCT(K27:$K$98, X27:$X$98)-K27*$AZ$3)/Z27, 0)</f>
        <v>2660.7024132197112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12.5</v>
      </c>
      <c r="R28">
        <f t="shared" si="0"/>
        <v>100000</v>
      </c>
      <c r="S28">
        <f t="shared" si="1"/>
        <v>2607.794772671662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1836.9230021763153</v>
      </c>
      <c r="AC28">
        <f t="shared" si="2"/>
        <v>1747.8497949688995</v>
      </c>
      <c r="AE28">
        <f t="shared" si="3"/>
        <v>0</v>
      </c>
      <c r="AF28">
        <f t="shared" si="4"/>
        <v>0</v>
      </c>
      <c r="AG28">
        <f t="shared" si="4"/>
        <v>-8.3780068378341142</v>
      </c>
      <c r="AH28">
        <f t="shared" si="5"/>
        <v>-1324.579970602088</v>
      </c>
      <c r="AI28">
        <f t="shared" si="6"/>
        <v>-1332.9579774399222</v>
      </c>
      <c r="AJ28">
        <f t="shared" si="7"/>
        <v>89.073207207415862</v>
      </c>
      <c r="AK28">
        <f t="shared" si="22"/>
        <v>128.58461015234209</v>
      </c>
      <c r="AL28">
        <f t="shared" si="8"/>
        <v>-1115.3001600801642</v>
      </c>
      <c r="AN28">
        <f t="shared" si="9"/>
        <v>0</v>
      </c>
      <c r="AO28">
        <f t="shared" si="9"/>
        <v>0</v>
      </c>
      <c r="AP28">
        <f t="shared" si="9"/>
        <v>-1.2606208491287414</v>
      </c>
      <c r="AQ28">
        <f t="shared" si="9"/>
        <v>-199.30672767402552</v>
      </c>
      <c r="AR28">
        <f t="shared" si="9"/>
        <v>-200.56734852315429</v>
      </c>
      <c r="AS28">
        <f t="shared" si="9"/>
        <v>13.402655819920714</v>
      </c>
      <c r="AT28">
        <f t="shared" si="9"/>
        <v>19.347852487195979</v>
      </c>
      <c r="AU28">
        <f t="shared" si="9"/>
        <v>-167.8168402160376</v>
      </c>
      <c r="AW28">
        <v>25</v>
      </c>
      <c r="AX28">
        <f>IF(Z28&gt;0, (R28*SUMPRODUCT(K28:$K$98, X28:$X$98)-K28*$AZ$3)/Z28, 0)</f>
        <v>2607.794772671662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12.5</v>
      </c>
      <c r="R29">
        <f t="shared" si="0"/>
        <v>100000</v>
      </c>
      <c r="S29">
        <f t="shared" si="1"/>
        <v>2542.5096616763103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1747.8497949688995</v>
      </c>
      <c r="AC29">
        <f t="shared" si="2"/>
        <v>1649.7593575574285</v>
      </c>
      <c r="AE29">
        <f t="shared" si="3"/>
        <v>0</v>
      </c>
      <c r="AF29">
        <f t="shared" si="4"/>
        <v>0</v>
      </c>
      <c r="AG29">
        <f t="shared" si="4"/>
        <v>-8.110880473850985</v>
      </c>
      <c r="AH29">
        <f t="shared" si="5"/>
        <v>-1466.7703648383133</v>
      </c>
      <c r="AI29">
        <f t="shared" si="6"/>
        <v>-1474.8812453121643</v>
      </c>
      <c r="AJ29">
        <f t="shared" si="7"/>
        <v>98.09043741147093</v>
      </c>
      <c r="AK29">
        <f t="shared" si="22"/>
        <v>122.34948564782297</v>
      </c>
      <c r="AL29">
        <f t="shared" si="8"/>
        <v>-1254.4413222528703</v>
      </c>
      <c r="AN29">
        <f t="shared" si="9"/>
        <v>0</v>
      </c>
      <c r="AO29">
        <f t="shared" si="9"/>
        <v>0</v>
      </c>
      <c r="AP29">
        <f t="shared" si="9"/>
        <v>-1.0896668874529989</v>
      </c>
      <c r="AQ29">
        <f t="shared" si="9"/>
        <v>-197.05519064353908</v>
      </c>
      <c r="AR29">
        <f t="shared" si="9"/>
        <v>-198.14485753099208</v>
      </c>
      <c r="AS29">
        <f t="shared" si="9"/>
        <v>13.178088614134404</v>
      </c>
      <c r="AT29">
        <f t="shared" si="9"/>
        <v>16.437202303394219</v>
      </c>
      <c r="AU29">
        <f t="shared" si="9"/>
        <v>-168.52956661346346</v>
      </c>
      <c r="AW29">
        <v>26</v>
      </c>
      <c r="AX29">
        <f>IF(Z29&gt;0, (R29*SUMPRODUCT(K29:$K$98, X29:$X$98)-K29*$AZ$3)/Z29, 0)</f>
        <v>2542.5096616763103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12.5</v>
      </c>
      <c r="R30">
        <f t="shared" si="0"/>
        <v>100000</v>
      </c>
      <c r="S30">
        <f t="shared" si="1"/>
        <v>2463.7392533536736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1649.7593575574285</v>
      </c>
      <c r="AC30">
        <f t="shared" si="2"/>
        <v>1543.0758546483144</v>
      </c>
      <c r="AE30">
        <f t="shared" si="3"/>
        <v>0</v>
      </c>
      <c r="AF30">
        <f t="shared" si="4"/>
        <v>0</v>
      </c>
      <c r="AG30">
        <f t="shared" si="4"/>
        <v>-7.8289324476395974</v>
      </c>
      <c r="AH30">
        <f t="shared" si="5"/>
        <v>-1606.7137717830224</v>
      </c>
      <c r="AI30">
        <f t="shared" si="6"/>
        <v>-1614.5427042306619</v>
      </c>
      <c r="AJ30">
        <f t="shared" si="7"/>
        <v>106.68350290911417</v>
      </c>
      <c r="AK30">
        <f t="shared" si="22"/>
        <v>115.48315502902001</v>
      </c>
      <c r="AL30">
        <f t="shared" si="8"/>
        <v>-1392.3760462925277</v>
      </c>
      <c r="AN30">
        <f t="shared" si="9"/>
        <v>0</v>
      </c>
      <c r="AO30">
        <f t="shared" si="9"/>
        <v>0</v>
      </c>
      <c r="AP30">
        <f t="shared" si="9"/>
        <v>-0.9390966157613897</v>
      </c>
      <c r="AQ30">
        <f t="shared" si="9"/>
        <v>-192.72863518366049</v>
      </c>
      <c r="AR30">
        <f t="shared" si="9"/>
        <v>-193.66773179942186</v>
      </c>
      <c r="AS30">
        <f t="shared" si="9"/>
        <v>12.79690650156591</v>
      </c>
      <c r="AT30">
        <f t="shared" si="9"/>
        <v>13.852442946790012</v>
      </c>
      <c r="AU30">
        <f t="shared" si="9"/>
        <v>-167.01838235106592</v>
      </c>
      <c r="AW30">
        <v>27</v>
      </c>
      <c r="AX30">
        <f>IF(Z30&gt;0, (R30*SUMPRODUCT(K30:$K$98, X30:$X$98)-K30*$AZ$3)/Z30, 0)</f>
        <v>2463.7392533536736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12.5</v>
      </c>
      <c r="R31">
        <f t="shared" si="0"/>
        <v>100000</v>
      </c>
      <c r="S31">
        <f t="shared" si="1"/>
        <v>2374.1863027490667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1543.0758546483144</v>
      </c>
      <c r="AC31">
        <f t="shared" si="2"/>
        <v>1431.0362263703892</v>
      </c>
      <c r="AE31">
        <f t="shared" si="3"/>
        <v>0</v>
      </c>
      <c r="AF31">
        <f t="shared" si="4"/>
        <v>0</v>
      </c>
      <c r="AG31">
        <f t="shared" si="4"/>
        <v>-7.5343509516997171</v>
      </c>
      <c r="AH31">
        <f t="shared" si="5"/>
        <v>-1730.3373717078728</v>
      </c>
      <c r="AI31">
        <f t="shared" si="6"/>
        <v>-1737.8717226595725</v>
      </c>
      <c r="AJ31">
        <f t="shared" si="7"/>
        <v>112.0396282779252</v>
      </c>
      <c r="AK31">
        <f t="shared" si="22"/>
        <v>108.01530982538202</v>
      </c>
      <c r="AL31">
        <f t="shared" si="8"/>
        <v>-1517.8167845562652</v>
      </c>
      <c r="AN31">
        <f t="shared" si="9"/>
        <v>0</v>
      </c>
      <c r="AO31">
        <f t="shared" si="9"/>
        <v>0</v>
      </c>
      <c r="AP31">
        <f t="shared" si="9"/>
        <v>-0.80692942583956284</v>
      </c>
      <c r="AQ31">
        <f t="shared" si="9"/>
        <v>-185.31923331046607</v>
      </c>
      <c r="AR31">
        <f t="shared" si="9"/>
        <v>-186.12616273630564</v>
      </c>
      <c r="AS31">
        <f t="shared" si="9"/>
        <v>11.999450715418103</v>
      </c>
      <c r="AT31">
        <f t="shared" si="9"/>
        <v>11.568445974714638</v>
      </c>
      <c r="AU31">
        <f t="shared" si="9"/>
        <v>-162.55826604617289</v>
      </c>
      <c r="AW31">
        <v>28</v>
      </c>
      <c r="AX31">
        <f>IF(Z31&gt;0, (R31*SUMPRODUCT(K31:$K$98, X31:$X$98)-K31*$AZ$3)/Z31, 0)</f>
        <v>2374.1863027490667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12.5</v>
      </c>
      <c r="R32">
        <f t="shared" si="0"/>
        <v>100000</v>
      </c>
      <c r="S32">
        <f t="shared" si="1"/>
        <v>2279.2014005362703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1431.0362263703892</v>
      </c>
      <c r="AC32">
        <f t="shared" si="2"/>
        <v>1317.7607492257591</v>
      </c>
      <c r="AE32">
        <f t="shared" si="3"/>
        <v>0</v>
      </c>
      <c r="AF32">
        <f t="shared" si="4"/>
        <v>0</v>
      </c>
      <c r="AG32">
        <f t="shared" si="4"/>
        <v>-7.2270968951871959</v>
      </c>
      <c r="AH32">
        <f t="shared" si="5"/>
        <v>-1855.2843759641967</v>
      </c>
      <c r="AI32">
        <f t="shared" si="6"/>
        <v>-1862.511472859384</v>
      </c>
      <c r="AJ32">
        <f t="shared" si="7"/>
        <v>113.27547714463003</v>
      </c>
      <c r="AK32">
        <f t="shared" si="22"/>
        <v>100.17253584592726</v>
      </c>
      <c r="AL32">
        <f t="shared" si="8"/>
        <v>-1649.0634598688266</v>
      </c>
      <c r="AN32">
        <f t="shared" si="9"/>
        <v>0</v>
      </c>
      <c r="AO32">
        <f t="shared" si="9"/>
        <v>0</v>
      </c>
      <c r="AP32">
        <f t="shared" si="9"/>
        <v>-0.69109151650717071</v>
      </c>
      <c r="AQ32">
        <f t="shared" si="9"/>
        <v>-177.41166495097141</v>
      </c>
      <c r="AR32">
        <f t="shared" si="9"/>
        <v>-178.10275646747857</v>
      </c>
      <c r="AS32">
        <f t="shared" si="9"/>
        <v>10.831973393782487</v>
      </c>
      <c r="AT32">
        <f t="shared" si="9"/>
        <v>9.5790039505672961</v>
      </c>
      <c r="AU32">
        <f t="shared" si="9"/>
        <v>-157.69177912312878</v>
      </c>
      <c r="AW32">
        <v>29</v>
      </c>
      <c r="AX32">
        <f>IF(Z32&gt;0, (R32*SUMPRODUCT(K32:$K$98, X32:$X$98)-K32*$AZ$3)/Z32, 0)</f>
        <v>2279.2014005362703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12.5</v>
      </c>
      <c r="R33">
        <f t="shared" si="0"/>
        <v>100000</v>
      </c>
      <c r="S33">
        <f t="shared" si="1"/>
        <v>2179.8090969278564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1317.7607492257591</v>
      </c>
      <c r="AC33">
        <f t="shared" si="2"/>
        <v>1204.6738665657122</v>
      </c>
      <c r="AE33">
        <f t="shared" si="3"/>
        <v>0</v>
      </c>
      <c r="AF33">
        <f t="shared" si="4"/>
        <v>0</v>
      </c>
      <c r="AG33">
        <f t="shared" si="4"/>
        <v>-6.9081385857569799</v>
      </c>
      <c r="AH33">
        <f t="shared" si="5"/>
        <v>-1973.4987238267547</v>
      </c>
      <c r="AI33">
        <f t="shared" si="6"/>
        <v>-1980.4068624125116</v>
      </c>
      <c r="AJ33">
        <f t="shared" si="7"/>
        <v>113.08688266004697</v>
      </c>
      <c r="AK33">
        <f t="shared" si="22"/>
        <v>92.243252445803151</v>
      </c>
      <c r="AL33">
        <f t="shared" si="8"/>
        <v>-1775.0767273066615</v>
      </c>
      <c r="AN33">
        <f t="shared" si="9"/>
        <v>0</v>
      </c>
      <c r="AO33">
        <f t="shared" si="9"/>
        <v>0</v>
      </c>
      <c r="AP33">
        <f t="shared" si="9"/>
        <v>-0.58981349248021753</v>
      </c>
      <c r="AQ33">
        <f t="shared" si="9"/>
        <v>-168.49635545896655</v>
      </c>
      <c r="AR33">
        <f t="shared" si="9"/>
        <v>-169.08616895144675</v>
      </c>
      <c r="AS33">
        <f t="shared" si="9"/>
        <v>9.6553027110578711</v>
      </c>
      <c r="AT33">
        <f t="shared" si="9"/>
        <v>7.8756837616093929</v>
      </c>
      <c r="AU33">
        <f t="shared" si="9"/>
        <v>-151.55518247877947</v>
      </c>
      <c r="AW33">
        <v>30</v>
      </c>
      <c r="AX33">
        <f>IF(Z33&gt;0, (R33*SUMPRODUCT(K33:$K$98, X33:$X$98)-K33*$AZ$3)/Z33, 0)</f>
        <v>2179.8090969278564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12.5</v>
      </c>
      <c r="R34">
        <f t="shared" si="0"/>
        <v>100000</v>
      </c>
      <c r="S34">
        <f t="shared" si="1"/>
        <v>2078.3277458529524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1204.6738665657122</v>
      </c>
      <c r="AC34">
        <f t="shared" si="2"/>
        <v>1093.6103524379278</v>
      </c>
      <c r="AE34">
        <f t="shared" si="3"/>
        <v>0</v>
      </c>
      <c r="AF34">
        <f t="shared" si="4"/>
        <v>0</v>
      </c>
      <c r="AG34">
        <f t="shared" si="4"/>
        <v>-6.5774656729436245</v>
      </c>
      <c r="AH34">
        <f t="shared" si="5"/>
        <v>-2092.7322156462883</v>
      </c>
      <c r="AI34">
        <f t="shared" si="6"/>
        <v>-2099.3096813192319</v>
      </c>
      <c r="AJ34">
        <f t="shared" si="7"/>
        <v>111.0635141277844</v>
      </c>
      <c r="AK34">
        <f t="shared" si="22"/>
        <v>84.327170659599858</v>
      </c>
      <c r="AL34">
        <f t="shared" si="8"/>
        <v>-1903.9189965318476</v>
      </c>
      <c r="AN34">
        <f t="shared" si="9"/>
        <v>0</v>
      </c>
      <c r="AO34">
        <f t="shared" si="9"/>
        <v>0</v>
      </c>
      <c r="AP34">
        <f t="shared" si="9"/>
        <v>-0.50141142944091932</v>
      </c>
      <c r="AQ34">
        <f t="shared" si="9"/>
        <v>-159.53254701132687</v>
      </c>
      <c r="AR34">
        <f t="shared" si="9"/>
        <v>-160.0339584407678</v>
      </c>
      <c r="AS34">
        <f t="shared" si="9"/>
        <v>8.4665611569237935</v>
      </c>
      <c r="AT34">
        <f t="shared" si="9"/>
        <v>6.4284040819958408</v>
      </c>
      <c r="AU34">
        <f t="shared" ref="AU34:AU89" si="23">AL34*$K34</f>
        <v>-145.13899320184817</v>
      </c>
      <c r="AW34">
        <v>31</v>
      </c>
      <c r="AX34">
        <f>IF(Z34&gt;0, (R34*SUMPRODUCT(K34:$K$98, X34:$X$98)-K34*$AZ$3)/Z34, 0)</f>
        <v>2078.3277458529524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12.5</v>
      </c>
      <c r="R35">
        <f t="shared" si="0"/>
        <v>100000</v>
      </c>
      <c r="S35">
        <f t="shared" si="1"/>
        <v>1975.6770767389949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1093.6103524379278</v>
      </c>
      <c r="AC35">
        <f t="shared" si="2"/>
        <v>985.35712804372861</v>
      </c>
      <c r="AE35">
        <f t="shared" si="3"/>
        <v>0</v>
      </c>
      <c r="AF35">
        <f t="shared" ref="AF35:AG66" si="24">-$Z35*P35</f>
        <v>0</v>
      </c>
      <c r="AG35">
        <f t="shared" si="24"/>
        <v>-6.2343002536004981</v>
      </c>
      <c r="AH35">
        <f t="shared" si="5"/>
        <v>-2219.1261009095215</v>
      </c>
      <c r="AI35">
        <f t="shared" ref="AI35:AI66" si="25">SUM(AE35:AH35)</f>
        <v>-2225.3604011631219</v>
      </c>
      <c r="AJ35">
        <f t="shared" si="7"/>
        <v>108.25322439419915</v>
      </c>
      <c r="AK35">
        <f t="shared" si="22"/>
        <v>76.552724670654953</v>
      </c>
      <c r="AL35">
        <f t="shared" ref="AL35:AL89" si="26">SUM(AI35:AK35)</f>
        <v>-2040.5544520982678</v>
      </c>
      <c r="AN35">
        <f t="shared" ref="AN35:AT66" si="27">AE35*$K35</f>
        <v>0</v>
      </c>
      <c r="AO35">
        <f t="shared" si="27"/>
        <v>0</v>
      </c>
      <c r="AP35">
        <f t="shared" si="27"/>
        <v>-0.42433155721634797</v>
      </c>
      <c r="AQ35">
        <f t="shared" si="27"/>
        <v>-151.04265045857409</v>
      </c>
      <c r="AR35">
        <f t="shared" si="27"/>
        <v>-151.46698201579042</v>
      </c>
      <c r="AS35">
        <f t="shared" si="27"/>
        <v>7.3681499787168994</v>
      </c>
      <c r="AT35">
        <f t="shared" si="27"/>
        <v>5.2104864294742637</v>
      </c>
      <c r="AU35">
        <f t="shared" si="23"/>
        <v>-138.88834560759926</v>
      </c>
      <c r="AW35">
        <v>32</v>
      </c>
      <c r="AX35">
        <f>IF(Z35&gt;0, (R35*SUMPRODUCT(K35:$K$98, X35:$X$98)-K35*$AZ$3)/Z35, 0)</f>
        <v>1975.6770767389949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12.5</v>
      </c>
      <c r="R36">
        <f t="shared" si="0"/>
        <v>100000</v>
      </c>
      <c r="S36">
        <f t="shared" si="1"/>
        <v>1870.8544853836172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985.35712804372861</v>
      </c>
      <c r="AC36">
        <f t="shared" si="2"/>
        <v>880.0995870647323</v>
      </c>
      <c r="AE36">
        <f t="shared" si="3"/>
        <v>0</v>
      </c>
      <c r="AF36">
        <f t="shared" si="24"/>
        <v>0</v>
      </c>
      <c r="AG36">
        <f t="shared" si="24"/>
        <v>-5.8803316475216709</v>
      </c>
      <c r="AH36">
        <f t="shared" si="5"/>
        <v>-2333.0048283425817</v>
      </c>
      <c r="AI36">
        <f t="shared" si="25"/>
        <v>-2338.8851599901036</v>
      </c>
      <c r="AJ36">
        <f t="shared" si="7"/>
        <v>105.2575409789963</v>
      </c>
      <c r="AK36">
        <f t="shared" si="22"/>
        <v>68.974998963061012</v>
      </c>
      <c r="AL36">
        <f t="shared" si="26"/>
        <v>-2164.6526200480466</v>
      </c>
      <c r="AN36">
        <f t="shared" si="27"/>
        <v>0</v>
      </c>
      <c r="AO36">
        <f t="shared" si="27"/>
        <v>0</v>
      </c>
      <c r="AP36">
        <f t="shared" si="27"/>
        <v>-0.35735627660119734</v>
      </c>
      <c r="AQ36">
        <f t="shared" si="27"/>
        <v>-141.78008464888171</v>
      </c>
      <c r="AR36">
        <f t="shared" si="27"/>
        <v>-142.13744092548293</v>
      </c>
      <c r="AS36">
        <f t="shared" si="27"/>
        <v>6.3966533153457563</v>
      </c>
      <c r="AT36">
        <f t="shared" si="27"/>
        <v>4.1917106526465</v>
      </c>
      <c r="AU36">
        <f t="shared" si="23"/>
        <v>-131.54907695749068</v>
      </c>
      <c r="AW36">
        <v>33</v>
      </c>
      <c r="AX36">
        <f>IF(Z36&gt;0, (R36*SUMPRODUCT(K36:$K$98, X36:$X$98)-K36*$AZ$3)/Z36, 0)</f>
        <v>1870.8544853836172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12.5</v>
      </c>
      <c r="R37">
        <f t="shared" si="0"/>
        <v>100000</v>
      </c>
      <c r="S37">
        <f t="shared" si="1"/>
        <v>1765.2258945874705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880.0995870647323</v>
      </c>
      <c r="AC37">
        <f t="shared" si="2"/>
        <v>779.19906445118841</v>
      </c>
      <c r="AE37">
        <f t="shared" si="3"/>
        <v>0</v>
      </c>
      <c r="AF37">
        <f t="shared" si="24"/>
        <v>0</v>
      </c>
      <c r="AG37">
        <f t="shared" si="24"/>
        <v>-5.5177007857773752</v>
      </c>
      <c r="AH37">
        <f t="shared" si="5"/>
        <v>-2430.620362152637</v>
      </c>
      <c r="AI37">
        <f t="shared" si="25"/>
        <v>-2436.1380629384144</v>
      </c>
      <c r="AJ37">
        <f t="shared" si="7"/>
        <v>100.9005226135439</v>
      </c>
      <c r="AK37">
        <f t="shared" si="22"/>
        <v>61.606971094531268</v>
      </c>
      <c r="AL37">
        <f t="shared" si="26"/>
        <v>-2273.6305692303395</v>
      </c>
      <c r="AN37">
        <f t="shared" si="27"/>
        <v>0</v>
      </c>
      <c r="AO37">
        <f t="shared" si="27"/>
        <v>0</v>
      </c>
      <c r="AP37">
        <f t="shared" si="27"/>
        <v>-0.29939167283130524</v>
      </c>
      <c r="AQ37">
        <f t="shared" si="27"/>
        <v>-131.88600188659669</v>
      </c>
      <c r="AR37">
        <f t="shared" si="27"/>
        <v>-132.18539355942801</v>
      </c>
      <c r="AS37">
        <f t="shared" si="27"/>
        <v>5.4748848166412145</v>
      </c>
      <c r="AT37">
        <f t="shared" si="27"/>
        <v>3.3428079647966933</v>
      </c>
      <c r="AU37">
        <f t="shared" si="23"/>
        <v>-123.36770077799009</v>
      </c>
      <c r="AW37">
        <v>34</v>
      </c>
      <c r="AX37">
        <f>IF(Z37&gt;0, (R37*SUMPRODUCT(K37:$K$98, X37:$X$98)-K37*$AZ$3)/Z37, 0)</f>
        <v>1765.2258945874705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12.5</v>
      </c>
      <c r="R38">
        <f t="shared" si="0"/>
        <v>100000</v>
      </c>
      <c r="S38">
        <f t="shared" si="1"/>
        <v>1660.6948626639498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779.19906445118841</v>
      </c>
      <c r="AC38">
        <f t="shared" si="2"/>
        <v>683.81267152471423</v>
      </c>
      <c r="AE38">
        <f t="shared" si="3"/>
        <v>0</v>
      </c>
      <c r="AF38">
        <f t="shared" si="24"/>
        <v>0</v>
      </c>
      <c r="AG38">
        <f t="shared" si="24"/>
        <v>-5.1470372951882792</v>
      </c>
      <c r="AH38">
        <f t="shared" si="5"/>
        <v>-2523.8918618505745</v>
      </c>
      <c r="AI38">
        <f t="shared" si="25"/>
        <v>-2529.0388991457626</v>
      </c>
      <c r="AJ38">
        <f t="shared" si="7"/>
        <v>95.386392926474173</v>
      </c>
      <c r="AK38">
        <f t="shared" si="22"/>
        <v>54.543934511583196</v>
      </c>
      <c r="AL38">
        <f t="shared" si="26"/>
        <v>-2379.1085717077053</v>
      </c>
      <c r="AN38">
        <f t="shared" si="27"/>
        <v>0</v>
      </c>
      <c r="AO38">
        <f t="shared" si="27"/>
        <v>0</v>
      </c>
      <c r="AP38">
        <f t="shared" si="27"/>
        <v>-0.24935659761185916</v>
      </c>
      <c r="AQ38">
        <f t="shared" si="27"/>
        <v>-122.27404841221343</v>
      </c>
      <c r="AR38">
        <f t="shared" si="27"/>
        <v>-122.52340500982528</v>
      </c>
      <c r="AS38">
        <f t="shared" si="27"/>
        <v>4.6211490289470385</v>
      </c>
      <c r="AT38">
        <f t="shared" si="27"/>
        <v>2.6424696675284003</v>
      </c>
      <c r="AU38">
        <f t="shared" si="23"/>
        <v>-115.25978631334985</v>
      </c>
      <c r="AW38">
        <v>35</v>
      </c>
      <c r="AX38">
        <f>IF(Z38&gt;0, (R38*SUMPRODUCT(K38:$K$98, X38:$X$98)-K38*$AZ$3)/Z38, 0)</f>
        <v>1660.6948626639498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12.5</v>
      </c>
      <c r="R39">
        <f t="shared" si="0"/>
        <v>100000</v>
      </c>
      <c r="S39">
        <f t="shared" si="1"/>
        <v>1557.1658802490074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683.81267152471423</v>
      </c>
      <c r="AC39">
        <f t="shared" si="2"/>
        <v>594.12755968403894</v>
      </c>
      <c r="AE39">
        <f t="shared" si="3"/>
        <v>0</v>
      </c>
      <c r="AF39">
        <f t="shared" si="24"/>
        <v>0</v>
      </c>
      <c r="AG39">
        <f t="shared" si="24"/>
        <v>-4.7693020957169283</v>
      </c>
      <c r="AH39">
        <f t="shared" si="5"/>
        <v>-2610.1186121557485</v>
      </c>
      <c r="AI39">
        <f t="shared" si="25"/>
        <v>-2614.8879142514652</v>
      </c>
      <c r="AJ39">
        <f t="shared" si="7"/>
        <v>89.68511184067529</v>
      </c>
      <c r="AK39">
        <f t="shared" si="22"/>
        <v>47.866887006730003</v>
      </c>
      <c r="AL39">
        <f t="shared" si="26"/>
        <v>-2477.33591540406</v>
      </c>
      <c r="AN39">
        <f t="shared" si="27"/>
        <v>0</v>
      </c>
      <c r="AO39">
        <f t="shared" si="27"/>
        <v>0</v>
      </c>
      <c r="AP39">
        <f t="shared" si="27"/>
        <v>-0.20630053676754118</v>
      </c>
      <c r="AQ39">
        <f t="shared" si="27"/>
        <v>-112.90307468638912</v>
      </c>
      <c r="AR39">
        <f t="shared" si="27"/>
        <v>-113.10937522315665</v>
      </c>
      <c r="AS39">
        <f t="shared" si="27"/>
        <v>3.8794117758663416</v>
      </c>
      <c r="AT39">
        <f t="shared" si="27"/>
        <v>2.0705261031268818</v>
      </c>
      <c r="AU39">
        <f t="shared" si="23"/>
        <v>-107.15943734416344</v>
      </c>
      <c r="AW39">
        <v>36</v>
      </c>
      <c r="AX39">
        <f>IF(Z39&gt;0, (R39*SUMPRODUCT(K39:$K$98, X39:$X$98)-K39*$AZ$3)/Z39, 0)</f>
        <v>1557.1658802490074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12.5</v>
      </c>
      <c r="R40">
        <f t="shared" si="0"/>
        <v>100000</v>
      </c>
      <c r="S40">
        <f t="shared" si="1"/>
        <v>1454.6106679408729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594.12755968403894</v>
      </c>
      <c r="AC40">
        <f t="shared" si="2"/>
        <v>510.32174979366641</v>
      </c>
      <c r="AE40">
        <f t="shared" si="3"/>
        <v>0</v>
      </c>
      <c r="AF40">
        <f t="shared" si="24"/>
        <v>0</v>
      </c>
      <c r="AG40">
        <f t="shared" si="24"/>
        <v>-4.3853809222029749</v>
      </c>
      <c r="AH40">
        <f t="shared" si="5"/>
        <v>-2689.8252204542723</v>
      </c>
      <c r="AI40">
        <f t="shared" si="25"/>
        <v>-2694.2106013764751</v>
      </c>
      <c r="AJ40">
        <f t="shared" si="7"/>
        <v>83.805809890372529</v>
      </c>
      <c r="AK40">
        <f t="shared" si="22"/>
        <v>41.588929177882733</v>
      </c>
      <c r="AL40">
        <f t="shared" si="26"/>
        <v>-2568.8158623082199</v>
      </c>
      <c r="AN40">
        <f t="shared" si="27"/>
        <v>0</v>
      </c>
      <c r="AO40">
        <f t="shared" si="27"/>
        <v>0</v>
      </c>
      <c r="AP40">
        <f t="shared" si="27"/>
        <v>-0.16936935201563796</v>
      </c>
      <c r="AQ40">
        <f t="shared" si="27"/>
        <v>-103.88469387393724</v>
      </c>
      <c r="AR40">
        <f t="shared" si="27"/>
        <v>-104.05406322595287</v>
      </c>
      <c r="AS40">
        <f t="shared" si="27"/>
        <v>3.2366939082563855</v>
      </c>
      <c r="AT40">
        <f t="shared" si="27"/>
        <v>1.6062207846573548</v>
      </c>
      <c r="AU40">
        <f t="shared" si="23"/>
        <v>-99.211148533039136</v>
      </c>
      <c r="AW40">
        <v>37</v>
      </c>
      <c r="AX40">
        <f>IF(Z40&gt;0, (R40*SUMPRODUCT(K40:$K$98, X40:$X$98)-K40*$AZ$3)/Z40, 0)</f>
        <v>1454.6106679408729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12.5</v>
      </c>
      <c r="R41">
        <f t="shared" si="0"/>
        <v>100000</v>
      </c>
      <c r="S41">
        <f t="shared" si="1"/>
        <v>1352.5228074087161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510.32174979366641</v>
      </c>
      <c r="AC41">
        <f t="shared" si="2"/>
        <v>432.41675663045783</v>
      </c>
      <c r="AE41">
        <f t="shared" si="3"/>
        <v>0</v>
      </c>
      <c r="AF41">
        <f t="shared" si="24"/>
        <v>0</v>
      </c>
      <c r="AG41">
        <f t="shared" si="24"/>
        <v>-3.9963906177940953</v>
      </c>
      <c r="AH41">
        <f t="shared" si="5"/>
        <v>-2761.091961494797</v>
      </c>
      <c r="AI41">
        <f t="shared" si="25"/>
        <v>-2765.0883521125911</v>
      </c>
      <c r="AJ41">
        <f t="shared" si="7"/>
        <v>77.904993163208587</v>
      </c>
      <c r="AK41">
        <f t="shared" si="22"/>
        <v>35.722522485556652</v>
      </c>
      <c r="AL41">
        <f t="shared" si="26"/>
        <v>-2651.4608364638261</v>
      </c>
      <c r="AN41">
        <f t="shared" si="27"/>
        <v>0</v>
      </c>
      <c r="AO41">
        <f t="shared" si="27"/>
        <v>0</v>
      </c>
      <c r="AP41">
        <f t="shared" si="27"/>
        <v>-0.13780894598293539</v>
      </c>
      <c r="AQ41">
        <f t="shared" si="27"/>
        <v>-95.21170710424235</v>
      </c>
      <c r="AR41">
        <f t="shared" si="27"/>
        <v>-95.34951605022529</v>
      </c>
      <c r="AS41">
        <f t="shared" si="27"/>
        <v>2.6864253326056402</v>
      </c>
      <c r="AT41">
        <f t="shared" si="27"/>
        <v>1.2318323313208996</v>
      </c>
      <c r="AU41">
        <f t="shared" si="23"/>
        <v>-91.431258386298765</v>
      </c>
      <c r="AW41">
        <v>38</v>
      </c>
      <c r="AX41">
        <f>IF(Z41&gt;0, (R41*SUMPRODUCT(K41:$K$98, X41:$X$98)-K41*$AZ$3)/Z41, 0)</f>
        <v>1352.5228074087161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12.5</v>
      </c>
      <c r="R42">
        <f t="shared" si="0"/>
        <v>100000</v>
      </c>
      <c r="S42">
        <f t="shared" si="1"/>
        <v>1249.9665913143026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432.41675663045783</v>
      </c>
      <c r="AC42">
        <f t="shared" si="2"/>
        <v>360.40121087508066</v>
      </c>
      <c r="AE42">
        <f t="shared" si="3"/>
        <v>0</v>
      </c>
      <c r="AF42">
        <f t="shared" si="24"/>
        <v>0</v>
      </c>
      <c r="AG42">
        <f t="shared" si="24"/>
        <v>-3.6041084355715611</v>
      </c>
      <c r="AH42">
        <f t="shared" si="5"/>
        <v>-2818.5462083567454</v>
      </c>
      <c r="AI42">
        <f t="shared" si="25"/>
        <v>-2822.150316792317</v>
      </c>
      <c r="AJ42">
        <f t="shared" si="7"/>
        <v>72.015545755377161</v>
      </c>
      <c r="AK42">
        <f t="shared" si="22"/>
        <v>30.26917296413205</v>
      </c>
      <c r="AL42">
        <f t="shared" si="26"/>
        <v>-2719.8655980728081</v>
      </c>
      <c r="AN42">
        <f t="shared" si="27"/>
        <v>0</v>
      </c>
      <c r="AO42">
        <f t="shared" si="27"/>
        <v>0</v>
      </c>
      <c r="AP42">
        <f t="shared" si="27"/>
        <v>-0.11096584040618913</v>
      </c>
      <c r="AQ42">
        <f t="shared" si="27"/>
        <v>-86.779394772672646</v>
      </c>
      <c r="AR42">
        <f t="shared" si="27"/>
        <v>-86.89036061307884</v>
      </c>
      <c r="AS42">
        <f t="shared" si="27"/>
        <v>2.2172655734173246</v>
      </c>
      <c r="AT42">
        <f t="shared" si="27"/>
        <v>0.93194871253437928</v>
      </c>
      <c r="AU42">
        <f t="shared" si="23"/>
        <v>-83.74114632712714</v>
      </c>
      <c r="AW42">
        <v>39</v>
      </c>
      <c r="AX42">
        <f>IF(Z42&gt;0, (R42*SUMPRODUCT(K42:$K$98, X42:$X$98)-K42*$AZ$3)/Z42, 0)</f>
        <v>1249.9665913143026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12.5</v>
      </c>
      <c r="R43">
        <f t="shared" si="0"/>
        <v>100000</v>
      </c>
      <c r="S43">
        <f t="shared" si="1"/>
        <v>1146.2535150955355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360.40121087508066</v>
      </c>
      <c r="AC43">
        <f t="shared" si="2"/>
        <v>294.33267444960882</v>
      </c>
      <c r="AE43">
        <f t="shared" si="3"/>
        <v>0</v>
      </c>
      <c r="AF43">
        <f t="shared" si="24"/>
        <v>0</v>
      </c>
      <c r="AG43">
        <f t="shared" si="24"/>
        <v>-3.2097248838652135</v>
      </c>
      <c r="AH43">
        <f t="shared" si="5"/>
        <v>-2866.7397388050576</v>
      </c>
      <c r="AI43">
        <f t="shared" si="25"/>
        <v>-2869.9494636889231</v>
      </c>
      <c r="AJ43">
        <f t="shared" si="7"/>
        <v>66.068536425471848</v>
      </c>
      <c r="AK43">
        <f t="shared" si="22"/>
        <v>25.228084761255648</v>
      </c>
      <c r="AL43">
        <f t="shared" si="26"/>
        <v>-2778.6528425021957</v>
      </c>
      <c r="AN43">
        <f t="shared" si="27"/>
        <v>0</v>
      </c>
      <c r="AO43">
        <f t="shared" si="27"/>
        <v>0</v>
      </c>
      <c r="AP43">
        <f t="shared" si="27"/>
        <v>-8.823507195671644E-2</v>
      </c>
      <c r="AQ43">
        <f t="shared" si="27"/>
        <v>-78.806438647177458</v>
      </c>
      <c r="AR43">
        <f t="shared" si="27"/>
        <v>-78.894673719134175</v>
      </c>
      <c r="AS43">
        <f t="shared" si="27"/>
        <v>1.8162186095390134</v>
      </c>
      <c r="AT43">
        <f t="shared" si="27"/>
        <v>0.69351796642425578</v>
      </c>
      <c r="AU43">
        <f t="shared" si="23"/>
        <v>-76.384937143170916</v>
      </c>
      <c r="AW43">
        <v>40</v>
      </c>
      <c r="AX43">
        <f>IF(Z43&gt;0, (R43*SUMPRODUCT(K43:$K$98, X43:$X$98)-K43*$AZ$3)/Z43, 0)</f>
        <v>1146.2535150955355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12.5</v>
      </c>
      <c r="R44">
        <f t="shared" si="0"/>
        <v>100000</v>
      </c>
      <c r="S44">
        <f t="shared" si="1"/>
        <v>1038.4954088188531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294.33267444960882</v>
      </c>
      <c r="AC44">
        <f t="shared" si="2"/>
        <v>234.01807361243206</v>
      </c>
      <c r="AE44">
        <f t="shared" si="3"/>
        <v>0</v>
      </c>
      <c r="AF44">
        <f t="shared" si="24"/>
        <v>0</v>
      </c>
      <c r="AG44">
        <f t="shared" si="24"/>
        <v>-2.8167923471924121</v>
      </c>
      <c r="AH44">
        <f t="shared" si="5"/>
        <v>-2886.6823026731927</v>
      </c>
      <c r="AI44">
        <f t="shared" si="25"/>
        <v>-2889.4990950203851</v>
      </c>
      <c r="AJ44">
        <f t="shared" si="7"/>
        <v>60.314600837176755</v>
      </c>
      <c r="AK44">
        <f t="shared" si="22"/>
        <v>20.603287211472619</v>
      </c>
      <c r="AL44">
        <f t="shared" si="26"/>
        <v>-2808.5812069717358</v>
      </c>
      <c r="AN44">
        <f t="shared" si="27"/>
        <v>0</v>
      </c>
      <c r="AO44">
        <f t="shared" si="27"/>
        <v>0</v>
      </c>
      <c r="AP44">
        <f t="shared" si="27"/>
        <v>-6.9136954443794349E-2</v>
      </c>
      <c r="AQ44">
        <f t="shared" si="27"/>
        <v>-70.85237328642566</v>
      </c>
      <c r="AR44">
        <f t="shared" si="27"/>
        <v>-70.921510240869452</v>
      </c>
      <c r="AS44">
        <f t="shared" si="27"/>
        <v>1.4803958887959459</v>
      </c>
      <c r="AT44">
        <f t="shared" si="27"/>
        <v>0.50569880692546865</v>
      </c>
      <c r="AU44">
        <f t="shared" si="23"/>
        <v>-68.935415545148047</v>
      </c>
      <c r="AW44">
        <v>41</v>
      </c>
      <c r="AX44">
        <f>IF(Z44&gt;0, (R44*SUMPRODUCT(K44:$K$98, X44:$X$98)-K44*$AZ$3)/Z44, 0)</f>
        <v>1038.4954088188531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12.5</v>
      </c>
      <c r="R45">
        <f t="shared" si="0"/>
        <v>100000</v>
      </c>
      <c r="S45">
        <f t="shared" si="1"/>
        <v>924.2872451734745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234.01807361243206</v>
      </c>
      <c r="AC45">
        <f t="shared" si="2"/>
        <v>179.67626979922136</v>
      </c>
      <c r="AE45">
        <f t="shared" si="3"/>
        <v>0</v>
      </c>
      <c r="AF45">
        <f t="shared" si="24"/>
        <v>0</v>
      </c>
      <c r="AG45">
        <f t="shared" si="24"/>
        <v>-2.4299300722999115</v>
      </c>
      <c r="AH45">
        <f t="shared" si="5"/>
        <v>-2869.5548113646123</v>
      </c>
      <c r="AI45">
        <f t="shared" si="25"/>
        <v>-2871.9847414369124</v>
      </c>
      <c r="AJ45">
        <f t="shared" si="7"/>
        <v>54.341803813210703</v>
      </c>
      <c r="AK45">
        <f t="shared" si="22"/>
        <v>16.381265152870245</v>
      </c>
      <c r="AL45">
        <f t="shared" si="26"/>
        <v>-2801.2616724708314</v>
      </c>
      <c r="AN45">
        <f t="shared" si="27"/>
        <v>0</v>
      </c>
      <c r="AO45">
        <f t="shared" si="27"/>
        <v>0</v>
      </c>
      <c r="AP45">
        <f t="shared" si="27"/>
        <v>-5.325141660743174E-2</v>
      </c>
      <c r="AQ45">
        <f t="shared" si="27"/>
        <v>-62.885702135948961</v>
      </c>
      <c r="AR45">
        <f t="shared" si="27"/>
        <v>-62.938953552556399</v>
      </c>
      <c r="AS45">
        <f t="shared" si="27"/>
        <v>1.1908894280721689</v>
      </c>
      <c r="AT45">
        <f t="shared" si="27"/>
        <v>0.35899204884799313</v>
      </c>
      <c r="AU45">
        <f t="shared" si="23"/>
        <v>-61.389072075636236</v>
      </c>
      <c r="AW45">
        <v>42</v>
      </c>
      <c r="AX45">
        <f>IF(Z45&gt;0, (R45*SUMPRODUCT(K45:$K$98, X45:$X$98)-K45*$AZ$3)/Z45, 0)</f>
        <v>924.2872451734745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12.5</v>
      </c>
      <c r="R46">
        <f t="shared" si="0"/>
        <v>100000</v>
      </c>
      <c r="S46">
        <f t="shared" si="1"/>
        <v>800.34031816491677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179.67626979922136</v>
      </c>
      <c r="AC46">
        <f t="shared" si="2"/>
        <v>131.5321475500715</v>
      </c>
      <c r="AE46">
        <f t="shared" si="3"/>
        <v>0</v>
      </c>
      <c r="AF46">
        <f t="shared" si="24"/>
        <v>0</v>
      </c>
      <c r="AG46">
        <f t="shared" si="24"/>
        <v>-2.0543159041965229</v>
      </c>
      <c r="AH46">
        <f t="shared" si="5"/>
        <v>-2810.5189390431169</v>
      </c>
      <c r="AI46">
        <f t="shared" si="25"/>
        <v>-2812.5732549473132</v>
      </c>
      <c r="AJ46">
        <f t="shared" si="7"/>
        <v>48.144122249149859</v>
      </c>
      <c r="AK46">
        <f t="shared" si="22"/>
        <v>12.577338885945496</v>
      </c>
      <c r="AL46">
        <f t="shared" si="26"/>
        <v>-2751.8517938122177</v>
      </c>
      <c r="AN46">
        <f t="shared" si="27"/>
        <v>0</v>
      </c>
      <c r="AO46">
        <f t="shared" si="27"/>
        <v>0</v>
      </c>
      <c r="AP46">
        <f t="shared" si="27"/>
        <v>-4.0196347808779606E-2</v>
      </c>
      <c r="AQ46">
        <f t="shared" si="27"/>
        <v>-54.992806396601814</v>
      </c>
      <c r="AR46">
        <f t="shared" si="27"/>
        <v>-55.033002744410588</v>
      </c>
      <c r="AS46">
        <f t="shared" si="27"/>
        <v>0.94202545914287139</v>
      </c>
      <c r="AT46">
        <f t="shared" si="27"/>
        <v>0.24609802578834042</v>
      </c>
      <c r="AU46">
        <f t="shared" si="23"/>
        <v>-53.84487925947937</v>
      </c>
      <c r="AW46">
        <v>43</v>
      </c>
      <c r="AX46">
        <f>IF(Z46&gt;0, (R46*SUMPRODUCT(K46:$K$98, X46:$X$98)-K46*$AZ$3)/Z46, 0)</f>
        <v>800.34031816491677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12.5</v>
      </c>
      <c r="R47">
        <f t="shared" si="0"/>
        <v>100000</v>
      </c>
      <c r="S47">
        <f t="shared" si="1"/>
        <v>660.66911863560676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131.5321475500715</v>
      </c>
      <c r="AC47">
        <f t="shared" si="2"/>
        <v>89.701466052397421</v>
      </c>
      <c r="AE47">
        <f t="shared" si="3"/>
        <v>0</v>
      </c>
      <c r="AF47">
        <f t="shared" si="24"/>
        <v>0</v>
      </c>
      <c r="AG47">
        <f t="shared" si="24"/>
        <v>-1.6971707834181444</v>
      </c>
      <c r="AH47">
        <f t="shared" si="5"/>
        <v>-2692.8156938913035</v>
      </c>
      <c r="AI47">
        <f t="shared" si="25"/>
        <v>-2694.5128646747216</v>
      </c>
      <c r="AJ47">
        <f t="shared" si="7"/>
        <v>41.830681497674078</v>
      </c>
      <c r="AK47">
        <f t="shared" si="22"/>
        <v>9.2072503285050065</v>
      </c>
      <c r="AL47">
        <f t="shared" si="26"/>
        <v>-2643.4749328485427</v>
      </c>
      <c r="AN47">
        <f t="shared" si="27"/>
        <v>0</v>
      </c>
      <c r="AO47">
        <f t="shared" si="27"/>
        <v>0</v>
      </c>
      <c r="AP47">
        <f t="shared" si="27"/>
        <v>-2.965014975206582E-2</v>
      </c>
      <c r="AQ47">
        <f t="shared" si="27"/>
        <v>-47.044404345557737</v>
      </c>
      <c r="AR47">
        <f t="shared" si="27"/>
        <v>-47.074054495309802</v>
      </c>
      <c r="AS47">
        <f t="shared" si="27"/>
        <v>0.73079620669585088</v>
      </c>
      <c r="AT47">
        <f t="shared" si="27"/>
        <v>0.16085378897173164</v>
      </c>
      <c r="AU47">
        <f t="shared" si="23"/>
        <v>-46.182404499642224</v>
      </c>
      <c r="AW47">
        <v>44</v>
      </c>
      <c r="AX47">
        <f>IF(Z47&gt;0, (R47*SUMPRODUCT(K47:$K$98, X47:$X$98)-K47*$AZ$3)/Z47, 0)</f>
        <v>660.66911863560676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12.5</v>
      </c>
      <c r="R48">
        <f t="shared" si="0"/>
        <v>100000</v>
      </c>
      <c r="S48">
        <f t="shared" si="1"/>
        <v>497.99087453049492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89.701466052397421</v>
      </c>
      <c r="AC48">
        <f t="shared" si="2"/>
        <v>54.408958938025364</v>
      </c>
      <c r="AE48">
        <f t="shared" si="3"/>
        <v>0</v>
      </c>
      <c r="AF48">
        <f t="shared" si="24"/>
        <v>0</v>
      </c>
      <c r="AG48">
        <f t="shared" si="24"/>
        <v>-1.36571174595624</v>
      </c>
      <c r="AH48">
        <f t="shared" si="5"/>
        <v>-2515.8986370217849</v>
      </c>
      <c r="AI48">
        <f t="shared" si="25"/>
        <v>-2517.264348767741</v>
      </c>
      <c r="AJ48">
        <f t="shared" si="7"/>
        <v>35.292507114372057</v>
      </c>
      <c r="AK48">
        <f t="shared" si="22"/>
        <v>6.2791026236678205</v>
      </c>
      <c r="AL48">
        <f t="shared" si="26"/>
        <v>-2475.692739029701</v>
      </c>
      <c r="AN48">
        <f t="shared" si="27"/>
        <v>0</v>
      </c>
      <c r="AO48">
        <f t="shared" si="27"/>
        <v>0</v>
      </c>
      <c r="AP48">
        <f t="shared" si="27"/>
        <v>-2.1303078430265757E-2</v>
      </c>
      <c r="AQ48">
        <f t="shared" si="27"/>
        <v>-39.244288661767968</v>
      </c>
      <c r="AR48">
        <f t="shared" si="27"/>
        <v>-39.265591740198232</v>
      </c>
      <c r="AS48">
        <f t="shared" si="27"/>
        <v>0.55051078625069572</v>
      </c>
      <c r="AT48">
        <f t="shared" si="27"/>
        <v>9.7944691520555419E-2</v>
      </c>
      <c r="AU48">
        <f t="shared" si="23"/>
        <v>-38.617136262426975</v>
      </c>
      <c r="AW48">
        <v>45</v>
      </c>
      <c r="AX48">
        <f>IF(Z48&gt;0, (R48*SUMPRODUCT(K48:$K$98, X48:$X$98)-K48*$AZ$3)/Z48, 0)</f>
        <v>497.99087453049492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12.5</v>
      </c>
      <c r="R49">
        <f t="shared" si="0"/>
        <v>100000</v>
      </c>
      <c r="S49">
        <f t="shared" si="1"/>
        <v>300.5754454214574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54.408958938025364</v>
      </c>
      <c r="AC49">
        <f t="shared" si="2"/>
        <v>25.657435661244449</v>
      </c>
      <c r="AE49">
        <f t="shared" si="3"/>
        <v>0</v>
      </c>
      <c r="AF49">
        <f t="shared" si="24"/>
        <v>0</v>
      </c>
      <c r="AG49">
        <f t="shared" si="24"/>
        <v>-1.0670131264909382</v>
      </c>
      <c r="AH49">
        <f t="shared" si="5"/>
        <v>-2280.3320160459148</v>
      </c>
      <c r="AI49">
        <f t="shared" si="25"/>
        <v>-2281.3990291724058</v>
      </c>
      <c r="AJ49">
        <f t="shared" si="7"/>
        <v>28.751523276780915</v>
      </c>
      <c r="AK49">
        <f t="shared" si="22"/>
        <v>3.8086271256617756</v>
      </c>
      <c r="AL49">
        <f t="shared" si="26"/>
        <v>-2248.8388787699632</v>
      </c>
      <c r="AN49">
        <f t="shared" si="27"/>
        <v>0</v>
      </c>
      <c r="AO49">
        <f t="shared" si="27"/>
        <v>0</v>
      </c>
      <c r="AP49">
        <f t="shared" si="27"/>
        <v>-1.4860556087240091E-2</v>
      </c>
      <c r="AQ49">
        <f t="shared" si="27"/>
        <v>-31.758748773244243</v>
      </c>
      <c r="AR49">
        <f t="shared" si="27"/>
        <v>-31.773609329331485</v>
      </c>
      <c r="AS49">
        <f t="shared" si="27"/>
        <v>0.40042958576650689</v>
      </c>
      <c r="AT49">
        <f t="shared" si="27"/>
        <v>5.3043693288398835E-2</v>
      </c>
      <c r="AU49">
        <f t="shared" si="23"/>
        <v>-31.320136050276581</v>
      </c>
      <c r="AW49">
        <v>46</v>
      </c>
      <c r="AX49">
        <f>IF(Z49&gt;0, (R49*SUMPRODUCT(K49:$K$98, X49:$X$98)-K49*$AZ$3)/Z49, 0)</f>
        <v>300.5754454214574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12.5</v>
      </c>
      <c r="R50">
        <f t="shared" si="0"/>
        <v>100000</v>
      </c>
      <c r="S50">
        <f t="shared" si="1"/>
        <v>50.658771461832494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25.657435661244449</v>
      </c>
      <c r="AC50">
        <f t="shared" si="2"/>
        <v>3.267227410310042</v>
      </c>
      <c r="AE50">
        <f t="shared" si="3"/>
        <v>0</v>
      </c>
      <c r="AF50">
        <f t="shared" si="24"/>
        <v>0</v>
      </c>
      <c r="AG50">
        <f t="shared" si="24"/>
        <v>-0.80618501890922478</v>
      </c>
      <c r="AH50">
        <f t="shared" si="5"/>
        <v>-2001.2638105344327</v>
      </c>
      <c r="AI50">
        <f t="shared" si="25"/>
        <v>-2002.0699955533419</v>
      </c>
      <c r="AJ50">
        <f t="shared" si="7"/>
        <v>22.390208250934407</v>
      </c>
      <c r="AK50">
        <f t="shared" si="22"/>
        <v>1.7960204962871116</v>
      </c>
      <c r="AL50">
        <f t="shared" si="26"/>
        <v>-1977.8837668061203</v>
      </c>
      <c r="AN50">
        <f t="shared" si="27"/>
        <v>0</v>
      </c>
      <c r="AO50">
        <f t="shared" si="27"/>
        <v>0</v>
      </c>
      <c r="AP50">
        <f t="shared" si="27"/>
        <v>-1.0024945028418435E-2</v>
      </c>
      <c r="AQ50">
        <f t="shared" si="27"/>
        <v>-24.885800675278869</v>
      </c>
      <c r="AR50">
        <f t="shared" si="27"/>
        <v>-24.895825620307289</v>
      </c>
      <c r="AS50">
        <f t="shared" si="27"/>
        <v>0.2784231927233719</v>
      </c>
      <c r="AT50">
        <f t="shared" si="27"/>
        <v>2.2333591325663701E-2</v>
      </c>
      <c r="AU50">
        <f t="shared" si="23"/>
        <v>-24.595068836258253</v>
      </c>
      <c r="AW50">
        <v>47</v>
      </c>
      <c r="AX50">
        <f>IF(Z50&gt;0, (R50*SUMPRODUCT(K50:$K$98, X50:$X$98)-K50*$AZ$3)/Z50, 0)</f>
        <v>50.658771461832494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12.5</v>
      </c>
      <c r="R51">
        <f t="shared" si="0"/>
        <v>100000</v>
      </c>
      <c r="S51">
        <f t="shared" si="1"/>
        <v>-282.82557461078278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3.267227410310042</v>
      </c>
      <c r="AC51">
        <f t="shared" si="2"/>
        <v>-13.253804941477874</v>
      </c>
      <c r="AE51">
        <f t="shared" si="3"/>
        <v>0</v>
      </c>
      <c r="AF51">
        <f t="shared" si="24"/>
        <v>0</v>
      </c>
      <c r="AG51">
        <f t="shared" si="24"/>
        <v>-0.58577645248831445</v>
      </c>
      <c r="AH51">
        <f t="shared" si="5"/>
        <v>-1698.7737298545449</v>
      </c>
      <c r="AI51">
        <f t="shared" si="25"/>
        <v>-1699.3595063070331</v>
      </c>
      <c r="AJ51">
        <f t="shared" si="7"/>
        <v>16.521032351787916</v>
      </c>
      <c r="AK51">
        <f t="shared" si="22"/>
        <v>0.22870591872170296</v>
      </c>
      <c r="AL51">
        <f t="shared" si="26"/>
        <v>-1682.6097680365235</v>
      </c>
      <c r="AN51">
        <f t="shared" si="27"/>
        <v>0</v>
      </c>
      <c r="AO51">
        <f t="shared" si="27"/>
        <v>0</v>
      </c>
      <c r="AP51">
        <f t="shared" si="27"/>
        <v>-6.5037099307669417E-3</v>
      </c>
      <c r="AQ51">
        <f t="shared" si="27"/>
        <v>-18.861003254823398</v>
      </c>
      <c r="AR51">
        <f t="shared" si="27"/>
        <v>-18.867506964754163</v>
      </c>
      <c r="AS51">
        <f t="shared" si="27"/>
        <v>0.18342833979825854</v>
      </c>
      <c r="AT51">
        <f t="shared" si="27"/>
        <v>2.5392569955604168E-3</v>
      </c>
      <c r="AU51">
        <f t="shared" si="23"/>
        <v>-18.681539367960344</v>
      </c>
      <c r="AW51">
        <v>48</v>
      </c>
      <c r="AX51">
        <f>IF(Z51&gt;0, (R51*SUMPRODUCT(K51:$K$98, X51:$X$98)-K51*$AZ$3)/Z51, 0)</f>
        <v>-282.82557461078278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12.5</v>
      </c>
      <c r="R52">
        <f t="shared" si="0"/>
        <v>100000</v>
      </c>
      <c r="S52">
        <f t="shared" si="1"/>
        <v>-757.7514037742892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-13.253804941477874</v>
      </c>
      <c r="AC52">
        <f t="shared" si="2"/>
        <v>-24.646265050327187</v>
      </c>
      <c r="AE52">
        <f t="shared" si="3"/>
        <v>0</v>
      </c>
      <c r="AF52">
        <f t="shared" si="24"/>
        <v>0</v>
      </c>
      <c r="AG52">
        <f t="shared" si="24"/>
        <v>-0.40656910907004651</v>
      </c>
      <c r="AH52">
        <f t="shared" si="5"/>
        <v>-1386.7966311470784</v>
      </c>
      <c r="AI52">
        <f t="shared" si="25"/>
        <v>-1387.2032002561484</v>
      </c>
      <c r="AJ52">
        <f t="shared" si="7"/>
        <v>11.392460108849313</v>
      </c>
      <c r="AK52">
        <f t="shared" si="22"/>
        <v>-0.92776634590345131</v>
      </c>
      <c r="AL52">
        <f t="shared" si="26"/>
        <v>-1376.7385064932025</v>
      </c>
      <c r="AN52">
        <f t="shared" si="27"/>
        <v>0</v>
      </c>
      <c r="AO52">
        <f t="shared" si="27"/>
        <v>0</v>
      </c>
      <c r="AP52">
        <f t="shared" si="27"/>
        <v>-4.030376417746822E-3</v>
      </c>
      <c r="AQ52">
        <f t="shared" si="27"/>
        <v>-13.747508882734515</v>
      </c>
      <c r="AR52">
        <f t="shared" si="27"/>
        <v>-13.751539259152262</v>
      </c>
      <c r="AS52">
        <f t="shared" si="27"/>
        <v>0.11293504975784315</v>
      </c>
      <c r="AT52">
        <f t="shared" si="27"/>
        <v>-9.1970774913550744E-3</v>
      </c>
      <c r="AU52">
        <f t="shared" si="23"/>
        <v>-13.647801286885773</v>
      </c>
      <c r="AW52">
        <v>49</v>
      </c>
      <c r="AX52">
        <f>IF(Z52&gt;0, (R52*SUMPRODUCT(K52:$K$98, X52:$X$98)-K52*$AZ$3)/Z52, 0)</f>
        <v>-757.7514037742892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12.5</v>
      </c>
      <c r="R53">
        <f t="shared" si="0"/>
        <v>100000</v>
      </c>
      <c r="S53">
        <f t="shared" si="1"/>
        <v>-1483.7782448144665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-24.646265050327187</v>
      </c>
      <c r="AC53">
        <f t="shared" si="2"/>
        <v>-31.725431838441992</v>
      </c>
      <c r="AE53">
        <f t="shared" si="3"/>
        <v>0</v>
      </c>
      <c r="AF53">
        <f t="shared" si="24"/>
        <v>0</v>
      </c>
      <c r="AG53">
        <f t="shared" si="24"/>
        <v>-0.26726897996143101</v>
      </c>
      <c r="AH53">
        <f t="shared" si="5"/>
        <v>-1081.8755041433205</v>
      </c>
      <c r="AI53">
        <f t="shared" si="25"/>
        <v>-1082.142773123282</v>
      </c>
      <c r="AJ53">
        <f t="shared" si="7"/>
        <v>7.0791667881148044</v>
      </c>
      <c r="AK53">
        <f t="shared" si="22"/>
        <v>-1.7252385535229033</v>
      </c>
      <c r="AL53">
        <f t="shared" si="26"/>
        <v>-1076.7888448886902</v>
      </c>
      <c r="AN53">
        <f t="shared" si="27"/>
        <v>0</v>
      </c>
      <c r="AO53">
        <f t="shared" si="27"/>
        <v>0</v>
      </c>
      <c r="AP53">
        <f t="shared" si="27"/>
        <v>-2.3656024672614514E-3</v>
      </c>
      <c r="AQ53">
        <f t="shared" si="27"/>
        <v>-9.575699215975197</v>
      </c>
      <c r="AR53">
        <f t="shared" si="27"/>
        <v>-9.5780648184424582</v>
      </c>
      <c r="AS53">
        <f t="shared" si="27"/>
        <v>6.265783040941135E-2</v>
      </c>
      <c r="AT53">
        <f t="shared" si="27"/>
        <v>-1.5270116941432226E-2</v>
      </c>
      <c r="AU53">
        <f t="shared" si="23"/>
        <v>-9.5306771049744796</v>
      </c>
      <c r="AW53">
        <v>50</v>
      </c>
      <c r="AX53">
        <f>IF(Z53&gt;0, (R53*SUMPRODUCT(K53:$K$98, X53:$X$98)-K53*$AZ$3)/Z53, 0)</f>
        <v>-1483.7782448144665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12.5</v>
      </c>
      <c r="R54">
        <f t="shared" si="0"/>
        <v>100000</v>
      </c>
      <c r="S54">
        <f t="shared" si="1"/>
        <v>-2676.1546954205869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-31.725431838441992</v>
      </c>
      <c r="AC54">
        <f t="shared" si="2"/>
        <v>-35.347254184221029</v>
      </c>
      <c r="AE54">
        <f t="shared" si="3"/>
        <v>0</v>
      </c>
      <c r="AF54">
        <f t="shared" si="24"/>
        <v>0</v>
      </c>
      <c r="AG54">
        <f t="shared" si="24"/>
        <v>-0.16510281638757163</v>
      </c>
      <c r="AH54">
        <f t="shared" si="5"/>
        <v>-795.94779019396037</v>
      </c>
      <c r="AI54">
        <f t="shared" si="25"/>
        <v>-796.11289301034799</v>
      </c>
      <c r="AJ54">
        <f t="shared" si="7"/>
        <v>3.6218223457790373</v>
      </c>
      <c r="AK54">
        <f t="shared" si="22"/>
        <v>-2.2207802286909395</v>
      </c>
      <c r="AL54">
        <f t="shared" si="26"/>
        <v>-794.71185089325991</v>
      </c>
      <c r="AN54">
        <f t="shared" si="27"/>
        <v>0</v>
      </c>
      <c r="AO54">
        <f t="shared" si="27"/>
        <v>0</v>
      </c>
      <c r="AP54">
        <f t="shared" si="27"/>
        <v>-1.3047570955839259E-3</v>
      </c>
      <c r="AQ54">
        <f t="shared" si="27"/>
        <v>-6.2901321109631407</v>
      </c>
      <c r="AR54">
        <f t="shared" si="27"/>
        <v>-6.2914368680587245</v>
      </c>
      <c r="AS54">
        <f t="shared" si="27"/>
        <v>2.8622155018279534E-2</v>
      </c>
      <c r="AT54">
        <f t="shared" si="27"/>
        <v>-1.7550147384009836E-2</v>
      </c>
      <c r="AU54">
        <f t="shared" si="23"/>
        <v>-6.2803648604244549</v>
      </c>
      <c r="AW54">
        <v>51</v>
      </c>
      <c r="AX54">
        <f>IF(Z54&gt;0, (R54*SUMPRODUCT(K54:$K$98, X54:$X$98)-K54*$AZ$3)/Z54, 0)</f>
        <v>-2676.1546954205869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12.5</v>
      </c>
      <c r="R55">
        <f t="shared" si="0"/>
        <v>100000</v>
      </c>
      <c r="S55">
        <f t="shared" si="1"/>
        <v>-4771.4521662321631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-35.347254184221029</v>
      </c>
      <c r="AC55">
        <f t="shared" si="2"/>
        <v>-36.321424803937603</v>
      </c>
      <c r="AE55">
        <f t="shared" si="3"/>
        <v>0</v>
      </c>
      <c r="AF55">
        <f t="shared" si="24"/>
        <v>0</v>
      </c>
      <c r="AG55">
        <f t="shared" si="24"/>
        <v>-9.515296271066695E-2</v>
      </c>
      <c r="AH55">
        <f t="shared" si="5"/>
        <v>-546.39060410423167</v>
      </c>
      <c r="AI55">
        <f t="shared" si="25"/>
        <v>-546.48575706694237</v>
      </c>
      <c r="AJ55">
        <f t="shared" si="7"/>
        <v>0.97417061971657404</v>
      </c>
      <c r="AK55">
        <f t="shared" si="22"/>
        <v>-2.4743077928954724</v>
      </c>
      <c r="AL55">
        <f t="shared" si="26"/>
        <v>-547.9858942401213</v>
      </c>
      <c r="AN55">
        <f t="shared" si="27"/>
        <v>0</v>
      </c>
      <c r="AO55">
        <f t="shared" si="27"/>
        <v>0</v>
      </c>
      <c r="AP55">
        <f t="shared" si="27"/>
        <v>-6.7139712640775211E-4</v>
      </c>
      <c r="AQ55">
        <f t="shared" si="27"/>
        <v>-3.8553195932243147</v>
      </c>
      <c r="AR55">
        <f t="shared" si="27"/>
        <v>-3.8559909903507226</v>
      </c>
      <c r="AS55">
        <f t="shared" si="27"/>
        <v>6.8737255895789905E-3</v>
      </c>
      <c r="AT55">
        <f t="shared" si="27"/>
        <v>-1.7458659138651255E-2</v>
      </c>
      <c r="AU55">
        <f t="shared" si="23"/>
        <v>-3.866575923899795</v>
      </c>
      <c r="AW55">
        <v>52</v>
      </c>
      <c r="AX55">
        <f>IF(Z55&gt;0, (R55*SUMPRODUCT(K55:$K$98, X55:$X$98)-K55*$AZ$3)/Z55, 0)</f>
        <v>-4771.4521662321631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12.5</v>
      </c>
      <c r="R56">
        <f t="shared" si="0"/>
        <v>100000</v>
      </c>
      <c r="S56">
        <f t="shared" si="1"/>
        <v>-8180.32019996906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-36.321424803937603</v>
      </c>
      <c r="AC56">
        <f t="shared" si="2"/>
        <v>-35.430350208548909</v>
      </c>
      <c r="AE56">
        <f t="shared" si="3"/>
        <v>0</v>
      </c>
      <c r="AF56">
        <f t="shared" si="24"/>
        <v>0</v>
      </c>
      <c r="AG56">
        <f t="shared" si="24"/>
        <v>-5.4139613949162578E-2</v>
      </c>
      <c r="AH56">
        <f t="shared" si="5"/>
        <v>-320.49455307518161</v>
      </c>
      <c r="AI56">
        <f t="shared" si="25"/>
        <v>-320.5486926891308</v>
      </c>
      <c r="AJ56">
        <f t="shared" si="7"/>
        <v>-0.89107459538869449</v>
      </c>
      <c r="AK56">
        <f t="shared" si="22"/>
        <v>-2.5424997362756323</v>
      </c>
      <c r="AL56">
        <f t="shared" si="26"/>
        <v>-323.98226702079518</v>
      </c>
      <c r="AN56">
        <f t="shared" si="27"/>
        <v>0</v>
      </c>
      <c r="AO56">
        <f t="shared" si="27"/>
        <v>0</v>
      </c>
      <c r="AP56">
        <f t="shared" si="27"/>
        <v>-3.4107846118424067E-4</v>
      </c>
      <c r="AQ56">
        <f t="shared" si="27"/>
        <v>-2.0191091329808928</v>
      </c>
      <c r="AR56">
        <f t="shared" si="27"/>
        <v>-2.0194502114420771</v>
      </c>
      <c r="AS56">
        <f t="shared" si="27"/>
        <v>-5.6137517360381342E-3</v>
      </c>
      <c r="AT56">
        <f t="shared" si="27"/>
        <v>-1.6017696366001588E-2</v>
      </c>
      <c r="AU56">
        <f t="shared" si="23"/>
        <v>-2.0410816595441172</v>
      </c>
      <c r="AW56">
        <v>53</v>
      </c>
      <c r="AX56">
        <f>IF(Z56&gt;0, (R56*SUMPRODUCT(K56:$K$98, X56:$X$98)-K56*$AZ$3)/Z56, 0)</f>
        <v>-8180.32019996906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12.5</v>
      </c>
      <c r="R57">
        <f t="shared" si="0"/>
        <v>100000</v>
      </c>
      <c r="S57">
        <f t="shared" si="1"/>
        <v>-13667.700168240315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-35.430350208548909</v>
      </c>
      <c r="AC57">
        <f t="shared" si="2"/>
        <v>-33.211607387411043</v>
      </c>
      <c r="AE57">
        <f t="shared" si="3"/>
        <v>0</v>
      </c>
      <c r="AF57">
        <f t="shared" si="24"/>
        <v>0</v>
      </c>
      <c r="AG57">
        <f t="shared" si="24"/>
        <v>-3.0374173213670006E-2</v>
      </c>
      <c r="AH57">
        <f t="shared" si="5"/>
        <v>-185.79235676800758</v>
      </c>
      <c r="AI57">
        <f t="shared" si="25"/>
        <v>-185.82273094122124</v>
      </c>
      <c r="AJ57">
        <f t="shared" si="7"/>
        <v>-2.2187428211378659</v>
      </c>
      <c r="AK57">
        <f t="shared" si="22"/>
        <v>-2.4801245145984239</v>
      </c>
      <c r="AL57">
        <f t="shared" si="26"/>
        <v>-190.52159827695752</v>
      </c>
      <c r="AN57">
        <f t="shared" si="27"/>
        <v>0</v>
      </c>
      <c r="AO57">
        <f t="shared" si="27"/>
        <v>0</v>
      </c>
      <c r="AP57">
        <f t="shared" si="27"/>
        <v>-1.708541699572699E-4</v>
      </c>
      <c r="AQ57">
        <f t="shared" si="27"/>
        <v>-1.0450786158589711</v>
      </c>
      <c r="AR57">
        <f t="shared" si="27"/>
        <v>-1.0452494700289283</v>
      </c>
      <c r="AS57">
        <f t="shared" si="27"/>
        <v>-1.2480387873851804E-2</v>
      </c>
      <c r="AT57">
        <f t="shared" si="27"/>
        <v>-1.3950655128999036E-2</v>
      </c>
      <c r="AU57">
        <f t="shared" si="23"/>
        <v>-1.0716805130317792</v>
      </c>
      <c r="AW57">
        <v>54</v>
      </c>
      <c r="AX57">
        <f>IF(Z57&gt;0, (R57*SUMPRODUCT(K57:$K$98, X57:$X$98)-K57*$AZ$3)/Z57, 0)</f>
        <v>-13667.700168240315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12.5</v>
      </c>
      <c r="R58">
        <f t="shared" si="0"/>
        <v>100000</v>
      </c>
      <c r="S58">
        <f t="shared" si="1"/>
        <v>-22706.813340414148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-33.211607387411043</v>
      </c>
      <c r="AC58">
        <f t="shared" si="2"/>
        <v>-30.472889615663977</v>
      </c>
      <c r="AE58">
        <f t="shared" si="3"/>
        <v>0</v>
      </c>
      <c r="AF58">
        <f t="shared" si="24"/>
        <v>0</v>
      </c>
      <c r="AG58">
        <f t="shared" si="24"/>
        <v>-1.677519053357631E-2</v>
      </c>
      <c r="AH58">
        <f t="shared" si="5"/>
        <v>-106.36192758365596</v>
      </c>
      <c r="AI58">
        <f t="shared" si="25"/>
        <v>-106.37870277418953</v>
      </c>
      <c r="AJ58">
        <f t="shared" si="7"/>
        <v>-2.7387177717470657</v>
      </c>
      <c r="AK58">
        <f t="shared" si="22"/>
        <v>-2.3248125171187732</v>
      </c>
      <c r="AL58">
        <f t="shared" si="26"/>
        <v>-111.44223306305537</v>
      </c>
      <c r="AN58">
        <f t="shared" si="27"/>
        <v>0</v>
      </c>
      <c r="AO58">
        <f t="shared" si="27"/>
        <v>0</v>
      </c>
      <c r="AP58">
        <f t="shared" si="27"/>
        <v>-8.4250125519211075E-5</v>
      </c>
      <c r="AQ58">
        <f t="shared" si="27"/>
        <v>-0.5341820548298627</v>
      </c>
      <c r="AR58">
        <f t="shared" si="27"/>
        <v>-0.53426630495538185</v>
      </c>
      <c r="AS58">
        <f t="shared" si="27"/>
        <v>-1.3754676322128985E-2</v>
      </c>
      <c r="AT58">
        <f t="shared" si="27"/>
        <v>-1.1675917837347687E-2</v>
      </c>
      <c r="AU58">
        <f t="shared" si="23"/>
        <v>-0.55969689911485854</v>
      </c>
      <c r="AW58">
        <v>55</v>
      </c>
      <c r="AX58">
        <f>IF(Z58&gt;0, (R58*SUMPRODUCT(K58:$K$98, X58:$X$98)-K58*$AZ$3)/Z58, 0)</f>
        <v>-22706.813340414148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12.5</v>
      </c>
      <c r="R59">
        <f t="shared" si="0"/>
        <v>100000</v>
      </c>
      <c r="S59">
        <f t="shared" si="1"/>
        <v>-37941.62958489314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-30.472889615663977</v>
      </c>
      <c r="AC59">
        <f t="shared" si="2"/>
        <v>-27.628682038702742</v>
      </c>
      <c r="AE59">
        <f t="shared" si="3"/>
        <v>0</v>
      </c>
      <c r="AF59">
        <f t="shared" si="24"/>
        <v>0</v>
      </c>
      <c r="AG59">
        <f t="shared" si="24"/>
        <v>-9.1023640592731003E-3</v>
      </c>
      <c r="AH59">
        <f t="shared" si="5"/>
        <v>-60.04059655173959</v>
      </c>
      <c r="AI59">
        <f t="shared" si="25"/>
        <v>-60.049698915798864</v>
      </c>
      <c r="AJ59">
        <f t="shared" si="7"/>
        <v>-2.8442075769612352</v>
      </c>
      <c r="AK59">
        <f t="shared" si="22"/>
        <v>-2.1331022730964784</v>
      </c>
      <c r="AL59">
        <f t="shared" si="26"/>
        <v>-65.027008765856579</v>
      </c>
      <c r="AN59">
        <f t="shared" si="27"/>
        <v>0</v>
      </c>
      <c r="AO59">
        <f t="shared" si="27"/>
        <v>0</v>
      </c>
      <c r="AP59">
        <f t="shared" si="27"/>
        <v>-4.081683012036959E-5</v>
      </c>
      <c r="AQ59">
        <f t="shared" si="27"/>
        <v>-0.26923410378003593</v>
      </c>
      <c r="AR59">
        <f t="shared" si="27"/>
        <v>-0.26927492061015629</v>
      </c>
      <c r="AS59">
        <f t="shared" si="27"/>
        <v>-1.2753998493130546E-2</v>
      </c>
      <c r="AT59">
        <f t="shared" si="27"/>
        <v>-9.5652593703559434E-3</v>
      </c>
      <c r="AU59">
        <f t="shared" si="23"/>
        <v>-0.29159417847364283</v>
      </c>
      <c r="AW59">
        <v>56</v>
      </c>
      <c r="AX59">
        <f>IF(Z59&gt;0, (R59*SUMPRODUCT(K59:$K$98, X59:$X$98)-K59*$AZ$3)/Z59, 0)</f>
        <v>-37941.62958489314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12.5</v>
      </c>
      <c r="R60">
        <f t="shared" si="0"/>
        <v>100000</v>
      </c>
      <c r="S60">
        <f t="shared" si="1"/>
        <v>-64107.110854473343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-27.628682038702742</v>
      </c>
      <c r="AC60">
        <f t="shared" si="2"/>
        <v>-24.881496828383582</v>
      </c>
      <c r="AE60">
        <f t="shared" si="3"/>
        <v>0</v>
      </c>
      <c r="AF60">
        <f t="shared" si="24"/>
        <v>0</v>
      </c>
      <c r="AG60">
        <f t="shared" si="24"/>
        <v>-4.8515477645034461E-3</v>
      </c>
      <c r="AH60">
        <f t="shared" si="5"/>
        <v>-33.278341233415382</v>
      </c>
      <c r="AI60">
        <f t="shared" si="25"/>
        <v>-33.283192781179885</v>
      </c>
      <c r="AJ60">
        <f t="shared" si="7"/>
        <v>-2.7471852103191594</v>
      </c>
      <c r="AK60">
        <f t="shared" si="22"/>
        <v>-1.9340077427091922</v>
      </c>
      <c r="AL60">
        <f t="shared" si="26"/>
        <v>-37.964385734208236</v>
      </c>
      <c r="AN60">
        <f t="shared" si="27"/>
        <v>0</v>
      </c>
      <c r="AO60">
        <f t="shared" si="27"/>
        <v>0</v>
      </c>
      <c r="AP60">
        <f t="shared" si="27"/>
        <v>-1.9424388743083177E-5</v>
      </c>
      <c r="AQ60">
        <f t="shared" si="27"/>
        <v>-0.13323818876366239</v>
      </c>
      <c r="AR60">
        <f t="shared" si="27"/>
        <v>-0.13325761315240547</v>
      </c>
      <c r="AS60">
        <f t="shared" si="27"/>
        <v>-1.0999045266526338E-2</v>
      </c>
      <c r="AT60">
        <f t="shared" si="27"/>
        <v>-7.7432852462828621E-3</v>
      </c>
      <c r="AU60">
        <f t="shared" si="23"/>
        <v>-0.15199994366521466</v>
      </c>
      <c r="AW60">
        <v>57</v>
      </c>
      <c r="AX60">
        <f>IF(Z60&gt;0, (R60*SUMPRODUCT(K60:$K$98, X60:$X$98)-K60*$AZ$3)/Z60, 0)</f>
        <v>-64107.110854473343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12.5</v>
      </c>
      <c r="R61">
        <f t="shared" si="0"/>
        <v>100000</v>
      </c>
      <c r="S61">
        <f t="shared" si="1"/>
        <v>-110044.17836912157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-24.881496828383582</v>
      </c>
      <c r="AC61">
        <f t="shared" si="2"/>
        <v>-22.321503486701534</v>
      </c>
      <c r="AE61">
        <f t="shared" si="3"/>
        <v>0</v>
      </c>
      <c r="AF61">
        <f t="shared" si="24"/>
        <v>0</v>
      </c>
      <c r="AG61">
        <f t="shared" si="24"/>
        <v>-2.5355161692230139E-3</v>
      </c>
      <c r="AH61">
        <f t="shared" si="5"/>
        <v>-18.140128941083187</v>
      </c>
      <c r="AI61">
        <f t="shared" si="25"/>
        <v>-18.142664457252412</v>
      </c>
      <c r="AJ61">
        <f t="shared" si="7"/>
        <v>-2.5599933416820484</v>
      </c>
      <c r="AK61">
        <f t="shared" si="22"/>
        <v>-1.7417047779868509</v>
      </c>
      <c r="AL61">
        <f t="shared" si="26"/>
        <v>-22.444362576921311</v>
      </c>
      <c r="AN61">
        <f t="shared" si="27"/>
        <v>0</v>
      </c>
      <c r="AO61">
        <f t="shared" si="27"/>
        <v>0</v>
      </c>
      <c r="AP61">
        <f t="shared" si="27"/>
        <v>-9.0639063858038287E-6</v>
      </c>
      <c r="AQ61">
        <f t="shared" si="27"/>
        <v>-6.4846926453943257E-2</v>
      </c>
      <c r="AR61">
        <f t="shared" si="27"/>
        <v>-6.4855990360329074E-2</v>
      </c>
      <c r="AS61">
        <f t="shared" si="27"/>
        <v>-9.151406833425052E-3</v>
      </c>
      <c r="AT61">
        <f t="shared" si="27"/>
        <v>-6.2262072121660869E-3</v>
      </c>
      <c r="AU61">
        <f t="shared" si="23"/>
        <v>-8.0233604405920214E-2</v>
      </c>
      <c r="AW61">
        <v>58</v>
      </c>
      <c r="AX61">
        <f>IF(Z61&gt;0, (R61*SUMPRODUCT(K61:$K$98, X61:$X$98)-K61*$AZ$3)/Z61, 0)</f>
        <v>-110044.17836912157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12.5</v>
      </c>
      <c r="R62">
        <f t="shared" si="0"/>
        <v>100000</v>
      </c>
      <c r="S62">
        <f t="shared" si="1"/>
        <v>-192496.04618637776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-22.321503486701534</v>
      </c>
      <c r="AC62">
        <f t="shared" si="2"/>
        <v>-19.981679403828945</v>
      </c>
      <c r="AE62">
        <f t="shared" si="3"/>
        <v>0</v>
      </c>
      <c r="AF62">
        <f t="shared" si="24"/>
        <v>0</v>
      </c>
      <c r="AG62">
        <f t="shared" si="24"/>
        <v>-1.2975383001167179E-3</v>
      </c>
      <c r="AH62">
        <f t="shared" si="5"/>
        <v>-9.7009816593125269</v>
      </c>
      <c r="AI62">
        <f t="shared" si="25"/>
        <v>-9.7022791976126435</v>
      </c>
      <c r="AJ62">
        <f t="shared" si="7"/>
        <v>-2.3398240828725889</v>
      </c>
      <c r="AK62">
        <f t="shared" si="22"/>
        <v>-1.5625052440691076</v>
      </c>
      <c r="AL62">
        <f t="shared" si="26"/>
        <v>-13.60460852455434</v>
      </c>
      <c r="AN62">
        <f t="shared" si="27"/>
        <v>0</v>
      </c>
      <c r="AO62">
        <f t="shared" si="27"/>
        <v>0</v>
      </c>
      <c r="AP62">
        <f t="shared" si="27"/>
        <v>-4.1414382499766392E-6</v>
      </c>
      <c r="AQ62">
        <f t="shared" si="27"/>
        <v>-3.0963260585513953E-2</v>
      </c>
      <c r="AR62">
        <f t="shared" si="27"/>
        <v>-3.096740202376393E-2</v>
      </c>
      <c r="AS62">
        <f t="shared" si="27"/>
        <v>-7.4681702683869764E-3</v>
      </c>
      <c r="AT62">
        <f t="shared" si="27"/>
        <v>-4.9871506552020828E-3</v>
      </c>
      <c r="AU62">
        <f t="shared" si="23"/>
        <v>-4.3422722947352992E-2</v>
      </c>
      <c r="AW62">
        <v>59</v>
      </c>
      <c r="AX62">
        <f>IF(Z62&gt;0, (R62*SUMPRODUCT(K62:$K$98, X62:$X$98)-K62*$AZ$3)/Z62, 0)</f>
        <v>-192496.04618637776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12.5</v>
      </c>
      <c r="R63">
        <f t="shared" si="0"/>
        <v>100000</v>
      </c>
      <c r="S63">
        <f t="shared" si="1"/>
        <v>-343871.20230904879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-19.981679403828945</v>
      </c>
      <c r="AC63">
        <f t="shared" si="2"/>
        <v>-17.865614977515776</v>
      </c>
      <c r="AE63">
        <f t="shared" si="3"/>
        <v>0</v>
      </c>
      <c r="AF63">
        <f t="shared" si="24"/>
        <v>0</v>
      </c>
      <c r="AG63">
        <f t="shared" si="24"/>
        <v>-6.494297449724845E-4</v>
      </c>
      <c r="AH63">
        <f t="shared" si="5"/>
        <v>-5.0810653771445295</v>
      </c>
      <c r="AI63">
        <f t="shared" si="25"/>
        <v>-5.0817148068895017</v>
      </c>
      <c r="AJ63">
        <f t="shared" si="7"/>
        <v>-2.1160644263131694</v>
      </c>
      <c r="AK63">
        <f t="shared" si="22"/>
        <v>-1.3987175582680262</v>
      </c>
      <c r="AL63">
        <f t="shared" si="26"/>
        <v>-8.5964967914706971</v>
      </c>
      <c r="AN63">
        <f t="shared" si="27"/>
        <v>0</v>
      </c>
      <c r="AO63">
        <f t="shared" si="27"/>
        <v>0</v>
      </c>
      <c r="AP63">
        <f t="shared" si="27"/>
        <v>-1.8507389189120697E-6</v>
      </c>
      <c r="AQ63">
        <f t="shared" si="27"/>
        <v>-1.4479973416395391E-2</v>
      </c>
      <c r="AR63">
        <f t="shared" si="27"/>
        <v>-1.4481824155314302E-2</v>
      </c>
      <c r="AS63">
        <f t="shared" si="27"/>
        <v>-6.0303409553084941E-3</v>
      </c>
      <c r="AT63">
        <f t="shared" si="27"/>
        <v>-3.9860524432276737E-3</v>
      </c>
      <c r="AU63">
        <f t="shared" si="23"/>
        <v>-2.4498217553850468E-2</v>
      </c>
      <c r="AW63">
        <v>60</v>
      </c>
      <c r="AX63">
        <f>IF(Z63&gt;0, (R63*SUMPRODUCT(K63:$K$98, X63:$X$98)-K63*$AZ$3)/Z63, 0)</f>
        <v>-343871.20230904879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12.5</v>
      </c>
      <c r="R64">
        <f t="shared" si="0"/>
        <v>100000</v>
      </c>
      <c r="S64">
        <f t="shared" si="1"/>
        <v>-629031.58183079958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-17.865614977515776</v>
      </c>
      <c r="AC64">
        <f t="shared" si="2"/>
        <v>-15.963105944772632</v>
      </c>
      <c r="AE64">
        <f t="shared" si="3"/>
        <v>0</v>
      </c>
      <c r="AF64">
        <f t="shared" si="24"/>
        <v>0</v>
      </c>
      <c r="AG64">
        <f t="shared" si="24"/>
        <v>-3.1721590787047474E-4</v>
      </c>
      <c r="AH64">
        <f t="shared" si="5"/>
        <v>-2.6057563172182796</v>
      </c>
      <c r="AI64">
        <f t="shared" si="25"/>
        <v>-2.6060735331261502</v>
      </c>
      <c r="AJ64">
        <f t="shared" si="7"/>
        <v>-1.9025090327431435</v>
      </c>
      <c r="AK64">
        <f t="shared" si="22"/>
        <v>-1.2505930484261045</v>
      </c>
      <c r="AL64">
        <f t="shared" si="26"/>
        <v>-5.7591756142953976</v>
      </c>
      <c r="AN64">
        <f t="shared" si="27"/>
        <v>0</v>
      </c>
      <c r="AO64">
        <f t="shared" si="27"/>
        <v>0</v>
      </c>
      <c r="AP64">
        <f t="shared" si="27"/>
        <v>-8.0714194554472866E-7</v>
      </c>
      <c r="AQ64">
        <f t="shared" si="27"/>
        <v>-6.6302325050918067E-3</v>
      </c>
      <c r="AR64">
        <f t="shared" si="27"/>
        <v>-6.6310396470373517E-3</v>
      </c>
      <c r="AS64">
        <f t="shared" si="27"/>
        <v>-4.8408506761638617E-3</v>
      </c>
      <c r="AT64">
        <f t="shared" si="27"/>
        <v>-3.1820790860322135E-3</v>
      </c>
      <c r="AU64">
        <f t="shared" si="23"/>
        <v>-1.4653969409233424E-2</v>
      </c>
      <c r="AW64">
        <v>61</v>
      </c>
      <c r="AX64">
        <f>IF(Z64&gt;0, (R64*SUMPRODUCT(K64:$K$98, X64:$X$98)-K64*$AZ$3)/Z64, 0)</f>
        <v>-629031.58183079958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12.5</v>
      </c>
      <c r="R65">
        <f t="shared" si="0"/>
        <v>100000</v>
      </c>
      <c r="S65">
        <f t="shared" si="1"/>
        <v>-1180215.5805150024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-15.963105944772632</v>
      </c>
      <c r="AC65">
        <f t="shared" si="2"/>
        <v>-14.258138850349564</v>
      </c>
      <c r="AE65">
        <f t="shared" si="3"/>
        <v>0</v>
      </c>
      <c r="AF65">
        <f t="shared" si="24"/>
        <v>0</v>
      </c>
      <c r="AG65">
        <f t="shared" si="24"/>
        <v>-1.5101201727196146E-4</v>
      </c>
      <c r="AH65">
        <f t="shared" si="5"/>
        <v>-1.3042538521584683</v>
      </c>
      <c r="AI65">
        <f t="shared" si="25"/>
        <v>-1.3044048641757402</v>
      </c>
      <c r="AJ65">
        <f t="shared" si="7"/>
        <v>-1.7049670944230684</v>
      </c>
      <c r="AK65">
        <f t="shared" si="22"/>
        <v>-1.1174174161340844</v>
      </c>
      <c r="AL65">
        <f t="shared" si="26"/>
        <v>-4.1267893747328932</v>
      </c>
      <c r="AN65">
        <f t="shared" si="27"/>
        <v>0</v>
      </c>
      <c r="AO65">
        <f t="shared" si="27"/>
        <v>0</v>
      </c>
      <c r="AP65">
        <f t="shared" si="27"/>
        <v>-3.4307450495001653E-7</v>
      </c>
      <c r="AQ65">
        <f t="shared" si="27"/>
        <v>-2.9630505753233068E-3</v>
      </c>
      <c r="AR65">
        <f t="shared" si="27"/>
        <v>-2.9633936498282567E-3</v>
      </c>
      <c r="AS65">
        <f t="shared" si="27"/>
        <v>-3.8734052590122365E-3</v>
      </c>
      <c r="AT65">
        <f t="shared" si="27"/>
        <v>-2.5385888738399492E-3</v>
      </c>
      <c r="AU65">
        <f t="shared" si="23"/>
        <v>-9.3753877826804437E-3</v>
      </c>
      <c r="AW65">
        <v>62</v>
      </c>
      <c r="AX65">
        <f>IF(Z65&gt;0, (R65*SUMPRODUCT(K65:$K$98, X65:$X$98)-K65*$AZ$3)/Z65, 0)</f>
        <v>-1180215.5805150024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12.5</v>
      </c>
      <c r="R66">
        <f t="shared" si="0"/>
        <v>100000</v>
      </c>
      <c r="S66">
        <f t="shared" si="1"/>
        <v>-2276760.8813971258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-14.258138850349564</v>
      </c>
      <c r="AC66">
        <f t="shared" si="2"/>
        <v>-12.732890001881886</v>
      </c>
      <c r="AE66">
        <f t="shared" si="3"/>
        <v>0</v>
      </c>
      <c r="AF66">
        <f t="shared" si="24"/>
        <v>0</v>
      </c>
      <c r="AG66">
        <f t="shared" si="24"/>
        <v>-6.9906825228767514E-5</v>
      </c>
      <c r="AH66">
        <f t="shared" si="5"/>
        <v>-0.63676057496379446</v>
      </c>
      <c r="AI66">
        <f t="shared" si="25"/>
        <v>-0.63683048178902324</v>
      </c>
      <c r="AJ66">
        <f t="shared" si="7"/>
        <v>-1.5252488484676778</v>
      </c>
      <c r="AK66">
        <f t="shared" si="22"/>
        <v>-0.99806971952446955</v>
      </c>
      <c r="AL66">
        <f t="shared" si="26"/>
        <v>-3.1601490497811704</v>
      </c>
      <c r="AN66">
        <f t="shared" si="27"/>
        <v>0</v>
      </c>
      <c r="AO66">
        <f t="shared" si="27"/>
        <v>0</v>
      </c>
      <c r="AP66">
        <f t="shared" si="27"/>
        <v>-1.4180073860561587E-7</v>
      </c>
      <c r="AQ66">
        <f t="shared" si="27"/>
        <v>-1.2916209475873318E-3</v>
      </c>
      <c r="AR66">
        <f t="shared" si="27"/>
        <v>-1.2917627483259374E-3</v>
      </c>
      <c r="AS66">
        <f t="shared" si="27"/>
        <v>-3.0938526039812112E-3</v>
      </c>
      <c r="AT66">
        <f t="shared" si="27"/>
        <v>-2.0245093800974035E-3</v>
      </c>
      <c r="AU66">
        <f t="shared" si="23"/>
        <v>-6.4101247324045516E-3</v>
      </c>
      <c r="AW66">
        <v>63</v>
      </c>
      <c r="AX66">
        <f>IF(Z66&gt;0, (R66*SUMPRODUCT(K66:$K$98, X66:$X$98)-K66*$AZ$3)/Z66, 0)</f>
        <v>-2276760.8813971258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12.5</v>
      </c>
      <c r="R67">
        <f t="shared" ref="R67:R89" si="28">$C$6</f>
        <v>100000</v>
      </c>
      <c r="S67">
        <f t="shared" ref="S67:S89" si="29">AX67</f>
        <v>-4527658.1192376893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-12.732890001881886</v>
      </c>
      <c r="AC67">
        <f t="shared" ref="AC67:AC89" si="30">S67*Z67</f>
        <v>-11.369706712969649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-3.1389590417230806E-5</v>
      </c>
      <c r="AH67">
        <f t="shared" ref="AH67:AH89" si="33">-X67*R67</f>
        <v>-0.30254533247399235</v>
      </c>
      <c r="AI67">
        <f t="shared" ref="AI67:AI89" si="34">SUM(AE67:AH67)</f>
        <v>-0.30257672206440955</v>
      </c>
      <c r="AJ67">
        <f t="shared" ref="AJ67:AJ89" si="35">AB67-AC67</f>
        <v>-1.3631832889122375</v>
      </c>
      <c r="AK67">
        <f t="shared" si="22"/>
        <v>-0.89130230013173206</v>
      </c>
      <c r="AL67">
        <f t="shared" si="26"/>
        <v>-2.5570623111083792</v>
      </c>
      <c r="AN67">
        <f t="shared" ref="AN67:AT89" si="36">AE67*$K67</f>
        <v>0</v>
      </c>
      <c r="AO67">
        <f t="shared" si="36"/>
        <v>0</v>
      </c>
      <c r="AP67">
        <f t="shared" si="36"/>
        <v>-5.6849485663916839E-8</v>
      </c>
      <c r="AQ67">
        <f t="shared" si="36"/>
        <v>-5.4793790911409181E-4</v>
      </c>
      <c r="AR67">
        <f t="shared" si="36"/>
        <v>-5.4799475859975571E-4</v>
      </c>
      <c r="AS67">
        <f t="shared" si="36"/>
        <v>-2.4688525020628155E-3</v>
      </c>
      <c r="AT67">
        <f t="shared" si="36"/>
        <v>-1.6142318730524273E-3</v>
      </c>
      <c r="AU67">
        <f t="shared" si="23"/>
        <v>-4.6310791337149989E-3</v>
      </c>
      <c r="AW67">
        <v>64</v>
      </c>
      <c r="AX67">
        <f>IF(Z67&gt;0, (R67*SUMPRODUCT(K67:$K$98, X67:$X$98)-K67*$AZ$3)/Z67, 0)</f>
        <v>-4527658.1192376893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12.5</v>
      </c>
      <c r="R68">
        <f t="shared" si="28"/>
        <v>100000</v>
      </c>
      <c r="S68">
        <f t="shared" si="29"/>
        <v>-9296584.9631642979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-11.369706712969649</v>
      </c>
      <c r="AC68">
        <f t="shared" si="30"/>
        <v>-10.151973481361065</v>
      </c>
      <c r="AE68">
        <f t="shared" si="31"/>
        <v>0</v>
      </c>
      <c r="AF68">
        <f t="shared" si="32"/>
        <v>0</v>
      </c>
      <c r="AG68">
        <f t="shared" si="32"/>
        <v>-1.3650138090473623E-5</v>
      </c>
      <c r="AH68">
        <f t="shared" si="33"/>
        <v>-0.13940445138067897</v>
      </c>
      <c r="AI68">
        <f t="shared" si="34"/>
        <v>-0.13941810151876946</v>
      </c>
      <c r="AJ68">
        <f t="shared" si="35"/>
        <v>-1.2177332316085838</v>
      </c>
      <c r="AK68">
        <f t="shared" si="22"/>
        <v>-0.7958794699078755</v>
      </c>
      <c r="AL68">
        <f t="shared" si="26"/>
        <v>-2.1530308030352288</v>
      </c>
      <c r="AN68">
        <f t="shared" si="36"/>
        <v>0</v>
      </c>
      <c r="AO68">
        <f t="shared" si="36"/>
        <v>0</v>
      </c>
      <c r="AP68">
        <f t="shared" si="36"/>
        <v>-2.207292629755768E-8</v>
      </c>
      <c r="AQ68">
        <f t="shared" si="36"/>
        <v>-2.2542366681437901E-4</v>
      </c>
      <c r="AR68">
        <f t="shared" si="36"/>
        <v>-2.254457397406766E-4</v>
      </c>
      <c r="AS68">
        <f t="shared" si="36"/>
        <v>-1.9691328903215792E-3</v>
      </c>
      <c r="AT68">
        <f t="shared" si="36"/>
        <v>-1.2869751767035985E-3</v>
      </c>
      <c r="AU68">
        <f t="shared" si="23"/>
        <v>-3.4815538067658543E-3</v>
      </c>
      <c r="AW68">
        <v>65</v>
      </c>
      <c r="AX68">
        <f>IF(Z68&gt;0, (R68*SUMPRODUCT(K68:$K$98, X68:$X$98)-K68*$AZ$3)/Z68, 0)</f>
        <v>-9296584.9631642979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12.5</v>
      </c>
      <c r="R69">
        <f t="shared" si="28"/>
        <v>100000</v>
      </c>
      <c r="S69">
        <f t="shared" si="29"/>
        <v>-19760465.515663706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-10.151973481361065</v>
      </c>
      <c r="AC69">
        <f t="shared" si="30"/>
        <v>-9.0644478608156476</v>
      </c>
      <c r="AE69">
        <f t="shared" si="31"/>
        <v>0</v>
      </c>
      <c r="AF69">
        <f t="shared" si="32"/>
        <v>0</v>
      </c>
      <c r="AG69">
        <f t="shared" si="32"/>
        <v>-5.7339538975122131E-6</v>
      </c>
      <c r="AH69">
        <f t="shared" si="33"/>
        <v>-6.2237462496453393E-2</v>
      </c>
      <c r="AI69">
        <f t="shared" si="34"/>
        <v>-6.2243196450350903E-2</v>
      </c>
      <c r="AJ69">
        <f t="shared" si="35"/>
        <v>-1.0875256205454171</v>
      </c>
      <c r="AK69">
        <f t="shared" si="22"/>
        <v>-0.71063814369527456</v>
      </c>
      <c r="AL69">
        <f t="shared" si="26"/>
        <v>-1.8604069606910425</v>
      </c>
      <c r="AN69">
        <f t="shared" si="36"/>
        <v>0</v>
      </c>
      <c r="AO69">
        <f t="shared" si="36"/>
        <v>0</v>
      </c>
      <c r="AP69">
        <f t="shared" si="36"/>
        <v>-8.2786408547731346E-9</v>
      </c>
      <c r="AQ69">
        <f t="shared" si="36"/>
        <v>-8.9857994837401359E-5</v>
      </c>
      <c r="AR69">
        <f t="shared" si="36"/>
        <v>-8.9866273478256137E-5</v>
      </c>
      <c r="AS69">
        <f t="shared" si="36"/>
        <v>-1.5701615663087252E-3</v>
      </c>
      <c r="AT69">
        <f t="shared" si="36"/>
        <v>-1.0260141735545427E-3</v>
      </c>
      <c r="AU69">
        <f t="shared" si="23"/>
        <v>-2.6860420133415237E-3</v>
      </c>
      <c r="AW69">
        <v>66</v>
      </c>
      <c r="AX69">
        <f>IF(Z69&gt;0, (R69*SUMPRODUCT(K69:$K$98, X69:$X$98)-K69*$AZ$3)/Z69, 0)</f>
        <v>-19760465.515663706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12.5</v>
      </c>
      <c r="R70">
        <f t="shared" si="28"/>
        <v>100000</v>
      </c>
      <c r="S70">
        <f t="shared" si="29"/>
        <v>-43545814.772775501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-9.0644478608156476</v>
      </c>
      <c r="AC70">
        <f t="shared" si="30"/>
        <v>-8.0933314293352794</v>
      </c>
      <c r="AE70">
        <f t="shared" si="31"/>
        <v>0</v>
      </c>
      <c r="AF70">
        <f t="shared" si="32"/>
        <v>0</v>
      </c>
      <c r="AG70">
        <f t="shared" si="32"/>
        <v>-2.3232231017971345E-6</v>
      </c>
      <c r="AH70">
        <f t="shared" si="33"/>
        <v>-2.6827130053919651E-2</v>
      </c>
      <c r="AI70">
        <f t="shared" si="34"/>
        <v>-2.6829453277021447E-2</v>
      </c>
      <c r="AJ70">
        <f t="shared" si="35"/>
        <v>-0.97111643148036819</v>
      </c>
      <c r="AK70">
        <f t="shared" si="22"/>
        <v>-0.63451135025709537</v>
      </c>
      <c r="AL70">
        <f t="shared" si="26"/>
        <v>-1.632457235014485</v>
      </c>
      <c r="AN70">
        <f t="shared" si="36"/>
        <v>0</v>
      </c>
      <c r="AO70">
        <f t="shared" si="36"/>
        <v>0</v>
      </c>
      <c r="AP70">
        <f t="shared" si="36"/>
        <v>-2.9948683798207709E-9</v>
      </c>
      <c r="AQ70">
        <f t="shared" si="36"/>
        <v>-3.4582870434472426E-5</v>
      </c>
      <c r="AR70">
        <f t="shared" si="36"/>
        <v>-3.4585865302852247E-5</v>
      </c>
      <c r="AS70">
        <f t="shared" si="36"/>
        <v>-1.251866810172112E-3</v>
      </c>
      <c r="AT70">
        <f t="shared" si="36"/>
        <v>-8.1794898563654632E-4</v>
      </c>
      <c r="AU70">
        <f t="shared" si="23"/>
        <v>-2.1044016611115107E-3</v>
      </c>
      <c r="AW70">
        <v>67</v>
      </c>
      <c r="AX70">
        <f>IF(Z70&gt;0, (R70*SUMPRODUCT(K70:$K$98, X70:$X$98)-K70*$AZ$3)/Z70, 0)</f>
        <v>-43545814.772775501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12.5</v>
      </c>
      <c r="R71">
        <f t="shared" si="28"/>
        <v>100000</v>
      </c>
      <c r="S71">
        <f t="shared" si="29"/>
        <v>-99561162.278601512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-8.0933314293352794</v>
      </c>
      <c r="AC71">
        <f t="shared" si="30"/>
        <v>-7.226217539459995</v>
      </c>
      <c r="AE71">
        <f t="shared" si="31"/>
        <v>0</v>
      </c>
      <c r="AF71">
        <f t="shared" si="32"/>
        <v>0</v>
      </c>
      <c r="AG71">
        <f t="shared" si="32"/>
        <v>-9.0725858533557814E-7</v>
      </c>
      <c r="AH71">
        <f t="shared" si="33"/>
        <v>-1.114185828354868E-2</v>
      </c>
      <c r="AI71">
        <f t="shared" si="34"/>
        <v>-1.1142765542134015E-2</v>
      </c>
      <c r="AJ71">
        <f t="shared" si="35"/>
        <v>-0.86711388987528437</v>
      </c>
      <c r="AK71">
        <f t="shared" si="22"/>
        <v>-0.56653320005346963</v>
      </c>
      <c r="AL71">
        <f t="shared" si="26"/>
        <v>-1.444789855470888</v>
      </c>
      <c r="AN71">
        <f t="shared" si="36"/>
        <v>0</v>
      </c>
      <c r="AO71">
        <f t="shared" si="36"/>
        <v>0</v>
      </c>
      <c r="AP71">
        <f t="shared" si="36"/>
        <v>-1.0442389464695363E-9</v>
      </c>
      <c r="AQ71">
        <f t="shared" si="36"/>
        <v>-1.2824086256976303E-5</v>
      </c>
      <c r="AR71">
        <f t="shared" si="36"/>
        <v>-1.2825130495922772E-5</v>
      </c>
      <c r="AS71">
        <f t="shared" si="36"/>
        <v>-9.9803309604124652E-4</v>
      </c>
      <c r="AT71">
        <f t="shared" si="36"/>
        <v>-6.5206991868258792E-4</v>
      </c>
      <c r="AU71">
        <f t="shared" si="23"/>
        <v>-1.6629281452197572E-3</v>
      </c>
      <c r="AW71">
        <v>68</v>
      </c>
      <c r="AX71">
        <f>IF(Z71&gt;0, (R71*SUMPRODUCT(K71:$K$98, X71:$X$98)-K71*$AZ$3)/Z71, 0)</f>
        <v>-99561162.278601512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12.5</v>
      </c>
      <c r="R72">
        <f t="shared" si="28"/>
        <v>100000</v>
      </c>
      <c r="S72">
        <f t="shared" si="29"/>
        <v>-236725968.47734362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-7.226217539459995</v>
      </c>
      <c r="AC72">
        <f t="shared" si="30"/>
        <v>-6.4519906557375739</v>
      </c>
      <c r="AE72">
        <f t="shared" si="31"/>
        <v>0</v>
      </c>
      <c r="AF72">
        <f t="shared" si="32"/>
        <v>0</v>
      </c>
      <c r="AG72">
        <f t="shared" si="32"/>
        <v>-3.4068878761156468E-7</v>
      </c>
      <c r="AH72">
        <f t="shared" si="33"/>
        <v>-4.4599776949652611E-3</v>
      </c>
      <c r="AI72">
        <f t="shared" si="34"/>
        <v>-4.4603183837528728E-3</v>
      </c>
      <c r="AJ72">
        <f t="shared" si="35"/>
        <v>-0.7742268837224211</v>
      </c>
      <c r="AK72">
        <f t="shared" ref="AK72:AK89" si="49">G72*SUM(AB72:AB72, AE72:AF72)</f>
        <v>-0.50583522776219969</v>
      </c>
      <c r="AL72">
        <f t="shared" si="26"/>
        <v>-1.2845224298683737</v>
      </c>
      <c r="AN72">
        <f t="shared" si="36"/>
        <v>0</v>
      </c>
      <c r="AO72">
        <f t="shared" si="36"/>
        <v>0</v>
      </c>
      <c r="AP72">
        <f t="shared" si="36"/>
        <v>-3.5011330759006766E-10</v>
      </c>
      <c r="AQ72">
        <f t="shared" si="36"/>
        <v>-4.5833546607426076E-6</v>
      </c>
      <c r="AR72">
        <f t="shared" si="36"/>
        <v>-4.5837047740501981E-6</v>
      </c>
      <c r="AS72">
        <f t="shared" si="36"/>
        <v>-7.9564442664976681E-4</v>
      </c>
      <c r="AT72">
        <f t="shared" si="36"/>
        <v>-5.1982821603544698E-4</v>
      </c>
      <c r="AU72">
        <f t="shared" si="23"/>
        <v>-1.3200563474592641E-3</v>
      </c>
      <c r="AW72">
        <v>69</v>
      </c>
      <c r="AX72">
        <f>IF(Z72&gt;0, (R72*SUMPRODUCT(K72:$K$98, X72:$X$98)-K72*$AZ$3)/Z72, 0)</f>
        <v>-236725968.47734362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12.5</v>
      </c>
      <c r="R73">
        <f t="shared" si="28"/>
        <v>100000</v>
      </c>
      <c r="S73">
        <f t="shared" si="29"/>
        <v>-586712186.57462668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-6.4519906557375739</v>
      </c>
      <c r="AC73">
        <f t="shared" si="30"/>
        <v>-5.7607097856916303</v>
      </c>
      <c r="AE73">
        <f t="shared" si="31"/>
        <v>0</v>
      </c>
      <c r="AF73">
        <f t="shared" si="32"/>
        <v>0</v>
      </c>
      <c r="AG73">
        <f t="shared" si="32"/>
        <v>-1.2273287306601093E-7</v>
      </c>
      <c r="AH73">
        <f t="shared" si="33"/>
        <v>-1.7163922133555049E-3</v>
      </c>
      <c r="AI73">
        <f t="shared" si="34"/>
        <v>-1.7165149462285709E-3</v>
      </c>
      <c r="AJ73">
        <f t="shared" si="35"/>
        <v>-0.69128087004594363</v>
      </c>
      <c r="AK73">
        <f t="shared" si="49"/>
        <v>-0.45163934590163024</v>
      </c>
      <c r="AL73">
        <f t="shared" si="26"/>
        <v>-1.1446367308938026</v>
      </c>
      <c r="AN73">
        <f t="shared" si="36"/>
        <v>0</v>
      </c>
      <c r="AO73">
        <f t="shared" si="36"/>
        <v>0</v>
      </c>
      <c r="AP73">
        <f t="shared" si="36"/>
        <v>-1.1261432957318011E-10</v>
      </c>
      <c r="AQ73">
        <f t="shared" si="36"/>
        <v>-1.5748866099443233E-6</v>
      </c>
      <c r="AR73">
        <f t="shared" si="36"/>
        <v>-1.5749992242738965E-6</v>
      </c>
      <c r="AS73">
        <f t="shared" si="36"/>
        <v>-6.3428916623762697E-4</v>
      </c>
      <c r="AT73">
        <f t="shared" si="36"/>
        <v>-4.1440455908032435E-4</v>
      </c>
      <c r="AU73">
        <f t="shared" si="23"/>
        <v>-1.0502687245422255E-3</v>
      </c>
      <c r="AW73">
        <v>70</v>
      </c>
      <c r="AX73">
        <f>IF(Z73&gt;0, (R73*SUMPRODUCT(K73:$K$98, X73:$X$98)-K73*$AZ$3)/Z73, 0)</f>
        <v>-586712186.57462668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12.5</v>
      </c>
      <c r="R74">
        <f t="shared" si="28"/>
        <v>100000</v>
      </c>
      <c r="S74">
        <f t="shared" si="29"/>
        <v>-1519199640.6771576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-5.7607097856916303</v>
      </c>
      <c r="AC74">
        <f t="shared" si="30"/>
        <v>-5.1434922057562709</v>
      </c>
      <c r="AE74">
        <f t="shared" si="31"/>
        <v>0</v>
      </c>
      <c r="AF74">
        <f t="shared" si="32"/>
        <v>0</v>
      </c>
      <c r="AG74">
        <f t="shared" si="32"/>
        <v>-4.2320739717457783E-8</v>
      </c>
      <c r="AH74">
        <f t="shared" si="33"/>
        <v>-6.3347843694314425E-4</v>
      </c>
      <c r="AI74">
        <f t="shared" si="34"/>
        <v>-6.335207576828617E-4</v>
      </c>
      <c r="AJ74">
        <f t="shared" si="35"/>
        <v>-0.61721757993535942</v>
      </c>
      <c r="AK74">
        <f t="shared" si="49"/>
        <v>-0.40324968499841418</v>
      </c>
      <c r="AL74">
        <f t="shared" si="26"/>
        <v>-1.0211007856914565</v>
      </c>
      <c r="AN74">
        <f t="shared" si="36"/>
        <v>0</v>
      </c>
      <c r="AO74">
        <f t="shared" si="36"/>
        <v>0</v>
      </c>
      <c r="AP74">
        <f t="shared" si="36"/>
        <v>-3.4671128874559153E-11</v>
      </c>
      <c r="AQ74">
        <f t="shared" si="36"/>
        <v>-5.1897515669958601E-7</v>
      </c>
      <c r="AR74">
        <f t="shared" si="36"/>
        <v>-5.1900982782846058E-7</v>
      </c>
      <c r="AS74">
        <f t="shared" si="36"/>
        <v>-5.0565350228873177E-4</v>
      </c>
      <c r="AT74">
        <f t="shared" si="36"/>
        <v>-3.3036099771758078E-4</v>
      </c>
      <c r="AU74">
        <f t="shared" si="23"/>
        <v>-8.3653350983414103E-4</v>
      </c>
      <c r="AW74">
        <v>71</v>
      </c>
      <c r="AX74">
        <f>IF(Z74&gt;0, (R74*SUMPRODUCT(K74:$K$98, X74:$X$98)-K74*$AZ$3)/Z74, 0)</f>
        <v>-1519199640.6771576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12.5</v>
      </c>
      <c r="R75">
        <f t="shared" si="28"/>
        <v>100000</v>
      </c>
      <c r="S75">
        <f t="shared" si="29"/>
        <v>-4118825808.7954321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-5.1434922057562709</v>
      </c>
      <c r="AC75">
        <f t="shared" si="30"/>
        <v>-4.5924041936403839</v>
      </c>
      <c r="AE75">
        <f t="shared" si="31"/>
        <v>0</v>
      </c>
      <c r="AF75">
        <f t="shared" si="32"/>
        <v>0</v>
      </c>
      <c r="AG75">
        <f t="shared" si="32"/>
        <v>-1.3937237233466094E-8</v>
      </c>
      <c r="AH75">
        <f t="shared" si="33"/>
        <v>-2.2368236069453691E-4</v>
      </c>
      <c r="AI75">
        <f t="shared" si="34"/>
        <v>-2.2369629793177038E-4</v>
      </c>
      <c r="AJ75">
        <f t="shared" si="35"/>
        <v>-0.55108801211588698</v>
      </c>
      <c r="AK75">
        <f t="shared" si="49"/>
        <v>-0.36004445440293897</v>
      </c>
      <c r="AL75">
        <f t="shared" si="26"/>
        <v>-0.91135616281675769</v>
      </c>
      <c r="AN75">
        <f t="shared" si="36"/>
        <v>0</v>
      </c>
      <c r="AO75">
        <f t="shared" si="36"/>
        <v>0</v>
      </c>
      <c r="AP75">
        <f t="shared" si="36"/>
        <v>-1.0194675393176111E-11</v>
      </c>
      <c r="AQ75">
        <f t="shared" si="36"/>
        <v>-1.6361700818183079E-7</v>
      </c>
      <c r="AR75">
        <f t="shared" si="36"/>
        <v>-1.6362720285722398E-7</v>
      </c>
      <c r="AS75">
        <f t="shared" si="36"/>
        <v>-4.0310452512796709E-4</v>
      </c>
      <c r="AT75">
        <f t="shared" si="36"/>
        <v>-2.6336183264050845E-4</v>
      </c>
      <c r="AU75">
        <f t="shared" si="23"/>
        <v>-6.6662998497133276E-4</v>
      </c>
      <c r="AW75">
        <v>72</v>
      </c>
      <c r="AX75">
        <f>IF(Z75&gt;0, (R75*SUMPRODUCT(K75:$K$98, X75:$X$98)-K75*$AZ$3)/Z75, 0)</f>
        <v>-4118825808.7954321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12.5</v>
      </c>
      <c r="R76">
        <f t="shared" si="28"/>
        <v>100000</v>
      </c>
      <c r="S76">
        <f t="shared" si="29"/>
        <v>-11721343746.929081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-4.5924041936403839</v>
      </c>
      <c r="AC76">
        <f t="shared" si="30"/>
        <v>-4.1003610259261034</v>
      </c>
      <c r="AE76">
        <f t="shared" si="31"/>
        <v>0</v>
      </c>
      <c r="AF76">
        <f t="shared" si="32"/>
        <v>0</v>
      </c>
      <c r="AG76">
        <f t="shared" si="32"/>
        <v>-4.3727505933357388E-9</v>
      </c>
      <c r="AH76">
        <f t="shared" si="33"/>
        <v>-7.5400914142365554E-5</v>
      </c>
      <c r="AI76">
        <f t="shared" si="34"/>
        <v>-7.5405286892958894E-5</v>
      </c>
      <c r="AJ76">
        <f t="shared" si="35"/>
        <v>-0.49204316771428047</v>
      </c>
      <c r="AK76">
        <f t="shared" si="49"/>
        <v>-0.32146829355482692</v>
      </c>
      <c r="AL76">
        <f t="shared" si="26"/>
        <v>-0.81358686655600043</v>
      </c>
      <c r="AN76">
        <f t="shared" si="36"/>
        <v>0</v>
      </c>
      <c r="AO76">
        <f t="shared" si="36"/>
        <v>0</v>
      </c>
      <c r="AP76">
        <f t="shared" si="36"/>
        <v>-2.8558368573306077E-12</v>
      </c>
      <c r="AQ76">
        <f t="shared" si="36"/>
        <v>-4.9244223993100499E-8</v>
      </c>
      <c r="AR76">
        <f t="shared" si="36"/>
        <v>-4.9247079829957828E-8</v>
      </c>
      <c r="AS76">
        <f t="shared" si="36"/>
        <v>-3.2135265521379745E-4</v>
      </c>
      <c r="AT76">
        <f t="shared" si="36"/>
        <v>-2.0995046060852748E-4</v>
      </c>
      <c r="AU76">
        <f t="shared" si="23"/>
        <v>-5.3135236290215496E-4</v>
      </c>
      <c r="AW76">
        <v>73</v>
      </c>
      <c r="AX76">
        <f>IF(Z76&gt;0, (R76*SUMPRODUCT(K76:$K$98, X76:$X$98)-K76*$AZ$3)/Z76, 0)</f>
        <v>-11721343746.929081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12.5</v>
      </c>
      <c r="R77">
        <f t="shared" si="28"/>
        <v>100000</v>
      </c>
      <c r="S77">
        <f t="shared" si="29"/>
        <v>-35112369695.769005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-4.1003610259261034</v>
      </c>
      <c r="AC77">
        <f t="shared" si="30"/>
        <v>-3.6610366721959626</v>
      </c>
      <c r="AE77">
        <f t="shared" si="31"/>
        <v>0</v>
      </c>
      <c r="AF77">
        <f t="shared" si="32"/>
        <v>0</v>
      </c>
      <c r="AG77">
        <f t="shared" si="32"/>
        <v>-1.3033286787238375E-9</v>
      </c>
      <c r="AH77">
        <f t="shared" si="33"/>
        <v>-2.4205555269428351E-5</v>
      </c>
      <c r="AI77">
        <f t="shared" si="34"/>
        <v>-2.4206858598107076E-5</v>
      </c>
      <c r="AJ77">
        <f t="shared" si="35"/>
        <v>-0.43932435373014078</v>
      </c>
      <c r="AK77">
        <f t="shared" si="49"/>
        <v>-0.28702527181482729</v>
      </c>
      <c r="AL77">
        <f t="shared" si="26"/>
        <v>-0.72637383240356623</v>
      </c>
      <c r="AN77">
        <f t="shared" si="36"/>
        <v>0</v>
      </c>
      <c r="AO77">
        <f t="shared" si="36"/>
        <v>0</v>
      </c>
      <c r="AP77">
        <f t="shared" si="36"/>
        <v>-7.6000179130225465E-13</v>
      </c>
      <c r="AQ77">
        <f t="shared" si="36"/>
        <v>-1.4114832017848402E-8</v>
      </c>
      <c r="AR77">
        <f t="shared" si="36"/>
        <v>-1.4115592019639706E-8</v>
      </c>
      <c r="AS77">
        <f t="shared" si="36"/>
        <v>-2.5618042574229255E-4</v>
      </c>
      <c r="AT77">
        <f t="shared" si="36"/>
        <v>-1.6737122744960861E-4</v>
      </c>
      <c r="AU77">
        <f t="shared" si="23"/>
        <v>-4.2356576878392084E-4</v>
      </c>
      <c r="AW77">
        <v>74</v>
      </c>
      <c r="AX77">
        <f>IF(Z77&gt;0, (R77*SUMPRODUCT(K77:$K$98, X77:$X$98)-K77*$AZ$3)/Z77, 0)</f>
        <v>-35112369695.769005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12.5</v>
      </c>
      <c r="R78">
        <f t="shared" si="28"/>
        <v>100000</v>
      </c>
      <c r="S78">
        <f t="shared" si="29"/>
        <v>-111035056660.46011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-3.6610366721959626</v>
      </c>
      <c r="AC78">
        <f t="shared" si="30"/>
        <v>-3.2687827550836825</v>
      </c>
      <c r="AE78">
        <f t="shared" si="31"/>
        <v>0</v>
      </c>
      <c r="AF78">
        <f t="shared" si="32"/>
        <v>0</v>
      </c>
      <c r="AG78">
        <f t="shared" si="32"/>
        <v>-3.6798994540520021E-10</v>
      </c>
      <c r="AH78">
        <f t="shared" si="33"/>
        <v>-7.3784435722511915E-6</v>
      </c>
      <c r="AI78">
        <f t="shared" si="34"/>
        <v>-7.378811562196597E-6</v>
      </c>
      <c r="AJ78">
        <f t="shared" si="35"/>
        <v>-0.39225391711228008</v>
      </c>
      <c r="AK78">
        <f t="shared" si="49"/>
        <v>-0.25627256705371743</v>
      </c>
      <c r="AL78">
        <f t="shared" si="26"/>
        <v>-0.64853386297755966</v>
      </c>
      <c r="AN78">
        <f t="shared" si="36"/>
        <v>0</v>
      </c>
      <c r="AO78">
        <f t="shared" si="36"/>
        <v>0</v>
      </c>
      <c r="AP78">
        <f t="shared" si="36"/>
        <v>-1.9159253961379232E-13</v>
      </c>
      <c r="AQ78">
        <f t="shared" si="36"/>
        <v>-3.841558064441319E-9</v>
      </c>
      <c r="AR78">
        <f t="shared" si="36"/>
        <v>-3.8417496569809331E-9</v>
      </c>
      <c r="AS78">
        <f t="shared" si="36"/>
        <v>-2.0422548249313585E-4</v>
      </c>
      <c r="AT78">
        <f t="shared" si="36"/>
        <v>-1.3342731932825726E-4</v>
      </c>
      <c r="AU78">
        <f t="shared" si="23"/>
        <v>-3.3765664357105006E-4</v>
      </c>
      <c r="AW78">
        <v>75</v>
      </c>
      <c r="AX78">
        <f>IF(Z78&gt;0, (R78*SUMPRODUCT(K78:$K$98, X78:$X$98)-K78*$AZ$3)/Z78, 0)</f>
        <v>-111035056660.46011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12.5</v>
      </c>
      <c r="R79">
        <f t="shared" si="28"/>
        <v>100000</v>
      </c>
      <c r="S79">
        <f t="shared" si="29"/>
        <v>-371715563354.50623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-3.2687827550836825</v>
      </c>
      <c r="AC79">
        <f t="shared" si="30"/>
        <v>-2.9185560346153196</v>
      </c>
      <c r="AE79">
        <f t="shared" si="31"/>
        <v>0</v>
      </c>
      <c r="AF79">
        <f t="shared" si="32"/>
        <v>0</v>
      </c>
      <c r="AG79">
        <f t="shared" si="32"/>
        <v>-9.8144802180097462E-11</v>
      </c>
      <c r="AH79">
        <f t="shared" si="33"/>
        <v>-2.1293219501684061E-6</v>
      </c>
      <c r="AI79">
        <f t="shared" si="34"/>
        <v>-2.1294200949705864E-6</v>
      </c>
      <c r="AJ79">
        <f t="shared" si="35"/>
        <v>-0.3502267204683629</v>
      </c>
      <c r="AK79">
        <f t="shared" si="49"/>
        <v>-0.22881479285585779</v>
      </c>
      <c r="AL79">
        <f t="shared" si="26"/>
        <v>-0.57904364274431563</v>
      </c>
      <c r="AN79">
        <f t="shared" si="36"/>
        <v>0</v>
      </c>
      <c r="AO79">
        <f t="shared" si="36"/>
        <v>0</v>
      </c>
      <c r="AP79">
        <f t="shared" si="36"/>
        <v>-4.5623849176079207E-14</v>
      </c>
      <c r="AQ79">
        <f t="shared" si="36"/>
        <v>-9.8984216528889779E-10</v>
      </c>
      <c r="AR79">
        <f t="shared" si="36"/>
        <v>-9.8988778913807393E-10</v>
      </c>
      <c r="AS79">
        <f t="shared" si="36"/>
        <v>-1.6280730835607836E-4</v>
      </c>
      <c r="AT79">
        <f t="shared" si="36"/>
        <v>-1.0636744245869439E-4</v>
      </c>
      <c r="AU79">
        <f t="shared" si="23"/>
        <v>-2.6917574070256192E-4</v>
      </c>
      <c r="AW79">
        <v>76</v>
      </c>
      <c r="AX79">
        <f>IF(Z79&gt;0, (R79*SUMPRODUCT(K79:$K$98, X79:$X$98)-K79*$AZ$3)/Z79, 0)</f>
        <v>-371715563354.50623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12.5</v>
      </c>
      <c r="R80">
        <f t="shared" si="28"/>
        <v>100000</v>
      </c>
      <c r="S80">
        <f t="shared" si="29"/>
        <v>-1335322304422.0674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-2.9185560346153196</v>
      </c>
      <c r="AC80">
        <f t="shared" si="30"/>
        <v>-2.6058536031855888</v>
      </c>
      <c r="AE80">
        <f t="shared" si="31"/>
        <v>0</v>
      </c>
      <c r="AF80">
        <f t="shared" si="32"/>
        <v>0</v>
      </c>
      <c r="AG80">
        <f t="shared" si="32"/>
        <v>-2.4393489071477504E-11</v>
      </c>
      <c r="AH80">
        <f t="shared" si="33"/>
        <v>-5.8215892069455184E-7</v>
      </c>
      <c r="AI80">
        <f t="shared" si="34"/>
        <v>-5.8218331418362334E-7</v>
      </c>
      <c r="AJ80">
        <f t="shared" si="35"/>
        <v>-0.31270243142973086</v>
      </c>
      <c r="AK80">
        <f t="shared" si="49"/>
        <v>-0.2042989224230724</v>
      </c>
      <c r="AL80">
        <f t="shared" si="26"/>
        <v>-0.51700193603611744</v>
      </c>
      <c r="AN80">
        <f t="shared" si="36"/>
        <v>0</v>
      </c>
      <c r="AO80">
        <f t="shared" si="36"/>
        <v>0</v>
      </c>
      <c r="AP80">
        <f t="shared" si="36"/>
        <v>-1.0124661665667415E-14</v>
      </c>
      <c r="AQ80">
        <f t="shared" si="36"/>
        <v>-2.4162849727693503E-10</v>
      </c>
      <c r="AR80">
        <f t="shared" si="36"/>
        <v>-2.4163862193860071E-10</v>
      </c>
      <c r="AS80">
        <f t="shared" si="36"/>
        <v>-1.2978899045481345E-4</v>
      </c>
      <c r="AT80">
        <f t="shared" si="36"/>
        <v>-8.4795473994436532E-5</v>
      </c>
      <c r="AU80">
        <f t="shared" si="23"/>
        <v>-2.145847060878719E-4</v>
      </c>
      <c r="AW80">
        <v>77</v>
      </c>
      <c r="AX80">
        <f>IF(Z80&gt;0, (R80*SUMPRODUCT(K80:$K$98, X80:$X$98)-K80*$AZ$3)/Z80, 0)</f>
        <v>-1335322304422.0674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12.5</v>
      </c>
      <c r="R81">
        <f t="shared" si="28"/>
        <v>100000</v>
      </c>
      <c r="S81">
        <f t="shared" si="29"/>
        <v>-5172789113730.4199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-2.6058536031855888</v>
      </c>
      <c r="AC81">
        <f t="shared" si="30"/>
        <v>-2.3266550030525992</v>
      </c>
      <c r="AE81">
        <f t="shared" si="31"/>
        <v>0</v>
      </c>
      <c r="AF81">
        <f t="shared" si="32"/>
        <v>0</v>
      </c>
      <c r="AG81">
        <f t="shared" si="32"/>
        <v>-5.622341622425777E-12</v>
      </c>
      <c r="AH81">
        <f t="shared" si="33"/>
        <v>-1.4821770046669563E-7</v>
      </c>
      <c r="AI81">
        <f t="shared" si="34"/>
        <v>-1.4822332280831806E-7</v>
      </c>
      <c r="AJ81">
        <f t="shared" si="35"/>
        <v>-0.27919860013298958</v>
      </c>
      <c r="AK81">
        <f t="shared" si="49"/>
        <v>-0.18240975222299124</v>
      </c>
      <c r="AL81">
        <f t="shared" si="26"/>
        <v>-0.46160850057930358</v>
      </c>
      <c r="AN81">
        <f t="shared" si="36"/>
        <v>0</v>
      </c>
      <c r="AO81">
        <f t="shared" si="36"/>
        <v>0</v>
      </c>
      <c r="AP81">
        <f t="shared" si="36"/>
        <v>-2.0835590057110004E-15</v>
      </c>
      <c r="AQ81">
        <f t="shared" si="36"/>
        <v>-5.4927349732960145E-11</v>
      </c>
      <c r="AR81">
        <f t="shared" si="36"/>
        <v>-5.4929433291965863E-11</v>
      </c>
      <c r="AS81">
        <f t="shared" si="36"/>
        <v>-1.0346698880207978E-4</v>
      </c>
      <c r="AT81">
        <f t="shared" si="36"/>
        <v>-6.7598432734463916E-5</v>
      </c>
      <c r="AU81">
        <f t="shared" si="23"/>
        <v>-1.7106547646597697E-4</v>
      </c>
      <c r="AW81">
        <v>78</v>
      </c>
      <c r="AX81">
        <f>IF(Z81&gt;0, (R81*SUMPRODUCT(K81:$K$98, X81:$X$98)-K81*$AZ$3)/Z81, 0)</f>
        <v>-5172789113730.4199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12.5</v>
      </c>
      <c r="R82">
        <f t="shared" si="28"/>
        <v>100000</v>
      </c>
      <c r="S82">
        <f t="shared" si="29"/>
        <v>-21729724135432.859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-2.3266550030525992</v>
      </c>
      <c r="AC82">
        <f t="shared" si="30"/>
        <v>-2.0773705384873318</v>
      </c>
      <c r="AE82">
        <f t="shared" si="31"/>
        <v>0</v>
      </c>
      <c r="AF82">
        <f t="shared" si="32"/>
        <v>0</v>
      </c>
      <c r="AG82">
        <f t="shared" si="32"/>
        <v>-1.1950051261234926E-12</v>
      </c>
      <c r="AH82">
        <f t="shared" si="33"/>
        <v>-3.4968904640624216E-8</v>
      </c>
      <c r="AI82">
        <f t="shared" si="34"/>
        <v>-3.4970099645750341E-8</v>
      </c>
      <c r="AJ82">
        <f t="shared" si="35"/>
        <v>-0.24928446456526743</v>
      </c>
      <c r="AK82">
        <f t="shared" si="49"/>
        <v>-0.16286585021368197</v>
      </c>
      <c r="AL82">
        <f t="shared" si="26"/>
        <v>-0.41215034974904907</v>
      </c>
      <c r="AN82">
        <f t="shared" si="36"/>
        <v>0</v>
      </c>
      <c r="AO82">
        <f t="shared" si="36"/>
        <v>0</v>
      </c>
      <c r="AP82">
        <f t="shared" si="36"/>
        <v>-3.9540332690521793E-16</v>
      </c>
      <c r="AQ82">
        <f t="shared" si="36"/>
        <v>-1.1570512068000331E-11</v>
      </c>
      <c r="AR82">
        <f t="shared" si="36"/>
        <v>-1.1570907471327237E-11</v>
      </c>
      <c r="AS82">
        <f t="shared" si="36"/>
        <v>-8.2483250054867616E-5</v>
      </c>
      <c r="AT82">
        <f t="shared" si="36"/>
        <v>-5.3889056712784214E-5</v>
      </c>
      <c r="AU82">
        <f t="shared" si="23"/>
        <v>-1.3637231833855932E-4</v>
      </c>
      <c r="AW82">
        <v>79</v>
      </c>
      <c r="AX82">
        <f>IF(Z82&gt;0, (R82*SUMPRODUCT(K82:$K$98, X82:$X$98)-K82*$AZ$3)/Z82, 0)</f>
        <v>-21729724135432.859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12.5</v>
      </c>
      <c r="R83">
        <f t="shared" si="28"/>
        <v>100000</v>
      </c>
      <c r="S83">
        <f t="shared" si="29"/>
        <v>-99622951945390.422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-2.0773705384873318</v>
      </c>
      <c r="AC83">
        <f t="shared" si="30"/>
        <v>-1.8547951236594422</v>
      </c>
      <c r="AE83">
        <f t="shared" si="31"/>
        <v>0</v>
      </c>
      <c r="AF83">
        <f t="shared" si="32"/>
        <v>0</v>
      </c>
      <c r="AG83">
        <f t="shared" si="32"/>
        <v>-2.3272688264098162E-13</v>
      </c>
      <c r="AH83">
        <f t="shared" si="33"/>
        <v>-7.6026255377702083E-9</v>
      </c>
      <c r="AI83">
        <f t="shared" si="34"/>
        <v>-7.6028582646528501E-9</v>
      </c>
      <c r="AJ83">
        <f t="shared" si="35"/>
        <v>-0.22257541482788956</v>
      </c>
      <c r="AK83">
        <f t="shared" si="49"/>
        <v>-0.14541593769411323</v>
      </c>
      <c r="AL83">
        <f t="shared" si="26"/>
        <v>-0.36799136012486106</v>
      </c>
      <c r="AN83">
        <f t="shared" si="36"/>
        <v>0</v>
      </c>
      <c r="AO83">
        <f t="shared" si="36"/>
        <v>0</v>
      </c>
      <c r="AP83">
        <f t="shared" si="36"/>
        <v>-6.8754175822654605E-17</v>
      </c>
      <c r="AQ83">
        <f t="shared" si="36"/>
        <v>-2.2460329765342322E-12</v>
      </c>
      <c r="AR83">
        <f t="shared" si="36"/>
        <v>-2.2461017307100553E-12</v>
      </c>
      <c r="AS83">
        <f t="shared" si="36"/>
        <v>-6.5755141955320677E-5</v>
      </c>
      <c r="AT83">
        <f t="shared" si="36"/>
        <v>-4.2960026079413811E-5</v>
      </c>
      <c r="AU83">
        <f t="shared" si="23"/>
        <v>-1.0871517028083623E-4</v>
      </c>
      <c r="AW83">
        <v>80</v>
      </c>
      <c r="AX83">
        <f>IF(Z83&gt;0, (R83*SUMPRODUCT(K83:$K$98, X83:$X$98)-K83*$AZ$3)/Z83, 0)</f>
        <v>-99622951945390.422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12.5</v>
      </c>
      <c r="R84">
        <f t="shared" si="28"/>
        <v>100000</v>
      </c>
      <c r="S84">
        <f t="shared" si="29"/>
        <v>-502200036091374.38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-1.8547951236594422</v>
      </c>
      <c r="AC84">
        <f t="shared" si="30"/>
        <v>-1.6560670746978852</v>
      </c>
      <c r="AE84">
        <f t="shared" si="31"/>
        <v>0</v>
      </c>
      <c r="AF84">
        <f t="shared" si="32"/>
        <v>0</v>
      </c>
      <c r="AG84">
        <f t="shared" si="32"/>
        <v>-4.1220304552023337E-14</v>
      </c>
      <c r="AH84">
        <f t="shared" si="33"/>
        <v>-1.5134344741003877E-9</v>
      </c>
      <c r="AI84">
        <f t="shared" si="34"/>
        <v>-1.5134756944049397E-9</v>
      </c>
      <c r="AJ84">
        <f t="shared" si="35"/>
        <v>-0.19872804896155705</v>
      </c>
      <c r="AK84">
        <f t="shared" si="49"/>
        <v>-0.12983565865616098</v>
      </c>
      <c r="AL84">
        <f t="shared" si="26"/>
        <v>-0.3285637091311937</v>
      </c>
      <c r="AN84">
        <f t="shared" si="36"/>
        <v>0</v>
      </c>
      <c r="AO84">
        <f t="shared" si="36"/>
        <v>0</v>
      </c>
      <c r="AP84">
        <f t="shared" si="36"/>
        <v>-1.0872907710194974E-17</v>
      </c>
      <c r="AQ84">
        <f t="shared" si="36"/>
        <v>-3.9920698163578347E-13</v>
      </c>
      <c r="AR84">
        <f t="shared" si="36"/>
        <v>-3.9921785454349364E-13</v>
      </c>
      <c r="AS84">
        <f t="shared" si="36"/>
        <v>-5.2419596586412298E-5</v>
      </c>
      <c r="AT84">
        <f t="shared" si="36"/>
        <v>-3.424746977012622E-5</v>
      </c>
      <c r="AU84">
        <f t="shared" si="23"/>
        <v>-8.6667066755756375E-5</v>
      </c>
      <c r="AW84">
        <v>81</v>
      </c>
      <c r="AX84">
        <f>IF(Z84&gt;0, (R84*SUMPRODUCT(K84:$K$98, X84:$X$98)-K84*$AZ$3)/Z84, 0)</f>
        <v>-502200036091374.38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12.5</v>
      </c>
      <c r="R85">
        <f t="shared" si="28"/>
        <v>100000</v>
      </c>
      <c r="S85">
        <f t="shared" si="29"/>
        <v>-2809876142890309.5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-1.6560670746978852</v>
      </c>
      <c r="AC85">
        <f t="shared" si="30"/>
        <v>-1.4786313166948886</v>
      </c>
      <c r="AE85">
        <f t="shared" si="31"/>
        <v>0</v>
      </c>
      <c r="AF85">
        <f t="shared" si="32"/>
        <v>0</v>
      </c>
      <c r="AG85">
        <f t="shared" si="32"/>
        <v>-6.5778313771774079E-15</v>
      </c>
      <c r="AH85">
        <f t="shared" si="33"/>
        <v>-2.7384216103460557E-10</v>
      </c>
      <c r="AI85">
        <f t="shared" si="34"/>
        <v>-2.7384873886598275E-10</v>
      </c>
      <c r="AJ85">
        <f t="shared" si="35"/>
        <v>-0.1774357580029966</v>
      </c>
      <c r="AK85">
        <f t="shared" si="49"/>
        <v>-0.11592469522885197</v>
      </c>
      <c r="AL85">
        <f t="shared" si="26"/>
        <v>-0.29336045350569734</v>
      </c>
      <c r="AN85">
        <f t="shared" si="36"/>
        <v>0</v>
      </c>
      <c r="AO85">
        <f t="shared" si="36"/>
        <v>0</v>
      </c>
      <c r="AP85">
        <f t="shared" si="36"/>
        <v>-1.5491705023112559E-18</v>
      </c>
      <c r="AQ85">
        <f t="shared" si="36"/>
        <v>-6.4493626217888698E-14</v>
      </c>
      <c r="AR85">
        <f t="shared" si="36"/>
        <v>-6.4495175388391004E-14</v>
      </c>
      <c r="AS85">
        <f t="shared" si="36"/>
        <v>-4.1788581462760577E-5</v>
      </c>
      <c r="AT85">
        <f t="shared" si="36"/>
        <v>-2.7301873222390496E-5</v>
      </c>
      <c r="AU85">
        <f t="shared" si="23"/>
        <v>-6.9090454749646255E-5</v>
      </c>
      <c r="AW85">
        <v>82</v>
      </c>
      <c r="AX85">
        <f>IF(Z85&gt;0, (R85*SUMPRODUCT(K85:$K$98, X85:$X$98)-K85*$AZ$3)/Z85, 0)</f>
        <v>-2809876142890309.5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12.5</v>
      </c>
      <c r="R86">
        <f t="shared" si="28"/>
        <v>100000</v>
      </c>
      <c r="S86">
        <f t="shared" si="29"/>
        <v>-1.7663163995511972E+16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-1.4786313166948886</v>
      </c>
      <c r="AC86">
        <f t="shared" si="30"/>
        <v>-1.3202065327633499</v>
      </c>
      <c r="AE86">
        <f t="shared" si="31"/>
        <v>0</v>
      </c>
      <c r="AF86">
        <f t="shared" si="32"/>
        <v>0</v>
      </c>
      <c r="AG86">
        <f t="shared" si="32"/>
        <v>-9.3429363299434972E-16</v>
      </c>
      <c r="AH86">
        <f t="shared" si="33"/>
        <v>-4.4622075443290271E-11</v>
      </c>
      <c r="AI86">
        <f t="shared" si="34"/>
        <v>-4.4623009736923267E-11</v>
      </c>
      <c r="AJ86">
        <f t="shared" si="35"/>
        <v>-0.15842478393153869</v>
      </c>
      <c r="AK86">
        <f t="shared" si="49"/>
        <v>-0.10350419216864221</v>
      </c>
      <c r="AL86">
        <f t="shared" si="26"/>
        <v>-0.26192897614480393</v>
      </c>
      <c r="AN86">
        <f t="shared" si="36"/>
        <v>0</v>
      </c>
      <c r="AO86">
        <f t="shared" si="36"/>
        <v>0</v>
      </c>
      <c r="AP86">
        <f t="shared" si="36"/>
        <v>-1.964634876464876E-19</v>
      </c>
      <c r="AQ86">
        <f t="shared" si="36"/>
        <v>-9.3831406508862658E-15</v>
      </c>
      <c r="AR86">
        <f t="shared" si="36"/>
        <v>-9.3833371143739123E-15</v>
      </c>
      <c r="AS86">
        <f t="shared" si="36"/>
        <v>-3.3313601293716137E-5</v>
      </c>
      <c r="AT86">
        <f t="shared" si="36"/>
        <v>-2.1764886178568976E-5</v>
      </c>
      <c r="AU86">
        <f t="shared" si="23"/>
        <v>-5.5078487481668459E-5</v>
      </c>
      <c r="AW86">
        <v>83</v>
      </c>
      <c r="AX86">
        <f>IF(Z86&gt;0, (R86*SUMPRODUCT(K86:$K$98, X86:$X$98)-K86*$AZ$3)/Z86, 0)</f>
        <v>-1.7663163995511972E+16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12.5</v>
      </c>
      <c r="R87">
        <f t="shared" si="28"/>
        <v>100000</v>
      </c>
      <c r="S87">
        <f t="shared" si="29"/>
        <v>-1.2667683629771414E+17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-1.3202065327633499</v>
      </c>
      <c r="AC87">
        <f t="shared" si="30"/>
        <v>-1.1787558328244276</v>
      </c>
      <c r="AE87">
        <f t="shared" si="31"/>
        <v>0</v>
      </c>
      <c r="AF87">
        <f t="shared" si="32"/>
        <v>0</v>
      </c>
      <c r="AG87">
        <f t="shared" si="32"/>
        <v>-1.1631525021414847E-16</v>
      </c>
      <c r="AH87">
        <f t="shared" si="33"/>
        <v>-6.4690835716020614E-12</v>
      </c>
      <c r="AI87">
        <f t="shared" si="34"/>
        <v>-6.4691998868522759E-12</v>
      </c>
      <c r="AJ87">
        <f t="shared" si="35"/>
        <v>-0.14145069993892223</v>
      </c>
      <c r="AK87">
        <f t="shared" si="49"/>
        <v>-9.2414457293434504E-2</v>
      </c>
      <c r="AL87">
        <f t="shared" si="26"/>
        <v>-0.23386515723882592</v>
      </c>
      <c r="AN87">
        <f t="shared" si="36"/>
        <v>0</v>
      </c>
      <c r="AO87">
        <f t="shared" si="36"/>
        <v>0</v>
      </c>
      <c r="AP87">
        <f t="shared" si="36"/>
        <v>-2.1838212960097913E-20</v>
      </c>
      <c r="AQ87">
        <f t="shared" si="36"/>
        <v>-1.2145718161050932E-15</v>
      </c>
      <c r="AR87">
        <f t="shared" si="36"/>
        <v>-1.2145936543180534E-15</v>
      </c>
      <c r="AS87">
        <f t="shared" si="36"/>
        <v>-2.6557398990535343E-5</v>
      </c>
      <c r="AT87">
        <f t="shared" si="36"/>
        <v>-1.7350834007150757E-5</v>
      </c>
      <c r="AU87">
        <f t="shared" si="23"/>
        <v>-4.3908232998900691E-5</v>
      </c>
      <c r="AW87">
        <v>84</v>
      </c>
      <c r="AX87">
        <f>IF(Z87&gt;0, (R87*SUMPRODUCT(K87:$K$98, X87:$X$98)-K87*$AZ$3)/Z87, 0)</f>
        <v>-1.2667683629771414E+17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12.5</v>
      </c>
      <c r="R88">
        <f t="shared" si="28"/>
        <v>100000</v>
      </c>
      <c r="S88">
        <f t="shared" si="29"/>
        <v>-1.0575037961904568E+18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-1.1787558328244276</v>
      </c>
      <c r="AC88">
        <f t="shared" si="30"/>
        <v>-1.0524605650218113</v>
      </c>
      <c r="AE88">
        <f t="shared" si="31"/>
        <v>0</v>
      </c>
      <c r="AF88">
        <f t="shared" si="32"/>
        <v>0</v>
      </c>
      <c r="AG88">
        <f t="shared" si="32"/>
        <v>-1.2440387552427552E-17</v>
      </c>
      <c r="AH88">
        <f t="shared" si="33"/>
        <v>-8.2169368127663539E-13</v>
      </c>
      <c r="AI88">
        <f t="shared" si="34"/>
        <v>-8.2170612166418781E-13</v>
      </c>
      <c r="AJ88">
        <f t="shared" si="35"/>
        <v>-0.12629526780261635</v>
      </c>
      <c r="AK88">
        <f t="shared" si="49"/>
        <v>-8.2512908297709936E-2</v>
      </c>
      <c r="AL88">
        <f t="shared" si="26"/>
        <v>-0.20880817610114799</v>
      </c>
      <c r="AN88">
        <f t="shared" si="36"/>
        <v>0</v>
      </c>
      <c r="AO88">
        <f t="shared" si="36"/>
        <v>0</v>
      </c>
      <c r="AP88">
        <f t="shared" si="36"/>
        <v>-2.0854334001766189E-21</v>
      </c>
      <c r="AQ88">
        <f t="shared" si="36"/>
        <v>-1.3774389587356515E-16</v>
      </c>
      <c r="AR88">
        <f t="shared" si="36"/>
        <v>-1.3774598130696533E-16</v>
      </c>
      <c r="AS88">
        <f t="shared" si="36"/>
        <v>-2.1171395878935635E-5</v>
      </c>
      <c r="AT88">
        <f t="shared" si="36"/>
        <v>-1.3831978640904714E-5</v>
      </c>
      <c r="AU88">
        <f t="shared" si="23"/>
        <v>-3.5003374519978097E-5</v>
      </c>
      <c r="AW88">
        <v>85</v>
      </c>
      <c r="AX88">
        <f>IF(Z88&gt;0, (R88*SUMPRODUCT(K88:$K$98, X88:$X$98)-K88*$AZ$3)/Z88, 0)</f>
        <v>-1.0575037961904568E+18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-1.0524605650218113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-9.9523100419420416E-14</v>
      </c>
      <c r="AI89">
        <f t="shared" si="34"/>
        <v>-9.9523100419420416E-14</v>
      </c>
      <c r="AJ89">
        <f t="shared" si="35"/>
        <v>-1.0524605650218113</v>
      </c>
      <c r="AK89">
        <f t="shared" si="49"/>
        <v>-7.3672239551526797E-2</v>
      </c>
      <c r="AL89">
        <f t="shared" si="26"/>
        <v>-1.1261328045734376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-1.4895952858404418E-17</v>
      </c>
      <c r="AR89">
        <f t="shared" si="36"/>
        <v>-1.4895952858404418E-17</v>
      </c>
      <c r="AS89">
        <f t="shared" si="36"/>
        <v>-1.5752526695636757E-4</v>
      </c>
      <c r="AT89">
        <f t="shared" si="36"/>
        <v>-1.1026768686945731E-5</v>
      </c>
      <c r="AU89">
        <f t="shared" si="23"/>
        <v>-1.685520356433282E-4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15079.932495125993</v>
      </c>
      <c r="AO91" s="8">
        <f t="shared" si="50"/>
        <v>-1507.9932495125995</v>
      </c>
      <c r="AP91" s="8">
        <f t="shared" si="50"/>
        <v>-221.5012916176114</v>
      </c>
      <c r="AQ91" s="8">
        <f t="shared" si="50"/>
        <v>-6278.3195624513082</v>
      </c>
      <c r="AR91" s="8">
        <f t="shared" si="50"/>
        <v>7072.1183915444799</v>
      </c>
      <c r="AS91" s="8">
        <f t="shared" si="50"/>
        <v>-1340.8262047960786</v>
      </c>
      <c r="AT91" s="8">
        <f t="shared" si="50"/>
        <v>450.20102179904109</v>
      </c>
      <c r="AU91" s="8">
        <f t="shared" si="50"/>
        <v>6181.4932085474366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DCEA6-DEC1-4265-9CA2-69845FCAD99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'S.45.04.B'!C3*(1+C12)</f>
        <v>34376.827058098883</v>
      </c>
      <c r="K3">
        <v>1</v>
      </c>
      <c r="L3" s="2">
        <v>0</v>
      </c>
      <c r="O3">
        <f>$C$3</f>
        <v>34376.827058098883</v>
      </c>
      <c r="P3">
        <f>O3*C5</f>
        <v>3437.6827058098884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34376.827058098883</v>
      </c>
      <c r="AF3">
        <f t="shared" ref="AF3:AG34" si="4">-$Z3*P3</f>
        <v>-3437.6827058098884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30839.144352288993</v>
      </c>
      <c r="AJ3">
        <f t="shared" ref="AJ3:AJ66" si="7">AB3-AC3</f>
        <v>0</v>
      </c>
      <c r="AL3">
        <f t="shared" ref="AL3:AL34" si="8">SUM(AI3:AK3)</f>
        <v>30839.144352288993</v>
      </c>
      <c r="AN3">
        <f t="shared" ref="AN3:AU34" si="9">AE3*$K3</f>
        <v>34376.827058098883</v>
      </c>
      <c r="AO3">
        <f t="shared" si="9"/>
        <v>-3437.6827058098884</v>
      </c>
      <c r="AP3">
        <f t="shared" si="9"/>
        <v>-100</v>
      </c>
      <c r="AQ3">
        <f t="shared" si="9"/>
        <v>0</v>
      </c>
      <c r="AR3">
        <f t="shared" si="9"/>
        <v>30839.144352288993</v>
      </c>
      <c r="AS3">
        <f t="shared" si="9"/>
        <v>0</v>
      </c>
      <c r="AT3">
        <f t="shared" si="9"/>
        <v>0</v>
      </c>
      <c r="AU3">
        <f t="shared" si="9"/>
        <v>30839.144352288993</v>
      </c>
      <c r="AW3">
        <v>0</v>
      </c>
      <c r="AX3">
        <f>IF(Z3&gt;0, (R3*SUMPRODUCT(K3:$K$98, X3:$X$98)-K3*$AZ$3)/Z3, 0)</f>
        <v>0</v>
      </c>
      <c r="AZ3">
        <f>C6*ABS(SUMPRODUCT(X4:X79, K4:K79))/1</f>
        <v>13997.530703603699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100000</v>
      </c>
      <c r="S4">
        <f t="shared" si="1"/>
        <v>950.89034769896853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938.91450470109703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-259.43469999999996</v>
      </c>
      <c r="AI4">
        <f t="shared" si="6"/>
        <v>-259.43469999999996</v>
      </c>
      <c r="AJ4">
        <f t="shared" si="7"/>
        <v>-938.91450470109703</v>
      </c>
      <c r="AK4">
        <f>G4*SUM(AB4, AE4:AF4)</f>
        <v>0</v>
      </c>
      <c r="AL4">
        <f t="shared" si="8"/>
        <v>-1198.3492047010971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-242.03255900737005</v>
      </c>
      <c r="AR4">
        <f t="shared" si="9"/>
        <v>-242.03255900737005</v>
      </c>
      <c r="AS4">
        <f t="shared" si="9"/>
        <v>-875.93479307873588</v>
      </c>
      <c r="AT4">
        <f t="shared" si="9"/>
        <v>0</v>
      </c>
      <c r="AU4">
        <f t="shared" si="9"/>
        <v>-1117.9673520861061</v>
      </c>
      <c r="AW4">
        <v>1</v>
      </c>
      <c r="AX4">
        <f>IF(Z4&gt;0, (R4*SUMPRODUCT(K4:$K$98, X4:$X$98)-K4*$AZ$3)/Z4, 0)</f>
        <v>950.89034769896853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12.5</v>
      </c>
      <c r="R5">
        <f t="shared" si="0"/>
        <v>100000</v>
      </c>
      <c r="S5">
        <f t="shared" si="1"/>
        <v>1832.1328837341937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938.91450470109703</v>
      </c>
      <c r="AC5">
        <f t="shared" si="2"/>
        <v>1786.0974123299657</v>
      </c>
      <c r="AE5">
        <f t="shared" si="3"/>
        <v>0</v>
      </c>
      <c r="AF5">
        <f t="shared" si="4"/>
        <v>0</v>
      </c>
      <c r="AG5">
        <f t="shared" si="4"/>
        <v>-12.185916126683999</v>
      </c>
      <c r="AH5">
        <f t="shared" si="5"/>
        <v>-265.83063352800889</v>
      </c>
      <c r="AI5">
        <f t="shared" si="6"/>
        <v>-278.01654965469288</v>
      </c>
      <c r="AJ5">
        <f t="shared" si="7"/>
        <v>-847.18290762886863</v>
      </c>
      <c r="AK5">
        <f>G5*SUM(AB5, AE5:AF5)</f>
        <v>38.495494692744977</v>
      </c>
      <c r="AL5">
        <f t="shared" si="8"/>
        <v>-1086.7039625908164</v>
      </c>
      <c r="AN5">
        <f t="shared" si="9"/>
        <v>0</v>
      </c>
      <c r="AO5">
        <f t="shared" si="9"/>
        <v>0</v>
      </c>
      <c r="AP5">
        <f t="shared" si="9"/>
        <v>-10.420274582610233</v>
      </c>
      <c r="AQ5">
        <f t="shared" si="9"/>
        <v>-227.31390607271967</v>
      </c>
      <c r="AR5">
        <f t="shared" si="9"/>
        <v>-237.73418065532991</v>
      </c>
      <c r="AS5">
        <f t="shared" si="9"/>
        <v>-724.4328967484164</v>
      </c>
      <c r="AT5">
        <f t="shared" si="9"/>
        <v>32.917806156029492</v>
      </c>
      <c r="AU5">
        <f t="shared" si="9"/>
        <v>-929.24927124771682</v>
      </c>
      <c r="AW5">
        <v>2</v>
      </c>
      <c r="AX5">
        <f>IF(Z5&gt;0, (R5*SUMPRODUCT(K5:$K$98, X5:$X$98)-K5*$AZ$3)/Z5, 0)</f>
        <v>1832.1328837341937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12.5</v>
      </c>
      <c r="R6">
        <f t="shared" si="0"/>
        <v>100000</v>
      </c>
      <c r="S6">
        <f t="shared" si="1"/>
        <v>2837.0562835616479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1786.0974123299657</v>
      </c>
      <c r="AC6">
        <f t="shared" si="2"/>
        <v>2730.3486658881884</v>
      </c>
      <c r="AE6">
        <f t="shared" si="3"/>
        <v>0</v>
      </c>
      <c r="AF6">
        <f t="shared" si="4"/>
        <v>0</v>
      </c>
      <c r="AG6">
        <f t="shared" si="4"/>
        <v>-12.029848868826907</v>
      </c>
      <c r="AH6">
        <f t="shared" si="5"/>
        <v>-273.6647727220253</v>
      </c>
      <c r="AI6">
        <f t="shared" si="6"/>
        <v>-285.69462159085219</v>
      </c>
      <c r="AJ6">
        <f t="shared" si="7"/>
        <v>-944.25125355822274</v>
      </c>
      <c r="AK6">
        <f>G6*SUM(AB6, AE6:AF6)</f>
        <v>104.48669862130299</v>
      </c>
      <c r="AL6">
        <f t="shared" si="8"/>
        <v>-1125.4591765277719</v>
      </c>
      <c r="AN6">
        <f t="shared" si="9"/>
        <v>0</v>
      </c>
      <c r="AO6">
        <f t="shared" si="9"/>
        <v>0</v>
      </c>
      <c r="AP6">
        <f t="shared" si="9"/>
        <v>-9.2799460704740593</v>
      </c>
      <c r="AQ6">
        <f t="shared" si="9"/>
        <v>-211.10775039159608</v>
      </c>
      <c r="AR6">
        <f t="shared" si="9"/>
        <v>-220.38769646207015</v>
      </c>
      <c r="AS6">
        <f t="shared" si="9"/>
        <v>-728.40488733856557</v>
      </c>
      <c r="AT6">
        <f t="shared" si="9"/>
        <v>80.602087263139637</v>
      </c>
      <c r="AU6">
        <f t="shared" si="9"/>
        <v>-868.19049653749607</v>
      </c>
      <c r="AW6">
        <v>3</v>
      </c>
      <c r="AX6">
        <f>IF(Z6&gt;0, (R6*SUMPRODUCT(K6:$K$98, X6:$X$98)-K6*$AZ$3)/Z6, 0)</f>
        <v>2837.0562835616479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12.5</v>
      </c>
      <c r="R7">
        <f t="shared" si="0"/>
        <v>100000</v>
      </c>
      <c r="S7">
        <f t="shared" si="1"/>
        <v>3676.9074774218225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2730.3486658881884</v>
      </c>
      <c r="AC7">
        <f t="shared" si="2"/>
        <v>3492.8243066786199</v>
      </c>
      <c r="AE7">
        <f t="shared" si="3"/>
        <v>0</v>
      </c>
      <c r="AF7">
        <f t="shared" si="4"/>
        <v>0</v>
      </c>
      <c r="AG7">
        <f t="shared" si="4"/>
        <v>-11.874191586701693</v>
      </c>
      <c r="AH7">
        <f t="shared" si="5"/>
        <v>-282.87034749555062</v>
      </c>
      <c r="AI7">
        <f t="shared" si="6"/>
        <v>-294.74453908225229</v>
      </c>
      <c r="AJ7">
        <f t="shared" si="7"/>
        <v>-762.4756407904315</v>
      </c>
      <c r="AK7">
        <f>G7*SUM(AB7, AE7:AF7)</f>
        <v>134.06011949511006</v>
      </c>
      <c r="AL7">
        <f t="shared" si="8"/>
        <v>-923.1600603775737</v>
      </c>
      <c r="AN7">
        <f t="shared" si="9"/>
        <v>0</v>
      </c>
      <c r="AO7">
        <f t="shared" si="9"/>
        <v>0</v>
      </c>
      <c r="AP7">
        <f t="shared" si="9"/>
        <v>-8.3339736892748135</v>
      </c>
      <c r="AQ7">
        <f t="shared" si="9"/>
        <v>-198.53427631604936</v>
      </c>
      <c r="AR7">
        <f t="shared" si="9"/>
        <v>-206.86825000532417</v>
      </c>
      <c r="AS7">
        <f t="shared" si="9"/>
        <v>-535.14817262818758</v>
      </c>
      <c r="AT7">
        <f t="shared" si="9"/>
        <v>94.090911410300521</v>
      </c>
      <c r="AU7">
        <f t="shared" si="9"/>
        <v>-647.92551122321117</v>
      </c>
      <c r="AW7">
        <v>4</v>
      </c>
      <c r="AX7">
        <f>IF(Z7&gt;0, (R7*SUMPRODUCT(K7:$K$98, X7:$X$98)-K7*$AZ$3)/Z7, 0)</f>
        <v>3676.9074774218225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12.5</v>
      </c>
      <c r="R8">
        <f t="shared" si="0"/>
        <v>100000</v>
      </c>
      <c r="S8">
        <f t="shared" si="1"/>
        <v>4214.2622408952229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3492.8243066786199</v>
      </c>
      <c r="AC8">
        <f t="shared" si="2"/>
        <v>3948.1397274946758</v>
      </c>
      <c r="AE8">
        <f t="shared" si="3"/>
        <v>0</v>
      </c>
      <c r="AF8">
        <f t="shared" si="4"/>
        <v>0</v>
      </c>
      <c r="AG8">
        <f t="shared" si="4"/>
        <v>-11.710649165297271</v>
      </c>
      <c r="AH8">
        <f t="shared" si="5"/>
        <v>-358.40404429924803</v>
      </c>
      <c r="AI8">
        <f t="shared" si="6"/>
        <v>-370.11469346454533</v>
      </c>
      <c r="AJ8">
        <f t="shared" si="7"/>
        <v>-455.31542081605585</v>
      </c>
      <c r="AK8">
        <f t="shared" ref="AK8:AK71" si="22">G8*SUM(AB8:AB8, AE8:AF8)</f>
        <v>74.397157732254598</v>
      </c>
      <c r="AL8">
        <f t="shared" si="8"/>
        <v>-751.03295654834653</v>
      </c>
      <c r="AN8">
        <f t="shared" si="9"/>
        <v>0</v>
      </c>
      <c r="AO8">
        <f t="shared" si="9"/>
        <v>0</v>
      </c>
      <c r="AP8">
        <f t="shared" si="9"/>
        <v>-7.6721650748591594</v>
      </c>
      <c r="AQ8">
        <f t="shared" si="9"/>
        <v>-234.80636748211938</v>
      </c>
      <c r="AR8">
        <f t="shared" si="9"/>
        <v>-242.47853255697856</v>
      </c>
      <c r="AS8">
        <f t="shared" si="9"/>
        <v>-298.29730361844287</v>
      </c>
      <c r="AT8">
        <f t="shared" si="9"/>
        <v>48.74087398277058</v>
      </c>
      <c r="AU8">
        <f t="shared" si="9"/>
        <v>-492.03496219265082</v>
      </c>
      <c r="AW8">
        <v>5</v>
      </c>
      <c r="AX8">
        <f>IF(Z8&gt;0, (R8*SUMPRODUCT(K8:$K$98, X8:$X$98)-K8*$AZ$3)/Z8, 0)</f>
        <v>4214.2622408952229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12.5</v>
      </c>
      <c r="R9">
        <f t="shared" si="0"/>
        <v>100000</v>
      </c>
      <c r="S9">
        <f t="shared" si="1"/>
        <v>4548.6518893522616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3948.1397274946758</v>
      </c>
      <c r="AC9">
        <f t="shared" si="2"/>
        <v>4198.8201474673915</v>
      </c>
      <c r="AE9">
        <f t="shared" si="3"/>
        <v>0</v>
      </c>
      <c r="AF9">
        <f t="shared" si="4"/>
        <v>0</v>
      </c>
      <c r="AG9">
        <f t="shared" si="4"/>
        <v>-11.538638946234334</v>
      </c>
      <c r="AH9">
        <f t="shared" si="5"/>
        <v>-439.22981927971153</v>
      </c>
      <c r="AI9">
        <f t="shared" si="6"/>
        <v>-450.76845822594589</v>
      </c>
      <c r="AJ9">
        <f t="shared" si="7"/>
        <v>-250.68041997271575</v>
      </c>
      <c r="AK9">
        <f t="shared" si="22"/>
        <v>23.294024392218585</v>
      </c>
      <c r="AL9">
        <f t="shared" si="8"/>
        <v>-678.15485380644304</v>
      </c>
      <c r="AN9">
        <f t="shared" si="9"/>
        <v>0</v>
      </c>
      <c r="AO9">
        <f t="shared" si="9"/>
        <v>0</v>
      </c>
      <c r="AP9">
        <f t="shared" si="9"/>
        <v>-7.1592703475067392</v>
      </c>
      <c r="AQ9">
        <f t="shared" si="9"/>
        <v>-272.52477831765589</v>
      </c>
      <c r="AR9">
        <f t="shared" si="9"/>
        <v>-279.68404866516266</v>
      </c>
      <c r="AS9">
        <f t="shared" si="9"/>
        <v>-155.53731300318583</v>
      </c>
      <c r="AT9">
        <f t="shared" si="9"/>
        <v>14.453023348974313</v>
      </c>
      <c r="AU9">
        <f t="shared" si="9"/>
        <v>-420.76833831937415</v>
      </c>
      <c r="AW9">
        <v>6</v>
      </c>
      <c r="AX9">
        <f>IF(Z9&gt;0, (R9*SUMPRODUCT(K9:$K$98, X9:$X$98)-K9*$AZ$3)/Z9, 0)</f>
        <v>4548.6518893522616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12.5</v>
      </c>
      <c r="R10">
        <f t="shared" si="0"/>
        <v>100000</v>
      </c>
      <c r="S10">
        <f t="shared" si="1"/>
        <v>4811.7037735323247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4198.8201474673915</v>
      </c>
      <c r="AC10">
        <f t="shared" si="2"/>
        <v>4372.0348048773467</v>
      </c>
      <c r="AE10">
        <f t="shared" si="3"/>
        <v>0</v>
      </c>
      <c r="AF10">
        <f t="shared" si="4"/>
        <v>0</v>
      </c>
      <c r="AG10">
        <f t="shared" si="4"/>
        <v>-11.357813704488992</v>
      </c>
      <c r="AH10">
        <f t="shared" si="5"/>
        <v>-523.51081826399889</v>
      </c>
      <c r="AI10">
        <f t="shared" si="6"/>
        <v>-534.86863196848788</v>
      </c>
      <c r="AJ10">
        <f t="shared" si="7"/>
        <v>-173.21465740995518</v>
      </c>
      <c r="AK10">
        <f t="shared" si="22"/>
        <v>17.215162604616307</v>
      </c>
      <c r="AL10">
        <f t="shared" si="8"/>
        <v>-690.8681267738267</v>
      </c>
      <c r="AN10">
        <f t="shared" si="9"/>
        <v>0</v>
      </c>
      <c r="AO10">
        <f t="shared" si="9"/>
        <v>0</v>
      </c>
      <c r="AP10">
        <f t="shared" si="9"/>
        <v>-6.6853955196805464</v>
      </c>
      <c r="AQ10">
        <f t="shared" si="9"/>
        <v>-308.1470580507202</v>
      </c>
      <c r="AR10">
        <f t="shared" si="9"/>
        <v>-314.83245357040073</v>
      </c>
      <c r="AS10">
        <f t="shared" si="9"/>
        <v>-101.95698967432712</v>
      </c>
      <c r="AT10">
        <f t="shared" si="9"/>
        <v>10.133127197005038</v>
      </c>
      <c r="AU10">
        <f t="shared" si="9"/>
        <v>-406.65631604772278</v>
      </c>
      <c r="AW10">
        <v>7</v>
      </c>
      <c r="AX10">
        <f>IF(Z10&gt;0, (R10*SUMPRODUCT(K10:$K$98, X10:$X$98)-K10*$AZ$3)/Z10, 0)</f>
        <v>4811.7037735323247</v>
      </c>
    </row>
    <row r="11" spans="1:52" x14ac:dyDescent="0.25">
      <c r="A11" t="s">
        <v>33</v>
      </c>
      <c r="C11" s="12">
        <f>AU81</f>
        <v>14965.884843640684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12.5</v>
      </c>
      <c r="R11">
        <f t="shared" si="0"/>
        <v>100000</v>
      </c>
      <c r="S11">
        <f t="shared" si="1"/>
        <v>5008.2100910987265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4372.0348048773467</v>
      </c>
      <c r="AC11">
        <f t="shared" si="2"/>
        <v>4474.1241931242957</v>
      </c>
      <c r="AE11">
        <f t="shared" si="3"/>
        <v>0</v>
      </c>
      <c r="AF11">
        <f t="shared" si="4"/>
        <v>0</v>
      </c>
      <c r="AG11">
        <f t="shared" si="4"/>
        <v>-11.166974107866197</v>
      </c>
      <c r="AH11">
        <f t="shared" si="5"/>
        <v>-618.09167662323318</v>
      </c>
      <c r="AI11">
        <f t="shared" si="6"/>
        <v>-629.25865073109935</v>
      </c>
      <c r="AJ11">
        <f t="shared" si="7"/>
        <v>-102.08938824694906</v>
      </c>
      <c r="AK11">
        <f t="shared" si="22"/>
        <v>10.492883531705631</v>
      </c>
      <c r="AL11">
        <f t="shared" si="8"/>
        <v>-720.85515544634279</v>
      </c>
      <c r="AN11">
        <f t="shared" si="9"/>
        <v>0</v>
      </c>
      <c r="AO11">
        <f t="shared" si="9"/>
        <v>0</v>
      </c>
      <c r="AP11">
        <f t="shared" si="9"/>
        <v>-6.2457850642089392</v>
      </c>
      <c r="AQ11">
        <f t="shared" si="9"/>
        <v>-345.70401300078908</v>
      </c>
      <c r="AR11">
        <f t="shared" si="9"/>
        <v>-351.94979806499799</v>
      </c>
      <c r="AS11">
        <f t="shared" si="9"/>
        <v>-57.099476560787068</v>
      </c>
      <c r="AT11">
        <f t="shared" si="9"/>
        <v>5.8687603830518551</v>
      </c>
      <c r="AU11">
        <f t="shared" si="9"/>
        <v>-403.18051424273324</v>
      </c>
      <c r="AW11">
        <v>8</v>
      </c>
      <c r="AX11">
        <f>IF(Z11&gt;0, (R11*SUMPRODUCT(K11:$K$98, X11:$X$98)-K11*$AZ$3)/Z11, 0)</f>
        <v>5008.2100910987265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12.5</v>
      </c>
      <c r="R12">
        <f t="shared" si="0"/>
        <v>100000</v>
      </c>
      <c r="S12">
        <f t="shared" si="1"/>
        <v>5149.9557727338042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4474.1241931242957</v>
      </c>
      <c r="AC12">
        <f t="shared" si="2"/>
        <v>4517.5236224082128</v>
      </c>
      <c r="AE12">
        <f t="shared" si="3"/>
        <v>0</v>
      </c>
      <c r="AF12">
        <f t="shared" si="4"/>
        <v>0</v>
      </c>
      <c r="AG12">
        <f t="shared" si="4"/>
        <v>-10.964957326250321</v>
      </c>
      <c r="AH12">
        <f t="shared" si="5"/>
        <v>-722.77632429772507</v>
      </c>
      <c r="AI12">
        <f t="shared" si="6"/>
        <v>-733.7412816239754</v>
      </c>
      <c r="AJ12">
        <f t="shared" si="7"/>
        <v>-43.399429283917016</v>
      </c>
      <c r="AK12">
        <f t="shared" si="22"/>
        <v>10.29048564418588</v>
      </c>
      <c r="AL12">
        <f t="shared" si="8"/>
        <v>-766.85022526370653</v>
      </c>
      <c r="AN12">
        <f t="shared" si="9"/>
        <v>0</v>
      </c>
      <c r="AO12">
        <f t="shared" si="9"/>
        <v>0</v>
      </c>
      <c r="AP12">
        <f t="shared" si="9"/>
        <v>-5.8279913841063564</v>
      </c>
      <c r="AQ12">
        <f t="shared" si="9"/>
        <v>-384.16329998465142</v>
      </c>
      <c r="AR12">
        <f t="shared" si="9"/>
        <v>-389.99129136875774</v>
      </c>
      <c r="AS12">
        <f t="shared" si="9"/>
        <v>-23.06725803084327</v>
      </c>
      <c r="AT12">
        <f t="shared" si="9"/>
        <v>5.4695025149809986</v>
      </c>
      <c r="AU12">
        <f t="shared" si="9"/>
        <v>-407.58904688462002</v>
      </c>
      <c r="AW12">
        <v>9</v>
      </c>
      <c r="AX12">
        <f>IF(Z12&gt;0, (R12*SUMPRODUCT(K12:$K$98, X12:$X$98)-K12*$AZ$3)/Z12, 0)</f>
        <v>5149.9557727338042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12.5</v>
      </c>
      <c r="R13">
        <f t="shared" si="0"/>
        <v>100000</v>
      </c>
      <c r="S13">
        <f t="shared" si="1"/>
        <v>5233.3775496263679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4517.5236224082128</v>
      </c>
      <c r="AC13">
        <f t="shared" si="2"/>
        <v>4501.1088883674174</v>
      </c>
      <c r="AE13">
        <f t="shared" si="3"/>
        <v>0</v>
      </c>
      <c r="AF13">
        <f t="shared" si="4"/>
        <v>0</v>
      </c>
      <c r="AG13">
        <f t="shared" si="4"/>
        <v>-10.75096542740541</v>
      </c>
      <c r="AH13">
        <f t="shared" si="5"/>
        <v>-834.73860465927089</v>
      </c>
      <c r="AI13">
        <f t="shared" si="6"/>
        <v>-845.48957008667628</v>
      </c>
      <c r="AJ13">
        <f t="shared" si="7"/>
        <v>16.414734040795338</v>
      </c>
      <c r="AK13">
        <f t="shared" si="22"/>
        <v>9.0350472448164254</v>
      </c>
      <c r="AL13">
        <f t="shared" si="8"/>
        <v>-820.03978880106456</v>
      </c>
      <c r="AN13">
        <f t="shared" si="9"/>
        <v>0</v>
      </c>
      <c r="AO13">
        <f t="shared" si="9"/>
        <v>0</v>
      </c>
      <c r="AP13">
        <f t="shared" si="9"/>
        <v>-5.43179887356081</v>
      </c>
      <c r="AQ13">
        <f t="shared" si="9"/>
        <v>-421.74186524197557</v>
      </c>
      <c r="AR13">
        <f t="shared" si="9"/>
        <v>-427.17366411553633</v>
      </c>
      <c r="AS13">
        <f t="shared" si="9"/>
        <v>8.2933513715251763</v>
      </c>
      <c r="AT13">
        <f t="shared" si="9"/>
        <v>4.5648513873796803</v>
      </c>
      <c r="AU13">
        <f t="shared" si="9"/>
        <v>-414.31546135663149</v>
      </c>
      <c r="AW13">
        <v>10</v>
      </c>
      <c r="AX13">
        <f>IF(Z13&gt;0, (R13*SUMPRODUCT(K13:$K$98, X13:$X$98)-K13*$AZ$3)/Z13, 0)</f>
        <v>5233.3775496263679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12.5</v>
      </c>
      <c r="R14">
        <f t="shared" si="0"/>
        <v>100000</v>
      </c>
      <c r="S14">
        <f t="shared" si="1"/>
        <v>5259.1325795397961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4501.1088883674174</v>
      </c>
      <c r="AC14">
        <f t="shared" si="2"/>
        <v>4427.6596152366155</v>
      </c>
      <c r="AE14">
        <f t="shared" si="3"/>
        <v>0</v>
      </c>
      <c r="AF14">
        <f t="shared" si="4"/>
        <v>0</v>
      </c>
      <c r="AG14">
        <f t="shared" si="4"/>
        <v>-10.523740246780536</v>
      </c>
      <c r="AH14">
        <f t="shared" si="5"/>
        <v>-957.72421080655545</v>
      </c>
      <c r="AI14">
        <f t="shared" si="6"/>
        <v>-968.24795105333601</v>
      </c>
      <c r="AJ14">
        <f t="shared" si="7"/>
        <v>73.449273130801885</v>
      </c>
      <c r="AK14">
        <f t="shared" si="22"/>
        <v>8.1019959990613515</v>
      </c>
      <c r="AL14">
        <f t="shared" si="8"/>
        <v>-886.69668192347274</v>
      </c>
      <c r="AN14">
        <f t="shared" si="9"/>
        <v>0</v>
      </c>
      <c r="AO14">
        <f t="shared" si="9"/>
        <v>0</v>
      </c>
      <c r="AP14">
        <f t="shared" si="9"/>
        <v>-5.055139782028971</v>
      </c>
      <c r="AQ14">
        <f t="shared" si="9"/>
        <v>-460.04839009036056</v>
      </c>
      <c r="AR14">
        <f t="shared" si="9"/>
        <v>-465.10352987238952</v>
      </c>
      <c r="AS14">
        <f t="shared" si="9"/>
        <v>35.281785169319114</v>
      </c>
      <c r="AT14">
        <f t="shared" si="9"/>
        <v>3.8918408596434371</v>
      </c>
      <c r="AU14">
        <f t="shared" si="9"/>
        <v>-425.92990384342698</v>
      </c>
      <c r="AW14">
        <v>11</v>
      </c>
      <c r="AX14">
        <f>IF(Z14&gt;0, (R14*SUMPRODUCT(K14:$K$98, X14:$X$98)-K14*$AZ$3)/Z14, 0)</f>
        <v>5259.1325795397961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12.5</v>
      </c>
      <c r="R15">
        <f t="shared" si="0"/>
        <v>100000</v>
      </c>
      <c r="S15">
        <f t="shared" si="1"/>
        <v>5243.015772852511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4427.6596152366155</v>
      </c>
      <c r="AC15">
        <f t="shared" si="2"/>
        <v>4312.6992823557475</v>
      </c>
      <c r="AE15">
        <f t="shared" si="3"/>
        <v>0</v>
      </c>
      <c r="AF15">
        <f t="shared" si="4"/>
        <v>0</v>
      </c>
      <c r="AG15">
        <f t="shared" si="4"/>
        <v>-10.28201008064435</v>
      </c>
      <c r="AH15">
        <f t="shared" si="5"/>
        <v>-1091.9421093470407</v>
      </c>
      <c r="AI15">
        <f t="shared" si="6"/>
        <v>-1102.2241194276851</v>
      </c>
      <c r="AJ15">
        <f t="shared" si="7"/>
        <v>114.96033288086801</v>
      </c>
      <c r="AK15">
        <f t="shared" si="22"/>
        <v>18.153404422470125</v>
      </c>
      <c r="AL15">
        <f t="shared" si="8"/>
        <v>-969.11038212434698</v>
      </c>
      <c r="AN15">
        <f t="shared" si="9"/>
        <v>0</v>
      </c>
      <c r="AO15">
        <f t="shared" si="9"/>
        <v>0</v>
      </c>
      <c r="AP15">
        <f t="shared" si="9"/>
        <v>-4.685535804959418</v>
      </c>
      <c r="AQ15">
        <f t="shared" si="9"/>
        <v>-497.60054796287869</v>
      </c>
      <c r="AR15">
        <f t="shared" si="9"/>
        <v>-502.28608376783814</v>
      </c>
      <c r="AS15">
        <f t="shared" si="9"/>
        <v>52.387689920413358</v>
      </c>
      <c r="AT15">
        <f t="shared" si="9"/>
        <v>8.272548435204607</v>
      </c>
      <c r="AU15">
        <f t="shared" si="9"/>
        <v>-441.62584541222014</v>
      </c>
      <c r="AW15">
        <v>12</v>
      </c>
      <c r="AX15">
        <f>IF(Z15&gt;0, (R15*SUMPRODUCT(K15:$K$98, X15:$X$98)-K15*$AZ$3)/Z15, 0)</f>
        <v>5243.015772852511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12.5</v>
      </c>
      <c r="R16">
        <f t="shared" si="0"/>
        <v>100000</v>
      </c>
      <c r="S16">
        <f t="shared" si="1"/>
        <v>5185.9937038326971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4312.6992823557475</v>
      </c>
      <c r="AC16">
        <f t="shared" si="2"/>
        <v>4159.6490878895793</v>
      </c>
      <c r="AE16">
        <f t="shared" si="3"/>
        <v>0</v>
      </c>
      <c r="AF16">
        <f t="shared" si="4"/>
        <v>0</v>
      </c>
      <c r="AG16">
        <f t="shared" si="4"/>
        <v>-10.026162114348981</v>
      </c>
      <c r="AH16">
        <f t="shared" si="5"/>
        <v>-1224.2229239114035</v>
      </c>
      <c r="AI16">
        <f t="shared" si="6"/>
        <v>-1234.2490860257526</v>
      </c>
      <c r="AJ16">
        <f t="shared" si="7"/>
        <v>153.05019446616825</v>
      </c>
      <c r="AK16">
        <f t="shared" si="22"/>
        <v>30.620164904725808</v>
      </c>
      <c r="AL16">
        <f t="shared" si="8"/>
        <v>-1050.5787266548587</v>
      </c>
      <c r="AN16">
        <f t="shared" si="9"/>
        <v>0</v>
      </c>
      <c r="AO16">
        <f t="shared" si="9"/>
        <v>0</v>
      </c>
      <c r="AP16">
        <f t="shared" si="9"/>
        <v>-4.322150500636309</v>
      </c>
      <c r="AQ16">
        <f t="shared" si="9"/>
        <v>-527.74687493846614</v>
      </c>
      <c r="AR16">
        <f t="shared" si="9"/>
        <v>-532.06902543910246</v>
      </c>
      <c r="AS16">
        <f t="shared" si="9"/>
        <v>65.977985104361792</v>
      </c>
      <c r="AT16">
        <f t="shared" si="9"/>
        <v>13.199962215165161</v>
      </c>
      <c r="AU16">
        <f t="shared" si="9"/>
        <v>-452.89107811957558</v>
      </c>
      <c r="AW16">
        <v>13</v>
      </c>
      <c r="AX16">
        <f>IF(Z16&gt;0, (R16*SUMPRODUCT(K16:$K$98, X16:$X$98)-K16*$AZ$3)/Z16, 0)</f>
        <v>5185.9937038326971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12.5</v>
      </c>
      <c r="R17">
        <f t="shared" si="0"/>
        <v>100000</v>
      </c>
      <c r="S17">
        <f t="shared" si="1"/>
        <v>5117.019024392278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4159.6490878895793</v>
      </c>
      <c r="AC17">
        <f t="shared" si="2"/>
        <v>3993.7927977246945</v>
      </c>
      <c r="AE17">
        <f t="shared" si="3"/>
        <v>0</v>
      </c>
      <c r="AF17">
        <f t="shared" si="4"/>
        <v>0</v>
      </c>
      <c r="AG17">
        <f t="shared" si="4"/>
        <v>-9.756150941316406</v>
      </c>
      <c r="AH17">
        <f t="shared" si="5"/>
        <v>-1357.9964151126867</v>
      </c>
      <c r="AI17">
        <f t="shared" si="6"/>
        <v>-1367.7525660540032</v>
      </c>
      <c r="AJ17">
        <f t="shared" si="7"/>
        <v>165.85629016488474</v>
      </c>
      <c r="AK17">
        <f t="shared" si="22"/>
        <v>57.40315741287619</v>
      </c>
      <c r="AL17">
        <f t="shared" si="8"/>
        <v>-1144.4931184762422</v>
      </c>
      <c r="AN17">
        <f t="shared" si="9"/>
        <v>0</v>
      </c>
      <c r="AO17">
        <f t="shared" si="9"/>
        <v>0</v>
      </c>
      <c r="AP17">
        <f t="shared" si="9"/>
        <v>-3.9535177013655689</v>
      </c>
      <c r="AQ17">
        <f t="shared" si="9"/>
        <v>-550.3054327298637</v>
      </c>
      <c r="AR17">
        <f t="shared" si="9"/>
        <v>-554.25895043122932</v>
      </c>
      <c r="AS17">
        <f t="shared" si="9"/>
        <v>67.21049961135796</v>
      </c>
      <c r="AT17">
        <f t="shared" si="9"/>
        <v>23.261673616076546</v>
      </c>
      <c r="AU17">
        <f t="shared" si="9"/>
        <v>-463.78677720379477</v>
      </c>
      <c r="AW17">
        <v>14</v>
      </c>
      <c r="AX17">
        <f>IF(Z17&gt;0, (R17*SUMPRODUCT(K17:$K$98, X17:$X$98)-K17*$AZ$3)/Z17, 0)</f>
        <v>5117.019024392278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12.5</v>
      </c>
      <c r="R18">
        <f t="shared" si="0"/>
        <v>100000</v>
      </c>
      <c r="S18">
        <f t="shared" si="1"/>
        <v>5044.7690089882781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3993.7927977246945</v>
      </c>
      <c r="AC18">
        <f t="shared" si="2"/>
        <v>3822.4853691773142</v>
      </c>
      <c r="AE18">
        <f t="shared" si="3"/>
        <v>0</v>
      </c>
      <c r="AF18">
        <f t="shared" si="4"/>
        <v>0</v>
      </c>
      <c r="AG18">
        <f t="shared" si="4"/>
        <v>-9.4714083101891831</v>
      </c>
      <c r="AH18">
        <f t="shared" si="5"/>
        <v>-1497.4489737124713</v>
      </c>
      <c r="AI18">
        <f t="shared" si="6"/>
        <v>-1506.9203820226605</v>
      </c>
      <c r="AJ18">
        <f t="shared" si="7"/>
        <v>171.30742854738037</v>
      </c>
      <c r="AK18">
        <f t="shared" si="22"/>
        <v>86.265924430853403</v>
      </c>
      <c r="AL18">
        <f t="shared" si="8"/>
        <v>-1249.3470290444268</v>
      </c>
      <c r="AN18">
        <f t="shared" si="9"/>
        <v>0</v>
      </c>
      <c r="AO18">
        <f t="shared" si="9"/>
        <v>0</v>
      </c>
      <c r="AP18">
        <f t="shared" si="9"/>
        <v>-3.5816820566202141</v>
      </c>
      <c r="AQ18">
        <f t="shared" si="9"/>
        <v>-566.27123910184207</v>
      </c>
      <c r="AR18">
        <f t="shared" si="9"/>
        <v>-569.85292115846232</v>
      </c>
      <c r="AS18">
        <f t="shared" si="9"/>
        <v>64.781152168662672</v>
      </c>
      <c r="AT18">
        <f t="shared" si="9"/>
        <v>32.622087815531145</v>
      </c>
      <c r="AU18">
        <f t="shared" si="9"/>
        <v>-472.44968117426851</v>
      </c>
      <c r="AW18">
        <v>15</v>
      </c>
      <c r="AX18">
        <f>IF(Z18&gt;0, (R18*SUMPRODUCT(K18:$K$98, X18:$X$98)-K18*$AZ$3)/Z18, 0)</f>
        <v>5044.7690089882781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12.5</v>
      </c>
      <c r="R19">
        <f t="shared" si="0"/>
        <v>100000</v>
      </c>
      <c r="S19">
        <f t="shared" si="1"/>
        <v>4925.4938148559722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3822.4853691773142</v>
      </c>
      <c r="AC19">
        <f t="shared" si="2"/>
        <v>3613.1135909846125</v>
      </c>
      <c r="AE19">
        <f t="shared" si="3"/>
        <v>0</v>
      </c>
      <c r="AF19">
        <f t="shared" si="4"/>
        <v>0</v>
      </c>
      <c r="AG19">
        <f t="shared" si="4"/>
        <v>-9.1694196734319338</v>
      </c>
      <c r="AH19">
        <f t="shared" si="5"/>
        <v>-1658.1964292428634</v>
      </c>
      <c r="AI19">
        <f t="shared" si="6"/>
        <v>-1667.3658489162954</v>
      </c>
      <c r="AJ19">
        <f t="shared" si="7"/>
        <v>209.37177819270164</v>
      </c>
      <c r="AK19">
        <f t="shared" si="22"/>
        <v>85.241423732654113</v>
      </c>
      <c r="AL19">
        <f t="shared" si="8"/>
        <v>-1372.7526469909396</v>
      </c>
      <c r="AN19">
        <f t="shared" si="9"/>
        <v>0</v>
      </c>
      <c r="AO19">
        <f t="shared" si="9"/>
        <v>0</v>
      </c>
      <c r="AP19">
        <f t="shared" si="9"/>
        <v>-3.2336872642792183</v>
      </c>
      <c r="AQ19">
        <f t="shared" si="9"/>
        <v>-584.77950250792685</v>
      </c>
      <c r="AR19">
        <f t="shared" si="9"/>
        <v>-588.01318977220615</v>
      </c>
      <c r="AS19">
        <f t="shared" si="9"/>
        <v>73.837044955302915</v>
      </c>
      <c r="AT19">
        <f t="shared" si="9"/>
        <v>30.061237911487559</v>
      </c>
      <c r="AU19">
        <f t="shared" si="9"/>
        <v>-484.11490690541564</v>
      </c>
      <c r="AW19">
        <v>16</v>
      </c>
      <c r="AX19">
        <f>IF(Z19&gt;0, (R19*SUMPRODUCT(K19:$K$98, X19:$X$98)-K19*$AZ$3)/Z19, 0)</f>
        <v>4925.4938148559722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12.5</v>
      </c>
      <c r="R20">
        <f t="shared" si="0"/>
        <v>100000</v>
      </c>
      <c r="S20">
        <f t="shared" si="1"/>
        <v>4636.0499243192025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3613.1135909846125</v>
      </c>
      <c r="AC20">
        <f t="shared" si="2"/>
        <v>3282.5737008625338</v>
      </c>
      <c r="AE20">
        <f t="shared" si="3"/>
        <v>0</v>
      </c>
      <c r="AF20">
        <f t="shared" si="4"/>
        <v>0</v>
      </c>
      <c r="AG20">
        <f t="shared" si="4"/>
        <v>-8.8506750208923144</v>
      </c>
      <c r="AH20">
        <f t="shared" si="5"/>
        <v>-1816.4036464423855</v>
      </c>
      <c r="AI20">
        <f t="shared" si="6"/>
        <v>-1825.2543214632778</v>
      </c>
      <c r="AJ20">
        <f t="shared" si="7"/>
        <v>330.53989012207876</v>
      </c>
      <c r="AK20">
        <f t="shared" si="22"/>
        <v>15.536388441233834</v>
      </c>
      <c r="AL20">
        <f t="shared" si="8"/>
        <v>-1479.1780428999652</v>
      </c>
      <c r="AN20">
        <f t="shared" si="9"/>
        <v>0</v>
      </c>
      <c r="AO20">
        <f t="shared" si="9"/>
        <v>0</v>
      </c>
      <c r="AP20">
        <f t="shared" si="9"/>
        <v>-2.9605224174995484</v>
      </c>
      <c r="AQ20">
        <f t="shared" si="9"/>
        <v>-607.58119599090787</v>
      </c>
      <c r="AR20">
        <f t="shared" si="9"/>
        <v>-610.54171840840741</v>
      </c>
      <c r="AS20">
        <f t="shared" si="9"/>
        <v>110.56453347053221</v>
      </c>
      <c r="AT20">
        <f t="shared" si="9"/>
        <v>5.1968721209036532</v>
      </c>
      <c r="AU20">
        <f t="shared" si="9"/>
        <v>-494.78031281697156</v>
      </c>
      <c r="AW20">
        <v>17</v>
      </c>
      <c r="AX20">
        <f>IF(Z20&gt;0, (R20*SUMPRODUCT(K20:$K$98, X20:$X$98)-K20*$AZ$3)/Z20, 0)</f>
        <v>4636.0499243192025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12.5</v>
      </c>
      <c r="R21">
        <f t="shared" si="0"/>
        <v>100000</v>
      </c>
      <c r="S21">
        <f t="shared" si="1"/>
        <v>4262.819357143816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3282.5737008625338</v>
      </c>
      <c r="AC21">
        <f t="shared" si="2"/>
        <v>2904.7356236465212</v>
      </c>
      <c r="AE21">
        <f t="shared" si="3"/>
        <v>0</v>
      </c>
      <c r="AF21">
        <f t="shared" si="4"/>
        <v>0</v>
      </c>
      <c r="AG21">
        <f t="shared" si="4"/>
        <v>-8.5176481228867935</v>
      </c>
      <c r="AH21">
        <f t="shared" si="5"/>
        <v>-1956.161182372784</v>
      </c>
      <c r="AI21">
        <f t="shared" si="6"/>
        <v>-1964.6788304956708</v>
      </c>
      <c r="AJ21">
        <f t="shared" si="7"/>
        <v>377.83807721601261</v>
      </c>
      <c r="AK21">
        <f t="shared" si="22"/>
        <v>5.2521179213800542</v>
      </c>
      <c r="AL21">
        <f t="shared" si="8"/>
        <v>-1581.5886353582782</v>
      </c>
      <c r="AN21">
        <f t="shared" si="9"/>
        <v>0</v>
      </c>
      <c r="AO21">
        <f t="shared" si="9"/>
        <v>0</v>
      </c>
      <c r="AP21">
        <f t="shared" si="9"/>
        <v>-2.7093248268028116</v>
      </c>
      <c r="AQ21">
        <f t="shared" si="9"/>
        <v>-622.22293996741178</v>
      </c>
      <c r="AR21">
        <f t="shared" si="9"/>
        <v>-624.93226479421457</v>
      </c>
      <c r="AS21">
        <f t="shared" si="9"/>
        <v>120.18412457802189</v>
      </c>
      <c r="AT21">
        <f t="shared" si="9"/>
        <v>1.670612975834959</v>
      </c>
      <c r="AU21">
        <f t="shared" si="9"/>
        <v>-503.07752724035771</v>
      </c>
      <c r="AW21">
        <v>18</v>
      </c>
      <c r="AX21">
        <f>IF(Z21&gt;0, (R21*SUMPRODUCT(K21:$K$98, X21:$X$98)-K21*$AZ$3)/Z21, 0)</f>
        <v>4262.819357143816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12.5</v>
      </c>
      <c r="R22">
        <f t="shared" si="0"/>
        <v>100000</v>
      </c>
      <c r="S22">
        <f t="shared" si="1"/>
        <v>3943.6697152563906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2904.7356236465212</v>
      </c>
      <c r="AC22">
        <f t="shared" si="2"/>
        <v>2577.6755292595199</v>
      </c>
      <c r="AE22">
        <f t="shared" si="3"/>
        <v>0</v>
      </c>
      <c r="AF22">
        <f t="shared" si="4"/>
        <v>0</v>
      </c>
      <c r="AG22">
        <f t="shared" si="4"/>
        <v>-8.1702947868820743</v>
      </c>
      <c r="AH22">
        <f t="shared" si="5"/>
        <v>-2097.4148382068165</v>
      </c>
      <c r="AI22">
        <f t="shared" si="6"/>
        <v>-2105.5851329936986</v>
      </c>
      <c r="AJ22">
        <f t="shared" si="7"/>
        <v>327.0600943870013</v>
      </c>
      <c r="AK22">
        <f t="shared" si="22"/>
        <v>60.999448096576948</v>
      </c>
      <c r="AL22">
        <f t="shared" si="8"/>
        <v>-1717.5255905101203</v>
      </c>
      <c r="AN22">
        <f t="shared" si="9"/>
        <v>0</v>
      </c>
      <c r="AO22">
        <f t="shared" si="9"/>
        <v>0</v>
      </c>
      <c r="AP22">
        <f t="shared" si="9"/>
        <v>-2.4265521949344233</v>
      </c>
      <c r="AQ22">
        <f t="shared" si="9"/>
        <v>-622.92569755381066</v>
      </c>
      <c r="AR22">
        <f t="shared" si="9"/>
        <v>-625.35224974874507</v>
      </c>
      <c r="AS22">
        <f t="shared" si="9"/>
        <v>97.135832991541292</v>
      </c>
      <c r="AT22">
        <f t="shared" si="9"/>
        <v>18.116646770957402</v>
      </c>
      <c r="AU22">
        <f t="shared" si="9"/>
        <v>-510.09976998624637</v>
      </c>
      <c r="AW22">
        <v>19</v>
      </c>
      <c r="AX22">
        <f>IF(Z22&gt;0, (R22*SUMPRODUCT(K22:$K$98, X22:$X$98)-K22*$AZ$3)/Z22, 0)</f>
        <v>3943.6697152563906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12.5</v>
      </c>
      <c r="R23">
        <f t="shared" si="0"/>
        <v>100000</v>
      </c>
      <c r="S23">
        <f t="shared" si="1"/>
        <v>3841.6386380779122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2577.6755292595199</v>
      </c>
      <c r="AC23">
        <f t="shared" si="2"/>
        <v>2400.1666006902319</v>
      </c>
      <c r="AE23">
        <f t="shared" si="3"/>
        <v>0</v>
      </c>
      <c r="AF23">
        <f t="shared" si="4"/>
        <v>0</v>
      </c>
      <c r="AG23">
        <f t="shared" si="4"/>
        <v>-7.8097096929550993</v>
      </c>
      <c r="AH23">
        <f t="shared" si="5"/>
        <v>-2231.0571684652241</v>
      </c>
      <c r="AI23">
        <f t="shared" si="6"/>
        <v>-2238.8668781581791</v>
      </c>
      <c r="AJ23">
        <f t="shared" si="7"/>
        <v>177.50892856928795</v>
      </c>
      <c r="AK23">
        <f t="shared" si="22"/>
        <v>180.43728704816641</v>
      </c>
      <c r="AL23">
        <f t="shared" si="8"/>
        <v>-1880.9206625407248</v>
      </c>
      <c r="AN23">
        <f t="shared" si="9"/>
        <v>0</v>
      </c>
      <c r="AO23">
        <f t="shared" si="9"/>
        <v>0</v>
      </c>
      <c r="AP23">
        <f t="shared" si="9"/>
        <v>-2.0709460188619744</v>
      </c>
      <c r="AQ23">
        <f t="shared" si="9"/>
        <v>-591.62237042619472</v>
      </c>
      <c r="AR23">
        <f t="shared" si="9"/>
        <v>-593.69331644505678</v>
      </c>
      <c r="AS23">
        <f t="shared" si="9"/>
        <v>47.071072214711457</v>
      </c>
      <c r="AT23">
        <f t="shared" si="9"/>
        <v>47.847602018259032</v>
      </c>
      <c r="AU23">
        <f t="shared" si="9"/>
        <v>-498.77464221208623</v>
      </c>
      <c r="AW23">
        <v>20</v>
      </c>
      <c r="AX23">
        <f>IF(Z23&gt;0, (R23*SUMPRODUCT(K23:$K$98, X23:$X$98)-K23*$AZ$3)/Z23, 0)</f>
        <v>3841.6386380779122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12.5</v>
      </c>
      <c r="R24">
        <f t="shared" si="0"/>
        <v>100000</v>
      </c>
      <c r="S24">
        <f t="shared" si="1"/>
        <v>3708.7699031838183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2400.1666006902319</v>
      </c>
      <c r="AC24">
        <f t="shared" si="2"/>
        <v>2206.2377740002166</v>
      </c>
      <c r="AE24">
        <f t="shared" si="3"/>
        <v>0</v>
      </c>
      <c r="AF24">
        <f t="shared" si="4"/>
        <v>0</v>
      </c>
      <c r="AG24">
        <f t="shared" si="4"/>
        <v>-7.4358811398162539</v>
      </c>
      <c r="AH24">
        <f t="shared" si="5"/>
        <v>-2365.8516496743555</v>
      </c>
      <c r="AI24">
        <f t="shared" si="6"/>
        <v>-2373.2875308141715</v>
      </c>
      <c r="AJ24">
        <f t="shared" si="7"/>
        <v>193.92882669001528</v>
      </c>
      <c r="AK24">
        <f t="shared" si="22"/>
        <v>168.01166204831625</v>
      </c>
      <c r="AL24">
        <f t="shared" si="8"/>
        <v>-2011.3470420758399</v>
      </c>
      <c r="AN24">
        <f t="shared" si="9"/>
        <v>0</v>
      </c>
      <c r="AO24">
        <f t="shared" si="9"/>
        <v>0</v>
      </c>
      <c r="AP24">
        <f t="shared" si="9"/>
        <v>-1.7605497616645174</v>
      </c>
      <c r="AQ24">
        <f t="shared" si="9"/>
        <v>-560.14875435068029</v>
      </c>
      <c r="AR24">
        <f t="shared" si="9"/>
        <v>-561.90930411234478</v>
      </c>
      <c r="AS24">
        <f t="shared" si="9"/>
        <v>45.915385572909074</v>
      </c>
      <c r="AT24">
        <f t="shared" si="9"/>
        <v>39.779131217168953</v>
      </c>
      <c r="AU24">
        <f t="shared" si="9"/>
        <v>-476.21478732226677</v>
      </c>
      <c r="AW24">
        <v>21</v>
      </c>
      <c r="AX24">
        <f>IF(Z24&gt;0, (R24*SUMPRODUCT(K24:$K$98, X24:$X$98)-K24*$AZ$3)/Z24, 0)</f>
        <v>3708.7699031838183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12.5</v>
      </c>
      <c r="R25">
        <f t="shared" si="0"/>
        <v>100000</v>
      </c>
      <c r="S25">
        <f t="shared" si="1"/>
        <v>3549.2205258340323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2206.2377740002166</v>
      </c>
      <c r="AC25">
        <f t="shared" si="2"/>
        <v>2001.1725408425559</v>
      </c>
      <c r="AE25">
        <f t="shared" si="3"/>
        <v>0</v>
      </c>
      <c r="AF25">
        <f t="shared" si="4"/>
        <v>0</v>
      </c>
      <c r="AG25">
        <f t="shared" si="4"/>
        <v>-7.0479297013120226</v>
      </c>
      <c r="AH25">
        <f t="shared" si="5"/>
        <v>-2508.7410168485608</v>
      </c>
      <c r="AI25">
        <f t="shared" si="6"/>
        <v>-2515.7889465498729</v>
      </c>
      <c r="AJ25">
        <f t="shared" si="7"/>
        <v>205.06523315766071</v>
      </c>
      <c r="AK25">
        <f t="shared" si="22"/>
        <v>154.43664418001518</v>
      </c>
      <c r="AL25">
        <f t="shared" si="8"/>
        <v>-2156.2870692121969</v>
      </c>
      <c r="AN25">
        <f t="shared" si="9"/>
        <v>0</v>
      </c>
      <c r="AO25">
        <f t="shared" si="9"/>
        <v>0</v>
      </c>
      <c r="AP25">
        <f t="shared" si="9"/>
        <v>-1.4899078442566691</v>
      </c>
      <c r="AQ25">
        <f t="shared" si="9"/>
        <v>-530.33913200287827</v>
      </c>
      <c r="AR25">
        <f t="shared" si="9"/>
        <v>-531.82903984713494</v>
      </c>
      <c r="AS25">
        <f t="shared" si="9"/>
        <v>43.350077599248074</v>
      </c>
      <c r="AT25">
        <f t="shared" si="9"/>
        <v>32.647369845594035</v>
      </c>
      <c r="AU25">
        <f t="shared" si="9"/>
        <v>-455.83159240229281</v>
      </c>
      <c r="AW25">
        <v>22</v>
      </c>
      <c r="AX25">
        <f>IF(Z25&gt;0, (R25*SUMPRODUCT(K25:$K$98, X25:$X$98)-K25*$AZ$3)/Z25, 0)</f>
        <v>3549.2205258340323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12.5</v>
      </c>
      <c r="R26">
        <f t="shared" si="0"/>
        <v>100000</v>
      </c>
      <c r="S26">
        <f t="shared" si="1"/>
        <v>3361.7919366346896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2001.1725408425559</v>
      </c>
      <c r="AC26">
        <f t="shared" si="2"/>
        <v>1787.8722670477291</v>
      </c>
      <c r="AE26">
        <f t="shared" si="3"/>
        <v>0</v>
      </c>
      <c r="AF26">
        <f t="shared" si="4"/>
        <v>0</v>
      </c>
      <c r="AG26">
        <f t="shared" si="4"/>
        <v>-6.6477651679028078</v>
      </c>
      <c r="AH26">
        <f t="shared" si="5"/>
        <v>-2637.4818911687462</v>
      </c>
      <c r="AI26">
        <f t="shared" si="6"/>
        <v>-2644.1296563366491</v>
      </c>
      <c r="AJ26">
        <f t="shared" si="7"/>
        <v>213.30027379482681</v>
      </c>
      <c r="AK26">
        <f t="shared" si="22"/>
        <v>140.08207785897892</v>
      </c>
      <c r="AL26">
        <f t="shared" si="8"/>
        <v>-2290.7473046828432</v>
      </c>
      <c r="AN26">
        <f t="shared" si="9"/>
        <v>0</v>
      </c>
      <c r="AO26">
        <f t="shared" si="9"/>
        <v>0</v>
      </c>
      <c r="AP26">
        <f t="shared" si="9"/>
        <v>-1.2547450469987513</v>
      </c>
      <c r="AQ26">
        <f t="shared" si="9"/>
        <v>-497.81652268214833</v>
      </c>
      <c r="AR26">
        <f t="shared" si="9"/>
        <v>-499.07126772914711</v>
      </c>
      <c r="AS26">
        <f t="shared" si="9"/>
        <v>40.259764794304388</v>
      </c>
      <c r="AT26">
        <f t="shared" si="9"/>
        <v>26.440057512184524</v>
      </c>
      <c r="AU26">
        <f t="shared" si="9"/>
        <v>-432.37144542265816</v>
      </c>
      <c r="AW26">
        <v>23</v>
      </c>
      <c r="AX26">
        <f>IF(Z26&gt;0, (R26*SUMPRODUCT(K26:$K$98, X26:$X$98)-K26*$AZ$3)/Z26, 0)</f>
        <v>3361.7919366346896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12.5</v>
      </c>
      <c r="R27">
        <f t="shared" si="0"/>
        <v>100000</v>
      </c>
      <c r="S27">
        <f t="shared" si="1"/>
        <v>3152.4018205356974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1787.8722670477291</v>
      </c>
      <c r="AC27">
        <f t="shared" si="2"/>
        <v>1573.1261534799114</v>
      </c>
      <c r="AE27">
        <f t="shared" si="3"/>
        <v>0</v>
      </c>
      <c r="AF27">
        <f t="shared" si="4"/>
        <v>0</v>
      </c>
      <c r="AG27">
        <f t="shared" si="4"/>
        <v>-6.2378078804551995</v>
      </c>
      <c r="AH27">
        <f t="shared" si="5"/>
        <v>-2747.8370861486455</v>
      </c>
      <c r="AI27">
        <f t="shared" si="6"/>
        <v>-2754.074894029101</v>
      </c>
      <c r="AJ27">
        <f t="shared" si="7"/>
        <v>214.7461135678177</v>
      </c>
      <c r="AK27">
        <f t="shared" si="22"/>
        <v>125.15105869334106</v>
      </c>
      <c r="AL27">
        <f t="shared" si="8"/>
        <v>-2414.1777217679423</v>
      </c>
      <c r="AN27">
        <f t="shared" si="9"/>
        <v>0</v>
      </c>
      <c r="AO27">
        <f t="shared" si="9"/>
        <v>0</v>
      </c>
      <c r="AP27">
        <f t="shared" si="9"/>
        <v>-1.0512204295686132</v>
      </c>
      <c r="AQ27">
        <f t="shared" si="9"/>
        <v>-463.07653865655016</v>
      </c>
      <c r="AR27">
        <f t="shared" si="9"/>
        <v>-464.12775908611877</v>
      </c>
      <c r="AS27">
        <f t="shared" si="9"/>
        <v>36.189877290109465</v>
      </c>
      <c r="AT27">
        <f t="shared" si="9"/>
        <v>21.090958907663584</v>
      </c>
      <c r="AU27">
        <f t="shared" si="9"/>
        <v>-406.84692288834577</v>
      </c>
      <c r="AW27">
        <v>24</v>
      </c>
      <c r="AX27">
        <f>IF(Z27&gt;0, (R27*SUMPRODUCT(K27:$K$98, X27:$X$98)-K27*$AZ$3)/Z27, 0)</f>
        <v>3152.4018205356974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12.5</v>
      </c>
      <c r="R28">
        <f t="shared" si="0"/>
        <v>100000</v>
      </c>
      <c r="S28">
        <f t="shared" si="1"/>
        <v>2927.5756225960431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1573.1261534799114</v>
      </c>
      <c r="AC28">
        <f t="shared" si="2"/>
        <v>1362.7910515325871</v>
      </c>
      <c r="AE28">
        <f t="shared" si="3"/>
        <v>0</v>
      </c>
      <c r="AF28">
        <f t="shared" si="4"/>
        <v>0</v>
      </c>
      <c r="AG28">
        <f t="shared" si="4"/>
        <v>-5.8187696374693685</v>
      </c>
      <c r="AH28">
        <f t="shared" si="5"/>
        <v>-2853.2813134502353</v>
      </c>
      <c r="AI28">
        <f t="shared" si="6"/>
        <v>-2859.1000830877047</v>
      </c>
      <c r="AJ28">
        <f t="shared" si="7"/>
        <v>210.33510194732435</v>
      </c>
      <c r="AK28">
        <f t="shared" si="22"/>
        <v>110.1188307435938</v>
      </c>
      <c r="AL28">
        <f t="shared" si="8"/>
        <v>-2538.6461503967867</v>
      </c>
      <c r="AN28">
        <f t="shared" si="9"/>
        <v>0</v>
      </c>
      <c r="AO28">
        <f t="shared" si="9"/>
        <v>0</v>
      </c>
      <c r="AP28">
        <f t="shared" si="9"/>
        <v>-0.87553787711726072</v>
      </c>
      <c r="AQ28">
        <f t="shared" si="9"/>
        <v>-429.32716358282181</v>
      </c>
      <c r="AR28">
        <f t="shared" si="9"/>
        <v>-430.20270145993908</v>
      </c>
      <c r="AS28">
        <f t="shared" si="9"/>
        <v>31.648674911676707</v>
      </c>
      <c r="AT28">
        <f t="shared" si="9"/>
        <v>16.569345979782071</v>
      </c>
      <c r="AU28">
        <f t="shared" si="9"/>
        <v>-381.98468056848031</v>
      </c>
      <c r="AW28">
        <v>25</v>
      </c>
      <c r="AX28">
        <f>IF(Z28&gt;0, (R28*SUMPRODUCT(K28:$K$98, X28:$X$98)-K28*$AZ$3)/Z28, 0)</f>
        <v>2927.5756225960431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12.5</v>
      </c>
      <c r="R29">
        <f t="shared" si="0"/>
        <v>100000</v>
      </c>
      <c r="S29">
        <f t="shared" si="1"/>
        <v>2687.2739134558924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1362.7910515325871</v>
      </c>
      <c r="AC29">
        <f t="shared" si="2"/>
        <v>1159.1258850115744</v>
      </c>
      <c r="AE29">
        <f t="shared" si="3"/>
        <v>0</v>
      </c>
      <c r="AF29">
        <f t="shared" si="4"/>
        <v>0</v>
      </c>
      <c r="AG29">
        <f t="shared" si="4"/>
        <v>-5.391736767172878</v>
      </c>
      <c r="AH29">
        <f t="shared" si="5"/>
        <v>-2950.7613913743726</v>
      </c>
      <c r="AI29">
        <f t="shared" si="6"/>
        <v>-2956.1531281415455</v>
      </c>
      <c r="AJ29">
        <f t="shared" si="7"/>
        <v>203.66516652101268</v>
      </c>
      <c r="AK29">
        <f t="shared" si="22"/>
        <v>95.395373607281101</v>
      </c>
      <c r="AL29">
        <f t="shared" si="8"/>
        <v>-2657.0925880132513</v>
      </c>
      <c r="AN29">
        <f t="shared" si="9"/>
        <v>0</v>
      </c>
      <c r="AO29">
        <f t="shared" si="9"/>
        <v>0</v>
      </c>
      <c r="AP29">
        <f t="shared" si="9"/>
        <v>-0.72435995574000434</v>
      </c>
      <c r="AQ29">
        <f t="shared" si="9"/>
        <v>-396.4239136948803</v>
      </c>
      <c r="AR29">
        <f t="shared" si="9"/>
        <v>-397.1482736506203</v>
      </c>
      <c r="AS29">
        <f t="shared" si="9"/>
        <v>27.361664223881633</v>
      </c>
      <c r="AT29">
        <f t="shared" si="9"/>
        <v>12.816016728539912</v>
      </c>
      <c r="AU29">
        <f t="shared" si="9"/>
        <v>-356.97059269819874</v>
      </c>
      <c r="AW29">
        <v>26</v>
      </c>
      <c r="AX29">
        <f>IF(Z29&gt;0, (R29*SUMPRODUCT(K29:$K$98, X29:$X$98)-K29*$AZ$3)/Z29, 0)</f>
        <v>2687.2739134558924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12.5</v>
      </c>
      <c r="R30">
        <f t="shared" si="0"/>
        <v>100000</v>
      </c>
      <c r="S30">
        <f t="shared" si="1"/>
        <v>2431.0260697570675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1159.1258850115744</v>
      </c>
      <c r="AC30">
        <f t="shared" si="2"/>
        <v>964.18589726473704</v>
      </c>
      <c r="AE30">
        <f t="shared" si="3"/>
        <v>0</v>
      </c>
      <c r="AF30">
        <f t="shared" si="4"/>
        <v>0</v>
      </c>
      <c r="AG30">
        <f t="shared" si="4"/>
        <v>-4.9577106003694986</v>
      </c>
      <c r="AH30">
        <f t="shared" si="5"/>
        <v>-3040.870393053201</v>
      </c>
      <c r="AI30">
        <f t="shared" si="6"/>
        <v>-3045.8281036535705</v>
      </c>
      <c r="AJ30">
        <f t="shared" si="7"/>
        <v>194.93998774683735</v>
      </c>
      <c r="AK30">
        <f t="shared" si="22"/>
        <v>81.138811950810208</v>
      </c>
      <c r="AL30">
        <f t="shared" si="8"/>
        <v>-2769.7493039559231</v>
      </c>
      <c r="AN30">
        <f t="shared" si="9"/>
        <v>0</v>
      </c>
      <c r="AO30">
        <f t="shared" si="9"/>
        <v>0</v>
      </c>
      <c r="AP30">
        <f t="shared" si="9"/>
        <v>-0.59468762540352049</v>
      </c>
      <c r="AQ30">
        <f t="shared" si="9"/>
        <v>-364.75868379043749</v>
      </c>
      <c r="AR30">
        <f t="shared" si="9"/>
        <v>-365.35337141584102</v>
      </c>
      <c r="AS30">
        <f t="shared" si="9"/>
        <v>23.383454129153471</v>
      </c>
      <c r="AT30">
        <f t="shared" si="9"/>
        <v>9.7327680650608901</v>
      </c>
      <c r="AU30">
        <f t="shared" si="9"/>
        <v>-332.23714922162668</v>
      </c>
      <c r="AW30">
        <v>27</v>
      </c>
      <c r="AX30">
        <f>IF(Z30&gt;0, (R30*SUMPRODUCT(K30:$K$98, X30:$X$98)-K30*$AZ$3)/Z30, 0)</f>
        <v>2431.0260697570675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12.5</v>
      </c>
      <c r="R31">
        <f t="shared" si="0"/>
        <v>100000</v>
      </c>
      <c r="S31">
        <f t="shared" si="1"/>
        <v>2156.1851370098602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964.18589726473704</v>
      </c>
      <c r="AC31">
        <f t="shared" si="2"/>
        <v>779.32357592790959</v>
      </c>
      <c r="AE31">
        <f t="shared" si="3"/>
        <v>0</v>
      </c>
      <c r="AF31">
        <f t="shared" si="4"/>
        <v>0</v>
      </c>
      <c r="AG31">
        <f t="shared" si="4"/>
        <v>-4.5179537377797638</v>
      </c>
      <c r="AH31">
        <f t="shared" si="5"/>
        <v>-3121.4380526883206</v>
      </c>
      <c r="AI31">
        <f t="shared" si="6"/>
        <v>-3125.9560064261004</v>
      </c>
      <c r="AJ31">
        <f t="shared" si="7"/>
        <v>184.86232133682745</v>
      </c>
      <c r="AK31">
        <f t="shared" si="22"/>
        <v>67.493012808531603</v>
      </c>
      <c r="AL31">
        <f t="shared" si="8"/>
        <v>-2873.6006722807415</v>
      </c>
      <c r="AN31">
        <f t="shared" si="9"/>
        <v>0</v>
      </c>
      <c r="AO31">
        <f t="shared" si="9"/>
        <v>0</v>
      </c>
      <c r="AP31">
        <f t="shared" si="9"/>
        <v>-0.48387310850895315</v>
      </c>
      <c r="AQ31">
        <f t="shared" si="9"/>
        <v>-334.30619728184064</v>
      </c>
      <c r="AR31">
        <f t="shared" si="9"/>
        <v>-334.79007039034963</v>
      </c>
      <c r="AS31">
        <f t="shared" si="9"/>
        <v>19.798765384301966</v>
      </c>
      <c r="AT31">
        <f t="shared" si="9"/>
        <v>7.2285056035894177</v>
      </c>
      <c r="AU31">
        <f t="shared" si="9"/>
        <v>-307.76279940245826</v>
      </c>
      <c r="AW31">
        <v>28</v>
      </c>
      <c r="AX31">
        <f>IF(Z31&gt;0, (R31*SUMPRODUCT(K31:$K$98, X31:$X$98)-K31*$AZ$3)/Z31, 0)</f>
        <v>2156.1851370098602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12.5</v>
      </c>
      <c r="R32">
        <f t="shared" si="0"/>
        <v>100000</v>
      </c>
      <c r="S32">
        <f t="shared" si="1"/>
        <v>1858.0279498345453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779.32357592790959</v>
      </c>
      <c r="AC32">
        <f t="shared" si="2"/>
        <v>605.63913083679108</v>
      </c>
      <c r="AE32">
        <f t="shared" si="3"/>
        <v>0</v>
      </c>
      <c r="AF32">
        <f t="shared" si="4"/>
        <v>0</v>
      </c>
      <c r="AG32">
        <f t="shared" si="4"/>
        <v>-4.0744753791965449</v>
      </c>
      <c r="AH32">
        <f t="shared" si="5"/>
        <v>-3186.3905696433681</v>
      </c>
      <c r="AI32">
        <f t="shared" si="6"/>
        <v>-3190.4650450225645</v>
      </c>
      <c r="AJ32">
        <f t="shared" si="7"/>
        <v>173.6844450911185</v>
      </c>
      <c r="AK32">
        <f t="shared" si="22"/>
        <v>54.552650314953674</v>
      </c>
      <c r="AL32">
        <f t="shared" si="8"/>
        <v>-2962.2279496164924</v>
      </c>
      <c r="AN32">
        <f t="shared" si="9"/>
        <v>0</v>
      </c>
      <c r="AO32">
        <f t="shared" si="9"/>
        <v>0</v>
      </c>
      <c r="AP32">
        <f t="shared" si="9"/>
        <v>-0.38962192006243107</v>
      </c>
      <c r="AQ32">
        <f t="shared" si="9"/>
        <v>-304.69876395671935</v>
      </c>
      <c r="AR32">
        <f t="shared" si="9"/>
        <v>-305.08838587678179</v>
      </c>
      <c r="AS32">
        <f t="shared" si="9"/>
        <v>16.608584095733015</v>
      </c>
      <c r="AT32">
        <f t="shared" si="9"/>
        <v>5.2166000238288195</v>
      </c>
      <c r="AU32">
        <f t="shared" si="9"/>
        <v>-283.26320175721997</v>
      </c>
      <c r="AW32">
        <v>29</v>
      </c>
      <c r="AX32">
        <f>IF(Z32&gt;0, (R32*SUMPRODUCT(K32:$K$98, X32:$X$98)-K32*$AZ$3)/Z32, 0)</f>
        <v>1858.0279498345453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12.5</v>
      </c>
      <c r="R33">
        <f t="shared" si="0"/>
        <v>100000</v>
      </c>
      <c r="S33">
        <f t="shared" si="1"/>
        <v>1530.7212991270201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605.63913083679108</v>
      </c>
      <c r="AC33">
        <f t="shared" si="2"/>
        <v>444.35264562178872</v>
      </c>
      <c r="AE33">
        <f t="shared" si="3"/>
        <v>0</v>
      </c>
      <c r="AF33">
        <f t="shared" si="4"/>
        <v>0</v>
      </c>
      <c r="AG33">
        <f t="shared" si="4"/>
        <v>-3.6286214044581939</v>
      </c>
      <c r="AH33">
        <f t="shared" si="5"/>
        <v>-3240.8737675710877</v>
      </c>
      <c r="AI33">
        <f t="shared" si="6"/>
        <v>-3244.5023889755457</v>
      </c>
      <c r="AJ33">
        <f t="shared" si="7"/>
        <v>161.28648521500236</v>
      </c>
      <c r="AK33">
        <f t="shared" si="22"/>
        <v>42.394739158575376</v>
      </c>
      <c r="AL33">
        <f t="shared" si="8"/>
        <v>-3040.8211646019681</v>
      </c>
      <c r="AN33">
        <f t="shared" si="9"/>
        <v>0</v>
      </c>
      <c r="AO33">
        <f t="shared" si="9"/>
        <v>0</v>
      </c>
      <c r="AP33">
        <f t="shared" si="9"/>
        <v>-0.30980992012299641</v>
      </c>
      <c r="AQ33">
        <f t="shared" si="9"/>
        <v>-276.70421660036288</v>
      </c>
      <c r="AR33">
        <f t="shared" si="9"/>
        <v>-277.01402652048586</v>
      </c>
      <c r="AS33">
        <f t="shared" si="9"/>
        <v>13.770561194393796</v>
      </c>
      <c r="AT33">
        <f t="shared" si="9"/>
        <v>3.6196420867209897</v>
      </c>
      <c r="AU33">
        <f t="shared" si="9"/>
        <v>-259.62382323937112</v>
      </c>
      <c r="AW33">
        <v>30</v>
      </c>
      <c r="AX33">
        <f>IF(Z33&gt;0, (R33*SUMPRODUCT(K33:$K$98, X33:$X$98)-K33*$AZ$3)/Z33, 0)</f>
        <v>1530.7212991270201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12.5</v>
      </c>
      <c r="R34">
        <f t="shared" si="0"/>
        <v>100000</v>
      </c>
      <c r="S34">
        <f t="shared" si="1"/>
        <v>1160.7146590667332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444.35264562178872</v>
      </c>
      <c r="AC34">
        <f t="shared" si="2"/>
        <v>295.69510646938647</v>
      </c>
      <c r="AE34">
        <f t="shared" si="3"/>
        <v>0</v>
      </c>
      <c r="AF34">
        <f t="shared" si="4"/>
        <v>0</v>
      </c>
      <c r="AG34">
        <f t="shared" si="4"/>
        <v>-3.1844078146124497</v>
      </c>
      <c r="AH34">
        <f t="shared" si="5"/>
        <v>-3263.4190064092973</v>
      </c>
      <c r="AI34">
        <f t="shared" si="6"/>
        <v>-3266.6034142239096</v>
      </c>
      <c r="AJ34">
        <f t="shared" si="7"/>
        <v>148.65753915240225</v>
      </c>
      <c r="AK34">
        <f t="shared" si="22"/>
        <v>31.104685193525214</v>
      </c>
      <c r="AL34">
        <f t="shared" si="8"/>
        <v>-3086.8411898779823</v>
      </c>
      <c r="AN34">
        <f t="shared" si="9"/>
        <v>0</v>
      </c>
      <c r="AO34">
        <f t="shared" si="9"/>
        <v>0</v>
      </c>
      <c r="AP34">
        <f t="shared" si="9"/>
        <v>-0.24275284032506234</v>
      </c>
      <c r="AQ34">
        <f t="shared" si="9"/>
        <v>-248.77599826926152</v>
      </c>
      <c r="AR34">
        <f t="shared" si="9"/>
        <v>-249.01875110958659</v>
      </c>
      <c r="AS34">
        <f t="shared" si="9"/>
        <v>11.332417820162801</v>
      </c>
      <c r="AT34">
        <f t="shared" si="9"/>
        <v>2.3711632170655572</v>
      </c>
      <c r="AU34">
        <f t="shared" ref="AU34:AU79" si="23">AL34*$K34</f>
        <v>-235.31517007235823</v>
      </c>
      <c r="AW34">
        <v>31</v>
      </c>
      <c r="AX34">
        <f>IF(Z34&gt;0, (R34*SUMPRODUCT(K34:$K$98, X34:$X$98)-K34*$AZ$3)/Z34, 0)</f>
        <v>1160.7146590667332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12.5</v>
      </c>
      <c r="R35">
        <f t="shared" si="0"/>
        <v>100000</v>
      </c>
      <c r="S35">
        <f t="shared" si="1"/>
        <v>733.7239268403855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295.69510646938647</v>
      </c>
      <c r="AC35">
        <f t="shared" si="2"/>
        <v>161.2464987786617</v>
      </c>
      <c r="AE35">
        <f t="shared" si="3"/>
        <v>0</v>
      </c>
      <c r="AF35">
        <f t="shared" ref="AF35:AG66" si="24">-$Z35*P35</f>
        <v>0</v>
      </c>
      <c r="AG35">
        <f t="shared" si="24"/>
        <v>-2.7470567075724399</v>
      </c>
      <c r="AH35">
        <f t="shared" si="5"/>
        <v>-3244.0562311510816</v>
      </c>
      <c r="AI35">
        <f t="shared" ref="AI35:AI66" si="25">SUM(AE35:AH35)</f>
        <v>-3246.8032878586541</v>
      </c>
      <c r="AJ35">
        <f t="shared" si="7"/>
        <v>134.44860769072477</v>
      </c>
      <c r="AK35">
        <f t="shared" si="22"/>
        <v>20.698657452857056</v>
      </c>
      <c r="AL35">
        <f t="shared" ref="AL35:AL79" si="26">SUM(AI35:AK35)</f>
        <v>-3091.6560227150726</v>
      </c>
      <c r="AN35">
        <f t="shared" ref="AN35:AT66" si="27">AE35*$K35</f>
        <v>0</v>
      </c>
      <c r="AO35">
        <f t="shared" si="27"/>
        <v>0</v>
      </c>
      <c r="AP35">
        <f t="shared" si="27"/>
        <v>-0.18697573152858998</v>
      </c>
      <c r="AQ35">
        <f t="shared" si="27"/>
        <v>-220.80351864136358</v>
      </c>
      <c r="AR35">
        <f t="shared" si="27"/>
        <v>-220.99049437289219</v>
      </c>
      <c r="AS35">
        <f t="shared" si="27"/>
        <v>9.1511131556467031</v>
      </c>
      <c r="AT35">
        <f t="shared" si="27"/>
        <v>1.4088339014769296</v>
      </c>
      <c r="AU35">
        <f t="shared" si="23"/>
        <v>-210.43054731576856</v>
      </c>
      <c r="AW35">
        <v>32</v>
      </c>
      <c r="AX35">
        <f>IF(Z35&gt;0, (R35*SUMPRODUCT(K35:$K$98, X35:$X$98)-K35*$AZ$3)/Z35, 0)</f>
        <v>733.7239268403855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12.5</v>
      </c>
      <c r="R36">
        <f t="shared" si="0"/>
        <v>100000</v>
      </c>
      <c r="S36">
        <f t="shared" si="1"/>
        <v>228.86136366221575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161.2464987786617</v>
      </c>
      <c r="AC36">
        <f t="shared" si="2"/>
        <v>42.521007439563164</v>
      </c>
      <c r="AE36">
        <f t="shared" si="3"/>
        <v>0</v>
      </c>
      <c r="AF36">
        <f t="shared" si="24"/>
        <v>0</v>
      </c>
      <c r="AG36">
        <f t="shared" si="24"/>
        <v>-2.3224216813591001</v>
      </c>
      <c r="AH36">
        <f t="shared" si="5"/>
        <v>-3177.3156731009249</v>
      </c>
      <c r="AI36">
        <f t="shared" si="25"/>
        <v>-3179.638094782284</v>
      </c>
      <c r="AJ36">
        <f t="shared" si="7"/>
        <v>118.72549133909854</v>
      </c>
      <c r="AK36">
        <f t="shared" si="22"/>
        <v>11.28725491450632</v>
      </c>
      <c r="AL36">
        <f t="shared" si="26"/>
        <v>-3049.6253485286793</v>
      </c>
      <c r="AN36">
        <f t="shared" si="27"/>
        <v>0</v>
      </c>
      <c r="AO36">
        <f t="shared" si="27"/>
        <v>0</v>
      </c>
      <c r="AP36">
        <f t="shared" si="27"/>
        <v>-0.14113693146851064</v>
      </c>
      <c r="AQ36">
        <f t="shared" si="27"/>
        <v>-193.09007834694398</v>
      </c>
      <c r="AR36">
        <f t="shared" si="27"/>
        <v>-193.23121527841249</v>
      </c>
      <c r="AS36">
        <f t="shared" si="27"/>
        <v>7.2151201778677567</v>
      </c>
      <c r="AT36">
        <f t="shared" si="27"/>
        <v>0.68594283980505366</v>
      </c>
      <c r="AU36">
        <f t="shared" si="23"/>
        <v>-185.33015226073971</v>
      </c>
      <c r="AW36">
        <v>33</v>
      </c>
      <c r="AX36">
        <f>IF(Z36&gt;0, (R36*SUMPRODUCT(K36:$K$98, X36:$X$98)-K36*$AZ$3)/Z36, 0)</f>
        <v>228.86136366221575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12.5</v>
      </c>
      <c r="R37">
        <f t="shared" si="0"/>
        <v>100000</v>
      </c>
      <c r="S37">
        <f t="shared" si="1"/>
        <v>-387.16986766092759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42.521007439563164</v>
      </c>
      <c r="AC37">
        <f t="shared" si="2"/>
        <v>-59.427975101786728</v>
      </c>
      <c r="AE37">
        <f t="shared" si="3"/>
        <v>0</v>
      </c>
      <c r="AF37">
        <f t="shared" si="24"/>
        <v>0</v>
      </c>
      <c r="AG37">
        <f t="shared" si="24"/>
        <v>-1.9186660709425374</v>
      </c>
      <c r="AH37">
        <f t="shared" si="5"/>
        <v>-3044.2511488237728</v>
      </c>
      <c r="AI37">
        <f t="shared" si="25"/>
        <v>-3046.1698148947153</v>
      </c>
      <c r="AJ37">
        <f t="shared" si="7"/>
        <v>101.94898254134989</v>
      </c>
      <c r="AK37">
        <f t="shared" si="22"/>
        <v>2.9764705207694218</v>
      </c>
      <c r="AL37">
        <f t="shared" si="26"/>
        <v>-2941.244361832596</v>
      </c>
      <c r="AN37">
        <f t="shared" si="27"/>
        <v>0</v>
      </c>
      <c r="AO37">
        <f t="shared" si="27"/>
        <v>0</v>
      </c>
      <c r="AP37">
        <f t="shared" si="27"/>
        <v>-0.10410724808870252</v>
      </c>
      <c r="AQ37">
        <f t="shared" si="27"/>
        <v>-165.18174496056221</v>
      </c>
      <c r="AR37">
        <f t="shared" si="27"/>
        <v>-165.28585220865091</v>
      </c>
      <c r="AS37">
        <f t="shared" si="27"/>
        <v>5.5317744857025648</v>
      </c>
      <c r="AT37">
        <f t="shared" si="27"/>
        <v>0.16150395299492021</v>
      </c>
      <c r="AU37">
        <f t="shared" si="23"/>
        <v>-159.59257376995342</v>
      </c>
      <c r="AW37">
        <v>34</v>
      </c>
      <c r="AX37">
        <f>IF(Z37&gt;0, (R37*SUMPRODUCT(K37:$K$98, X37:$X$98)-K37*$AZ$3)/Z37, 0)</f>
        <v>-387.16986766092759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12.5</v>
      </c>
      <c r="R38">
        <f t="shared" si="0"/>
        <v>100000</v>
      </c>
      <c r="S38">
        <f t="shared" si="1"/>
        <v>-1159.6380489337823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-59.427975101786728</v>
      </c>
      <c r="AC38">
        <f t="shared" si="2"/>
        <v>-143.2337416644973</v>
      </c>
      <c r="AE38">
        <f t="shared" si="3"/>
        <v>0</v>
      </c>
      <c r="AF38">
        <f t="shared" si="24"/>
        <v>0</v>
      </c>
      <c r="AG38">
        <f t="shared" si="24"/>
        <v>-1.5439487971720156</v>
      </c>
      <c r="AH38">
        <f t="shared" si="5"/>
        <v>-2844.2449044887708</v>
      </c>
      <c r="AI38">
        <f t="shared" si="25"/>
        <v>-2845.7888532859429</v>
      </c>
      <c r="AJ38">
        <f t="shared" si="7"/>
        <v>83.805766562710573</v>
      </c>
      <c r="AK38">
        <f t="shared" si="22"/>
        <v>-4.1599582571250711</v>
      </c>
      <c r="AL38">
        <f t="shared" si="26"/>
        <v>-2766.1430449803574</v>
      </c>
      <c r="AN38">
        <f t="shared" si="27"/>
        <v>0</v>
      </c>
      <c r="AO38">
        <f t="shared" si="27"/>
        <v>0</v>
      </c>
      <c r="AP38">
        <f t="shared" si="27"/>
        <v>-7.4799111968675391E-2</v>
      </c>
      <c r="AQ38">
        <f t="shared" si="27"/>
        <v>-137.79407287785031</v>
      </c>
      <c r="AR38">
        <f t="shared" si="27"/>
        <v>-137.86887198981898</v>
      </c>
      <c r="AS38">
        <f t="shared" si="27"/>
        <v>4.0601067394377193</v>
      </c>
      <c r="AT38">
        <f t="shared" si="27"/>
        <v>-0.20153594732523156</v>
      </c>
      <c r="AU38">
        <f t="shared" si="23"/>
        <v>-134.0103011977065</v>
      </c>
      <c r="AW38">
        <v>35</v>
      </c>
      <c r="AX38">
        <f>IF(Z38&gt;0, (R38*SUMPRODUCT(K38:$K$98, X38:$X$98)-K38*$AZ$3)/Z38, 0)</f>
        <v>-1159.6380489337823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12.5</v>
      </c>
      <c r="R39">
        <f t="shared" si="0"/>
        <v>100000</v>
      </c>
      <c r="S39">
        <f t="shared" si="1"/>
        <v>-2159.2505248644293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-143.2337416644973</v>
      </c>
      <c r="AC39">
        <f t="shared" si="2"/>
        <v>-208.37069097283705</v>
      </c>
      <c r="AE39">
        <f t="shared" si="3"/>
        <v>0</v>
      </c>
      <c r="AF39">
        <f t="shared" si="24"/>
        <v>0</v>
      </c>
      <c r="AG39">
        <f t="shared" si="24"/>
        <v>-1.2062674558451236</v>
      </c>
      <c r="AH39">
        <f t="shared" si="5"/>
        <v>-2577.9348268413723</v>
      </c>
      <c r="AI39">
        <f t="shared" si="25"/>
        <v>-2579.1410942972175</v>
      </c>
      <c r="AJ39">
        <f t="shared" si="7"/>
        <v>65.136949308339751</v>
      </c>
      <c r="AK39">
        <f t="shared" si="22"/>
        <v>-10.026361916514812</v>
      </c>
      <c r="AL39">
        <f t="shared" si="26"/>
        <v>-2524.0305069053925</v>
      </c>
      <c r="AN39">
        <f t="shared" si="27"/>
        <v>0</v>
      </c>
      <c r="AO39">
        <f t="shared" si="27"/>
        <v>0</v>
      </c>
      <c r="AP39">
        <f t="shared" si="27"/>
        <v>-5.2178205245071024E-2</v>
      </c>
      <c r="AQ39">
        <f t="shared" si="27"/>
        <v>-111.51093553220768</v>
      </c>
      <c r="AR39">
        <f t="shared" si="27"/>
        <v>-111.56311373745275</v>
      </c>
      <c r="AS39">
        <f t="shared" si="27"/>
        <v>2.8175584888569785</v>
      </c>
      <c r="AT39">
        <f t="shared" si="27"/>
        <v>-0.43369948132667135</v>
      </c>
      <c r="AU39">
        <f t="shared" si="23"/>
        <v>-109.17925472992245</v>
      </c>
      <c r="AW39">
        <v>36</v>
      </c>
      <c r="AX39">
        <f>IF(Z39&gt;0, (R39*SUMPRODUCT(K39:$K$98, X39:$X$98)-K39*$AZ$3)/Z39, 0)</f>
        <v>-2159.2505248644293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12.5</v>
      </c>
      <c r="R40">
        <f t="shared" si="0"/>
        <v>100000</v>
      </c>
      <c r="S40">
        <f t="shared" si="1"/>
        <v>-3497.4964349302322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-208.37069097283705</v>
      </c>
      <c r="AC40">
        <f t="shared" si="2"/>
        <v>-255.00919474655331</v>
      </c>
      <c r="AE40">
        <f t="shared" si="3"/>
        <v>0</v>
      </c>
      <c r="AF40">
        <f t="shared" si="24"/>
        <v>0</v>
      </c>
      <c r="AG40">
        <f t="shared" si="24"/>
        <v>-0.91139905176072111</v>
      </c>
      <c r="AH40">
        <f t="shared" si="5"/>
        <v>-2262.4458362076107</v>
      </c>
      <c r="AI40">
        <f t="shared" si="25"/>
        <v>-2263.3572352593715</v>
      </c>
      <c r="AJ40">
        <f t="shared" si="7"/>
        <v>46.638503773716252</v>
      </c>
      <c r="AK40">
        <f t="shared" si="22"/>
        <v>-14.585948368098595</v>
      </c>
      <c r="AL40">
        <f t="shared" si="26"/>
        <v>-2231.3046798537539</v>
      </c>
      <c r="AN40">
        <f t="shared" si="27"/>
        <v>0</v>
      </c>
      <c r="AO40">
        <f t="shared" si="27"/>
        <v>0</v>
      </c>
      <c r="AP40">
        <f t="shared" si="27"/>
        <v>-3.5199466035629276E-2</v>
      </c>
      <c r="AQ40">
        <f t="shared" si="27"/>
        <v>-87.378723090825162</v>
      </c>
      <c r="AR40">
        <f t="shared" si="27"/>
        <v>-87.413922556860783</v>
      </c>
      <c r="AS40">
        <f t="shared" si="27"/>
        <v>1.801242196120358</v>
      </c>
      <c r="AT40">
        <f t="shared" si="27"/>
        <v>-0.56332908530951764</v>
      </c>
      <c r="AU40">
        <f t="shared" si="23"/>
        <v>-86.176009446049946</v>
      </c>
      <c r="AW40">
        <v>37</v>
      </c>
      <c r="AX40">
        <f>IF(Z40&gt;0, (R40*SUMPRODUCT(K40:$K$98, X40:$X$98)-K40*$AZ$3)/Z40, 0)</f>
        <v>-3497.4964349302322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12.5</v>
      </c>
      <c r="R41">
        <f t="shared" si="0"/>
        <v>100000</v>
      </c>
      <c r="S41">
        <f t="shared" si="1"/>
        <v>-5369.5115263927146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-255.00919474655331</v>
      </c>
      <c r="AC41">
        <f t="shared" si="2"/>
        <v>-284.46610376729689</v>
      </c>
      <c r="AE41">
        <f t="shared" si="3"/>
        <v>0</v>
      </c>
      <c r="AF41">
        <f t="shared" si="24"/>
        <v>0</v>
      </c>
      <c r="AG41">
        <f t="shared" si="24"/>
        <v>-0.66222528429509619</v>
      </c>
      <c r="AH41">
        <f t="shared" si="5"/>
        <v>-1920.4782155841419</v>
      </c>
      <c r="AI41">
        <f t="shared" si="25"/>
        <v>-1921.1404408684371</v>
      </c>
      <c r="AJ41">
        <f t="shared" si="7"/>
        <v>29.456909020743581</v>
      </c>
      <c r="AK41">
        <f t="shared" si="22"/>
        <v>-17.850643632258734</v>
      </c>
      <c r="AL41">
        <f t="shared" si="26"/>
        <v>-1909.5341754799522</v>
      </c>
      <c r="AN41">
        <f t="shared" si="27"/>
        <v>0</v>
      </c>
      <c r="AO41">
        <f t="shared" si="27"/>
        <v>0</v>
      </c>
      <c r="AP41">
        <f t="shared" si="27"/>
        <v>-2.2835747843470422E-2</v>
      </c>
      <c r="AQ41">
        <f t="shared" si="27"/>
        <v>-66.224527075615072</v>
      </c>
      <c r="AR41">
        <f t="shared" si="27"/>
        <v>-66.247362823458545</v>
      </c>
      <c r="AS41">
        <f t="shared" si="27"/>
        <v>1.0157729742405892</v>
      </c>
      <c r="AT41">
        <f t="shared" si="27"/>
        <v>-0.61555003485530602</v>
      </c>
      <c r="AU41">
        <f t="shared" si="23"/>
        <v>-65.847139884073272</v>
      </c>
      <c r="AW41">
        <v>38</v>
      </c>
      <c r="AX41">
        <f>IF(Z41&gt;0, (R41*SUMPRODUCT(K41:$K$98, X41:$X$98)-K41*$AZ$3)/Z41, 0)</f>
        <v>-5369.5115263927146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12.5</v>
      </c>
      <c r="R42">
        <f t="shared" si="0"/>
        <v>100000</v>
      </c>
      <c r="S42">
        <f t="shared" si="1"/>
        <v>-8130.8558528313388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-284.46610376729689</v>
      </c>
      <c r="AC42">
        <f t="shared" si="2"/>
        <v>-298.97472542319616</v>
      </c>
      <c r="AE42">
        <f t="shared" si="3"/>
        <v>0</v>
      </c>
      <c r="AF42">
        <f t="shared" si="24"/>
        <v>0</v>
      </c>
      <c r="AG42">
        <f t="shared" si="24"/>
        <v>-0.45962985144898172</v>
      </c>
      <c r="AH42">
        <f t="shared" si="5"/>
        <v>-1567.7854400253075</v>
      </c>
      <c r="AI42">
        <f t="shared" si="25"/>
        <v>-1568.2450698767564</v>
      </c>
      <c r="AJ42">
        <f t="shared" si="7"/>
        <v>14.508621655899276</v>
      </c>
      <c r="AK42">
        <f t="shared" si="22"/>
        <v>-19.912627263710785</v>
      </c>
      <c r="AL42">
        <f t="shared" si="26"/>
        <v>-1573.6490754845679</v>
      </c>
      <c r="AN42">
        <f t="shared" si="27"/>
        <v>0</v>
      </c>
      <c r="AO42">
        <f t="shared" si="27"/>
        <v>0</v>
      </c>
      <c r="AP42">
        <f t="shared" si="27"/>
        <v>-1.4151409052630164E-2</v>
      </c>
      <c r="AQ42">
        <f t="shared" si="27"/>
        <v>-48.270087329213773</v>
      </c>
      <c r="AR42">
        <f t="shared" si="27"/>
        <v>-48.284238738266403</v>
      </c>
      <c r="AS42">
        <f t="shared" si="27"/>
        <v>0.44670170833164219</v>
      </c>
      <c r="AT42">
        <f t="shared" si="27"/>
        <v>-0.61308405629656004</v>
      </c>
      <c r="AU42">
        <f t="shared" si="23"/>
        <v>-48.450621086231315</v>
      </c>
      <c r="AW42">
        <v>39</v>
      </c>
      <c r="AX42">
        <f>IF(Z42&gt;0, (R42*SUMPRODUCT(K42:$K$98, X42:$X$98)-K42*$AZ$3)/Z42, 0)</f>
        <v>-8130.8558528313388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12.5</v>
      </c>
      <c r="R43">
        <f t="shared" si="0"/>
        <v>100000</v>
      </c>
      <c r="S43">
        <f t="shared" si="1"/>
        <v>-12455.321503333453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-298.97472542319616</v>
      </c>
      <c r="AC43">
        <f t="shared" si="2"/>
        <v>-301.0698971990924</v>
      </c>
      <c r="AE43">
        <f t="shared" si="3"/>
        <v>0</v>
      </c>
      <c r="AF43">
        <f t="shared" si="24"/>
        <v>0</v>
      </c>
      <c r="AG43">
        <f t="shared" si="24"/>
        <v>-0.3021498653392008</v>
      </c>
      <c r="AH43">
        <f t="shared" si="5"/>
        <v>-1223.069500762329</v>
      </c>
      <c r="AI43">
        <f t="shared" si="25"/>
        <v>-1223.3716506276683</v>
      </c>
      <c r="AJ43">
        <f t="shared" si="7"/>
        <v>2.0951717758962332</v>
      </c>
      <c r="AK43">
        <f t="shared" si="22"/>
        <v>-20.928230779623732</v>
      </c>
      <c r="AL43">
        <f t="shared" si="26"/>
        <v>-1242.2047096313959</v>
      </c>
      <c r="AN43">
        <f t="shared" si="27"/>
        <v>0</v>
      </c>
      <c r="AO43">
        <f t="shared" si="27"/>
        <v>0</v>
      </c>
      <c r="AP43">
        <f t="shared" si="27"/>
        <v>-8.3060748427173023E-3</v>
      </c>
      <c r="AQ43">
        <f t="shared" si="27"/>
        <v>-33.62207955900346</v>
      </c>
      <c r="AR43">
        <f t="shared" si="27"/>
        <v>-33.630385633846181</v>
      </c>
      <c r="AS43">
        <f t="shared" si="27"/>
        <v>5.7596099072910037E-2</v>
      </c>
      <c r="AT43">
        <f t="shared" si="27"/>
        <v>-0.57531533560694181</v>
      </c>
      <c r="AU43">
        <f t="shared" si="23"/>
        <v>-34.148104870380216</v>
      </c>
      <c r="AW43">
        <v>40</v>
      </c>
      <c r="AX43">
        <f>IF(Z43&gt;0, (R43*SUMPRODUCT(K43:$K$98, X43:$X$98)-K43*$AZ$3)/Z43, 0)</f>
        <v>-12455.321503333453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12.5</v>
      </c>
      <c r="R44">
        <f t="shared" si="0"/>
        <v>100000</v>
      </c>
      <c r="S44">
        <f t="shared" si="1"/>
        <v>-19653.371707926111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-301.0698971990924</v>
      </c>
      <c r="AC44">
        <f t="shared" si="2"/>
        <v>-293.46437358549082</v>
      </c>
      <c r="AE44">
        <f t="shared" si="3"/>
        <v>0</v>
      </c>
      <c r="AF44">
        <f t="shared" si="24"/>
        <v>0</v>
      </c>
      <c r="AG44">
        <f t="shared" si="24"/>
        <v>-0.18665014453164927</v>
      </c>
      <c r="AH44">
        <f t="shared" si="5"/>
        <v>-899.82577723327631</v>
      </c>
      <c r="AI44">
        <f t="shared" si="25"/>
        <v>-900.01242737780797</v>
      </c>
      <c r="AJ44">
        <f t="shared" si="7"/>
        <v>-7.6055236136015765</v>
      </c>
      <c r="AK44">
        <f t="shared" si="22"/>
        <v>-21.074892803936471</v>
      </c>
      <c r="AL44">
        <f t="shared" si="26"/>
        <v>-928.69284379534599</v>
      </c>
      <c r="AN44">
        <f t="shared" si="27"/>
        <v>0</v>
      </c>
      <c r="AO44">
        <f t="shared" si="27"/>
        <v>0</v>
      </c>
      <c r="AP44">
        <f t="shared" si="27"/>
        <v>-4.5812473724854159E-3</v>
      </c>
      <c r="AQ44">
        <f t="shared" si="27"/>
        <v>-22.085835979331879</v>
      </c>
      <c r="AR44">
        <f t="shared" si="27"/>
        <v>-22.090417226704364</v>
      </c>
      <c r="AS44">
        <f t="shared" si="27"/>
        <v>-0.18667429997773136</v>
      </c>
      <c r="AT44">
        <f t="shared" si="27"/>
        <v>-0.51727416298396922</v>
      </c>
      <c r="AU44">
        <f t="shared" si="23"/>
        <v>-22.794365689666062</v>
      </c>
      <c r="AW44">
        <v>41</v>
      </c>
      <c r="AX44">
        <f>IF(Z44&gt;0, (R44*SUMPRODUCT(K44:$K$98, X44:$X$98)-K44*$AZ$3)/Z44, 0)</f>
        <v>-19653.371707926111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12.5</v>
      </c>
      <c r="R45">
        <f t="shared" si="0"/>
        <v>100000</v>
      </c>
      <c r="S45">
        <f t="shared" si="1"/>
        <v>-32390.146352503052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-293.46437358549082</v>
      </c>
      <c r="AC45">
        <f t="shared" si="2"/>
        <v>-278.73984958928241</v>
      </c>
      <c r="AE45">
        <f t="shared" si="3"/>
        <v>0</v>
      </c>
      <c r="AF45">
        <f t="shared" si="24"/>
        <v>0</v>
      </c>
      <c r="AG45">
        <f t="shared" si="24"/>
        <v>-0.10757123731232458</v>
      </c>
      <c r="AH45">
        <f t="shared" si="5"/>
        <v>-617.6992461920654</v>
      </c>
      <c r="AI45">
        <f t="shared" si="25"/>
        <v>-617.8068174293777</v>
      </c>
      <c r="AJ45">
        <f t="shared" si="7"/>
        <v>-14.724523996208404</v>
      </c>
      <c r="AK45">
        <f t="shared" si="22"/>
        <v>-20.542506150984359</v>
      </c>
      <c r="AL45">
        <f t="shared" si="26"/>
        <v>-653.07384757657042</v>
      </c>
      <c r="AN45">
        <f t="shared" si="27"/>
        <v>0</v>
      </c>
      <c r="AO45">
        <f t="shared" si="27"/>
        <v>0</v>
      </c>
      <c r="AP45">
        <f t="shared" si="27"/>
        <v>-2.3574014900246435E-3</v>
      </c>
      <c r="AQ45">
        <f t="shared" si="27"/>
        <v>-13.536751642378286</v>
      </c>
      <c r="AR45">
        <f t="shared" si="27"/>
        <v>-13.539109043868311</v>
      </c>
      <c r="AS45">
        <f t="shared" si="27"/>
        <v>-0.32268490793484955</v>
      </c>
      <c r="AT45">
        <f t="shared" si="27"/>
        <v>-0.45018478748707852</v>
      </c>
      <c r="AU45">
        <f t="shared" si="23"/>
        <v>-14.311978739290238</v>
      </c>
      <c r="AW45">
        <v>42</v>
      </c>
      <c r="AX45">
        <f>IF(Z45&gt;0, (R45*SUMPRODUCT(K45:$K$98, X45:$X$98)-K45*$AZ$3)/Z45, 0)</f>
        <v>-32390.146352503052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12.5</v>
      </c>
      <c r="R46">
        <f t="shared" si="0"/>
        <v>100000</v>
      </c>
      <c r="S46">
        <f t="shared" si="1"/>
        <v>-52979.52644809203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-278.73984958928241</v>
      </c>
      <c r="AC46">
        <f t="shared" si="2"/>
        <v>-259.41020839635695</v>
      </c>
      <c r="AE46">
        <f t="shared" si="3"/>
        <v>0</v>
      </c>
      <c r="AF46">
        <f t="shared" si="24"/>
        <v>0</v>
      </c>
      <c r="AG46">
        <f t="shared" si="24"/>
        <v>-6.1205296127580612E-2</v>
      </c>
      <c r="AH46">
        <f t="shared" si="5"/>
        <v>-362.32183049296577</v>
      </c>
      <c r="AI46">
        <f t="shared" si="25"/>
        <v>-362.38303578909336</v>
      </c>
      <c r="AJ46">
        <f t="shared" si="7"/>
        <v>-19.329641192925465</v>
      </c>
      <c r="AK46">
        <f t="shared" si="22"/>
        <v>-19.51178947124977</v>
      </c>
      <c r="AL46">
        <f t="shared" si="26"/>
        <v>-401.22446645326858</v>
      </c>
      <c r="AN46">
        <f t="shared" si="27"/>
        <v>0</v>
      </c>
      <c r="AO46">
        <f t="shared" si="27"/>
        <v>0</v>
      </c>
      <c r="AP46">
        <f t="shared" si="27"/>
        <v>-1.197590577894016E-3</v>
      </c>
      <c r="AQ46">
        <f t="shared" si="27"/>
        <v>-7.0894716277364207</v>
      </c>
      <c r="AR46">
        <f t="shared" si="27"/>
        <v>-7.0906692183143152</v>
      </c>
      <c r="AS46">
        <f t="shared" si="27"/>
        <v>-0.37821884103732123</v>
      </c>
      <c r="AT46">
        <f t="shared" si="27"/>
        <v>-0.38178289636753482</v>
      </c>
      <c r="AU46">
        <f t="shared" si="23"/>
        <v>-7.8506709557191705</v>
      </c>
      <c r="AW46">
        <v>43</v>
      </c>
      <c r="AX46">
        <f>IF(Z46&gt;0, (R46*SUMPRODUCT(K46:$K$98, X46:$X$98)-K46*$AZ$3)/Z46, 0)</f>
        <v>-52979.52644809203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12.5</v>
      </c>
      <c r="R47">
        <f t="shared" si="0"/>
        <v>100000</v>
      </c>
      <c r="S47">
        <f t="shared" si="1"/>
        <v>-86330.331799205407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-259.41020839635695</v>
      </c>
      <c r="AC47">
        <f t="shared" si="2"/>
        <v>-237.15468642114359</v>
      </c>
      <c r="AE47">
        <f t="shared" si="3"/>
        <v>0</v>
      </c>
      <c r="AF47">
        <f t="shared" si="24"/>
        <v>0</v>
      </c>
      <c r="AG47">
        <f t="shared" si="24"/>
        <v>-3.4338262328925513E-2</v>
      </c>
      <c r="AH47">
        <f t="shared" si="5"/>
        <v>-210.03984669903434</v>
      </c>
      <c r="AI47">
        <f t="shared" si="25"/>
        <v>-210.07418496136327</v>
      </c>
      <c r="AJ47">
        <f t="shared" si="7"/>
        <v>-22.255521975213355</v>
      </c>
      <c r="AK47">
        <f t="shared" si="22"/>
        <v>-18.158714587744988</v>
      </c>
      <c r="AL47">
        <f t="shared" si="26"/>
        <v>-250.48842152432161</v>
      </c>
      <c r="AN47">
        <f t="shared" si="27"/>
        <v>0</v>
      </c>
      <c r="AO47">
        <f t="shared" si="27"/>
        <v>0</v>
      </c>
      <c r="AP47">
        <f t="shared" si="27"/>
        <v>-5.9990110024626595E-4</v>
      </c>
      <c r="AQ47">
        <f t="shared" si="27"/>
        <v>-3.669467427423271</v>
      </c>
      <c r="AR47">
        <f t="shared" si="27"/>
        <v>-3.6700673285235172</v>
      </c>
      <c r="AS47">
        <f t="shared" si="27"/>
        <v>-0.38881152434550736</v>
      </c>
      <c r="AT47">
        <f t="shared" si="27"/>
        <v>-0.31723890847760922</v>
      </c>
      <c r="AU47">
        <f t="shared" si="23"/>
        <v>-4.3761177613466336</v>
      </c>
      <c r="AW47">
        <v>44</v>
      </c>
      <c r="AX47">
        <f>IF(Z47&gt;0, (R47*SUMPRODUCT(K47:$K$98, X47:$X$98)-K47*$AZ$3)/Z47, 0)</f>
        <v>-86330.331799205407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12.5</v>
      </c>
      <c r="R48">
        <f t="shared" si="0"/>
        <v>100000</v>
      </c>
      <c r="S48">
        <f t="shared" si="1"/>
        <v>-141463.85974988269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-237.15468642114359</v>
      </c>
      <c r="AC48">
        <f t="shared" si="2"/>
        <v>-214.62326670307601</v>
      </c>
      <c r="AE48">
        <f t="shared" si="3"/>
        <v>0</v>
      </c>
      <c r="AF48">
        <f t="shared" si="24"/>
        <v>0</v>
      </c>
      <c r="AG48">
        <f t="shared" si="24"/>
        <v>-1.896449622208668E-2</v>
      </c>
      <c r="AH48">
        <f t="shared" si="5"/>
        <v>-120.24306786839659</v>
      </c>
      <c r="AI48">
        <f t="shared" si="25"/>
        <v>-120.26203236461868</v>
      </c>
      <c r="AJ48">
        <f t="shared" si="7"/>
        <v>-22.531419718067582</v>
      </c>
      <c r="AK48">
        <f t="shared" si="22"/>
        <v>-16.600828049480054</v>
      </c>
      <c r="AL48">
        <f t="shared" si="26"/>
        <v>-159.3942801321663</v>
      </c>
      <c r="AN48">
        <f t="shared" si="27"/>
        <v>0</v>
      </c>
      <c r="AO48">
        <f t="shared" si="27"/>
        <v>0</v>
      </c>
      <c r="AP48">
        <f t="shared" si="27"/>
        <v>-2.9581802426889006E-4</v>
      </c>
      <c r="AQ48">
        <f t="shared" si="27"/>
        <v>-1.8756135861617593</v>
      </c>
      <c r="AR48">
        <f t="shared" si="27"/>
        <v>-1.8759094041860283</v>
      </c>
      <c r="AS48">
        <f t="shared" si="27"/>
        <v>-0.35145674247910424</v>
      </c>
      <c r="AT48">
        <f t="shared" si="27"/>
        <v>-0.25894830515484257</v>
      </c>
      <c r="AU48">
        <f t="shared" si="23"/>
        <v>-2.4863144518199749</v>
      </c>
      <c r="AW48">
        <v>45</v>
      </c>
      <c r="AX48">
        <f>IF(Z48&gt;0, (R48*SUMPRODUCT(K48:$K$98, X48:$X$98)-K48*$AZ$3)/Z48, 0)</f>
        <v>-141463.85974988269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12.5</v>
      </c>
      <c r="R49">
        <f t="shared" si="0"/>
        <v>100000</v>
      </c>
      <c r="S49">
        <f t="shared" si="1"/>
        <v>-234571.90839105705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-214.62326670307601</v>
      </c>
      <c r="AC49">
        <f t="shared" si="2"/>
        <v>-193.10523105219235</v>
      </c>
      <c r="AE49">
        <f t="shared" si="3"/>
        <v>0</v>
      </c>
      <c r="AF49">
        <f t="shared" si="24"/>
        <v>0</v>
      </c>
      <c r="AG49">
        <f t="shared" si="24"/>
        <v>-1.0290300337789425E-2</v>
      </c>
      <c r="AH49">
        <f t="shared" si="5"/>
        <v>-67.876407376611098</v>
      </c>
      <c r="AI49">
        <f t="shared" si="25"/>
        <v>-67.886697676948884</v>
      </c>
      <c r="AJ49">
        <f t="shared" si="7"/>
        <v>-21.518035650883661</v>
      </c>
      <c r="AK49">
        <f t="shared" si="22"/>
        <v>-15.023628669215322</v>
      </c>
      <c r="AL49">
        <f t="shared" si="26"/>
        <v>-104.42836199704787</v>
      </c>
      <c r="AN49">
        <f t="shared" si="27"/>
        <v>0</v>
      </c>
      <c r="AO49">
        <f t="shared" si="27"/>
        <v>0</v>
      </c>
      <c r="AP49">
        <f t="shared" si="27"/>
        <v>-1.4331556147502008E-4</v>
      </c>
      <c r="AQ49">
        <f t="shared" si="27"/>
        <v>-0.94533153695841876</v>
      </c>
      <c r="AR49">
        <f t="shared" si="27"/>
        <v>-0.94547485251989372</v>
      </c>
      <c r="AS49">
        <f t="shared" si="27"/>
        <v>-0.2996870120321844</v>
      </c>
      <c r="AT49">
        <f t="shared" si="27"/>
        <v>-0.20923779748330826</v>
      </c>
      <c r="AU49">
        <f t="shared" si="23"/>
        <v>-1.4543996620353865</v>
      </c>
      <c r="AW49">
        <v>46</v>
      </c>
      <c r="AX49">
        <f>IF(Z49&gt;0, (R49*SUMPRODUCT(K49:$K$98, X49:$X$98)-K49*$AZ$3)/Z49, 0)</f>
        <v>-234571.90839105705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12.5</v>
      </c>
      <c r="R50">
        <f t="shared" si="0"/>
        <v>100000</v>
      </c>
      <c r="S50">
        <f t="shared" si="1"/>
        <v>-394649.80845325073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-193.10523105219235</v>
      </c>
      <c r="AC50">
        <f t="shared" si="2"/>
        <v>-173.1633757703602</v>
      </c>
      <c r="AE50">
        <f t="shared" si="3"/>
        <v>0</v>
      </c>
      <c r="AF50">
        <f t="shared" si="24"/>
        <v>0</v>
      </c>
      <c r="AG50">
        <f t="shared" si="24"/>
        <v>-5.4847161984266082E-3</v>
      </c>
      <c r="AH50">
        <f t="shared" si="5"/>
        <v>-37.621449087879384</v>
      </c>
      <c r="AI50">
        <f t="shared" si="25"/>
        <v>-37.626933804077808</v>
      </c>
      <c r="AJ50">
        <f t="shared" si="7"/>
        <v>-19.941855281832147</v>
      </c>
      <c r="AK50">
        <f t="shared" si="22"/>
        <v>-13.517366173653466</v>
      </c>
      <c r="AL50">
        <f t="shared" si="26"/>
        <v>-71.086155259563427</v>
      </c>
      <c r="AN50">
        <f t="shared" si="27"/>
        <v>0</v>
      </c>
      <c r="AO50">
        <f t="shared" si="27"/>
        <v>0</v>
      </c>
      <c r="AP50">
        <f t="shared" si="27"/>
        <v>-6.8202679404904699E-5</v>
      </c>
      <c r="AQ50">
        <f t="shared" si="27"/>
        <v>-0.4678243209055471</v>
      </c>
      <c r="AR50">
        <f t="shared" si="27"/>
        <v>-0.46789252358495192</v>
      </c>
      <c r="AS50">
        <f t="shared" si="27"/>
        <v>-0.24797781932927898</v>
      </c>
      <c r="AT50">
        <f t="shared" si="27"/>
        <v>-0.16808902378665655</v>
      </c>
      <c r="AU50">
        <f t="shared" si="23"/>
        <v>-0.88395936670088759</v>
      </c>
      <c r="AW50">
        <v>47</v>
      </c>
      <c r="AX50">
        <f>IF(Z50&gt;0, (R50*SUMPRODUCT(K50:$K$98, X50:$X$98)-K50*$AZ$3)/Z50, 0)</f>
        <v>-394649.80845325073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12.5</v>
      </c>
      <c r="R51">
        <f t="shared" si="0"/>
        <v>100000</v>
      </c>
      <c r="S51">
        <f t="shared" si="1"/>
        <v>-675850.80248682236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-173.1633757703602</v>
      </c>
      <c r="AC51">
        <f t="shared" si="2"/>
        <v>-154.98192614591704</v>
      </c>
      <c r="AE51">
        <f t="shared" si="3"/>
        <v>0</v>
      </c>
      <c r="AF51">
        <f t="shared" si="24"/>
        <v>0</v>
      </c>
      <c r="AG51">
        <f t="shared" si="24"/>
        <v>-2.8664226922505368E-3</v>
      </c>
      <c r="AH51">
        <f t="shared" si="5"/>
        <v>-20.507570753534441</v>
      </c>
      <c r="AI51">
        <f t="shared" si="25"/>
        <v>-20.510437176226691</v>
      </c>
      <c r="AJ51">
        <f t="shared" si="7"/>
        <v>-18.181449624443161</v>
      </c>
      <c r="AK51">
        <f t="shared" si="22"/>
        <v>-12.121436303925215</v>
      </c>
      <c r="AL51">
        <f t="shared" si="26"/>
        <v>-50.813323104595064</v>
      </c>
      <c r="AN51">
        <f t="shared" si="27"/>
        <v>0</v>
      </c>
      <c r="AO51">
        <f t="shared" si="27"/>
        <v>0</v>
      </c>
      <c r="AP51">
        <f t="shared" si="27"/>
        <v>-3.1825078748342863E-5</v>
      </c>
      <c r="AQ51">
        <f t="shared" si="27"/>
        <v>-0.22768974580508308</v>
      </c>
      <c r="AR51">
        <f t="shared" si="27"/>
        <v>-0.22772157088383144</v>
      </c>
      <c r="AS51">
        <f t="shared" si="27"/>
        <v>-0.20186348217981459</v>
      </c>
      <c r="AT51">
        <f t="shared" si="27"/>
        <v>-0.13458087181572054</v>
      </c>
      <c r="AU51">
        <f t="shared" si="23"/>
        <v>-0.56416592487936656</v>
      </c>
      <c r="AW51">
        <v>48</v>
      </c>
      <c r="AX51">
        <f>IF(Z51&gt;0, (R51*SUMPRODUCT(K51:$K$98, X51:$X$98)-K51*$AZ$3)/Z51, 0)</f>
        <v>-675850.80248682236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12.5</v>
      </c>
      <c r="R52">
        <f t="shared" si="0"/>
        <v>100000</v>
      </c>
      <c r="S52">
        <f t="shared" si="1"/>
        <v>-1180725.8831782334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-154.98192614591704</v>
      </c>
      <c r="AC52">
        <f t="shared" si="2"/>
        <v>-138.55847844051794</v>
      </c>
      <c r="AE52">
        <f t="shared" si="3"/>
        <v>0</v>
      </c>
      <c r="AF52">
        <f t="shared" si="24"/>
        <v>0</v>
      </c>
      <c r="AG52">
        <f t="shared" si="24"/>
        <v>-1.4668781341901247E-3</v>
      </c>
      <c r="AH52">
        <f t="shared" si="5"/>
        <v>-10.967042649103254</v>
      </c>
      <c r="AI52">
        <f t="shared" si="25"/>
        <v>-10.968509527237444</v>
      </c>
      <c r="AJ52">
        <f t="shared" si="7"/>
        <v>-16.423447705399099</v>
      </c>
      <c r="AK52">
        <f t="shared" si="22"/>
        <v>-10.848734830214195</v>
      </c>
      <c r="AL52">
        <f t="shared" si="26"/>
        <v>-38.240692062850741</v>
      </c>
      <c r="AN52">
        <f t="shared" si="27"/>
        <v>0</v>
      </c>
      <c r="AO52">
        <f t="shared" si="27"/>
        <v>0</v>
      </c>
      <c r="AP52">
        <f t="shared" si="27"/>
        <v>-1.45413680180256E-5</v>
      </c>
      <c r="AQ52">
        <f t="shared" si="27"/>
        <v>-0.10871782700479116</v>
      </c>
      <c r="AR52">
        <f t="shared" si="27"/>
        <v>-0.10873236837280918</v>
      </c>
      <c r="AS52">
        <f t="shared" si="27"/>
        <v>-0.16280793314903458</v>
      </c>
      <c r="AT52">
        <f t="shared" si="27"/>
        <v>-0.1075450250563692</v>
      </c>
      <c r="AU52">
        <f t="shared" si="23"/>
        <v>-0.37908532657821298</v>
      </c>
      <c r="AW52">
        <v>49</v>
      </c>
      <c r="AX52">
        <f>IF(Z52&gt;0, (R52*SUMPRODUCT(K52:$K$98, X52:$X$98)-K52*$AZ$3)/Z52, 0)</f>
        <v>-1180725.8831782334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12.5</v>
      </c>
      <c r="R53">
        <f t="shared" si="0"/>
        <v>100000</v>
      </c>
      <c r="S53">
        <f t="shared" si="1"/>
        <v>-2107778.721715183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-138.55847844051794</v>
      </c>
      <c r="AC53">
        <f t="shared" si="2"/>
        <v>-123.80010925751895</v>
      </c>
      <c r="AE53">
        <f t="shared" si="3"/>
        <v>0</v>
      </c>
      <c r="AF53">
        <f t="shared" si="24"/>
        <v>0</v>
      </c>
      <c r="AG53">
        <f t="shared" si="24"/>
        <v>-7.3418587528947246E-4</v>
      </c>
      <c r="AH53">
        <f t="shared" si="5"/>
        <v>-5.7441878204700094</v>
      </c>
      <c r="AI53">
        <f t="shared" si="25"/>
        <v>-5.7449220063452993</v>
      </c>
      <c r="AJ53">
        <f t="shared" si="7"/>
        <v>-14.75836918299899</v>
      </c>
      <c r="AK53">
        <f t="shared" si="22"/>
        <v>-9.6990934908362565</v>
      </c>
      <c r="AL53">
        <f t="shared" si="26"/>
        <v>-30.202384680180543</v>
      </c>
      <c r="AN53">
        <f t="shared" si="27"/>
        <v>0</v>
      </c>
      <c r="AO53">
        <f t="shared" si="27"/>
        <v>0</v>
      </c>
      <c r="AP53">
        <f t="shared" si="27"/>
        <v>-6.4982921634374355E-6</v>
      </c>
      <c r="AQ53">
        <f t="shared" si="27"/>
        <v>-5.0841907962824395E-2</v>
      </c>
      <c r="AR53">
        <f t="shared" si="27"/>
        <v>-5.0848406254987835E-2</v>
      </c>
      <c r="AS53">
        <f t="shared" si="27"/>
        <v>-0.13062658658365783</v>
      </c>
      <c r="AT53">
        <f t="shared" si="27"/>
        <v>-8.5846847978514967E-2</v>
      </c>
      <c r="AU53">
        <f t="shared" si="23"/>
        <v>-0.26732184081716059</v>
      </c>
      <c r="AW53">
        <v>50</v>
      </c>
      <c r="AX53">
        <f>IF(Z53&gt;0, (R53*SUMPRODUCT(K53:$K$98, X53:$X$98)-K53*$AZ$3)/Z53, 0)</f>
        <v>-2107778.721715183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12.5</v>
      </c>
      <c r="R54">
        <f t="shared" si="0"/>
        <v>100000</v>
      </c>
      <c r="S54">
        <f t="shared" si="1"/>
        <v>-3854296.2389451545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-123.80010925751895</v>
      </c>
      <c r="AC54">
        <f t="shared" si="2"/>
        <v>-110.57676633512132</v>
      </c>
      <c r="AE54">
        <f t="shared" si="3"/>
        <v>0</v>
      </c>
      <c r="AF54">
        <f t="shared" si="24"/>
        <v>0</v>
      </c>
      <c r="AG54">
        <f t="shared" si="24"/>
        <v>-3.5861529407695458E-4</v>
      </c>
      <c r="AH54">
        <f t="shared" si="5"/>
        <v>-2.9458297796769854</v>
      </c>
      <c r="AI54">
        <f t="shared" si="25"/>
        <v>-2.9461883949710623</v>
      </c>
      <c r="AJ54">
        <f t="shared" si="7"/>
        <v>-13.223342922397634</v>
      </c>
      <c r="AK54">
        <f t="shared" si="22"/>
        <v>-8.6660076480263282</v>
      </c>
      <c r="AL54">
        <f t="shared" si="26"/>
        <v>-24.835538965395024</v>
      </c>
      <c r="AN54">
        <f t="shared" si="27"/>
        <v>0</v>
      </c>
      <c r="AO54">
        <f t="shared" si="27"/>
        <v>0</v>
      </c>
      <c r="AP54">
        <f t="shared" si="27"/>
        <v>-2.8340270612551768E-6</v>
      </c>
      <c r="AQ54">
        <f t="shared" si="27"/>
        <v>-2.3279992379980456E-2</v>
      </c>
      <c r="AR54">
        <f t="shared" si="27"/>
        <v>-2.3282826407041709E-2</v>
      </c>
      <c r="AS54">
        <f t="shared" si="27"/>
        <v>-0.10450003750896987</v>
      </c>
      <c r="AT54">
        <f t="shared" si="27"/>
        <v>-6.8484809747909756E-2</v>
      </c>
      <c r="AU54">
        <f t="shared" si="23"/>
        <v>-0.19626767366392131</v>
      </c>
      <c r="AW54">
        <v>51</v>
      </c>
      <c r="AX54">
        <f>IF(Z54&gt;0, (R54*SUMPRODUCT(K54:$K$98, X54:$X$98)-K54*$AZ$3)/Z54, 0)</f>
        <v>-3854296.2389451545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12.5</v>
      </c>
      <c r="R55">
        <f t="shared" si="0"/>
        <v>100000</v>
      </c>
      <c r="S55">
        <f t="shared" si="1"/>
        <v>-7230251.1604607869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-110.57676633512132</v>
      </c>
      <c r="AC55">
        <f t="shared" si="2"/>
        <v>-98.748095586108008</v>
      </c>
      <c r="AE55">
        <f t="shared" si="3"/>
        <v>0</v>
      </c>
      <c r="AF55">
        <f t="shared" si="24"/>
        <v>0</v>
      </c>
      <c r="AG55">
        <f t="shared" si="24"/>
        <v>-1.7072037574247757E-4</v>
      </c>
      <c r="AH55">
        <f t="shared" si="5"/>
        <v>-1.4744701231496595</v>
      </c>
      <c r="AI55">
        <f t="shared" si="25"/>
        <v>-1.4746408435254019</v>
      </c>
      <c r="AJ55">
        <f t="shared" si="7"/>
        <v>-11.828670749013313</v>
      </c>
      <c r="AK55">
        <f t="shared" si="22"/>
        <v>-7.7403736434584935</v>
      </c>
      <c r="AL55">
        <f t="shared" si="26"/>
        <v>-21.043685235997209</v>
      </c>
      <c r="AN55">
        <f t="shared" si="27"/>
        <v>0</v>
      </c>
      <c r="AO55">
        <f t="shared" si="27"/>
        <v>0</v>
      </c>
      <c r="AP55">
        <f t="shared" si="27"/>
        <v>-1.2045990626826982E-6</v>
      </c>
      <c r="AQ55">
        <f t="shared" si="27"/>
        <v>-1.0403827431700019E-2</v>
      </c>
      <c r="AR55">
        <f t="shared" si="27"/>
        <v>-1.0405032030762701E-2</v>
      </c>
      <c r="AS55">
        <f t="shared" si="27"/>
        <v>-8.3462829993633789E-2</v>
      </c>
      <c r="AT55">
        <f t="shared" si="27"/>
        <v>-5.4615899216323087E-2</v>
      </c>
      <c r="AU55">
        <f t="shared" si="23"/>
        <v>-0.14848376124071958</v>
      </c>
      <c r="AW55">
        <v>52</v>
      </c>
      <c r="AX55">
        <f>IF(Z55&gt;0, (R55*SUMPRODUCT(K55:$K$98, X55:$X$98)-K55*$AZ$3)/Z55, 0)</f>
        <v>-7230251.1604607869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12.5</v>
      </c>
      <c r="R56">
        <f t="shared" si="0"/>
        <v>100000</v>
      </c>
      <c r="S56">
        <f t="shared" si="1"/>
        <v>-13946619.462107675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-98.748095586108008</v>
      </c>
      <c r="AC56">
        <f t="shared" si="2"/>
        <v>-88.176400537295692</v>
      </c>
      <c r="AE56">
        <f t="shared" si="3"/>
        <v>0</v>
      </c>
      <c r="AF56">
        <f t="shared" si="24"/>
        <v>0</v>
      </c>
      <c r="AG56">
        <f t="shared" si="24"/>
        <v>-7.903026319107914E-5</v>
      </c>
      <c r="AH56">
        <f t="shared" si="5"/>
        <v>-0.71986327035178921</v>
      </c>
      <c r="AI56">
        <f t="shared" si="25"/>
        <v>-0.71994230061498032</v>
      </c>
      <c r="AJ56">
        <f t="shared" si="7"/>
        <v>-10.571695048812316</v>
      </c>
      <c r="AK56">
        <f t="shared" si="22"/>
        <v>-6.912366691027561</v>
      </c>
      <c r="AL56">
        <f t="shared" si="26"/>
        <v>-18.204004040454855</v>
      </c>
      <c r="AN56">
        <f t="shared" si="27"/>
        <v>0</v>
      </c>
      <c r="AO56">
        <f t="shared" si="27"/>
        <v>0</v>
      </c>
      <c r="AP56">
        <f t="shared" si="27"/>
        <v>-4.9788904260584877E-7</v>
      </c>
      <c r="AQ56">
        <f t="shared" si="27"/>
        <v>-4.5351238881237181E-3</v>
      </c>
      <c r="AR56">
        <f t="shared" si="27"/>
        <v>-4.5356217771663244E-3</v>
      </c>
      <c r="AS56">
        <f t="shared" si="27"/>
        <v>-6.6601462706102912E-2</v>
      </c>
      <c r="AT56">
        <f t="shared" si="27"/>
        <v>-4.3547768854257776E-2</v>
      </c>
      <c r="AU56">
        <f t="shared" si="23"/>
        <v>-0.11468485333752701</v>
      </c>
      <c r="AW56">
        <v>53</v>
      </c>
      <c r="AX56">
        <f>IF(Z56&gt;0, (R56*SUMPRODUCT(K56:$K$98, X56:$X$98)-K56*$AZ$3)/Z56, 0)</f>
        <v>-13946619.462107675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12.5</v>
      </c>
      <c r="R57">
        <f t="shared" si="0"/>
        <v>100000</v>
      </c>
      <c r="S57">
        <f t="shared" si="1"/>
        <v>-27733538.936786935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-88.176400537295692</v>
      </c>
      <c r="AC57">
        <f t="shared" si="2"/>
        <v>-78.732633093108802</v>
      </c>
      <c r="AE57">
        <f t="shared" si="3"/>
        <v>0</v>
      </c>
      <c r="AF57">
        <f t="shared" si="24"/>
        <v>0</v>
      </c>
      <c r="AG57">
        <f t="shared" si="24"/>
        <v>-3.5486200153072839E-5</v>
      </c>
      <c r="AH57">
        <f t="shared" si="5"/>
        <v>-0.34203008324876411</v>
      </c>
      <c r="AI57">
        <f t="shared" si="25"/>
        <v>-0.34206556944891719</v>
      </c>
      <c r="AJ57">
        <f t="shared" si="7"/>
        <v>-9.4437674441868893</v>
      </c>
      <c r="AK57">
        <f t="shared" si="22"/>
        <v>-6.1723480376106989</v>
      </c>
      <c r="AL57">
        <f t="shared" si="26"/>
        <v>-15.958181051246505</v>
      </c>
      <c r="AN57">
        <f t="shared" si="27"/>
        <v>0</v>
      </c>
      <c r="AO57">
        <f t="shared" si="27"/>
        <v>0</v>
      </c>
      <c r="AP57">
        <f t="shared" si="27"/>
        <v>-1.9960922819002507E-7</v>
      </c>
      <c r="AQ57">
        <f t="shared" si="27"/>
        <v>-1.9239129757640154E-3</v>
      </c>
      <c r="AR57">
        <f t="shared" si="27"/>
        <v>-1.9241125849922057E-3</v>
      </c>
      <c r="AS57">
        <f t="shared" si="27"/>
        <v>-5.3121019512059491E-2</v>
      </c>
      <c r="AT57">
        <f t="shared" si="27"/>
        <v>-3.4719345057884439E-2</v>
      </c>
      <c r="AU57">
        <f t="shared" si="23"/>
        <v>-8.9764477154936129E-2</v>
      </c>
      <c r="AW57">
        <v>54</v>
      </c>
      <c r="AX57">
        <f>IF(Z57&gt;0, (R57*SUMPRODUCT(K57:$K$98, X57:$X$98)-K57*$AZ$3)/Z57, 0)</f>
        <v>-27733538.936786935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12.5</v>
      </c>
      <c r="R58">
        <f t="shared" si="0"/>
        <v>100000</v>
      </c>
      <c r="S58">
        <f t="shared" si="1"/>
        <v>-56943692.558592878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-78.732633093108802</v>
      </c>
      <c r="AC58">
        <f t="shared" si="2"/>
        <v>-70.298572570303321</v>
      </c>
      <c r="AE58">
        <f t="shared" si="3"/>
        <v>0</v>
      </c>
      <c r="AF58">
        <f t="shared" si="24"/>
        <v>0</v>
      </c>
      <c r="AG58">
        <f t="shared" si="24"/>
        <v>-1.5431597735334948E-5</v>
      </c>
      <c r="AH58">
        <f t="shared" si="5"/>
        <v>-0.1575979233296573</v>
      </c>
      <c r="AI58">
        <f t="shared" si="25"/>
        <v>-0.15761335492739265</v>
      </c>
      <c r="AJ58">
        <f t="shared" si="7"/>
        <v>-8.4340605228054812</v>
      </c>
      <c r="AK58">
        <f t="shared" si="22"/>
        <v>-5.5112843165176164</v>
      </c>
      <c r="AL58">
        <f t="shared" si="26"/>
        <v>-14.10295819425049</v>
      </c>
      <c r="AN58">
        <f t="shared" si="27"/>
        <v>0</v>
      </c>
      <c r="AO58">
        <f t="shared" si="27"/>
        <v>0</v>
      </c>
      <c r="AP58">
        <f t="shared" si="27"/>
        <v>-7.750219251231186E-8</v>
      </c>
      <c r="AQ58">
        <f t="shared" si="27"/>
        <v>-7.9150485924525378E-4</v>
      </c>
      <c r="AR58">
        <f t="shared" si="27"/>
        <v>-7.915823614377662E-4</v>
      </c>
      <c r="AS58">
        <f t="shared" si="27"/>
        <v>-4.2358425453394716E-2</v>
      </c>
      <c r="AT58">
        <f t="shared" si="27"/>
        <v>-2.7679351510750242E-2</v>
      </c>
      <c r="AU58">
        <f t="shared" si="23"/>
        <v>-7.0829359325582722E-2</v>
      </c>
      <c r="AW58">
        <v>55</v>
      </c>
      <c r="AX58">
        <f>IF(Z58&gt;0, (R58*SUMPRODUCT(K58:$K$98, X58:$X$98)-K58*$AZ$3)/Z58, 0)</f>
        <v>-56943692.558592878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12.5</v>
      </c>
      <c r="R59">
        <f t="shared" si="0"/>
        <v>100000</v>
      </c>
      <c r="S59">
        <f t="shared" si="1"/>
        <v>-121036112.35784045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-70.298572570303321</v>
      </c>
      <c r="AC59">
        <f t="shared" si="2"/>
        <v>-62.76723511464359</v>
      </c>
      <c r="AE59">
        <f t="shared" si="3"/>
        <v>0</v>
      </c>
      <c r="AF59">
        <f t="shared" si="24"/>
        <v>0</v>
      </c>
      <c r="AG59">
        <f t="shared" si="24"/>
        <v>-6.4822838708948411E-6</v>
      </c>
      <c r="AH59">
        <f t="shared" si="5"/>
        <v>-7.035998309669407E-2</v>
      </c>
      <c r="AI59">
        <f t="shared" si="25"/>
        <v>-7.0366465380564971E-2</v>
      </c>
      <c r="AJ59">
        <f t="shared" si="7"/>
        <v>-7.531337455659731</v>
      </c>
      <c r="AK59">
        <f t="shared" si="22"/>
        <v>-4.9209000799212328</v>
      </c>
      <c r="AL59">
        <f t="shared" si="26"/>
        <v>-12.522604000961529</v>
      </c>
      <c r="AN59">
        <f t="shared" si="27"/>
        <v>0</v>
      </c>
      <c r="AO59">
        <f t="shared" si="27"/>
        <v>0</v>
      </c>
      <c r="AP59">
        <f t="shared" si="27"/>
        <v>-2.9067863889796552E-8</v>
      </c>
      <c r="AQ59">
        <f t="shared" si="27"/>
        <v>-3.1550830736154723E-4</v>
      </c>
      <c r="AR59">
        <f t="shared" si="27"/>
        <v>-3.1553737522543705E-4</v>
      </c>
      <c r="AS59">
        <f t="shared" si="27"/>
        <v>-3.377203103557129E-2</v>
      </c>
      <c r="AT59">
        <f t="shared" si="27"/>
        <v>-2.2066305115189831E-2</v>
      </c>
      <c r="AU59">
        <f t="shared" si="23"/>
        <v>-5.615387352598656E-2</v>
      </c>
      <c r="AW59">
        <v>56</v>
      </c>
      <c r="AX59">
        <f>IF(Z59&gt;0, (R59*SUMPRODUCT(K59:$K$98, X59:$X$98)-K59*$AZ$3)/Z59, 0)</f>
        <v>-121036112.35784045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12.5</v>
      </c>
      <c r="R60">
        <f t="shared" si="0"/>
        <v>100000</v>
      </c>
      <c r="S60">
        <f t="shared" si="1"/>
        <v>-266724093.0345034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-62.76723511464359</v>
      </c>
      <c r="AC60">
        <f t="shared" si="2"/>
        <v>-56.042435479630434</v>
      </c>
      <c r="AE60">
        <f t="shared" si="3"/>
        <v>0</v>
      </c>
      <c r="AF60">
        <f t="shared" si="24"/>
        <v>0</v>
      </c>
      <c r="AG60">
        <f t="shared" si="24"/>
        <v>-2.6264235657359977E-6</v>
      </c>
      <c r="AH60">
        <f t="shared" si="5"/>
        <v>-3.0328299731599159E-2</v>
      </c>
      <c r="AI60">
        <f t="shared" si="25"/>
        <v>-3.0330926155164896E-2</v>
      </c>
      <c r="AJ60">
        <f t="shared" si="7"/>
        <v>-6.7247996350131558</v>
      </c>
      <c r="AK60">
        <f t="shared" si="22"/>
        <v>-4.3937064580250516</v>
      </c>
      <c r="AL60">
        <f t="shared" si="26"/>
        <v>-11.148837019193373</v>
      </c>
      <c r="AN60">
        <f t="shared" si="27"/>
        <v>0</v>
      </c>
      <c r="AO60">
        <f t="shared" si="27"/>
        <v>0</v>
      </c>
      <c r="AP60">
        <f t="shared" si="27"/>
        <v>-1.0515545722978618E-8</v>
      </c>
      <c r="AQ60">
        <f t="shared" si="27"/>
        <v>-1.2142695743687525E-4</v>
      </c>
      <c r="AR60">
        <f t="shared" si="27"/>
        <v>-1.2143747298259823E-4</v>
      </c>
      <c r="AS60">
        <f t="shared" si="27"/>
        <v>-2.6924422611184745E-2</v>
      </c>
      <c r="AT60">
        <f t="shared" si="27"/>
        <v>-1.7591306198839144E-2</v>
      </c>
      <c r="AU60">
        <f t="shared" si="23"/>
        <v>-4.4637166283006492E-2</v>
      </c>
      <c r="AW60">
        <v>57</v>
      </c>
      <c r="AX60">
        <f>IF(Z60&gt;0, (R60*SUMPRODUCT(K60:$K$98, X60:$X$98)-K60*$AZ$3)/Z60, 0)</f>
        <v>-266724093.0345034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12.5</v>
      </c>
      <c r="R61">
        <f t="shared" si="0"/>
        <v>100000</v>
      </c>
      <c r="S61">
        <f t="shared" si="1"/>
        <v>-609824589.2314558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-56.042435479630434</v>
      </c>
      <c r="AC61">
        <f t="shared" si="2"/>
        <v>-50.037989814337408</v>
      </c>
      <c r="AE61">
        <f t="shared" si="3"/>
        <v>0</v>
      </c>
      <c r="AF61">
        <f t="shared" si="24"/>
        <v>0</v>
      </c>
      <c r="AG61">
        <f t="shared" si="24"/>
        <v>-1.0256635821580847E-6</v>
      </c>
      <c r="AH61">
        <f t="shared" si="5"/>
        <v>-1.2595965983364425E-2</v>
      </c>
      <c r="AI61">
        <f t="shared" si="25"/>
        <v>-1.2596991646946583E-2</v>
      </c>
      <c r="AJ61">
        <f t="shared" si="7"/>
        <v>-6.0044456652930265</v>
      </c>
      <c r="AK61">
        <f t="shared" si="22"/>
        <v>-3.9229704835741308</v>
      </c>
      <c r="AL61">
        <f t="shared" si="26"/>
        <v>-9.9400131405141039</v>
      </c>
      <c r="AN61">
        <f t="shared" si="27"/>
        <v>0</v>
      </c>
      <c r="AO61">
        <f t="shared" si="27"/>
        <v>0</v>
      </c>
      <c r="AP61">
        <f t="shared" si="27"/>
        <v>-3.6665191903934606E-9</v>
      </c>
      <c r="AQ61">
        <f t="shared" si="27"/>
        <v>-4.502777694648683E-5</v>
      </c>
      <c r="AR61">
        <f t="shared" si="27"/>
        <v>-4.5031443465677222E-5</v>
      </c>
      <c r="AS61">
        <f t="shared" si="27"/>
        <v>-2.146455781646198E-2</v>
      </c>
      <c r="AT61">
        <f t="shared" si="27"/>
        <v>-1.4023746978621618E-2</v>
      </c>
      <c r="AU61">
        <f t="shared" si="23"/>
        <v>-3.5533336238549276E-2</v>
      </c>
      <c r="AW61">
        <v>58</v>
      </c>
      <c r="AX61">
        <f>IF(Z61&gt;0, (R61*SUMPRODUCT(K61:$K$98, X61:$X$98)-K61*$AZ$3)/Z61, 0)</f>
        <v>-609824589.2314558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12.5</v>
      </c>
      <c r="R62">
        <f t="shared" si="0"/>
        <v>100000</v>
      </c>
      <c r="S62">
        <f t="shared" si="1"/>
        <v>-1449975021.0069492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-50.037989814337408</v>
      </c>
      <c r="AC62">
        <f t="shared" si="2"/>
        <v>-44.676814224033585</v>
      </c>
      <c r="AE62">
        <f t="shared" si="3"/>
        <v>0</v>
      </c>
      <c r="AF62">
        <f t="shared" si="24"/>
        <v>0</v>
      </c>
      <c r="AG62">
        <f t="shared" si="24"/>
        <v>-3.8515158517185468E-7</v>
      </c>
      <c r="AH62">
        <f t="shared" si="5"/>
        <v>-5.0420428893171937E-3</v>
      </c>
      <c r="AI62">
        <f t="shared" si="25"/>
        <v>-5.0424280409023655E-3</v>
      </c>
      <c r="AJ62">
        <f t="shared" si="7"/>
        <v>-5.361175590303823</v>
      </c>
      <c r="AK62">
        <f t="shared" si="22"/>
        <v>-3.5026592870036191</v>
      </c>
      <c r="AL62">
        <f t="shared" si="26"/>
        <v>-8.8688773053483452</v>
      </c>
      <c r="AN62">
        <f t="shared" si="27"/>
        <v>0</v>
      </c>
      <c r="AO62">
        <f t="shared" si="27"/>
        <v>0</v>
      </c>
      <c r="AP62">
        <f t="shared" si="27"/>
        <v>-1.2293136215912636E-9</v>
      </c>
      <c r="AQ62">
        <f t="shared" si="27"/>
        <v>-1.6093019587909362E-5</v>
      </c>
      <c r="AR62">
        <f t="shared" si="27"/>
        <v>-1.6094248901530953E-5</v>
      </c>
      <c r="AS62">
        <f t="shared" si="27"/>
        <v>-1.7111616398936439E-2</v>
      </c>
      <c r="AT62">
        <f t="shared" si="27"/>
        <v>-1.1179667795954713E-2</v>
      </c>
      <c r="AU62">
        <f t="shared" si="23"/>
        <v>-2.8307378443792684E-2</v>
      </c>
      <c r="AW62">
        <v>59</v>
      </c>
      <c r="AX62">
        <f>IF(Z62&gt;0, (R62*SUMPRODUCT(K62:$K$98, X62:$X$98)-K62*$AZ$3)/Z62, 0)</f>
        <v>-1449975021.0069492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12.5</v>
      </c>
      <c r="R63">
        <f t="shared" si="0"/>
        <v>100000</v>
      </c>
      <c r="S63">
        <f t="shared" si="1"/>
        <v>-3593681507.6609092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-44.676814224033585</v>
      </c>
      <c r="AC63">
        <f t="shared" si="2"/>
        <v>-39.890026193766779</v>
      </c>
      <c r="AE63">
        <f t="shared" si="3"/>
        <v>0</v>
      </c>
      <c r="AF63">
        <f t="shared" si="24"/>
        <v>0</v>
      </c>
      <c r="AG63">
        <f t="shared" si="24"/>
        <v>-1.3875056160628849E-7</v>
      </c>
      <c r="AH63">
        <f t="shared" si="5"/>
        <v>-1.9403960617107813E-3</v>
      </c>
      <c r="AI63">
        <f t="shared" si="25"/>
        <v>-1.9405348122723876E-3</v>
      </c>
      <c r="AJ63">
        <f t="shared" si="7"/>
        <v>-4.7867880302668055</v>
      </c>
      <c r="AK63">
        <f t="shared" si="22"/>
        <v>-3.1273769956823512</v>
      </c>
      <c r="AL63">
        <f t="shared" si="26"/>
        <v>-7.9161055607614284</v>
      </c>
      <c r="AN63">
        <f t="shared" si="27"/>
        <v>0</v>
      </c>
      <c r="AO63">
        <f t="shared" si="27"/>
        <v>0</v>
      </c>
      <c r="AP63">
        <f t="shared" si="27"/>
        <v>-3.9541007533700936E-10</v>
      </c>
      <c r="AQ63">
        <f t="shared" si="27"/>
        <v>-5.5297228642707182E-6</v>
      </c>
      <c r="AR63">
        <f t="shared" si="27"/>
        <v>-5.5301182743460551E-6</v>
      </c>
      <c r="AS63">
        <f t="shared" si="27"/>
        <v>-1.3641344537695254E-2</v>
      </c>
      <c r="AT63">
        <f t="shared" si="27"/>
        <v>-8.9123702214546074E-3</v>
      </c>
      <c r="AU63">
        <f t="shared" si="23"/>
        <v>-2.2559244877424205E-2</v>
      </c>
      <c r="AW63">
        <v>60</v>
      </c>
      <c r="AX63">
        <f>IF(Z63&gt;0, (R63*SUMPRODUCT(K63:$K$98, X63:$X$98)-K63*$AZ$3)/Z63, 0)</f>
        <v>-3593681507.6609092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12.5</v>
      </c>
      <c r="R64">
        <f t="shared" si="0"/>
        <v>100000</v>
      </c>
      <c r="S64">
        <f t="shared" si="1"/>
        <v>-9305276226.4954281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-39.890026193766779</v>
      </c>
      <c r="AC64">
        <f t="shared" si="2"/>
        <v>-35.616099470555362</v>
      </c>
      <c r="AE64">
        <f t="shared" si="3"/>
        <v>0</v>
      </c>
      <c r="AF64">
        <f t="shared" si="24"/>
        <v>0</v>
      </c>
      <c r="AG64">
        <f t="shared" si="24"/>
        <v>-4.7843957830536601E-8</v>
      </c>
      <c r="AH64">
        <f t="shared" si="5"/>
        <v>-7.1615278527751213E-4</v>
      </c>
      <c r="AI64">
        <f t="shared" si="25"/>
        <v>-7.1620062923534271E-4</v>
      </c>
      <c r="AJ64">
        <f t="shared" si="7"/>
        <v>-4.2739267232114173</v>
      </c>
      <c r="AK64">
        <f t="shared" si="22"/>
        <v>-2.7923018335636747</v>
      </c>
      <c r="AL64">
        <f t="shared" si="26"/>
        <v>-7.0669447574043271</v>
      </c>
      <c r="AN64">
        <f t="shared" si="27"/>
        <v>0</v>
      </c>
      <c r="AO64">
        <f t="shared" si="27"/>
        <v>0</v>
      </c>
      <c r="AP64">
        <f t="shared" si="27"/>
        <v>-1.217368494068944E-10</v>
      </c>
      <c r="AQ64">
        <f t="shared" si="27"/>
        <v>-1.822219308913697E-6</v>
      </c>
      <c r="AR64">
        <f t="shared" si="27"/>
        <v>-1.8223410457631041E-6</v>
      </c>
      <c r="AS64">
        <f t="shared" si="27"/>
        <v>-1.0874818837575555E-2</v>
      </c>
      <c r="AT64">
        <f t="shared" si="27"/>
        <v>-7.1048893784070892E-3</v>
      </c>
      <c r="AU64">
        <f t="shared" si="23"/>
        <v>-1.7981530557028405E-2</v>
      </c>
      <c r="AW64">
        <v>61</v>
      </c>
      <c r="AX64">
        <f>IF(Z64&gt;0, (R64*SUMPRODUCT(K64:$K$98, X64:$X$98)-K64*$AZ$3)/Z64, 0)</f>
        <v>-9305276226.4954281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12.5</v>
      </c>
      <c r="R65">
        <f t="shared" si="0"/>
        <v>100000</v>
      </c>
      <c r="S65">
        <f t="shared" si="1"/>
        <v>-25228290640.355324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-35.616099470555362</v>
      </c>
      <c r="AC65">
        <f t="shared" si="2"/>
        <v>-31.800090352654774</v>
      </c>
      <c r="AE65">
        <f t="shared" si="3"/>
        <v>0</v>
      </c>
      <c r="AF65">
        <f t="shared" si="24"/>
        <v>0</v>
      </c>
      <c r="AG65">
        <f t="shared" si="24"/>
        <v>-1.5756165769405698E-8</v>
      </c>
      <c r="AH65">
        <f t="shared" si="5"/>
        <v>-2.5287481986260428E-4</v>
      </c>
      <c r="AI65">
        <f t="shared" si="25"/>
        <v>-2.5289057602837368E-4</v>
      </c>
      <c r="AJ65">
        <f t="shared" si="7"/>
        <v>-3.8160091179005882</v>
      </c>
      <c r="AK65">
        <f t="shared" si="22"/>
        <v>-2.4931269629388755</v>
      </c>
      <c r="AL65">
        <f t="shared" si="26"/>
        <v>-6.3093889714154923</v>
      </c>
      <c r="AN65">
        <f t="shared" si="27"/>
        <v>0</v>
      </c>
      <c r="AO65">
        <f t="shared" si="27"/>
        <v>0</v>
      </c>
      <c r="AP65">
        <f t="shared" si="27"/>
        <v>-3.5795421244617116E-11</v>
      </c>
      <c r="AQ65">
        <f t="shared" si="27"/>
        <v>-5.744900651346734E-7</v>
      </c>
      <c r="AR65">
        <f t="shared" si="27"/>
        <v>-5.7452586055591806E-7</v>
      </c>
      <c r="AS65">
        <f t="shared" si="27"/>
        <v>-8.6693460736357517E-3</v>
      </c>
      <c r="AT65">
        <f t="shared" si="27"/>
        <v>-5.6639750533721426E-3</v>
      </c>
      <c r="AU65">
        <f t="shared" si="23"/>
        <v>-1.4333895652868451E-2</v>
      </c>
      <c r="AW65">
        <v>62</v>
      </c>
      <c r="AX65">
        <f>IF(Z65&gt;0, (R65*SUMPRODUCT(K65:$K$98, X65:$X$98)-K65*$AZ$3)/Z65, 0)</f>
        <v>-25228290640.355324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12.5</v>
      </c>
      <c r="R66">
        <f t="shared" si="0"/>
        <v>100000</v>
      </c>
      <c r="S66">
        <f t="shared" si="1"/>
        <v>-71794602524.635574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-31.800090352654774</v>
      </c>
      <c r="AC66">
        <f t="shared" si="2"/>
        <v>-28.392938302037784</v>
      </c>
      <c r="AE66">
        <f t="shared" si="3"/>
        <v>0</v>
      </c>
      <c r="AF66">
        <f t="shared" si="24"/>
        <v>0</v>
      </c>
      <c r="AG66">
        <f t="shared" si="24"/>
        <v>-4.9434319056740797E-9</v>
      </c>
      <c r="AH66">
        <f t="shared" si="5"/>
        <v>-8.5241377648300495E-5</v>
      </c>
      <c r="AI66">
        <f t="shared" si="25"/>
        <v>-8.5246321080206168E-5</v>
      </c>
      <c r="AJ66">
        <f t="shared" si="7"/>
        <v>-3.4071520506169897</v>
      </c>
      <c r="AK66">
        <f t="shared" si="22"/>
        <v>-2.2260063246858346</v>
      </c>
      <c r="AL66">
        <f t="shared" si="26"/>
        <v>-5.6332436216239046</v>
      </c>
      <c r="AN66">
        <f t="shared" si="27"/>
        <v>0</v>
      </c>
      <c r="AO66">
        <f t="shared" si="27"/>
        <v>0</v>
      </c>
      <c r="AP66">
        <f t="shared" si="27"/>
        <v>-1.0027379918587533E-11</v>
      </c>
      <c r="AQ66">
        <f t="shared" si="27"/>
        <v>-1.7290572516680644E-7</v>
      </c>
      <c r="AR66">
        <f t="shared" si="27"/>
        <v>-1.7291575254672502E-7</v>
      </c>
      <c r="AS66">
        <f t="shared" si="27"/>
        <v>-6.9111517471731956E-3</v>
      </c>
      <c r="AT66">
        <f t="shared" si="27"/>
        <v>-4.5152864537657501E-3</v>
      </c>
      <c r="AU66">
        <f t="shared" si="23"/>
        <v>-1.1426611116691493E-2</v>
      </c>
      <c r="AW66">
        <v>63</v>
      </c>
      <c r="AX66">
        <f>IF(Z66&gt;0, (R66*SUMPRODUCT(K66:$K$98, X66:$X$98)-K66*$AZ$3)/Z66, 0)</f>
        <v>-71794602524.635574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12.5</v>
      </c>
      <c r="R67">
        <f t="shared" ref="R67:R79" si="28">$C$6</f>
        <v>100000</v>
      </c>
      <c r="S67">
        <f t="shared" ref="S67:S79" si="29">AX67</f>
        <v>-215067373349.83405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-28.392938302037784</v>
      </c>
      <c r="AC67">
        <f t="shared" ref="AC67:AC79" si="30">S67*Z67</f>
        <v>-25.350837916812214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-1.4734242066773127E-9</v>
      </c>
      <c r="AH67">
        <f t="shared" ref="AH67:AH79" si="33">-X67*R67</f>
        <v>-2.7364587039520206E-5</v>
      </c>
      <c r="AI67">
        <f t="shared" ref="AI67:AI79" si="34">SUM(AE67:AH67)</f>
        <v>-2.7366060463726882E-5</v>
      </c>
      <c r="AJ67">
        <f t="shared" ref="AJ67:AJ79" si="35">AB67-AC67</f>
        <v>-3.0421003852255701</v>
      </c>
      <c r="AK67">
        <f t="shared" si="22"/>
        <v>-1.987505681142645</v>
      </c>
      <c r="AL67">
        <f t="shared" si="26"/>
        <v>-5.0296334324286791</v>
      </c>
      <c r="AN67">
        <f t="shared" ref="AN67:AT79" si="36">AE67*$K67</f>
        <v>0</v>
      </c>
      <c r="AO67">
        <f t="shared" si="36"/>
        <v>0</v>
      </c>
      <c r="AP67">
        <f t="shared" si="36"/>
        <v>-2.6685091204117582E-12</v>
      </c>
      <c r="AQ67">
        <f t="shared" si="36"/>
        <v>-4.9559827889574909E-8</v>
      </c>
      <c r="AR67">
        <f t="shared" si="36"/>
        <v>-4.9562496398695315E-8</v>
      </c>
      <c r="AS67">
        <f t="shared" si="36"/>
        <v>-5.5095284755019716E-3</v>
      </c>
      <c r="AT67">
        <f t="shared" si="36"/>
        <v>-3.5995587780925224E-3</v>
      </c>
      <c r="AU67">
        <f t="shared" si="23"/>
        <v>-9.1091368160908931E-3</v>
      </c>
      <c r="AW67">
        <v>64</v>
      </c>
      <c r="AX67">
        <f>IF(Z67&gt;0, (R67*SUMPRODUCT(K67:$K$98, X67:$X$98)-K67*$AZ$3)/Z67, 0)</f>
        <v>-215067373349.83405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12.5</v>
      </c>
      <c r="R68">
        <f t="shared" si="28"/>
        <v>100000</v>
      </c>
      <c r="S68">
        <f t="shared" si="29"/>
        <v>-680102714491.34558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-25.350837916812214</v>
      </c>
      <c r="AC68">
        <f t="shared" si="30"/>
        <v>-22.634676753754817</v>
      </c>
      <c r="AE68">
        <f t="shared" si="31"/>
        <v>0</v>
      </c>
      <c r="AF68">
        <f t="shared" si="32"/>
        <v>0</v>
      </c>
      <c r="AG68">
        <f t="shared" si="32"/>
        <v>-4.160157773132011E-10</v>
      </c>
      <c r="AH68">
        <f t="shared" si="33"/>
        <v>-8.3413934983787078E-6</v>
      </c>
      <c r="AI68">
        <f t="shared" si="34"/>
        <v>-8.3418095141560208E-6</v>
      </c>
      <c r="AJ68">
        <f t="shared" si="35"/>
        <v>-2.7161611630573965</v>
      </c>
      <c r="AK68">
        <f t="shared" si="22"/>
        <v>-1.7745586541768552</v>
      </c>
      <c r="AL68">
        <f t="shared" si="26"/>
        <v>-4.4907281590437655</v>
      </c>
      <c r="AN68">
        <f t="shared" si="36"/>
        <v>0</v>
      </c>
      <c r="AO68">
        <f t="shared" si="36"/>
        <v>0</v>
      </c>
      <c r="AP68">
        <f t="shared" si="36"/>
        <v>-6.727174135816264E-13</v>
      </c>
      <c r="AQ68">
        <f t="shared" si="36"/>
        <v>-1.3488432328544422E-8</v>
      </c>
      <c r="AR68">
        <f t="shared" si="36"/>
        <v>-1.3489105045958002E-8</v>
      </c>
      <c r="AS68">
        <f t="shared" si="36"/>
        <v>-4.392162538362587E-3</v>
      </c>
      <c r="AT68">
        <f t="shared" si="36"/>
        <v>-2.8695462364351646E-3</v>
      </c>
      <c r="AU68">
        <f t="shared" si="23"/>
        <v>-7.2617222639027963E-3</v>
      </c>
      <c r="AW68">
        <v>65</v>
      </c>
      <c r="AX68">
        <f>IF(Z68&gt;0, (R68*SUMPRODUCT(K68:$K$98, X68:$X$98)-K68*$AZ$3)/Z68, 0)</f>
        <v>-680102714491.34558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12.5</v>
      </c>
      <c r="R69">
        <f t="shared" si="28"/>
        <v>100000</v>
      </c>
      <c r="S69">
        <f t="shared" si="29"/>
        <v>-2276801319502.5703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-22.634676753754817</v>
      </c>
      <c r="AC69">
        <f t="shared" si="30"/>
        <v>-20.209532827406441</v>
      </c>
      <c r="AE69">
        <f t="shared" si="31"/>
        <v>0</v>
      </c>
      <c r="AF69">
        <f t="shared" si="32"/>
        <v>0</v>
      </c>
      <c r="AG69">
        <f t="shared" si="32"/>
        <v>-1.109535373941948E-10</v>
      </c>
      <c r="AH69">
        <f t="shared" si="33"/>
        <v>-2.4072166571669944E-6</v>
      </c>
      <c r="AI69">
        <f t="shared" si="34"/>
        <v>-2.4073276107043886E-6</v>
      </c>
      <c r="AJ69">
        <f t="shared" si="35"/>
        <v>-2.4251439263483761</v>
      </c>
      <c r="AK69">
        <f t="shared" si="22"/>
        <v>-1.5844273727628373</v>
      </c>
      <c r="AL69">
        <f t="shared" si="26"/>
        <v>-4.0095737064388235</v>
      </c>
      <c r="AN69">
        <f t="shared" si="36"/>
        <v>0</v>
      </c>
      <c r="AO69">
        <f t="shared" si="36"/>
        <v>0</v>
      </c>
      <c r="AP69">
        <f t="shared" si="36"/>
        <v>-1.6019390878808918E-13</v>
      </c>
      <c r="AQ69">
        <f t="shared" si="36"/>
        <v>-3.4755218685939301E-9</v>
      </c>
      <c r="AR69">
        <f t="shared" si="36"/>
        <v>-3.4756820625027183E-9</v>
      </c>
      <c r="AS69">
        <f t="shared" si="36"/>
        <v>-3.5014051292047094E-3</v>
      </c>
      <c r="AT69">
        <f t="shared" si="36"/>
        <v>-2.2875846953123065E-3</v>
      </c>
      <c r="AU69">
        <f t="shared" si="23"/>
        <v>-5.7889933001990775E-3</v>
      </c>
      <c r="AW69">
        <v>66</v>
      </c>
      <c r="AX69">
        <f>IF(Z69&gt;0, (R69*SUMPRODUCT(K69:$K$98, X69:$X$98)-K69*$AZ$3)/Z69, 0)</f>
        <v>-2276801319502.5703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12.5</v>
      </c>
      <c r="R70">
        <f t="shared" si="28"/>
        <v>100000</v>
      </c>
      <c r="S70">
        <f t="shared" si="29"/>
        <v>-8179005357601.21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-20.209532827406441</v>
      </c>
      <c r="AC70">
        <f t="shared" si="30"/>
        <v>-18.044225741741954</v>
      </c>
      <c r="AE70">
        <f t="shared" si="31"/>
        <v>0</v>
      </c>
      <c r="AF70">
        <f t="shared" si="32"/>
        <v>0</v>
      </c>
      <c r="AG70">
        <f t="shared" si="32"/>
        <v>-2.757704780840564E-11</v>
      </c>
      <c r="AH70">
        <f t="shared" si="33"/>
        <v>-6.5813563369477769E-7</v>
      </c>
      <c r="AI70">
        <f t="shared" si="34"/>
        <v>-6.5816321074258612E-7</v>
      </c>
      <c r="AJ70">
        <f t="shared" si="35"/>
        <v>-2.1653070856644874</v>
      </c>
      <c r="AK70">
        <f t="shared" si="22"/>
        <v>-1.4146672979184511</v>
      </c>
      <c r="AL70">
        <f t="shared" si="26"/>
        <v>-3.5799750417461489</v>
      </c>
      <c r="AN70">
        <f t="shared" si="36"/>
        <v>0</v>
      </c>
      <c r="AO70">
        <f t="shared" si="36"/>
        <v>0</v>
      </c>
      <c r="AP70">
        <f t="shared" si="36"/>
        <v>-3.5549589889284567E-14</v>
      </c>
      <c r="AQ70">
        <f t="shared" si="36"/>
        <v>-8.4840306445863975E-10</v>
      </c>
      <c r="AR70">
        <f t="shared" si="36"/>
        <v>-8.4843861404852904E-10</v>
      </c>
      <c r="AS70">
        <f t="shared" si="36"/>
        <v>-2.791298742872391E-3</v>
      </c>
      <c r="AT70">
        <f t="shared" si="36"/>
        <v>-1.8236485145249795E-3</v>
      </c>
      <c r="AU70">
        <f t="shared" si="23"/>
        <v>-4.6149481058359839E-3</v>
      </c>
      <c r="AW70">
        <v>67</v>
      </c>
      <c r="AX70">
        <f>IF(Z70&gt;0, (R70*SUMPRODUCT(K70:$K$98, X70:$X$98)-K70*$AZ$3)/Z70, 0)</f>
        <v>-8179005357601.21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12.5</v>
      </c>
      <c r="R71">
        <f t="shared" si="28"/>
        <v>100000</v>
      </c>
      <c r="S71">
        <f t="shared" si="29"/>
        <v>-31683938576451.918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-18.044225741741954</v>
      </c>
      <c r="AC71">
        <f t="shared" si="30"/>
        <v>-16.110915841572496</v>
      </c>
      <c r="AE71">
        <f t="shared" si="31"/>
        <v>0</v>
      </c>
      <c r="AF71">
        <f t="shared" si="32"/>
        <v>0</v>
      </c>
      <c r="AG71">
        <f t="shared" si="32"/>
        <v>-6.3561052403166281E-12</v>
      </c>
      <c r="AH71">
        <f t="shared" si="33"/>
        <v>-1.6756137672003964E-7</v>
      </c>
      <c r="AI71">
        <f t="shared" si="34"/>
        <v>-1.6756773282527997E-7</v>
      </c>
      <c r="AJ71">
        <f t="shared" si="35"/>
        <v>-1.9333099001694585</v>
      </c>
      <c r="AK71">
        <f t="shared" si="22"/>
        <v>-1.2630958019219369</v>
      </c>
      <c r="AL71">
        <f t="shared" si="26"/>
        <v>-3.1964058696591282</v>
      </c>
      <c r="AN71">
        <f t="shared" si="36"/>
        <v>0</v>
      </c>
      <c r="AO71">
        <f t="shared" si="36"/>
        <v>0</v>
      </c>
      <c r="AP71">
        <f t="shared" si="36"/>
        <v>-7.3157672432967087E-15</v>
      </c>
      <c r="AQ71">
        <f t="shared" si="36"/>
        <v>-1.9286024769928144E-10</v>
      </c>
      <c r="AR71">
        <f t="shared" si="36"/>
        <v>-1.9286756346652477E-10</v>
      </c>
      <c r="AS71">
        <f t="shared" si="36"/>
        <v>-2.225206270828894E-3</v>
      </c>
      <c r="AT71">
        <f t="shared" si="36"/>
        <v>-1.4538014308249213E-3</v>
      </c>
      <c r="AU71">
        <f t="shared" si="23"/>
        <v>-3.6790078945213786E-3</v>
      </c>
      <c r="AW71">
        <v>68</v>
      </c>
      <c r="AX71">
        <f>IF(Z71&gt;0, (R71*SUMPRODUCT(K71:$K$98, X71:$X$98)-K71*$AZ$3)/Z71, 0)</f>
        <v>-31683938576451.918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12.5</v>
      </c>
      <c r="R72">
        <f t="shared" si="28"/>
        <v>100000</v>
      </c>
      <c r="S72">
        <f t="shared" si="29"/>
        <v>-133097102867591.94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-16.110915841572496</v>
      </c>
      <c r="AC72">
        <f t="shared" si="30"/>
        <v>-14.384746287285116</v>
      </c>
      <c r="AE72">
        <f t="shared" si="31"/>
        <v>0</v>
      </c>
      <c r="AF72">
        <f t="shared" si="32"/>
        <v>0</v>
      </c>
      <c r="AG72">
        <f t="shared" si="32"/>
        <v>-1.3509635049678159E-12</v>
      </c>
      <c r="AH72">
        <f t="shared" si="33"/>
        <v>-3.9532645463565167E-8</v>
      </c>
      <c r="AI72">
        <f t="shared" si="34"/>
        <v>-3.9533996427070135E-8</v>
      </c>
      <c r="AJ72">
        <f t="shared" si="35"/>
        <v>-1.7261695542873792</v>
      </c>
      <c r="AK72">
        <f t="shared" ref="AK72:AK79" si="49">G72*SUM(AB72:AB72, AE72:AF72)</f>
        <v>-1.1277641089100747</v>
      </c>
      <c r="AL72">
        <f t="shared" si="26"/>
        <v>-2.8539337027314504</v>
      </c>
      <c r="AN72">
        <f t="shared" si="36"/>
        <v>0</v>
      </c>
      <c r="AO72">
        <f t="shared" si="36"/>
        <v>0</v>
      </c>
      <c r="AP72">
        <f t="shared" si="36"/>
        <v>-1.3883353909992227E-15</v>
      </c>
      <c r="AQ72">
        <f t="shared" si="36"/>
        <v>-4.0626242378175798E-11</v>
      </c>
      <c r="AR72">
        <f t="shared" si="36"/>
        <v>-4.0627630713566801E-11</v>
      </c>
      <c r="AS72">
        <f t="shared" si="36"/>
        <v>-1.7739208159732003E-3</v>
      </c>
      <c r="AT72">
        <f t="shared" si="36"/>
        <v>-1.1589615998811595E-3</v>
      </c>
      <c r="AU72">
        <f t="shared" si="23"/>
        <v>-2.9328824564819906E-3</v>
      </c>
      <c r="AW72">
        <v>69</v>
      </c>
      <c r="AX72">
        <f>IF(Z72&gt;0, (R72*SUMPRODUCT(K72:$K$98, X72:$X$98)-K72*$AZ$3)/Z72, 0)</f>
        <v>-133097102867591.94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12.5</v>
      </c>
      <c r="R73">
        <f t="shared" si="28"/>
        <v>100000</v>
      </c>
      <c r="S73">
        <f t="shared" si="29"/>
        <v>-610202237284375.63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-14.384746287285116</v>
      </c>
      <c r="AC73">
        <f t="shared" si="30"/>
        <v>-12.843523470825533</v>
      </c>
      <c r="AE73">
        <f t="shared" si="31"/>
        <v>0</v>
      </c>
      <c r="AF73">
        <f t="shared" si="32"/>
        <v>0</v>
      </c>
      <c r="AG73">
        <f t="shared" si="32"/>
        <v>-2.6309972919764959E-13</v>
      </c>
      <c r="AH73">
        <f t="shared" si="33"/>
        <v>-8.594833125763905E-9</v>
      </c>
      <c r="AI73">
        <f t="shared" si="34"/>
        <v>-8.5950962254931021E-9</v>
      </c>
      <c r="AJ73">
        <f t="shared" si="35"/>
        <v>-1.5412228164595838</v>
      </c>
      <c r="AK73">
        <f t="shared" si="49"/>
        <v>-1.0069322401099583</v>
      </c>
      <c r="AL73">
        <f t="shared" si="26"/>
        <v>-2.5481550651646385</v>
      </c>
      <c r="AN73">
        <f t="shared" si="36"/>
        <v>0</v>
      </c>
      <c r="AO73">
        <f t="shared" si="36"/>
        <v>0</v>
      </c>
      <c r="AP73">
        <f t="shared" si="36"/>
        <v>-2.4140883264863301E-16</v>
      </c>
      <c r="AQ73">
        <f t="shared" si="36"/>
        <v>-7.8862438894482963E-12</v>
      </c>
      <c r="AR73">
        <f t="shared" si="36"/>
        <v>-7.8864852982809442E-12</v>
      </c>
      <c r="AS73">
        <f t="shared" si="36"/>
        <v>-1.4141588138748655E-3</v>
      </c>
      <c r="AT73">
        <f t="shared" si="36"/>
        <v>-9.2391709175271026E-4</v>
      </c>
      <c r="AU73">
        <f t="shared" si="23"/>
        <v>-2.3380759135140611E-3</v>
      </c>
      <c r="AW73">
        <v>70</v>
      </c>
      <c r="AX73">
        <f>IF(Z73&gt;0, (R73*SUMPRODUCT(K73:$K$98, X73:$X$98)-K73*$AZ$3)/Z73, 0)</f>
        <v>-610202237284375.63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12.5</v>
      </c>
      <c r="R74">
        <f t="shared" si="28"/>
        <v>100000</v>
      </c>
      <c r="S74">
        <f t="shared" si="29"/>
        <v>-3076033982159587.5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-12.843523470825533</v>
      </c>
      <c r="AC74">
        <f t="shared" si="30"/>
        <v>-11.467431670386802</v>
      </c>
      <c r="AE74">
        <f t="shared" si="31"/>
        <v>0</v>
      </c>
      <c r="AF74">
        <f t="shared" si="32"/>
        <v>0</v>
      </c>
      <c r="AG74">
        <f t="shared" si="32"/>
        <v>-4.6599906474114583E-14</v>
      </c>
      <c r="AH74">
        <f t="shared" si="33"/>
        <v>-1.7109506034524684E-9</v>
      </c>
      <c r="AI74">
        <f t="shared" si="34"/>
        <v>-1.7109972033589426E-9</v>
      </c>
      <c r="AJ74">
        <f t="shared" si="35"/>
        <v>-1.376091800438731</v>
      </c>
      <c r="AK74">
        <f t="shared" si="49"/>
        <v>-0.89904664295778736</v>
      </c>
      <c r="AL74">
        <f t="shared" si="26"/>
        <v>-2.2751384451075154</v>
      </c>
      <c r="AN74">
        <f t="shared" si="36"/>
        <v>0</v>
      </c>
      <c r="AO74">
        <f t="shared" si="36"/>
        <v>0</v>
      </c>
      <c r="AP74">
        <f t="shared" si="36"/>
        <v>-3.8176822373450796E-17</v>
      </c>
      <c r="AQ74">
        <f t="shared" si="36"/>
        <v>-1.4016907375991557E-12</v>
      </c>
      <c r="AR74">
        <f t="shared" si="36"/>
        <v>-1.4017289144215292E-12</v>
      </c>
      <c r="AS74">
        <f t="shared" si="36"/>
        <v>-1.1273587483291128E-3</v>
      </c>
      <c r="AT74">
        <f t="shared" si="36"/>
        <v>-7.365410489120264E-4</v>
      </c>
      <c r="AU74">
        <f t="shared" si="23"/>
        <v>-1.863899798642868E-3</v>
      </c>
      <c r="AW74">
        <v>71</v>
      </c>
      <c r="AX74">
        <f>IF(Z74&gt;0, (R74*SUMPRODUCT(K74:$K$98, X74:$X$98)-K74*$AZ$3)/Z74, 0)</f>
        <v>-3076033982159587.5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12.5</v>
      </c>
      <c r="R75">
        <f t="shared" si="28"/>
        <v>100000</v>
      </c>
      <c r="S75">
        <f t="shared" si="29"/>
        <v>-1.7210820151387776E+16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-11.467431670386802</v>
      </c>
      <c r="AC75">
        <f t="shared" si="30"/>
        <v>-10.238778277132296</v>
      </c>
      <c r="AE75">
        <f t="shared" si="31"/>
        <v>0</v>
      </c>
      <c r="AF75">
        <f t="shared" si="32"/>
        <v>0</v>
      </c>
      <c r="AG75">
        <f t="shared" si="32"/>
        <v>-7.4362945715770426E-15</v>
      </c>
      <c r="AH75">
        <f t="shared" si="33"/>
        <v>-3.0958090270237115E-10</v>
      </c>
      <c r="AI75">
        <f t="shared" si="34"/>
        <v>-3.0958833899694271E-10</v>
      </c>
      <c r="AJ75">
        <f t="shared" si="35"/>
        <v>-1.2286533932545058</v>
      </c>
      <c r="AK75">
        <f t="shared" si="49"/>
        <v>-0.80272021692707618</v>
      </c>
      <c r="AL75">
        <f t="shared" si="26"/>
        <v>-2.0313736104911704</v>
      </c>
      <c r="AN75">
        <f t="shared" si="36"/>
        <v>0</v>
      </c>
      <c r="AO75">
        <f t="shared" si="36"/>
        <v>0</v>
      </c>
      <c r="AP75">
        <f t="shared" si="36"/>
        <v>-5.4394287774071278E-18</v>
      </c>
      <c r="AQ75">
        <f t="shared" si="36"/>
        <v>-2.2644924227871643E-13</v>
      </c>
      <c r="AR75">
        <f t="shared" si="36"/>
        <v>-2.2645468170749382E-13</v>
      </c>
      <c r="AS75">
        <f t="shared" si="36"/>
        <v>-8.9872349197567497E-4</v>
      </c>
      <c r="AT75">
        <f t="shared" si="36"/>
        <v>-5.8716601475802539E-4</v>
      </c>
      <c r="AU75">
        <f t="shared" si="23"/>
        <v>-1.4858895069601551E-3</v>
      </c>
      <c r="AW75">
        <v>72</v>
      </c>
      <c r="AX75">
        <f>IF(Z75&gt;0, (R75*SUMPRODUCT(K75:$K$98, X75:$X$98)-K75*$AZ$3)/Z75, 0)</f>
        <v>-1.7210820151387776E+16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12.5</v>
      </c>
      <c r="R76">
        <f t="shared" si="28"/>
        <v>100000</v>
      </c>
      <c r="S76">
        <f t="shared" si="29"/>
        <v>-1.081889461926669E+17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-10.238778277132296</v>
      </c>
      <c r="AC76">
        <f t="shared" si="30"/>
        <v>-9.1417663188683189</v>
      </c>
      <c r="AE76">
        <f t="shared" si="31"/>
        <v>0</v>
      </c>
      <c r="AF76">
        <f t="shared" si="32"/>
        <v>0</v>
      </c>
      <c r="AG76">
        <f t="shared" si="32"/>
        <v>-1.0562269345183751E-15</v>
      </c>
      <c r="AH76">
        <f t="shared" si="33"/>
        <v>-5.0445637530743179E-11</v>
      </c>
      <c r="AI76">
        <f t="shared" si="34"/>
        <v>-5.0446693757677694E-11</v>
      </c>
      <c r="AJ76">
        <f t="shared" si="35"/>
        <v>-1.0970119582639768</v>
      </c>
      <c r="AK76">
        <f t="shared" si="49"/>
        <v>-0.71671447939926081</v>
      </c>
      <c r="AL76">
        <f t="shared" si="26"/>
        <v>-1.8137264377136844</v>
      </c>
      <c r="AN76">
        <f t="shared" si="36"/>
        <v>0</v>
      </c>
      <c r="AO76">
        <f t="shared" si="36"/>
        <v>0</v>
      </c>
      <c r="AP76">
        <f t="shared" si="36"/>
        <v>-6.8982022754740241E-19</v>
      </c>
      <c r="AQ76">
        <f t="shared" si="36"/>
        <v>-3.2945970248428323E-14</v>
      </c>
      <c r="AR76">
        <f t="shared" si="36"/>
        <v>-3.2946660068655874E-14</v>
      </c>
      <c r="AS76">
        <f t="shared" si="36"/>
        <v>-7.1645686541495115E-4</v>
      </c>
      <c r="AT76">
        <f t="shared" si="36"/>
        <v>-4.6808515207118586E-4</v>
      </c>
      <c r="AU76">
        <f t="shared" si="23"/>
        <v>-1.1845420175190839E-3</v>
      </c>
      <c r="AW76">
        <v>73</v>
      </c>
      <c r="AX76">
        <f>IF(Z76&gt;0, (R76*SUMPRODUCT(K76:$K$98, X76:$X$98)-K76*$AZ$3)/Z76, 0)</f>
        <v>-1.081889461926669E+17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12.5</v>
      </c>
      <c r="R77">
        <f t="shared" si="28"/>
        <v>100000</v>
      </c>
      <c r="S77">
        <f t="shared" si="29"/>
        <v>-7.7591044444545331E+17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-9.1417663188683189</v>
      </c>
      <c r="AC77">
        <f t="shared" si="30"/>
        <v>-8.1622913561324548</v>
      </c>
      <c r="AE77">
        <f t="shared" si="31"/>
        <v>0</v>
      </c>
      <c r="AF77">
        <f t="shared" si="32"/>
        <v>0</v>
      </c>
      <c r="AG77">
        <f t="shared" si="32"/>
        <v>-1.3149538414136958E-16</v>
      </c>
      <c r="AH77">
        <f t="shared" si="33"/>
        <v>-7.3133542482545739E-12</v>
      </c>
      <c r="AI77">
        <f t="shared" si="34"/>
        <v>-7.3134857436387155E-12</v>
      </c>
      <c r="AJ77">
        <f t="shared" si="35"/>
        <v>-0.9794749627358641</v>
      </c>
      <c r="AK77">
        <f t="shared" si="49"/>
        <v>-0.63992364232078236</v>
      </c>
      <c r="AL77">
        <f t="shared" si="26"/>
        <v>-1.6193986050639599</v>
      </c>
      <c r="AN77">
        <f t="shared" si="36"/>
        <v>0</v>
      </c>
      <c r="AO77">
        <f t="shared" si="36"/>
        <v>0</v>
      </c>
      <c r="AP77">
        <f t="shared" si="36"/>
        <v>-7.6678069873573752E-20</v>
      </c>
      <c r="AQ77">
        <f t="shared" si="36"/>
        <v>-4.264589907239469E-15</v>
      </c>
      <c r="AR77">
        <f t="shared" si="36"/>
        <v>-4.2646665853093429E-15</v>
      </c>
      <c r="AS77">
        <f t="shared" si="36"/>
        <v>-5.7115502663829384E-4</v>
      </c>
      <c r="AT77">
        <f t="shared" si="36"/>
        <v>-3.7315461740369571E-4</v>
      </c>
      <c r="AU77">
        <f t="shared" si="23"/>
        <v>-9.4430964404625432E-4</v>
      </c>
      <c r="AW77">
        <v>74</v>
      </c>
      <c r="AX77">
        <f>IF(Z77&gt;0, (R77*SUMPRODUCT(K77:$K$98, X77:$X$98)-K77*$AZ$3)/Z77, 0)</f>
        <v>-7.7591044444545331E+17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12.5</v>
      </c>
      <c r="R78">
        <f t="shared" si="28"/>
        <v>100000</v>
      </c>
      <c r="S78">
        <f t="shared" si="29"/>
        <v>-6.4773344873919703E+18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-8.1622913561324548</v>
      </c>
      <c r="AC78">
        <f t="shared" si="30"/>
        <v>-7.2877601394039822</v>
      </c>
      <c r="AE78">
        <f t="shared" si="31"/>
        <v>0</v>
      </c>
      <c r="AF78">
        <f t="shared" si="32"/>
        <v>0</v>
      </c>
      <c r="AG78">
        <f t="shared" si="32"/>
        <v>-1.4063964416206798E-17</v>
      </c>
      <c r="AH78">
        <f t="shared" si="33"/>
        <v>-9.2893172706999277E-13</v>
      </c>
      <c r="AI78">
        <f t="shared" si="34"/>
        <v>-9.2894579103440905E-13</v>
      </c>
      <c r="AJ78">
        <f t="shared" si="35"/>
        <v>-0.87453121672847267</v>
      </c>
      <c r="AK78">
        <f t="shared" si="49"/>
        <v>-0.57136039492927193</v>
      </c>
      <c r="AL78">
        <f t="shared" si="26"/>
        <v>-1.4458916116586735</v>
      </c>
      <c r="AN78">
        <f t="shared" si="36"/>
        <v>0</v>
      </c>
      <c r="AO78">
        <f t="shared" si="36"/>
        <v>0</v>
      </c>
      <c r="AP78">
        <f t="shared" si="36"/>
        <v>-7.3223485945303464E-21</v>
      </c>
      <c r="AQ78">
        <f t="shared" si="36"/>
        <v>-4.8364470534974311E-16</v>
      </c>
      <c r="AR78">
        <f t="shared" si="36"/>
        <v>-4.8365202769833769E-16</v>
      </c>
      <c r="AS78">
        <f t="shared" si="36"/>
        <v>-4.5532129036854964E-4</v>
      </c>
      <c r="AT78">
        <f t="shared" si="36"/>
        <v>-2.9747657637412071E-4</v>
      </c>
      <c r="AU78">
        <f t="shared" si="23"/>
        <v>-7.5279786674315396E-4</v>
      </c>
      <c r="AW78">
        <v>75</v>
      </c>
      <c r="AX78">
        <f>IF(Z78&gt;0, (R78*SUMPRODUCT(K78:$K$98, X78:$X$98)-K78*$AZ$3)/Z78, 0)</f>
        <v>-6.4773344873919703E+18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-7.2877601394039822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-1.1251171532965439E-13</v>
      </c>
      <c r="AI79">
        <f t="shared" si="34"/>
        <v>-1.1251171532965439E-13</v>
      </c>
      <c r="AJ79">
        <f t="shared" si="35"/>
        <v>-7.2877601394039822</v>
      </c>
      <c r="AK79">
        <f t="shared" si="49"/>
        <v>-0.51014320975827876</v>
      </c>
      <c r="AL79">
        <f t="shared" si="26"/>
        <v>-7.7979033491623735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-5.2302489960931037E-17</v>
      </c>
      <c r="AR79">
        <f t="shared" si="36"/>
        <v>-5.2302489960931037E-17</v>
      </c>
      <c r="AS79">
        <f t="shared" si="36"/>
        <v>-3.3878072200041092E-3</v>
      </c>
      <c r="AT79">
        <f t="shared" si="36"/>
        <v>-2.3714650540028766E-4</v>
      </c>
      <c r="AU79">
        <f t="shared" si="23"/>
        <v>-3.6249537254044494E-3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34376.827058098883</v>
      </c>
      <c r="AO81" s="8">
        <f t="shared" si="50"/>
        <v>-3437.6827058098884</v>
      </c>
      <c r="AP81" s="8">
        <f t="shared" si="50"/>
        <v>-211.88171663032998</v>
      </c>
      <c r="AQ81" s="8">
        <f t="shared" si="50"/>
        <v>-13997.530703603696</v>
      </c>
      <c r="AR81" s="8">
        <f t="shared" si="50"/>
        <v>16729.731932054976</v>
      </c>
      <c r="AS81" s="8">
        <f t="shared" si="50"/>
        <v>-2418.6267928013003</v>
      </c>
      <c r="AT81" s="8">
        <f t="shared" si="50"/>
        <v>654.77970438701493</v>
      </c>
      <c r="AU81" s="8">
        <f t="shared" si="50"/>
        <v>14965.884843640684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4951B-DF73-443E-B52A-6E1BF1312A1B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60926.844647618593</v>
      </c>
      <c r="K3">
        <v>1</v>
      </c>
      <c r="L3" s="2">
        <v>0</v>
      </c>
      <c r="O3">
        <f>$C$3</f>
        <v>60926.844647618593</v>
      </c>
      <c r="P3" s="2">
        <f>O3*C5</f>
        <v>6092.68446476186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60926.844647618593</v>
      </c>
      <c r="AF3">
        <f t="shared" ref="AF3:AG34" si="4">-$Z3*P3</f>
        <v>-6092.68446476186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54734.160182856736</v>
      </c>
      <c r="AJ3">
        <f t="shared" ref="AJ3:AJ66" si="7">AB3-AC3</f>
        <v>0</v>
      </c>
      <c r="AL3">
        <f t="shared" ref="AL3:AL34" si="8">SUM(AI3:AK3)</f>
        <v>54734.160182856736</v>
      </c>
      <c r="AN3">
        <f t="shared" ref="AN3:AU34" si="9">AE3*$K3</f>
        <v>60926.844647618593</v>
      </c>
      <c r="AO3">
        <f t="shared" si="9"/>
        <v>-6092.68446476186</v>
      </c>
      <c r="AP3">
        <f t="shared" si="9"/>
        <v>-100</v>
      </c>
      <c r="AQ3">
        <f t="shared" si="9"/>
        <v>0</v>
      </c>
      <c r="AR3">
        <f t="shared" si="9"/>
        <v>54734.160182856736</v>
      </c>
      <c r="AS3">
        <f t="shared" si="9"/>
        <v>0</v>
      </c>
      <c r="AT3">
        <f t="shared" si="9"/>
        <v>0</v>
      </c>
      <c r="AU3">
        <f t="shared" si="9"/>
        <v>54734.160182856736</v>
      </c>
      <c r="AW3">
        <v>0</v>
      </c>
      <c r="AX3">
        <f>IF(Z3&gt;0, (R3*SUMPRODUCT(K3:$K$98, X3:$X$98)-K3*$AZ$3)/Z3, 0)</f>
        <v>0</v>
      </c>
      <c r="AZ3">
        <f>C6*ABS(SUMPRODUCT(X4:X69, K4:K69))/1</f>
        <v>28878.749270206543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100000</v>
      </c>
      <c r="S4">
        <f t="shared" si="1"/>
        <v>1978.9296013585536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1937.1042751449313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-1113.5328</v>
      </c>
      <c r="AI4">
        <f t="shared" si="6"/>
        <v>-1113.5328</v>
      </c>
      <c r="AJ4">
        <f t="shared" si="7"/>
        <v>-1937.1042751449313</v>
      </c>
      <c r="AK4">
        <f>G4*SUM(AB4, AE4:AF4)</f>
        <v>0</v>
      </c>
      <c r="AL4">
        <f t="shared" si="8"/>
        <v>-3050.6370751449313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-1038.8401903162608</v>
      </c>
      <c r="AR4">
        <f t="shared" si="9"/>
        <v>-1038.8401903162608</v>
      </c>
      <c r="AS4">
        <f t="shared" si="9"/>
        <v>-1807.1688358474962</v>
      </c>
      <c r="AT4">
        <f t="shared" si="9"/>
        <v>0</v>
      </c>
      <c r="AU4">
        <f t="shared" si="9"/>
        <v>-2846.009026163757</v>
      </c>
      <c r="AW4">
        <v>1</v>
      </c>
      <c r="AX4">
        <f>IF(Z4&gt;0, (R4*SUMPRODUCT(K4:$K$98, X4:$X$98)-K4*$AZ$3)/Z4, 0)</f>
        <v>1978.9296013585536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12.5</v>
      </c>
      <c r="R5">
        <f t="shared" si="0"/>
        <v>100000</v>
      </c>
      <c r="S5">
        <f t="shared" si="1"/>
        <v>3288.9212432139625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1937.1042751449313</v>
      </c>
      <c r="AC5">
        <f t="shared" si="2"/>
        <v>3145.4590385872434</v>
      </c>
      <c r="AE5">
        <f t="shared" si="3"/>
        <v>0</v>
      </c>
      <c r="AF5">
        <f t="shared" si="4"/>
        <v>0</v>
      </c>
      <c r="AG5">
        <f t="shared" si="4"/>
        <v>-11.954752052353317</v>
      </c>
      <c r="AH5">
        <f t="shared" si="5"/>
        <v>-1269.5861091734591</v>
      </c>
      <c r="AI5">
        <f t="shared" si="6"/>
        <v>-1281.5408612258125</v>
      </c>
      <c r="AJ5">
        <f t="shared" si="7"/>
        <v>-1208.3547634423121</v>
      </c>
      <c r="AK5">
        <f>G5*SUM(AB5, AE5:AF5)</f>
        <v>79.421275280942183</v>
      </c>
      <c r="AL5">
        <f t="shared" si="8"/>
        <v>-2410.4743493871824</v>
      </c>
      <c r="AN5">
        <f t="shared" si="9"/>
        <v>0</v>
      </c>
      <c r="AO5">
        <f t="shared" si="9"/>
        <v>0</v>
      </c>
      <c r="AP5">
        <f t="shared" si="9"/>
        <v>-10.22260432925226</v>
      </c>
      <c r="AQ5">
        <f t="shared" si="9"/>
        <v>-1085.633261079664</v>
      </c>
      <c r="AR5">
        <f t="shared" si="9"/>
        <v>-1095.8558654089161</v>
      </c>
      <c r="AS5">
        <f t="shared" si="9"/>
        <v>-1033.2738464120926</v>
      </c>
      <c r="AT5">
        <f t="shared" si="9"/>
        <v>67.913769266496203</v>
      </c>
      <c r="AU5">
        <f t="shared" si="9"/>
        <v>-2061.2159425545128</v>
      </c>
      <c r="AW5">
        <v>2</v>
      </c>
      <c r="AX5">
        <f>IF(Z5&gt;0, (R5*SUMPRODUCT(K5:$K$98, X5:$X$98)-K5*$AZ$3)/Z5, 0)</f>
        <v>3288.9212432139625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12.5</v>
      </c>
      <c r="R6">
        <f t="shared" si="0"/>
        <v>100000</v>
      </c>
      <c r="S6">
        <f t="shared" si="1"/>
        <v>4800.5608494203652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3145.4590385872434</v>
      </c>
      <c r="AC6">
        <f t="shared" si="2"/>
        <v>4476.9189930974608</v>
      </c>
      <c r="AE6">
        <f t="shared" si="3"/>
        <v>0</v>
      </c>
      <c r="AF6">
        <f t="shared" si="4"/>
        <v>0</v>
      </c>
      <c r="AG6">
        <f t="shared" si="4"/>
        <v>-11.657281132156719</v>
      </c>
      <c r="AH6">
        <f t="shared" si="5"/>
        <v>-1423.3871973845285</v>
      </c>
      <c r="AI6">
        <f t="shared" si="6"/>
        <v>-1435.0444785166851</v>
      </c>
      <c r="AJ6">
        <f t="shared" si="7"/>
        <v>-1331.4599545102174</v>
      </c>
      <c r="AK6">
        <f>G6*SUM(AB6, AE6:AF6)</f>
        <v>184.00935375735375</v>
      </c>
      <c r="AL6">
        <f t="shared" si="8"/>
        <v>-2582.4950792695486</v>
      </c>
      <c r="AN6">
        <f t="shared" si="9"/>
        <v>0</v>
      </c>
      <c r="AO6">
        <f t="shared" si="9"/>
        <v>0</v>
      </c>
      <c r="AP6">
        <f t="shared" si="9"/>
        <v>-8.992543581748107</v>
      </c>
      <c r="AQ6">
        <f t="shared" si="9"/>
        <v>-1098.0151598878492</v>
      </c>
      <c r="AR6">
        <f t="shared" si="9"/>
        <v>-1107.0077034695973</v>
      </c>
      <c r="AS6">
        <f t="shared" si="9"/>
        <v>-1027.1015627526788</v>
      </c>
      <c r="AT6">
        <f t="shared" si="9"/>
        <v>141.94666100552124</v>
      </c>
      <c r="AU6">
        <f t="shared" si="9"/>
        <v>-1992.1626052167549</v>
      </c>
      <c r="AW6">
        <v>3</v>
      </c>
      <c r="AX6">
        <f>IF(Z6&gt;0, (R6*SUMPRODUCT(K6:$K$98, X6:$X$98)-K6*$AZ$3)/Z6, 0)</f>
        <v>4800.5608494203652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12.5</v>
      </c>
      <c r="R7">
        <f t="shared" si="0"/>
        <v>100000</v>
      </c>
      <c r="S7">
        <f t="shared" si="1"/>
        <v>5936.8903199193292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4476.9189930974608</v>
      </c>
      <c r="AC7">
        <f t="shared" si="2"/>
        <v>5387.5345869428274</v>
      </c>
      <c r="AE7">
        <f t="shared" si="3"/>
        <v>0</v>
      </c>
      <c r="AF7">
        <f t="shared" si="4"/>
        <v>0</v>
      </c>
      <c r="AG7">
        <f t="shared" si="4"/>
        <v>-11.343342845804909</v>
      </c>
      <c r="AH7">
        <f t="shared" si="5"/>
        <v>-1578.9238002419329</v>
      </c>
      <c r="AI7">
        <f t="shared" si="6"/>
        <v>-1590.2671430877378</v>
      </c>
      <c r="AJ7">
        <f t="shared" si="7"/>
        <v>-910.61559384536667</v>
      </c>
      <c r="AK7">
        <f>G7*SUM(AB7, AE7:AF7)</f>
        <v>219.81672256108533</v>
      </c>
      <c r="AL7">
        <f t="shared" si="8"/>
        <v>-2281.0660143720193</v>
      </c>
      <c r="AN7">
        <f t="shared" si="9"/>
        <v>0</v>
      </c>
      <c r="AO7">
        <f t="shared" si="9"/>
        <v>0</v>
      </c>
      <c r="AP7">
        <f t="shared" si="9"/>
        <v>-7.9613942671461411</v>
      </c>
      <c r="AQ7">
        <f t="shared" si="9"/>
        <v>-1108.1772862182006</v>
      </c>
      <c r="AR7">
        <f t="shared" si="9"/>
        <v>-1116.1386804853466</v>
      </c>
      <c r="AS7">
        <f t="shared" si="9"/>
        <v>-639.12110098087646</v>
      </c>
      <c r="AT7">
        <f t="shared" si="9"/>
        <v>154.27970560441062</v>
      </c>
      <c r="AU7">
        <f t="shared" si="9"/>
        <v>-1600.9800758618126</v>
      </c>
      <c r="AW7">
        <v>4</v>
      </c>
      <c r="AX7">
        <f>IF(Z7&gt;0, (R7*SUMPRODUCT(K7:$K$98, X7:$X$98)-K7*$AZ$3)/Z7, 0)</f>
        <v>5936.8903199193292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12.5</v>
      </c>
      <c r="R8">
        <f t="shared" si="0"/>
        <v>100000</v>
      </c>
      <c r="S8">
        <f t="shared" si="1"/>
        <v>6388.7055258183809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5387.5345869428274</v>
      </c>
      <c r="AC8">
        <f t="shared" si="2"/>
        <v>5628.3353357588639</v>
      </c>
      <c r="AE8">
        <f t="shared" si="3"/>
        <v>0</v>
      </c>
      <c r="AF8">
        <f t="shared" si="4"/>
        <v>0</v>
      </c>
      <c r="AG8">
        <f t="shared" si="4"/>
        <v>-11.012276495240961</v>
      </c>
      <c r="AH8">
        <f t="shared" si="5"/>
        <v>-1741.063376847193</v>
      </c>
      <c r="AI8">
        <f t="shared" si="6"/>
        <v>-1752.075653342434</v>
      </c>
      <c r="AJ8">
        <f t="shared" si="7"/>
        <v>-240.8007488160365</v>
      </c>
      <c r="AK8">
        <f t="shared" ref="AK8:AK69" si="22">G8*SUM(AB8:AB8, AE8:AF8)</f>
        <v>114.75448670188223</v>
      </c>
      <c r="AL8">
        <f t="shared" si="8"/>
        <v>-1878.1219154565883</v>
      </c>
      <c r="AN8">
        <f t="shared" si="9"/>
        <v>0</v>
      </c>
      <c r="AO8">
        <f t="shared" si="9"/>
        <v>0</v>
      </c>
      <c r="AP8">
        <f t="shared" si="9"/>
        <v>-7.2146301993101707</v>
      </c>
      <c r="AQ8">
        <f t="shared" si="9"/>
        <v>-1140.6477509843755</v>
      </c>
      <c r="AR8">
        <f t="shared" si="9"/>
        <v>-1147.8623811836856</v>
      </c>
      <c r="AS8">
        <f t="shared" si="9"/>
        <v>-157.75923853487171</v>
      </c>
      <c r="AT8">
        <f t="shared" si="9"/>
        <v>75.180748106308897</v>
      </c>
      <c r="AU8">
        <f t="shared" si="9"/>
        <v>-1230.4408716122484</v>
      </c>
      <c r="AW8">
        <v>5</v>
      </c>
      <c r="AX8">
        <f>IF(Z8&gt;0, (R8*SUMPRODUCT(K8:$K$98, X8:$X$98)-K8*$AZ$3)/Z8, 0)</f>
        <v>6388.7055258183809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12.5</v>
      </c>
      <c r="R9">
        <f t="shared" si="0"/>
        <v>100000</v>
      </c>
      <c r="S9">
        <f t="shared" si="1"/>
        <v>6436.1096284328914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5628.3353357588639</v>
      </c>
      <c r="AC9">
        <f t="shared" si="2"/>
        <v>5489.310764304053</v>
      </c>
      <c r="AE9">
        <f t="shared" si="3"/>
        <v>0</v>
      </c>
      <c r="AF9">
        <f t="shared" si="4"/>
        <v>0</v>
      </c>
      <c r="AG9">
        <f t="shared" si="4"/>
        <v>-10.661158450544891</v>
      </c>
      <c r="AH9">
        <f t="shared" si="5"/>
        <v>-1927.9622379492725</v>
      </c>
      <c r="AI9">
        <f t="shared" si="6"/>
        <v>-1938.6233963998175</v>
      </c>
      <c r="AJ9">
        <f t="shared" si="7"/>
        <v>139.02457145481094</v>
      </c>
      <c r="AK9">
        <f t="shared" si="22"/>
        <v>33.207178480977298</v>
      </c>
      <c r="AL9">
        <f t="shared" si="8"/>
        <v>-1766.3916464640292</v>
      </c>
      <c r="AN9">
        <f t="shared" si="9"/>
        <v>0</v>
      </c>
      <c r="AO9">
        <f t="shared" si="9"/>
        <v>0</v>
      </c>
      <c r="AP9">
        <f t="shared" si="9"/>
        <v>-6.6148283104019088</v>
      </c>
      <c r="AQ9">
        <f t="shared" si="9"/>
        <v>-1196.2245240169805</v>
      </c>
      <c r="AR9">
        <f t="shared" si="9"/>
        <v>-1202.8393523273824</v>
      </c>
      <c r="AS9">
        <f t="shared" si="9"/>
        <v>86.259263040385136</v>
      </c>
      <c r="AT9">
        <f t="shared" si="9"/>
        <v>20.603744456430146</v>
      </c>
      <c r="AU9">
        <f t="shared" si="9"/>
        <v>-1095.9763448305671</v>
      </c>
      <c r="AW9">
        <v>6</v>
      </c>
      <c r="AX9">
        <f>IF(Z9&gt;0, (R9*SUMPRODUCT(K9:$K$98, X9:$X$98)-K9*$AZ$3)/Z9, 0)</f>
        <v>6436.1096284328914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12.5</v>
      </c>
      <c r="R10">
        <f t="shared" si="0"/>
        <v>100000</v>
      </c>
      <c r="S10">
        <f t="shared" si="1"/>
        <v>6331.902978179327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5489.310764304053</v>
      </c>
      <c r="AC10">
        <f t="shared" si="2"/>
        <v>5212.7053986081191</v>
      </c>
      <c r="AE10">
        <f t="shared" si="3"/>
        <v>0</v>
      </c>
      <c r="AF10">
        <f t="shared" si="4"/>
        <v>0</v>
      </c>
      <c r="AG10">
        <f t="shared" si="4"/>
        <v>-10.290558416189951</v>
      </c>
      <c r="AH10">
        <f t="shared" si="5"/>
        <v>-2111.90759879593</v>
      </c>
      <c r="AI10">
        <f t="shared" si="6"/>
        <v>-2122.1981572121199</v>
      </c>
      <c r="AJ10">
        <f t="shared" si="7"/>
        <v>276.60536569593387</v>
      </c>
      <c r="AK10">
        <f t="shared" si="22"/>
        <v>22.506174133646621</v>
      </c>
      <c r="AL10">
        <f t="shared" si="8"/>
        <v>-1823.0866173825393</v>
      </c>
      <c r="AN10">
        <f t="shared" si="9"/>
        <v>0</v>
      </c>
      <c r="AO10">
        <f t="shared" si="9"/>
        <v>0</v>
      </c>
      <c r="AP10">
        <f t="shared" si="9"/>
        <v>-6.057191544127595</v>
      </c>
      <c r="AQ10">
        <f t="shared" si="9"/>
        <v>-1243.1034674736152</v>
      </c>
      <c r="AR10">
        <f t="shared" si="9"/>
        <v>-1249.1606590177425</v>
      </c>
      <c r="AS10">
        <f t="shared" si="9"/>
        <v>162.81445713555968</v>
      </c>
      <c r="AT10">
        <f t="shared" si="9"/>
        <v>13.24750340452964</v>
      </c>
      <c r="AU10">
        <f t="shared" si="9"/>
        <v>-1073.0986984776532</v>
      </c>
      <c r="AW10">
        <v>7</v>
      </c>
      <c r="AX10">
        <f>IF(Z10&gt;0, (R10*SUMPRODUCT(K10:$K$98, X10:$X$98)-K10*$AZ$3)/Z10, 0)</f>
        <v>6331.902978179327</v>
      </c>
    </row>
    <row r="11" spans="1:52" x14ac:dyDescent="0.25">
      <c r="A11" t="s">
        <v>33</v>
      </c>
      <c r="C11" s="12">
        <f>AU71</f>
        <v>24443.385445761771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12.5</v>
      </c>
      <c r="R11">
        <f t="shared" si="0"/>
        <v>100000</v>
      </c>
      <c r="S11">
        <f t="shared" si="1"/>
        <v>6078.7163900609166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5212.7053986081191</v>
      </c>
      <c r="AC11">
        <f t="shared" si="2"/>
        <v>4815.973746634867</v>
      </c>
      <c r="AE11">
        <f t="shared" si="3"/>
        <v>0</v>
      </c>
      <c r="AF11">
        <f t="shared" si="4"/>
        <v>0</v>
      </c>
      <c r="AG11">
        <f t="shared" si="4"/>
        <v>-9.9033526109831485</v>
      </c>
      <c r="AH11">
        <f t="shared" si="5"/>
        <v>-2274.4017683592292</v>
      </c>
      <c r="AI11">
        <f t="shared" si="6"/>
        <v>-2284.3051209702126</v>
      </c>
      <c r="AJ11">
        <f t="shared" si="7"/>
        <v>396.73165197325216</v>
      </c>
      <c r="AK11">
        <f t="shared" si="22"/>
        <v>12.510492956659485</v>
      </c>
      <c r="AL11">
        <f t="shared" si="8"/>
        <v>-1875.062976040301</v>
      </c>
      <c r="AN11">
        <f t="shared" si="9"/>
        <v>0</v>
      </c>
      <c r="AO11">
        <f t="shared" si="9"/>
        <v>0</v>
      </c>
      <c r="AP11">
        <f t="shared" si="9"/>
        <v>-5.5390306474967144</v>
      </c>
      <c r="AQ11">
        <f t="shared" si="9"/>
        <v>-1272.0925523434269</v>
      </c>
      <c r="AR11">
        <f t="shared" si="9"/>
        <v>-1277.6315829909236</v>
      </c>
      <c r="AS11">
        <f t="shared" si="9"/>
        <v>221.89543939642556</v>
      </c>
      <c r="AT11">
        <f t="shared" si="9"/>
        <v>6.9972267598931186</v>
      </c>
      <c r="AU11">
        <f t="shared" si="9"/>
        <v>-1048.7389168346051</v>
      </c>
      <c r="AW11">
        <v>8</v>
      </c>
      <c r="AX11">
        <f>IF(Z11&gt;0, (R11*SUMPRODUCT(K11:$K$98, X11:$X$98)-K11*$AZ$3)/Z11, 0)</f>
        <v>6078.7163900609166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12.5</v>
      </c>
      <c r="R12">
        <f t="shared" si="0"/>
        <v>100000</v>
      </c>
      <c r="S12">
        <f t="shared" si="1"/>
        <v>5719.5873123191377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4815.973746634867</v>
      </c>
      <c r="AC12">
        <f t="shared" si="2"/>
        <v>4346.6528393660446</v>
      </c>
      <c r="AE12">
        <f t="shared" si="3"/>
        <v>0</v>
      </c>
      <c r="AF12">
        <f t="shared" si="4"/>
        <v>0</v>
      </c>
      <c r="AG12">
        <f t="shared" si="4"/>
        <v>-9.499489652872338</v>
      </c>
      <c r="AH12">
        <f t="shared" si="5"/>
        <v>-2438.6354560078307</v>
      </c>
      <c r="AI12">
        <f t="shared" si="6"/>
        <v>-2448.1349456607031</v>
      </c>
      <c r="AJ12">
        <f t="shared" si="7"/>
        <v>469.32090726882234</v>
      </c>
      <c r="AK12">
        <f t="shared" si="22"/>
        <v>11.076739617260193</v>
      </c>
      <c r="AL12">
        <f t="shared" si="8"/>
        <v>-1967.7372987746205</v>
      </c>
      <c r="AN12">
        <f t="shared" si="9"/>
        <v>0</v>
      </c>
      <c r="AO12">
        <f t="shared" si="9"/>
        <v>0</v>
      </c>
      <c r="AP12">
        <f t="shared" si="9"/>
        <v>-5.0490797367544245</v>
      </c>
      <c r="AQ12">
        <f t="shared" si="9"/>
        <v>-1296.1606692773239</v>
      </c>
      <c r="AR12">
        <f t="shared" si="9"/>
        <v>-1301.2097490140784</v>
      </c>
      <c r="AS12">
        <f t="shared" si="9"/>
        <v>249.44905142453743</v>
      </c>
      <c r="AT12">
        <f t="shared" si="9"/>
        <v>5.8874048601024356</v>
      </c>
      <c r="AU12">
        <f t="shared" si="9"/>
        <v>-1045.8732927294384</v>
      </c>
      <c r="AW12">
        <v>9</v>
      </c>
      <c r="AX12">
        <f>IF(Z12&gt;0, (R12*SUMPRODUCT(K12:$K$98, X12:$X$98)-K12*$AZ$3)/Z12, 0)</f>
        <v>5719.5873123191377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12.5</v>
      </c>
      <c r="R13">
        <f t="shared" si="0"/>
        <v>100000</v>
      </c>
      <c r="S13">
        <f t="shared" si="1"/>
        <v>5243.8109059848966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4346.6528393660446</v>
      </c>
      <c r="AC13">
        <f t="shared" si="2"/>
        <v>3809.2058929053073</v>
      </c>
      <c r="AE13">
        <f t="shared" si="3"/>
        <v>0</v>
      </c>
      <c r="AF13">
        <f t="shared" si="4"/>
        <v>0</v>
      </c>
      <c r="AG13">
        <f t="shared" si="4"/>
        <v>-9.0802423113640565</v>
      </c>
      <c r="AH13">
        <f t="shared" si="5"/>
        <v>-2594.0195598364717</v>
      </c>
      <c r="AI13">
        <f t="shared" si="6"/>
        <v>-2603.0998021478358</v>
      </c>
      <c r="AJ13">
        <f t="shared" si="7"/>
        <v>537.44694646073731</v>
      </c>
      <c r="AK13">
        <f t="shared" si="22"/>
        <v>8.6933056787320897</v>
      </c>
      <c r="AL13">
        <f t="shared" si="8"/>
        <v>-2056.9595500083665</v>
      </c>
      <c r="AN13">
        <f t="shared" si="9"/>
        <v>0</v>
      </c>
      <c r="AO13">
        <f t="shared" si="9"/>
        <v>0</v>
      </c>
      <c r="AP13">
        <f t="shared" si="9"/>
        <v>-4.5876856633543897</v>
      </c>
      <c r="AQ13">
        <f t="shared" si="9"/>
        <v>-1310.5978824187252</v>
      </c>
      <c r="AR13">
        <f t="shared" si="9"/>
        <v>-1315.1855680820797</v>
      </c>
      <c r="AS13">
        <f t="shared" si="9"/>
        <v>271.53875045886571</v>
      </c>
      <c r="AT13">
        <f t="shared" si="9"/>
        <v>4.3921904792742597</v>
      </c>
      <c r="AU13">
        <f t="shared" si="9"/>
        <v>-1039.2546271439398</v>
      </c>
      <c r="AW13">
        <v>10</v>
      </c>
      <c r="AX13">
        <f>IF(Z13&gt;0, (R13*SUMPRODUCT(K13:$K$98, X13:$X$98)-K13*$AZ$3)/Z13, 0)</f>
        <v>5243.8109059848966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12.5</v>
      </c>
      <c r="R14">
        <f t="shared" si="0"/>
        <v>100000</v>
      </c>
      <c r="S14">
        <f t="shared" si="1"/>
        <v>4651.4739003447921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3809.2058929053073</v>
      </c>
      <c r="AC14">
        <f t="shared" si="2"/>
        <v>3217.181496998699</v>
      </c>
      <c r="AE14">
        <f t="shared" si="3"/>
        <v>0</v>
      </c>
      <c r="AF14">
        <f t="shared" si="4"/>
        <v>0</v>
      </c>
      <c r="AG14">
        <f t="shared" si="4"/>
        <v>-8.6455969815294029</v>
      </c>
      <c r="AH14">
        <f t="shared" si="5"/>
        <v>-2750.7432537680938</v>
      </c>
      <c r="AI14">
        <f t="shared" si="6"/>
        <v>-2759.3888507496231</v>
      </c>
      <c r="AJ14">
        <f t="shared" si="7"/>
        <v>592.02439590660833</v>
      </c>
      <c r="AK14">
        <f t="shared" si="22"/>
        <v>6.8565706072295534</v>
      </c>
      <c r="AL14">
        <f t="shared" si="8"/>
        <v>-2160.5078842357852</v>
      </c>
      <c r="AN14">
        <f t="shared" si="9"/>
        <v>0</v>
      </c>
      <c r="AO14">
        <f t="shared" si="9"/>
        <v>0</v>
      </c>
      <c r="AP14">
        <f t="shared" si="9"/>
        <v>-4.1529627504906532</v>
      </c>
      <c r="AQ14">
        <f t="shared" si="9"/>
        <v>-1321.3355067866576</v>
      </c>
      <c r="AR14">
        <f t="shared" si="9"/>
        <v>-1325.4884695371481</v>
      </c>
      <c r="AS14">
        <f t="shared" si="9"/>
        <v>284.38235888563707</v>
      </c>
      <c r="AT14">
        <f t="shared" si="9"/>
        <v>3.2935935353877879</v>
      </c>
      <c r="AU14">
        <f t="shared" si="9"/>
        <v>-1037.8125171161234</v>
      </c>
      <c r="AW14">
        <v>11</v>
      </c>
      <c r="AX14">
        <f>IF(Z14&gt;0, (R14*SUMPRODUCT(K14:$K$98, X14:$X$98)-K14*$AZ$3)/Z14, 0)</f>
        <v>4651.4739003447921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12.5</v>
      </c>
      <c r="R15">
        <f t="shared" si="0"/>
        <v>100000</v>
      </c>
      <c r="S15">
        <f t="shared" si="1"/>
        <v>3977.9702556535653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3217.181496998699</v>
      </c>
      <c r="AC15">
        <f t="shared" si="2"/>
        <v>2607.8080991953047</v>
      </c>
      <c r="AE15">
        <f t="shared" si="3"/>
        <v>0</v>
      </c>
      <c r="AF15">
        <f t="shared" si="4"/>
        <v>0</v>
      </c>
      <c r="AG15">
        <f t="shared" si="4"/>
        <v>-8.1945311666453495</v>
      </c>
      <c r="AH15">
        <f t="shared" si="5"/>
        <v>-2916.8787605500761</v>
      </c>
      <c r="AI15">
        <f t="shared" si="6"/>
        <v>-2925.0732917167215</v>
      </c>
      <c r="AJ15">
        <f t="shared" si="7"/>
        <v>609.37339780339425</v>
      </c>
      <c r="AK15">
        <f t="shared" si="22"/>
        <v>13.190444137694668</v>
      </c>
      <c r="AL15">
        <f t="shared" si="8"/>
        <v>-2302.5094497756327</v>
      </c>
      <c r="AN15">
        <f t="shared" si="9"/>
        <v>0</v>
      </c>
      <c r="AO15">
        <f t="shared" si="9"/>
        <v>0</v>
      </c>
      <c r="AP15">
        <f t="shared" si="9"/>
        <v>-3.7342668296398402</v>
      </c>
      <c r="AQ15">
        <f t="shared" si="9"/>
        <v>-1329.2284061276218</v>
      </c>
      <c r="AR15">
        <f t="shared" si="9"/>
        <v>-1332.9626729572617</v>
      </c>
      <c r="AS15">
        <f t="shared" si="9"/>
        <v>277.69286857367592</v>
      </c>
      <c r="AT15">
        <f t="shared" si="9"/>
        <v>6.0109159401458481</v>
      </c>
      <c r="AU15">
        <f t="shared" si="9"/>
        <v>-1049.2588884434399</v>
      </c>
      <c r="AW15">
        <v>12</v>
      </c>
      <c r="AX15">
        <f>IF(Z15&gt;0, (R15*SUMPRODUCT(K15:$K$98, X15:$X$98)-K15*$AZ$3)/Z15, 0)</f>
        <v>3977.9702556535653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12.5</v>
      </c>
      <c r="R16">
        <f t="shared" si="0"/>
        <v>100000</v>
      </c>
      <c r="S16">
        <f t="shared" si="1"/>
        <v>3217.3698880054226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2607.8080991953047</v>
      </c>
      <c r="AC16">
        <f t="shared" si="2"/>
        <v>1989.4324484776589</v>
      </c>
      <c r="AE16">
        <f t="shared" si="3"/>
        <v>0</v>
      </c>
      <c r="AF16">
        <f t="shared" si="4"/>
        <v>0</v>
      </c>
      <c r="AG16">
        <f t="shared" si="4"/>
        <v>-7.7292653538780263</v>
      </c>
      <c r="AH16">
        <f t="shared" si="5"/>
        <v>-3066.5640088069563</v>
      </c>
      <c r="AI16">
        <f t="shared" si="6"/>
        <v>-3074.2932741608342</v>
      </c>
      <c r="AJ16">
        <f t="shared" si="7"/>
        <v>618.37565071764584</v>
      </c>
      <c r="AK16">
        <f t="shared" si="22"/>
        <v>18.515437504286666</v>
      </c>
      <c r="AL16">
        <f t="shared" si="8"/>
        <v>-2437.4021859389018</v>
      </c>
      <c r="AN16">
        <f t="shared" si="9"/>
        <v>0</v>
      </c>
      <c r="AO16">
        <f t="shared" si="9"/>
        <v>0</v>
      </c>
      <c r="AP16">
        <f t="shared" si="9"/>
        <v>-3.3319876277488234</v>
      </c>
      <c r="AQ16">
        <f t="shared" si="9"/>
        <v>-1321.9565986200785</v>
      </c>
      <c r="AR16">
        <f t="shared" si="9"/>
        <v>-1325.2885862478272</v>
      </c>
      <c r="AS16">
        <f t="shared" si="9"/>
        <v>266.57384928032565</v>
      </c>
      <c r="AT16">
        <f t="shared" si="9"/>
        <v>7.9817687531825019</v>
      </c>
      <c r="AU16">
        <f t="shared" si="9"/>
        <v>-1050.732968214319</v>
      </c>
      <c r="AW16">
        <v>13</v>
      </c>
      <c r="AX16">
        <f>IF(Z16&gt;0, (R16*SUMPRODUCT(K16:$K$98, X16:$X$98)-K16*$AZ$3)/Z16, 0)</f>
        <v>3217.3698880054226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12.5</v>
      </c>
      <c r="R17">
        <f t="shared" si="0"/>
        <v>100000</v>
      </c>
      <c r="S17">
        <f t="shared" si="1"/>
        <v>2437.2313488761588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1989.4324484776589</v>
      </c>
      <c r="AC17">
        <f t="shared" si="2"/>
        <v>1414.1037860430718</v>
      </c>
      <c r="AE17">
        <f t="shared" si="3"/>
        <v>0</v>
      </c>
      <c r="AF17">
        <f t="shared" si="4"/>
        <v>0</v>
      </c>
      <c r="AG17">
        <f t="shared" si="4"/>
        <v>-7.2526136403461177</v>
      </c>
      <c r="AH17">
        <f t="shared" si="5"/>
        <v>-3194.8724799450356</v>
      </c>
      <c r="AI17">
        <f t="shared" si="6"/>
        <v>-3202.1250935853818</v>
      </c>
      <c r="AJ17">
        <f t="shared" si="7"/>
        <v>575.32866243458716</v>
      </c>
      <c r="AK17">
        <f t="shared" si="22"/>
        <v>27.454167788991693</v>
      </c>
      <c r="AL17">
        <f t="shared" si="8"/>
        <v>-2599.3422633618034</v>
      </c>
      <c r="AN17">
        <f t="shared" si="9"/>
        <v>0</v>
      </c>
      <c r="AO17">
        <f t="shared" si="9"/>
        <v>0</v>
      </c>
      <c r="AP17">
        <f t="shared" si="9"/>
        <v>-2.9390009011489151</v>
      </c>
      <c r="AQ17">
        <f t="shared" si="9"/>
        <v>-1294.668868803305</v>
      </c>
      <c r="AR17">
        <f t="shared" si="9"/>
        <v>-1297.6078697044541</v>
      </c>
      <c r="AS17">
        <f t="shared" si="9"/>
        <v>233.14235959649946</v>
      </c>
      <c r="AT17">
        <f t="shared" si="9"/>
        <v>11.125344306675272</v>
      </c>
      <c r="AU17">
        <f t="shared" si="9"/>
        <v>-1053.3401658012795</v>
      </c>
      <c r="AW17">
        <v>14</v>
      </c>
      <c r="AX17">
        <f>IF(Z17&gt;0, (R17*SUMPRODUCT(K17:$K$98, X17:$X$98)-K17*$AZ$3)/Z17, 0)</f>
        <v>2437.2313488761588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12.5</v>
      </c>
      <c r="R18">
        <f t="shared" si="0"/>
        <v>100000</v>
      </c>
      <c r="S18">
        <f t="shared" si="1"/>
        <v>1665.3805203243362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1414.1037860430718</v>
      </c>
      <c r="AC18">
        <f t="shared" si="2"/>
        <v>901.35771265658695</v>
      </c>
      <c r="AE18">
        <f t="shared" si="3"/>
        <v>0</v>
      </c>
      <c r="AF18">
        <f t="shared" si="4"/>
        <v>0</v>
      </c>
      <c r="AG18">
        <f t="shared" si="4"/>
        <v>-6.7654036243999487</v>
      </c>
      <c r="AH18">
        <f t="shared" si="5"/>
        <v>-3317.4710363416557</v>
      </c>
      <c r="AI18">
        <f t="shared" si="6"/>
        <v>-3324.2364399660555</v>
      </c>
      <c r="AJ18">
        <f t="shared" si="7"/>
        <v>512.7460733864848</v>
      </c>
      <c r="AK18">
        <f t="shared" si="22"/>
        <v>30.544641778530352</v>
      </c>
      <c r="AL18">
        <f t="shared" si="8"/>
        <v>-2780.9457248010408</v>
      </c>
      <c r="AN18">
        <f t="shared" si="9"/>
        <v>0</v>
      </c>
      <c r="AO18">
        <f t="shared" si="9"/>
        <v>0</v>
      </c>
      <c r="AP18">
        <f t="shared" si="9"/>
        <v>-2.5583866700413274</v>
      </c>
      <c r="AQ18">
        <f t="shared" si="9"/>
        <v>-1254.5258418898043</v>
      </c>
      <c r="AR18">
        <f t="shared" si="9"/>
        <v>-1257.0842285598455</v>
      </c>
      <c r="AS18">
        <f t="shared" si="9"/>
        <v>193.89866327219522</v>
      </c>
      <c r="AT18">
        <f t="shared" si="9"/>
        <v>11.55067882210952</v>
      </c>
      <c r="AU18">
        <f t="shared" si="9"/>
        <v>-1051.6348864655411</v>
      </c>
      <c r="AW18">
        <v>15</v>
      </c>
      <c r="AX18">
        <f>IF(Z18&gt;0, (R18*SUMPRODUCT(K18:$K$98, X18:$X$98)-K18*$AZ$3)/Z18, 0)</f>
        <v>1665.3805203243362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12.5</v>
      </c>
      <c r="R19">
        <f t="shared" si="0"/>
        <v>100000</v>
      </c>
      <c r="S19">
        <f t="shared" si="1"/>
        <v>764.01474150291835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901.35771265658695</v>
      </c>
      <c r="AC19">
        <f t="shared" si="2"/>
        <v>383.16246110536667</v>
      </c>
      <c r="AE19">
        <f t="shared" si="3"/>
        <v>0</v>
      </c>
      <c r="AF19">
        <f t="shared" si="4"/>
        <v>0</v>
      </c>
      <c r="AG19">
        <f t="shared" si="4"/>
        <v>-6.2688983649653682</v>
      </c>
      <c r="AH19">
        <f t="shared" si="5"/>
        <v>-3430.8097855246479</v>
      </c>
      <c r="AI19">
        <f t="shared" si="6"/>
        <v>-3437.0786838896133</v>
      </c>
      <c r="AJ19">
        <f t="shared" si="7"/>
        <v>518.19525155122028</v>
      </c>
      <c r="AK19">
        <f t="shared" si="22"/>
        <v>20.100276992241888</v>
      </c>
      <c r="AL19">
        <f t="shared" si="8"/>
        <v>-2898.783155346151</v>
      </c>
      <c r="AN19">
        <f t="shared" si="9"/>
        <v>0</v>
      </c>
      <c r="AO19">
        <f t="shared" si="9"/>
        <v>0</v>
      </c>
      <c r="AP19">
        <f t="shared" si="9"/>
        <v>-2.2107895074958481</v>
      </c>
      <c r="AQ19">
        <f t="shared" si="9"/>
        <v>-1209.9092750395666</v>
      </c>
      <c r="AR19">
        <f t="shared" si="9"/>
        <v>-1212.1200645470626</v>
      </c>
      <c r="AS19">
        <f t="shared" si="9"/>
        <v>182.74672171526558</v>
      </c>
      <c r="AT19">
        <f t="shared" si="9"/>
        <v>7.0885630752212814</v>
      </c>
      <c r="AU19">
        <f t="shared" si="9"/>
        <v>-1022.2847797565756</v>
      </c>
      <c r="AW19">
        <v>16</v>
      </c>
      <c r="AX19">
        <f>IF(Z19&gt;0, (R19*SUMPRODUCT(K19:$K$98, X19:$X$98)-K19*$AZ$3)/Z19, 0)</f>
        <v>764.01474150291835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12.5</v>
      </c>
      <c r="R20">
        <f t="shared" si="0"/>
        <v>100000</v>
      </c>
      <c r="S20">
        <f t="shared" si="1"/>
        <v>-655.3679509387897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383.16246110536667</v>
      </c>
      <c r="AC20">
        <f t="shared" si="2"/>
        <v>-302.2170110629595</v>
      </c>
      <c r="AE20">
        <f t="shared" si="3"/>
        <v>0</v>
      </c>
      <c r="AF20">
        <f t="shared" si="4"/>
        <v>0</v>
      </c>
      <c r="AG20">
        <f t="shared" si="4"/>
        <v>-5.7642620956297357</v>
      </c>
      <c r="AH20">
        <f t="shared" si="5"/>
        <v>-3535.5782854878357</v>
      </c>
      <c r="AI20">
        <f t="shared" si="6"/>
        <v>-3541.3425475834656</v>
      </c>
      <c r="AJ20">
        <f t="shared" si="7"/>
        <v>685.37947216832617</v>
      </c>
      <c r="AK20">
        <f t="shared" si="22"/>
        <v>1.6475985827530768</v>
      </c>
      <c r="AL20">
        <f t="shared" si="8"/>
        <v>-2854.3154768323861</v>
      </c>
      <c r="AN20">
        <f t="shared" si="9"/>
        <v>0</v>
      </c>
      <c r="AO20">
        <f t="shared" si="9"/>
        <v>0</v>
      </c>
      <c r="AP20">
        <f t="shared" si="9"/>
        <v>-1.9281271896405323</v>
      </c>
      <c r="AQ20">
        <f t="shared" si="9"/>
        <v>-1182.6396007426865</v>
      </c>
      <c r="AR20">
        <f t="shared" si="9"/>
        <v>-1184.5677279323272</v>
      </c>
      <c r="AS20">
        <f t="shared" si="9"/>
        <v>229.25723598015102</v>
      </c>
      <c r="AT20">
        <f t="shared" si="9"/>
        <v>0.55111644340876498</v>
      </c>
      <c r="AU20">
        <f t="shared" si="9"/>
        <v>-954.75937550876733</v>
      </c>
      <c r="AW20">
        <v>17</v>
      </c>
      <c r="AX20">
        <f>IF(Z20&gt;0, (R20*SUMPRODUCT(K20:$K$98, X20:$X$98)-K20*$AZ$3)/Z20, 0)</f>
        <v>-655.3679509387897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12.5</v>
      </c>
      <c r="R21">
        <f t="shared" si="0"/>
        <v>100000</v>
      </c>
      <c r="S21">
        <f t="shared" si="1"/>
        <v>-2405.4670075052927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-302.2170110629595</v>
      </c>
      <c r="AC21">
        <f t="shared" si="2"/>
        <v>-1010.866301361293</v>
      </c>
      <c r="AE21">
        <f t="shared" si="3"/>
        <v>0</v>
      </c>
      <c r="AF21">
        <f t="shared" si="4"/>
        <v>0</v>
      </c>
      <c r="AG21">
        <f t="shared" si="4"/>
        <v>-5.2529628249280247</v>
      </c>
      <c r="AH21">
        <f t="shared" si="5"/>
        <v>-3629.253197963305</v>
      </c>
      <c r="AI21">
        <f t="shared" si="6"/>
        <v>-3634.506160788233</v>
      </c>
      <c r="AJ21">
        <f t="shared" si="7"/>
        <v>708.64929029833354</v>
      </c>
      <c r="AK21">
        <f t="shared" si="22"/>
        <v>-0.48354721770073522</v>
      </c>
      <c r="AL21">
        <f t="shared" si="8"/>
        <v>-2926.3404177076</v>
      </c>
      <c r="AN21">
        <f t="shared" si="9"/>
        <v>0</v>
      </c>
      <c r="AO21">
        <f t="shared" si="9"/>
        <v>0</v>
      </c>
      <c r="AP21">
        <f t="shared" si="9"/>
        <v>-1.6708817258614621</v>
      </c>
      <c r="AQ21">
        <f t="shared" si="9"/>
        <v>-1154.4061987692148</v>
      </c>
      <c r="AR21">
        <f t="shared" si="9"/>
        <v>-1156.0770804950764</v>
      </c>
      <c r="AS21">
        <f t="shared" si="9"/>
        <v>225.40977133612284</v>
      </c>
      <c r="AT21">
        <f t="shared" si="9"/>
        <v>-0.15380847658261945</v>
      </c>
      <c r="AU21">
        <f t="shared" si="9"/>
        <v>-930.8211176355361</v>
      </c>
      <c r="AW21">
        <v>18</v>
      </c>
      <c r="AX21">
        <f>IF(Z21&gt;0, (R21*SUMPRODUCT(K21:$K$98, X21:$X$98)-K21*$AZ$3)/Z21, 0)</f>
        <v>-2405.4670075052927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12.5</v>
      </c>
      <c r="R22">
        <f t="shared" si="0"/>
        <v>100000</v>
      </c>
      <c r="S22">
        <f t="shared" si="1"/>
        <v>-4106.5075218940065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-1010.866301361293</v>
      </c>
      <c r="AC22">
        <f t="shared" si="2"/>
        <v>-1556.3126777239149</v>
      </c>
      <c r="AE22">
        <f t="shared" si="3"/>
        <v>0</v>
      </c>
      <c r="AF22">
        <f t="shared" si="4"/>
        <v>0</v>
      </c>
      <c r="AG22">
        <f t="shared" si="4"/>
        <v>-4.7373366218933386</v>
      </c>
      <c r="AH22">
        <f t="shared" si="5"/>
        <v>-3704.7725982832467</v>
      </c>
      <c r="AI22">
        <f t="shared" si="6"/>
        <v>-3709.5099349051402</v>
      </c>
      <c r="AJ22">
        <f t="shared" si="7"/>
        <v>545.44637636262189</v>
      </c>
      <c r="AK22">
        <f t="shared" si="22"/>
        <v>-21.228192328587156</v>
      </c>
      <c r="AL22">
        <f t="shared" si="8"/>
        <v>-3185.2917508711057</v>
      </c>
      <c r="AN22">
        <f t="shared" si="9"/>
        <v>0</v>
      </c>
      <c r="AO22">
        <f t="shared" si="9"/>
        <v>0</v>
      </c>
      <c r="AP22">
        <f t="shared" si="9"/>
        <v>-1.4069742742275457</v>
      </c>
      <c r="AQ22">
        <f t="shared" si="9"/>
        <v>-1100.3059638106145</v>
      </c>
      <c r="AR22">
        <f t="shared" si="9"/>
        <v>-1101.7129380848419</v>
      </c>
      <c r="AS22">
        <f t="shared" si="9"/>
        <v>161.9958809695334</v>
      </c>
      <c r="AT22">
        <f t="shared" si="9"/>
        <v>-6.3047072392207841</v>
      </c>
      <c r="AU22">
        <f t="shared" si="9"/>
        <v>-946.02176435452941</v>
      </c>
      <c r="AW22">
        <v>19</v>
      </c>
      <c r="AX22">
        <f>IF(Z22&gt;0, (R22*SUMPRODUCT(K22:$K$98, X22:$X$98)-K22*$AZ$3)/Z22, 0)</f>
        <v>-4106.5075218940065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12.5</v>
      </c>
      <c r="R23">
        <f t="shared" si="0"/>
        <v>100000</v>
      </c>
      <c r="S23">
        <f t="shared" si="1"/>
        <v>-5148.3955667091304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-1556.3126777239149</v>
      </c>
      <c r="AC23">
        <f t="shared" si="2"/>
        <v>-1737.6651871986303</v>
      </c>
      <c r="AE23">
        <f t="shared" si="3"/>
        <v>0</v>
      </c>
      <c r="AF23">
        <f t="shared" si="4"/>
        <v>0</v>
      </c>
      <c r="AG23">
        <f t="shared" si="4"/>
        <v>-4.2189483225483562</v>
      </c>
      <c r="AH23">
        <f t="shared" si="5"/>
        <v>-3768.1194650083917</v>
      </c>
      <c r="AI23">
        <f t="shared" si="6"/>
        <v>-3772.3384133309401</v>
      </c>
      <c r="AJ23">
        <f t="shared" si="7"/>
        <v>181.35250947471536</v>
      </c>
      <c r="AK23">
        <f t="shared" si="22"/>
        <v>-108.94188744067405</v>
      </c>
      <c r="AL23">
        <f t="shared" si="8"/>
        <v>-3699.9277912968987</v>
      </c>
      <c r="AN23">
        <f t="shared" si="9"/>
        <v>0</v>
      </c>
      <c r="AO23">
        <f t="shared" si="9"/>
        <v>0</v>
      </c>
      <c r="AP23">
        <f t="shared" si="9"/>
        <v>-1.1187629983541512</v>
      </c>
      <c r="AQ23">
        <f t="shared" si="9"/>
        <v>-999.21409520443592</v>
      </c>
      <c r="AR23">
        <f t="shared" si="9"/>
        <v>-1000.33285820279</v>
      </c>
      <c r="AS23">
        <f t="shared" si="9"/>
        <v>48.090296857779705</v>
      </c>
      <c r="AT23">
        <f t="shared" si="9"/>
        <v>-28.888752201133887</v>
      </c>
      <c r="AU23">
        <f t="shared" si="9"/>
        <v>-981.13131354614416</v>
      </c>
      <c r="AW23">
        <v>20</v>
      </c>
      <c r="AX23">
        <f>IF(Z23&gt;0, (R23*SUMPRODUCT(K23:$K$98, X23:$X$98)-K23*$AZ$3)/Z23, 0)</f>
        <v>-5148.3955667091304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12.5</v>
      </c>
      <c r="R24">
        <f t="shared" si="0"/>
        <v>100000</v>
      </c>
      <c r="S24">
        <f t="shared" si="1"/>
        <v>-6469.9597045008841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-1737.6651871986303</v>
      </c>
      <c r="AC24">
        <f t="shared" si="2"/>
        <v>-1916.3851267460086</v>
      </c>
      <c r="AE24">
        <f t="shared" si="3"/>
        <v>0</v>
      </c>
      <c r="AF24">
        <f t="shared" si="4"/>
        <v>0</v>
      </c>
      <c r="AG24">
        <f t="shared" si="4"/>
        <v>-3.7024672762120501</v>
      </c>
      <c r="AH24">
        <f t="shared" si="5"/>
        <v>-3794.3325048865827</v>
      </c>
      <c r="AI24">
        <f t="shared" si="6"/>
        <v>-3798.0349721627949</v>
      </c>
      <c r="AJ24">
        <f t="shared" si="7"/>
        <v>178.71993954737832</v>
      </c>
      <c r="AK24">
        <f t="shared" si="22"/>
        <v>-121.63656310390414</v>
      </c>
      <c r="AL24">
        <f t="shared" si="8"/>
        <v>-3740.9515957193207</v>
      </c>
      <c r="AN24">
        <f t="shared" si="9"/>
        <v>0</v>
      </c>
      <c r="AO24">
        <f t="shared" si="9"/>
        <v>0</v>
      </c>
      <c r="AP24">
        <f t="shared" si="9"/>
        <v>-0.87661136025997222</v>
      </c>
      <c r="AQ24">
        <f t="shared" si="9"/>
        <v>-898.36174913886191</v>
      </c>
      <c r="AR24">
        <f t="shared" si="9"/>
        <v>-899.23836049912188</v>
      </c>
      <c r="AS24">
        <f t="shared" si="9"/>
        <v>42.314466982269295</v>
      </c>
      <c r="AT24">
        <f t="shared" si="9"/>
        <v>-28.799172304623628</v>
      </c>
      <c r="AU24">
        <f t="shared" si="9"/>
        <v>-885.72306582147621</v>
      </c>
      <c r="AW24">
        <v>21</v>
      </c>
      <c r="AX24">
        <f>IF(Z24&gt;0, (R24*SUMPRODUCT(K24:$K$98, X24:$X$98)-K24*$AZ$3)/Z24, 0)</f>
        <v>-6469.9597045008841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12.5</v>
      </c>
      <c r="R25">
        <f t="shared" si="0"/>
        <v>100000</v>
      </c>
      <c r="S25">
        <f t="shared" si="1"/>
        <v>-8148.8162602981456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-1916.3851267460086</v>
      </c>
      <c r="AC25">
        <f t="shared" si="2"/>
        <v>-2082.1628083339256</v>
      </c>
      <c r="AE25">
        <f t="shared" si="3"/>
        <v>0</v>
      </c>
      <c r="AF25">
        <f t="shared" si="4"/>
        <v>0</v>
      </c>
      <c r="AG25">
        <f t="shared" si="4"/>
        <v>-3.1939651444812185</v>
      </c>
      <c r="AH25">
        <f t="shared" si="5"/>
        <v>-3771.8196717496885</v>
      </c>
      <c r="AI25">
        <f t="shared" si="6"/>
        <v>-3775.0136368941698</v>
      </c>
      <c r="AJ25">
        <f t="shared" si="7"/>
        <v>165.77768158791696</v>
      </c>
      <c r="AK25">
        <f t="shared" si="22"/>
        <v>-134.14695887222061</v>
      </c>
      <c r="AL25">
        <f t="shared" si="8"/>
        <v>-3743.3829141784736</v>
      </c>
      <c r="AN25">
        <f t="shared" si="9"/>
        <v>0</v>
      </c>
      <c r="AO25">
        <f t="shared" si="9"/>
        <v>0</v>
      </c>
      <c r="AP25">
        <f t="shared" si="9"/>
        <v>-0.67519313113453505</v>
      </c>
      <c r="AQ25">
        <f t="shared" si="9"/>
        <v>-797.34956990495164</v>
      </c>
      <c r="AR25">
        <f t="shared" si="9"/>
        <v>-798.02476303608626</v>
      </c>
      <c r="AS25">
        <f t="shared" si="9"/>
        <v>35.044825738619707</v>
      </c>
      <c r="AT25">
        <f t="shared" si="9"/>
        <v>-28.358200886948641</v>
      </c>
      <c r="AU25">
        <f t="shared" si="9"/>
        <v>-791.33813818441524</v>
      </c>
      <c r="AW25">
        <v>22</v>
      </c>
      <c r="AX25">
        <f>IF(Z25&gt;0, (R25*SUMPRODUCT(K25:$K$98, X25:$X$98)-K25*$AZ$3)/Z25, 0)</f>
        <v>-8148.8162602981456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12.5</v>
      </c>
      <c r="R26">
        <f t="shared" si="0"/>
        <v>100000</v>
      </c>
      <c r="S26">
        <f t="shared" si="1"/>
        <v>-10301.922289301219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-2082.1628083339256</v>
      </c>
      <c r="AC26">
        <f t="shared" si="2"/>
        <v>-2225.4194607826753</v>
      </c>
      <c r="AE26">
        <f t="shared" si="3"/>
        <v>0</v>
      </c>
      <c r="AF26">
        <f t="shared" si="4"/>
        <v>0</v>
      </c>
      <c r="AG26">
        <f t="shared" si="4"/>
        <v>-2.7002478254638747</v>
      </c>
      <c r="AH26">
        <f t="shared" si="5"/>
        <v>-3694.2213405802531</v>
      </c>
      <c r="AI26">
        <f t="shared" si="6"/>
        <v>-3696.9215884057171</v>
      </c>
      <c r="AJ26">
        <f t="shared" si="7"/>
        <v>143.25665244874972</v>
      </c>
      <c r="AK26">
        <f t="shared" si="22"/>
        <v>-145.7513965833748</v>
      </c>
      <c r="AL26">
        <f t="shared" si="8"/>
        <v>-3699.4163325403424</v>
      </c>
      <c r="AN26">
        <f t="shared" si="9"/>
        <v>0</v>
      </c>
      <c r="AO26">
        <f t="shared" si="9"/>
        <v>0</v>
      </c>
      <c r="AP26">
        <f t="shared" si="9"/>
        <v>-0.50966339801362259</v>
      </c>
      <c r="AQ26">
        <f t="shared" si="9"/>
        <v>-697.27281462808867</v>
      </c>
      <c r="AR26">
        <f t="shared" si="9"/>
        <v>-697.78247802610235</v>
      </c>
      <c r="AS26">
        <f t="shared" si="9"/>
        <v>27.039248615094618</v>
      </c>
      <c r="AT26">
        <f t="shared" si="9"/>
        <v>-27.510123829153589</v>
      </c>
      <c r="AU26">
        <f t="shared" si="9"/>
        <v>-698.25335324016135</v>
      </c>
      <c r="AW26">
        <v>23</v>
      </c>
      <c r="AX26">
        <f>IF(Z26&gt;0, (R26*SUMPRODUCT(K26:$K$98, X26:$X$98)-K26*$AZ$3)/Z26, 0)</f>
        <v>-10301.922289301219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12.5</v>
      </c>
      <c r="R27">
        <f t="shared" si="0"/>
        <v>100000</v>
      </c>
      <c r="S27">
        <f t="shared" si="1"/>
        <v>-13104.456363416282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-2225.4194607826753</v>
      </c>
      <c r="AC27">
        <f t="shared" si="2"/>
        <v>-2338.6807419677261</v>
      </c>
      <c r="AE27">
        <f t="shared" si="3"/>
        <v>0</v>
      </c>
      <c r="AF27">
        <f t="shared" si="4"/>
        <v>0</v>
      </c>
      <c r="AG27">
        <f t="shared" si="4"/>
        <v>-2.2308067167294157</v>
      </c>
      <c r="AH27">
        <f t="shared" si="5"/>
        <v>-3539.5090438385632</v>
      </c>
      <c r="AI27">
        <f t="shared" si="6"/>
        <v>-3541.7398505552928</v>
      </c>
      <c r="AJ27">
        <f t="shared" si="7"/>
        <v>113.26128118505085</v>
      </c>
      <c r="AK27">
        <f t="shared" si="22"/>
        <v>-155.77936225478729</v>
      </c>
      <c r="AL27">
        <f t="shared" si="8"/>
        <v>-3584.2579316250294</v>
      </c>
      <c r="AN27">
        <f t="shared" si="9"/>
        <v>0</v>
      </c>
      <c r="AO27">
        <f t="shared" si="9"/>
        <v>0</v>
      </c>
      <c r="AP27">
        <f t="shared" si="9"/>
        <v>-0.37594450486245401</v>
      </c>
      <c r="AQ27">
        <f t="shared" si="9"/>
        <v>-596.49227562527017</v>
      </c>
      <c r="AR27">
        <f t="shared" si="9"/>
        <v>-596.86822013013273</v>
      </c>
      <c r="AS27">
        <f t="shared" si="9"/>
        <v>19.087245863069466</v>
      </c>
      <c r="AT27">
        <f t="shared" si="9"/>
        <v>-26.252563600187688</v>
      </c>
      <c r="AU27">
        <f t="shared" si="9"/>
        <v>-604.03353786725097</v>
      </c>
      <c r="AW27">
        <v>24</v>
      </c>
      <c r="AX27">
        <f>IF(Z27&gt;0, (R27*SUMPRODUCT(K27:$K$98, X27:$X$98)-K27*$AZ$3)/Z27, 0)</f>
        <v>-13104.456363416282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12.5</v>
      </c>
      <c r="R28">
        <f t="shared" si="0"/>
        <v>100000</v>
      </c>
      <c r="S28">
        <f t="shared" si="1"/>
        <v>-16807.534309711296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-2338.6807419677261</v>
      </c>
      <c r="AC28">
        <f t="shared" si="2"/>
        <v>-2413.7341484474291</v>
      </c>
      <c r="AE28">
        <f t="shared" si="3"/>
        <v>0</v>
      </c>
      <c r="AF28">
        <f t="shared" si="4"/>
        <v>0</v>
      </c>
      <c r="AG28">
        <f t="shared" si="4"/>
        <v>-1.7951280836094943</v>
      </c>
      <c r="AH28">
        <f t="shared" si="5"/>
        <v>-3306.9645276210194</v>
      </c>
      <c r="AI28">
        <f t="shared" si="6"/>
        <v>-3308.759655704629</v>
      </c>
      <c r="AJ28">
        <f t="shared" si="7"/>
        <v>75.053406479702971</v>
      </c>
      <c r="AK28">
        <f t="shared" si="22"/>
        <v>-163.70765193774085</v>
      </c>
      <c r="AL28">
        <f t="shared" si="8"/>
        <v>-3397.4139011626671</v>
      </c>
      <c r="AN28">
        <f t="shared" si="9"/>
        <v>0</v>
      </c>
      <c r="AO28">
        <f t="shared" si="9"/>
        <v>0</v>
      </c>
      <c r="AP28">
        <f t="shared" si="9"/>
        <v>-0.27010910027374441</v>
      </c>
      <c r="AQ28">
        <f t="shared" si="9"/>
        <v>-497.59191076596977</v>
      </c>
      <c r="AR28">
        <f t="shared" si="9"/>
        <v>-497.86201986624354</v>
      </c>
      <c r="AS28">
        <f t="shared" si="9"/>
        <v>11.293126257570275</v>
      </c>
      <c r="AT28">
        <f t="shared" si="9"/>
        <v>-24.632741795180848</v>
      </c>
      <c r="AU28">
        <f t="shared" si="9"/>
        <v>-511.20163540385414</v>
      </c>
      <c r="AW28">
        <v>25</v>
      </c>
      <c r="AX28">
        <f>IF(Z28&gt;0, (R28*SUMPRODUCT(K28:$K$98, X28:$X$98)-K28*$AZ$3)/Z28, 0)</f>
        <v>-16807.534309711296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12.5</v>
      </c>
      <c r="R29">
        <f t="shared" si="0"/>
        <v>100000</v>
      </c>
      <c r="S29">
        <f t="shared" si="1"/>
        <v>-21798.013538120718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-2413.7341484474291</v>
      </c>
      <c r="AC29">
        <f t="shared" si="2"/>
        <v>-2445.7556403334274</v>
      </c>
      <c r="AE29">
        <f t="shared" si="3"/>
        <v>0</v>
      </c>
      <c r="AF29">
        <f t="shared" si="4"/>
        <v>0</v>
      </c>
      <c r="AG29">
        <f t="shared" si="4"/>
        <v>-1.402510621011549</v>
      </c>
      <c r="AH29">
        <f t="shared" si="5"/>
        <v>-2997.3294540948032</v>
      </c>
      <c r="AI29">
        <f t="shared" si="6"/>
        <v>-2998.7319647158147</v>
      </c>
      <c r="AJ29">
        <f t="shared" si="7"/>
        <v>32.02149188599833</v>
      </c>
      <c r="AK29">
        <f t="shared" si="22"/>
        <v>-168.96139039132007</v>
      </c>
      <c r="AL29">
        <f t="shared" si="8"/>
        <v>-3135.6718632211364</v>
      </c>
      <c r="AN29">
        <f t="shared" si="9"/>
        <v>0</v>
      </c>
      <c r="AO29">
        <f t="shared" si="9"/>
        <v>0</v>
      </c>
      <c r="AP29">
        <f t="shared" si="9"/>
        <v>-0.18842213098127636</v>
      </c>
      <c r="AQ29">
        <f t="shared" si="9"/>
        <v>-402.68016122841038</v>
      </c>
      <c r="AR29">
        <f t="shared" si="9"/>
        <v>-402.86858335939166</v>
      </c>
      <c r="AS29">
        <f t="shared" si="9"/>
        <v>4.3019693740413905</v>
      </c>
      <c r="AT29">
        <f t="shared" si="9"/>
        <v>-22.699339851081046</v>
      </c>
      <c r="AU29">
        <f t="shared" si="9"/>
        <v>-421.26595383643132</v>
      </c>
      <c r="AW29">
        <v>26</v>
      </c>
      <c r="AX29">
        <f>IF(Z29&gt;0, (R29*SUMPRODUCT(K29:$K$98, X29:$X$98)-K29*$AZ$3)/Z29, 0)</f>
        <v>-21798.013538120718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12.5</v>
      </c>
      <c r="R30">
        <f t="shared" si="0"/>
        <v>100000</v>
      </c>
      <c r="S30">
        <f t="shared" si="1"/>
        <v>-28696.967384684438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-2445.7556403334274</v>
      </c>
      <c r="AC30">
        <f t="shared" si="2"/>
        <v>-2432.7479275618634</v>
      </c>
      <c r="AE30">
        <f t="shared" si="3"/>
        <v>0</v>
      </c>
      <c r="AF30">
        <f t="shared" si="4"/>
        <v>0</v>
      </c>
      <c r="AG30">
        <f t="shared" si="4"/>
        <v>-1.059671173155138</v>
      </c>
      <c r="AH30">
        <f t="shared" si="5"/>
        <v>-2630.5147331703638</v>
      </c>
      <c r="AI30">
        <f t="shared" si="6"/>
        <v>-2631.5744043435188</v>
      </c>
      <c r="AJ30">
        <f t="shared" si="7"/>
        <v>-13.007712771564002</v>
      </c>
      <c r="AK30">
        <f t="shared" si="22"/>
        <v>-171.20289482333993</v>
      </c>
      <c r="AL30">
        <f t="shared" si="8"/>
        <v>-2815.7850119384229</v>
      </c>
      <c r="AN30">
        <f t="shared" si="9"/>
        <v>0</v>
      </c>
      <c r="AO30">
        <f t="shared" si="9"/>
        <v>0</v>
      </c>
      <c r="AP30">
        <f t="shared" si="9"/>
        <v>-0.12710974570101469</v>
      </c>
      <c r="AQ30">
        <f t="shared" si="9"/>
        <v>-315.53567490233678</v>
      </c>
      <c r="AR30">
        <f t="shared" si="9"/>
        <v>-315.66278464803776</v>
      </c>
      <c r="AS30">
        <f t="shared" si="9"/>
        <v>-1.560302011068559</v>
      </c>
      <c r="AT30">
        <f t="shared" si="9"/>
        <v>-20.536140810057088</v>
      </c>
      <c r="AU30">
        <f t="shared" si="9"/>
        <v>-337.75922746916342</v>
      </c>
      <c r="AW30">
        <v>27</v>
      </c>
      <c r="AX30">
        <f>IF(Z30&gt;0, (R30*SUMPRODUCT(K30:$K$98, X30:$X$98)-K30*$AZ$3)/Z30, 0)</f>
        <v>-28696.967384684438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12.5</v>
      </c>
      <c r="R31">
        <f t="shared" si="0"/>
        <v>100000</v>
      </c>
      <c r="S31">
        <f t="shared" si="1"/>
        <v>-38591.825156757121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-2432.7479275618634</v>
      </c>
      <c r="AC31">
        <f t="shared" si="2"/>
        <v>-2377.1337149642227</v>
      </c>
      <c r="AE31">
        <f t="shared" si="3"/>
        <v>0</v>
      </c>
      <c r="AF31">
        <f t="shared" si="4"/>
        <v>0</v>
      </c>
      <c r="AG31">
        <f t="shared" si="4"/>
        <v>-0.76996025236837162</v>
      </c>
      <c r="AH31">
        <f t="shared" si="5"/>
        <v>-2232.9136724417208</v>
      </c>
      <c r="AI31">
        <f t="shared" si="6"/>
        <v>-2233.6836326940893</v>
      </c>
      <c r="AJ31">
        <f t="shared" si="7"/>
        <v>-55.614212597640744</v>
      </c>
      <c r="AK31">
        <f t="shared" si="22"/>
        <v>-170.29235492933046</v>
      </c>
      <c r="AL31">
        <f t="shared" si="8"/>
        <v>-2459.5902002210605</v>
      </c>
      <c r="AN31">
        <f t="shared" si="9"/>
        <v>0</v>
      </c>
      <c r="AO31">
        <f t="shared" si="9"/>
        <v>0</v>
      </c>
      <c r="AP31">
        <f t="shared" si="9"/>
        <v>-8.246278788257555E-2</v>
      </c>
      <c r="AQ31">
        <f t="shared" si="9"/>
        <v>-239.14518439657078</v>
      </c>
      <c r="AR31">
        <f t="shared" si="9"/>
        <v>-239.22764718445336</v>
      </c>
      <c r="AS31">
        <f t="shared" si="9"/>
        <v>-5.9562854090052211</v>
      </c>
      <c r="AT31">
        <f t="shared" si="9"/>
        <v>-18.238321133287755</v>
      </c>
      <c r="AU31">
        <f t="shared" si="9"/>
        <v>-263.42225372674636</v>
      </c>
      <c r="AW31">
        <v>28</v>
      </c>
      <c r="AX31">
        <f>IF(Z31&gt;0, (R31*SUMPRODUCT(K31:$K$98, X31:$X$98)-K31*$AZ$3)/Z31, 0)</f>
        <v>-38591.825156757121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12.5</v>
      </c>
      <c r="R32">
        <f t="shared" si="0"/>
        <v>100000</v>
      </c>
      <c r="S32">
        <f t="shared" si="1"/>
        <v>-53444.805289875512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-2377.1337149642227</v>
      </c>
      <c r="AC32">
        <f t="shared" si="2"/>
        <v>-2284.8950712358137</v>
      </c>
      <c r="AE32">
        <f t="shared" si="3"/>
        <v>0</v>
      </c>
      <c r="AF32">
        <f t="shared" si="4"/>
        <v>0</v>
      </c>
      <c r="AG32">
        <f t="shared" si="4"/>
        <v>-0.53440532219243109</v>
      </c>
      <c r="AH32">
        <f t="shared" si="5"/>
        <v>-1822.8426212180543</v>
      </c>
      <c r="AI32">
        <f t="shared" si="6"/>
        <v>-1823.3770265402468</v>
      </c>
      <c r="AJ32">
        <f t="shared" si="7"/>
        <v>-92.238643728408988</v>
      </c>
      <c r="AK32">
        <f t="shared" si="22"/>
        <v>-166.39936004749561</v>
      </c>
      <c r="AL32">
        <f t="shared" si="8"/>
        <v>-2082.0150303161513</v>
      </c>
      <c r="AN32">
        <f t="shared" si="9"/>
        <v>0</v>
      </c>
      <c r="AO32">
        <f t="shared" si="9"/>
        <v>0</v>
      </c>
      <c r="AP32">
        <f t="shared" si="9"/>
        <v>-5.1102536730816057E-2</v>
      </c>
      <c r="AQ32">
        <f t="shared" si="9"/>
        <v>-174.30942046596999</v>
      </c>
      <c r="AR32">
        <f t="shared" si="9"/>
        <v>-174.36052300270083</v>
      </c>
      <c r="AS32">
        <f t="shared" si="9"/>
        <v>-8.8203251041619897</v>
      </c>
      <c r="AT32">
        <f t="shared" si="9"/>
        <v>-15.911947459515526</v>
      </c>
      <c r="AU32">
        <f t="shared" si="9"/>
        <v>-199.09279556637833</v>
      </c>
      <c r="AW32">
        <v>29</v>
      </c>
      <c r="AX32">
        <f>IF(Z32&gt;0, (R32*SUMPRODUCT(K32:$K$98, X32:$X$98)-K32*$AZ$3)/Z32, 0)</f>
        <v>-53444.805289875512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12.5</v>
      </c>
      <c r="R33">
        <f t="shared" si="0"/>
        <v>100000</v>
      </c>
      <c r="S33">
        <f t="shared" si="1"/>
        <v>-76974.529843986165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-2284.8950712358137</v>
      </c>
      <c r="AC33">
        <f t="shared" si="2"/>
        <v>-2163.326073733052</v>
      </c>
      <c r="AE33">
        <f t="shared" si="3"/>
        <v>0</v>
      </c>
      <c r="AF33">
        <f t="shared" si="4"/>
        <v>0</v>
      </c>
      <c r="AG33">
        <f t="shared" si="4"/>
        <v>-0.35130550295625929</v>
      </c>
      <c r="AH33">
        <f t="shared" si="5"/>
        <v>-1422.0461281139799</v>
      </c>
      <c r="AI33">
        <f t="shared" si="6"/>
        <v>-1422.397433616936</v>
      </c>
      <c r="AJ33">
        <f t="shared" si="7"/>
        <v>-121.5689975027617</v>
      </c>
      <c r="AK33">
        <f t="shared" si="22"/>
        <v>-159.94265498650697</v>
      </c>
      <c r="AL33">
        <f t="shared" si="8"/>
        <v>-1703.9090861062048</v>
      </c>
      <c r="AN33">
        <f t="shared" si="9"/>
        <v>0</v>
      </c>
      <c r="AO33">
        <f t="shared" si="9"/>
        <v>0</v>
      </c>
      <c r="AP33">
        <f t="shared" si="9"/>
        <v>-2.9994291957801768E-2</v>
      </c>
      <c r="AQ33">
        <f t="shared" si="9"/>
        <v>-121.41360264835649</v>
      </c>
      <c r="AR33">
        <f t="shared" si="9"/>
        <v>-121.44359694031428</v>
      </c>
      <c r="AS33">
        <f t="shared" si="9"/>
        <v>-10.379501526251683</v>
      </c>
      <c r="AT33">
        <f t="shared" si="9"/>
        <v>-13.655825626985878</v>
      </c>
      <c r="AU33">
        <f t="shared" si="9"/>
        <v>-145.47892409355185</v>
      </c>
      <c r="AW33">
        <v>30</v>
      </c>
      <c r="AX33">
        <f>IF(Z33&gt;0, (R33*SUMPRODUCT(K33:$K$98, X33:$X$98)-K33*$AZ$3)/Z33, 0)</f>
        <v>-76974.529843986165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12.5</v>
      </c>
      <c r="R34">
        <f t="shared" si="0"/>
        <v>100000</v>
      </c>
      <c r="S34">
        <f t="shared" si="1"/>
        <v>-116383.50360700292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-2163.326073733052</v>
      </c>
      <c r="AC34">
        <f t="shared" si="2"/>
        <v>-2020.5625174807547</v>
      </c>
      <c r="AE34">
        <f t="shared" si="3"/>
        <v>0</v>
      </c>
      <c r="AF34">
        <f t="shared" si="4"/>
        <v>0</v>
      </c>
      <c r="AG34">
        <f t="shared" si="4"/>
        <v>-0.21701556222087898</v>
      </c>
      <c r="AH34">
        <f t="shared" si="5"/>
        <v>-1046.2150856465419</v>
      </c>
      <c r="AI34">
        <f t="shared" si="6"/>
        <v>-1046.4321012087628</v>
      </c>
      <c r="AJ34">
        <f t="shared" si="7"/>
        <v>-142.76355625229735</v>
      </c>
      <c r="AK34">
        <f t="shared" si="22"/>
        <v>-151.43282516131364</v>
      </c>
      <c r="AL34">
        <f t="shared" si="8"/>
        <v>-1340.6284826223737</v>
      </c>
      <c r="AN34">
        <f t="shared" si="9"/>
        <v>0</v>
      </c>
      <c r="AO34">
        <f t="shared" si="9"/>
        <v>0</v>
      </c>
      <c r="AP34">
        <f t="shared" si="9"/>
        <v>-1.6543466537834159E-2</v>
      </c>
      <c r="AQ34">
        <f t="shared" si="9"/>
        <v>-79.754760827496384</v>
      </c>
      <c r="AR34">
        <f t="shared" si="9"/>
        <v>-79.771304294034223</v>
      </c>
      <c r="AS34">
        <f t="shared" si="9"/>
        <v>-10.883109448520727</v>
      </c>
      <c r="AT34">
        <f t="shared" si="9"/>
        <v>-11.543982607275233</v>
      </c>
      <c r="AU34">
        <f t="shared" ref="AU34:AU69" si="23">AL34*$K34</f>
        <v>-102.19839634983018</v>
      </c>
      <c r="AW34">
        <v>31</v>
      </c>
      <c r="AX34">
        <f>IF(Z34&gt;0, (R34*SUMPRODUCT(K34:$K$98, X34:$X$98)-K34*$AZ$3)/Z34, 0)</f>
        <v>-116383.50360700292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12.5</v>
      </c>
      <c r="R35">
        <f t="shared" si="0"/>
        <v>100000</v>
      </c>
      <c r="S35">
        <f t="shared" si="1"/>
        <v>-186337.74462606994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-2020.5625174807547</v>
      </c>
      <c r="AC35">
        <f t="shared" si="2"/>
        <v>-1864.4448150040967</v>
      </c>
      <c r="AE35">
        <f t="shared" si="3"/>
        <v>0</v>
      </c>
      <c r="AF35">
        <f t="shared" ref="AF35:AG69" si="24">-$Z35*P35</f>
        <v>0</v>
      </c>
      <c r="AG35">
        <f t="shared" si="24"/>
        <v>-0.12507160175368248</v>
      </c>
      <c r="AH35">
        <f t="shared" si="5"/>
        <v>-718.19043875990155</v>
      </c>
      <c r="AI35">
        <f t="shared" ref="AI35:AI66" si="25">SUM(AE35:AH35)</f>
        <v>-718.31551036165524</v>
      </c>
      <c r="AJ35">
        <f t="shared" si="7"/>
        <v>-156.117702476658</v>
      </c>
      <c r="AK35">
        <f t="shared" si="22"/>
        <v>-141.43937622365283</v>
      </c>
      <c r="AL35">
        <f t="shared" ref="AL35:AL69" si="26">SUM(AI35:AK35)</f>
        <v>-1015.8725890619661</v>
      </c>
      <c r="AN35">
        <f t="shared" ref="AN35:AT69" si="27">AE35*$K35</f>
        <v>0</v>
      </c>
      <c r="AO35">
        <f t="shared" si="27"/>
        <v>0</v>
      </c>
      <c r="AP35">
        <f t="shared" si="27"/>
        <v>-8.5128764058215525E-3</v>
      </c>
      <c r="AQ35">
        <f t="shared" si="27"/>
        <v>-48.882930699540552</v>
      </c>
      <c r="AR35">
        <f t="shared" si="27"/>
        <v>-48.891443575946369</v>
      </c>
      <c r="AS35">
        <f t="shared" si="27"/>
        <v>-10.62599892629488</v>
      </c>
      <c r="AT35">
        <f t="shared" si="27"/>
        <v>-9.6269329873917684</v>
      </c>
      <c r="AU35">
        <f t="shared" si="23"/>
        <v>-69.14437548963302</v>
      </c>
      <c r="AW35">
        <v>32</v>
      </c>
      <c r="AX35">
        <f>IF(Z35&gt;0, (R35*SUMPRODUCT(K35:$K$98, X35:$X$98)-K35*$AZ$3)/Z35, 0)</f>
        <v>-186337.74462606994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12.5</v>
      </c>
      <c r="R36">
        <f t="shared" si="0"/>
        <v>100000</v>
      </c>
      <c r="S36">
        <f t="shared" si="1"/>
        <v>-299091.15447940299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-1864.4448150040967</v>
      </c>
      <c r="AC36">
        <f t="shared" si="2"/>
        <v>-1702.7273320392133</v>
      </c>
      <c r="AE36">
        <f t="shared" si="3"/>
        <v>0</v>
      </c>
      <c r="AF36">
        <f t="shared" si="24"/>
        <v>0</v>
      </c>
      <c r="AG36">
        <f t="shared" si="24"/>
        <v>-7.1162558075437504E-2</v>
      </c>
      <c r="AH36">
        <f t="shared" si="5"/>
        <v>-421.26662128566528</v>
      </c>
      <c r="AI36">
        <f t="shared" si="25"/>
        <v>-421.33778384374074</v>
      </c>
      <c r="AJ36">
        <f t="shared" si="7"/>
        <v>-161.7174829648834</v>
      </c>
      <c r="AK36">
        <f t="shared" si="22"/>
        <v>-130.51113705028678</v>
      </c>
      <c r="AL36">
        <f t="shared" si="26"/>
        <v>-713.56640385891092</v>
      </c>
      <c r="AN36">
        <f t="shared" si="27"/>
        <v>0</v>
      </c>
      <c r="AO36">
        <f t="shared" si="27"/>
        <v>0</v>
      </c>
      <c r="AP36">
        <f t="shared" si="27"/>
        <v>-4.3246517903412348E-3</v>
      </c>
      <c r="AQ36">
        <f t="shared" si="27"/>
        <v>-25.600983118436819</v>
      </c>
      <c r="AR36">
        <f t="shared" si="27"/>
        <v>-25.60530777022716</v>
      </c>
      <c r="AS36">
        <f t="shared" si="27"/>
        <v>-9.8278058173818863</v>
      </c>
      <c r="AT36">
        <f t="shared" si="27"/>
        <v>-7.9313509487063634</v>
      </c>
      <c r="AU36">
        <f t="shared" si="23"/>
        <v>-43.36446453631541</v>
      </c>
      <c r="AW36">
        <v>33</v>
      </c>
      <c r="AX36">
        <f>IF(Z36&gt;0, (R36*SUMPRODUCT(K36:$K$98, X36:$X$98)-K36*$AZ$3)/Z36, 0)</f>
        <v>-299091.15447940299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12.5</v>
      </c>
      <c r="R37">
        <f t="shared" si="0"/>
        <v>100000</v>
      </c>
      <c r="S37">
        <f t="shared" si="1"/>
        <v>-482250.04429874255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-1702.7273320392133</v>
      </c>
      <c r="AC37">
        <f t="shared" si="2"/>
        <v>-1540.2922315287001</v>
      </c>
      <c r="AE37">
        <f t="shared" si="3"/>
        <v>0</v>
      </c>
      <c r="AF37">
        <f t="shared" si="24"/>
        <v>0</v>
      </c>
      <c r="AG37">
        <f t="shared" si="24"/>
        <v>-3.9924626491442204E-2</v>
      </c>
      <c r="AH37">
        <f t="shared" si="5"/>
        <v>-244.21044802592743</v>
      </c>
      <c r="AI37">
        <f t="shared" si="25"/>
        <v>-244.25037265241889</v>
      </c>
      <c r="AJ37">
        <f t="shared" si="7"/>
        <v>-162.43510051051317</v>
      </c>
      <c r="AK37">
        <f t="shared" si="22"/>
        <v>-119.19091324274494</v>
      </c>
      <c r="AL37">
        <f t="shared" si="26"/>
        <v>-525.87638640567695</v>
      </c>
      <c r="AN37">
        <f t="shared" si="27"/>
        <v>0</v>
      </c>
      <c r="AO37">
        <f t="shared" si="27"/>
        <v>0</v>
      </c>
      <c r="AP37">
        <f t="shared" si="27"/>
        <v>-2.1663191203206726E-3</v>
      </c>
      <c r="AQ37">
        <f t="shared" si="27"/>
        <v>-13.250913269133351</v>
      </c>
      <c r="AR37">
        <f t="shared" si="27"/>
        <v>-13.253079588253673</v>
      </c>
      <c r="AS37">
        <f t="shared" si="27"/>
        <v>-8.81376471042406</v>
      </c>
      <c r="AT37">
        <f t="shared" si="27"/>
        <v>-6.4673254834728846</v>
      </c>
      <c r="AU37">
        <f t="shared" si="23"/>
        <v>-28.534169782150617</v>
      </c>
      <c r="AW37">
        <v>34</v>
      </c>
      <c r="AX37">
        <f>IF(Z37&gt;0, (R37*SUMPRODUCT(K37:$K$98, X37:$X$98)-K37*$AZ$3)/Z37, 0)</f>
        <v>-482250.04429874255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12.5</v>
      </c>
      <c r="R38">
        <f t="shared" si="0"/>
        <v>100000</v>
      </c>
      <c r="S38">
        <f t="shared" si="1"/>
        <v>-785526.58378806571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-1540.2922315287001</v>
      </c>
      <c r="AC38">
        <f t="shared" si="2"/>
        <v>-1385.6537844148424</v>
      </c>
      <c r="AE38">
        <f t="shared" si="3"/>
        <v>0</v>
      </c>
      <c r="AF38">
        <f t="shared" si="24"/>
        <v>0</v>
      </c>
      <c r="AG38">
        <f t="shared" si="24"/>
        <v>-2.2049759565945678E-2</v>
      </c>
      <c r="AH38">
        <f t="shared" si="5"/>
        <v>-139.80496528465682</v>
      </c>
      <c r="AI38">
        <f t="shared" si="25"/>
        <v>-139.82701504422278</v>
      </c>
      <c r="AJ38">
        <f t="shared" si="7"/>
        <v>-154.63844711385764</v>
      </c>
      <c r="AK38">
        <f t="shared" si="22"/>
        <v>-107.82045620700902</v>
      </c>
      <c r="AL38">
        <f t="shared" si="26"/>
        <v>-402.2859183650894</v>
      </c>
      <c r="AN38">
        <f t="shared" si="27"/>
        <v>0</v>
      </c>
      <c r="AO38">
        <f t="shared" si="27"/>
        <v>0</v>
      </c>
      <c r="AP38">
        <f t="shared" si="27"/>
        <v>-1.068236484057307E-3</v>
      </c>
      <c r="AQ38">
        <f t="shared" si="27"/>
        <v>-6.7730790498091542</v>
      </c>
      <c r="AR38">
        <f t="shared" si="27"/>
        <v>-6.7741472862932124</v>
      </c>
      <c r="AS38">
        <f t="shared" si="27"/>
        <v>-7.4917112157592074</v>
      </c>
      <c r="AT38">
        <f t="shared" si="27"/>
        <v>-5.223537458699286</v>
      </c>
      <c r="AU38">
        <f t="shared" si="23"/>
        <v>-19.489395960751704</v>
      </c>
      <c r="AW38">
        <v>35</v>
      </c>
      <c r="AX38">
        <f>IF(Z38&gt;0, (R38*SUMPRODUCT(K38:$K$98, X38:$X$98)-K38*$AZ$3)/Z38, 0)</f>
        <v>-785526.58378806571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12.5</v>
      </c>
      <c r="R39">
        <f t="shared" si="0"/>
        <v>100000</v>
      </c>
      <c r="S39">
        <f t="shared" si="1"/>
        <v>-1298149.6996987073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-1385.6537844148424</v>
      </c>
      <c r="AC39">
        <f t="shared" si="2"/>
        <v>-1242.5256488369812</v>
      </c>
      <c r="AE39">
        <f t="shared" si="3"/>
        <v>0</v>
      </c>
      <c r="AF39">
        <f t="shared" si="24"/>
        <v>0</v>
      </c>
      <c r="AG39">
        <f t="shared" si="24"/>
        <v>-1.1964391020594194E-2</v>
      </c>
      <c r="AH39">
        <f t="shared" si="5"/>
        <v>-78.918967597536195</v>
      </c>
      <c r="AI39">
        <f t="shared" si="25"/>
        <v>-78.930931988556793</v>
      </c>
      <c r="AJ39">
        <f t="shared" si="7"/>
        <v>-143.12813557786126</v>
      </c>
      <c r="AK39">
        <f t="shared" si="22"/>
        <v>-96.995764909038982</v>
      </c>
      <c r="AL39">
        <f t="shared" si="26"/>
        <v>-319.05483247545703</v>
      </c>
      <c r="AN39">
        <f t="shared" si="27"/>
        <v>0</v>
      </c>
      <c r="AO39">
        <f t="shared" si="27"/>
        <v>0</v>
      </c>
      <c r="AP39">
        <f t="shared" si="27"/>
        <v>-5.175307078706449E-4</v>
      </c>
      <c r="AQ39">
        <f t="shared" si="27"/>
        <v>-3.4137123314400823</v>
      </c>
      <c r="AR39">
        <f t="shared" si="27"/>
        <v>-3.4142298621479532</v>
      </c>
      <c r="AS39">
        <f t="shared" si="27"/>
        <v>-6.1911387879512336</v>
      </c>
      <c r="AT39">
        <f t="shared" si="27"/>
        <v>-4.1956407799965545</v>
      </c>
      <c r="AU39">
        <f t="shared" si="23"/>
        <v>-13.801009430095741</v>
      </c>
      <c r="AW39">
        <v>36</v>
      </c>
      <c r="AX39">
        <f>IF(Z39&gt;0, (R39*SUMPRODUCT(K39:$K$98, X39:$X$98)-K39*$AZ$3)/Z39, 0)</f>
        <v>-1298149.6996987073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12.5</v>
      </c>
      <c r="R40">
        <f t="shared" si="0"/>
        <v>100000</v>
      </c>
      <c r="S40">
        <f t="shared" si="1"/>
        <v>-2179900.9048359753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-1242.5256488369812</v>
      </c>
      <c r="AC40">
        <f t="shared" si="2"/>
        <v>-1112.0989909651437</v>
      </c>
      <c r="AE40">
        <f t="shared" si="3"/>
        <v>0</v>
      </c>
      <c r="AF40">
        <f t="shared" si="24"/>
        <v>0</v>
      </c>
      <c r="AG40">
        <f t="shared" si="24"/>
        <v>-6.3770042740132187E-3</v>
      </c>
      <c r="AH40">
        <f t="shared" si="5"/>
        <v>-43.741942691000268</v>
      </c>
      <c r="AI40">
        <f t="shared" si="25"/>
        <v>-43.748319695274283</v>
      </c>
      <c r="AJ40">
        <f t="shared" si="7"/>
        <v>-130.42665787183751</v>
      </c>
      <c r="AK40">
        <f t="shared" si="22"/>
        <v>-86.976795418588694</v>
      </c>
      <c r="AL40">
        <f t="shared" si="26"/>
        <v>-261.15177298570052</v>
      </c>
      <c r="AN40">
        <f t="shared" si="27"/>
        <v>0</v>
      </c>
      <c r="AO40">
        <f t="shared" si="27"/>
        <v>0</v>
      </c>
      <c r="AP40">
        <f t="shared" si="27"/>
        <v>-2.4628854388047212E-4</v>
      </c>
      <c r="AQ40">
        <f t="shared" si="27"/>
        <v>-1.6893730831843543</v>
      </c>
      <c r="AR40">
        <f t="shared" si="27"/>
        <v>-1.6896193717282348</v>
      </c>
      <c r="AS40">
        <f t="shared" si="27"/>
        <v>-5.0372542137620009</v>
      </c>
      <c r="AT40">
        <f t="shared" si="27"/>
        <v>-3.3591616650356855</v>
      </c>
      <c r="AU40">
        <f t="shared" si="23"/>
        <v>-10.086035250525923</v>
      </c>
      <c r="AW40">
        <v>37</v>
      </c>
      <c r="AX40">
        <f>IF(Z40&gt;0, (R40*SUMPRODUCT(K40:$K$98, X40:$X$98)-K40*$AZ$3)/Z40, 0)</f>
        <v>-2179900.9048359753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12.5</v>
      </c>
      <c r="R41">
        <f t="shared" si="0"/>
        <v>100000</v>
      </c>
      <c r="S41">
        <f t="shared" si="1"/>
        <v>-3729232.3641049536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-1112.0989909651437</v>
      </c>
      <c r="AC41">
        <f t="shared" si="2"/>
        <v>-994.28803350968781</v>
      </c>
      <c r="AE41">
        <f t="shared" si="3"/>
        <v>0</v>
      </c>
      <c r="AF41">
        <f t="shared" si="24"/>
        <v>0</v>
      </c>
      <c r="AG41">
        <f t="shared" si="24"/>
        <v>-3.332750337174032E-3</v>
      </c>
      <c r="AH41">
        <f t="shared" si="5"/>
        <v>-23.843871152792438</v>
      </c>
      <c r="AI41">
        <f t="shared" si="25"/>
        <v>-23.847203903129611</v>
      </c>
      <c r="AJ41">
        <f t="shared" si="7"/>
        <v>-117.81095745545588</v>
      </c>
      <c r="AK41">
        <f t="shared" si="22"/>
        <v>-77.846929367560065</v>
      </c>
      <c r="AL41">
        <f t="shared" si="26"/>
        <v>-219.50509072614557</v>
      </c>
      <c r="AN41">
        <f t="shared" si="27"/>
        <v>0</v>
      </c>
      <c r="AO41">
        <f t="shared" si="27"/>
        <v>0</v>
      </c>
      <c r="AP41">
        <f t="shared" si="27"/>
        <v>-1.1492440432255296E-4</v>
      </c>
      <c r="AQ41">
        <f t="shared" si="27"/>
        <v>-0.82221661143148606</v>
      </c>
      <c r="AR41">
        <f t="shared" si="27"/>
        <v>-0.82233153583580854</v>
      </c>
      <c r="AS41">
        <f t="shared" si="27"/>
        <v>-4.0625167619721667</v>
      </c>
      <c r="AT41">
        <f t="shared" si="27"/>
        <v>-2.6844230982788795</v>
      </c>
      <c r="AU41">
        <f t="shared" si="23"/>
        <v>-7.5692713960868554</v>
      </c>
      <c r="AW41">
        <v>38</v>
      </c>
      <c r="AX41">
        <f>IF(Z41&gt;0, (R41*SUMPRODUCT(K41:$K$98, X41:$X$98)-K41*$AZ$3)/Z41, 0)</f>
        <v>-3729232.3641049536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12.5</v>
      </c>
      <c r="R42">
        <f t="shared" si="0"/>
        <v>100000</v>
      </c>
      <c r="S42">
        <f t="shared" si="1"/>
        <v>-6511313.3021902787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-994.28803350968781</v>
      </c>
      <c r="AC42">
        <f t="shared" si="2"/>
        <v>-888.41352642590471</v>
      </c>
      <c r="AE42">
        <f t="shared" si="3"/>
        <v>0</v>
      </c>
      <c r="AF42">
        <f t="shared" si="24"/>
        <v>0</v>
      </c>
      <c r="AG42">
        <f t="shared" si="24"/>
        <v>-1.7055190811642018E-3</v>
      </c>
      <c r="AH42">
        <f t="shared" si="5"/>
        <v>-12.751230021104719</v>
      </c>
      <c r="AI42">
        <f t="shared" si="25"/>
        <v>-12.752935540185884</v>
      </c>
      <c r="AJ42">
        <f t="shared" si="7"/>
        <v>-105.8745070837831</v>
      </c>
      <c r="AK42">
        <f t="shared" si="22"/>
        <v>-69.600162345678157</v>
      </c>
      <c r="AL42">
        <f t="shared" si="26"/>
        <v>-188.22760496964713</v>
      </c>
      <c r="AN42">
        <f t="shared" si="27"/>
        <v>0</v>
      </c>
      <c r="AO42">
        <f t="shared" si="27"/>
        <v>0</v>
      </c>
      <c r="AP42">
        <f t="shared" si="27"/>
        <v>-5.2510728118579505E-5</v>
      </c>
      <c r="AQ42">
        <f t="shared" si="27"/>
        <v>-0.39259389133227418</v>
      </c>
      <c r="AR42">
        <f t="shared" si="27"/>
        <v>-0.39264640206039275</v>
      </c>
      <c r="AS42">
        <f t="shared" si="27"/>
        <v>-3.2597392298713888</v>
      </c>
      <c r="AT42">
        <f t="shared" si="27"/>
        <v>-2.1428990401257391</v>
      </c>
      <c r="AU42">
        <f t="shared" si="23"/>
        <v>-5.7952846720575204</v>
      </c>
      <c r="AW42">
        <v>39</v>
      </c>
      <c r="AX42">
        <f>IF(Z42&gt;0, (R42*SUMPRODUCT(K42:$K$98, X42:$X$98)-K42*$AZ$3)/Z42, 0)</f>
        <v>-6511313.3021902787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12.5</v>
      </c>
      <c r="R43">
        <f t="shared" si="0"/>
        <v>100000</v>
      </c>
      <c r="S43">
        <f t="shared" si="1"/>
        <v>-11620128.048427673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-888.41352642590471</v>
      </c>
      <c r="AC43">
        <f t="shared" si="2"/>
        <v>-793.54118844650964</v>
      </c>
      <c r="AE43">
        <f t="shared" si="3"/>
        <v>0</v>
      </c>
      <c r="AF43">
        <f t="shared" si="24"/>
        <v>0</v>
      </c>
      <c r="AG43">
        <f t="shared" si="24"/>
        <v>-8.5362784422358864E-4</v>
      </c>
      <c r="AH43">
        <f t="shared" si="5"/>
        <v>-6.6786883690317689</v>
      </c>
      <c r="AI43">
        <f t="shared" si="25"/>
        <v>-6.6795419968759928</v>
      </c>
      <c r="AJ43">
        <f t="shared" si="7"/>
        <v>-94.87233797939507</v>
      </c>
      <c r="AK43">
        <f t="shared" si="22"/>
        <v>-62.188946849813334</v>
      </c>
      <c r="AL43">
        <f t="shared" si="26"/>
        <v>-163.7408268260844</v>
      </c>
      <c r="AN43">
        <f t="shared" si="27"/>
        <v>0</v>
      </c>
      <c r="AO43">
        <f t="shared" si="27"/>
        <v>0</v>
      </c>
      <c r="AP43">
        <f t="shared" si="27"/>
        <v>-2.3466158934040277E-5</v>
      </c>
      <c r="AQ43">
        <f t="shared" si="27"/>
        <v>-0.18359659165191855</v>
      </c>
      <c r="AR43">
        <f t="shared" si="27"/>
        <v>-0.18362005781085258</v>
      </c>
      <c r="AS43">
        <f t="shared" si="27"/>
        <v>-2.6080327352646009</v>
      </c>
      <c r="AT43">
        <f t="shared" si="27"/>
        <v>-1.7095690125310192</v>
      </c>
      <c r="AU43">
        <f t="shared" si="23"/>
        <v>-4.5012218056064723</v>
      </c>
      <c r="AW43">
        <v>40</v>
      </c>
      <c r="AX43">
        <f>IF(Z43&gt;0, (R43*SUMPRODUCT(K43:$K$98, X43:$X$98)-K43*$AZ$3)/Z43, 0)</f>
        <v>-11620128.048427673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12.5</v>
      </c>
      <c r="R44">
        <f t="shared" si="0"/>
        <v>100000</v>
      </c>
      <c r="S44">
        <f t="shared" si="1"/>
        <v>-21245196.458006974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-793.54118844650964</v>
      </c>
      <c r="AC44">
        <f t="shared" si="2"/>
        <v>-708.66681015358358</v>
      </c>
      <c r="AE44">
        <f t="shared" si="3"/>
        <v>0</v>
      </c>
      <c r="AF44">
        <f t="shared" si="24"/>
        <v>0</v>
      </c>
      <c r="AG44">
        <f t="shared" si="24"/>
        <v>-4.1695708224817238E-4</v>
      </c>
      <c r="AH44">
        <f t="shared" si="5"/>
        <v>-3.4250758682654427</v>
      </c>
      <c r="AI44">
        <f t="shared" si="25"/>
        <v>-3.4254928253476908</v>
      </c>
      <c r="AJ44">
        <f t="shared" si="7"/>
        <v>-84.874378292926053</v>
      </c>
      <c r="AK44">
        <f t="shared" si="22"/>
        <v>-55.547883191255679</v>
      </c>
      <c r="AL44">
        <f t="shared" si="26"/>
        <v>-143.84775430952942</v>
      </c>
      <c r="AN44">
        <f t="shared" si="27"/>
        <v>0</v>
      </c>
      <c r="AO44">
        <f t="shared" si="27"/>
        <v>0</v>
      </c>
      <c r="AP44">
        <f t="shared" si="27"/>
        <v>-1.0234031922566906E-5</v>
      </c>
      <c r="AQ44">
        <f t="shared" si="27"/>
        <v>-8.406701136732099E-2</v>
      </c>
      <c r="AR44">
        <f t="shared" si="27"/>
        <v>-8.407724539924355E-2</v>
      </c>
      <c r="AS44">
        <f t="shared" si="27"/>
        <v>-2.0832050439686043</v>
      </c>
      <c r="AT44">
        <f t="shared" si="27"/>
        <v>-1.3633988580915153</v>
      </c>
      <c r="AU44">
        <f t="shared" si="23"/>
        <v>-3.5306811474593629</v>
      </c>
      <c r="AW44">
        <v>41</v>
      </c>
      <c r="AX44">
        <f>IF(Z44&gt;0, (R44*SUMPRODUCT(K44:$K$98, X44:$X$98)-K44*$AZ$3)/Z44, 0)</f>
        <v>-21245196.458006974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12.5</v>
      </c>
      <c r="R45">
        <f t="shared" si="0"/>
        <v>100000</v>
      </c>
      <c r="S45">
        <f t="shared" si="1"/>
        <v>-39850417.144331239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-708.66681015358358</v>
      </c>
      <c r="AC45">
        <f t="shared" si="2"/>
        <v>-632.80625673229201</v>
      </c>
      <c r="AE45">
        <f t="shared" si="3"/>
        <v>0</v>
      </c>
      <c r="AF45">
        <f t="shared" si="24"/>
        <v>0</v>
      </c>
      <c r="AG45">
        <f t="shared" si="24"/>
        <v>-1.984942386049494E-4</v>
      </c>
      <c r="AH45">
        <f t="shared" si="5"/>
        <v>-1.7143461825659301</v>
      </c>
      <c r="AI45">
        <f t="shared" si="25"/>
        <v>-1.7145446768045349</v>
      </c>
      <c r="AJ45">
        <f t="shared" si="7"/>
        <v>-75.86055342129157</v>
      </c>
      <c r="AK45">
        <f t="shared" si="22"/>
        <v>-49.606676710750854</v>
      </c>
      <c r="AL45">
        <f t="shared" si="26"/>
        <v>-127.18177480884697</v>
      </c>
      <c r="AN45">
        <f t="shared" si="27"/>
        <v>0</v>
      </c>
      <c r="AO45">
        <f t="shared" si="27"/>
        <v>0</v>
      </c>
      <c r="AP45">
        <f t="shared" si="27"/>
        <v>-4.3499603196904331E-6</v>
      </c>
      <c r="AQ45">
        <f t="shared" si="27"/>
        <v>-3.7569543180628218E-2</v>
      </c>
      <c r="AR45">
        <f t="shared" si="27"/>
        <v>-3.7573893140947903E-2</v>
      </c>
      <c r="AS45">
        <f t="shared" si="27"/>
        <v>-1.6624683896701595</v>
      </c>
      <c r="AT45">
        <f t="shared" si="27"/>
        <v>-1.0871200937622436</v>
      </c>
      <c r="AU45">
        <f t="shared" si="23"/>
        <v>-2.7871623765733511</v>
      </c>
      <c r="AW45">
        <v>42</v>
      </c>
      <c r="AX45">
        <f>IF(Z45&gt;0, (R45*SUMPRODUCT(K45:$K$98, X45:$X$98)-K45*$AZ$3)/Z45, 0)</f>
        <v>-39850417.144331239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12.5</v>
      </c>
      <c r="R46">
        <f t="shared" si="0"/>
        <v>100000</v>
      </c>
      <c r="S46">
        <f t="shared" si="1"/>
        <v>-76865287.39476046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-632.80625673229201</v>
      </c>
      <c r="AC46">
        <f t="shared" si="2"/>
        <v>-565.03612946059843</v>
      </c>
      <c r="AE46">
        <f t="shared" si="3"/>
        <v>0</v>
      </c>
      <c r="AF46">
        <f t="shared" si="24"/>
        <v>0</v>
      </c>
      <c r="AG46">
        <f t="shared" si="24"/>
        <v>-9.1887402722947841E-5</v>
      </c>
      <c r="AH46">
        <f t="shared" si="5"/>
        <v>-0.83697514796761641</v>
      </c>
      <c r="AI46">
        <f t="shared" si="25"/>
        <v>-0.83706703537033933</v>
      </c>
      <c r="AJ46">
        <f t="shared" si="7"/>
        <v>-67.770127271693582</v>
      </c>
      <c r="AK46">
        <f t="shared" si="22"/>
        <v>-44.296437971260445</v>
      </c>
      <c r="AL46">
        <f t="shared" si="26"/>
        <v>-112.90363227832437</v>
      </c>
      <c r="AN46">
        <f t="shared" si="27"/>
        <v>0</v>
      </c>
      <c r="AO46">
        <f t="shared" si="27"/>
        <v>0</v>
      </c>
      <c r="AP46">
        <f t="shared" si="27"/>
        <v>-1.7979406144653384E-6</v>
      </c>
      <c r="AQ46">
        <f t="shared" si="27"/>
        <v>-1.6376908773516777E-2</v>
      </c>
      <c r="AR46">
        <f t="shared" si="27"/>
        <v>-1.637870671413124E-2</v>
      </c>
      <c r="AS46">
        <f t="shared" si="27"/>
        <v>-1.3260431861007769</v>
      </c>
      <c r="AT46">
        <f t="shared" si="27"/>
        <v>-0.86673866650476095</v>
      </c>
      <c r="AU46">
        <f t="shared" si="23"/>
        <v>-2.209160559319669</v>
      </c>
      <c r="AW46">
        <v>43</v>
      </c>
      <c r="AX46">
        <f>IF(Z46&gt;0, (R46*SUMPRODUCT(K46:$K$98, X46:$X$98)-K46*$AZ$3)/Z46, 0)</f>
        <v>-76865287.39476046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12.5</v>
      </c>
      <c r="R47">
        <f t="shared" si="0"/>
        <v>100000</v>
      </c>
      <c r="S47">
        <f t="shared" si="1"/>
        <v>-152847266.924243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-565.03612946059843</v>
      </c>
      <c r="AC47">
        <f t="shared" si="2"/>
        <v>-504.50991992752012</v>
      </c>
      <c r="AE47">
        <f t="shared" si="3"/>
        <v>0</v>
      </c>
      <c r="AF47">
        <f t="shared" si="24"/>
        <v>0</v>
      </c>
      <c r="AG47">
        <f t="shared" si="24"/>
        <v>-4.1259318049956915E-5</v>
      </c>
      <c r="AH47">
        <f t="shared" si="5"/>
        <v>-0.39767368516609158</v>
      </c>
      <c r="AI47">
        <f t="shared" si="25"/>
        <v>-0.39771494448414152</v>
      </c>
      <c r="AJ47">
        <f t="shared" si="7"/>
        <v>-60.526209533078315</v>
      </c>
      <c r="AK47">
        <f t="shared" si="22"/>
        <v>-39.552529062241895</v>
      </c>
      <c r="AL47">
        <f t="shared" si="26"/>
        <v>-100.47645353980435</v>
      </c>
      <c r="AN47">
        <f t="shared" si="27"/>
        <v>0</v>
      </c>
      <c r="AO47">
        <f t="shared" si="27"/>
        <v>0</v>
      </c>
      <c r="AP47">
        <f t="shared" si="27"/>
        <v>-7.2081429329433041E-7</v>
      </c>
      <c r="AQ47">
        <f t="shared" si="27"/>
        <v>-6.9474942845073918E-3</v>
      </c>
      <c r="AR47">
        <f t="shared" si="27"/>
        <v>-6.9482150988006862E-3</v>
      </c>
      <c r="AS47">
        <f t="shared" si="27"/>
        <v>-1.0574134283447267</v>
      </c>
      <c r="AT47">
        <f t="shared" si="27"/>
        <v>-0.69099611024795227</v>
      </c>
      <c r="AU47">
        <f t="shared" si="23"/>
        <v>-1.7553577536914797</v>
      </c>
      <c r="AW47">
        <v>44</v>
      </c>
      <c r="AX47">
        <f>IF(Z47&gt;0, (R47*SUMPRODUCT(K47:$K$98, X47:$X$98)-K47*$AZ$3)/Z47, 0)</f>
        <v>-152847266.924243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12.5</v>
      </c>
      <c r="R48">
        <f t="shared" si="0"/>
        <v>100000</v>
      </c>
      <c r="S48">
        <f t="shared" si="1"/>
        <v>-313829493.0405407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-504.50991992752012</v>
      </c>
      <c r="AC48">
        <f t="shared" si="2"/>
        <v>-450.46098667015139</v>
      </c>
      <c r="AE48">
        <f t="shared" si="3"/>
        <v>0</v>
      </c>
      <c r="AF48">
        <f t="shared" si="24"/>
        <v>0</v>
      </c>
      <c r="AG48">
        <f t="shared" si="24"/>
        <v>-1.7942106966503328E-5</v>
      </c>
      <c r="AH48">
        <f t="shared" si="5"/>
        <v>-0.18323694322363215</v>
      </c>
      <c r="AI48">
        <f t="shared" si="25"/>
        <v>-0.18325488533059867</v>
      </c>
      <c r="AJ48">
        <f t="shared" si="7"/>
        <v>-54.048933257368731</v>
      </c>
      <c r="AK48">
        <f t="shared" si="22"/>
        <v>-35.31569439492641</v>
      </c>
      <c r="AL48">
        <f t="shared" si="26"/>
        <v>-89.547882537625739</v>
      </c>
      <c r="AN48">
        <f t="shared" si="27"/>
        <v>0</v>
      </c>
      <c r="AO48">
        <f t="shared" si="27"/>
        <v>0</v>
      </c>
      <c r="AP48">
        <f t="shared" si="27"/>
        <v>-2.7987026767790947E-7</v>
      </c>
      <c r="AQ48">
        <f t="shared" si="27"/>
        <v>-2.858224646872346E-3</v>
      </c>
      <c r="AR48">
        <f t="shared" si="27"/>
        <v>-2.8585045171400239E-3</v>
      </c>
      <c r="AS48">
        <f t="shared" si="27"/>
        <v>-0.84308322577084915</v>
      </c>
      <c r="AT48">
        <f t="shared" si="27"/>
        <v>-0.55087247344984047</v>
      </c>
      <c r="AU48">
        <f t="shared" si="23"/>
        <v>-1.3968142037378297</v>
      </c>
      <c r="AW48">
        <v>45</v>
      </c>
      <c r="AX48">
        <f>IF(Z48&gt;0, (R48*SUMPRODUCT(K48:$K$98, X48:$X$98)-K48*$AZ$3)/Z48, 0)</f>
        <v>-313829493.0405407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12.5</v>
      </c>
      <c r="R49">
        <f t="shared" si="0"/>
        <v>100000</v>
      </c>
      <c r="S49">
        <f t="shared" si="1"/>
        <v>-667054202.87995648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-450.46098667015139</v>
      </c>
      <c r="AC49">
        <f t="shared" si="2"/>
        <v>-402.19966565225059</v>
      </c>
      <c r="AE49">
        <f t="shared" si="3"/>
        <v>0</v>
      </c>
      <c r="AF49">
        <f t="shared" si="24"/>
        <v>0</v>
      </c>
      <c r="AG49">
        <f t="shared" si="24"/>
        <v>-7.5368625202379301E-6</v>
      </c>
      <c r="AH49">
        <f t="shared" si="5"/>
        <v>-8.1806587012802912E-2</v>
      </c>
      <c r="AI49">
        <f t="shared" si="25"/>
        <v>-8.181412387532315E-2</v>
      </c>
      <c r="AJ49">
        <f t="shared" si="7"/>
        <v>-48.261321017900798</v>
      </c>
      <c r="AK49">
        <f t="shared" si="22"/>
        <v>-31.532269066910601</v>
      </c>
      <c r="AL49">
        <f t="shared" si="26"/>
        <v>-79.875404208686717</v>
      </c>
      <c r="AN49">
        <f t="shared" si="27"/>
        <v>0</v>
      </c>
      <c r="AO49">
        <f t="shared" si="27"/>
        <v>0</v>
      </c>
      <c r="AP49">
        <f t="shared" si="27"/>
        <v>-1.0496775102678615E-7</v>
      </c>
      <c r="AQ49">
        <f t="shared" si="27"/>
        <v>-1.139340598936642E-3</v>
      </c>
      <c r="AR49">
        <f t="shared" si="27"/>
        <v>-1.1394455666876688E-3</v>
      </c>
      <c r="AS49">
        <f t="shared" si="27"/>
        <v>-0.67214737103508793</v>
      </c>
      <c r="AT49">
        <f t="shared" si="27"/>
        <v>-0.43915772111239376</v>
      </c>
      <c r="AU49">
        <f t="shared" si="23"/>
        <v>-1.1124445377141694</v>
      </c>
      <c r="AW49">
        <v>46</v>
      </c>
      <c r="AX49">
        <f>IF(Z49&gt;0, (R49*SUMPRODUCT(K49:$K$98, X49:$X$98)-K49*$AZ$3)/Z49, 0)</f>
        <v>-667054202.87995648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12.5</v>
      </c>
      <c r="R50">
        <f t="shared" si="0"/>
        <v>100000</v>
      </c>
      <c r="S50">
        <f t="shared" si="1"/>
        <v>-1469966787.4770193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-402.19966565225059</v>
      </c>
      <c r="AC50">
        <f t="shared" si="2"/>
        <v>-359.10778781200338</v>
      </c>
      <c r="AE50">
        <f t="shared" si="3"/>
        <v>0</v>
      </c>
      <c r="AF50">
        <f t="shared" si="24"/>
        <v>0</v>
      </c>
      <c r="AG50">
        <f t="shared" si="24"/>
        <v>-3.053706645545703E-6</v>
      </c>
      <c r="AH50">
        <f t="shared" si="5"/>
        <v>-3.5262297995918776E-2</v>
      </c>
      <c r="AI50">
        <f t="shared" si="25"/>
        <v>-3.526535170256432E-2</v>
      </c>
      <c r="AJ50">
        <f t="shared" si="7"/>
        <v>-43.091877840247207</v>
      </c>
      <c r="AK50">
        <f t="shared" si="22"/>
        <v>-28.153976595657543</v>
      </c>
      <c r="AL50">
        <f t="shared" si="26"/>
        <v>-71.281119787607309</v>
      </c>
      <c r="AN50">
        <f t="shared" si="27"/>
        <v>0</v>
      </c>
      <c r="AO50">
        <f t="shared" si="27"/>
        <v>0</v>
      </c>
      <c r="AP50">
        <f t="shared" si="27"/>
        <v>-3.7972972129811726E-8</v>
      </c>
      <c r="AQ50">
        <f t="shared" si="27"/>
        <v>-4.384881766509223E-4</v>
      </c>
      <c r="AR50">
        <f t="shared" si="27"/>
        <v>-4.3852614962305208E-4</v>
      </c>
      <c r="AS50">
        <f t="shared" si="27"/>
        <v>-0.53584933531051215</v>
      </c>
      <c r="AT50">
        <f t="shared" si="27"/>
        <v>-0.35009589744637282</v>
      </c>
      <c r="AU50">
        <f t="shared" si="23"/>
        <v>-0.886383758906508</v>
      </c>
      <c r="AW50">
        <v>47</v>
      </c>
      <c r="AX50">
        <f>IF(Z50&gt;0, (R50*SUMPRODUCT(K50:$K$98, X50:$X$98)-K50*$AZ$3)/Z50, 0)</f>
        <v>-1469966787.4770193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12.5</v>
      </c>
      <c r="R51">
        <f t="shared" si="0"/>
        <v>100000</v>
      </c>
      <c r="S51">
        <f t="shared" si="1"/>
        <v>-3360855378.701416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-359.10778781200338</v>
      </c>
      <c r="AC51">
        <f t="shared" si="2"/>
        <v>-320.63231810299601</v>
      </c>
      <c r="AE51">
        <f t="shared" si="3"/>
        <v>0</v>
      </c>
      <c r="AF51">
        <f t="shared" si="24"/>
        <v>0</v>
      </c>
      <c r="AG51">
        <f t="shared" si="24"/>
        <v>-1.1925249749473136E-6</v>
      </c>
      <c r="AH51">
        <f t="shared" si="5"/>
        <v>-1.4645156833143462E-2</v>
      </c>
      <c r="AI51">
        <f t="shared" si="25"/>
        <v>-1.4646349358118409E-2</v>
      </c>
      <c r="AJ51">
        <f t="shared" si="7"/>
        <v>-38.475469709007371</v>
      </c>
      <c r="AK51">
        <f t="shared" si="22"/>
        <v>-25.137545146840239</v>
      </c>
      <c r="AL51">
        <f t="shared" si="26"/>
        <v>-63.627661205205726</v>
      </c>
      <c r="AN51">
        <f t="shared" si="27"/>
        <v>0</v>
      </c>
      <c r="AO51">
        <f t="shared" si="27"/>
        <v>0</v>
      </c>
      <c r="AP51">
        <f t="shared" si="27"/>
        <v>-1.3240266810498262E-8</v>
      </c>
      <c r="AQ51">
        <f t="shared" si="27"/>
        <v>-1.6260102557682542E-4</v>
      </c>
      <c r="AR51">
        <f t="shared" si="27"/>
        <v>-1.6261426584363592E-4</v>
      </c>
      <c r="AS51">
        <f t="shared" si="27"/>
        <v>-0.42718223543201533</v>
      </c>
      <c r="AT51">
        <f t="shared" si="27"/>
        <v>-0.27909503926306867</v>
      </c>
      <c r="AU51">
        <f t="shared" si="23"/>
        <v>-0.70643988896092769</v>
      </c>
      <c r="AW51">
        <v>48</v>
      </c>
      <c r="AX51">
        <f>IF(Z51&gt;0, (R51*SUMPRODUCT(K51:$K$98, X51:$X$98)-K51*$AZ$3)/Z51, 0)</f>
        <v>-3360855378.701416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12.5</v>
      </c>
      <c r="R52">
        <f t="shared" si="0"/>
        <v>100000</v>
      </c>
      <c r="S52">
        <f t="shared" si="1"/>
        <v>-7991075867.0891123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-320.63231810299601</v>
      </c>
      <c r="AC52">
        <f t="shared" si="2"/>
        <v>-286.27899124225013</v>
      </c>
      <c r="AE52">
        <f t="shared" si="3"/>
        <v>0</v>
      </c>
      <c r="AF52">
        <f t="shared" si="24"/>
        <v>0</v>
      </c>
      <c r="AG52">
        <f t="shared" si="24"/>
        <v>-4.4781046382827707E-7</v>
      </c>
      <c r="AH52">
        <f t="shared" si="5"/>
        <v>-5.8623140909565066E-3</v>
      </c>
      <c r="AI52">
        <f t="shared" si="25"/>
        <v>-5.8627619014203353E-3</v>
      </c>
      <c r="AJ52">
        <f t="shared" si="7"/>
        <v>-34.353326860745881</v>
      </c>
      <c r="AK52">
        <f t="shared" si="22"/>
        <v>-22.444262267209723</v>
      </c>
      <c r="AL52">
        <f t="shared" si="26"/>
        <v>-56.803451889857023</v>
      </c>
      <c r="AN52">
        <f t="shared" si="27"/>
        <v>0</v>
      </c>
      <c r="AO52">
        <f t="shared" si="27"/>
        <v>0</v>
      </c>
      <c r="AP52">
        <f t="shared" si="27"/>
        <v>-4.4392077331256438E-9</v>
      </c>
      <c r="AQ52">
        <f t="shared" si="27"/>
        <v>-5.8113939152089691E-5</v>
      </c>
      <c r="AR52">
        <f t="shared" si="27"/>
        <v>-5.8118378359822824E-5</v>
      </c>
      <c r="AS52">
        <f t="shared" si="27"/>
        <v>-0.34054933186486719</v>
      </c>
      <c r="AT52">
        <f t="shared" si="27"/>
        <v>-0.22249310962752464</v>
      </c>
      <c r="AU52">
        <f t="shared" si="23"/>
        <v>-0.56310055987075158</v>
      </c>
      <c r="AW52">
        <v>49</v>
      </c>
      <c r="AX52">
        <f>IF(Z52&gt;0, (R52*SUMPRODUCT(K52:$K$98, X52:$X$98)-K52*$AZ$3)/Z52, 0)</f>
        <v>-7991075867.0891123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12.5</v>
      </c>
      <c r="R53">
        <f t="shared" si="0"/>
        <v>100000</v>
      </c>
      <c r="S53">
        <f t="shared" si="1"/>
        <v>-19805428999.839188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-286.27899124225013</v>
      </c>
      <c r="AC53">
        <f t="shared" si="2"/>
        <v>-255.60629090817898</v>
      </c>
      <c r="AE53">
        <f t="shared" si="3"/>
        <v>0</v>
      </c>
      <c r="AF53">
        <f t="shared" si="24"/>
        <v>0</v>
      </c>
      <c r="AG53">
        <f t="shared" si="24"/>
        <v>-1.6132337433226919E-7</v>
      </c>
      <c r="AH53">
        <f t="shared" si="5"/>
        <v>-2.2560718788618007E-3</v>
      </c>
      <c r="AI53">
        <f t="shared" si="25"/>
        <v>-2.2562332022361331E-3</v>
      </c>
      <c r="AJ53">
        <f t="shared" si="7"/>
        <v>-30.672700334071152</v>
      </c>
      <c r="AK53">
        <f t="shared" si="22"/>
        <v>-20.039529386957511</v>
      </c>
      <c r="AL53">
        <f t="shared" si="26"/>
        <v>-50.714485954230895</v>
      </c>
      <c r="AN53">
        <f t="shared" si="27"/>
        <v>0</v>
      </c>
      <c r="AO53">
        <f t="shared" si="27"/>
        <v>0</v>
      </c>
      <c r="AP53">
        <f t="shared" si="27"/>
        <v>-1.4278760385976346E-9</v>
      </c>
      <c r="AQ53">
        <f t="shared" si="27"/>
        <v>-1.9968532089750257E-5</v>
      </c>
      <c r="AR53">
        <f t="shared" si="27"/>
        <v>-1.9969959965788855E-5</v>
      </c>
      <c r="AS53">
        <f t="shared" si="27"/>
        <v>-0.27148461298546783</v>
      </c>
      <c r="AT53">
        <f t="shared" si="27"/>
        <v>-0.17737022892587848</v>
      </c>
      <c r="AU53">
        <f t="shared" si="23"/>
        <v>-0.44887481187131206</v>
      </c>
      <c r="AW53">
        <v>50</v>
      </c>
      <c r="AX53">
        <f>IF(Z53&gt;0, (R53*SUMPRODUCT(K53:$K$98, X53:$X$98)-K53*$AZ$3)/Z53, 0)</f>
        <v>-19805428999.839188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12.5</v>
      </c>
      <c r="R54">
        <f t="shared" si="0"/>
        <v>100000</v>
      </c>
      <c r="S54">
        <f t="shared" si="1"/>
        <v>-51283057979.064857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-255.60629090817898</v>
      </c>
      <c r="AC54">
        <f t="shared" si="2"/>
        <v>-228.21991940527346</v>
      </c>
      <c r="AE54">
        <f t="shared" si="3"/>
        <v>0</v>
      </c>
      <c r="AF54">
        <f t="shared" si="24"/>
        <v>0</v>
      </c>
      <c r="AG54">
        <f t="shared" si="24"/>
        <v>-5.5627513354029868E-8</v>
      </c>
      <c r="AH54">
        <f t="shared" si="5"/>
        <v>-8.3266101787933316E-4</v>
      </c>
      <c r="AI54">
        <f t="shared" si="25"/>
        <v>-8.3271664539268716E-4</v>
      </c>
      <c r="AJ54">
        <f t="shared" si="7"/>
        <v>-27.386371502905519</v>
      </c>
      <c r="AK54">
        <f t="shared" si="22"/>
        <v>-17.892440363572529</v>
      </c>
      <c r="AL54">
        <f t="shared" si="26"/>
        <v>-45.279644583123442</v>
      </c>
      <c r="AN54">
        <f t="shared" si="27"/>
        <v>0</v>
      </c>
      <c r="AO54">
        <f t="shared" si="27"/>
        <v>0</v>
      </c>
      <c r="AP54">
        <f t="shared" si="27"/>
        <v>-4.3960723594187978E-10</v>
      </c>
      <c r="AQ54">
        <f t="shared" si="27"/>
        <v>-6.5802655282625216E-6</v>
      </c>
      <c r="AR54">
        <f t="shared" si="27"/>
        <v>-6.5807051354984628E-6</v>
      </c>
      <c r="AS54">
        <f t="shared" si="27"/>
        <v>-0.21642612356674021</v>
      </c>
      <c r="AT54">
        <f t="shared" si="27"/>
        <v>-0.14139848751508546</v>
      </c>
      <c r="AU54">
        <f t="shared" si="23"/>
        <v>-0.35783119178696121</v>
      </c>
      <c r="AW54">
        <v>51</v>
      </c>
      <c r="AX54">
        <f>IF(Z54&gt;0, (R54*SUMPRODUCT(K54:$K$98, X54:$X$98)-K54*$AZ$3)/Z54, 0)</f>
        <v>-51283057979.064857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12.5</v>
      </c>
      <c r="R55">
        <f t="shared" si="0"/>
        <v>100000</v>
      </c>
      <c r="S55">
        <f t="shared" si="1"/>
        <v>-139037663449.34689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-228.21991940527346</v>
      </c>
      <c r="AC55">
        <f t="shared" si="2"/>
        <v>-203.76779074318387</v>
      </c>
      <c r="AE55">
        <f t="shared" si="3"/>
        <v>0</v>
      </c>
      <c r="AF55">
        <f t="shared" si="24"/>
        <v>0</v>
      </c>
      <c r="AG55">
        <f t="shared" si="24"/>
        <v>-1.8319477766668145E-8</v>
      </c>
      <c r="AH55">
        <f t="shared" si="5"/>
        <v>-2.9401408363057137E-4</v>
      </c>
      <c r="AI55">
        <f t="shared" si="25"/>
        <v>-2.9403240310833806E-4</v>
      </c>
      <c r="AJ55">
        <f t="shared" si="7"/>
        <v>-24.452128662089592</v>
      </c>
      <c r="AK55">
        <f t="shared" si="22"/>
        <v>-15.975394358369144</v>
      </c>
      <c r="AL55">
        <f t="shared" si="26"/>
        <v>-40.42781705286184</v>
      </c>
      <c r="AN55">
        <f t="shared" si="27"/>
        <v>0</v>
      </c>
      <c r="AO55">
        <f t="shared" si="27"/>
        <v>0</v>
      </c>
      <c r="AP55">
        <f t="shared" si="27"/>
        <v>-1.2926181570647898E-10</v>
      </c>
      <c r="AQ55">
        <f t="shared" si="27"/>
        <v>-2.0745566427943179E-6</v>
      </c>
      <c r="AR55">
        <f t="shared" si="27"/>
        <v>-2.0746859046100242E-6</v>
      </c>
      <c r="AS55">
        <f t="shared" si="27"/>
        <v>-0.17253366002064774</v>
      </c>
      <c r="AT55">
        <f t="shared" si="27"/>
        <v>-0.11272201684411932</v>
      </c>
      <c r="AU55">
        <f t="shared" si="23"/>
        <v>-0.28525775155067168</v>
      </c>
      <c r="AW55">
        <v>52</v>
      </c>
      <c r="AX55">
        <f>IF(Z55&gt;0, (R55*SUMPRODUCT(K55:$K$98, X55:$X$98)-K55*$AZ$3)/Z55, 0)</f>
        <v>-139037663449.34689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12.5</v>
      </c>
      <c r="R56">
        <f t="shared" si="0"/>
        <v>100000</v>
      </c>
      <c r="S56">
        <f t="shared" si="1"/>
        <v>-395673010543.98157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-203.76779074318387</v>
      </c>
      <c r="AC56">
        <f t="shared" si="2"/>
        <v>-181.9355292084949</v>
      </c>
      <c r="AE56">
        <f t="shared" si="3"/>
        <v>0</v>
      </c>
      <c r="AF56">
        <f t="shared" si="24"/>
        <v>0</v>
      </c>
      <c r="AG56">
        <f t="shared" si="24"/>
        <v>-5.7476604532100006E-9</v>
      </c>
      <c r="AH56">
        <f t="shared" si="5"/>
        <v>-9.9108980286331696E-5</v>
      </c>
      <c r="AI56">
        <f t="shared" si="25"/>
        <v>-9.9114727946784909E-5</v>
      </c>
      <c r="AJ56">
        <f t="shared" si="7"/>
        <v>-21.832261534688968</v>
      </c>
      <c r="AK56">
        <f t="shared" si="22"/>
        <v>-14.263745352022871</v>
      </c>
      <c r="AL56">
        <f t="shared" si="26"/>
        <v>-36.096106001439786</v>
      </c>
      <c r="AN56">
        <f t="shared" si="27"/>
        <v>0</v>
      </c>
      <c r="AO56">
        <f t="shared" si="27"/>
        <v>0</v>
      </c>
      <c r="AP56">
        <f t="shared" si="27"/>
        <v>-3.6210143364361863E-11</v>
      </c>
      <c r="AQ56">
        <f t="shared" si="27"/>
        <v>-6.2438454986663485E-7</v>
      </c>
      <c r="AR56">
        <f t="shared" si="27"/>
        <v>-6.2442076000999915E-7</v>
      </c>
      <c r="AS56">
        <f t="shared" si="27"/>
        <v>-0.13754280138413849</v>
      </c>
      <c r="AT56">
        <f t="shared" si="27"/>
        <v>-8.9861304145244611E-2</v>
      </c>
      <c r="AU56">
        <f t="shared" si="23"/>
        <v>-0.2274047299501431</v>
      </c>
      <c r="AW56">
        <v>53</v>
      </c>
      <c r="AX56">
        <f>IF(Z56&gt;0, (R56*SUMPRODUCT(K56:$K$98, X56:$X$98)-K56*$AZ$3)/Z56, 0)</f>
        <v>-395673010543.98157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12.5</v>
      </c>
      <c r="R57">
        <f t="shared" si="0"/>
        <v>100000</v>
      </c>
      <c r="S57">
        <f t="shared" si="1"/>
        <v>-1185275102517.0171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-181.9355292084949</v>
      </c>
      <c r="AC57">
        <f t="shared" si="2"/>
        <v>-162.44243732462442</v>
      </c>
      <c r="AE57">
        <f t="shared" si="3"/>
        <v>0</v>
      </c>
      <c r="AF57">
        <f t="shared" si="24"/>
        <v>0</v>
      </c>
      <c r="AG57">
        <f t="shared" si="24"/>
        <v>-1.7131301098334283E-9</v>
      </c>
      <c r="AH57">
        <f t="shared" si="5"/>
        <v>-3.181642991075578E-5</v>
      </c>
      <c r="AI57">
        <f t="shared" si="25"/>
        <v>-3.1818143040865617E-5</v>
      </c>
      <c r="AJ57">
        <f t="shared" si="7"/>
        <v>-19.493091883870477</v>
      </c>
      <c r="AK57">
        <f t="shared" si="22"/>
        <v>-12.735487044594644</v>
      </c>
      <c r="AL57">
        <f t="shared" si="26"/>
        <v>-32.228610746608162</v>
      </c>
      <c r="AN57">
        <f t="shared" si="27"/>
        <v>0</v>
      </c>
      <c r="AO57">
        <f t="shared" si="27"/>
        <v>0</v>
      </c>
      <c r="AP57">
        <f t="shared" si="27"/>
        <v>-9.6363256008781947E-12</v>
      </c>
      <c r="AQ57">
        <f t="shared" si="27"/>
        <v>-1.789668375552476E-7</v>
      </c>
      <c r="AR57">
        <f t="shared" si="27"/>
        <v>-1.7897647388084851E-7</v>
      </c>
      <c r="AS57">
        <f t="shared" si="27"/>
        <v>-0.10964828607155608</v>
      </c>
      <c r="AT57">
        <f t="shared" si="27"/>
        <v>-7.1636882186031176E-2</v>
      </c>
      <c r="AU57">
        <f t="shared" si="23"/>
        <v>-0.18128534723406114</v>
      </c>
      <c r="AW57">
        <v>54</v>
      </c>
      <c r="AX57">
        <f>IF(Z57&gt;0, (R57*SUMPRODUCT(K57:$K$98, X57:$X$98)-K57*$AZ$3)/Z57, 0)</f>
        <v>-1185275102517.0171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12.5</v>
      </c>
      <c r="R58">
        <f t="shared" si="0"/>
        <v>100000</v>
      </c>
      <c r="S58">
        <f t="shared" si="1"/>
        <v>-3748168778124.5376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-162.44243732462442</v>
      </c>
      <c r="AC58">
        <f t="shared" si="2"/>
        <v>-145.03789062122075</v>
      </c>
      <c r="AE58">
        <f t="shared" si="3"/>
        <v>0</v>
      </c>
      <c r="AF58">
        <f t="shared" si="24"/>
        <v>0</v>
      </c>
      <c r="AG58">
        <f t="shared" si="24"/>
        <v>-4.8369583657660496E-10</v>
      </c>
      <c r="AH58">
        <f t="shared" si="5"/>
        <v>-9.6984237772679118E-6</v>
      </c>
      <c r="AI58">
        <f t="shared" si="25"/>
        <v>-9.6989074731044882E-6</v>
      </c>
      <c r="AJ58">
        <f t="shared" si="7"/>
        <v>-17.404546703403668</v>
      </c>
      <c r="AK58">
        <f t="shared" si="22"/>
        <v>-11.37097061272371</v>
      </c>
      <c r="AL58">
        <f t="shared" si="26"/>
        <v>-28.77552701503485</v>
      </c>
      <c r="AN58">
        <f t="shared" si="27"/>
        <v>0</v>
      </c>
      <c r="AO58">
        <f t="shared" si="27"/>
        <v>0</v>
      </c>
      <c r="AP58">
        <f t="shared" si="27"/>
        <v>-2.4292680827161349E-12</v>
      </c>
      <c r="AQ58">
        <f t="shared" si="27"/>
        <v>-4.8708443515909578E-8</v>
      </c>
      <c r="AR58">
        <f t="shared" si="27"/>
        <v>-4.8710872783992293E-8</v>
      </c>
      <c r="AS58">
        <f t="shared" si="27"/>
        <v>-8.7410944241246818E-2</v>
      </c>
      <c r="AT58">
        <f t="shared" si="27"/>
        <v>-5.7108484072341287E-2</v>
      </c>
      <c r="AU58">
        <f t="shared" si="23"/>
        <v>-0.14451947702446089</v>
      </c>
      <c r="AW58">
        <v>55</v>
      </c>
      <c r="AX58">
        <f>IF(Z58&gt;0, (R58*SUMPRODUCT(K58:$K$98, X58:$X$98)-K58*$AZ$3)/Z58, 0)</f>
        <v>-3748168778124.5376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12.5</v>
      </c>
      <c r="R59">
        <f t="shared" si="0"/>
        <v>100000</v>
      </c>
      <c r="S59">
        <f t="shared" si="1"/>
        <v>-12547862897452.854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-145.03789062122075</v>
      </c>
      <c r="AC59">
        <f t="shared" si="2"/>
        <v>-129.49811666781264</v>
      </c>
      <c r="AE59">
        <f t="shared" si="3"/>
        <v>0</v>
      </c>
      <c r="AF59">
        <f t="shared" si="24"/>
        <v>0</v>
      </c>
      <c r="AG59">
        <f t="shared" si="24"/>
        <v>-1.29004155653968E-10</v>
      </c>
      <c r="AH59">
        <f t="shared" si="5"/>
        <v>-2.7988377804549668E-6</v>
      </c>
      <c r="AI59">
        <f t="shared" si="25"/>
        <v>-2.798966784610621E-6</v>
      </c>
      <c r="AJ59">
        <f t="shared" si="7"/>
        <v>-15.539773953408115</v>
      </c>
      <c r="AK59">
        <f t="shared" si="22"/>
        <v>-10.152652343485453</v>
      </c>
      <c r="AL59">
        <f t="shared" si="26"/>
        <v>-25.692429095860355</v>
      </c>
      <c r="AN59">
        <f t="shared" si="27"/>
        <v>0</v>
      </c>
      <c r="AO59">
        <f t="shared" si="27"/>
        <v>0</v>
      </c>
      <c r="AP59">
        <f t="shared" si="27"/>
        <v>-5.7848056525331126E-13</v>
      </c>
      <c r="AQ59">
        <f t="shared" si="27"/>
        <v>-1.2550551205751888E-8</v>
      </c>
      <c r="AR59">
        <f t="shared" si="27"/>
        <v>-1.2551129686317142E-8</v>
      </c>
      <c r="AS59">
        <f t="shared" si="27"/>
        <v>-6.9683470078195933E-2</v>
      </c>
      <c r="AT59">
        <f t="shared" si="27"/>
        <v>-4.5526533906655363E-2</v>
      </c>
      <c r="AU59">
        <f t="shared" si="23"/>
        <v>-0.11521001653598099</v>
      </c>
      <c r="AW59">
        <v>56</v>
      </c>
      <c r="AX59">
        <f>IF(Z59&gt;0, (R59*SUMPRODUCT(K59:$K$98, X59:$X$98)-K59*$AZ$3)/Z59, 0)</f>
        <v>-12547862897452.854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12.5</v>
      </c>
      <c r="R60">
        <f t="shared" si="0"/>
        <v>100000</v>
      </c>
      <c r="S60">
        <f t="shared" si="1"/>
        <v>-45075974340932.68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-129.49811666781264</v>
      </c>
      <c r="AC60">
        <f t="shared" si="2"/>
        <v>-115.6233184641877</v>
      </c>
      <c r="AE60">
        <f t="shared" si="3"/>
        <v>0</v>
      </c>
      <c r="AF60">
        <f t="shared" si="24"/>
        <v>0</v>
      </c>
      <c r="AG60">
        <f t="shared" si="24"/>
        <v>-3.2063455131792969E-11</v>
      </c>
      <c r="AH60">
        <f t="shared" si="5"/>
        <v>-7.6520527172508292E-7</v>
      </c>
      <c r="AI60">
        <f t="shared" si="25"/>
        <v>-7.6523733518021474E-7</v>
      </c>
      <c r="AJ60">
        <f t="shared" si="7"/>
        <v>-13.874798203624934</v>
      </c>
      <c r="AK60">
        <f t="shared" si="22"/>
        <v>-9.0648681667468853</v>
      </c>
      <c r="AL60">
        <f t="shared" si="26"/>
        <v>-22.939667135609156</v>
      </c>
      <c r="AN60">
        <f t="shared" si="27"/>
        <v>0</v>
      </c>
      <c r="AO60">
        <f t="shared" si="27"/>
        <v>0</v>
      </c>
      <c r="AP60">
        <f t="shared" si="27"/>
        <v>-1.2837408743724827E-13</v>
      </c>
      <c r="AQ60">
        <f t="shared" si="27"/>
        <v>-3.0636912976504297E-9</v>
      </c>
      <c r="AR60">
        <f t="shared" si="27"/>
        <v>-3.063819671737867E-9</v>
      </c>
      <c r="AS60">
        <f t="shared" si="27"/>
        <v>-5.5551235836720038E-2</v>
      </c>
      <c r="AT60">
        <f t="shared" si="27"/>
        <v>-3.6293474108197901E-2</v>
      </c>
      <c r="AU60">
        <f t="shared" si="23"/>
        <v>-9.1844713008737616E-2</v>
      </c>
      <c r="AW60">
        <v>57</v>
      </c>
      <c r="AX60">
        <f>IF(Z60&gt;0, (R60*SUMPRODUCT(K60:$K$98, X60:$X$98)-K60*$AZ$3)/Z60, 0)</f>
        <v>-45075974340932.68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12.5</v>
      </c>
      <c r="R61">
        <f t="shared" si="0"/>
        <v>100000</v>
      </c>
      <c r="S61">
        <f t="shared" si="1"/>
        <v>-174615902523678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-115.6233184641877</v>
      </c>
      <c r="AC61">
        <f t="shared" si="2"/>
        <v>-103.23510577423755</v>
      </c>
      <c r="AE61">
        <f t="shared" si="3"/>
        <v>0</v>
      </c>
      <c r="AF61">
        <f t="shared" si="24"/>
        <v>0</v>
      </c>
      <c r="AG61">
        <f t="shared" si="24"/>
        <v>-7.3901563576260491E-12</v>
      </c>
      <c r="AH61">
        <f t="shared" si="5"/>
        <v>-1.9482131378279195E-7</v>
      </c>
      <c r="AI61">
        <f t="shared" si="25"/>
        <v>-1.9482870393914957E-7</v>
      </c>
      <c r="AJ61">
        <f t="shared" si="7"/>
        <v>-12.388212689950151</v>
      </c>
      <c r="AK61">
        <f t="shared" si="22"/>
        <v>-8.0936322924931403</v>
      </c>
      <c r="AL61">
        <f t="shared" si="26"/>
        <v>-20.481845177271996</v>
      </c>
      <c r="AN61">
        <f t="shared" si="27"/>
        <v>0</v>
      </c>
      <c r="AO61">
        <f t="shared" si="27"/>
        <v>0</v>
      </c>
      <c r="AP61">
        <f t="shared" si="27"/>
        <v>-2.6418165348360627E-14</v>
      </c>
      <c r="AQ61">
        <f t="shared" si="27"/>
        <v>-6.9644286694794217E-10</v>
      </c>
      <c r="AR61">
        <f t="shared" si="27"/>
        <v>-6.9646928511329044E-10</v>
      </c>
      <c r="AS61">
        <f t="shared" si="27"/>
        <v>-4.4285105128532516E-2</v>
      </c>
      <c r="AT61">
        <f t="shared" si="27"/>
        <v>-2.8932935356810265E-2</v>
      </c>
      <c r="AU61">
        <f t="shared" si="23"/>
        <v>-7.3218041181812063E-2</v>
      </c>
      <c r="AW61">
        <v>58</v>
      </c>
      <c r="AX61">
        <f>IF(Z61&gt;0, (R61*SUMPRODUCT(K61:$K$98, X61:$X$98)-K61*$AZ$3)/Z61, 0)</f>
        <v>-174615902523678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12.5</v>
      </c>
      <c r="R62">
        <f t="shared" si="0"/>
        <v>100000</v>
      </c>
      <c r="S62">
        <f t="shared" si="1"/>
        <v>-733522149852505.38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-103.23510577423755</v>
      </c>
      <c r="AC62">
        <f t="shared" si="2"/>
        <v>-92.174201584743088</v>
      </c>
      <c r="AE62">
        <f t="shared" si="3"/>
        <v>0</v>
      </c>
      <c r="AF62">
        <f t="shared" si="24"/>
        <v>0</v>
      </c>
      <c r="AG62">
        <f t="shared" si="24"/>
        <v>-1.570746732107497E-12</v>
      </c>
      <c r="AH62">
        <f t="shared" si="5"/>
        <v>-4.596406449553833E-8</v>
      </c>
      <c r="AI62">
        <f t="shared" si="25"/>
        <v>-4.5965635242270437E-8</v>
      </c>
      <c r="AJ62">
        <f t="shared" si="7"/>
        <v>-11.060904189494465</v>
      </c>
      <c r="AK62">
        <f t="shared" si="22"/>
        <v>-7.226457404196629</v>
      </c>
      <c r="AL62">
        <f t="shared" si="26"/>
        <v>-18.28736163965673</v>
      </c>
      <c r="AN62">
        <f t="shared" si="27"/>
        <v>0</v>
      </c>
      <c r="AO62">
        <f t="shared" si="27"/>
        <v>0</v>
      </c>
      <c r="AP62">
        <f t="shared" si="27"/>
        <v>-5.013455554098586E-15</v>
      </c>
      <c r="AQ62">
        <f t="shared" si="27"/>
        <v>-1.4670652481633288E-10</v>
      </c>
      <c r="AR62">
        <f t="shared" si="27"/>
        <v>-1.4671153827188698E-10</v>
      </c>
      <c r="AS62">
        <f t="shared" si="27"/>
        <v>-3.5303814681677335E-2</v>
      </c>
      <c r="AT62">
        <f t="shared" si="27"/>
        <v>-2.3065158926618735E-2</v>
      </c>
      <c r="AU62">
        <f t="shared" si="23"/>
        <v>-5.836897375500761E-2</v>
      </c>
      <c r="AW62">
        <v>59</v>
      </c>
      <c r="AX62">
        <f>IF(Z62&gt;0, (R62*SUMPRODUCT(K62:$K$98, X62:$X$98)-K62*$AZ$3)/Z62, 0)</f>
        <v>-733522149852505.38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12.5</v>
      </c>
      <c r="R63">
        <f t="shared" si="0"/>
        <v>100000</v>
      </c>
      <c r="S63">
        <f t="shared" si="1"/>
        <v>-3362934634139913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-92.174201584743088</v>
      </c>
      <c r="AC63">
        <f t="shared" si="2"/>
        <v>-82.298394272219326</v>
      </c>
      <c r="AE63">
        <f t="shared" si="3"/>
        <v>0</v>
      </c>
      <c r="AF63">
        <f t="shared" si="24"/>
        <v>0</v>
      </c>
      <c r="AG63">
        <f t="shared" si="24"/>
        <v>-3.0590244542943497E-13</v>
      </c>
      <c r="AH63">
        <f t="shared" si="5"/>
        <v>-9.993094554855896E-9</v>
      </c>
      <c r="AI63">
        <f t="shared" si="25"/>
        <v>-9.9934004573013247E-9</v>
      </c>
      <c r="AJ63">
        <f t="shared" si="7"/>
        <v>-9.8758073125237615</v>
      </c>
      <c r="AK63">
        <f t="shared" si="22"/>
        <v>-6.4521941109320169</v>
      </c>
      <c r="AL63">
        <f t="shared" si="26"/>
        <v>-16.328001433449177</v>
      </c>
      <c r="AN63">
        <f t="shared" si="27"/>
        <v>0</v>
      </c>
      <c r="AO63">
        <f t="shared" si="27"/>
        <v>0</v>
      </c>
      <c r="AP63">
        <f t="shared" si="27"/>
        <v>-8.7175797771723204E-16</v>
      </c>
      <c r="AQ63">
        <f t="shared" si="27"/>
        <v>-2.8478229025102143E-11</v>
      </c>
      <c r="AR63">
        <f t="shared" si="27"/>
        <v>-2.8479100783079858E-11</v>
      </c>
      <c r="AS63">
        <f t="shared" si="27"/>
        <v>-2.8143984919783024E-2</v>
      </c>
      <c r="AT63">
        <f t="shared" si="27"/>
        <v>-1.8387403481161895E-2</v>
      </c>
      <c r="AU63">
        <f t="shared" si="23"/>
        <v>-4.6531388429424017E-2</v>
      </c>
      <c r="AW63">
        <v>60</v>
      </c>
      <c r="AX63">
        <f>IF(Z63&gt;0, (R63*SUMPRODUCT(K63:$K$98, X63:$X$98)-K63*$AZ$3)/Z63, 0)</f>
        <v>-3362934634139913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12.5</v>
      </c>
      <c r="R64">
        <f t="shared" si="0"/>
        <v>100000</v>
      </c>
      <c r="S64">
        <f t="shared" si="1"/>
        <v>-1.6952578313101456E+16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-82.298394272219326</v>
      </c>
      <c r="AC64">
        <f t="shared" si="2"/>
        <v>-73.480709171649181</v>
      </c>
      <c r="AE64">
        <f t="shared" si="3"/>
        <v>0</v>
      </c>
      <c r="AF64">
        <f t="shared" si="24"/>
        <v>0</v>
      </c>
      <c r="AG64">
        <f t="shared" si="24"/>
        <v>-5.41810719102099E-14</v>
      </c>
      <c r="AH64">
        <f t="shared" si="5"/>
        <v>-1.9892987925194457E-9</v>
      </c>
      <c r="AI64">
        <f t="shared" si="25"/>
        <v>-1.9893529735913558E-9</v>
      </c>
      <c r="AJ64">
        <f t="shared" si="7"/>
        <v>-8.8176851005701451</v>
      </c>
      <c r="AK64">
        <f t="shared" si="22"/>
        <v>-5.7608875990553532</v>
      </c>
      <c r="AL64">
        <f t="shared" si="26"/>
        <v>-14.578572701614851</v>
      </c>
      <c r="AN64">
        <f t="shared" si="27"/>
        <v>0</v>
      </c>
      <c r="AO64">
        <f t="shared" si="27"/>
        <v>0</v>
      </c>
      <c r="AP64">
        <f t="shared" si="27"/>
        <v>-1.3786135785839025E-16</v>
      </c>
      <c r="AQ64">
        <f t="shared" si="27"/>
        <v>-5.0616834081333049E-12</v>
      </c>
      <c r="AR64">
        <f t="shared" si="27"/>
        <v>-5.0618212694911624E-12</v>
      </c>
      <c r="AS64">
        <f t="shared" si="27"/>
        <v>-2.243621246820008E-2</v>
      </c>
      <c r="AT64">
        <f t="shared" si="27"/>
        <v>-1.4658325479265252E-2</v>
      </c>
      <c r="AU64">
        <f t="shared" si="23"/>
        <v>-3.7094537952527151E-2</v>
      </c>
      <c r="AW64">
        <v>61</v>
      </c>
      <c r="AX64">
        <f>IF(Z64&gt;0, (R64*SUMPRODUCT(K64:$K$98, X64:$X$98)-K64*$AZ$3)/Z64, 0)</f>
        <v>-1.6952578313101456E+16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12.5</v>
      </c>
      <c r="R65">
        <f t="shared" si="0"/>
        <v>100000</v>
      </c>
      <c r="S65">
        <f t="shared" si="1"/>
        <v>-9.4851935362641712E+16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-73.480709171649181</v>
      </c>
      <c r="AC65">
        <f t="shared" si="2"/>
        <v>-65.607776046119753</v>
      </c>
      <c r="AE65">
        <f t="shared" si="3"/>
        <v>0</v>
      </c>
      <c r="AF65">
        <f t="shared" si="24"/>
        <v>0</v>
      </c>
      <c r="AG65">
        <f t="shared" si="24"/>
        <v>-8.646077672965433E-15</v>
      </c>
      <c r="AH65">
        <f t="shared" si="5"/>
        <v>-3.5994546814513895E-10</v>
      </c>
      <c r="AI65">
        <f t="shared" si="25"/>
        <v>-3.5995411422281192E-10</v>
      </c>
      <c r="AJ65">
        <f t="shared" si="7"/>
        <v>-7.8729331255294284</v>
      </c>
      <c r="AK65">
        <f t="shared" si="22"/>
        <v>-5.1436496420154434</v>
      </c>
      <c r="AL65">
        <f t="shared" si="26"/>
        <v>-13.016582767904826</v>
      </c>
      <c r="AN65">
        <f t="shared" si="27"/>
        <v>0</v>
      </c>
      <c r="AO65">
        <f t="shared" si="27"/>
        <v>0</v>
      </c>
      <c r="AP65">
        <f t="shared" si="27"/>
        <v>-1.9642468665722227E-17</v>
      </c>
      <c r="AQ65">
        <f t="shared" si="27"/>
        <v>-8.177369955299818E-13</v>
      </c>
      <c r="AR65">
        <f t="shared" si="27"/>
        <v>-8.1775663799864755E-13</v>
      </c>
      <c r="AS65">
        <f t="shared" si="27"/>
        <v>-1.7886011215129251E-2</v>
      </c>
      <c r="AT65">
        <f t="shared" si="27"/>
        <v>-1.1685527327224329E-2</v>
      </c>
      <c r="AU65">
        <f t="shared" si="23"/>
        <v>-2.9571538543171336E-2</v>
      </c>
      <c r="AW65">
        <v>62</v>
      </c>
      <c r="AX65">
        <f>IF(Z65&gt;0, (R65*SUMPRODUCT(K65:$K$98, X65:$X$98)-K65*$AZ$3)/Z65, 0)</f>
        <v>-9.4851935362641712E+16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12.5</v>
      </c>
      <c r="R66">
        <f t="shared" si="0"/>
        <v>100000</v>
      </c>
      <c r="S66">
        <f t="shared" si="1"/>
        <v>-5.9624880400551974E+17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-65.607776046119753</v>
      </c>
      <c r="AC66">
        <f t="shared" si="2"/>
        <v>-58.578371469750493</v>
      </c>
      <c r="AE66">
        <f t="shared" si="3"/>
        <v>0</v>
      </c>
      <c r="AF66">
        <f t="shared" si="24"/>
        <v>0</v>
      </c>
      <c r="AG66">
        <f t="shared" si="24"/>
        <v>-1.2280605654097087E-15</v>
      </c>
      <c r="AH66">
        <f t="shared" si="5"/>
        <v>-5.865245064660855E-11</v>
      </c>
      <c r="AI66">
        <f t="shared" si="25"/>
        <v>-5.8653678707173963E-11</v>
      </c>
      <c r="AJ66">
        <f t="shared" si="7"/>
        <v>-7.0294045763692594</v>
      </c>
      <c r="AK66">
        <f t="shared" si="22"/>
        <v>-4.5925443232283829</v>
      </c>
      <c r="AL66">
        <f t="shared" si="26"/>
        <v>-11.621948899656296</v>
      </c>
      <c r="AN66">
        <f t="shared" si="27"/>
        <v>0</v>
      </c>
      <c r="AO66">
        <f t="shared" si="27"/>
        <v>0</v>
      </c>
      <c r="AP66">
        <f t="shared" si="27"/>
        <v>-2.4910285177114042E-18</v>
      </c>
      <c r="AQ66">
        <f t="shared" si="27"/>
        <v>-1.1897208599448733E-13</v>
      </c>
      <c r="AR66">
        <f t="shared" si="27"/>
        <v>-1.1897457702300505E-13</v>
      </c>
      <c r="AS66">
        <f t="shared" si="27"/>
        <v>-1.4258618634517425E-2</v>
      </c>
      <c r="AT66">
        <f t="shared" si="27"/>
        <v>-9.3156308412189973E-3</v>
      </c>
      <c r="AU66">
        <f t="shared" si="23"/>
        <v>-2.3574249475855399E-2</v>
      </c>
      <c r="AW66">
        <v>63</v>
      </c>
      <c r="AX66">
        <f>IF(Z66&gt;0, (R66*SUMPRODUCT(K66:$K$98, X66:$X$98)-K66*$AZ$3)/Z66, 0)</f>
        <v>-5.9624880400551974E+17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12.5</v>
      </c>
      <c r="R67">
        <f t="shared" ref="R67:R69" si="28">$C$6</f>
        <v>100000</v>
      </c>
      <c r="S67">
        <f t="shared" ref="S67:S69" si="29">AX67</f>
        <v>-4.2761824640764436E+18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-58.578371469750493</v>
      </c>
      <c r="AC67">
        <f t="shared" ref="AC67:AC69" si="30">S67*Z67</f>
        <v>-52.302117383705898</v>
      </c>
      <c r="AE67">
        <f t="shared" ref="AE67:AE69" si="31">$Z67*O67</f>
        <v>0</v>
      </c>
      <c r="AF67">
        <f t="shared" si="24"/>
        <v>0</v>
      </c>
      <c r="AG67">
        <f t="shared" si="24"/>
        <v>-1.5288787903430223E-16</v>
      </c>
      <c r="AH67">
        <f t="shared" ref="AH67:AH69" si="32">-X67*R67</f>
        <v>-8.5031366457704746E-12</v>
      </c>
      <c r="AI67">
        <f t="shared" ref="AI67:AI69" si="33">SUM(AE67:AH67)</f>
        <v>-8.5032895336495089E-12</v>
      </c>
      <c r="AJ67">
        <f t="shared" ref="AJ67:AJ69" si="34">AB67-AC67</f>
        <v>-6.2762540860445952</v>
      </c>
      <c r="AK67">
        <f t="shared" si="22"/>
        <v>-4.1004860028825352</v>
      </c>
      <c r="AL67">
        <f t="shared" si="26"/>
        <v>-10.376740088935634</v>
      </c>
      <c r="AN67">
        <f t="shared" si="27"/>
        <v>0</v>
      </c>
      <c r="AO67">
        <f t="shared" si="27"/>
        <v>0</v>
      </c>
      <c r="AP67">
        <f t="shared" si="27"/>
        <v>-2.7689425608357432E-19</v>
      </c>
      <c r="AQ67">
        <f t="shared" si="27"/>
        <v>-1.5399976183719189E-14</v>
      </c>
      <c r="AR67">
        <f t="shared" si="27"/>
        <v>-1.5400253077975273E-14</v>
      </c>
      <c r="AS67">
        <f t="shared" si="27"/>
        <v>-1.1366883477773293E-2</v>
      </c>
      <c r="AT67">
        <f t="shared" si="27"/>
        <v>-7.4263638721453378E-3</v>
      </c>
      <c r="AU67">
        <f t="shared" si="23"/>
        <v>-1.8793247349934029E-2</v>
      </c>
      <c r="AW67">
        <v>64</v>
      </c>
      <c r="AX67">
        <f>IF(Z67&gt;0, (R67*SUMPRODUCT(K67:$K$98, X67:$X$98)-K67*$AZ$3)/Z67, 0)</f>
        <v>-4.2761824640764436E+18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12.5</v>
      </c>
      <c r="R68">
        <f t="shared" si="28"/>
        <v>100000</v>
      </c>
      <c r="S68">
        <f t="shared" si="29"/>
        <v>-3.5697759125718675E+19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-52.302117383705898</v>
      </c>
      <c r="AC68">
        <f t="shared" si="30"/>
        <v>-46.698319092594559</v>
      </c>
      <c r="AE68">
        <f t="shared" si="31"/>
        <v>0</v>
      </c>
      <c r="AF68">
        <f t="shared" si="24"/>
        <v>0</v>
      </c>
      <c r="AG68">
        <f t="shared" si="24"/>
        <v>-1.6351978470180241E-17</v>
      </c>
      <c r="AH68">
        <f t="shared" si="32"/>
        <v>-1.0800561741902317E-12</v>
      </c>
      <c r="AI68">
        <f t="shared" si="33"/>
        <v>-1.0800725261687019E-12</v>
      </c>
      <c r="AJ68">
        <f t="shared" si="34"/>
        <v>-5.6037982911113389</v>
      </c>
      <c r="AK68">
        <f t="shared" si="22"/>
        <v>-3.6611482168594134</v>
      </c>
      <c r="AL68">
        <f t="shared" si="26"/>
        <v>-9.2649465079718318</v>
      </c>
      <c r="AN68">
        <f t="shared" si="27"/>
        <v>0</v>
      </c>
      <c r="AO68">
        <f t="shared" si="27"/>
        <v>0</v>
      </c>
      <c r="AP68">
        <f t="shared" si="27"/>
        <v>-2.6441931444153976E-20</v>
      </c>
      <c r="AQ68">
        <f t="shared" si="27"/>
        <v>-1.7465025021806149E-15</v>
      </c>
      <c r="AR68">
        <f t="shared" si="27"/>
        <v>-1.7465289441120589E-15</v>
      </c>
      <c r="AS68">
        <f t="shared" si="27"/>
        <v>-9.0616099153168692E-3</v>
      </c>
      <c r="AT68">
        <f t="shared" si="27"/>
        <v>-5.9202518113403626E-3</v>
      </c>
      <c r="AU68">
        <f t="shared" si="23"/>
        <v>-1.4981861726658977E-2</v>
      </c>
      <c r="AW68">
        <v>65</v>
      </c>
      <c r="AX68">
        <f>IF(Z68&gt;0, (R68*SUMPRODUCT(K68:$K$98, X68:$X$98)-K68*$AZ$3)/Z68, 0)</f>
        <v>-3.5697759125718675E+19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-46.698319092594559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-1.3081582776144194E-13</v>
      </c>
      <c r="AI69">
        <f t="shared" si="33"/>
        <v>-1.3081582776144194E-13</v>
      </c>
      <c r="AJ69">
        <f t="shared" si="34"/>
        <v>-46.698319092594559</v>
      </c>
      <c r="AK69">
        <f t="shared" si="22"/>
        <v>-3.2688823364816195</v>
      </c>
      <c r="AL69">
        <f t="shared" si="26"/>
        <v>-49.967201429076304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-1.8887093888681412E-16</v>
      </c>
      <c r="AR69">
        <f t="shared" si="27"/>
        <v>-1.8887093888681412E-16</v>
      </c>
      <c r="AS69">
        <f t="shared" si="27"/>
        <v>-6.7422692822298222E-2</v>
      </c>
      <c r="AT69">
        <f t="shared" si="27"/>
        <v>-4.7195884975608764E-3</v>
      </c>
      <c r="AU69">
        <f t="shared" si="23"/>
        <v>-7.214228131985928E-2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60926.844647618593</v>
      </c>
      <c r="AO71" s="8">
        <f t="shared" si="47"/>
        <v>-6092.68446476186</v>
      </c>
      <c r="AP71" s="8">
        <f t="shared" si="47"/>
        <v>-190.51132955820341</v>
      </c>
      <c r="AQ71" s="8">
        <f t="shared" si="47"/>
        <v>-28878.74927020655</v>
      </c>
      <c r="AR71" s="8">
        <f t="shared" si="47"/>
        <v>25764.899583091988</v>
      </c>
      <c r="AS71" s="8">
        <f t="shared" si="47"/>
        <v>-1536.0326072870257</v>
      </c>
      <c r="AT71" s="8">
        <f t="shared" si="47"/>
        <v>214.51846995682257</v>
      </c>
      <c r="AU71" s="8">
        <f t="shared" si="47"/>
        <v>24443.385445761771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B374-2EA5-4D12-BAF9-CDDBA4E58D42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16961.890127032184</v>
      </c>
      <c r="K3">
        <v>1</v>
      </c>
      <c r="L3" s="2">
        <v>0</v>
      </c>
      <c r="O3">
        <f>$C$3</f>
        <v>16961.890127032184</v>
      </c>
      <c r="P3">
        <f>O3*C5</f>
        <v>1696.1890127032184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16961.890127032184</v>
      </c>
      <c r="AF3">
        <f t="shared" ref="AF3:AG34" si="4">-$Z3*P3</f>
        <v>-1696.1890127032184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15165.701114328966</v>
      </c>
      <c r="AJ3">
        <f t="shared" ref="AJ3:AJ66" si="7">AB3-AC3</f>
        <v>0</v>
      </c>
      <c r="AL3">
        <f t="shared" ref="AL3:AL34" si="8">SUM(AI3:AK3)</f>
        <v>15165.701114328966</v>
      </c>
      <c r="AN3">
        <f t="shared" ref="AN3:AU34" si="9">AE3*$K3</f>
        <v>16961.890127032184</v>
      </c>
      <c r="AO3">
        <f t="shared" si="9"/>
        <v>-1696.1890127032184</v>
      </c>
      <c r="AP3">
        <f t="shared" si="9"/>
        <v>-100</v>
      </c>
      <c r="AQ3">
        <f t="shared" si="9"/>
        <v>0</v>
      </c>
      <c r="AR3">
        <f t="shared" si="9"/>
        <v>15165.701114328966</v>
      </c>
      <c r="AS3">
        <f t="shared" si="9"/>
        <v>0</v>
      </c>
      <c r="AT3">
        <f t="shared" si="9"/>
        <v>0</v>
      </c>
      <c r="AU3">
        <f t="shared" si="9"/>
        <v>15165.701114328966</v>
      </c>
      <c r="AW3">
        <v>0</v>
      </c>
      <c r="AX3">
        <f>IF(Z3&gt;0, (R3*SUMPRODUCT(K3:$K$98, X3:$X$98)-K3*$AZ$3)/Z3, 0)</f>
        <v>0</v>
      </c>
      <c r="AZ3">
        <f>C6*SUMPRODUCT(X4:X98, K4:K98)/1</f>
        <v>8723.3418145998348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250000</v>
      </c>
      <c r="S4">
        <f t="shared" si="1"/>
        <v>592.1148920306897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585.13693112205237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-446.20224999999999</v>
      </c>
      <c r="AI4">
        <f t="shared" si="6"/>
        <v>-446.20224999999999</v>
      </c>
      <c r="AJ4">
        <f t="shared" si="7"/>
        <v>-585.13693112205237</v>
      </c>
      <c r="AK4">
        <f>G4*SUM(AB4, AE4:AF4)</f>
        <v>0</v>
      </c>
      <c r="AL4">
        <f t="shared" si="8"/>
        <v>-1031.3391811220524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-416.27227353297883</v>
      </c>
      <c r="AR4">
        <f t="shared" si="9"/>
        <v>-416.27227353297883</v>
      </c>
      <c r="AS4">
        <f t="shared" si="9"/>
        <v>-545.88761183137638</v>
      </c>
      <c r="AT4">
        <f t="shared" si="9"/>
        <v>0</v>
      </c>
      <c r="AU4">
        <f t="shared" si="9"/>
        <v>-962.1598853643552</v>
      </c>
      <c r="AW4">
        <v>1</v>
      </c>
      <c r="AX4">
        <f>IF(Z4&gt;0, (R4*SUMPRODUCT(K4:$K$98, X4:$X$98)-K4*$AZ$3)/Z4, 0)</f>
        <v>592.1148920306897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12.5</v>
      </c>
      <c r="R5">
        <f t="shared" si="0"/>
        <v>250000</v>
      </c>
      <c r="S5">
        <f t="shared" si="1"/>
        <v>868.01475944567937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585.13693112205237</v>
      </c>
      <c r="AC5">
        <f t="shared" si="2"/>
        <v>847.67001450610132</v>
      </c>
      <c r="AE5">
        <f t="shared" si="3"/>
        <v>0</v>
      </c>
      <c r="AF5">
        <f t="shared" si="4"/>
        <v>0</v>
      </c>
      <c r="AG5">
        <f t="shared" si="4"/>
        <v>-12.207021903743746</v>
      </c>
      <c r="AH5">
        <f t="shared" si="5"/>
        <v>-442.82169762507749</v>
      </c>
      <c r="AI5">
        <f t="shared" si="6"/>
        <v>-455.02871952882123</v>
      </c>
      <c r="AJ5">
        <f t="shared" si="7"/>
        <v>-262.53308338404895</v>
      </c>
      <c r="AK5">
        <f>G5*SUM(AB5, AE5:AF5)</f>
        <v>23.990614176004147</v>
      </c>
      <c r="AL5">
        <f t="shared" si="8"/>
        <v>-693.57118873686613</v>
      </c>
      <c r="AN5">
        <f t="shared" si="9"/>
        <v>0</v>
      </c>
      <c r="AO5">
        <f t="shared" si="9"/>
        <v>0</v>
      </c>
      <c r="AP5">
        <f t="shared" si="9"/>
        <v>-10.438322301793228</v>
      </c>
      <c r="AQ5">
        <f t="shared" si="9"/>
        <v>-378.66038403848324</v>
      </c>
      <c r="AR5">
        <f t="shared" si="9"/>
        <v>-389.09870634027646</v>
      </c>
      <c r="AS5">
        <f t="shared" si="9"/>
        <v>-224.49414450594293</v>
      </c>
      <c r="AT5">
        <f t="shared" si="9"/>
        <v>20.514566530785</v>
      </c>
      <c r="AU5">
        <f t="shared" si="9"/>
        <v>-593.07828431543442</v>
      </c>
      <c r="AW5">
        <v>2</v>
      </c>
      <c r="AX5">
        <f>IF(Z5&gt;0, (R5*SUMPRODUCT(K5:$K$98, X5:$X$98)-K5*$AZ$3)/Z5, 0)</f>
        <v>868.01475944567937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12.5</v>
      </c>
      <c r="R6">
        <f t="shared" si="0"/>
        <v>250000</v>
      </c>
      <c r="S6">
        <f t="shared" si="1"/>
        <v>1242.5802220460021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847.67001450610132</v>
      </c>
      <c r="AC6">
        <f t="shared" si="2"/>
        <v>1199.1357907128504</v>
      </c>
      <c r="AE6">
        <f t="shared" si="3"/>
        <v>0</v>
      </c>
      <c r="AF6">
        <f t="shared" si="4"/>
        <v>0</v>
      </c>
      <c r="AG6">
        <f t="shared" si="4"/>
        <v>-12.062961503789095</v>
      </c>
      <c r="AH6">
        <f t="shared" si="5"/>
        <v>-439.80361834428845</v>
      </c>
      <c r="AI6">
        <f t="shared" si="6"/>
        <v>-451.86657984807755</v>
      </c>
      <c r="AJ6">
        <f t="shared" si="7"/>
        <v>-351.46577620674907</v>
      </c>
      <c r="AK6">
        <f>G6*SUM(AB6, AE6:AF6)</f>
        <v>49.588695848606932</v>
      </c>
      <c r="AL6">
        <f t="shared" si="8"/>
        <v>-753.74366020621972</v>
      </c>
      <c r="AN6">
        <f t="shared" si="9"/>
        <v>0</v>
      </c>
      <c r="AO6">
        <f t="shared" si="9"/>
        <v>0</v>
      </c>
      <c r="AP6">
        <f t="shared" si="9"/>
        <v>-9.3054894891862148</v>
      </c>
      <c r="AQ6">
        <f t="shared" si="9"/>
        <v>-339.26892218990503</v>
      </c>
      <c r="AR6">
        <f t="shared" si="9"/>
        <v>-348.57441167909121</v>
      </c>
      <c r="AS6">
        <f t="shared" si="9"/>
        <v>-271.12422478288295</v>
      </c>
      <c r="AT6">
        <f t="shared" si="9"/>
        <v>38.253217326169768</v>
      </c>
      <c r="AU6">
        <f t="shared" si="9"/>
        <v>-581.4454191358044</v>
      </c>
      <c r="AW6">
        <v>3</v>
      </c>
      <c r="AX6">
        <f>IF(Z6&gt;0, (R6*SUMPRODUCT(K6:$K$98, X6:$X$98)-K6*$AZ$3)/Z6, 0)</f>
        <v>1242.5802220460021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12.5</v>
      </c>
      <c r="R7">
        <f t="shared" si="0"/>
        <v>250000</v>
      </c>
      <c r="S7">
        <f t="shared" si="1"/>
        <v>1537.9094867785468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1199.1357907128504</v>
      </c>
      <c r="AC7">
        <f t="shared" si="2"/>
        <v>1466.6096495272795</v>
      </c>
      <c r="AE7">
        <f t="shared" si="3"/>
        <v>0</v>
      </c>
      <c r="AF7">
        <f t="shared" si="4"/>
        <v>0</v>
      </c>
      <c r="AG7">
        <f t="shared" si="4"/>
        <v>-11.920480871401779</v>
      </c>
      <c r="AH7">
        <f t="shared" si="5"/>
        <v>-437.02034698849241</v>
      </c>
      <c r="AI7">
        <f t="shared" si="6"/>
        <v>-448.94082785989417</v>
      </c>
      <c r="AJ7">
        <f t="shared" si="7"/>
        <v>-267.47385881442915</v>
      </c>
      <c r="AK7">
        <f>G7*SUM(AB7, AE7:AF7)</f>
        <v>58.87756732400095</v>
      </c>
      <c r="AL7">
        <f t="shared" si="8"/>
        <v>-657.53711935032243</v>
      </c>
      <c r="AN7">
        <f t="shared" si="9"/>
        <v>0</v>
      </c>
      <c r="AO7">
        <f t="shared" si="9"/>
        <v>0</v>
      </c>
      <c r="AP7">
        <f t="shared" si="9"/>
        <v>-8.3664621056835493</v>
      </c>
      <c r="AQ7">
        <f t="shared" si="9"/>
        <v>-306.72539236766011</v>
      </c>
      <c r="AR7">
        <f t="shared" si="9"/>
        <v>-315.09185447334363</v>
      </c>
      <c r="AS7">
        <f t="shared" si="9"/>
        <v>-187.72815695720502</v>
      </c>
      <c r="AT7">
        <f t="shared" si="9"/>
        <v>41.323579241913535</v>
      </c>
      <c r="AU7">
        <f t="shared" si="9"/>
        <v>-461.4964321886352</v>
      </c>
      <c r="AW7">
        <v>4</v>
      </c>
      <c r="AX7">
        <f>IF(Z7&gt;0, (R7*SUMPRODUCT(K7:$K$98, X7:$X$98)-K7*$AZ$3)/Z7, 0)</f>
        <v>1537.9094867785468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12.5</v>
      </c>
      <c r="R8">
        <f t="shared" si="0"/>
        <v>250000</v>
      </c>
      <c r="S8">
        <f t="shared" si="1"/>
        <v>1663.231016803004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1466.6096495272795</v>
      </c>
      <c r="AC8">
        <f t="shared" si="2"/>
        <v>1567.3671571247878</v>
      </c>
      <c r="AE8">
        <f t="shared" si="3"/>
        <v>0</v>
      </c>
      <c r="AF8">
        <f t="shared" si="4"/>
        <v>0</v>
      </c>
      <c r="AG8">
        <f t="shared" si="4"/>
        <v>-11.779535894970849</v>
      </c>
      <c r="AH8">
        <f t="shared" si="5"/>
        <v>-434.80335433825877</v>
      </c>
      <c r="AI8">
        <f t="shared" si="6"/>
        <v>-446.58289023322959</v>
      </c>
      <c r="AJ8">
        <f t="shared" si="7"/>
        <v>-100.75750759750827</v>
      </c>
      <c r="AK8">
        <f>G8*SUM(AB8, AE8:AF8)</f>
        <v>31.238785534931054</v>
      </c>
      <c r="AL8">
        <f t="shared" si="8"/>
        <v>-516.10161229580683</v>
      </c>
      <c r="AN8">
        <f t="shared" si="9"/>
        <v>0</v>
      </c>
      <c r="AO8">
        <f t="shared" si="9"/>
        <v>0</v>
      </c>
      <c r="AP8">
        <f t="shared" si="9"/>
        <v>-7.7172958232970039</v>
      </c>
      <c r="AQ8">
        <f t="shared" si="9"/>
        <v>-284.85894014065281</v>
      </c>
      <c r="AR8">
        <f t="shared" si="9"/>
        <v>-292.57623596394978</v>
      </c>
      <c r="AS8">
        <f t="shared" si="9"/>
        <v>-66.010706999080028</v>
      </c>
      <c r="AT8">
        <f t="shared" si="9"/>
        <v>20.465912348594351</v>
      </c>
      <c r="AU8">
        <f t="shared" si="9"/>
        <v>-338.12103061443548</v>
      </c>
      <c r="AW8">
        <v>5</v>
      </c>
      <c r="AX8">
        <f>IF(Z8&gt;0, (R8*SUMPRODUCT(K8:$K$98, X8:$X$98)-K8*$AZ$3)/Z8, 0)</f>
        <v>1663.231016803004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12.5</v>
      </c>
      <c r="R9">
        <f t="shared" si="0"/>
        <v>250000</v>
      </c>
      <c r="S9">
        <f t="shared" si="1"/>
        <v>1702.1720054332309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1567.3671571247878</v>
      </c>
      <c r="AC9">
        <f t="shared" si="2"/>
        <v>1585.0663812145012</v>
      </c>
      <c r="AE9">
        <f t="shared" si="3"/>
        <v>0</v>
      </c>
      <c r="AF9">
        <f t="shared" si="4"/>
        <v>0</v>
      </c>
      <c r="AG9">
        <f t="shared" si="4"/>
        <v>-11.640027977159949</v>
      </c>
      <c r="AH9">
        <f t="shared" si="5"/>
        <v>-434.25117722379292</v>
      </c>
      <c r="AI9">
        <f t="shared" si="6"/>
        <v>-445.89120520095287</v>
      </c>
      <c r="AJ9">
        <f t="shared" si="7"/>
        <v>-17.699224089713425</v>
      </c>
      <c r="AK9">
        <f t="shared" ref="AK9:AK72" si="22">G9*SUM(AB9:AB9, AE9:AF9)</f>
        <v>9.2474662270362487</v>
      </c>
      <c r="AL9">
        <f t="shared" si="8"/>
        <v>-454.34296306363007</v>
      </c>
      <c r="AN9">
        <f t="shared" si="9"/>
        <v>0</v>
      </c>
      <c r="AO9">
        <f t="shared" si="9"/>
        <v>0</v>
      </c>
      <c r="AP9">
        <f t="shared" si="9"/>
        <v>-7.2221782421076952</v>
      </c>
      <c r="AQ9">
        <f t="shared" si="9"/>
        <v>-269.43572729457827</v>
      </c>
      <c r="AR9">
        <f t="shared" si="9"/>
        <v>-276.65790553668597</v>
      </c>
      <c r="AS9">
        <f t="shared" si="9"/>
        <v>-10.981670437024601</v>
      </c>
      <c r="AT9">
        <f t="shared" si="9"/>
        <v>5.7376880459888948</v>
      </c>
      <c r="AU9">
        <f t="shared" si="9"/>
        <v>-281.9018879277217</v>
      </c>
      <c r="AW9">
        <v>6</v>
      </c>
      <c r="AX9">
        <f>IF(Z9&gt;0, (R9*SUMPRODUCT(K9:$K$98, X9:$X$98)-K9*$AZ$3)/Z9, 0)</f>
        <v>1702.1720054332309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12.5</v>
      </c>
      <c r="R10">
        <f t="shared" si="0"/>
        <v>250000</v>
      </c>
      <c r="S10">
        <f t="shared" si="1"/>
        <v>1731.6889937526219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1585.0663812145012</v>
      </c>
      <c r="AC10">
        <f t="shared" si="2"/>
        <v>1593.4180394548421</v>
      </c>
      <c r="AE10">
        <f t="shared" si="3"/>
        <v>0</v>
      </c>
      <c r="AF10">
        <f t="shared" si="4"/>
        <v>0</v>
      </c>
      <c r="AG10">
        <f t="shared" si="4"/>
        <v>-11.501906846461626</v>
      </c>
      <c r="AH10">
        <f t="shared" si="5"/>
        <v>-434.41701853446739</v>
      </c>
      <c r="AI10">
        <f t="shared" si="6"/>
        <v>-445.91892538092901</v>
      </c>
      <c r="AJ10">
        <f t="shared" si="7"/>
        <v>-8.3516582403408393</v>
      </c>
      <c r="AK10">
        <f t="shared" si="22"/>
        <v>6.4987721629794555</v>
      </c>
      <c r="AL10">
        <f t="shared" si="8"/>
        <v>-447.77181145829041</v>
      </c>
      <c r="AN10">
        <f t="shared" si="9"/>
        <v>0</v>
      </c>
      <c r="AO10">
        <f t="shared" si="9"/>
        <v>0</v>
      </c>
      <c r="AP10">
        <f t="shared" si="9"/>
        <v>-6.7702111075062037</v>
      </c>
      <c r="AQ10">
        <f t="shared" si="9"/>
        <v>-255.70498556737655</v>
      </c>
      <c r="AR10">
        <f t="shared" si="9"/>
        <v>-262.47519667488274</v>
      </c>
      <c r="AS10">
        <f t="shared" si="9"/>
        <v>-4.915923084722742</v>
      </c>
      <c r="AT10">
        <f t="shared" si="9"/>
        <v>3.8252839351147165</v>
      </c>
      <c r="AU10">
        <f t="shared" si="9"/>
        <v>-263.56583582449076</v>
      </c>
      <c r="AW10">
        <v>7</v>
      </c>
      <c r="AX10">
        <f>IF(Z10&gt;0, (R10*SUMPRODUCT(K10:$K$98, X10:$X$98)-K10*$AZ$3)/Z10, 0)</f>
        <v>1731.6889937526219</v>
      </c>
    </row>
    <row r="11" spans="1:52" x14ac:dyDescent="0.25">
      <c r="A11" t="s">
        <v>33</v>
      </c>
      <c r="C11" s="12">
        <f>AU100</f>
        <v>5435.9348090075782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12.5</v>
      </c>
      <c r="R11">
        <f t="shared" si="0"/>
        <v>250000</v>
      </c>
      <c r="S11">
        <f t="shared" si="1"/>
        <v>1752.4769100796602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1593.4180394548421</v>
      </c>
      <c r="AC11">
        <f t="shared" si="2"/>
        <v>1593.3747717746082</v>
      </c>
      <c r="AE11">
        <f t="shared" si="3"/>
        <v>0</v>
      </c>
      <c r="AF11">
        <f t="shared" si="4"/>
        <v>0</v>
      </c>
      <c r="AG11">
        <f t="shared" si="4"/>
        <v>-11.365162378246257</v>
      </c>
      <c r="AH11">
        <f t="shared" si="5"/>
        <v>-434.50799501505469</v>
      </c>
      <c r="AI11">
        <f t="shared" si="6"/>
        <v>-445.87315739330097</v>
      </c>
      <c r="AJ11">
        <f t="shared" si="7"/>
        <v>4.3267680233839201E-2</v>
      </c>
      <c r="AK11">
        <f t="shared" si="22"/>
        <v>3.8242032946916207</v>
      </c>
      <c r="AL11">
        <f t="shared" si="8"/>
        <v>-442.00568641837549</v>
      </c>
      <c r="AN11">
        <f t="shared" si="9"/>
        <v>0</v>
      </c>
      <c r="AO11">
        <f t="shared" si="9"/>
        <v>0</v>
      </c>
      <c r="AP11">
        <f t="shared" si="9"/>
        <v>-6.3566334755229068</v>
      </c>
      <c r="AQ11">
        <f t="shared" si="9"/>
        <v>-243.02407432222174</v>
      </c>
      <c r="AR11">
        <f t="shared" si="9"/>
        <v>-249.38070779774466</v>
      </c>
      <c r="AS11">
        <f t="shared" si="9"/>
        <v>2.4199987244272317E-2</v>
      </c>
      <c r="AT11">
        <f t="shared" si="9"/>
        <v>2.1389099311745023</v>
      </c>
      <c r="AU11">
        <f t="shared" si="9"/>
        <v>-247.21759787932589</v>
      </c>
      <c r="AW11">
        <v>8</v>
      </c>
      <c r="AX11">
        <f>IF(Z11&gt;0, (R11*SUMPRODUCT(K11:$K$98, X11:$X$98)-K11*$AZ$3)/Z11, 0)</f>
        <v>1752.4769100796602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12.5</v>
      </c>
      <c r="R12">
        <f t="shared" si="0"/>
        <v>250000</v>
      </c>
      <c r="S12">
        <f t="shared" si="1"/>
        <v>1773.0208886589394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1593.3747717746082</v>
      </c>
      <c r="AC12">
        <f t="shared" si="2"/>
        <v>1592.8422054305056</v>
      </c>
      <c r="AE12">
        <f t="shared" si="3"/>
        <v>0</v>
      </c>
      <c r="AF12">
        <f t="shared" si="4"/>
        <v>0</v>
      </c>
      <c r="AG12">
        <f t="shared" si="4"/>
        <v>-11.229719680821727</v>
      </c>
      <c r="AH12">
        <f t="shared" si="5"/>
        <v>-435.8214728413422</v>
      </c>
      <c r="AI12">
        <f t="shared" si="6"/>
        <v>-447.05119252216394</v>
      </c>
      <c r="AJ12">
        <f t="shared" si="7"/>
        <v>0.53256634410263359</v>
      </c>
      <c r="AK12">
        <f t="shared" si="22"/>
        <v>3.664761975081599</v>
      </c>
      <c r="AL12">
        <f t="shared" si="8"/>
        <v>-442.85386420297971</v>
      </c>
      <c r="AN12">
        <f t="shared" si="9"/>
        <v>0</v>
      </c>
      <c r="AO12">
        <f t="shared" si="9"/>
        <v>0</v>
      </c>
      <c r="AP12">
        <f t="shared" si="9"/>
        <v>-5.9687153901710053</v>
      </c>
      <c r="AQ12">
        <f t="shared" si="9"/>
        <v>-231.64374590379498</v>
      </c>
      <c r="AR12">
        <f t="shared" si="9"/>
        <v>-237.61246129396599</v>
      </c>
      <c r="AS12">
        <f t="shared" si="9"/>
        <v>0.28306467344516067</v>
      </c>
      <c r="AT12">
        <f t="shared" si="9"/>
        <v>1.9478599487518482</v>
      </c>
      <c r="AU12">
        <f t="shared" si="9"/>
        <v>-235.381536671769</v>
      </c>
      <c r="AW12">
        <v>9</v>
      </c>
      <c r="AX12">
        <f>IF(Z12&gt;0, (R12*SUMPRODUCT(K12:$K$98, X12:$X$98)-K12*$AZ$3)/Z12, 0)</f>
        <v>1773.0208886589394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12.5</v>
      </c>
      <c r="R13">
        <f t="shared" si="0"/>
        <v>250000</v>
      </c>
      <c r="S13">
        <f t="shared" si="1"/>
        <v>1791.6876239308513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1592.8422054305056</v>
      </c>
      <c r="AC13">
        <f t="shared" si="2"/>
        <v>1590.3814854822285</v>
      </c>
      <c r="AE13">
        <f t="shared" si="3"/>
        <v>0</v>
      </c>
      <c r="AF13">
        <f t="shared" si="4"/>
        <v>0</v>
      </c>
      <c r="AG13">
        <f t="shared" si="4"/>
        <v>-11.095554996865403</v>
      </c>
      <c r="AH13">
        <f t="shared" si="5"/>
        <v>-437.34974296216598</v>
      </c>
      <c r="AI13">
        <f t="shared" si="6"/>
        <v>-448.44529795903139</v>
      </c>
      <c r="AJ13">
        <f t="shared" si="7"/>
        <v>2.4607199482770739</v>
      </c>
      <c r="AK13">
        <f t="shared" si="22"/>
        <v>3.1856844108610112</v>
      </c>
      <c r="AL13">
        <f t="shared" si="8"/>
        <v>-442.79889359989329</v>
      </c>
      <c r="AN13">
        <f t="shared" si="9"/>
        <v>0</v>
      </c>
      <c r="AO13">
        <f t="shared" si="9"/>
        <v>0</v>
      </c>
      <c r="AP13">
        <f t="shared" si="9"/>
        <v>-5.6058987018852804</v>
      </c>
      <c r="AQ13">
        <f t="shared" si="9"/>
        <v>-220.96581532281226</v>
      </c>
      <c r="AR13">
        <f t="shared" si="9"/>
        <v>-226.57171402469754</v>
      </c>
      <c r="AS13">
        <f t="shared" si="9"/>
        <v>1.2432498210000988</v>
      </c>
      <c r="AT13">
        <f t="shared" si="9"/>
        <v>1.6095295916704613</v>
      </c>
      <c r="AU13">
        <f t="shared" si="9"/>
        <v>-223.71893461202697</v>
      </c>
      <c r="AW13">
        <v>10</v>
      </c>
      <c r="AX13">
        <f>IF(Z13&gt;0, (R13*SUMPRODUCT(K13:$K$98, X13:$X$98)-K13*$AZ$3)/Z13, 0)</f>
        <v>1791.6876239308513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12.5</v>
      </c>
      <c r="R14">
        <f t="shared" si="0"/>
        <v>250000</v>
      </c>
      <c r="S14">
        <f t="shared" si="1"/>
        <v>1808.9600137397515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1590.3814854822285</v>
      </c>
      <c r="AC14">
        <f t="shared" si="2"/>
        <v>1586.4736210804713</v>
      </c>
      <c r="AE14">
        <f t="shared" si="3"/>
        <v>0</v>
      </c>
      <c r="AF14">
        <f t="shared" si="4"/>
        <v>0</v>
      </c>
      <c r="AG14">
        <f t="shared" si="4"/>
        <v>-10.96260841195072</v>
      </c>
      <c r="AH14">
        <f t="shared" si="5"/>
        <v>-439.82069892054659</v>
      </c>
      <c r="AI14">
        <f t="shared" si="6"/>
        <v>-450.78330733249732</v>
      </c>
      <c r="AJ14">
        <f t="shared" si="7"/>
        <v>3.9078644017572515</v>
      </c>
      <c r="AK14">
        <f t="shared" si="22"/>
        <v>2.8626866738680112</v>
      </c>
      <c r="AL14">
        <f t="shared" si="8"/>
        <v>-444.01275625687208</v>
      </c>
      <c r="AN14">
        <f t="shared" si="9"/>
        <v>0</v>
      </c>
      <c r="AO14">
        <f t="shared" si="9"/>
        <v>0</v>
      </c>
      <c r="AP14">
        <f t="shared" si="9"/>
        <v>-5.2659526554744716</v>
      </c>
      <c r="AQ14">
        <f t="shared" si="9"/>
        <v>-211.27042856775367</v>
      </c>
      <c r="AR14">
        <f t="shared" si="9"/>
        <v>-216.53638122322815</v>
      </c>
      <c r="AS14">
        <f t="shared" si="9"/>
        <v>1.8771653743678627</v>
      </c>
      <c r="AT14">
        <f t="shared" si="9"/>
        <v>1.3751081791458593</v>
      </c>
      <c r="AU14">
        <f t="shared" si="9"/>
        <v>-213.28410766971444</v>
      </c>
      <c r="AW14">
        <v>11</v>
      </c>
      <c r="AX14">
        <f>IF(Z14&gt;0, (R14*SUMPRODUCT(K14:$K$98, X14:$X$98)-K14*$AZ$3)/Z14, 0)</f>
        <v>1808.9600137397515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12.5</v>
      </c>
      <c r="R15">
        <f t="shared" si="0"/>
        <v>250000</v>
      </c>
      <c r="S15">
        <f t="shared" si="1"/>
        <v>1835.3613277029579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1586.4736210804713</v>
      </c>
      <c r="AC15">
        <f t="shared" si="2"/>
        <v>1590.2640588124855</v>
      </c>
      <c r="AE15">
        <f t="shared" si="3"/>
        <v>0</v>
      </c>
      <c r="AF15">
        <f t="shared" si="4"/>
        <v>0</v>
      </c>
      <c r="AG15">
        <f t="shared" si="4"/>
        <v>-10.830728769922764</v>
      </c>
      <c r="AH15">
        <f t="shared" si="5"/>
        <v>-445.07115816895555</v>
      </c>
      <c r="AI15">
        <f t="shared" si="6"/>
        <v>-455.90188693887831</v>
      </c>
      <c r="AJ15">
        <f t="shared" si="7"/>
        <v>-3.7904377320141975</v>
      </c>
      <c r="AK15">
        <f t="shared" si="22"/>
        <v>6.5045418464299329</v>
      </c>
      <c r="AL15">
        <f t="shared" si="8"/>
        <v>-453.18778282446254</v>
      </c>
      <c r="AN15">
        <f t="shared" si="9"/>
        <v>0</v>
      </c>
      <c r="AO15">
        <f t="shared" si="9"/>
        <v>0</v>
      </c>
      <c r="AP15">
        <f t="shared" si="9"/>
        <v>-4.9355881823933148</v>
      </c>
      <c r="AQ15">
        <f t="shared" si="9"/>
        <v>-202.81995747904483</v>
      </c>
      <c r="AR15">
        <f t="shared" si="9"/>
        <v>-207.75554566143816</v>
      </c>
      <c r="AS15">
        <f t="shared" si="9"/>
        <v>-1.7273112524228045</v>
      </c>
      <c r="AT15">
        <f t="shared" si="9"/>
        <v>2.9641347827189013</v>
      </c>
      <c r="AU15">
        <f t="shared" si="9"/>
        <v>-206.51872213114206</v>
      </c>
      <c r="AW15">
        <v>12</v>
      </c>
      <c r="AX15">
        <f>IF(Z15&gt;0, (R15*SUMPRODUCT(K15:$K$98, X15:$X$98)-K15*$AZ$3)/Z15, 0)</f>
        <v>1835.3613277029579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12.5</v>
      </c>
      <c r="R16">
        <f t="shared" si="0"/>
        <v>250000</v>
      </c>
      <c r="S16">
        <f t="shared" si="1"/>
        <v>1871.7228752512813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1590.2640588124855</v>
      </c>
      <c r="AC16">
        <f t="shared" si="2"/>
        <v>1602.1698675801376</v>
      </c>
      <c r="AE16">
        <f t="shared" si="3"/>
        <v>0</v>
      </c>
      <c r="AF16">
        <f t="shared" si="4"/>
        <v>0</v>
      </c>
      <c r="AG16">
        <f t="shared" si="4"/>
        <v>-10.699833618298356</v>
      </c>
      <c r="AH16">
        <f t="shared" si="5"/>
        <v>-451.7572785036175</v>
      </c>
      <c r="AI16">
        <f t="shared" si="6"/>
        <v>-462.45711212191588</v>
      </c>
      <c r="AJ16">
        <f t="shared" si="7"/>
        <v>-11.905808767652161</v>
      </c>
      <c r="AK16">
        <f t="shared" si="22"/>
        <v>11.290874817568648</v>
      </c>
      <c r="AL16">
        <f t="shared" si="8"/>
        <v>-463.07204607199941</v>
      </c>
      <c r="AN16">
        <f t="shared" si="9"/>
        <v>0</v>
      </c>
      <c r="AO16">
        <f t="shared" si="9"/>
        <v>0</v>
      </c>
      <c r="AP16">
        <f t="shared" si="9"/>
        <v>-4.6125616863772718</v>
      </c>
      <c r="AQ16">
        <f t="shared" si="9"/>
        <v>-194.74679595057503</v>
      </c>
      <c r="AR16">
        <f t="shared" si="9"/>
        <v>-199.35935763695232</v>
      </c>
      <c r="AS16">
        <f t="shared" si="9"/>
        <v>-5.1324421786420782</v>
      </c>
      <c r="AT16">
        <f t="shared" si="9"/>
        <v>4.867352002570823</v>
      </c>
      <c r="AU16">
        <f t="shared" si="9"/>
        <v>-199.62444781302358</v>
      </c>
      <c r="AW16">
        <v>13</v>
      </c>
      <c r="AX16">
        <f>IF(Z16&gt;0, (R16*SUMPRODUCT(K16:$K$98, X16:$X$98)-K16*$AZ$3)/Z16, 0)</f>
        <v>1871.7228752512813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12.5</v>
      </c>
      <c r="R17">
        <f t="shared" si="0"/>
        <v>250000</v>
      </c>
      <c r="S17">
        <f t="shared" si="1"/>
        <v>1931.1357923990024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1602.1698675801376</v>
      </c>
      <c r="AC17">
        <f t="shared" si="2"/>
        <v>1632.9553699550543</v>
      </c>
      <c r="AE17">
        <f t="shared" si="3"/>
        <v>0</v>
      </c>
      <c r="AF17">
        <f t="shared" si="4"/>
        <v>0</v>
      </c>
      <c r="AG17">
        <f t="shared" si="4"/>
        <v>-10.569915489516625</v>
      </c>
      <c r="AH17">
        <f t="shared" si="5"/>
        <v>-458.39585197496717</v>
      </c>
      <c r="AI17">
        <f t="shared" si="6"/>
        <v>-468.9657674644838</v>
      </c>
      <c r="AJ17">
        <f t="shared" si="7"/>
        <v>-30.785502374916632</v>
      </c>
      <c r="AK17">
        <f t="shared" si="22"/>
        <v>22.1099441726059</v>
      </c>
      <c r="AL17">
        <f t="shared" si="8"/>
        <v>-477.64132566679456</v>
      </c>
      <c r="AN17">
        <f t="shared" si="9"/>
        <v>0</v>
      </c>
      <c r="AO17">
        <f t="shared" si="9"/>
        <v>0</v>
      </c>
      <c r="AP17">
        <f t="shared" si="9"/>
        <v>-4.2832822330343676</v>
      </c>
      <c r="AQ17">
        <f t="shared" si="9"/>
        <v>-185.75728542090923</v>
      </c>
      <c r="AR17">
        <f t="shared" si="9"/>
        <v>-190.04056765394358</v>
      </c>
      <c r="AS17">
        <f t="shared" si="9"/>
        <v>-12.475312171445564</v>
      </c>
      <c r="AT17">
        <f t="shared" si="9"/>
        <v>8.9596866826260229</v>
      </c>
      <c r="AU17">
        <f t="shared" si="9"/>
        <v>-193.55619314276314</v>
      </c>
      <c r="AW17">
        <v>14</v>
      </c>
      <c r="AX17">
        <f>IF(Z17&gt;0, (R17*SUMPRODUCT(K17:$K$98, X17:$X$98)-K17*$AZ$3)/Z17, 0)</f>
        <v>1931.1357923990024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12.5</v>
      </c>
      <c r="R18">
        <f t="shared" si="0"/>
        <v>250000</v>
      </c>
      <c r="S18">
        <f t="shared" si="1"/>
        <v>2015.3725069859784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1632.9553699550543</v>
      </c>
      <c r="AC18">
        <f t="shared" si="2"/>
        <v>1683.3918252404083</v>
      </c>
      <c r="AE18">
        <f t="shared" si="3"/>
        <v>0</v>
      </c>
      <c r="AF18">
        <f t="shared" si="4"/>
        <v>0</v>
      </c>
      <c r="AG18">
        <f t="shared" si="4"/>
        <v>-10.440947141317485</v>
      </c>
      <c r="AH18">
        <f t="shared" si="5"/>
        <v>-465.38386607947643</v>
      </c>
      <c r="AI18">
        <f t="shared" si="6"/>
        <v>-475.82481322079394</v>
      </c>
      <c r="AJ18">
        <f t="shared" si="7"/>
        <v>-50.436455285353986</v>
      </c>
      <c r="AK18">
        <f t="shared" si="22"/>
        <v>35.271835991029171</v>
      </c>
      <c r="AL18">
        <f t="shared" si="8"/>
        <v>-490.98943251511872</v>
      </c>
      <c r="AN18">
        <f t="shared" si="9"/>
        <v>0</v>
      </c>
      <c r="AO18">
        <f t="shared" si="9"/>
        <v>0</v>
      </c>
      <c r="AP18">
        <f t="shared" si="9"/>
        <v>-3.9483202292046471</v>
      </c>
      <c r="AQ18">
        <f t="shared" si="9"/>
        <v>-175.98829952080393</v>
      </c>
      <c r="AR18">
        <f t="shared" si="9"/>
        <v>-179.93661975000859</v>
      </c>
      <c r="AS18">
        <f t="shared" si="9"/>
        <v>-19.072913021893768</v>
      </c>
      <c r="AT18">
        <f t="shared" si="9"/>
        <v>13.33830175362769</v>
      </c>
      <c r="AU18">
        <f t="shared" si="9"/>
        <v>-185.67123101827465</v>
      </c>
      <c r="AW18">
        <v>15</v>
      </c>
      <c r="AX18">
        <f>IF(Z18&gt;0, (R18*SUMPRODUCT(K18:$K$98, X18:$X$98)-K18*$AZ$3)/Z18, 0)</f>
        <v>2015.3725069859784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12.5</v>
      </c>
      <c r="R19">
        <f t="shared" si="0"/>
        <v>250000</v>
      </c>
      <c r="S19">
        <f t="shared" si="1"/>
        <v>2096.6912459357095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1683.3918252404083</v>
      </c>
      <c r="AC19">
        <f t="shared" si="2"/>
        <v>1729.8253268845262</v>
      </c>
      <c r="AE19">
        <f t="shared" si="3"/>
        <v>0</v>
      </c>
      <c r="AF19">
        <f t="shared" si="4"/>
        <v>0</v>
      </c>
      <c r="AG19">
        <f t="shared" si="4"/>
        <v>-10.312828189639704</v>
      </c>
      <c r="AH19">
        <f t="shared" si="5"/>
        <v>-474.1896052921029</v>
      </c>
      <c r="AI19">
        <f t="shared" si="6"/>
        <v>-484.50243348174263</v>
      </c>
      <c r="AJ19">
        <f t="shared" si="7"/>
        <v>-46.433501644117996</v>
      </c>
      <c r="AK19">
        <f t="shared" si="22"/>
        <v>37.539637702861107</v>
      </c>
      <c r="AL19">
        <f t="shared" si="8"/>
        <v>-493.39629742299951</v>
      </c>
      <c r="AN19">
        <f t="shared" si="9"/>
        <v>0</v>
      </c>
      <c r="AO19">
        <f t="shared" si="9"/>
        <v>0</v>
      </c>
      <c r="AP19">
        <f t="shared" si="9"/>
        <v>-3.6369216769697648</v>
      </c>
      <c r="AQ19">
        <f t="shared" si="9"/>
        <v>-167.22769183851176</v>
      </c>
      <c r="AR19">
        <f t="shared" si="9"/>
        <v>-170.86461351548155</v>
      </c>
      <c r="AS19">
        <f t="shared" si="9"/>
        <v>-16.375237283285323</v>
      </c>
      <c r="AT19">
        <f t="shared" si="9"/>
        <v>13.238727495168023</v>
      </c>
      <c r="AU19">
        <f t="shared" si="9"/>
        <v>-174.00112330359883</v>
      </c>
      <c r="AW19">
        <v>16</v>
      </c>
      <c r="AX19">
        <f>IF(Z19&gt;0, (R19*SUMPRODUCT(K19:$K$98, X19:$X$98)-K19*$AZ$3)/Z19, 0)</f>
        <v>2096.6912459357095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12.5</v>
      </c>
      <c r="R20">
        <f t="shared" si="0"/>
        <v>250000</v>
      </c>
      <c r="S20">
        <f t="shared" si="1"/>
        <v>2112.1059476907321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1729.8253268845262</v>
      </c>
      <c r="AC20">
        <f t="shared" si="2"/>
        <v>1721.0412268919783</v>
      </c>
      <c r="AE20">
        <f t="shared" si="3"/>
        <v>0</v>
      </c>
      <c r="AF20">
        <f t="shared" si="4"/>
        <v>0</v>
      </c>
      <c r="AG20">
        <f t="shared" si="4"/>
        <v>-10.185575851282911</v>
      </c>
      <c r="AH20">
        <f t="shared" si="5"/>
        <v>-482.48112920789015</v>
      </c>
      <c r="AI20">
        <f t="shared" si="6"/>
        <v>-492.66670505917307</v>
      </c>
      <c r="AJ20">
        <f t="shared" si="7"/>
        <v>8.7840999925479082</v>
      </c>
      <c r="AK20">
        <f t="shared" si="22"/>
        <v>7.4382489056034631</v>
      </c>
      <c r="AL20">
        <f t="shared" si="8"/>
        <v>-476.44435616102169</v>
      </c>
      <c r="AN20">
        <f t="shared" si="9"/>
        <v>0</v>
      </c>
      <c r="AO20">
        <f t="shared" si="9"/>
        <v>0</v>
      </c>
      <c r="AP20">
        <f t="shared" si="9"/>
        <v>-3.4070424653129963</v>
      </c>
      <c r="AQ20">
        <f t="shared" si="9"/>
        <v>-161.38839079151342</v>
      </c>
      <c r="AR20">
        <f t="shared" si="9"/>
        <v>-164.79543325682641</v>
      </c>
      <c r="AS20">
        <f t="shared" si="9"/>
        <v>2.9382532839708593</v>
      </c>
      <c r="AT20">
        <f t="shared" si="9"/>
        <v>2.4880704104488061</v>
      </c>
      <c r="AU20">
        <f t="shared" si="9"/>
        <v>-159.36910956240675</v>
      </c>
      <c r="AW20">
        <v>17</v>
      </c>
      <c r="AX20">
        <f>IF(Z20&gt;0, (R20*SUMPRODUCT(K20:$K$98, X20:$X$98)-K20*$AZ$3)/Z20, 0)</f>
        <v>2112.1059476907321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12.5</v>
      </c>
      <c r="R21">
        <f t="shared" si="0"/>
        <v>250000</v>
      </c>
      <c r="S21">
        <f t="shared" si="1"/>
        <v>2116.0328364325742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1721.0412268919783</v>
      </c>
      <c r="AC21">
        <f t="shared" si="2"/>
        <v>1702.8300719331855</v>
      </c>
      <c r="AE21">
        <f t="shared" si="3"/>
        <v>0</v>
      </c>
      <c r="AF21">
        <f t="shared" si="4"/>
        <v>0</v>
      </c>
      <c r="AG21">
        <f t="shared" si="4"/>
        <v>-10.059095271437231</v>
      </c>
      <c r="AH21">
        <f t="shared" si="5"/>
        <v>-492.49642665702072</v>
      </c>
      <c r="AI21">
        <f t="shared" si="6"/>
        <v>-502.55552192845795</v>
      </c>
      <c r="AJ21">
        <f t="shared" si="7"/>
        <v>18.211154958792804</v>
      </c>
      <c r="AK21">
        <f t="shared" si="22"/>
        <v>2.7536659630271654</v>
      </c>
      <c r="AL21">
        <f t="shared" si="8"/>
        <v>-481.59070100663797</v>
      </c>
      <c r="AN21">
        <f t="shared" si="9"/>
        <v>0</v>
      </c>
      <c r="AO21">
        <f t="shared" si="9"/>
        <v>0</v>
      </c>
      <c r="AP21">
        <f t="shared" si="9"/>
        <v>-3.1996340023545109</v>
      </c>
      <c r="AQ21">
        <f t="shared" si="9"/>
        <v>-156.65507386577804</v>
      </c>
      <c r="AR21">
        <f t="shared" si="9"/>
        <v>-159.85470786813255</v>
      </c>
      <c r="AS21">
        <f t="shared" si="9"/>
        <v>5.7926711156375212</v>
      </c>
      <c r="AT21">
        <f t="shared" si="9"/>
        <v>0.87589619231920579</v>
      </c>
      <c r="AU21">
        <f t="shared" si="9"/>
        <v>-153.18614056017583</v>
      </c>
      <c r="AW21">
        <v>18</v>
      </c>
      <c r="AX21">
        <f>IF(Z21&gt;0, (R21*SUMPRODUCT(K21:$K$98, X21:$X$98)-K21*$AZ$3)/Z21, 0)</f>
        <v>2116.0328364325742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12.5</v>
      </c>
      <c r="R22">
        <f t="shared" si="0"/>
        <v>250000</v>
      </c>
      <c r="S22">
        <f t="shared" si="1"/>
        <v>2177.1668919987887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1702.8300719331855</v>
      </c>
      <c r="AC22">
        <f t="shared" si="2"/>
        <v>1730.1221847169052</v>
      </c>
      <c r="AE22">
        <f t="shared" si="3"/>
        <v>0</v>
      </c>
      <c r="AF22">
        <f t="shared" si="4"/>
        <v>0</v>
      </c>
      <c r="AG22">
        <f t="shared" si="4"/>
        <v>-9.9333346416574795</v>
      </c>
      <c r="AH22">
        <f t="shared" si="5"/>
        <v>-503.39354130760159</v>
      </c>
      <c r="AI22">
        <f t="shared" si="6"/>
        <v>-513.32687594925903</v>
      </c>
      <c r="AJ22">
        <f t="shared" si="7"/>
        <v>-27.292112783719631</v>
      </c>
      <c r="AK22">
        <f t="shared" si="22"/>
        <v>35.759431510596897</v>
      </c>
      <c r="AL22">
        <f t="shared" si="8"/>
        <v>-504.8595572223818</v>
      </c>
      <c r="AN22">
        <f t="shared" si="9"/>
        <v>0</v>
      </c>
      <c r="AO22">
        <f t="shared" si="9"/>
        <v>0</v>
      </c>
      <c r="AP22">
        <f t="shared" si="9"/>
        <v>-2.9501695601524935</v>
      </c>
      <c r="AQ22">
        <f t="shared" si="9"/>
        <v>-149.50631947050255</v>
      </c>
      <c r="AR22">
        <f t="shared" si="9"/>
        <v>-152.45648903065504</v>
      </c>
      <c r="AS22">
        <f t="shared" si="9"/>
        <v>-8.1056727948252636</v>
      </c>
      <c r="AT22">
        <f t="shared" si="9"/>
        <v>10.62044017811502</v>
      </c>
      <c r="AU22">
        <f t="shared" si="9"/>
        <v>-149.94172164736528</v>
      </c>
      <c r="AW22">
        <v>19</v>
      </c>
      <c r="AX22">
        <f>IF(Z22&gt;0, (R22*SUMPRODUCT(K22:$K$98, X22:$X$98)-K22*$AZ$3)/Z22, 0)</f>
        <v>2177.1668919987887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12.5</v>
      </c>
      <c r="R23">
        <f t="shared" si="0"/>
        <v>250000</v>
      </c>
      <c r="S23">
        <f t="shared" si="1"/>
        <v>2368.1668552240671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1730.1221847169052</v>
      </c>
      <c r="AC23">
        <f t="shared" si="2"/>
        <v>1858.2021630072136</v>
      </c>
      <c r="AE23">
        <f t="shared" si="3"/>
        <v>0</v>
      </c>
      <c r="AF23">
        <f t="shared" si="4"/>
        <v>0</v>
      </c>
      <c r="AG23">
        <f t="shared" si="4"/>
        <v>-9.8082307783133249</v>
      </c>
      <c r="AH23">
        <f t="shared" si="5"/>
        <v>-515.4103385516031</v>
      </c>
      <c r="AI23">
        <f t="shared" si="6"/>
        <v>-525.21856932991648</v>
      </c>
      <c r="AJ23">
        <f t="shared" si="7"/>
        <v>-128.07997829030842</v>
      </c>
      <c r="AK23">
        <f t="shared" si="22"/>
        <v>121.10855293018338</v>
      </c>
      <c r="AL23">
        <f t="shared" si="8"/>
        <v>-532.18999469004154</v>
      </c>
      <c r="AN23">
        <f t="shared" si="9"/>
        <v>0</v>
      </c>
      <c r="AO23">
        <f t="shared" si="9"/>
        <v>0</v>
      </c>
      <c r="AP23">
        <f t="shared" si="9"/>
        <v>-2.6009054473241928</v>
      </c>
      <c r="AQ23">
        <f t="shared" si="9"/>
        <v>-136.67434906915966</v>
      </c>
      <c r="AR23">
        <f t="shared" si="9"/>
        <v>-139.27525451648387</v>
      </c>
      <c r="AS23">
        <f t="shared" si="9"/>
        <v>-33.963710760659048</v>
      </c>
      <c r="AT23">
        <f t="shared" si="9"/>
        <v>32.11505746073319</v>
      </c>
      <c r="AU23">
        <f t="shared" si="9"/>
        <v>-141.12390781640971</v>
      </c>
      <c r="AW23">
        <v>20</v>
      </c>
      <c r="AX23">
        <f>IF(Z23&gt;0, (R23*SUMPRODUCT(K23:$K$98, X23:$X$98)-K23*$AZ$3)/Z23, 0)</f>
        <v>2368.1668552240671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12.5</v>
      </c>
      <c r="R24">
        <f t="shared" si="0"/>
        <v>250000</v>
      </c>
      <c r="S24">
        <f t="shared" si="1"/>
        <v>2542.1120726446156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1858.2021630072136</v>
      </c>
      <c r="AC24">
        <f t="shared" si="2"/>
        <v>1969.3727226530655</v>
      </c>
      <c r="AE24">
        <f t="shared" si="3"/>
        <v>0</v>
      </c>
      <c r="AF24">
        <f t="shared" si="4"/>
        <v>0</v>
      </c>
      <c r="AG24">
        <f t="shared" si="4"/>
        <v>-9.6837426241218161</v>
      </c>
      <c r="AH24">
        <f t="shared" si="5"/>
        <v>-528.11692816750497</v>
      </c>
      <c r="AI24">
        <f t="shared" si="6"/>
        <v>-537.80067079162677</v>
      </c>
      <c r="AJ24">
        <f t="shared" si="7"/>
        <v>-111.17055964585188</v>
      </c>
      <c r="AK24">
        <f t="shared" si="22"/>
        <v>130.07415141050495</v>
      </c>
      <c r="AL24">
        <f t="shared" si="8"/>
        <v>-518.89707902697364</v>
      </c>
      <c r="AN24">
        <f t="shared" si="9"/>
        <v>0</v>
      </c>
      <c r="AO24">
        <f t="shared" si="9"/>
        <v>0</v>
      </c>
      <c r="AP24">
        <f t="shared" si="9"/>
        <v>-2.2927626798159761</v>
      </c>
      <c r="AQ24">
        <f t="shared" si="9"/>
        <v>-125.03913316173224</v>
      </c>
      <c r="AR24">
        <f t="shared" si="9"/>
        <v>-127.33189584154822</v>
      </c>
      <c r="AS24">
        <f t="shared" si="9"/>
        <v>-26.3211983366173</v>
      </c>
      <c r="AT24">
        <f t="shared" si="9"/>
        <v>30.796890369624393</v>
      </c>
      <c r="AU24">
        <f t="shared" si="9"/>
        <v>-122.85620380854111</v>
      </c>
      <c r="AW24">
        <v>21</v>
      </c>
      <c r="AX24">
        <f>IF(Z24&gt;0, (R24*SUMPRODUCT(K24:$K$98, X24:$X$98)-K24*$AZ$3)/Z24, 0)</f>
        <v>2542.1120726446156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12.5</v>
      </c>
      <c r="R25">
        <f t="shared" si="0"/>
        <v>250000</v>
      </c>
      <c r="S25">
        <f t="shared" si="1"/>
        <v>2700.9465704345084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1969.3727226530655</v>
      </c>
      <c r="AC25">
        <f t="shared" si="2"/>
        <v>2065.623686558306</v>
      </c>
      <c r="AE25">
        <f t="shared" si="3"/>
        <v>0</v>
      </c>
      <c r="AF25">
        <f t="shared" si="4"/>
        <v>0</v>
      </c>
      <c r="AG25">
        <f t="shared" si="4"/>
        <v>-9.5597211602097865</v>
      </c>
      <c r="AH25">
        <f t="shared" si="5"/>
        <v>-543.68075341620306</v>
      </c>
      <c r="AI25">
        <f t="shared" si="6"/>
        <v>-553.24047457641279</v>
      </c>
      <c r="AJ25">
        <f t="shared" si="7"/>
        <v>-96.250963905240496</v>
      </c>
      <c r="AK25">
        <f t="shared" si="22"/>
        <v>137.85609058571458</v>
      </c>
      <c r="AL25">
        <f t="shared" si="8"/>
        <v>-511.63534789593871</v>
      </c>
      <c r="AN25">
        <f t="shared" si="9"/>
        <v>0</v>
      </c>
      <c r="AO25">
        <f t="shared" si="9"/>
        <v>0</v>
      </c>
      <c r="AP25">
        <f t="shared" si="9"/>
        <v>-2.0208918291071449</v>
      </c>
      <c r="AQ25">
        <f t="shared" si="9"/>
        <v>-114.93222174667592</v>
      </c>
      <c r="AR25">
        <f t="shared" si="9"/>
        <v>-116.95311357578306</v>
      </c>
      <c r="AS25">
        <f t="shared" si="9"/>
        <v>-20.347119255884103</v>
      </c>
      <c r="AT25">
        <f t="shared" si="9"/>
        <v>29.142298440346071</v>
      </c>
      <c r="AU25">
        <f t="shared" si="9"/>
        <v>-108.15793439132109</v>
      </c>
      <c r="AW25">
        <v>22</v>
      </c>
      <c r="AX25">
        <f>IF(Z25&gt;0, (R25*SUMPRODUCT(K25:$K$98, X25:$X$98)-K25*$AZ$3)/Z25, 0)</f>
        <v>2700.9465704345084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12.5</v>
      </c>
      <c r="R26">
        <f t="shared" si="0"/>
        <v>250000</v>
      </c>
      <c r="S26">
        <f t="shared" si="1"/>
        <v>2845.8378885389211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2065.623686558306</v>
      </c>
      <c r="AC26">
        <f t="shared" si="2"/>
        <v>2148.2719086214311</v>
      </c>
      <c r="AE26">
        <f t="shared" si="3"/>
        <v>0</v>
      </c>
      <c r="AF26">
        <f t="shared" si="4"/>
        <v>0</v>
      </c>
      <c r="AG26">
        <f t="shared" si="4"/>
        <v>-9.4360254903889373</v>
      </c>
      <c r="AH26">
        <f t="shared" si="5"/>
        <v>-561.96916437504831</v>
      </c>
      <c r="AI26">
        <f t="shared" si="6"/>
        <v>-571.40518986543725</v>
      </c>
      <c r="AJ26">
        <f t="shared" si="7"/>
        <v>-82.648222063125104</v>
      </c>
      <c r="AK26">
        <f t="shared" si="22"/>
        <v>144.59365805908143</v>
      </c>
      <c r="AL26">
        <f t="shared" si="8"/>
        <v>-509.45975386948089</v>
      </c>
      <c r="AN26">
        <f t="shared" si="9"/>
        <v>0</v>
      </c>
      <c r="AO26">
        <f t="shared" si="9"/>
        <v>0</v>
      </c>
      <c r="AP26">
        <f t="shared" si="9"/>
        <v>-1.7810205307168852</v>
      </c>
      <c r="AQ26">
        <f t="shared" si="9"/>
        <v>-106.06993594932716</v>
      </c>
      <c r="AR26">
        <f t="shared" si="9"/>
        <v>-107.85095648004405</v>
      </c>
      <c r="AS26">
        <f t="shared" si="9"/>
        <v>-15.599595451665824</v>
      </c>
      <c r="AT26">
        <f t="shared" si="9"/>
        <v>27.291604275230323</v>
      </c>
      <c r="AU26">
        <f t="shared" si="9"/>
        <v>-96.15894765647954</v>
      </c>
      <c r="AW26">
        <v>23</v>
      </c>
      <c r="AX26">
        <f>IF(Z26&gt;0, (R26*SUMPRODUCT(K26:$K$98, X26:$X$98)-K26*$AZ$3)/Z26, 0)</f>
        <v>2845.8378885389211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12.5</v>
      </c>
      <c r="R27">
        <f t="shared" si="0"/>
        <v>250000</v>
      </c>
      <c r="S27">
        <f t="shared" si="1"/>
        <v>2980.063778659101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2148.2719086214311</v>
      </c>
      <c r="AC27">
        <f t="shared" si="2"/>
        <v>2218.6130832165654</v>
      </c>
      <c r="AE27">
        <f t="shared" si="3"/>
        <v>0</v>
      </c>
      <c r="AF27">
        <f t="shared" si="4"/>
        <v>0</v>
      </c>
      <c r="AG27">
        <f t="shared" si="4"/>
        <v>-9.3060637623955689</v>
      </c>
      <c r="AH27">
        <f t="shared" si="5"/>
        <v>-712.02946178957245</v>
      </c>
      <c r="AI27">
        <f t="shared" si="6"/>
        <v>-721.33552555196798</v>
      </c>
      <c r="AJ27">
        <f t="shared" si="7"/>
        <v>-70.341174595134362</v>
      </c>
      <c r="AK27">
        <f t="shared" si="22"/>
        <v>150.37903360350018</v>
      </c>
      <c r="AL27">
        <f t="shared" si="8"/>
        <v>-641.29766654360219</v>
      </c>
      <c r="AN27">
        <f t="shared" si="9"/>
        <v>0</v>
      </c>
      <c r="AO27">
        <f t="shared" si="9"/>
        <v>0</v>
      </c>
      <c r="AP27">
        <f t="shared" si="9"/>
        <v>-1.5682952302122659</v>
      </c>
      <c r="AQ27">
        <f t="shared" si="9"/>
        <v>-119.99406378532477</v>
      </c>
      <c r="AR27">
        <f t="shared" si="9"/>
        <v>-121.56235901553703</v>
      </c>
      <c r="AS27">
        <f t="shared" si="9"/>
        <v>-11.854177171109338</v>
      </c>
      <c r="AT27">
        <f t="shared" si="9"/>
        <v>25.34247853289904</v>
      </c>
      <c r="AU27">
        <f t="shared" si="9"/>
        <v>-108.07405765374733</v>
      </c>
      <c r="AW27">
        <v>24</v>
      </c>
      <c r="AX27">
        <f>IF(Z27&gt;0, (R27*SUMPRODUCT(K27:$K$98, X27:$X$98)-K27*$AZ$3)/Z27, 0)</f>
        <v>2980.063778659101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12.5</v>
      </c>
      <c r="R28">
        <f t="shared" si="0"/>
        <v>250000</v>
      </c>
      <c r="S28">
        <f t="shared" si="1"/>
        <v>3075.6314392300205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2218.6130832165654</v>
      </c>
      <c r="AC28">
        <f t="shared" si="2"/>
        <v>2256.1289395602244</v>
      </c>
      <c r="AE28">
        <f t="shared" si="3"/>
        <v>0</v>
      </c>
      <c r="AF28">
        <f t="shared" si="4"/>
        <v>0</v>
      </c>
      <c r="AG28">
        <f t="shared" si="4"/>
        <v>-9.1693729569766109</v>
      </c>
      <c r="AH28">
        <f t="shared" si="5"/>
        <v>-872.60335590002239</v>
      </c>
      <c r="AI28">
        <f t="shared" si="6"/>
        <v>-881.77272885699904</v>
      </c>
      <c r="AJ28">
        <f t="shared" si="7"/>
        <v>-37.515856343658925</v>
      </c>
      <c r="AK28">
        <f t="shared" si="22"/>
        <v>155.3029158251596</v>
      </c>
      <c r="AL28">
        <f t="shared" si="8"/>
        <v>-763.98566937549833</v>
      </c>
      <c r="AN28">
        <f t="shared" si="9"/>
        <v>0</v>
      </c>
      <c r="AO28">
        <f t="shared" si="9"/>
        <v>0</v>
      </c>
      <c r="AP28">
        <f t="shared" si="9"/>
        <v>-1.3796960239758218</v>
      </c>
      <c r="AQ28">
        <f t="shared" si="9"/>
        <v>-131.29876887897763</v>
      </c>
      <c r="AR28">
        <f t="shared" si="9"/>
        <v>-132.67846490295346</v>
      </c>
      <c r="AS28">
        <f t="shared" si="9"/>
        <v>-5.6449310194119482</v>
      </c>
      <c r="AT28">
        <f t="shared" si="9"/>
        <v>23.368099048997053</v>
      </c>
      <c r="AU28">
        <f t="shared" si="9"/>
        <v>-114.95529687336835</v>
      </c>
      <c r="AW28">
        <v>25</v>
      </c>
      <c r="AX28">
        <f>IF(Z28&gt;0, (R28*SUMPRODUCT(K28:$K$98, X28:$X$98)-K28*$AZ$3)/Z28, 0)</f>
        <v>3075.6314392300205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12.5</v>
      </c>
      <c r="R29">
        <f t="shared" si="0"/>
        <v>250000</v>
      </c>
      <c r="S29">
        <f t="shared" si="1"/>
        <v>3137.5264028769902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2256.1289395602244</v>
      </c>
      <c r="AC29">
        <f t="shared" si="2"/>
        <v>2265.4640279392688</v>
      </c>
      <c r="AE29">
        <f t="shared" si="3"/>
        <v>0</v>
      </c>
      <c r="AF29">
        <f t="shared" si="4"/>
        <v>0</v>
      </c>
      <c r="AG29">
        <f t="shared" si="4"/>
        <v>-9.0256771459434013</v>
      </c>
      <c r="AH29">
        <f t="shared" si="5"/>
        <v>-1040.0416292688462</v>
      </c>
      <c r="AI29">
        <f t="shared" si="6"/>
        <v>-1049.0673064147895</v>
      </c>
      <c r="AJ29">
        <f t="shared" si="7"/>
        <v>-9.3350883790444641</v>
      </c>
      <c r="AK29">
        <f t="shared" si="22"/>
        <v>157.92902576921571</v>
      </c>
      <c r="AL29">
        <f t="shared" si="8"/>
        <v>-900.47336902461825</v>
      </c>
      <c r="AN29">
        <f t="shared" si="9"/>
        <v>0</v>
      </c>
      <c r="AO29">
        <f t="shared" si="9"/>
        <v>0</v>
      </c>
      <c r="AP29">
        <f t="shared" si="9"/>
        <v>-1.2125664475617943</v>
      </c>
      <c r="AQ29">
        <f t="shared" si="9"/>
        <v>-139.72575833667139</v>
      </c>
      <c r="AR29">
        <f t="shared" si="9"/>
        <v>-140.93832478423317</v>
      </c>
      <c r="AS29">
        <f t="shared" si="9"/>
        <v>-1.2541347059528776</v>
      </c>
      <c r="AT29">
        <f t="shared" si="9"/>
        <v>21.217182339603468</v>
      </c>
      <c r="AU29">
        <f t="shared" si="9"/>
        <v>-120.97527715058257</v>
      </c>
      <c r="AW29">
        <v>26</v>
      </c>
      <c r="AX29">
        <f>IF(Z29&gt;0, (R29*SUMPRODUCT(K29:$K$98, X29:$X$98)-K29*$AZ$3)/Z29, 0)</f>
        <v>3137.5264028769902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12.5</v>
      </c>
      <c r="R30">
        <f t="shared" si="0"/>
        <v>250000</v>
      </c>
      <c r="S30">
        <f t="shared" si="1"/>
        <v>3171.2000121863689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2265.4640279392688</v>
      </c>
      <c r="AC30">
        <f t="shared" si="2"/>
        <v>2251.3042135829733</v>
      </c>
      <c r="AE30">
        <f t="shared" si="3"/>
        <v>0</v>
      </c>
      <c r="AF30">
        <f t="shared" si="4"/>
        <v>0</v>
      </c>
      <c r="AG30">
        <f t="shared" si="4"/>
        <v>-8.8740232598527502</v>
      </c>
      <c r="AH30">
        <f t="shared" si="5"/>
        <v>-1227.9422926243424</v>
      </c>
      <c r="AI30">
        <f t="shared" si="6"/>
        <v>-1236.8163158841951</v>
      </c>
      <c r="AJ30">
        <f t="shared" si="7"/>
        <v>14.159814356295556</v>
      </c>
      <c r="AK30">
        <f t="shared" si="22"/>
        <v>158.58248195574882</v>
      </c>
      <c r="AL30">
        <f t="shared" si="8"/>
        <v>-1064.0740195721507</v>
      </c>
      <c r="AN30">
        <f t="shared" si="9"/>
        <v>0</v>
      </c>
      <c r="AO30">
        <f t="shared" si="9"/>
        <v>0</v>
      </c>
      <c r="AP30">
        <f t="shared" si="9"/>
        <v>-1.0644574170553893</v>
      </c>
      <c r="AQ30">
        <f t="shared" si="9"/>
        <v>-147.29421400250752</v>
      </c>
      <c r="AR30">
        <f t="shared" si="9"/>
        <v>-148.35867141956291</v>
      </c>
      <c r="AS30">
        <f t="shared" si="9"/>
        <v>1.6984989755296507</v>
      </c>
      <c r="AT30">
        <f t="shared" si="9"/>
        <v>19.022296222339438</v>
      </c>
      <c r="AU30">
        <f t="shared" si="9"/>
        <v>-127.63787622169383</v>
      </c>
      <c r="AW30">
        <v>27</v>
      </c>
      <c r="AX30">
        <f>IF(Z30&gt;0, (R30*SUMPRODUCT(K30:$K$98, X30:$X$98)-K30*$AZ$3)/Z30, 0)</f>
        <v>3171.2000121863689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12.5</v>
      </c>
      <c r="R31">
        <f t="shared" si="0"/>
        <v>250000</v>
      </c>
      <c r="S31">
        <f t="shared" si="1"/>
        <v>3179.1554711056501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2251.3042135829733</v>
      </c>
      <c r="AC31">
        <f t="shared" si="2"/>
        <v>2216.1224495629444</v>
      </c>
      <c r="AE31">
        <f t="shared" si="3"/>
        <v>0</v>
      </c>
      <c r="AF31">
        <f t="shared" si="4"/>
        <v>0</v>
      </c>
      <c r="AG31">
        <f t="shared" si="4"/>
        <v>-8.7134872362510585</v>
      </c>
      <c r="AH31">
        <f t="shared" si="5"/>
        <v>-1435.9158200632899</v>
      </c>
      <c r="AI31">
        <f t="shared" si="6"/>
        <v>-1444.6293072995409</v>
      </c>
      <c r="AJ31">
        <f t="shared" si="7"/>
        <v>35.181764020028822</v>
      </c>
      <c r="AK31">
        <f t="shared" si="22"/>
        <v>157.59129495080813</v>
      </c>
      <c r="AL31">
        <f t="shared" si="8"/>
        <v>-1251.8562483287039</v>
      </c>
      <c r="AN31">
        <f t="shared" si="9"/>
        <v>0</v>
      </c>
      <c r="AO31">
        <f t="shared" si="9"/>
        <v>0</v>
      </c>
      <c r="AP31">
        <f t="shared" si="9"/>
        <v>-0.9332149906054249</v>
      </c>
      <c r="AQ31">
        <f t="shared" si="9"/>
        <v>-153.78666797784641</v>
      </c>
      <c r="AR31">
        <f t="shared" si="9"/>
        <v>-154.71988296845183</v>
      </c>
      <c r="AS31">
        <f t="shared" si="9"/>
        <v>3.7679689760536528</v>
      </c>
      <c r="AT31">
        <f t="shared" si="9"/>
        <v>16.878036869689605</v>
      </c>
      <c r="AU31">
        <f t="shared" si="9"/>
        <v>-134.07387712270858</v>
      </c>
      <c r="AW31">
        <v>28</v>
      </c>
      <c r="AX31">
        <f>IF(Z31&gt;0, (R31*SUMPRODUCT(K31:$K$98, X31:$X$98)-K31*$AZ$3)/Z31, 0)</f>
        <v>3179.1554711056501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12.5</v>
      </c>
      <c r="R32">
        <f t="shared" si="0"/>
        <v>250000</v>
      </c>
      <c r="S32">
        <f t="shared" si="1"/>
        <v>3163.8857602006215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2216.1224495629444</v>
      </c>
      <c r="AC32">
        <f t="shared" si="2"/>
        <v>2162.4361833551684</v>
      </c>
      <c r="AE32">
        <f t="shared" si="3"/>
        <v>0</v>
      </c>
      <c r="AF32">
        <f t="shared" si="4"/>
        <v>0</v>
      </c>
      <c r="AG32">
        <f t="shared" si="4"/>
        <v>-8.5434349849046409</v>
      </c>
      <c r="AH32">
        <f t="shared" si="5"/>
        <v>-1658.3475796781518</v>
      </c>
      <c r="AI32">
        <f t="shared" si="6"/>
        <v>-1666.8910146630565</v>
      </c>
      <c r="AJ32">
        <f t="shared" si="7"/>
        <v>53.686266207776043</v>
      </c>
      <c r="AK32">
        <f t="shared" si="22"/>
        <v>155.12857146940613</v>
      </c>
      <c r="AL32">
        <f t="shared" si="8"/>
        <v>-1458.0761769858743</v>
      </c>
      <c r="AN32">
        <f t="shared" si="9"/>
        <v>0</v>
      </c>
      <c r="AO32">
        <f t="shared" si="9"/>
        <v>0</v>
      </c>
      <c r="AP32">
        <f t="shared" si="9"/>
        <v>-0.81696641480344123</v>
      </c>
      <c r="AQ32">
        <f t="shared" si="9"/>
        <v>-158.57957356279289</v>
      </c>
      <c r="AR32">
        <f t="shared" si="9"/>
        <v>-159.39653997759632</v>
      </c>
      <c r="AS32">
        <f t="shared" si="9"/>
        <v>5.1337519985164946</v>
      </c>
      <c r="AT32">
        <f t="shared" si="9"/>
        <v>14.834177715505223</v>
      </c>
      <c r="AU32">
        <f t="shared" si="9"/>
        <v>-139.42861026357463</v>
      </c>
      <c r="AW32">
        <v>29</v>
      </c>
      <c r="AX32">
        <f>IF(Z32&gt;0, (R32*SUMPRODUCT(K32:$K$98, X32:$X$98)-K32*$AZ$3)/Z32, 0)</f>
        <v>3163.8857602006215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12.5</v>
      </c>
      <c r="R33">
        <f t="shared" si="0"/>
        <v>250000</v>
      </c>
      <c r="S33">
        <f t="shared" si="1"/>
        <v>3128.7596220704249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2162.4361833551684</v>
      </c>
      <c r="AC33">
        <f t="shared" si="2"/>
        <v>2093.2319685156522</v>
      </c>
      <c r="AE33">
        <f t="shared" si="3"/>
        <v>0</v>
      </c>
      <c r="AF33">
        <f t="shared" si="4"/>
        <v>0</v>
      </c>
      <c r="AG33">
        <f t="shared" si="4"/>
        <v>-8.3628666842520065</v>
      </c>
      <c r="AH33">
        <f t="shared" si="5"/>
        <v>-1902.6790160717646</v>
      </c>
      <c r="AI33">
        <f t="shared" si="6"/>
        <v>-1911.0418827560165</v>
      </c>
      <c r="AJ33">
        <f t="shared" si="7"/>
        <v>69.204214839516226</v>
      </c>
      <c r="AK33">
        <f t="shared" si="22"/>
        <v>151.37053283486179</v>
      </c>
      <c r="AL33">
        <f t="shared" si="8"/>
        <v>-1690.4671350816386</v>
      </c>
      <c r="AN33">
        <f t="shared" si="9"/>
        <v>0</v>
      </c>
      <c r="AO33">
        <f t="shared" si="9"/>
        <v>0</v>
      </c>
      <c r="AP33">
        <f t="shared" si="9"/>
        <v>-0.71401746576927361</v>
      </c>
      <c r="AQ33">
        <f t="shared" si="9"/>
        <v>-162.44980346107809</v>
      </c>
      <c r="AR33">
        <f t="shared" si="9"/>
        <v>-163.16382092684736</v>
      </c>
      <c r="AS33">
        <f t="shared" si="9"/>
        <v>5.9086220031837495</v>
      </c>
      <c r="AT33">
        <f t="shared" si="9"/>
        <v>12.923942031793809</v>
      </c>
      <c r="AU33">
        <f t="shared" si="9"/>
        <v>-144.33125689186983</v>
      </c>
      <c r="AW33">
        <v>30</v>
      </c>
      <c r="AX33">
        <f>IF(Z33&gt;0, (R33*SUMPRODUCT(K33:$K$98, X33:$X$98)-K33*$AZ$3)/Z33, 0)</f>
        <v>3128.7596220704249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12.5</v>
      </c>
      <c r="R34">
        <f t="shared" si="0"/>
        <v>250000</v>
      </c>
      <c r="S34">
        <f t="shared" si="1"/>
        <v>3075.874674264217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2093.2319685156522</v>
      </c>
      <c r="AC34">
        <f t="shared" si="2"/>
        <v>2010.5815924860713</v>
      </c>
      <c r="AE34">
        <f t="shared" si="3"/>
        <v>0</v>
      </c>
      <c r="AF34">
        <f t="shared" si="4"/>
        <v>0</v>
      </c>
      <c r="AG34">
        <f t="shared" si="4"/>
        <v>-8.1707717535948721</v>
      </c>
      <c r="AH34">
        <f t="shared" si="5"/>
        <v>-2169.3252762922984</v>
      </c>
      <c r="AI34">
        <f t="shared" si="6"/>
        <v>-2177.4960480458935</v>
      </c>
      <c r="AJ34">
        <f t="shared" si="7"/>
        <v>82.650376029580912</v>
      </c>
      <c r="AK34">
        <f t="shared" si="22"/>
        <v>146.52623779609567</v>
      </c>
      <c r="AL34">
        <f t="shared" si="8"/>
        <v>-1948.3194342202169</v>
      </c>
      <c r="AN34">
        <f t="shared" si="9"/>
        <v>0</v>
      </c>
      <c r="AO34">
        <f t="shared" si="9"/>
        <v>0</v>
      </c>
      <c r="AP34">
        <f t="shared" si="9"/>
        <v>-0.62287187015785528</v>
      </c>
      <c r="AQ34">
        <f t="shared" si="9"/>
        <v>-165.37136669255278</v>
      </c>
      <c r="AR34">
        <f t="shared" si="9"/>
        <v>-165.99423856271065</v>
      </c>
      <c r="AS34">
        <f t="shared" si="9"/>
        <v>6.3005791667286823</v>
      </c>
      <c r="AT34">
        <f t="shared" si="9"/>
        <v>11.169945081759774</v>
      </c>
      <c r="AU34">
        <f t="shared" ref="AU34:AU97" si="23">AL34*$K34</f>
        <v>-148.52371431422219</v>
      </c>
      <c r="AW34">
        <v>31</v>
      </c>
      <c r="AX34">
        <f>IF(Z34&gt;0, (R34*SUMPRODUCT(K34:$K$98, X34:$X$98)-K34*$AZ$3)/Z34, 0)</f>
        <v>3075.874674264217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12.5</v>
      </c>
      <c r="R35">
        <f t="shared" si="0"/>
        <v>250000</v>
      </c>
      <c r="S35">
        <f t="shared" si="1"/>
        <v>3006.6988497678467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2010.5815924860713</v>
      </c>
      <c r="AC35">
        <f t="shared" si="2"/>
        <v>1916.4597145716411</v>
      </c>
      <c r="AE35">
        <f t="shared" si="3"/>
        <v>0</v>
      </c>
      <c r="AF35">
        <f t="shared" ref="AF35:AG66" si="24">-$Z35*P35</f>
        <v>0</v>
      </c>
      <c r="AG35">
        <f t="shared" si="24"/>
        <v>-7.967457876266919</v>
      </c>
      <c r="AH35">
        <f t="shared" si="5"/>
        <v>-2432.1231958400695</v>
      </c>
      <c r="AI35">
        <f t="shared" ref="AI35:AI66" si="25">SUM(AE35:AH35)</f>
        <v>-2440.0906537163364</v>
      </c>
      <c r="AJ35">
        <f t="shared" si="7"/>
        <v>94.121877914430115</v>
      </c>
      <c r="AK35">
        <f t="shared" si="22"/>
        <v>140.74071147402501</v>
      </c>
      <c r="AL35">
        <f t="shared" ref="AL35:AL98" si="26">SUM(AI35:AK35)</f>
        <v>-2205.2280643278814</v>
      </c>
      <c r="AN35">
        <f t="shared" ref="AN35:AT66" si="27">AE35*$K35</f>
        <v>0</v>
      </c>
      <c r="AO35">
        <f t="shared" si="27"/>
        <v>0</v>
      </c>
      <c r="AP35">
        <f t="shared" si="27"/>
        <v>-0.54229723788799844</v>
      </c>
      <c r="AQ35">
        <f t="shared" si="27"/>
        <v>-165.54008967354287</v>
      </c>
      <c r="AR35">
        <f t="shared" si="27"/>
        <v>-166.08238691143086</v>
      </c>
      <c r="AS35">
        <f t="shared" si="27"/>
        <v>6.4063136837997501</v>
      </c>
      <c r="AT35">
        <f t="shared" si="27"/>
        <v>9.5793790536506851</v>
      </c>
      <c r="AU35">
        <f t="shared" si="23"/>
        <v>-150.09669417398044</v>
      </c>
      <c r="AW35">
        <v>32</v>
      </c>
      <c r="AX35">
        <f>IF(Z35&gt;0, (R35*SUMPRODUCT(K35:$K$98, X35:$X$98)-K35*$AZ$3)/Z35, 0)</f>
        <v>3006.6988497678467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12.5</v>
      </c>
      <c r="R36">
        <f t="shared" si="0"/>
        <v>250000</v>
      </c>
      <c r="S36">
        <f t="shared" si="1"/>
        <v>2925.5791729611301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1916.4597145716411</v>
      </c>
      <c r="AC36">
        <f t="shared" si="2"/>
        <v>1814.5352398785651</v>
      </c>
      <c r="AE36">
        <f t="shared" si="3"/>
        <v>0</v>
      </c>
      <c r="AF36">
        <f t="shared" si="24"/>
        <v>0</v>
      </c>
      <c r="AG36">
        <f t="shared" si="24"/>
        <v>-7.7528889691693941</v>
      </c>
      <c r="AH36">
        <f t="shared" si="5"/>
        <v>-2697.8865666971028</v>
      </c>
      <c r="AI36">
        <f t="shared" si="25"/>
        <v>-2705.6394556662722</v>
      </c>
      <c r="AJ36">
        <f t="shared" si="7"/>
        <v>101.92447469307604</v>
      </c>
      <c r="AK36">
        <f t="shared" si="22"/>
        <v>134.1521800200149</v>
      </c>
      <c r="AL36">
        <f t="shared" si="26"/>
        <v>-2469.5628009531815</v>
      </c>
      <c r="AN36">
        <f t="shared" si="27"/>
        <v>0</v>
      </c>
      <c r="AO36">
        <f t="shared" si="27"/>
        <v>0</v>
      </c>
      <c r="AP36">
        <f t="shared" si="27"/>
        <v>-0.47115429894035743</v>
      </c>
      <c r="AQ36">
        <f t="shared" si="27"/>
        <v>-163.95447671282244</v>
      </c>
      <c r="AR36">
        <f t="shared" si="27"/>
        <v>-164.42563101176279</v>
      </c>
      <c r="AS36">
        <f t="shared" si="27"/>
        <v>6.1940980465279765</v>
      </c>
      <c r="AT36">
        <f t="shared" si="27"/>
        <v>8.1526224069506252</v>
      </c>
      <c r="AU36">
        <f t="shared" si="23"/>
        <v>-150.07891055828421</v>
      </c>
      <c r="AW36">
        <v>33</v>
      </c>
      <c r="AX36">
        <f>IF(Z36&gt;0, (R36*SUMPRODUCT(K36:$K$98, X36:$X$98)-K36*$AZ$3)/Z36, 0)</f>
        <v>2925.5791729611301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12.5</v>
      </c>
      <c r="R37">
        <f t="shared" si="0"/>
        <v>250000</v>
      </c>
      <c r="S37">
        <f t="shared" si="1"/>
        <v>2835.5721136352176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1814.5352398785651</v>
      </c>
      <c r="AC37">
        <f t="shared" si="2"/>
        <v>1707.3804193983019</v>
      </c>
      <c r="AE37">
        <f t="shared" si="3"/>
        <v>0</v>
      </c>
      <c r="AF37">
        <f t="shared" si="24"/>
        <v>0</v>
      </c>
      <c r="AG37">
        <f t="shared" si="24"/>
        <v>-7.5266134618307747</v>
      </c>
      <c r="AH37">
        <f t="shared" si="5"/>
        <v>-2974.9323529385042</v>
      </c>
      <c r="AI37">
        <f t="shared" si="25"/>
        <v>-2982.4589664003352</v>
      </c>
      <c r="AJ37">
        <f t="shared" si="7"/>
        <v>107.1548204802632</v>
      </c>
      <c r="AK37">
        <f t="shared" si="22"/>
        <v>127.01746679149957</v>
      </c>
      <c r="AL37">
        <f t="shared" si="26"/>
        <v>-2748.2866791285728</v>
      </c>
      <c r="AN37">
        <f t="shared" si="27"/>
        <v>0</v>
      </c>
      <c r="AO37">
        <f t="shared" si="27"/>
        <v>0</v>
      </c>
      <c r="AP37">
        <f t="shared" si="27"/>
        <v>-0.40839572180147865</v>
      </c>
      <c r="AQ37">
        <f t="shared" si="27"/>
        <v>-161.42049166603104</v>
      </c>
      <c r="AR37">
        <f t="shared" si="27"/>
        <v>-161.82888738783254</v>
      </c>
      <c r="AS37">
        <f t="shared" si="27"/>
        <v>5.8142444110449087</v>
      </c>
      <c r="AT37">
        <f t="shared" si="27"/>
        <v>6.8919960211550597</v>
      </c>
      <c r="AU37">
        <f t="shared" si="23"/>
        <v>-149.12264695563258</v>
      </c>
      <c r="AW37">
        <v>34</v>
      </c>
      <c r="AX37">
        <f>IF(Z37&gt;0, (R37*SUMPRODUCT(K37:$K$98, X37:$X$98)-K37*$AZ$3)/Z37, 0)</f>
        <v>2835.5721136352176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12.5</v>
      </c>
      <c r="R38">
        <f t="shared" si="0"/>
        <v>250000</v>
      </c>
      <c r="S38">
        <f t="shared" si="1"/>
        <v>2739.0460702305536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1707.3804193983019</v>
      </c>
      <c r="AC38">
        <f t="shared" si="2"/>
        <v>1596.6739065113416</v>
      </c>
      <c r="AE38">
        <f t="shared" si="3"/>
        <v>0</v>
      </c>
      <c r="AF38">
        <f t="shared" si="24"/>
        <v>0</v>
      </c>
      <c r="AG38">
        <f t="shared" si="24"/>
        <v>-7.2866331268797575</v>
      </c>
      <c r="AH38">
        <f t="shared" si="5"/>
        <v>-3294.2840066541721</v>
      </c>
      <c r="AI38">
        <f t="shared" si="25"/>
        <v>-3301.5706397810518</v>
      </c>
      <c r="AJ38">
        <f t="shared" si="7"/>
        <v>110.70651288696035</v>
      </c>
      <c r="AK38">
        <f t="shared" si="22"/>
        <v>119.51662935788114</v>
      </c>
      <c r="AL38">
        <f t="shared" si="26"/>
        <v>-3071.3474975362101</v>
      </c>
      <c r="AN38">
        <f t="shared" si="27"/>
        <v>0</v>
      </c>
      <c r="AO38">
        <f t="shared" si="27"/>
        <v>0</v>
      </c>
      <c r="AP38">
        <f t="shared" si="27"/>
        <v>-0.35301279947265934</v>
      </c>
      <c r="AQ38">
        <f t="shared" si="27"/>
        <v>-159.59694953723834</v>
      </c>
      <c r="AR38">
        <f t="shared" si="27"/>
        <v>-159.949962336711</v>
      </c>
      <c r="AS38">
        <f t="shared" si="27"/>
        <v>5.3633571710803132</v>
      </c>
      <c r="AT38">
        <f t="shared" si="27"/>
        <v>5.7901776003409964</v>
      </c>
      <c r="AU38">
        <f t="shared" si="23"/>
        <v>-148.79642756528969</v>
      </c>
      <c r="AW38">
        <v>35</v>
      </c>
      <c r="AX38">
        <f>IF(Z38&gt;0, (R38*SUMPRODUCT(K38:$K$98, X38:$X$98)-K38*$AZ$3)/Z38, 0)</f>
        <v>2739.0460702305536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12.5</v>
      </c>
      <c r="R39">
        <f t="shared" si="0"/>
        <v>250000</v>
      </c>
      <c r="S39">
        <f t="shared" si="1"/>
        <v>2634.5197572743996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1596.6739065113416</v>
      </c>
      <c r="AC39">
        <f t="shared" si="2"/>
        <v>1482.3572951697004</v>
      </c>
      <c r="AE39">
        <f t="shared" si="3"/>
        <v>0</v>
      </c>
      <c r="AF39">
        <f t="shared" si="24"/>
        <v>0</v>
      </c>
      <c r="AG39">
        <f t="shared" si="24"/>
        <v>-7.0333373429665684</v>
      </c>
      <c r="AH39">
        <f t="shared" si="5"/>
        <v>-3608.5890528878199</v>
      </c>
      <c r="AI39">
        <f t="shared" si="25"/>
        <v>-3615.6223902307866</v>
      </c>
      <c r="AJ39">
        <f t="shared" si="7"/>
        <v>114.31661134164119</v>
      </c>
      <c r="AK39">
        <f t="shared" si="22"/>
        <v>111.76717345579392</v>
      </c>
      <c r="AL39">
        <f t="shared" si="26"/>
        <v>-3389.5386054333517</v>
      </c>
      <c r="AN39">
        <f t="shared" si="27"/>
        <v>0</v>
      </c>
      <c r="AO39">
        <f t="shared" si="27"/>
        <v>0</v>
      </c>
      <c r="AP39">
        <f t="shared" si="27"/>
        <v>-0.30423345806176727</v>
      </c>
      <c r="AQ39">
        <f t="shared" si="27"/>
        <v>-156.09282944202403</v>
      </c>
      <c r="AR39">
        <f t="shared" si="27"/>
        <v>-156.39706290008579</v>
      </c>
      <c r="AS39">
        <f t="shared" si="27"/>
        <v>4.9448698798942079</v>
      </c>
      <c r="AT39">
        <f t="shared" si="27"/>
        <v>4.8345916056833698</v>
      </c>
      <c r="AU39">
        <f t="shared" si="23"/>
        <v>-146.61760141450821</v>
      </c>
      <c r="AW39">
        <v>36</v>
      </c>
      <c r="AX39">
        <f>IF(Z39&gt;0, (R39*SUMPRODUCT(K39:$K$98, X39:$X$98)-K39*$AZ$3)/Z39, 0)</f>
        <v>2634.5197572743996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12.5</v>
      </c>
      <c r="R40">
        <f t="shared" si="0"/>
        <v>250000</v>
      </c>
      <c r="S40">
        <f t="shared" si="1"/>
        <v>2523.924401886301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1482.3572951697004</v>
      </c>
      <c r="AC40">
        <f t="shared" si="2"/>
        <v>1366.693339116604</v>
      </c>
      <c r="AE40">
        <f t="shared" si="3"/>
        <v>0</v>
      </c>
      <c r="AF40">
        <f t="shared" si="24"/>
        <v>0</v>
      </c>
      <c r="AG40">
        <f t="shared" si="24"/>
        <v>-6.7686919331616107</v>
      </c>
      <c r="AH40">
        <f t="shared" si="5"/>
        <v>-3886.2407275058431</v>
      </c>
      <c r="AI40">
        <f t="shared" si="25"/>
        <v>-3893.0094194390049</v>
      </c>
      <c r="AJ40">
        <f t="shared" si="7"/>
        <v>115.6639560530964</v>
      </c>
      <c r="AK40">
        <f t="shared" si="22"/>
        <v>103.76501066187903</v>
      </c>
      <c r="AL40">
        <f t="shared" si="26"/>
        <v>-3673.5804527240293</v>
      </c>
      <c r="AN40">
        <f t="shared" si="27"/>
        <v>0</v>
      </c>
      <c r="AO40">
        <f t="shared" si="27"/>
        <v>0</v>
      </c>
      <c r="AP40">
        <f t="shared" si="27"/>
        <v>-0.26141605188932249</v>
      </c>
      <c r="AQ40">
        <f t="shared" si="27"/>
        <v>-150.09188151979222</v>
      </c>
      <c r="AR40">
        <f t="shared" si="27"/>
        <v>-150.35329757168157</v>
      </c>
      <c r="AS40">
        <f t="shared" si="27"/>
        <v>4.4670986707438081</v>
      </c>
      <c r="AT40">
        <f t="shared" si="27"/>
        <v>4.0075452804381912</v>
      </c>
      <c r="AU40">
        <f t="shared" si="23"/>
        <v>-141.87865362049956</v>
      </c>
      <c r="AW40">
        <v>37</v>
      </c>
      <c r="AX40">
        <f>IF(Z40&gt;0, (R40*SUMPRODUCT(K40:$K$98, X40:$X$98)-K40*$AZ$3)/Z40, 0)</f>
        <v>2523.924401886301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12.5</v>
      </c>
      <c r="R41">
        <f t="shared" si="0"/>
        <v>250000</v>
      </c>
      <c r="S41">
        <f t="shared" si="1"/>
        <v>2411.7586680839609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1366.693339116604</v>
      </c>
      <c r="AC41">
        <f t="shared" si="2"/>
        <v>1252.6986659797833</v>
      </c>
      <c r="AE41">
        <f t="shared" si="3"/>
        <v>0</v>
      </c>
      <c r="AF41">
        <f t="shared" si="24"/>
        <v>0</v>
      </c>
      <c r="AG41">
        <f t="shared" si="24"/>
        <v>-6.4926617791271317</v>
      </c>
      <c r="AH41">
        <f t="shared" si="5"/>
        <v>-4166.8646940572353</v>
      </c>
      <c r="AI41">
        <f t="shared" si="25"/>
        <v>-4173.3573558363623</v>
      </c>
      <c r="AJ41">
        <f t="shared" si="7"/>
        <v>113.99467313682067</v>
      </c>
      <c r="AK41">
        <f t="shared" si="22"/>
        <v>95.668533738162282</v>
      </c>
      <c r="AL41">
        <f t="shared" si="26"/>
        <v>-3963.6941489613791</v>
      </c>
      <c r="AN41">
        <f t="shared" si="27"/>
        <v>0</v>
      </c>
      <c r="AO41">
        <f t="shared" si="27"/>
        <v>0</v>
      </c>
      <c r="AP41">
        <f t="shared" si="27"/>
        <v>-0.22388874411357645</v>
      </c>
      <c r="AQ41">
        <f t="shared" si="27"/>
        <v>-143.68746362899202</v>
      </c>
      <c r="AR41">
        <f t="shared" si="27"/>
        <v>-143.91135237310561</v>
      </c>
      <c r="AS41">
        <f t="shared" si="27"/>
        <v>3.9309184849717531</v>
      </c>
      <c r="AT41">
        <f t="shared" si="27"/>
        <v>3.2989717620411825</v>
      </c>
      <c r="AU41">
        <f t="shared" si="23"/>
        <v>-136.68146212609267</v>
      </c>
      <c r="AW41">
        <v>38</v>
      </c>
      <c r="AX41">
        <f>IF(Z41&gt;0, (R41*SUMPRODUCT(K41:$K$98, X41:$X$98)-K41*$AZ$3)/Z41, 0)</f>
        <v>2411.7586680839609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12.5</v>
      </c>
      <c r="R42">
        <f t="shared" si="0"/>
        <v>250000</v>
      </c>
      <c r="S42">
        <f t="shared" si="1"/>
        <v>2298.6210457924581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1252.6986659797833</v>
      </c>
      <c r="AC42">
        <f t="shared" si="2"/>
        <v>1141.2408526927297</v>
      </c>
      <c r="AE42">
        <f t="shared" si="3"/>
        <v>0</v>
      </c>
      <c r="AF42">
        <f t="shared" si="24"/>
        <v>0</v>
      </c>
      <c r="AG42">
        <f t="shared" si="24"/>
        <v>-6.2061167867455227</v>
      </c>
      <c r="AH42">
        <f t="shared" si="5"/>
        <v>-4432.3674918067672</v>
      </c>
      <c r="AI42">
        <f t="shared" si="25"/>
        <v>-4438.5736085935132</v>
      </c>
      <c r="AJ42">
        <f t="shared" si="7"/>
        <v>111.45781328705357</v>
      </c>
      <c r="AK42">
        <f t="shared" si="22"/>
        <v>87.688906618584838</v>
      </c>
      <c r="AL42">
        <f t="shared" si="26"/>
        <v>-4239.4268886878745</v>
      </c>
      <c r="AN42">
        <f t="shared" si="27"/>
        <v>0</v>
      </c>
      <c r="AO42">
        <f t="shared" si="27"/>
        <v>0</v>
      </c>
      <c r="AP42">
        <f t="shared" si="27"/>
        <v>-0.19107831443227988</v>
      </c>
      <c r="AQ42">
        <f t="shared" si="27"/>
        <v>-136.46686621941535</v>
      </c>
      <c r="AR42">
        <f t="shared" si="27"/>
        <v>-136.65794453384765</v>
      </c>
      <c r="AS42">
        <f t="shared" si="27"/>
        <v>3.4316420114237269</v>
      </c>
      <c r="AT42">
        <f t="shared" si="27"/>
        <v>2.6998280965117498</v>
      </c>
      <c r="AU42">
        <f t="shared" si="23"/>
        <v>-130.52647442591217</v>
      </c>
      <c r="AW42">
        <v>39</v>
      </c>
      <c r="AX42">
        <f>IF(Z42&gt;0, (R42*SUMPRODUCT(K42:$K$98, X42:$X$98)-K42*$AZ$3)/Z42, 0)</f>
        <v>2298.6210457924581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12.5</v>
      </c>
      <c r="R43">
        <f t="shared" si="0"/>
        <v>250000</v>
      </c>
      <c r="S43">
        <f t="shared" si="1"/>
        <v>2186.3727454884151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1141.2408526927297</v>
      </c>
      <c r="AC43">
        <f t="shared" si="2"/>
        <v>1033.5504599929025</v>
      </c>
      <c r="AE43">
        <f t="shared" si="3"/>
        <v>0</v>
      </c>
      <c r="AF43">
        <f t="shared" si="24"/>
        <v>0</v>
      </c>
      <c r="AG43">
        <f t="shared" si="24"/>
        <v>-5.9090476573907393</v>
      </c>
      <c r="AH43">
        <f t="shared" si="5"/>
        <v>-4700.1592297465504</v>
      </c>
      <c r="AI43">
        <f t="shared" si="25"/>
        <v>-4706.0682774039415</v>
      </c>
      <c r="AJ43">
        <f t="shared" si="7"/>
        <v>107.69039269982727</v>
      </c>
      <c r="AK43">
        <f t="shared" si="22"/>
        <v>79.886859688491086</v>
      </c>
      <c r="AL43">
        <f t="shared" si="26"/>
        <v>-4518.4910250156227</v>
      </c>
      <c r="AN43">
        <f t="shared" si="27"/>
        <v>0</v>
      </c>
      <c r="AO43">
        <f t="shared" si="27"/>
        <v>0</v>
      </c>
      <c r="AP43">
        <f t="shared" si="27"/>
        <v>-0.16243923205582539</v>
      </c>
      <c r="AQ43">
        <f t="shared" si="27"/>
        <v>-129.20698902558252</v>
      </c>
      <c r="AR43">
        <f t="shared" si="27"/>
        <v>-129.36942825763836</v>
      </c>
      <c r="AS43">
        <f t="shared" si="27"/>
        <v>2.9604000008479643</v>
      </c>
      <c r="AT43">
        <f t="shared" si="27"/>
        <v>2.1960831747429364</v>
      </c>
      <c r="AU43">
        <f t="shared" si="23"/>
        <v>-124.21294508204744</v>
      </c>
      <c r="AW43">
        <v>40</v>
      </c>
      <c r="AX43">
        <f>IF(Z43&gt;0, (R43*SUMPRODUCT(K43:$K$98, X43:$X$98)-K43*$AZ$3)/Z43, 0)</f>
        <v>2186.3727454884151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12.5</v>
      </c>
      <c r="R44">
        <f t="shared" si="0"/>
        <v>250000</v>
      </c>
      <c r="S44">
        <f t="shared" si="1"/>
        <v>2075.6948419727455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1033.5504599929025</v>
      </c>
      <c r="AC44">
        <f t="shared" si="2"/>
        <v>930.03675089552371</v>
      </c>
      <c r="AE44">
        <f t="shared" si="3"/>
        <v>0</v>
      </c>
      <c r="AF44">
        <f t="shared" si="24"/>
        <v>0</v>
      </c>
      <c r="AG44">
        <f t="shared" si="24"/>
        <v>-5.600755540320745</v>
      </c>
      <c r="AH44">
        <f t="shared" si="5"/>
        <v>-4984.0328099217604</v>
      </c>
      <c r="AI44">
        <f t="shared" si="25"/>
        <v>-4989.6335654620816</v>
      </c>
      <c r="AJ44">
        <f t="shared" si="7"/>
        <v>103.51370909737875</v>
      </c>
      <c r="AK44">
        <f t="shared" si="22"/>
        <v>72.348532199503182</v>
      </c>
      <c r="AL44">
        <f t="shared" si="26"/>
        <v>-4813.7713241652</v>
      </c>
      <c r="AN44">
        <f t="shared" si="27"/>
        <v>0</v>
      </c>
      <c r="AO44">
        <f t="shared" si="27"/>
        <v>0</v>
      </c>
      <c r="AP44">
        <f t="shared" si="27"/>
        <v>-0.13746813144672804</v>
      </c>
      <c r="AQ44">
        <f t="shared" si="27"/>
        <v>-122.33093776663797</v>
      </c>
      <c r="AR44">
        <f t="shared" si="27"/>
        <v>-122.46840589808471</v>
      </c>
      <c r="AS44">
        <f t="shared" si="27"/>
        <v>2.540699387126244</v>
      </c>
      <c r="AT44">
        <f t="shared" si="27"/>
        <v>1.7757635488246239</v>
      </c>
      <c r="AU44">
        <f t="shared" si="23"/>
        <v>-118.15194296213386</v>
      </c>
      <c r="AW44">
        <v>41</v>
      </c>
      <c r="AX44">
        <f>IF(Z44&gt;0, (R44*SUMPRODUCT(K44:$K$98, X44:$X$98)-K44*$AZ$3)/Z44, 0)</f>
        <v>2075.6948419727455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12.5</v>
      </c>
      <c r="R45">
        <f t="shared" si="0"/>
        <v>250000</v>
      </c>
      <c r="S45">
        <f t="shared" si="1"/>
        <v>1965.4653607442096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930.03675089552371</v>
      </c>
      <c r="AC45">
        <f t="shared" si="2"/>
        <v>830.64624163620988</v>
      </c>
      <c r="AE45">
        <f t="shared" si="3"/>
        <v>0</v>
      </c>
      <c r="AF45">
        <f t="shared" si="24"/>
        <v>0</v>
      </c>
      <c r="AG45">
        <f t="shared" si="24"/>
        <v>-5.2827580825546292</v>
      </c>
      <c r="AH45">
        <f t="shared" si="5"/>
        <v>-5239.7980472581539</v>
      </c>
      <c r="AI45">
        <f t="shared" si="25"/>
        <v>-5245.0808053407081</v>
      </c>
      <c r="AJ45">
        <f t="shared" si="7"/>
        <v>99.390509259313831</v>
      </c>
      <c r="AK45">
        <f t="shared" si="22"/>
        <v>65.10257256268666</v>
      </c>
      <c r="AL45">
        <f t="shared" si="26"/>
        <v>-5080.5877235187072</v>
      </c>
      <c r="AN45">
        <f t="shared" si="27"/>
        <v>0</v>
      </c>
      <c r="AO45">
        <f t="shared" si="27"/>
        <v>0</v>
      </c>
      <c r="AP45">
        <f t="shared" si="27"/>
        <v>-0.11577055434526631</v>
      </c>
      <c r="AQ45">
        <f t="shared" si="27"/>
        <v>-114.82909402790118</v>
      </c>
      <c r="AR45">
        <f t="shared" si="27"/>
        <v>-114.94486458224642</v>
      </c>
      <c r="AS45">
        <f t="shared" si="27"/>
        <v>2.1781225211896871</v>
      </c>
      <c r="AT45">
        <f t="shared" si="27"/>
        <v>1.4267094568980236</v>
      </c>
      <c r="AU45">
        <f t="shared" si="23"/>
        <v>-111.34003260415871</v>
      </c>
      <c r="AW45">
        <v>42</v>
      </c>
      <c r="AX45">
        <f>IF(Z45&gt;0, (R45*SUMPRODUCT(K45:$K$98, X45:$X$98)-K45*$AZ$3)/Z45, 0)</f>
        <v>1965.4653607442096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12.5</v>
      </c>
      <c r="R46">
        <f t="shared" si="0"/>
        <v>250000</v>
      </c>
      <c r="S46">
        <f t="shared" si="1"/>
        <v>1856.7249459406303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830.64624163620988</v>
      </c>
      <c r="AC46">
        <f t="shared" si="2"/>
        <v>736.29967306127742</v>
      </c>
      <c r="AE46">
        <f t="shared" si="3"/>
        <v>0</v>
      </c>
      <c r="AF46">
        <f t="shared" si="24"/>
        <v>0</v>
      </c>
      <c r="AG46">
        <f t="shared" si="24"/>
        <v>-4.9569786485543679</v>
      </c>
      <c r="AH46">
        <f t="shared" si="5"/>
        <v>-5459.0370634942929</v>
      </c>
      <c r="AI46">
        <f t="shared" si="25"/>
        <v>-5463.9940421428473</v>
      </c>
      <c r="AJ46">
        <f t="shared" si="7"/>
        <v>94.346568574932462</v>
      </c>
      <c r="AK46">
        <f t="shared" si="22"/>
        <v>58.145236914534699</v>
      </c>
      <c r="AL46">
        <f t="shared" si="26"/>
        <v>-5311.5022366533804</v>
      </c>
      <c r="AN46">
        <f t="shared" si="27"/>
        <v>0</v>
      </c>
      <c r="AO46">
        <f t="shared" si="27"/>
        <v>0</v>
      </c>
      <c r="AP46">
        <f t="shared" si="27"/>
        <v>-9.6992111793009067E-2</v>
      </c>
      <c r="AQ46">
        <f t="shared" si="27"/>
        <v>-106.81577845791907</v>
      </c>
      <c r="AR46">
        <f t="shared" si="27"/>
        <v>-106.91277056971208</v>
      </c>
      <c r="AS46">
        <f t="shared" si="27"/>
        <v>1.8460585722263232</v>
      </c>
      <c r="AT46">
        <f t="shared" si="27"/>
        <v>1.13771507179888</v>
      </c>
      <c r="AU46">
        <f t="shared" si="23"/>
        <v>-103.92899692568687</v>
      </c>
      <c r="AW46">
        <v>43</v>
      </c>
      <c r="AX46">
        <f>IF(Z46&gt;0, (R46*SUMPRODUCT(K46:$K$98, X46:$X$98)-K46*$AZ$3)/Z46, 0)</f>
        <v>1856.7249459406303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12.5</v>
      </c>
      <c r="R47">
        <f t="shared" si="0"/>
        <v>250000</v>
      </c>
      <c r="S47">
        <f t="shared" si="1"/>
        <v>1751.1198690539914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736.29967306127742</v>
      </c>
      <c r="AC47">
        <f t="shared" si="2"/>
        <v>647.77186375779434</v>
      </c>
      <c r="AE47">
        <f t="shared" si="3"/>
        <v>0</v>
      </c>
      <c r="AF47">
        <f t="shared" si="24"/>
        <v>0</v>
      </c>
      <c r="AG47">
        <f t="shared" si="24"/>
        <v>-4.6239828809359329</v>
      </c>
      <c r="AH47">
        <f t="shared" si="5"/>
        <v>-5668.5196226578291</v>
      </c>
      <c r="AI47">
        <f t="shared" si="25"/>
        <v>-5673.1436055387649</v>
      </c>
      <c r="AJ47">
        <f t="shared" si="7"/>
        <v>88.527809303483082</v>
      </c>
      <c r="AK47">
        <f t="shared" si="22"/>
        <v>51.540977114289426</v>
      </c>
      <c r="AL47">
        <f t="shared" si="26"/>
        <v>-5533.0748191209923</v>
      </c>
      <c r="AN47">
        <f t="shared" si="27"/>
        <v>0</v>
      </c>
      <c r="AO47">
        <f t="shared" si="27"/>
        <v>0</v>
      </c>
      <c r="AP47">
        <f t="shared" si="27"/>
        <v>-8.0782550707485495E-2</v>
      </c>
      <c r="AQ47">
        <f t="shared" si="27"/>
        <v>-99.030962190985946</v>
      </c>
      <c r="AR47">
        <f t="shared" si="27"/>
        <v>-99.111744741693428</v>
      </c>
      <c r="AS47">
        <f t="shared" si="27"/>
        <v>1.5466108824852969</v>
      </c>
      <c r="AT47">
        <f t="shared" si="27"/>
        <v>0.90043836762771179</v>
      </c>
      <c r="AU47">
        <f t="shared" si="23"/>
        <v>-96.664695491580417</v>
      </c>
      <c r="AW47">
        <v>44</v>
      </c>
      <c r="AX47">
        <f>IF(Z47&gt;0, (R47*SUMPRODUCT(K47:$K$98, X47:$X$98)-K47*$AZ$3)/Z47, 0)</f>
        <v>1751.1198690539914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12.5</v>
      </c>
      <c r="R48">
        <f t="shared" si="0"/>
        <v>250000</v>
      </c>
      <c r="S48">
        <f t="shared" si="1"/>
        <v>1648.5347378542779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647.77186375779434</v>
      </c>
      <c r="AC48">
        <f t="shared" si="2"/>
        <v>565.06944545469787</v>
      </c>
      <c r="AE48">
        <f t="shared" si="3"/>
        <v>0</v>
      </c>
      <c r="AF48">
        <f t="shared" si="24"/>
        <v>0</v>
      </c>
      <c r="AG48">
        <f t="shared" si="24"/>
        <v>-4.2846340486445298</v>
      </c>
      <c r="AH48">
        <f t="shared" si="5"/>
        <v>-5862.1800696408918</v>
      </c>
      <c r="AI48">
        <f t="shared" si="25"/>
        <v>-5866.4647036895367</v>
      </c>
      <c r="AJ48">
        <f t="shared" si="7"/>
        <v>82.702418303096465</v>
      </c>
      <c r="AK48">
        <f t="shared" si="22"/>
        <v>45.344030463045605</v>
      </c>
      <c r="AL48">
        <f t="shared" si="26"/>
        <v>-5738.4182549233947</v>
      </c>
      <c r="AN48">
        <f t="shared" si="27"/>
        <v>0</v>
      </c>
      <c r="AO48">
        <f t="shared" si="27"/>
        <v>0</v>
      </c>
      <c r="AP48">
        <f t="shared" si="27"/>
        <v>-6.683393875283121E-2</v>
      </c>
      <c r="AQ48">
        <f t="shared" si="27"/>
        <v>-91.441317807851789</v>
      </c>
      <c r="AR48">
        <f t="shared" si="27"/>
        <v>-91.508151746604639</v>
      </c>
      <c r="AS48">
        <f t="shared" si="27"/>
        <v>1.2900351107765622</v>
      </c>
      <c r="AT48">
        <f t="shared" si="27"/>
        <v>0.70729964808369716</v>
      </c>
      <c r="AU48">
        <f t="shared" si="23"/>
        <v>-89.510816987744377</v>
      </c>
      <c r="AW48">
        <v>45</v>
      </c>
      <c r="AX48">
        <f>IF(Z48&gt;0, (R48*SUMPRODUCT(K48:$K$98, X48:$X$98)-K48*$AZ$3)/Z48, 0)</f>
        <v>1648.5347378542779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12.5</v>
      </c>
      <c r="R49">
        <f t="shared" si="0"/>
        <v>250000</v>
      </c>
      <c r="S49">
        <f t="shared" si="1"/>
        <v>1548.9876460250891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565.06944545469787</v>
      </c>
      <c r="AC49">
        <f t="shared" si="2"/>
        <v>488.20718468960456</v>
      </c>
      <c r="AE49">
        <f t="shared" si="3"/>
        <v>0</v>
      </c>
      <c r="AF49">
        <f t="shared" si="24"/>
        <v>0</v>
      </c>
      <c r="AG49">
        <f t="shared" si="24"/>
        <v>-3.9397278759970256</v>
      </c>
      <c r="AH49">
        <f t="shared" si="5"/>
        <v>-6041.1966432211875</v>
      </c>
      <c r="AI49">
        <f t="shared" si="25"/>
        <v>-6045.1363710971846</v>
      </c>
      <c r="AJ49">
        <f t="shared" si="7"/>
        <v>76.862260765093311</v>
      </c>
      <c r="AK49">
        <f t="shared" si="22"/>
        <v>39.554861181828855</v>
      </c>
      <c r="AL49">
        <f t="shared" si="26"/>
        <v>-5928.7192491502628</v>
      </c>
      <c r="AN49">
        <f t="shared" si="27"/>
        <v>0</v>
      </c>
      <c r="AO49">
        <f t="shared" si="27"/>
        <v>0</v>
      </c>
      <c r="AP49">
        <f t="shared" si="27"/>
        <v>-5.4869565908957252E-2</v>
      </c>
      <c r="AQ49">
        <f t="shared" si="27"/>
        <v>-84.137241915549623</v>
      </c>
      <c r="AR49">
        <f t="shared" si="27"/>
        <v>-84.192111481458582</v>
      </c>
      <c r="AS49">
        <f t="shared" si="27"/>
        <v>1.0704797426889416</v>
      </c>
      <c r="AT49">
        <f t="shared" si="27"/>
        <v>0.5508903485083374</v>
      </c>
      <c r="AU49">
        <f t="shared" si="23"/>
        <v>-82.570741390261318</v>
      </c>
      <c r="AW49">
        <v>46</v>
      </c>
      <c r="AX49">
        <f>IF(Z49&gt;0, (R49*SUMPRODUCT(K49:$K$98, X49:$X$98)-K49*$AZ$3)/Z49, 0)</f>
        <v>1548.9876460250891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12.5</v>
      </c>
      <c r="R50">
        <f t="shared" si="0"/>
        <v>250000</v>
      </c>
      <c r="S50">
        <f t="shared" si="1"/>
        <v>1452.1443514109833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488.20718468960456</v>
      </c>
      <c r="AC50">
        <f t="shared" si="2"/>
        <v>417.0869579908034</v>
      </c>
      <c r="AE50">
        <f t="shared" si="3"/>
        <v>0</v>
      </c>
      <c r="AF50">
        <f t="shared" si="24"/>
        <v>0</v>
      </c>
      <c r="AG50">
        <f t="shared" si="24"/>
        <v>-3.5902677098314877</v>
      </c>
      <c r="AH50">
        <f t="shared" si="5"/>
        <v>-6201.2577481113494</v>
      </c>
      <c r="AI50">
        <f t="shared" si="25"/>
        <v>-6204.8480158211805</v>
      </c>
      <c r="AJ50">
        <f t="shared" si="7"/>
        <v>71.120226698801162</v>
      </c>
      <c r="AK50">
        <f t="shared" si="22"/>
        <v>34.174502928272325</v>
      </c>
      <c r="AL50">
        <f t="shared" si="26"/>
        <v>-6099.5532861941074</v>
      </c>
      <c r="AN50">
        <f t="shared" si="27"/>
        <v>0</v>
      </c>
      <c r="AO50">
        <f t="shared" si="27"/>
        <v>0</v>
      </c>
      <c r="AP50">
        <f t="shared" si="27"/>
        <v>-4.4645131804935075E-2</v>
      </c>
      <c r="AQ50">
        <f t="shared" si="27"/>
        <v>-77.11290407750694</v>
      </c>
      <c r="AR50">
        <f t="shared" si="27"/>
        <v>-77.157549209311881</v>
      </c>
      <c r="AS50">
        <f t="shared" si="27"/>
        <v>0.88438304649818711</v>
      </c>
      <c r="AT50">
        <f t="shared" si="27"/>
        <v>0.42496139867867089</v>
      </c>
      <c r="AU50">
        <f t="shared" si="23"/>
        <v>-75.848204764135019</v>
      </c>
      <c r="AW50">
        <v>47</v>
      </c>
      <c r="AX50">
        <f>IF(Z50&gt;0, (R50*SUMPRODUCT(K50:$K$98, X50:$X$98)-K50*$AZ$3)/Z50, 0)</f>
        <v>1452.1443514109833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12.5</v>
      </c>
      <c r="R51">
        <f t="shared" si="0"/>
        <v>250000</v>
      </c>
      <c r="S51">
        <f t="shared" si="1"/>
        <v>1357.368191129588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417.0869579908034</v>
      </c>
      <c r="AC51">
        <f t="shared" si="2"/>
        <v>351.59638892825092</v>
      </c>
      <c r="AE51">
        <f t="shared" si="3"/>
        <v>0</v>
      </c>
      <c r="AF51">
        <f t="shared" si="24"/>
        <v>0</v>
      </c>
      <c r="AG51">
        <f t="shared" si="24"/>
        <v>-3.2378501944602811</v>
      </c>
      <c r="AH51">
        <f t="shared" si="5"/>
        <v>-6330.2967654578315</v>
      </c>
      <c r="AI51">
        <f t="shared" si="25"/>
        <v>-6333.5346156522919</v>
      </c>
      <c r="AJ51">
        <f t="shared" si="7"/>
        <v>65.490569062552481</v>
      </c>
      <c r="AK51">
        <f t="shared" si="22"/>
        <v>29.196087059356241</v>
      </c>
      <c r="AL51">
        <f t="shared" si="26"/>
        <v>-6238.8479595303825</v>
      </c>
      <c r="AN51">
        <f t="shared" si="27"/>
        <v>0</v>
      </c>
      <c r="AO51">
        <f t="shared" si="27"/>
        <v>0</v>
      </c>
      <c r="AP51">
        <f t="shared" si="27"/>
        <v>-3.59489330351105E-2</v>
      </c>
      <c r="AQ51">
        <f t="shared" si="27"/>
        <v>-70.283490849320629</v>
      </c>
      <c r="AR51">
        <f t="shared" si="27"/>
        <v>-70.319439782355744</v>
      </c>
      <c r="AS51">
        <f t="shared" si="27"/>
        <v>0.72712322691427689</v>
      </c>
      <c r="AT51">
        <f t="shared" si="27"/>
        <v>0.32415587984267658</v>
      </c>
      <c r="AU51">
        <f t="shared" si="23"/>
        <v>-69.268160675598779</v>
      </c>
      <c r="AW51">
        <v>48</v>
      </c>
      <c r="AX51">
        <f>IF(Z51&gt;0, (R51*SUMPRODUCT(K51:$K$98, X51:$X$98)-K51*$AZ$3)/Z51, 0)</f>
        <v>1357.368191129588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12.5</v>
      </c>
      <c r="R52">
        <f t="shared" si="0"/>
        <v>250000</v>
      </c>
      <c r="S52">
        <f t="shared" si="1"/>
        <v>1264.4591877945245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351.59638892825092</v>
      </c>
      <c r="AC52">
        <f t="shared" si="2"/>
        <v>291.68998291371071</v>
      </c>
      <c r="AE52">
        <f t="shared" si="3"/>
        <v>0</v>
      </c>
      <c r="AF52">
        <f t="shared" si="24"/>
        <v>0</v>
      </c>
      <c r="AG52">
        <f t="shared" si="24"/>
        <v>-2.8835448558691494</v>
      </c>
      <c r="AH52">
        <f t="shared" si="5"/>
        <v>-6438.53673293057</v>
      </c>
      <c r="AI52">
        <f t="shared" si="25"/>
        <v>-6441.4202777864393</v>
      </c>
      <c r="AJ52">
        <f t="shared" si="7"/>
        <v>59.90640601454021</v>
      </c>
      <c r="AK52">
        <f t="shared" si="22"/>
        <v>24.611747224977567</v>
      </c>
      <c r="AL52">
        <f t="shared" si="26"/>
        <v>-6356.9021245469212</v>
      </c>
      <c r="AN52">
        <f t="shared" si="27"/>
        <v>0</v>
      </c>
      <c r="AO52">
        <f t="shared" si="27"/>
        <v>0</v>
      </c>
      <c r="AP52">
        <f t="shared" si="27"/>
        <v>-2.8584983284128208E-2</v>
      </c>
      <c r="AQ52">
        <f t="shared" si="27"/>
        <v>-63.826114759567822</v>
      </c>
      <c r="AR52">
        <f t="shared" si="27"/>
        <v>-63.854699742851949</v>
      </c>
      <c r="AS52">
        <f t="shared" si="27"/>
        <v>0.5938605779106827</v>
      </c>
      <c r="AT52">
        <f t="shared" si="27"/>
        <v>0.24397969103453315</v>
      </c>
      <c r="AU52">
        <f t="shared" si="23"/>
        <v>-63.016859473906734</v>
      </c>
      <c r="AW52">
        <v>49</v>
      </c>
      <c r="AX52">
        <f>IF(Z52&gt;0, (R52*SUMPRODUCT(K52:$K$98, X52:$X$98)-K52*$AZ$3)/Z52, 0)</f>
        <v>1264.4591877945245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12.5</v>
      </c>
      <c r="R53">
        <f t="shared" si="0"/>
        <v>250000</v>
      </c>
      <c r="S53">
        <f t="shared" si="1"/>
        <v>1171.3351407623368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291.68998291371071</v>
      </c>
      <c r="AC53">
        <f t="shared" si="2"/>
        <v>237.12912247091111</v>
      </c>
      <c r="AE53">
        <f t="shared" si="3"/>
        <v>0</v>
      </c>
      <c r="AF53">
        <f t="shared" si="24"/>
        <v>0</v>
      </c>
      <c r="AG53">
        <f t="shared" si="24"/>
        <v>-2.5305430766443688</v>
      </c>
      <c r="AH53">
        <f t="shared" si="5"/>
        <v>-6483.3266133217776</v>
      </c>
      <c r="AI53">
        <f t="shared" si="25"/>
        <v>-6485.8571563984224</v>
      </c>
      <c r="AJ53">
        <f t="shared" si="7"/>
        <v>54.560860442799594</v>
      </c>
      <c r="AK53">
        <f t="shared" si="22"/>
        <v>20.41829880395975</v>
      </c>
      <c r="AL53">
        <f t="shared" si="26"/>
        <v>-6410.8779971516624</v>
      </c>
      <c r="AN53">
        <f t="shared" si="27"/>
        <v>0</v>
      </c>
      <c r="AO53">
        <f t="shared" si="27"/>
        <v>0</v>
      </c>
      <c r="AP53">
        <f t="shared" si="27"/>
        <v>-2.2397881514290084E-2</v>
      </c>
      <c r="AQ53">
        <f t="shared" si="27"/>
        <v>-57.384038487178984</v>
      </c>
      <c r="AR53">
        <f t="shared" si="27"/>
        <v>-57.406436368693278</v>
      </c>
      <c r="AS53">
        <f t="shared" si="27"/>
        <v>0.48291914047795648</v>
      </c>
      <c r="AT53">
        <f t="shared" si="27"/>
        <v>0.18072272373284404</v>
      </c>
      <c r="AU53">
        <f t="shared" si="23"/>
        <v>-56.742794504482475</v>
      </c>
      <c r="AW53">
        <v>50</v>
      </c>
      <c r="AX53">
        <f>IF(Z53&gt;0, (R53*SUMPRODUCT(K53:$K$98, X53:$X$98)-K53*$AZ$3)/Z53, 0)</f>
        <v>1171.3351407623368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12.5</v>
      </c>
      <c r="R54">
        <f t="shared" si="0"/>
        <v>250000</v>
      </c>
      <c r="S54">
        <f t="shared" si="1"/>
        <v>1076.6038152661456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237.12912247091111</v>
      </c>
      <c r="AC54">
        <f t="shared" si="2"/>
        <v>188.0176324808466</v>
      </c>
      <c r="AE54">
        <f t="shared" si="3"/>
        <v>0</v>
      </c>
      <c r="AF54">
        <f t="shared" si="24"/>
        <v>0</v>
      </c>
      <c r="AG54">
        <f t="shared" si="24"/>
        <v>-2.182994684474147</v>
      </c>
      <c r="AH54">
        <f t="shared" si="5"/>
        <v>-6444.8592280755638</v>
      </c>
      <c r="AI54">
        <f t="shared" si="25"/>
        <v>-6447.0422227600384</v>
      </c>
      <c r="AJ54">
        <f t="shared" si="7"/>
        <v>49.111489990064513</v>
      </c>
      <c r="AK54">
        <f t="shared" si="22"/>
        <v>16.599038572963778</v>
      </c>
      <c r="AL54">
        <f t="shared" si="26"/>
        <v>-6381.3316941970097</v>
      </c>
      <c r="AN54">
        <f t="shared" si="27"/>
        <v>0</v>
      </c>
      <c r="AO54">
        <f t="shared" si="27"/>
        <v>0</v>
      </c>
      <c r="AP54">
        <f t="shared" si="27"/>
        <v>-1.7251539776907434E-2</v>
      </c>
      <c r="AQ54">
        <f t="shared" si="27"/>
        <v>-50.931752660908174</v>
      </c>
      <c r="AR54">
        <f t="shared" si="27"/>
        <v>-50.949004200685081</v>
      </c>
      <c r="AS54">
        <f t="shared" si="27"/>
        <v>0.38811309486577139</v>
      </c>
      <c r="AT54">
        <f t="shared" si="27"/>
        <v>0.1311771284815956</v>
      </c>
      <c r="AU54">
        <f t="shared" si="23"/>
        <v>-50.429713977337713</v>
      </c>
      <c r="AW54">
        <v>51</v>
      </c>
      <c r="AX54">
        <f>IF(Z54&gt;0, (R54*SUMPRODUCT(K54:$K$98, X54:$X$98)-K54*$AZ$3)/Z54, 0)</f>
        <v>1076.6038152661456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12.5</v>
      </c>
      <c r="R55">
        <f t="shared" si="0"/>
        <v>250000</v>
      </c>
      <c r="S55">
        <f t="shared" si="1"/>
        <v>978.51574734548353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188.0176324808466</v>
      </c>
      <c r="AC55">
        <f t="shared" si="2"/>
        <v>144.47208383521905</v>
      </c>
      <c r="AE55">
        <f t="shared" si="3"/>
        <v>0</v>
      </c>
      <c r="AF55">
        <f t="shared" si="24"/>
        <v>0</v>
      </c>
      <c r="AG55">
        <f t="shared" si="24"/>
        <v>-1.845551339198459</v>
      </c>
      <c r="AH55">
        <f t="shared" si="5"/>
        <v>-6312.2679686189285</v>
      </c>
      <c r="AI55">
        <f t="shared" si="25"/>
        <v>-6314.1135199581267</v>
      </c>
      <c r="AJ55">
        <f t="shared" si="7"/>
        <v>43.545548645627548</v>
      </c>
      <c r="AK55">
        <f t="shared" si="22"/>
        <v>13.161234273659263</v>
      </c>
      <c r="AL55">
        <f t="shared" si="26"/>
        <v>-6257.4067370388402</v>
      </c>
      <c r="AN55">
        <f t="shared" si="27"/>
        <v>0</v>
      </c>
      <c r="AO55">
        <f t="shared" si="27"/>
        <v>0</v>
      </c>
      <c r="AP55">
        <f t="shared" si="27"/>
        <v>-1.3022167996424533E-2</v>
      </c>
      <c r="AQ55">
        <f t="shared" si="27"/>
        <v>-44.539218270408618</v>
      </c>
      <c r="AR55">
        <f t="shared" si="27"/>
        <v>-44.552240438405043</v>
      </c>
      <c r="AS55">
        <f t="shared" si="27"/>
        <v>0.30725639429034646</v>
      </c>
      <c r="AT55">
        <f t="shared" si="27"/>
        <v>9.2865367715171079E-2</v>
      </c>
      <c r="AU55">
        <f t="shared" si="23"/>
        <v>-44.152118676399525</v>
      </c>
      <c r="AW55">
        <v>52</v>
      </c>
      <c r="AX55">
        <f>IF(Z55&gt;0, (R55*SUMPRODUCT(K55:$K$98, X55:$X$98)-K55*$AZ$3)/Z55, 0)</f>
        <v>978.51574734548353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12.5</v>
      </c>
      <c r="R56">
        <f t="shared" si="0"/>
        <v>250000</v>
      </c>
      <c r="S56">
        <f t="shared" si="1"/>
        <v>873.34949966268005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144.47208383521905</v>
      </c>
      <c r="AC56">
        <f t="shared" si="2"/>
        <v>106.52769057845398</v>
      </c>
      <c r="AE56">
        <f t="shared" si="3"/>
        <v>0</v>
      </c>
      <c r="AF56">
        <f t="shared" si="24"/>
        <v>0</v>
      </c>
      <c r="AG56">
        <f t="shared" si="24"/>
        <v>-1.5247001718613071</v>
      </c>
      <c r="AH56">
        <f t="shared" si="5"/>
        <v>-6047.9130789033479</v>
      </c>
      <c r="AI56">
        <f t="shared" si="25"/>
        <v>-6049.4377790752096</v>
      </c>
      <c r="AJ56">
        <f t="shared" si="7"/>
        <v>37.944393256765068</v>
      </c>
      <c r="AK56">
        <f t="shared" si="22"/>
        <v>10.113045868465335</v>
      </c>
      <c r="AL56">
        <f t="shared" si="26"/>
        <v>-6001.3803399499793</v>
      </c>
      <c r="AN56">
        <f t="shared" si="27"/>
        <v>0</v>
      </c>
      <c r="AO56">
        <f t="shared" si="27"/>
        <v>0</v>
      </c>
      <c r="AP56">
        <f t="shared" si="27"/>
        <v>-9.6055799155517589E-3</v>
      </c>
      <c r="AQ56">
        <f t="shared" si="27"/>
        <v>-38.101728768612773</v>
      </c>
      <c r="AR56">
        <f t="shared" si="27"/>
        <v>-38.111334348528324</v>
      </c>
      <c r="AS56">
        <f t="shared" si="27"/>
        <v>0.23904890187690916</v>
      </c>
      <c r="AT56">
        <f t="shared" si="27"/>
        <v>6.3711982245398938E-2</v>
      </c>
      <c r="AU56">
        <f t="shared" si="23"/>
        <v>-37.808573464406017</v>
      </c>
      <c r="AW56">
        <v>53</v>
      </c>
      <c r="AX56">
        <f>IF(Z56&gt;0, (R56*SUMPRODUCT(K56:$K$98, X56:$X$98)-K56*$AZ$3)/Z56, 0)</f>
        <v>873.34949966268005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12.5</v>
      </c>
      <c r="R57">
        <f t="shared" si="0"/>
        <v>250000</v>
      </c>
      <c r="S57">
        <f t="shared" si="1"/>
        <v>757.11850963480435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106.52769057845398</v>
      </c>
      <c r="AC57">
        <f t="shared" si="2"/>
        <v>74.314198429165828</v>
      </c>
      <c r="AE57">
        <f t="shared" si="3"/>
        <v>0</v>
      </c>
      <c r="AF57">
        <f t="shared" si="24"/>
        <v>0</v>
      </c>
      <c r="AG57">
        <f t="shared" si="24"/>
        <v>-1.2269248057515334</v>
      </c>
      <c r="AH57">
        <f t="shared" si="5"/>
        <v>-5650.5672878232108</v>
      </c>
      <c r="AI57">
        <f t="shared" si="25"/>
        <v>-5651.7942126289627</v>
      </c>
      <c r="AJ57">
        <f t="shared" si="7"/>
        <v>32.213492149288157</v>
      </c>
      <c r="AK57">
        <f t="shared" si="22"/>
        <v>7.4569383404917797</v>
      </c>
      <c r="AL57">
        <f t="shared" si="26"/>
        <v>-5612.1237821391833</v>
      </c>
      <c r="AN57">
        <f t="shared" si="27"/>
        <v>0</v>
      </c>
      <c r="AO57">
        <f t="shared" si="27"/>
        <v>0</v>
      </c>
      <c r="AP57">
        <f t="shared" si="27"/>
        <v>-6.9014296393200341E-3</v>
      </c>
      <c r="AQ57">
        <f t="shared" si="27"/>
        <v>-31.784337863532176</v>
      </c>
      <c r="AR57">
        <f t="shared" si="27"/>
        <v>-31.7912392931715</v>
      </c>
      <c r="AS57">
        <f t="shared" si="27"/>
        <v>0.1812003054000709</v>
      </c>
      <c r="AT57">
        <f t="shared" si="27"/>
        <v>4.1945142066085087E-2</v>
      </c>
      <c r="AU57">
        <f t="shared" si="23"/>
        <v>-31.568093845705345</v>
      </c>
      <c r="AW57">
        <v>54</v>
      </c>
      <c r="AX57">
        <f>IF(Z57&gt;0, (R57*SUMPRODUCT(K57:$K$98, X57:$X$98)-K57*$AZ$3)/Z57, 0)</f>
        <v>757.11850963480435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12.5</v>
      </c>
      <c r="R58">
        <f t="shared" si="0"/>
        <v>250000</v>
      </c>
      <c r="S58">
        <f t="shared" si="1"/>
        <v>623.15067030580974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74.314198429165828</v>
      </c>
      <c r="AC58">
        <f t="shared" si="2"/>
        <v>47.787214690030659</v>
      </c>
      <c r="AE58">
        <f t="shared" si="3"/>
        <v>0</v>
      </c>
      <c r="AF58">
        <f t="shared" si="24"/>
        <v>0</v>
      </c>
      <c r="AG58">
        <f t="shared" si="24"/>
        <v>-0.95858066450003154</v>
      </c>
      <c r="AH58">
        <f t="shared" si="5"/>
        <v>-5121.497863879732</v>
      </c>
      <c r="AI58">
        <f t="shared" si="25"/>
        <v>-5122.456444544232</v>
      </c>
      <c r="AJ58">
        <f t="shared" si="7"/>
        <v>26.526983739135169</v>
      </c>
      <c r="AK58">
        <f t="shared" si="22"/>
        <v>5.2019938900416083</v>
      </c>
      <c r="AL58">
        <f t="shared" si="26"/>
        <v>-5090.7274669150556</v>
      </c>
      <c r="AN58">
        <f t="shared" si="27"/>
        <v>0</v>
      </c>
      <c r="AO58">
        <f t="shared" si="27"/>
        <v>0</v>
      </c>
      <c r="AP58">
        <f t="shared" si="27"/>
        <v>-4.8142845914489326E-3</v>
      </c>
      <c r="AQ58">
        <f t="shared" si="27"/>
        <v>-25.721725009000536</v>
      </c>
      <c r="AR58">
        <f t="shared" si="27"/>
        <v>-25.726539293591987</v>
      </c>
      <c r="AS58">
        <f t="shared" si="27"/>
        <v>0.13322660658875685</v>
      </c>
      <c r="AT58">
        <f t="shared" si="27"/>
        <v>2.6126000614357249E-2</v>
      </c>
      <c r="AU58">
        <f t="shared" si="23"/>
        <v>-25.567186686388872</v>
      </c>
      <c r="AW58">
        <v>55</v>
      </c>
      <c r="AX58">
        <f>IF(Z58&gt;0, (R58*SUMPRODUCT(K58:$K$98, X58:$X$98)-K58*$AZ$3)/Z58, 0)</f>
        <v>623.15067030580974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12.5</v>
      </c>
      <c r="R59">
        <f t="shared" si="0"/>
        <v>250000</v>
      </c>
      <c r="S59">
        <f t="shared" si="1"/>
        <v>461.84398106766611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47.787214690030659</v>
      </c>
      <c r="AC59">
        <f t="shared" si="2"/>
        <v>26.759555863527403</v>
      </c>
      <c r="AE59">
        <f t="shared" si="3"/>
        <v>0</v>
      </c>
      <c r="AF59">
        <f t="shared" si="24"/>
        <v>0</v>
      </c>
      <c r="AG59">
        <f t="shared" si="24"/>
        <v>-0.72425854185828353</v>
      </c>
      <c r="AH59">
        <f t="shared" si="5"/>
        <v>-4494.7263199349536</v>
      </c>
      <c r="AI59">
        <f t="shared" si="25"/>
        <v>-4495.4505784768116</v>
      </c>
      <c r="AJ59">
        <f t="shared" si="7"/>
        <v>21.027658826503256</v>
      </c>
      <c r="AK59">
        <f t="shared" si="22"/>
        <v>3.3451050283021466</v>
      </c>
      <c r="AL59">
        <f t="shared" si="26"/>
        <v>-4471.0778146220064</v>
      </c>
      <c r="AN59">
        <f t="shared" si="27"/>
        <v>0</v>
      </c>
      <c r="AO59">
        <f t="shared" si="27"/>
        <v>0</v>
      </c>
      <c r="AP59">
        <f t="shared" si="27"/>
        <v>-3.2477208858878487E-3</v>
      </c>
      <c r="AQ59">
        <f t="shared" si="27"/>
        <v>-20.155256309643786</v>
      </c>
      <c r="AR59">
        <f t="shared" si="27"/>
        <v>-20.158504030529674</v>
      </c>
      <c r="AS59">
        <f t="shared" si="27"/>
        <v>9.4292248976362583E-2</v>
      </c>
      <c r="AT59">
        <f t="shared" si="27"/>
        <v>1.5000123351021671E-2</v>
      </c>
      <c r="AU59">
        <f t="shared" si="23"/>
        <v>-20.049211658202289</v>
      </c>
      <c r="AW59">
        <v>56</v>
      </c>
      <c r="AX59">
        <f>IF(Z59&gt;0, (R59*SUMPRODUCT(K59:$K$98, X59:$X$98)-K59*$AZ$3)/Z59, 0)</f>
        <v>461.84398106766611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12.5</v>
      </c>
      <c r="R60">
        <f t="shared" si="0"/>
        <v>250000</v>
      </c>
      <c r="S60">
        <f t="shared" si="1"/>
        <v>256.42428290464767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26.759555863527403</v>
      </c>
      <c r="AC60">
        <f t="shared" si="2"/>
        <v>10.795430073970449</v>
      </c>
      <c r="AE60">
        <f t="shared" si="3"/>
        <v>0</v>
      </c>
      <c r="AF60">
        <f t="shared" si="24"/>
        <v>0</v>
      </c>
      <c r="AG60">
        <f t="shared" si="24"/>
        <v>-0.52624842856559584</v>
      </c>
      <c r="AH60">
        <f t="shared" si="5"/>
        <v>-3815.3505574820974</v>
      </c>
      <c r="AI60">
        <f t="shared" si="25"/>
        <v>-3815.8768059106628</v>
      </c>
      <c r="AJ60">
        <f t="shared" si="7"/>
        <v>15.964125789556954</v>
      </c>
      <c r="AK60">
        <f t="shared" si="22"/>
        <v>1.8731689104469185</v>
      </c>
      <c r="AL60">
        <f t="shared" si="26"/>
        <v>-3798.0395112106589</v>
      </c>
      <c r="AN60">
        <f t="shared" si="27"/>
        <v>0</v>
      </c>
      <c r="AO60">
        <f t="shared" si="27"/>
        <v>0</v>
      </c>
      <c r="AP60">
        <f t="shared" si="27"/>
        <v>-2.1069676210723636E-3</v>
      </c>
      <c r="AQ60">
        <f t="shared" si="27"/>
        <v>-15.275713239784332</v>
      </c>
      <c r="AR60">
        <f t="shared" si="27"/>
        <v>-15.277820207405403</v>
      </c>
      <c r="AS60">
        <f t="shared" si="27"/>
        <v>6.3916383045560271E-2</v>
      </c>
      <c r="AT60">
        <f t="shared" si="27"/>
        <v>7.4997017166752566E-3</v>
      </c>
      <c r="AU60">
        <f t="shared" si="23"/>
        <v>-15.206404122643168</v>
      </c>
      <c r="AW60">
        <v>57</v>
      </c>
      <c r="AX60">
        <f>IF(Z60&gt;0, (R60*SUMPRODUCT(K60:$K$98, X60:$X$98)-K60*$AZ$3)/Z60, 0)</f>
        <v>256.42428290464767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12.5</v>
      </c>
      <c r="R61">
        <f t="shared" si="0"/>
        <v>250000</v>
      </c>
      <c r="S61">
        <f t="shared" si="1"/>
        <v>-25.263420603324544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10.795430073970449</v>
      </c>
      <c r="AC61">
        <f t="shared" si="2"/>
        <v>-0.73820234430775145</v>
      </c>
      <c r="AE61">
        <f t="shared" si="3"/>
        <v>0</v>
      </c>
      <c r="AF61">
        <f t="shared" si="24"/>
        <v>0</v>
      </c>
      <c r="AG61">
        <f t="shared" si="24"/>
        <v>-0.36525257005904394</v>
      </c>
      <c r="AH61">
        <f t="shared" si="5"/>
        <v>-3114.6674844179183</v>
      </c>
      <c r="AI61">
        <f t="shared" si="25"/>
        <v>-3115.0327369879774</v>
      </c>
      <c r="AJ61">
        <f t="shared" si="7"/>
        <v>11.5336324182782</v>
      </c>
      <c r="AK61">
        <f t="shared" si="22"/>
        <v>0.75568010517793149</v>
      </c>
      <c r="AL61">
        <f t="shared" si="26"/>
        <v>-3102.7434244645215</v>
      </c>
      <c r="AN61">
        <f t="shared" si="27"/>
        <v>0</v>
      </c>
      <c r="AO61">
        <f t="shared" si="27"/>
        <v>0</v>
      </c>
      <c r="AP61">
        <f t="shared" si="27"/>
        <v>-1.305696702854763E-3</v>
      </c>
      <c r="AQ61">
        <f t="shared" si="27"/>
        <v>-11.134243529719738</v>
      </c>
      <c r="AR61">
        <f t="shared" si="27"/>
        <v>-11.135549226422592</v>
      </c>
      <c r="AS61">
        <f t="shared" si="27"/>
        <v>4.1230170722824103E-2</v>
      </c>
      <c r="AT61">
        <f t="shared" si="27"/>
        <v>2.7013883066839615E-3</v>
      </c>
      <c r="AU61">
        <f t="shared" si="23"/>
        <v>-11.091617667393084</v>
      </c>
      <c r="AW61">
        <v>58</v>
      </c>
      <c r="AX61">
        <f>IF(Z61&gt;0, (R61*SUMPRODUCT(K61:$K$98, X61:$X$98)-K61*$AZ$3)/Z61, 0)</f>
        <v>-25.263420603324544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12.5</v>
      </c>
      <c r="R62">
        <f t="shared" si="0"/>
        <v>250000</v>
      </c>
      <c r="S62">
        <f t="shared" si="1"/>
        <v>-444.13795104918438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-0.73820234430775145</v>
      </c>
      <c r="AC62">
        <f t="shared" si="2"/>
        <v>-8.531302283397018</v>
      </c>
      <c r="AE62">
        <f t="shared" si="3"/>
        <v>0</v>
      </c>
      <c r="AF62">
        <f t="shared" si="24"/>
        <v>0</v>
      </c>
      <c r="AG62">
        <f t="shared" si="24"/>
        <v>-0.24010845794768199</v>
      </c>
      <c r="AH62">
        <f t="shared" si="5"/>
        <v>-2429.8317282154312</v>
      </c>
      <c r="AI62">
        <f t="shared" si="25"/>
        <v>-2430.071836673379</v>
      </c>
      <c r="AJ62">
        <f t="shared" si="7"/>
        <v>7.7930999390892666</v>
      </c>
      <c r="AK62">
        <f t="shared" si="22"/>
        <v>-5.1674164101542609E-2</v>
      </c>
      <c r="AL62">
        <f t="shared" si="26"/>
        <v>-2422.3304108983916</v>
      </c>
      <c r="AN62">
        <f t="shared" si="27"/>
        <v>0</v>
      </c>
      <c r="AO62">
        <f t="shared" si="27"/>
        <v>0</v>
      </c>
      <c r="AP62">
        <f t="shared" si="27"/>
        <v>-7.6636994206489976E-4</v>
      </c>
      <c r="AQ62">
        <f t="shared" si="27"/>
        <v>-7.7554535841701382</v>
      </c>
      <c r="AR62">
        <f t="shared" si="27"/>
        <v>-7.7562199541122041</v>
      </c>
      <c r="AS62">
        <f t="shared" si="27"/>
        <v>2.4873749137679941E-2</v>
      </c>
      <c r="AT62">
        <f t="shared" si="27"/>
        <v>-1.6493182492296975E-4</v>
      </c>
      <c r="AU62">
        <f t="shared" si="23"/>
        <v>-7.7315111367994476</v>
      </c>
      <c r="AW62">
        <v>59</v>
      </c>
      <c r="AX62">
        <f>IF(Z62&gt;0, (R62*SUMPRODUCT(K62:$K$98, X62:$X$98)-K62*$AZ$3)/Z62, 0)</f>
        <v>-444.13795104918438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12.5</v>
      </c>
      <c r="R63">
        <f t="shared" si="0"/>
        <v>250000</v>
      </c>
      <c r="S63">
        <f t="shared" si="1"/>
        <v>-1121.1547067259253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-8.531302283397018</v>
      </c>
      <c r="AC63">
        <f t="shared" si="2"/>
        <v>-13.303591947361371</v>
      </c>
      <c r="AE63">
        <f t="shared" si="3"/>
        <v>0</v>
      </c>
      <c r="AF63">
        <f t="shared" si="24"/>
        <v>0</v>
      </c>
      <c r="AG63">
        <f t="shared" si="24"/>
        <v>-0.14832466772372849</v>
      </c>
      <c r="AH63">
        <f t="shared" si="5"/>
        <v>-1787.6541128895333</v>
      </c>
      <c r="AI63">
        <f t="shared" si="25"/>
        <v>-1787.802437557257</v>
      </c>
      <c r="AJ63">
        <f t="shared" si="7"/>
        <v>4.7722896639643526</v>
      </c>
      <c r="AK63">
        <f t="shared" si="22"/>
        <v>-0.59719115983779136</v>
      </c>
      <c r="AL63">
        <f t="shared" si="26"/>
        <v>-1783.6273390531305</v>
      </c>
      <c r="AN63">
        <f t="shared" si="27"/>
        <v>0</v>
      </c>
      <c r="AO63">
        <f t="shared" si="27"/>
        <v>0</v>
      </c>
      <c r="AP63">
        <f t="shared" si="27"/>
        <v>-4.2269427496370045E-4</v>
      </c>
      <c r="AQ63">
        <f t="shared" si="27"/>
        <v>-5.0944402622304681</v>
      </c>
      <c r="AR63">
        <f t="shared" si="27"/>
        <v>-5.0948629565054313</v>
      </c>
      <c r="AS63">
        <f t="shared" si="27"/>
        <v>1.3600027226647651E-2</v>
      </c>
      <c r="AT63">
        <f t="shared" si="27"/>
        <v>-1.7018698790719337E-3</v>
      </c>
      <c r="AU63">
        <f t="shared" si="23"/>
        <v>-5.0829647991578559</v>
      </c>
      <c r="AW63">
        <v>60</v>
      </c>
      <c r="AX63">
        <f>IF(Z63&gt;0, (R63*SUMPRODUCT(K63:$K$98, X63:$X$98)-K63*$AZ$3)/Z63, 0)</f>
        <v>-1121.1547067259253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12.5</v>
      </c>
      <c r="R64">
        <f t="shared" si="0"/>
        <v>250000</v>
      </c>
      <c r="S64">
        <f t="shared" si="1"/>
        <v>-2300.8141989076389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-13.303591947361371</v>
      </c>
      <c r="AC64">
        <f t="shared" si="2"/>
        <v>-15.7344929951224</v>
      </c>
      <c r="AE64">
        <f t="shared" si="3"/>
        <v>0</v>
      </c>
      <c r="AF64">
        <f t="shared" si="24"/>
        <v>0</v>
      </c>
      <c r="AG64">
        <f t="shared" si="24"/>
        <v>-8.5483287843237679E-2</v>
      </c>
      <c r="AH64">
        <f t="shared" si="5"/>
        <v>-1227.1626640650704</v>
      </c>
      <c r="AI64">
        <f t="shared" si="25"/>
        <v>-1227.2481473529137</v>
      </c>
      <c r="AJ64">
        <f t="shared" si="7"/>
        <v>2.4309010477610293</v>
      </c>
      <c r="AK64">
        <f t="shared" si="22"/>
        <v>-0.93125143631529606</v>
      </c>
      <c r="AL64">
        <f t="shared" si="26"/>
        <v>-1225.7484977414681</v>
      </c>
      <c r="AN64">
        <f t="shared" si="27"/>
        <v>0</v>
      </c>
      <c r="AO64">
        <f t="shared" si="27"/>
        <v>0</v>
      </c>
      <c r="AP64">
        <f t="shared" si="27"/>
        <v>-2.1750847151563331E-4</v>
      </c>
      <c r="AQ64">
        <f t="shared" si="27"/>
        <v>-3.1224615020813236</v>
      </c>
      <c r="AR64">
        <f t="shared" si="27"/>
        <v>-3.1226790105528393</v>
      </c>
      <c r="AS64">
        <f t="shared" si="27"/>
        <v>6.1853209515511185E-3</v>
      </c>
      <c r="AT64">
        <f t="shared" si="27"/>
        <v>-2.3695283794082761E-3</v>
      </c>
      <c r="AU64">
        <f t="shared" si="23"/>
        <v>-3.1188632179806968</v>
      </c>
      <c r="AW64">
        <v>61</v>
      </c>
      <c r="AX64">
        <f>IF(Z64&gt;0, (R64*SUMPRODUCT(K64:$K$98, X64:$X$98)-K64*$AZ$3)/Z64, 0)</f>
        <v>-2300.8141989076389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12.5</v>
      </c>
      <c r="R65">
        <f t="shared" si="0"/>
        <v>250000</v>
      </c>
      <c r="S65">
        <f t="shared" si="1"/>
        <v>-4235.0778050022318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-15.7344929951224</v>
      </c>
      <c r="AC65">
        <f t="shared" si="2"/>
        <v>-16.478794484284581</v>
      </c>
      <c r="AE65">
        <f t="shared" si="3"/>
        <v>0</v>
      </c>
      <c r="AF65">
        <f t="shared" si="24"/>
        <v>0</v>
      </c>
      <c r="AG65">
        <f t="shared" si="24"/>
        <v>-4.8637815062160049E-2</v>
      </c>
      <c r="AH65">
        <f t="shared" si="5"/>
        <v>-719.81279805290501</v>
      </c>
      <c r="AI65">
        <f t="shared" si="25"/>
        <v>-719.8614358679672</v>
      </c>
      <c r="AJ65">
        <f t="shared" si="7"/>
        <v>0.74430148916218108</v>
      </c>
      <c r="AK65">
        <f t="shared" si="22"/>
        <v>-1.1014145096585681</v>
      </c>
      <c r="AL65">
        <f t="shared" si="26"/>
        <v>-720.2185488884636</v>
      </c>
      <c r="AN65">
        <f t="shared" si="27"/>
        <v>0</v>
      </c>
      <c r="AO65">
        <f t="shared" si="27"/>
        <v>0</v>
      </c>
      <c r="AP65">
        <f t="shared" si="27"/>
        <v>-1.104971288096235E-4</v>
      </c>
      <c r="AQ65">
        <f t="shared" si="27"/>
        <v>-1.6352964738160471</v>
      </c>
      <c r="AR65">
        <f t="shared" si="27"/>
        <v>-1.6354069709448569</v>
      </c>
      <c r="AS65">
        <f t="shared" si="27"/>
        <v>1.6909307586296749E-3</v>
      </c>
      <c r="AT65">
        <f t="shared" si="27"/>
        <v>-2.5022328982293343E-3</v>
      </c>
      <c r="AU65">
        <f t="shared" si="23"/>
        <v>-1.6362182730844566</v>
      </c>
      <c r="AW65">
        <v>62</v>
      </c>
      <c r="AX65">
        <f>IF(Z65&gt;0, (R65*SUMPRODUCT(K65:$K$98, X65:$X$98)-K65*$AZ$3)/Z65, 0)</f>
        <v>-4235.0778050022318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12.5</v>
      </c>
      <c r="R66">
        <f t="shared" si="0"/>
        <v>250000</v>
      </c>
      <c r="S66">
        <f t="shared" si="1"/>
        <v>-7325.1249811735624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-16.478794484284581</v>
      </c>
      <c r="AC66">
        <f t="shared" si="2"/>
        <v>-15.99073380370853</v>
      </c>
      <c r="AE66">
        <f t="shared" si="3"/>
        <v>0</v>
      </c>
      <c r="AF66">
        <f t="shared" si="24"/>
        <v>0</v>
      </c>
      <c r="AG66">
        <f t="shared" si="24"/>
        <v>-2.728747605809902E-2</v>
      </c>
      <c r="AH66">
        <f t="shared" si="5"/>
        <v>-417.27921706878868</v>
      </c>
      <c r="AI66">
        <f t="shared" si="25"/>
        <v>-417.3065045448468</v>
      </c>
      <c r="AJ66">
        <f t="shared" si="7"/>
        <v>-0.48806068057605145</v>
      </c>
      <c r="AK66">
        <f t="shared" si="22"/>
        <v>-1.1535156138999207</v>
      </c>
      <c r="AL66">
        <f t="shared" si="26"/>
        <v>-418.94808083932276</v>
      </c>
      <c r="AN66">
        <f t="shared" si="27"/>
        <v>0</v>
      </c>
      <c r="AO66">
        <f t="shared" si="27"/>
        <v>0</v>
      </c>
      <c r="AP66">
        <f t="shared" si="27"/>
        <v>-5.535059340857038E-5</v>
      </c>
      <c r="AQ66">
        <f t="shared" si="27"/>
        <v>-0.84641951614157929</v>
      </c>
      <c r="AR66">
        <f t="shared" si="27"/>
        <v>-0.84647486673498795</v>
      </c>
      <c r="AS66">
        <f t="shared" si="27"/>
        <v>-9.8999439273011049E-4</v>
      </c>
      <c r="AT66">
        <f t="shared" si="27"/>
        <v>-2.3398196886905455E-3</v>
      </c>
      <c r="AU66">
        <f t="shared" si="23"/>
        <v>-0.84980468081640859</v>
      </c>
      <c r="AW66">
        <v>63</v>
      </c>
      <c r="AX66">
        <f>IF(Z66&gt;0, (R66*SUMPRODUCT(K66:$K$98, X66:$X$98)-K66*$AZ$3)/Z66, 0)</f>
        <v>-7325.1249811735624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12.5</v>
      </c>
      <c r="R67">
        <f t="shared" ref="R67:R98" si="28">$C$6</f>
        <v>250000</v>
      </c>
      <c r="S67">
        <f t="shared" ref="S67:S98" si="29">AX67</f>
        <v>-12392.872954741277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-15.99073380370853</v>
      </c>
      <c r="AC67">
        <f t="shared" ref="AC67:AC98" si="30">S67*Z67</f>
        <v>-14.941298717714309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-1.507045498275488E-2</v>
      </c>
      <c r="AH67">
        <f t="shared" ref="AH67:AH98" si="33">-X67*R67</f>
        <v>-238.88292629526305</v>
      </c>
      <c r="AI67">
        <f t="shared" ref="AI67:AI98" si="34">SUM(AE67:AH67)</f>
        <v>-238.8979967502458</v>
      </c>
      <c r="AJ67">
        <f t="shared" ref="AJ67:AJ98" si="35">AB67-AC67</f>
        <v>-1.0494350859942205</v>
      </c>
      <c r="AK67">
        <f t="shared" si="22"/>
        <v>-1.1193513662595971</v>
      </c>
      <c r="AL67">
        <f t="shared" si="26"/>
        <v>-241.06678320249961</v>
      </c>
      <c r="AN67">
        <f t="shared" ref="AN67:AU98" si="36">AE67*$K67</f>
        <v>0</v>
      </c>
      <c r="AO67">
        <f t="shared" si="36"/>
        <v>0</v>
      </c>
      <c r="AP67">
        <f t="shared" si="36"/>
        <v>-2.7294004257555713E-5</v>
      </c>
      <c r="AQ67">
        <f t="shared" si="36"/>
        <v>-0.43263933403611204</v>
      </c>
      <c r="AR67">
        <f t="shared" si="36"/>
        <v>-0.43266662804036959</v>
      </c>
      <c r="AS67">
        <f t="shared" si="36"/>
        <v>-1.9006251462169597E-3</v>
      </c>
      <c r="AT67">
        <f t="shared" si="36"/>
        <v>-2.0272500724994977E-3</v>
      </c>
      <c r="AU67">
        <f t="shared" si="23"/>
        <v>-0.436594503259086</v>
      </c>
      <c r="AW67">
        <v>64</v>
      </c>
      <c r="AX67">
        <f>IF(Z67&gt;0, (R67*SUMPRODUCT(K67:$K$98, X67:$X$98)-K67*$AZ$3)/Z67, 0)</f>
        <v>-12392.872954741277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12.5</v>
      </c>
      <c r="R68">
        <f t="shared" si="28"/>
        <v>250000</v>
      </c>
      <c r="S68">
        <f t="shared" si="29"/>
        <v>-20913.245769802677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-14.941298717714309</v>
      </c>
      <c r="AC68">
        <f t="shared" si="30"/>
        <v>-13.681210728414886</v>
      </c>
      <c r="AE68">
        <f t="shared" si="31"/>
        <v>0</v>
      </c>
      <c r="AF68">
        <f t="shared" si="32"/>
        <v>0</v>
      </c>
      <c r="AG68">
        <f t="shared" si="32"/>
        <v>-8.1773597454738688E-3</v>
      </c>
      <c r="AH68">
        <f t="shared" si="33"/>
        <v>-134.84781374906925</v>
      </c>
      <c r="AI68">
        <f t="shared" si="34"/>
        <v>-134.85599110881472</v>
      </c>
      <c r="AJ68">
        <f t="shared" si="35"/>
        <v>-1.2600879892994232</v>
      </c>
      <c r="AK68">
        <f t="shared" si="22"/>
        <v>-1.0458909102400018</v>
      </c>
      <c r="AL68">
        <f t="shared" si="26"/>
        <v>-137.16197000835413</v>
      </c>
      <c r="AN68">
        <f t="shared" si="36"/>
        <v>0</v>
      </c>
      <c r="AO68">
        <f t="shared" si="36"/>
        <v>0</v>
      </c>
      <c r="AP68">
        <f t="shared" si="36"/>
        <v>-1.3223181902930985E-5</v>
      </c>
      <c r="AQ68">
        <f t="shared" si="36"/>
        <v>-0.21805536578031165</v>
      </c>
      <c r="AR68">
        <f t="shared" si="36"/>
        <v>-0.21806858896221457</v>
      </c>
      <c r="AS68">
        <f t="shared" si="36"/>
        <v>-2.0376225597054567E-3</v>
      </c>
      <c r="AT68">
        <f t="shared" si="36"/>
        <v>-1.6912556359502775E-3</v>
      </c>
      <c r="AU68">
        <f t="shared" si="23"/>
        <v>-0.22179746715787027</v>
      </c>
      <c r="AW68">
        <v>65</v>
      </c>
      <c r="AX68">
        <f>IF(Z68&gt;0, (R68*SUMPRODUCT(K68:$K$98, X68:$X$98)-K68*$AZ$3)/Z68, 0)</f>
        <v>-20913.245769802677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12.5</v>
      </c>
      <c r="R69">
        <f t="shared" si="28"/>
        <v>250000</v>
      </c>
      <c r="S69">
        <f t="shared" si="29"/>
        <v>-35527.821209056274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-13.681210728414886</v>
      </c>
      <c r="AC69">
        <f t="shared" si="30"/>
        <v>-12.387902412645612</v>
      </c>
      <c r="AE69">
        <f t="shared" si="31"/>
        <v>0</v>
      </c>
      <c r="AF69">
        <f t="shared" si="32"/>
        <v>0</v>
      </c>
      <c r="AG69">
        <f t="shared" si="32"/>
        <v>-4.3585217130792751E-3</v>
      </c>
      <c r="AH69">
        <f t="shared" si="33"/>
        <v>-74.741288698797078</v>
      </c>
      <c r="AI69">
        <f t="shared" si="34"/>
        <v>-74.745647220510151</v>
      </c>
      <c r="AJ69">
        <f t="shared" si="35"/>
        <v>-1.2933083157692735</v>
      </c>
      <c r="AK69">
        <f t="shared" si="22"/>
        <v>-0.95768475098904216</v>
      </c>
      <c r="AL69">
        <f t="shared" si="26"/>
        <v>-76.996640287268463</v>
      </c>
      <c r="AN69">
        <f t="shared" si="36"/>
        <v>0</v>
      </c>
      <c r="AO69">
        <f t="shared" si="36"/>
        <v>0</v>
      </c>
      <c r="AP69">
        <f t="shared" si="36"/>
        <v>-6.2928018894552028E-6</v>
      </c>
      <c r="AQ69">
        <f t="shared" si="36"/>
        <v>-0.10791092799485438</v>
      </c>
      <c r="AR69">
        <f t="shared" si="36"/>
        <v>-0.10791722079674383</v>
      </c>
      <c r="AS69">
        <f t="shared" si="36"/>
        <v>-1.8672691221655461E-3</v>
      </c>
      <c r="AT69">
        <f t="shared" si="36"/>
        <v>-1.3826982649740138E-3</v>
      </c>
      <c r="AU69">
        <f t="shared" si="23"/>
        <v>-0.11116718818388339</v>
      </c>
      <c r="AW69">
        <v>66</v>
      </c>
      <c r="AX69">
        <f>IF(Z69&gt;0, (R69*SUMPRODUCT(K69:$K$98, X69:$X$98)-K69*$AZ$3)/Z69, 0)</f>
        <v>-35527.821209056274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12.5</v>
      </c>
      <c r="R70">
        <f t="shared" si="28"/>
        <v>250000</v>
      </c>
      <c r="S70">
        <f t="shared" si="29"/>
        <v>-61167.203963372114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-12.387902412645612</v>
      </c>
      <c r="AC70">
        <f t="shared" si="30"/>
        <v>-11.146381482114055</v>
      </c>
      <c r="AE70">
        <f t="shared" si="31"/>
        <v>0</v>
      </c>
      <c r="AF70">
        <f t="shared" si="32"/>
        <v>0</v>
      </c>
      <c r="AG70">
        <f t="shared" si="32"/>
        <v>-2.2778508661252285E-3</v>
      </c>
      <c r="AH70">
        <f t="shared" si="33"/>
        <v>-40.741712596465078</v>
      </c>
      <c r="AI70">
        <f t="shared" si="34"/>
        <v>-40.7439904473312</v>
      </c>
      <c r="AJ70">
        <f t="shared" si="35"/>
        <v>-1.2415209305315571</v>
      </c>
      <c r="AK70">
        <f t="shared" si="22"/>
        <v>-0.86715316888519289</v>
      </c>
      <c r="AL70">
        <f t="shared" si="26"/>
        <v>-42.852664546747953</v>
      </c>
      <c r="AN70">
        <f t="shared" si="36"/>
        <v>0</v>
      </c>
      <c r="AO70">
        <f t="shared" si="36"/>
        <v>0</v>
      </c>
      <c r="AP70">
        <f t="shared" si="36"/>
        <v>-2.9363790019257015E-6</v>
      </c>
      <c r="AQ70">
        <f t="shared" si="36"/>
        <v>-5.2520167650069012E-2</v>
      </c>
      <c r="AR70">
        <f t="shared" si="36"/>
        <v>-5.2523104029070934E-2</v>
      </c>
      <c r="AS70">
        <f t="shared" si="36"/>
        <v>-1.6004454220769433E-3</v>
      </c>
      <c r="AT70">
        <f t="shared" si="36"/>
        <v>-1.1178477021628799E-3</v>
      </c>
      <c r="AU70">
        <f t="shared" si="23"/>
        <v>-5.5241397153310765E-2</v>
      </c>
      <c r="AW70">
        <v>67</v>
      </c>
      <c r="AX70">
        <f>IF(Z70&gt;0, (R70*SUMPRODUCT(K70:$K$98, X70:$X$98)-K70*$AZ$3)/Z70, 0)</f>
        <v>-61167.203963372114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12.5</v>
      </c>
      <c r="R71">
        <f t="shared" si="28"/>
        <v>250000</v>
      </c>
      <c r="S71">
        <f t="shared" si="29"/>
        <v>-107169.82453045678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-11.146381482114055</v>
      </c>
      <c r="AC71">
        <f t="shared" si="30"/>
        <v>-9.9940517760798251</v>
      </c>
      <c r="AE71">
        <f t="shared" si="31"/>
        <v>0</v>
      </c>
      <c r="AF71">
        <f t="shared" si="32"/>
        <v>0</v>
      </c>
      <c r="AG71">
        <f t="shared" si="32"/>
        <v>-1.1656793108352527E-3</v>
      </c>
      <c r="AH71">
        <f t="shared" si="33"/>
        <v>-21.787860932574475</v>
      </c>
      <c r="AI71">
        <f t="shared" si="34"/>
        <v>-21.789026611885308</v>
      </c>
      <c r="AJ71">
        <f t="shared" si="35"/>
        <v>-1.1523297060342301</v>
      </c>
      <c r="AK71">
        <f t="shared" si="22"/>
        <v>-0.78024670374798399</v>
      </c>
      <c r="AL71">
        <f t="shared" si="26"/>
        <v>-23.721603021667523</v>
      </c>
      <c r="AN71">
        <f t="shared" si="36"/>
        <v>0</v>
      </c>
      <c r="AO71">
        <f t="shared" si="36"/>
        <v>0</v>
      </c>
      <c r="AP71">
        <f t="shared" si="36"/>
        <v>-1.3416767337811435E-6</v>
      </c>
      <c r="AQ71">
        <f t="shared" si="36"/>
        <v>-2.507745125127793E-2</v>
      </c>
      <c r="AR71">
        <f t="shared" si="36"/>
        <v>-2.5078792928011708E-2</v>
      </c>
      <c r="AS71">
        <f t="shared" si="36"/>
        <v>-1.3263115694514523E-3</v>
      </c>
      <c r="AT71">
        <f t="shared" si="36"/>
        <v>-8.980504666227623E-4</v>
      </c>
      <c r="AU71">
        <f t="shared" si="23"/>
        <v>-2.7303154964085925E-2</v>
      </c>
      <c r="AW71">
        <v>68</v>
      </c>
      <c r="AX71">
        <f>IF(Z71&gt;0, (R71*SUMPRODUCT(K71:$K$98, X71:$X$98)-K71*$AZ$3)/Z71, 0)</f>
        <v>-107169.82453045678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12.5</v>
      </c>
      <c r="R72">
        <f t="shared" si="28"/>
        <v>250000</v>
      </c>
      <c r="S72">
        <f t="shared" si="29"/>
        <v>-191610.87447631848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-9.9940517760798251</v>
      </c>
      <c r="AC72">
        <f t="shared" si="30"/>
        <v>-8.9433704115415509</v>
      </c>
      <c r="AE72">
        <f t="shared" si="31"/>
        <v>0</v>
      </c>
      <c r="AF72">
        <f t="shared" si="32"/>
        <v>0</v>
      </c>
      <c r="AG72">
        <f t="shared" si="32"/>
        <v>-5.8343311907428283E-4</v>
      </c>
      <c r="AH72">
        <f t="shared" si="33"/>
        <v>-11.411787973052345</v>
      </c>
      <c r="AI72">
        <f t="shared" si="34"/>
        <v>-11.412371406171419</v>
      </c>
      <c r="AJ72">
        <f t="shared" si="35"/>
        <v>-1.0506813645382742</v>
      </c>
      <c r="AK72">
        <f t="shared" si="22"/>
        <v>-0.69958362432558785</v>
      </c>
      <c r="AL72">
        <f t="shared" si="26"/>
        <v>-13.16263639503528</v>
      </c>
      <c r="AN72">
        <f t="shared" si="36"/>
        <v>0</v>
      </c>
      <c r="AO72">
        <f t="shared" si="36"/>
        <v>0</v>
      </c>
      <c r="AP72">
        <f t="shared" si="36"/>
        <v>-5.9957270830286959E-7</v>
      </c>
      <c r="AQ72">
        <f t="shared" si="36"/>
        <v>-1.1727473806144965E-2</v>
      </c>
      <c r="AR72">
        <f t="shared" si="36"/>
        <v>-1.1728073378853269E-2</v>
      </c>
      <c r="AS72">
        <f t="shared" si="36"/>
        <v>-1.0797465051334547E-3</v>
      </c>
      <c r="AT72">
        <f t="shared" si="36"/>
        <v>-7.1893630067960772E-4</v>
      </c>
      <c r="AU72">
        <f t="shared" si="23"/>
        <v>-1.352675618466633E-2</v>
      </c>
      <c r="AW72">
        <v>69</v>
      </c>
      <c r="AX72">
        <f>IF(Z72&gt;0, (R72*SUMPRODUCT(K72:$K$98, X72:$X$98)-K72*$AZ$3)/Z72, 0)</f>
        <v>-191610.87447631848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12.5</v>
      </c>
      <c r="R73">
        <f t="shared" si="28"/>
        <v>250000</v>
      </c>
      <c r="S73">
        <f t="shared" si="29"/>
        <v>-350665.33352507727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-8.9433704115415509</v>
      </c>
      <c r="AC73">
        <f t="shared" si="30"/>
        <v>-7.9945989426784543</v>
      </c>
      <c r="AE73">
        <f t="shared" si="31"/>
        <v>0</v>
      </c>
      <c r="AF73">
        <f t="shared" si="32"/>
        <v>0</v>
      </c>
      <c r="AG73">
        <f t="shared" si="32"/>
        <v>-2.849796578946238E-4</v>
      </c>
      <c r="AH73">
        <f t="shared" si="33"/>
        <v>-5.8523825997783243</v>
      </c>
      <c r="AI73">
        <f t="shared" si="34"/>
        <v>-5.8526675794362193</v>
      </c>
      <c r="AJ73">
        <f t="shared" si="35"/>
        <v>-0.9487714688630966</v>
      </c>
      <c r="AK73">
        <f t="shared" ref="AK73:AK98" si="49">G73*SUM(AB73:AB73, AE73:AF73)</f>
        <v>-0.62603592880790859</v>
      </c>
      <c r="AL73">
        <f t="shared" si="26"/>
        <v>-7.4274749771072246</v>
      </c>
      <c r="AN73">
        <f t="shared" si="36"/>
        <v>0</v>
      </c>
      <c r="AO73">
        <f t="shared" si="36"/>
        <v>0</v>
      </c>
      <c r="AP73">
        <f t="shared" si="36"/>
        <v>-2.6148490061449484E-7</v>
      </c>
      <c r="AQ73">
        <f t="shared" si="36"/>
        <v>-5.3698909380644035E-3</v>
      </c>
      <c r="AR73">
        <f t="shared" si="36"/>
        <v>-5.3701524229650185E-3</v>
      </c>
      <c r="AS73">
        <f t="shared" si="36"/>
        <v>-8.7055130557167875E-4</v>
      </c>
      <c r="AT73">
        <f t="shared" si="36"/>
        <v>-5.744232547502373E-4</v>
      </c>
      <c r="AU73">
        <f t="shared" si="23"/>
        <v>-6.8151269832869349E-3</v>
      </c>
      <c r="AW73">
        <v>70</v>
      </c>
      <c r="AX73">
        <f>IF(Z73&gt;0, (R73*SUMPRODUCT(K73:$K$98, X73:$X$98)-K73*$AZ$3)/Z73, 0)</f>
        <v>-350665.33352507727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12.5</v>
      </c>
      <c r="R74">
        <f t="shared" si="28"/>
        <v>250000</v>
      </c>
      <c r="S74">
        <f t="shared" si="29"/>
        <v>-658085.8971486683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-7.9945989426784543</v>
      </c>
      <c r="AC74">
        <f t="shared" si="30"/>
        <v>-7.1423804919475504</v>
      </c>
      <c r="AE74">
        <f t="shared" si="31"/>
        <v>0</v>
      </c>
      <c r="AF74">
        <f t="shared" si="32"/>
        <v>0</v>
      </c>
      <c r="AG74">
        <f t="shared" si="32"/>
        <v>-1.3566580979196272E-4</v>
      </c>
      <c r="AH74">
        <f t="shared" si="33"/>
        <v>-2.9292810304742969</v>
      </c>
      <c r="AI74">
        <f t="shared" si="34"/>
        <v>-2.9294166962840889</v>
      </c>
      <c r="AJ74">
        <f t="shared" si="35"/>
        <v>-0.85221845073090385</v>
      </c>
      <c r="AK74">
        <f t="shared" si="49"/>
        <v>-0.55962192598749183</v>
      </c>
      <c r="AL74">
        <f t="shared" si="26"/>
        <v>-4.3412570730024846</v>
      </c>
      <c r="AN74">
        <f t="shared" si="36"/>
        <v>0</v>
      </c>
      <c r="AO74">
        <f t="shared" si="36"/>
        <v>0</v>
      </c>
      <c r="AP74">
        <f t="shared" si="36"/>
        <v>-1.1114377505146122E-7</v>
      </c>
      <c r="AQ74">
        <f t="shared" si="36"/>
        <v>-2.3998039919770242E-3</v>
      </c>
      <c r="AR74">
        <f t="shared" si="36"/>
        <v>-2.3999151357520757E-3</v>
      </c>
      <c r="AS74">
        <f t="shared" si="36"/>
        <v>-6.9817720417537216E-4</v>
      </c>
      <c r="AT74">
        <f t="shared" si="36"/>
        <v>-4.5846844942876765E-4</v>
      </c>
      <c r="AU74">
        <f t="shared" si="23"/>
        <v>-3.5565607893562157E-3</v>
      </c>
      <c r="AW74">
        <v>71</v>
      </c>
      <c r="AX74">
        <f>IF(Z74&gt;0, (R74*SUMPRODUCT(K74:$K$98, X74:$X$98)-K74*$AZ$3)/Z74, 0)</f>
        <v>-658085.8971486683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12.5</v>
      </c>
      <c r="R75">
        <f t="shared" si="28"/>
        <v>250000</v>
      </c>
      <c r="S75">
        <f t="shared" si="29"/>
        <v>-1269665.5503648005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-7.1423804919475504</v>
      </c>
      <c r="AC75">
        <f t="shared" si="30"/>
        <v>-6.3790764194493779</v>
      </c>
      <c r="AE75">
        <f t="shared" si="31"/>
        <v>0</v>
      </c>
      <c r="AF75">
        <f t="shared" si="32"/>
        <v>0</v>
      </c>
      <c r="AG75">
        <f t="shared" si="32"/>
        <v>-6.2802724087620374E-5</v>
      </c>
      <c r="AH75">
        <f t="shared" si="33"/>
        <v>-1.4301285521284546</v>
      </c>
      <c r="AI75">
        <f t="shared" si="34"/>
        <v>-1.4301913548525422</v>
      </c>
      <c r="AJ75">
        <f t="shared" si="35"/>
        <v>-0.76330407249817256</v>
      </c>
      <c r="AK75">
        <f t="shared" si="49"/>
        <v>-0.49996663443632855</v>
      </c>
      <c r="AL75">
        <f t="shared" si="26"/>
        <v>-2.6934620617870433</v>
      </c>
      <c r="AN75">
        <f t="shared" si="36"/>
        <v>0</v>
      </c>
      <c r="AO75">
        <f t="shared" si="36"/>
        <v>0</v>
      </c>
      <c r="AP75">
        <f t="shared" si="36"/>
        <v>-4.5938328748764906E-8</v>
      </c>
      <c r="AQ75">
        <f t="shared" si="36"/>
        <v>-1.0460965911130342E-3</v>
      </c>
      <c r="AR75">
        <f t="shared" si="36"/>
        <v>-1.0461425294417829E-3</v>
      </c>
      <c r="AS75">
        <f t="shared" si="36"/>
        <v>-5.583342749395818E-4</v>
      </c>
      <c r="AT75">
        <f t="shared" si="36"/>
        <v>-3.6571075458615316E-4</v>
      </c>
      <c r="AU75">
        <f t="shared" si="23"/>
        <v>-1.9701875589675181E-3</v>
      </c>
      <c r="AW75">
        <v>72</v>
      </c>
      <c r="AX75">
        <f>IF(Z75&gt;0, (R75*SUMPRODUCT(K75:$K$98, X75:$X$98)-K75*$AZ$3)/Z75, 0)</f>
        <v>-1269665.5503648005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12.5</v>
      </c>
      <c r="R76">
        <f t="shared" si="28"/>
        <v>250000</v>
      </c>
      <c r="S76">
        <f t="shared" si="29"/>
        <v>-2525052.3551135799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-6.3790764194493779</v>
      </c>
      <c r="AC76">
        <f t="shared" si="30"/>
        <v>-5.6964583406028586</v>
      </c>
      <c r="AE76">
        <f t="shared" si="31"/>
        <v>0</v>
      </c>
      <c r="AF76">
        <f t="shared" si="32"/>
        <v>0</v>
      </c>
      <c r="AG76">
        <f t="shared" si="32"/>
        <v>-2.8199704102504764E-5</v>
      </c>
      <c r="AH76">
        <f t="shared" si="33"/>
        <v>-0.67949985488478803</v>
      </c>
      <c r="AI76">
        <f t="shared" si="34"/>
        <v>-0.67952805458889054</v>
      </c>
      <c r="AJ76">
        <f t="shared" si="35"/>
        <v>-0.68261807884651926</v>
      </c>
      <c r="AK76">
        <f t="shared" si="49"/>
        <v>-0.4465353493614565</v>
      </c>
      <c r="AL76">
        <f t="shared" si="26"/>
        <v>-1.8086814827968665</v>
      </c>
      <c r="AN76">
        <f t="shared" si="36"/>
        <v>0</v>
      </c>
      <c r="AO76">
        <f t="shared" si="36"/>
        <v>0</v>
      </c>
      <c r="AP76">
        <f t="shared" si="36"/>
        <v>-1.8417184475256189E-8</v>
      </c>
      <c r="AQ76">
        <f t="shared" si="36"/>
        <v>-4.4378033658911282E-4</v>
      </c>
      <c r="AR76">
        <f t="shared" si="36"/>
        <v>-4.4379875377358811E-4</v>
      </c>
      <c r="AS76">
        <f t="shared" si="36"/>
        <v>-4.4581684398399958E-4</v>
      </c>
      <c r="AT76">
        <f t="shared" si="36"/>
        <v>-2.916315672681986E-4</v>
      </c>
      <c r="AU76">
        <f t="shared" si="23"/>
        <v>-1.1812471650257863E-3</v>
      </c>
      <c r="AW76">
        <v>73</v>
      </c>
      <c r="AX76">
        <f>IF(Z76&gt;0, (R76*SUMPRODUCT(K76:$K$98, X76:$X$98)-K76*$AZ$3)/Z76, 0)</f>
        <v>-2525052.3551135799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12.5</v>
      </c>
      <c r="R77">
        <f t="shared" si="28"/>
        <v>250000</v>
      </c>
      <c r="S77">
        <f t="shared" si="29"/>
        <v>-5184800.6452877037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-5.6964583406028586</v>
      </c>
      <c r="AC77">
        <f t="shared" si="30"/>
        <v>-5.0864876785844189</v>
      </c>
      <c r="AE77">
        <f t="shared" si="31"/>
        <v>0</v>
      </c>
      <c r="AF77">
        <f t="shared" si="32"/>
        <v>0</v>
      </c>
      <c r="AG77">
        <f t="shared" si="32"/>
        <v>-1.2262977948842069E-5</v>
      </c>
      <c r="AH77">
        <f t="shared" si="33"/>
        <v>-0.31309458225275294</v>
      </c>
      <c r="AI77">
        <f t="shared" si="34"/>
        <v>-0.31310684523070176</v>
      </c>
      <c r="AJ77">
        <f t="shared" si="35"/>
        <v>-0.60997066201843975</v>
      </c>
      <c r="AK77">
        <f t="shared" si="49"/>
        <v>-0.39875208384220012</v>
      </c>
      <c r="AL77">
        <f t="shared" si="26"/>
        <v>-1.3218295910913416</v>
      </c>
      <c r="AN77">
        <f t="shared" si="36"/>
        <v>0</v>
      </c>
      <c r="AO77">
        <f t="shared" si="36"/>
        <v>0</v>
      </c>
      <c r="AP77">
        <f t="shared" si="36"/>
        <v>-7.150832602675209E-9</v>
      </c>
      <c r="AQ77">
        <f t="shared" si="36"/>
        <v>-1.825728592054891E-4</v>
      </c>
      <c r="AR77">
        <f t="shared" si="36"/>
        <v>-1.8258001003809178E-4</v>
      </c>
      <c r="AS77">
        <f t="shared" si="36"/>
        <v>-3.556883258563392E-4</v>
      </c>
      <c r="AT77">
        <f t="shared" si="36"/>
        <v>-2.3252177516903448E-4</v>
      </c>
      <c r="AU77">
        <f t="shared" si="23"/>
        <v>-7.7079011106346543E-4</v>
      </c>
      <c r="AW77">
        <v>74</v>
      </c>
      <c r="AX77">
        <f>IF(Z77&gt;0, (R77*SUMPRODUCT(K77:$K$98, X77:$X$98)-K77*$AZ$3)/Z77, 0)</f>
        <v>-5184800.6452877037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12.5</v>
      </c>
      <c r="R78">
        <f t="shared" si="28"/>
        <v>250000</v>
      </c>
      <c r="S78">
        <f t="shared" si="29"/>
        <v>-11020753.273466215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-5.0864876785844189</v>
      </c>
      <c r="AC78">
        <f t="shared" si="30"/>
        <v>-4.5416573564837766</v>
      </c>
      <c r="AE78">
        <f t="shared" si="31"/>
        <v>0</v>
      </c>
      <c r="AF78">
        <f t="shared" si="32"/>
        <v>0</v>
      </c>
      <c r="AG78">
        <f t="shared" si="32"/>
        <v>-5.1512555945453857E-6</v>
      </c>
      <c r="AH78">
        <f t="shared" si="33"/>
        <v>-0.13978185149616526</v>
      </c>
      <c r="AI78">
        <f t="shared" si="34"/>
        <v>-0.13978700275175981</v>
      </c>
      <c r="AJ78">
        <f t="shared" si="35"/>
        <v>-0.54483032210064231</v>
      </c>
      <c r="AK78">
        <f t="shared" si="49"/>
        <v>-0.35605413750090936</v>
      </c>
      <c r="AL78">
        <f t="shared" si="26"/>
        <v>-1.0406714623533115</v>
      </c>
      <c r="AN78">
        <f t="shared" si="36"/>
        <v>0</v>
      </c>
      <c r="AO78">
        <f t="shared" si="36"/>
        <v>0</v>
      </c>
      <c r="AP78">
        <f t="shared" si="36"/>
        <v>-2.6819812711783923E-9</v>
      </c>
      <c r="AQ78">
        <f t="shared" si="36"/>
        <v>-7.2776879516583175E-5</v>
      </c>
      <c r="AR78">
        <f t="shared" si="36"/>
        <v>-7.2779561497854359E-5</v>
      </c>
      <c r="AS78">
        <f t="shared" si="36"/>
        <v>-2.8366379672390752E-4</v>
      </c>
      <c r="AT78">
        <f t="shared" si="36"/>
        <v>-1.8537820746347388E-4</v>
      </c>
      <c r="AU78">
        <f t="shared" si="23"/>
        <v>-5.418215656852358E-4</v>
      </c>
      <c r="AW78">
        <v>75</v>
      </c>
      <c r="AX78">
        <f>IF(Z78&gt;0, (R78*SUMPRODUCT(K78:$K$98, X78:$X$98)-K78*$AZ$3)/Z78, 0)</f>
        <v>-11020753.273466215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12.5</v>
      </c>
      <c r="R79">
        <f t="shared" si="28"/>
        <v>250000</v>
      </c>
      <c r="S79">
        <f t="shared" si="29"/>
        <v>-24286391.447331034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-4.5416573564837766</v>
      </c>
      <c r="AC79">
        <f t="shared" si="30"/>
        <v>-4.0551114771491434</v>
      </c>
      <c r="AE79">
        <f t="shared" si="31"/>
        <v>0</v>
      </c>
      <c r="AF79">
        <f t="shared" si="32"/>
        <v>0</v>
      </c>
      <c r="AG79">
        <f t="shared" si="32"/>
        <v>-2.0871315351352776E-6</v>
      </c>
      <c r="AH79">
        <f t="shared" si="33"/>
        <v>-6.0252230069293082E-2</v>
      </c>
      <c r="AI79">
        <f t="shared" si="34"/>
        <v>-6.0254317200828217E-2</v>
      </c>
      <c r="AJ79">
        <f t="shared" si="35"/>
        <v>-0.48654587933463311</v>
      </c>
      <c r="AK79">
        <f t="shared" si="49"/>
        <v>-0.3179160149538644</v>
      </c>
      <c r="AL79">
        <f t="shared" si="26"/>
        <v>-0.86471621148932565</v>
      </c>
      <c r="AN79">
        <f t="shared" si="36"/>
        <v>0</v>
      </c>
      <c r="AO79">
        <f t="shared" si="36"/>
        <v>0</v>
      </c>
      <c r="AP79">
        <f t="shared" si="36"/>
        <v>-9.7022941872066444E-10</v>
      </c>
      <c r="AQ79">
        <f t="shared" si="36"/>
        <v>-2.8009009098204716E-5</v>
      </c>
      <c r="AR79">
        <f t="shared" si="36"/>
        <v>-2.8009979327623437E-5</v>
      </c>
      <c r="AS79">
        <f t="shared" si="36"/>
        <v>-2.2617698872398999E-4</v>
      </c>
      <c r="AT79">
        <f t="shared" si="36"/>
        <v>-1.4778726936857175E-4</v>
      </c>
      <c r="AU79">
        <f t="shared" si="23"/>
        <v>-4.0197423742018511E-4</v>
      </c>
      <c r="AW79">
        <v>76</v>
      </c>
      <c r="AX79">
        <f>IF(Z79&gt;0, (R79*SUMPRODUCT(K79:$K$98, X79:$X$98)-K79*$AZ$3)/Z79, 0)</f>
        <v>-24286391.447331034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12.5</v>
      </c>
      <c r="R80">
        <f t="shared" si="28"/>
        <v>250000</v>
      </c>
      <c r="S80">
        <f t="shared" si="29"/>
        <v>-55527432.559917495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-4.0551114771491434</v>
      </c>
      <c r="AC80">
        <f t="shared" si="30"/>
        <v>-3.6206585431098932</v>
      </c>
      <c r="AE80">
        <f t="shared" si="31"/>
        <v>0</v>
      </c>
      <c r="AF80">
        <f t="shared" si="32"/>
        <v>0</v>
      </c>
      <c r="AG80">
        <f t="shared" si="32"/>
        <v>-8.1506076730699314E-7</v>
      </c>
      <c r="AH80">
        <f t="shared" si="33"/>
        <v>-2.502398904953863E-2</v>
      </c>
      <c r="AI80">
        <f t="shared" si="34"/>
        <v>-2.5024804110305936E-2</v>
      </c>
      <c r="AJ80">
        <f t="shared" si="35"/>
        <v>-0.43445293403925023</v>
      </c>
      <c r="AK80">
        <f t="shared" si="49"/>
        <v>-0.28385780340044009</v>
      </c>
      <c r="AL80">
        <f t="shared" si="26"/>
        <v>-0.74333554154999626</v>
      </c>
      <c r="AN80">
        <f t="shared" si="36"/>
        <v>0</v>
      </c>
      <c r="AO80">
        <f t="shared" si="36"/>
        <v>0</v>
      </c>
      <c r="AP80">
        <f t="shared" si="36"/>
        <v>-3.3829578383650016E-10</v>
      </c>
      <c r="AQ80">
        <f t="shared" si="36"/>
        <v>-1.0386354404224597E-5</v>
      </c>
      <c r="AR80">
        <f t="shared" si="36"/>
        <v>-1.0386692700008432E-5</v>
      </c>
      <c r="AS80">
        <f t="shared" si="36"/>
        <v>-1.8032225541475211E-4</v>
      </c>
      <c r="AT80">
        <f t="shared" si="36"/>
        <v>-1.1781685728383253E-4</v>
      </c>
      <c r="AU80">
        <f t="shared" si="23"/>
        <v>-3.0852580539859306E-4</v>
      </c>
      <c r="AW80">
        <v>77</v>
      </c>
      <c r="AX80">
        <f>IF(Z80&gt;0, (R80*SUMPRODUCT(K80:$K$98, X80:$X$98)-K80*$AZ$3)/Z80, 0)</f>
        <v>-55527432.559917495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12.5</v>
      </c>
      <c r="R81">
        <f t="shared" si="28"/>
        <v>250000</v>
      </c>
      <c r="S81">
        <f t="shared" si="29"/>
        <v>-132027372.91634688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-3.6206585431098932</v>
      </c>
      <c r="AC81">
        <f t="shared" si="30"/>
        <v>-3.2327395160282726</v>
      </c>
      <c r="AE81">
        <f t="shared" si="31"/>
        <v>0</v>
      </c>
      <c r="AF81">
        <f t="shared" si="32"/>
        <v>0</v>
      </c>
      <c r="AG81">
        <f t="shared" si="32"/>
        <v>-3.060671666621503E-7</v>
      </c>
      <c r="AH81">
        <f t="shared" si="33"/>
        <v>-1.0016859859435458E-2</v>
      </c>
      <c r="AI81">
        <f t="shared" si="34"/>
        <v>-1.0017165926602119E-2</v>
      </c>
      <c r="AJ81">
        <f t="shared" si="35"/>
        <v>-0.38791902708162063</v>
      </c>
      <c r="AK81">
        <f t="shared" si="49"/>
        <v>-0.25344609801769252</v>
      </c>
      <c r="AL81">
        <f t="shared" si="26"/>
        <v>-0.65138229102591527</v>
      </c>
      <c r="AN81">
        <f t="shared" si="36"/>
        <v>0</v>
      </c>
      <c r="AO81">
        <f t="shared" si="36"/>
        <v>0</v>
      </c>
      <c r="AP81">
        <f t="shared" si="36"/>
        <v>-1.1342409342537093E-10</v>
      </c>
      <c r="AQ81">
        <f t="shared" si="36"/>
        <v>-3.7121043100307089E-6</v>
      </c>
      <c r="AR81">
        <f t="shared" si="36"/>
        <v>-3.7122177341241339E-6</v>
      </c>
      <c r="AS81">
        <f t="shared" si="36"/>
        <v>-1.4375721659080494E-4</v>
      </c>
      <c r="AT81">
        <f t="shared" si="36"/>
        <v>-9.3923481611428433E-5</v>
      </c>
      <c r="AU81">
        <f t="shared" si="23"/>
        <v>-2.4139291593635752E-4</v>
      </c>
      <c r="AW81">
        <v>78</v>
      </c>
      <c r="AX81">
        <f>IF(Z81&gt;0, (R81*SUMPRODUCT(K81:$K$98, X81:$X$98)-K81*$AZ$3)/Z81, 0)</f>
        <v>-132027372.91634688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12.5</v>
      </c>
      <c r="R82">
        <f t="shared" si="28"/>
        <v>250000</v>
      </c>
      <c r="S82">
        <f t="shared" si="29"/>
        <v>-327222657.5100913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-3.2327395160282726</v>
      </c>
      <c r="AC82">
        <f t="shared" si="30"/>
        <v>-2.8863776804218459</v>
      </c>
      <c r="AE82">
        <f t="shared" si="31"/>
        <v>0</v>
      </c>
      <c r="AF82">
        <f t="shared" si="32"/>
        <v>0</v>
      </c>
      <c r="AG82">
        <f t="shared" si="32"/>
        <v>-1.1026046081225413E-7</v>
      </c>
      <c r="AH82">
        <f t="shared" si="33"/>
        <v>-3.8549206836654931E-3</v>
      </c>
      <c r="AI82">
        <f t="shared" si="34"/>
        <v>-3.8550309441263055E-3</v>
      </c>
      <c r="AJ82">
        <f t="shared" si="35"/>
        <v>-0.34636183560642664</v>
      </c>
      <c r="AK82">
        <f t="shared" si="49"/>
        <v>-0.2262917661219791</v>
      </c>
      <c r="AL82">
        <f t="shared" si="26"/>
        <v>-0.57650863267253205</v>
      </c>
      <c r="AN82">
        <f t="shared" si="36"/>
        <v>0</v>
      </c>
      <c r="AO82">
        <f t="shared" si="36"/>
        <v>0</v>
      </c>
      <c r="AP82">
        <f t="shared" si="36"/>
        <v>-3.6482984112958786E-11</v>
      </c>
      <c r="AQ82">
        <f t="shared" si="36"/>
        <v>-1.2755162550822032E-6</v>
      </c>
      <c r="AR82">
        <f t="shared" si="36"/>
        <v>-1.2755527380663161E-6</v>
      </c>
      <c r="AS82">
        <f t="shared" si="36"/>
        <v>-1.1460421308487883E-4</v>
      </c>
      <c r="AT82">
        <f t="shared" si="36"/>
        <v>-7.4875425401850075E-5</v>
      </c>
      <c r="AU82">
        <f t="shared" si="23"/>
        <v>-1.9075519122479525E-4</v>
      </c>
      <c r="AW82">
        <v>79</v>
      </c>
      <c r="AX82">
        <f>IF(Z82&gt;0, (R82*SUMPRODUCT(K82:$K$98, X82:$X$98)-K82*$AZ$3)/Z82, 0)</f>
        <v>-327222657.5100913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12.5</v>
      </c>
      <c r="R83">
        <f t="shared" si="28"/>
        <v>250000</v>
      </c>
      <c r="S83">
        <f t="shared" si="29"/>
        <v>-847292137.55550754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-2.8863776804218459</v>
      </c>
      <c r="AC83">
        <f t="shared" si="30"/>
        <v>-2.5771240026249433</v>
      </c>
      <c r="AE83">
        <f t="shared" si="31"/>
        <v>0</v>
      </c>
      <c r="AF83">
        <f t="shared" si="32"/>
        <v>0</v>
      </c>
      <c r="AG83">
        <f t="shared" si="32"/>
        <v>-3.8020003496965523E-8</v>
      </c>
      <c r="AH83">
        <f t="shared" si="33"/>
        <v>-1.4227570541433213E-3</v>
      </c>
      <c r="AI83">
        <f t="shared" si="34"/>
        <v>-1.4227950741468184E-3</v>
      </c>
      <c r="AJ83">
        <f t="shared" si="35"/>
        <v>-0.3092536777969026</v>
      </c>
      <c r="AK83">
        <f t="shared" si="49"/>
        <v>-0.20204643762952923</v>
      </c>
      <c r="AL83">
        <f t="shared" si="26"/>
        <v>-0.51272291050057861</v>
      </c>
      <c r="AN83">
        <f t="shared" si="36"/>
        <v>0</v>
      </c>
      <c r="AO83">
        <f t="shared" si="36"/>
        <v>0</v>
      </c>
      <c r="AP83">
        <f t="shared" si="36"/>
        <v>-1.1232196192997933E-11</v>
      </c>
      <c r="AQ83">
        <f t="shared" si="36"/>
        <v>-4.2032311670841973E-7</v>
      </c>
      <c r="AR83">
        <f t="shared" si="36"/>
        <v>-4.2033434890461277E-7</v>
      </c>
      <c r="AS83">
        <f t="shared" si="36"/>
        <v>-9.1362379351128036E-5</v>
      </c>
      <c r="AT83">
        <f t="shared" si="36"/>
        <v>-5.9690295076704064E-5</v>
      </c>
      <c r="AU83">
        <f t="shared" si="23"/>
        <v>-1.5147300877673669E-4</v>
      </c>
      <c r="AW83">
        <v>80</v>
      </c>
      <c r="AX83">
        <f>IF(Z83&gt;0, (R83*SUMPRODUCT(K83:$K$98, X83:$X$98)-K83*$AZ$3)/Z83, 0)</f>
        <v>-847292137.55550754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12.5</v>
      </c>
      <c r="R84">
        <f t="shared" si="28"/>
        <v>250000</v>
      </c>
      <c r="S84">
        <f t="shared" si="29"/>
        <v>-2297162818.9763885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-2.5771240026249433</v>
      </c>
      <c r="AC84">
        <f t="shared" si="30"/>
        <v>-2.3010039289184556</v>
      </c>
      <c r="AE84">
        <f t="shared" si="31"/>
        <v>0</v>
      </c>
      <c r="AF84">
        <f t="shared" si="32"/>
        <v>0</v>
      </c>
      <c r="AG84">
        <f t="shared" si="32"/>
        <v>-1.2520901380554833E-8</v>
      </c>
      <c r="AH84">
        <f t="shared" si="33"/>
        <v>-5.0237804162882066E-4</v>
      </c>
      <c r="AI84">
        <f t="shared" si="34"/>
        <v>-5.0239056253020126E-4</v>
      </c>
      <c r="AJ84">
        <f t="shared" si="35"/>
        <v>-0.27612007370648772</v>
      </c>
      <c r="AK84">
        <f t="shared" si="49"/>
        <v>-0.18039868018374605</v>
      </c>
      <c r="AL84">
        <f t="shared" si="26"/>
        <v>-0.45702114445276398</v>
      </c>
      <c r="AN84">
        <f t="shared" si="36"/>
        <v>0</v>
      </c>
      <c r="AO84">
        <f t="shared" si="36"/>
        <v>0</v>
      </c>
      <c r="AP84">
        <f t="shared" si="36"/>
        <v>-3.3027074069141748E-12</v>
      </c>
      <c r="AQ84">
        <f t="shared" si="36"/>
        <v>-1.3251503455935852E-7</v>
      </c>
      <c r="AR84">
        <f t="shared" si="36"/>
        <v>-1.3251833726676546E-7</v>
      </c>
      <c r="AS84">
        <f t="shared" si="36"/>
        <v>-7.2833718988024986E-5</v>
      </c>
      <c r="AT84">
        <f t="shared" si="36"/>
        <v>-4.7584757609040272E-5</v>
      </c>
      <c r="AU84">
        <f t="shared" si="23"/>
        <v>-1.2055099493433203E-4</v>
      </c>
      <c r="AW84">
        <v>81</v>
      </c>
      <c r="AX84">
        <f>IF(Z84&gt;0, (R84*SUMPRODUCT(K84:$K$98, X84:$X$98)-K84*$AZ$3)/Z84, 0)</f>
        <v>-2297162818.9763885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12.5</v>
      </c>
      <c r="R85">
        <f t="shared" si="28"/>
        <v>250000</v>
      </c>
      <c r="S85">
        <f t="shared" si="29"/>
        <v>-6537260096.8056526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-2.3010039289184556</v>
      </c>
      <c r="AC85">
        <f t="shared" si="30"/>
        <v>-2.054467906049914</v>
      </c>
      <c r="AE85">
        <f t="shared" si="31"/>
        <v>0</v>
      </c>
      <c r="AF85">
        <f t="shared" si="32"/>
        <v>0</v>
      </c>
      <c r="AG85">
        <f t="shared" si="32"/>
        <v>-3.9283810717845752E-9</v>
      </c>
      <c r="AH85">
        <f t="shared" si="33"/>
        <v>-1.6934622589929419E-4</v>
      </c>
      <c r="AI85">
        <f t="shared" si="34"/>
        <v>-1.6935015428036596E-4</v>
      </c>
      <c r="AJ85">
        <f t="shared" si="35"/>
        <v>-0.24653602286854159</v>
      </c>
      <c r="AK85">
        <f t="shared" si="49"/>
        <v>-0.16107027502429191</v>
      </c>
      <c r="AL85">
        <f t="shared" si="26"/>
        <v>-0.40777564804711386</v>
      </c>
      <c r="AN85">
        <f t="shared" si="36"/>
        <v>0</v>
      </c>
      <c r="AO85">
        <f t="shared" si="36"/>
        <v>0</v>
      </c>
      <c r="AP85">
        <f t="shared" si="36"/>
        <v>-9.2518821618956884E-13</v>
      </c>
      <c r="AQ85">
        <f t="shared" si="36"/>
        <v>-3.9883384477012776E-8</v>
      </c>
      <c r="AR85">
        <f t="shared" si="36"/>
        <v>-3.9884309665228963E-8</v>
      </c>
      <c r="AS85">
        <f t="shared" si="36"/>
        <v>-5.8062652033042089E-5</v>
      </c>
      <c r="AT85">
        <f t="shared" si="36"/>
        <v>-3.7934283285605822E-5</v>
      </c>
      <c r="AU85">
        <f t="shared" si="23"/>
        <v>-9.6036819628313137E-5</v>
      </c>
      <c r="AW85">
        <v>82</v>
      </c>
      <c r="AX85">
        <f>IF(Z85&gt;0, (R85*SUMPRODUCT(K85:$K$98, X85:$X$98)-K85*$AZ$3)/Z85, 0)</f>
        <v>-6537260096.8056526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12.5</v>
      </c>
      <c r="R86">
        <f t="shared" si="28"/>
        <v>250000</v>
      </c>
      <c r="S86">
        <f t="shared" si="29"/>
        <v>-19582967609.508926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-2.054467906049914</v>
      </c>
      <c r="AC86">
        <f t="shared" si="30"/>
        <v>-1.8343463786265346</v>
      </c>
      <c r="AE86">
        <f t="shared" si="31"/>
        <v>0</v>
      </c>
      <c r="AF86">
        <f t="shared" si="32"/>
        <v>0</v>
      </c>
      <c r="AG86">
        <f t="shared" si="32"/>
        <v>-1.1708812571235555E-9</v>
      </c>
      <c r="AH86">
        <f t="shared" si="33"/>
        <v>-5.4364320078863482E-5</v>
      </c>
      <c r="AI86">
        <f t="shared" si="34"/>
        <v>-5.4365490960120607E-5</v>
      </c>
      <c r="AJ86">
        <f t="shared" si="35"/>
        <v>-0.22012152742337943</v>
      </c>
      <c r="AK86">
        <f t="shared" si="49"/>
        <v>-0.14381275342349401</v>
      </c>
      <c r="AL86">
        <f t="shared" si="26"/>
        <v>-0.36398864633783357</v>
      </c>
      <c r="AN86">
        <f t="shared" si="36"/>
        <v>0</v>
      </c>
      <c r="AO86">
        <f t="shared" si="36"/>
        <v>0</v>
      </c>
      <c r="AP86">
        <f t="shared" si="36"/>
        <v>-2.4621318959131634E-13</v>
      </c>
      <c r="AQ86">
        <f t="shared" si="36"/>
        <v>-1.143174217295355E-8</v>
      </c>
      <c r="AR86">
        <f t="shared" si="36"/>
        <v>-1.1431988386143142E-8</v>
      </c>
      <c r="AS86">
        <f t="shared" si="36"/>
        <v>-4.628720720815468E-5</v>
      </c>
      <c r="AT86">
        <f t="shared" si="36"/>
        <v>-3.0240980038654351E-5</v>
      </c>
      <c r="AU86">
        <f t="shared" si="23"/>
        <v>-7.6539619235195178E-5</v>
      </c>
      <c r="AW86">
        <v>83</v>
      </c>
      <c r="AX86">
        <f>IF(Z86&gt;0, (R86*SUMPRODUCT(K86:$K$98, X86:$X$98)-K86*$AZ$3)/Z86, 0)</f>
        <v>-19582967609.508926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12.5</v>
      </c>
      <c r="R87">
        <f t="shared" si="28"/>
        <v>250000</v>
      </c>
      <c r="S87">
        <f t="shared" si="29"/>
        <v>-61926777995.437012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-1.8343463786265346</v>
      </c>
      <c r="AC87">
        <f t="shared" si="30"/>
        <v>-1.6378092763915229</v>
      </c>
      <c r="AE87">
        <f t="shared" si="31"/>
        <v>0</v>
      </c>
      <c r="AF87">
        <f t="shared" si="32"/>
        <v>0</v>
      </c>
      <c r="AG87">
        <f t="shared" si="32"/>
        <v>-3.3059391458090285E-10</v>
      </c>
      <c r="AH87">
        <f t="shared" si="33"/>
        <v>-1.6571570599428344E-5</v>
      </c>
      <c r="AI87">
        <f t="shared" si="34"/>
        <v>-1.6571901193342926E-5</v>
      </c>
      <c r="AJ87">
        <f t="shared" si="35"/>
        <v>-0.19653710223501175</v>
      </c>
      <c r="AK87">
        <f t="shared" si="49"/>
        <v>-0.12840424650385743</v>
      </c>
      <c r="AL87">
        <f t="shared" si="26"/>
        <v>-0.32495792064006251</v>
      </c>
      <c r="AN87">
        <f t="shared" si="36"/>
        <v>0</v>
      </c>
      <c r="AO87">
        <f t="shared" si="36"/>
        <v>0</v>
      </c>
      <c r="AP87">
        <f t="shared" si="36"/>
        <v>-6.2069077757544064E-14</v>
      </c>
      <c r="AQ87">
        <f t="shared" si="36"/>
        <v>-3.1113159036956038E-9</v>
      </c>
      <c r="AR87">
        <f t="shared" si="36"/>
        <v>-3.1113779727733616E-9</v>
      </c>
      <c r="AS87">
        <f t="shared" si="36"/>
        <v>-3.6899882734780427E-5</v>
      </c>
      <c r="AT87">
        <f t="shared" si="36"/>
        <v>-2.4107924584003141E-5</v>
      </c>
      <c r="AU87">
        <f t="shared" si="23"/>
        <v>-6.1010918696756338E-5</v>
      </c>
      <c r="AW87">
        <v>84</v>
      </c>
      <c r="AX87">
        <f>IF(Z87&gt;0, (R87*SUMPRODUCT(K87:$K$98, X87:$X$98)-K87*$AZ$3)/Z87, 0)</f>
        <v>-61926777995.437012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12.5</v>
      </c>
      <c r="R88">
        <f t="shared" si="28"/>
        <v>250000</v>
      </c>
      <c r="S88">
        <f t="shared" si="29"/>
        <v>-207314229196.04166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-1.6378092763915229</v>
      </c>
      <c r="AC88">
        <f t="shared" si="30"/>
        <v>-1.4623297137289517</v>
      </c>
      <c r="AE88">
        <f t="shared" si="31"/>
        <v>0</v>
      </c>
      <c r="AF88">
        <f t="shared" si="32"/>
        <v>0</v>
      </c>
      <c r="AG88">
        <f t="shared" si="32"/>
        <v>-8.8171089328975539E-11</v>
      </c>
      <c r="AH88">
        <f t="shared" si="33"/>
        <v>-4.7823377221223651E-6</v>
      </c>
      <c r="AI88">
        <f t="shared" si="34"/>
        <v>-4.7824258932116938E-6</v>
      </c>
      <c r="AJ88">
        <f t="shared" si="35"/>
        <v>-0.17547956266257114</v>
      </c>
      <c r="AK88">
        <f t="shared" si="49"/>
        <v>-0.11464664934740661</v>
      </c>
      <c r="AL88">
        <f t="shared" si="26"/>
        <v>-0.29013099443587098</v>
      </c>
      <c r="AN88">
        <f t="shared" si="36"/>
        <v>0</v>
      </c>
      <c r="AO88">
        <f t="shared" si="36"/>
        <v>0</v>
      </c>
      <c r="AP88">
        <f t="shared" si="36"/>
        <v>-1.4780482829951827E-14</v>
      </c>
      <c r="AQ88">
        <f t="shared" si="36"/>
        <v>-8.0168296804326028E-10</v>
      </c>
      <c r="AR88">
        <f t="shared" si="36"/>
        <v>-8.0169774852609013E-10</v>
      </c>
      <c r="AS88">
        <f t="shared" si="36"/>
        <v>-2.94163617879816E-5</v>
      </c>
      <c r="AT88">
        <f t="shared" si="36"/>
        <v>-1.9218689993364742E-5</v>
      </c>
      <c r="AU88">
        <f t="shared" si="23"/>
        <v>-4.863585347909487E-5</v>
      </c>
      <c r="AW88">
        <v>85</v>
      </c>
      <c r="AX88">
        <f>IF(Z88&gt;0, (R88*SUMPRODUCT(K88:$K$98, X88:$X$98)-K88*$AZ$3)/Z88, 0)</f>
        <v>-207314229196.04166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12.5</v>
      </c>
      <c r="R89">
        <f t="shared" si="28"/>
        <v>250000</v>
      </c>
      <c r="S89">
        <f t="shared" si="29"/>
        <v>-744739638628.53882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-1.4623297137289517</v>
      </c>
      <c r="AC89">
        <f t="shared" si="30"/>
        <v>-1.3056515308039496</v>
      </c>
      <c r="AE89">
        <f t="shared" si="31"/>
        <v>0</v>
      </c>
      <c r="AF89">
        <f t="shared" si="32"/>
        <v>0</v>
      </c>
      <c r="AG89">
        <f t="shared" si="32"/>
        <v>-2.1914563544790424E-11</v>
      </c>
      <c r="AH89">
        <f t="shared" si="33"/>
        <v>-1.3074962978179071E-6</v>
      </c>
      <c r="AI89">
        <f t="shared" si="34"/>
        <v>-1.3075182123814519E-6</v>
      </c>
      <c r="AJ89">
        <f t="shared" si="35"/>
        <v>-0.15667818292500213</v>
      </c>
      <c r="AK89">
        <f t="shared" si="49"/>
        <v>-0.10236307996102663</v>
      </c>
      <c r="AL89">
        <f t="shared" si="26"/>
        <v>-0.25904257040424111</v>
      </c>
      <c r="AN89">
        <f t="shared" si="36"/>
        <v>0</v>
      </c>
      <c r="AO89">
        <f t="shared" si="36"/>
        <v>0</v>
      </c>
      <c r="AP89">
        <f t="shared" si="36"/>
        <v>-3.2800254825261324E-15</v>
      </c>
      <c r="AQ89">
        <f t="shared" si="36"/>
        <v>-1.9569731180755421E-10</v>
      </c>
      <c r="AR89">
        <f t="shared" si="36"/>
        <v>-1.9570059183303676E-10</v>
      </c>
      <c r="AS89">
        <f t="shared" si="36"/>
        <v>-2.3450543813000789E-5</v>
      </c>
      <c r="AT89">
        <f t="shared" si="36"/>
        <v>-1.5321022025183954E-5</v>
      </c>
      <c r="AU89">
        <f t="shared" si="23"/>
        <v>-3.877176153877657E-5</v>
      </c>
      <c r="AW89">
        <v>86</v>
      </c>
      <c r="AX89">
        <f>IF(Z89&gt;0, (R89*SUMPRODUCT(K89:$K$98, X89:$X$98)-K89*$AZ$3)/Z89, 0)</f>
        <v>-744739638628.53882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12.5</v>
      </c>
      <c r="R90">
        <f t="shared" si="28"/>
        <v>250000</v>
      </c>
      <c r="S90">
        <f t="shared" si="29"/>
        <v>-2884982211947.0918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-1.3056515308039496</v>
      </c>
      <c r="AC90">
        <f t="shared" si="30"/>
        <v>-1.1657602955293924</v>
      </c>
      <c r="AE90">
        <f t="shared" si="31"/>
        <v>0</v>
      </c>
      <c r="AF90">
        <f t="shared" si="32"/>
        <v>0</v>
      </c>
      <c r="AG90">
        <f t="shared" si="32"/>
        <v>-5.0509856295726253E-12</v>
      </c>
      <c r="AH90">
        <f t="shared" si="33"/>
        <v>-3.3288864559539785E-7</v>
      </c>
      <c r="AI90">
        <f t="shared" si="34"/>
        <v>-3.3289369658102741E-7</v>
      </c>
      <c r="AJ90">
        <f t="shared" si="35"/>
        <v>-0.13989123527455716</v>
      </c>
      <c r="AK90">
        <f t="shared" si="49"/>
        <v>-9.1395607156276482E-2</v>
      </c>
      <c r="AL90">
        <f t="shared" si="26"/>
        <v>-0.23128717532453022</v>
      </c>
      <c r="AN90">
        <f t="shared" si="36"/>
        <v>0</v>
      </c>
      <c r="AO90">
        <f t="shared" si="36"/>
        <v>0</v>
      </c>
      <c r="AP90">
        <f t="shared" si="36"/>
        <v>-6.7499802548991031E-16</v>
      </c>
      <c r="AQ90">
        <f t="shared" si="36"/>
        <v>-4.4486204270574487E-11</v>
      </c>
      <c r="AR90">
        <f t="shared" si="36"/>
        <v>-4.4486879268599976E-11</v>
      </c>
      <c r="AS90">
        <f t="shared" si="36"/>
        <v>-1.8694630022469532E-5</v>
      </c>
      <c r="AT90">
        <f t="shared" si="36"/>
        <v>-1.2213824962744553E-5</v>
      </c>
      <c r="AU90">
        <f t="shared" si="23"/>
        <v>-3.0908499472093354E-5</v>
      </c>
      <c r="AW90">
        <v>87</v>
      </c>
      <c r="AX90">
        <f>IF(Z90&gt;0, (R90*SUMPRODUCT(K90:$K$98, X90:$X$98)-K90*$AZ$3)/Z90, 0)</f>
        <v>-2884982211947.0918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12.5</v>
      </c>
      <c r="R91">
        <f t="shared" si="28"/>
        <v>250000</v>
      </c>
      <c r="S91">
        <f t="shared" si="29"/>
        <v>-12119161679281.268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-1.1657602955293924</v>
      </c>
      <c r="AC91">
        <f t="shared" si="30"/>
        <v>-1.0408574067611513</v>
      </c>
      <c r="AE91">
        <f t="shared" si="31"/>
        <v>0</v>
      </c>
      <c r="AF91">
        <f t="shared" si="32"/>
        <v>0</v>
      </c>
      <c r="AG91">
        <f t="shared" si="32"/>
        <v>-1.0735658066809452E-12</v>
      </c>
      <c r="AH91">
        <f t="shared" si="33"/>
        <v>-7.8538199331919077E-8</v>
      </c>
      <c r="AI91">
        <f t="shared" si="34"/>
        <v>-7.8539272897725758E-8</v>
      </c>
      <c r="AJ91">
        <f t="shared" si="35"/>
        <v>-0.12490288876824107</v>
      </c>
      <c r="AK91">
        <f t="shared" si="49"/>
        <v>-8.1603220687057471E-2</v>
      </c>
      <c r="AL91">
        <f t="shared" si="26"/>
        <v>-0.20650618799457143</v>
      </c>
      <c r="AN91">
        <f t="shared" si="36"/>
        <v>0</v>
      </c>
      <c r="AO91">
        <f t="shared" si="36"/>
        <v>0</v>
      </c>
      <c r="AP91">
        <f t="shared" si="36"/>
        <v>-1.2809642741175309E-16</v>
      </c>
      <c r="AQ91">
        <f t="shared" si="36"/>
        <v>-9.3710722595329941E-12</v>
      </c>
      <c r="AR91">
        <f t="shared" si="36"/>
        <v>-9.3712003559604055E-12</v>
      </c>
      <c r="AS91">
        <f t="shared" si="36"/>
        <v>-1.4903244612534697E-5</v>
      </c>
      <c r="AT91">
        <f t="shared" si="36"/>
        <v>-9.7367864831890026E-6</v>
      </c>
      <c r="AU91">
        <f t="shared" si="23"/>
        <v>-2.4640040466924057E-5</v>
      </c>
      <c r="AW91">
        <v>88</v>
      </c>
      <c r="AX91">
        <f>IF(Z91&gt;0, (R91*SUMPRODUCT(K91:$K$98, X91:$X$98)-K91*$AZ$3)/Z91, 0)</f>
        <v>-12119161679281.268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12.5</v>
      </c>
      <c r="R92">
        <f t="shared" si="28"/>
        <v>250000</v>
      </c>
      <c r="S92">
        <f t="shared" si="29"/>
        <v>-55561987537097.336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-1.0408574067611513</v>
      </c>
      <c r="AC92">
        <f t="shared" si="30"/>
        <v>-0.9293369703305876</v>
      </c>
      <c r="AE92">
        <f t="shared" si="31"/>
        <v>0</v>
      </c>
      <c r="AF92">
        <f t="shared" si="32"/>
        <v>0</v>
      </c>
      <c r="AG92">
        <f t="shared" si="32"/>
        <v>-2.0907661233997722E-13</v>
      </c>
      <c r="AH92">
        <f t="shared" si="33"/>
        <v>-1.7075070725483168E-8</v>
      </c>
      <c r="AI92">
        <f t="shared" si="34"/>
        <v>-1.7075279802095509E-8</v>
      </c>
      <c r="AJ92">
        <f t="shared" si="35"/>
        <v>-0.11152043643056375</v>
      </c>
      <c r="AK92">
        <f t="shared" si="49"/>
        <v>-7.2860018473280608E-2</v>
      </c>
      <c r="AL92">
        <f t="shared" si="26"/>
        <v>-0.18438047197912416</v>
      </c>
      <c r="AN92">
        <f t="shared" si="36"/>
        <v>0</v>
      </c>
      <c r="AO92">
        <f t="shared" si="36"/>
        <v>0</v>
      </c>
      <c r="AP92">
        <f t="shared" si="36"/>
        <v>-2.227387503654654E-17</v>
      </c>
      <c r="AQ92">
        <f t="shared" si="36"/>
        <v>-1.8190843410125611E-12</v>
      </c>
      <c r="AR92">
        <f t="shared" si="36"/>
        <v>-1.8191066148875974E-12</v>
      </c>
      <c r="AS92">
        <f t="shared" si="36"/>
        <v>-1.1880775363991053E-5</v>
      </c>
      <c r="AT92">
        <f t="shared" si="36"/>
        <v>-7.7621065717067643E-6</v>
      </c>
      <c r="AU92">
        <f t="shared" si="23"/>
        <v>-1.964288375480443E-5</v>
      </c>
      <c r="AW92">
        <v>89</v>
      </c>
      <c r="AX92">
        <f>IF(Z92&gt;0, (R92*SUMPRODUCT(K92:$K$98, X92:$X$98)-K92*$AZ$3)/Z92, 0)</f>
        <v>-55561987537097.336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12.5</v>
      </c>
      <c r="R93">
        <f t="shared" si="28"/>
        <v>250000</v>
      </c>
      <c r="S93">
        <f t="shared" si="29"/>
        <v>-280088389287587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-0.9293369703305876</v>
      </c>
      <c r="AC93">
        <f t="shared" si="30"/>
        <v>-0.82976515208246471</v>
      </c>
      <c r="AE93">
        <f t="shared" si="31"/>
        <v>0</v>
      </c>
      <c r="AF93">
        <f t="shared" si="32"/>
        <v>0</v>
      </c>
      <c r="AG93">
        <f t="shared" si="32"/>
        <v>-3.7031397222185674E-14</v>
      </c>
      <c r="AH93">
        <f t="shared" si="33"/>
        <v>-3.3990889798878352E-9</v>
      </c>
      <c r="AI93">
        <f t="shared" si="34"/>
        <v>-3.3991260112850576E-9</v>
      </c>
      <c r="AJ93">
        <f t="shared" si="35"/>
        <v>-9.957181824812289E-2</v>
      </c>
      <c r="AK93">
        <f t="shared" si="49"/>
        <v>-6.5053587923141143E-2</v>
      </c>
      <c r="AL93">
        <f t="shared" si="26"/>
        <v>-0.16462540957039004</v>
      </c>
      <c r="AN93">
        <f t="shared" si="36"/>
        <v>0</v>
      </c>
      <c r="AO93">
        <f t="shared" si="36"/>
        <v>0</v>
      </c>
      <c r="AP93">
        <f t="shared" si="36"/>
        <v>-3.5224302338446018E-18</v>
      </c>
      <c r="AQ93">
        <f t="shared" si="36"/>
        <v>-3.2332168614776992E-13</v>
      </c>
      <c r="AR93">
        <f t="shared" si="36"/>
        <v>-3.2332520857800381E-13</v>
      </c>
      <c r="AS93">
        <f t="shared" si="36"/>
        <v>-9.4712813813555204E-6</v>
      </c>
      <c r="AT93">
        <f t="shared" si="36"/>
        <v>-6.1879038359173114E-6</v>
      </c>
      <c r="AU93">
        <f t="shared" si="23"/>
        <v>-1.565918554059804E-5</v>
      </c>
      <c r="AW93">
        <v>90</v>
      </c>
      <c r="AX93">
        <f>IF(Z93&gt;0, (R93*SUMPRODUCT(K93:$K$98, X93:$X$98)-K93*$AZ$3)/Z93, 0)</f>
        <v>-280088389287587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12.5</v>
      </c>
      <c r="R94">
        <f t="shared" si="28"/>
        <v>250000</v>
      </c>
      <c r="S94">
        <f t="shared" si="29"/>
        <v>-1567131872560604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-0.82976515208246471</v>
      </c>
      <c r="AC94">
        <f t="shared" si="30"/>
        <v>-0.74086174293105422</v>
      </c>
      <c r="AE94">
        <f t="shared" si="31"/>
        <v>0</v>
      </c>
      <c r="AF94">
        <f t="shared" si="32"/>
        <v>0</v>
      </c>
      <c r="AG94">
        <f t="shared" si="32"/>
        <v>-5.9093761978732559E-15</v>
      </c>
      <c r="AH94">
        <f t="shared" si="33"/>
        <v>-6.1503414104181127E-10</v>
      </c>
      <c r="AI94">
        <f t="shared" si="34"/>
        <v>-6.150400504180091E-10</v>
      </c>
      <c r="AJ94">
        <f t="shared" si="35"/>
        <v>-8.8903409151410484E-2</v>
      </c>
      <c r="AK94">
        <f t="shared" si="49"/>
        <v>-5.8083560645772532E-2</v>
      </c>
      <c r="AL94">
        <f t="shared" si="26"/>
        <v>-0.14698697041222306</v>
      </c>
      <c r="AN94">
        <f t="shared" si="36"/>
        <v>0</v>
      </c>
      <c r="AO94">
        <f t="shared" si="36"/>
        <v>0</v>
      </c>
      <c r="AP94">
        <f t="shared" si="36"/>
        <v>-5.0187540997931876E-19</v>
      </c>
      <c r="AQ94">
        <f t="shared" si="36"/>
        <v>-5.2234026291594977E-14</v>
      </c>
      <c r="AR94">
        <f t="shared" si="36"/>
        <v>-5.2234528167004953E-14</v>
      </c>
      <c r="AS94">
        <f t="shared" si="36"/>
        <v>-7.5504475298900636E-6</v>
      </c>
      <c r="AT94">
        <f t="shared" si="36"/>
        <v>-4.9329590528771646E-6</v>
      </c>
      <c r="AU94">
        <f t="shared" si="23"/>
        <v>-1.2483406635001755E-5</v>
      </c>
      <c r="AW94">
        <v>91</v>
      </c>
      <c r="AX94">
        <f>IF(Z94&gt;0, (R94*SUMPRODUCT(K94:$K$98, X94:$X$98)-K94*$AZ$3)/Z94, 0)</f>
        <v>-1567131872560604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12.5</v>
      </c>
      <c r="R95">
        <f t="shared" si="28"/>
        <v>250000</v>
      </c>
      <c r="S95">
        <f t="shared" si="29"/>
        <v>-9851148541785746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-0.74086174293105422</v>
      </c>
      <c r="AC95">
        <f t="shared" si="30"/>
        <v>-0.66148369904562976</v>
      </c>
      <c r="AE95">
        <f t="shared" si="31"/>
        <v>0</v>
      </c>
      <c r="AF95">
        <f t="shared" si="32"/>
        <v>0</v>
      </c>
      <c r="AG95">
        <f t="shared" si="32"/>
        <v>-8.3934844784824541E-16</v>
      </c>
      <c r="AH95">
        <f t="shared" si="33"/>
        <v>-1.0021867976092556E-10</v>
      </c>
      <c r="AI95">
        <f t="shared" si="34"/>
        <v>-1.002195191093734E-10</v>
      </c>
      <c r="AJ95">
        <f t="shared" si="35"/>
        <v>-7.9378043885424465E-2</v>
      </c>
      <c r="AK95">
        <f t="shared" si="49"/>
        <v>-5.1860322005173799E-2</v>
      </c>
      <c r="AL95">
        <f t="shared" si="26"/>
        <v>-0.13123836599081778</v>
      </c>
      <c r="AN95">
        <f t="shared" si="36"/>
        <v>0</v>
      </c>
      <c r="AO95">
        <f t="shared" si="36"/>
        <v>0</v>
      </c>
      <c r="AP95">
        <f t="shared" si="36"/>
        <v>-6.3647089369080492E-20</v>
      </c>
      <c r="AQ95">
        <f t="shared" si="36"/>
        <v>-7.599498496181346E-15</v>
      </c>
      <c r="AR95">
        <f t="shared" si="36"/>
        <v>-7.5995621432707155E-15</v>
      </c>
      <c r="AS95">
        <f t="shared" si="36"/>
        <v>-6.0191705436165183E-6</v>
      </c>
      <c r="AT95">
        <f t="shared" si="36"/>
        <v>-3.932524755165053E-6</v>
      </c>
      <c r="AU95">
        <f t="shared" si="23"/>
        <v>-9.951695306381134E-6</v>
      </c>
      <c r="AW95">
        <v>92</v>
      </c>
      <c r="AX95">
        <f>IF(Z95&gt;0, (R95*SUMPRODUCT(K95:$K$98, X95:$X$98)-K95*$AZ$3)/Z95, 0)</f>
        <v>-9851148541785746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12.5</v>
      </c>
      <c r="R96">
        <f t="shared" si="28"/>
        <v>250000</v>
      </c>
      <c r="S96">
        <f t="shared" si="29"/>
        <v>-7.0650554537643808E+16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-0.66148369904562976</v>
      </c>
      <c r="AC96">
        <f t="shared" si="30"/>
        <v>-0.5906104455764617</v>
      </c>
      <c r="AE96">
        <f t="shared" si="31"/>
        <v>0</v>
      </c>
      <c r="AF96">
        <f t="shared" si="32"/>
        <v>0</v>
      </c>
      <c r="AG96">
        <f t="shared" si="32"/>
        <v>-1.0449501236076188E-16</v>
      </c>
      <c r="AH96">
        <f t="shared" si="33"/>
        <v>-1.4529199020180021E-11</v>
      </c>
      <c r="AI96">
        <f t="shared" si="34"/>
        <v>-1.4529303515192383E-11</v>
      </c>
      <c r="AJ96">
        <f t="shared" si="35"/>
        <v>-7.0873253469168063E-2</v>
      </c>
      <c r="AK96">
        <f t="shared" si="49"/>
        <v>-4.6303858933194088E-2</v>
      </c>
      <c r="AL96">
        <f t="shared" si="26"/>
        <v>-0.11717711241689147</v>
      </c>
      <c r="AN96">
        <f t="shared" si="36"/>
        <v>0</v>
      </c>
      <c r="AO96">
        <f t="shared" si="36"/>
        <v>0</v>
      </c>
      <c r="AP96">
        <f t="shared" si="36"/>
        <v>-7.0747939405076087E-21</v>
      </c>
      <c r="AQ96">
        <f t="shared" si="36"/>
        <v>-9.8369373682180635E-16</v>
      </c>
      <c r="AR96">
        <f t="shared" si="36"/>
        <v>-9.8370081161574692E-16</v>
      </c>
      <c r="AS96">
        <f t="shared" si="36"/>
        <v>-4.7984459053091811E-6</v>
      </c>
      <c r="AT96">
        <f t="shared" si="36"/>
        <v>-3.1349846581356219E-6</v>
      </c>
      <c r="AU96">
        <f t="shared" si="23"/>
        <v>-7.9334305644285051E-6</v>
      </c>
      <c r="AW96">
        <v>93</v>
      </c>
      <c r="AX96">
        <f>IF(Z96&gt;0, (R96*SUMPRODUCT(K96:$K$98, X96:$X$98)-K96*$AZ$3)/Z96, 0)</f>
        <v>-7.0650554537643808E+16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12.5</v>
      </c>
      <c r="R97">
        <f t="shared" si="28"/>
        <v>250000</v>
      </c>
      <c r="S97">
        <f t="shared" si="29"/>
        <v>-5.8979393399855155E+17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-0.5906104455764617</v>
      </c>
      <c r="AC97">
        <f t="shared" si="30"/>
        <v>-0.52733075497898452</v>
      </c>
      <c r="AE97">
        <f t="shared" si="31"/>
        <v>0</v>
      </c>
      <c r="AF97">
        <f t="shared" si="32"/>
        <v>0</v>
      </c>
      <c r="AG97">
        <f t="shared" si="32"/>
        <v>-1.1176165194763591E-17</v>
      </c>
      <c r="AH97">
        <f t="shared" si="33"/>
        <v>-1.8454779408478135E-12</v>
      </c>
      <c r="AI97">
        <f t="shared" si="34"/>
        <v>-1.8454891170130085E-12</v>
      </c>
      <c r="AJ97">
        <f t="shared" si="35"/>
        <v>-6.3279690597477178E-2</v>
      </c>
      <c r="AK97">
        <f t="shared" si="49"/>
        <v>-4.1342731190352325E-2</v>
      </c>
      <c r="AL97">
        <f t="shared" si="26"/>
        <v>-0.104622421789675</v>
      </c>
      <c r="AN97">
        <f t="shared" si="36"/>
        <v>0</v>
      </c>
      <c r="AO97">
        <f t="shared" si="36"/>
        <v>0</v>
      </c>
      <c r="AP97">
        <f t="shared" si="36"/>
        <v>-6.7560526174278868E-22</v>
      </c>
      <c r="AQ97">
        <f t="shared" si="36"/>
        <v>-1.1156014478483233E-16</v>
      </c>
      <c r="AR97">
        <f t="shared" si="36"/>
        <v>-1.1156082039009407E-16</v>
      </c>
      <c r="AS97">
        <f t="shared" si="36"/>
        <v>-3.8252916974725862E-6</v>
      </c>
      <c r="AT97">
        <f t="shared" si="36"/>
        <v>-2.499190575682124E-6</v>
      </c>
      <c r="AU97">
        <f t="shared" si="23"/>
        <v>-6.3244822732662721E-6</v>
      </c>
      <c r="AW97">
        <v>94</v>
      </c>
      <c r="AX97">
        <f>IF(Z97&gt;0, (R97*SUMPRODUCT(K97:$K$98, X97:$X$98)-K97*$AZ$3)/Z97, 0)</f>
        <v>-5.8979393399855155E+17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-0.52733075497898452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-2.2352330389527184E-13</v>
      </c>
      <c r="AI98">
        <f t="shared" si="34"/>
        <v>-2.2352330389527184E-13</v>
      </c>
      <c r="AJ98">
        <f t="shared" si="35"/>
        <v>-0.52733075497898452</v>
      </c>
      <c r="AK98">
        <f t="shared" si="49"/>
        <v>-3.6913152848528918E-2</v>
      </c>
      <c r="AL98">
        <f t="shared" si="26"/>
        <v>-0.56424390782773692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-1.206437967397837E-17</v>
      </c>
      <c r="AR98">
        <f t="shared" si="36"/>
        <v>-1.206437967397837E-17</v>
      </c>
      <c r="AS98">
        <f t="shared" si="36"/>
        <v>-2.846199179667146E-5</v>
      </c>
      <c r="AT98">
        <f t="shared" si="36"/>
        <v>-1.9923394257670025E-6</v>
      </c>
      <c r="AU98">
        <f t="shared" si="36"/>
        <v>-3.0454331222450526E-5</v>
      </c>
      <c r="AW98">
        <v>95</v>
      </c>
    </row>
    <row r="100" spans="5:50" x14ac:dyDescent="0.25">
      <c r="AN100" s="8">
        <f t="shared" ref="AN100:AU100" si="50">SUM(AN3:AN98)</f>
        <v>16961.890127032184</v>
      </c>
      <c r="AO100" s="8">
        <f t="shared" si="50"/>
        <v>-1696.1890127032184</v>
      </c>
      <c r="AP100" s="8">
        <f t="shared" si="50"/>
        <v>-224.66043526022824</v>
      </c>
      <c r="AQ100" s="8">
        <f t="shared" si="50"/>
        <v>-8723.3418145998276</v>
      </c>
      <c r="AR100" s="8">
        <f t="shared" si="50"/>
        <v>6317.6988644689072</v>
      </c>
      <c r="AS100" s="8">
        <f t="shared" si="50"/>
        <v>-1395.8954429490691</v>
      </c>
      <c r="AT100" s="8">
        <f t="shared" si="50"/>
        <v>514.13138748773781</v>
      </c>
      <c r="AU100" s="8">
        <f t="shared" si="50"/>
        <v>5435.9348090075782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530A3-EE1C-4904-8B45-92066A56917F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'S.35.04.C'!C3*(1+C12)</f>
        <v>37187.348553643962</v>
      </c>
      <c r="K3">
        <v>1</v>
      </c>
      <c r="L3" s="2">
        <v>0</v>
      </c>
      <c r="O3">
        <f>$C$3</f>
        <v>37187.348553643962</v>
      </c>
      <c r="P3">
        <f>O3*C5</f>
        <v>3718.7348553643965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37187.348553643962</v>
      </c>
      <c r="AF3">
        <f t="shared" ref="AF3:AG34" si="4">-$Z3*P3</f>
        <v>-3718.7348553643965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33368.613698279565</v>
      </c>
      <c r="AJ3">
        <f t="shared" ref="AJ3:AJ66" si="7">AB3-AC3</f>
        <v>0</v>
      </c>
      <c r="AL3">
        <f t="shared" ref="AL3:AL34" si="8">SUM(AI3:AK3)</f>
        <v>33368.613698279565</v>
      </c>
      <c r="AN3">
        <f t="shared" ref="AN3:AU34" si="9">AE3*$K3</f>
        <v>37187.348553643962</v>
      </c>
      <c r="AO3">
        <f t="shared" si="9"/>
        <v>-3718.7348553643965</v>
      </c>
      <c r="AP3">
        <f t="shared" si="9"/>
        <v>-100</v>
      </c>
      <c r="AQ3">
        <f t="shared" si="9"/>
        <v>0</v>
      </c>
      <c r="AR3">
        <f t="shared" si="9"/>
        <v>33368.613698279565</v>
      </c>
      <c r="AS3">
        <f t="shared" si="9"/>
        <v>0</v>
      </c>
      <c r="AT3">
        <f t="shared" si="9"/>
        <v>0</v>
      </c>
      <c r="AU3">
        <f t="shared" si="9"/>
        <v>33368.613698279565</v>
      </c>
      <c r="AW3">
        <v>0</v>
      </c>
      <c r="AX3">
        <f>IF(Z3&gt;0, (R3*SUMPRODUCT(K3:$K$98, X3:$X$98)-K3*$AZ$3)/Z3, 0)</f>
        <v>0</v>
      </c>
      <c r="AZ3">
        <f>C6*SUMPRODUCT(X4:X89, K4:K89)/1</f>
        <v>15695.79890612827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250000</v>
      </c>
      <c r="S4">
        <f t="shared" si="1"/>
        <v>1065.5600520378905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1052.8295002804589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-486.82175000000001</v>
      </c>
      <c r="AI4">
        <f t="shared" si="6"/>
        <v>-486.82175000000001</v>
      </c>
      <c r="AJ4">
        <f t="shared" si="7"/>
        <v>-1052.8295002804589</v>
      </c>
      <c r="AK4">
        <f>G4*SUM(AB4, AE4:AF4)</f>
        <v>0</v>
      </c>
      <c r="AL4">
        <f t="shared" si="8"/>
        <v>-1539.651250280459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-454.16713312809031</v>
      </c>
      <c r="AR4">
        <f t="shared" si="9"/>
        <v>-454.16713312809031</v>
      </c>
      <c r="AS4">
        <f t="shared" si="9"/>
        <v>-982.20869510258308</v>
      </c>
      <c r="AT4">
        <f t="shared" si="9"/>
        <v>0</v>
      </c>
      <c r="AU4">
        <f t="shared" si="9"/>
        <v>-1436.3758282306735</v>
      </c>
      <c r="AW4">
        <v>1</v>
      </c>
      <c r="AX4">
        <f>IF(Z4&gt;0, (R4*SUMPRODUCT(K4:$K$98, X4:$X$98)-K4*$AZ$3)/Z4, 0)</f>
        <v>1065.5600520378905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12.5</v>
      </c>
      <c r="R5">
        <f t="shared" si="0"/>
        <v>250000</v>
      </c>
      <c r="S5">
        <f t="shared" si="1"/>
        <v>1864.3744881839664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1052.8295002804589</v>
      </c>
      <c r="AC5">
        <f t="shared" si="2"/>
        <v>1820.0282845970651</v>
      </c>
      <c r="AE5">
        <f t="shared" si="3"/>
        <v>0</v>
      </c>
      <c r="AF5">
        <f t="shared" si="4"/>
        <v>0</v>
      </c>
      <c r="AG5">
        <f t="shared" si="4"/>
        <v>-12.20267371263151</v>
      </c>
      <c r="AH5">
        <f t="shared" si="5"/>
        <v>-489.57221486979608</v>
      </c>
      <c r="AI5">
        <f t="shared" si="6"/>
        <v>-501.77488858242759</v>
      </c>
      <c r="AJ5">
        <f t="shared" si="7"/>
        <v>-767.19878431660618</v>
      </c>
      <c r="AK5">
        <f>G5*SUM(AB5, AE5:AF5)</f>
        <v>43.166009511498814</v>
      </c>
      <c r="AL5">
        <f t="shared" si="8"/>
        <v>-1225.8076633875351</v>
      </c>
      <c r="AN5">
        <f t="shared" si="9"/>
        <v>0</v>
      </c>
      <c r="AO5">
        <f t="shared" si="9"/>
        <v>0</v>
      </c>
      <c r="AP5">
        <f t="shared" si="9"/>
        <v>-10.434604128710783</v>
      </c>
      <c r="AQ5">
        <f t="shared" si="9"/>
        <v>-418.63712616477136</v>
      </c>
      <c r="AR5">
        <f t="shared" si="9"/>
        <v>-429.07173029348218</v>
      </c>
      <c r="AS5">
        <f t="shared" si="9"/>
        <v>-656.03783161760714</v>
      </c>
      <c r="AT5">
        <f t="shared" si="9"/>
        <v>36.911600824203404</v>
      </c>
      <c r="AU5">
        <f t="shared" si="9"/>
        <v>-1048.1979610868862</v>
      </c>
      <c r="AW5">
        <v>2</v>
      </c>
      <c r="AX5">
        <f>IF(Z5&gt;0, (R5*SUMPRODUCT(K5:$K$98, X5:$X$98)-K5*$AZ$3)/Z5, 0)</f>
        <v>1864.3744881839664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12.5</v>
      </c>
      <c r="R6">
        <f t="shared" si="0"/>
        <v>250000</v>
      </c>
      <c r="S6">
        <f t="shared" si="1"/>
        <v>2815.1188652733313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1820.0282845970651</v>
      </c>
      <c r="AC6">
        <f t="shared" si="2"/>
        <v>2715.0979500351277</v>
      </c>
      <c r="AE6">
        <f t="shared" si="3"/>
        <v>0</v>
      </c>
      <c r="AF6">
        <f t="shared" si="4"/>
        <v>0</v>
      </c>
      <c r="AG6">
        <f t="shared" si="4"/>
        <v>-12.055876145799566</v>
      </c>
      <c r="AH6">
        <f t="shared" si="5"/>
        <v>-495.41659411260093</v>
      </c>
      <c r="AI6">
        <f t="shared" si="6"/>
        <v>-507.47247025840051</v>
      </c>
      <c r="AJ6">
        <f t="shared" si="7"/>
        <v>-895.06966543806266</v>
      </c>
      <c r="AK6">
        <f>G6*SUM(AB6, AE6:AF6)</f>
        <v>106.47165464892831</v>
      </c>
      <c r="AL6">
        <f t="shared" si="8"/>
        <v>-1296.0704810475349</v>
      </c>
      <c r="AN6">
        <f t="shared" si="9"/>
        <v>0</v>
      </c>
      <c r="AO6">
        <f t="shared" si="9"/>
        <v>0</v>
      </c>
      <c r="AP6">
        <f t="shared" si="9"/>
        <v>-9.3000237729706754</v>
      </c>
      <c r="AQ6">
        <f t="shared" si="9"/>
        <v>-382.16932946649672</v>
      </c>
      <c r="AR6">
        <f t="shared" si="9"/>
        <v>-391.46935323946741</v>
      </c>
      <c r="AS6">
        <f t="shared" si="9"/>
        <v>-690.4657169971963</v>
      </c>
      <c r="AT6">
        <f t="shared" si="9"/>
        <v>82.13330225091542</v>
      </c>
      <c r="AU6">
        <f t="shared" si="9"/>
        <v>-999.80176798574826</v>
      </c>
      <c r="AW6">
        <v>3</v>
      </c>
      <c r="AX6">
        <f>IF(Z6&gt;0, (R6*SUMPRODUCT(K6:$K$98, X6:$X$98)-K6*$AZ$3)/Z6, 0)</f>
        <v>2815.1188652733313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12.5</v>
      </c>
      <c r="R7">
        <f t="shared" si="0"/>
        <v>250000</v>
      </c>
      <c r="S7">
        <f t="shared" si="1"/>
        <v>3594.2307912870015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2715.0979500351277</v>
      </c>
      <c r="AC7">
        <f t="shared" si="2"/>
        <v>3424.6332540441163</v>
      </c>
      <c r="AE7">
        <f t="shared" si="3"/>
        <v>0</v>
      </c>
      <c r="AF7">
        <f t="shared" si="4"/>
        <v>0</v>
      </c>
      <c r="AG7">
        <f t="shared" si="4"/>
        <v>-11.91017443268384</v>
      </c>
      <c r="AH7">
        <f t="shared" si="5"/>
        <v>-502.85903315460195</v>
      </c>
      <c r="AI7">
        <f t="shared" si="6"/>
        <v>-514.76920758728579</v>
      </c>
      <c r="AJ7">
        <f t="shared" si="7"/>
        <v>-709.53530400898853</v>
      </c>
      <c r="AK7">
        <f>G7*SUM(AB7, AE7:AF7)</f>
        <v>133.31130934672476</v>
      </c>
      <c r="AL7">
        <f t="shared" si="8"/>
        <v>-1090.9932022495495</v>
      </c>
      <c r="AN7">
        <f t="shared" si="9"/>
        <v>0</v>
      </c>
      <c r="AO7">
        <f t="shared" si="9"/>
        <v>0</v>
      </c>
      <c r="AP7">
        <f t="shared" si="9"/>
        <v>-8.3592284688941927</v>
      </c>
      <c r="AQ7">
        <f t="shared" si="9"/>
        <v>-352.93467526817216</v>
      </c>
      <c r="AR7">
        <f t="shared" si="9"/>
        <v>-361.29390373706633</v>
      </c>
      <c r="AS7">
        <f t="shared" si="9"/>
        <v>-497.99167480546322</v>
      </c>
      <c r="AT7">
        <f t="shared" si="9"/>
        <v>93.565354446751599</v>
      </c>
      <c r="AU7">
        <f t="shared" si="9"/>
        <v>-765.72022409577789</v>
      </c>
      <c r="AW7">
        <v>4</v>
      </c>
      <c r="AX7">
        <f>IF(Z7&gt;0, (R7*SUMPRODUCT(K7:$K$98, X7:$X$98)-K7*$AZ$3)/Z7, 0)</f>
        <v>3594.2307912870015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12.5</v>
      </c>
      <c r="R8">
        <f t="shared" si="0"/>
        <v>250000</v>
      </c>
      <c r="S8">
        <f t="shared" si="1"/>
        <v>4042.3886931463635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3424.6332540441163</v>
      </c>
      <c r="AC8">
        <f t="shared" si="2"/>
        <v>3804.8774214111145</v>
      </c>
      <c r="AE8">
        <f t="shared" si="3"/>
        <v>0</v>
      </c>
      <c r="AF8">
        <f t="shared" si="4"/>
        <v>0</v>
      </c>
      <c r="AG8">
        <f t="shared" si="4"/>
        <v>-11.765560261009982</v>
      </c>
      <c r="AH8">
        <f t="shared" si="5"/>
        <v>-510.24854694038135</v>
      </c>
      <c r="AI8">
        <f t="shared" si="6"/>
        <v>-522.01410720139131</v>
      </c>
      <c r="AJ8">
        <f t="shared" si="7"/>
        <v>-380.24416736699823</v>
      </c>
      <c r="AK8">
        <f t="shared" ref="AK8:AK71" si="22">G8*SUM(AB8:AB8, AE8:AF8)</f>
        <v>72.944688311139672</v>
      </c>
      <c r="AL8">
        <f t="shared" si="8"/>
        <v>-829.31358625724988</v>
      </c>
      <c r="AN8">
        <f t="shared" si="9"/>
        <v>0</v>
      </c>
      <c r="AO8">
        <f t="shared" si="9"/>
        <v>0</v>
      </c>
      <c r="AP8">
        <f t="shared" si="9"/>
        <v>-7.7081397663389222</v>
      </c>
      <c r="AQ8">
        <f t="shared" si="9"/>
        <v>-334.28642819684836</v>
      </c>
      <c r="AR8">
        <f t="shared" si="9"/>
        <v>-341.99456796318725</v>
      </c>
      <c r="AS8">
        <f t="shared" si="9"/>
        <v>-249.11479966772023</v>
      </c>
      <c r="AT8">
        <f t="shared" si="9"/>
        <v>47.789296917512651</v>
      </c>
      <c r="AU8">
        <f t="shared" si="9"/>
        <v>-543.32007071339478</v>
      </c>
      <c r="AW8">
        <v>5</v>
      </c>
      <c r="AX8">
        <f>IF(Z8&gt;0, (R8*SUMPRODUCT(K8:$K$98, X8:$X$98)-K8*$AZ$3)/Z8, 0)</f>
        <v>4042.3886931463635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12.5</v>
      </c>
      <c r="R9">
        <f t="shared" si="0"/>
        <v>250000</v>
      </c>
      <c r="S9">
        <f t="shared" si="1"/>
        <v>4318.2960546287686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3804.8774214111145</v>
      </c>
      <c r="AC9">
        <f t="shared" si="2"/>
        <v>4014.9800821777594</v>
      </c>
      <c r="AE9">
        <f t="shared" si="3"/>
        <v>0</v>
      </c>
      <c r="AF9">
        <f t="shared" si="4"/>
        <v>0</v>
      </c>
      <c r="AG9">
        <f t="shared" si="4"/>
        <v>-11.622003306935481</v>
      </c>
      <c r="AH9">
        <f t="shared" si="5"/>
        <v>-518.02702928803467</v>
      </c>
      <c r="AI9">
        <f t="shared" si="6"/>
        <v>-529.64903259497009</v>
      </c>
      <c r="AJ9">
        <f t="shared" si="7"/>
        <v>-210.10266076664493</v>
      </c>
      <c r="AK9">
        <f t="shared" si="22"/>
        <v>22.448776786325574</v>
      </c>
      <c r="AL9">
        <f t="shared" si="8"/>
        <v>-717.30291657528949</v>
      </c>
      <c r="AN9">
        <f t="shared" si="9"/>
        <v>0</v>
      </c>
      <c r="AO9">
        <f t="shared" si="9"/>
        <v>0</v>
      </c>
      <c r="AP9">
        <f t="shared" si="9"/>
        <v>-7.2109946451806293</v>
      </c>
      <c r="AQ9">
        <f t="shared" si="9"/>
        <v>-321.41533912881243</v>
      </c>
      <c r="AR9">
        <f t="shared" si="9"/>
        <v>-328.62633377399305</v>
      </c>
      <c r="AS9">
        <f t="shared" si="9"/>
        <v>-130.36041392471182</v>
      </c>
      <c r="AT9">
        <f t="shared" si="9"/>
        <v>13.92858054862603</v>
      </c>
      <c r="AU9">
        <f t="shared" si="9"/>
        <v>-445.05816715007887</v>
      </c>
      <c r="AW9">
        <v>6</v>
      </c>
      <c r="AX9">
        <f>IF(Z9&gt;0, (R9*SUMPRODUCT(K9:$K$98, X9:$X$98)-K9*$AZ$3)/Z9, 0)</f>
        <v>4318.2960546287686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12.5</v>
      </c>
      <c r="R10">
        <f t="shared" si="0"/>
        <v>250000</v>
      </c>
      <c r="S10">
        <f t="shared" si="1"/>
        <v>4566.2088897969697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4014.9800821777594</v>
      </c>
      <c r="AC10">
        <f t="shared" si="2"/>
        <v>4193.3840823207265</v>
      </c>
      <c r="AE10">
        <f t="shared" si="3"/>
        <v>0</v>
      </c>
      <c r="AF10">
        <f t="shared" si="4"/>
        <v>0</v>
      </c>
      <c r="AG10">
        <f t="shared" si="4"/>
        <v>-11.479391831182681</v>
      </c>
      <c r="AH10">
        <f t="shared" si="5"/>
        <v>-527.82885366890628</v>
      </c>
      <c r="AI10">
        <f t="shared" si="6"/>
        <v>-539.30824550008901</v>
      </c>
      <c r="AJ10">
        <f t="shared" si="7"/>
        <v>-178.40400014296711</v>
      </c>
      <c r="AK10">
        <f t="shared" si="22"/>
        <v>16.461418336928816</v>
      </c>
      <c r="AL10">
        <f t="shared" si="8"/>
        <v>-701.25082730612735</v>
      </c>
      <c r="AN10">
        <f t="shared" si="9"/>
        <v>0</v>
      </c>
      <c r="AO10">
        <f t="shared" si="9"/>
        <v>0</v>
      </c>
      <c r="AP10">
        <f t="shared" si="9"/>
        <v>-6.7569584000584753</v>
      </c>
      <c r="AQ10">
        <f t="shared" si="9"/>
        <v>-310.68872454577638</v>
      </c>
      <c r="AR10">
        <f t="shared" si="9"/>
        <v>-317.4456829458349</v>
      </c>
      <c r="AS10">
        <f t="shared" si="9"/>
        <v>-105.01152196020648</v>
      </c>
      <c r="AT10">
        <f t="shared" si="9"/>
        <v>9.6894609526651401</v>
      </c>
      <c r="AU10">
        <f t="shared" si="9"/>
        <v>-412.76774395337628</v>
      </c>
      <c r="AW10">
        <v>7</v>
      </c>
      <c r="AX10">
        <f>IF(Z10&gt;0, (R10*SUMPRODUCT(K10:$K$98, X10:$X$98)-K10*$AZ$3)/Z10, 0)</f>
        <v>4566.2088897969697</v>
      </c>
    </row>
    <row r="11" spans="1:52" x14ac:dyDescent="0.25">
      <c r="A11" t="s">
        <v>33</v>
      </c>
      <c r="C11" s="12">
        <f>AU91</f>
        <v>15324.750543041086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12.5</v>
      </c>
      <c r="R11">
        <f t="shared" si="0"/>
        <v>250000</v>
      </c>
      <c r="S11">
        <f t="shared" si="1"/>
        <v>4787.8835948408714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4193.3840823207265</v>
      </c>
      <c r="AC11">
        <f t="shared" si="2"/>
        <v>4342.7042623023244</v>
      </c>
      <c r="AE11">
        <f t="shared" si="3"/>
        <v>0</v>
      </c>
      <c r="AF11">
        <f t="shared" si="4"/>
        <v>0</v>
      </c>
      <c r="AG11">
        <f t="shared" si="4"/>
        <v>-11.337744998076381</v>
      </c>
      <c r="AH11">
        <f t="shared" si="5"/>
        <v>-537.05829588947608</v>
      </c>
      <c r="AI11">
        <f t="shared" si="6"/>
        <v>-548.39604088755243</v>
      </c>
      <c r="AJ11">
        <f t="shared" si="7"/>
        <v>-149.3201799815979</v>
      </c>
      <c r="AK11">
        <f t="shared" si="22"/>
        <v>10.064121797569742</v>
      </c>
      <c r="AL11">
        <f t="shared" si="8"/>
        <v>-687.65209907158055</v>
      </c>
      <c r="AN11">
        <f t="shared" si="9"/>
        <v>0</v>
      </c>
      <c r="AO11">
        <f t="shared" si="9"/>
        <v>0</v>
      </c>
      <c r="AP11">
        <f t="shared" si="9"/>
        <v>-6.3412986979985169</v>
      </c>
      <c r="AQ11">
        <f t="shared" si="9"/>
        <v>-300.38134329631299</v>
      </c>
      <c r="AR11">
        <f t="shared" si="9"/>
        <v>-306.72264199431146</v>
      </c>
      <c r="AS11">
        <f t="shared" si="9"/>
        <v>-83.516066295622636</v>
      </c>
      <c r="AT11">
        <f t="shared" si="9"/>
        <v>5.6289502420680169</v>
      </c>
      <c r="AU11">
        <f t="shared" si="9"/>
        <v>-384.60975804786608</v>
      </c>
      <c r="AW11">
        <v>8</v>
      </c>
      <c r="AX11">
        <f>IF(Z11&gt;0, (R11*SUMPRODUCT(K11:$K$98, X11:$X$98)-K11*$AZ$3)/Z11, 0)</f>
        <v>4787.8835948408714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12.5</v>
      </c>
      <c r="R12">
        <f t="shared" si="0"/>
        <v>250000</v>
      </c>
      <c r="S12">
        <f t="shared" si="1"/>
        <v>4999.8347114915177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4342.7042623023244</v>
      </c>
      <c r="AC12">
        <f t="shared" si="2"/>
        <v>4478.6348309499263</v>
      </c>
      <c r="AE12">
        <f t="shared" si="3"/>
        <v>0</v>
      </c>
      <c r="AF12">
        <f t="shared" si="4"/>
        <v>0</v>
      </c>
      <c r="AG12">
        <f t="shared" si="4"/>
        <v>-11.196957223046603</v>
      </c>
      <c r="AH12">
        <f t="shared" si="5"/>
        <v>-548.20650098028852</v>
      </c>
      <c r="AI12">
        <f t="shared" si="6"/>
        <v>-559.40345820333516</v>
      </c>
      <c r="AJ12">
        <f t="shared" si="7"/>
        <v>-135.93056864760183</v>
      </c>
      <c r="AK12">
        <f t="shared" si="22"/>
        <v>9.9882198032953458</v>
      </c>
      <c r="AL12">
        <f t="shared" si="8"/>
        <v>-685.34580704764164</v>
      </c>
      <c r="AN12">
        <f t="shared" si="9"/>
        <v>0</v>
      </c>
      <c r="AO12">
        <f t="shared" si="9"/>
        <v>0</v>
      </c>
      <c r="AP12">
        <f t="shared" si="9"/>
        <v>-5.9513017955755698</v>
      </c>
      <c r="AQ12">
        <f t="shared" si="9"/>
        <v>-291.37758309149632</v>
      </c>
      <c r="AR12">
        <f t="shared" si="9"/>
        <v>-297.32888488707192</v>
      </c>
      <c r="AS12">
        <f t="shared" si="9"/>
        <v>-72.248542273698931</v>
      </c>
      <c r="AT12">
        <f t="shared" si="9"/>
        <v>5.3088450072493103</v>
      </c>
      <c r="AU12">
        <f t="shared" si="9"/>
        <v>-364.26858215352155</v>
      </c>
      <c r="AW12">
        <v>9</v>
      </c>
      <c r="AX12">
        <f>IF(Z12&gt;0, (R12*SUMPRODUCT(K12:$K$98, X12:$X$98)-K12*$AZ$3)/Z12, 0)</f>
        <v>4999.8347114915177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12.5</v>
      </c>
      <c r="R13">
        <f t="shared" si="0"/>
        <v>250000</v>
      </c>
      <c r="S13">
        <f t="shared" si="1"/>
        <v>5199.9135247739659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4478.6348309499263</v>
      </c>
      <c r="AC13">
        <f t="shared" si="2"/>
        <v>4599.6233759488514</v>
      </c>
      <c r="AE13">
        <f t="shared" si="3"/>
        <v>0</v>
      </c>
      <c r="AF13">
        <f t="shared" si="4"/>
        <v>0</v>
      </c>
      <c r="AG13">
        <f t="shared" si="4"/>
        <v>-11.056970837194816</v>
      </c>
      <c r="AH13">
        <f t="shared" si="5"/>
        <v>-560.33627242639943</v>
      </c>
      <c r="AI13">
        <f t="shared" si="6"/>
        <v>-571.39324326359429</v>
      </c>
      <c r="AJ13">
        <f t="shared" si="7"/>
        <v>-120.98854499892514</v>
      </c>
      <c r="AK13">
        <f t="shared" si="22"/>
        <v>8.9572696618998524</v>
      </c>
      <c r="AL13">
        <f t="shared" si="8"/>
        <v>-683.42451860061954</v>
      </c>
      <c r="AN13">
        <f t="shared" si="9"/>
        <v>0</v>
      </c>
      <c r="AO13">
        <f t="shared" si="9"/>
        <v>0</v>
      </c>
      <c r="AP13">
        <f t="shared" si="9"/>
        <v>-5.5864045088799035</v>
      </c>
      <c r="AQ13">
        <f t="shared" si="9"/>
        <v>-283.10331327291016</v>
      </c>
      <c r="AR13">
        <f t="shared" si="9"/>
        <v>-288.68971778179008</v>
      </c>
      <c r="AS13">
        <f t="shared" si="9"/>
        <v>-61.128039791076255</v>
      </c>
      <c r="AT13">
        <f t="shared" si="9"/>
        <v>4.525555178111107</v>
      </c>
      <c r="AU13">
        <f t="shared" si="9"/>
        <v>-345.29220239475518</v>
      </c>
      <c r="AW13">
        <v>10</v>
      </c>
      <c r="AX13">
        <f>IF(Z13&gt;0, (R13*SUMPRODUCT(K13:$K$98, X13:$X$98)-K13*$AZ$3)/Z13, 0)</f>
        <v>5199.9135247739659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12.5</v>
      </c>
      <c r="R14">
        <f t="shared" si="0"/>
        <v>250000</v>
      </c>
      <c r="S14">
        <f t="shared" si="1"/>
        <v>5389.2566764518524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4599.6233759488514</v>
      </c>
      <c r="AC14">
        <f t="shared" si="2"/>
        <v>4707.0696961812064</v>
      </c>
      <c r="AE14">
        <f t="shared" si="3"/>
        <v>0</v>
      </c>
      <c r="AF14">
        <f t="shared" si="4"/>
        <v>0</v>
      </c>
      <c r="AG14">
        <f t="shared" si="4"/>
        <v>-10.917715509702305</v>
      </c>
      <c r="AH14">
        <f t="shared" si="5"/>
        <v>-573.71238241127708</v>
      </c>
      <c r="AI14">
        <f t="shared" si="6"/>
        <v>-584.63009792097932</v>
      </c>
      <c r="AJ14">
        <f t="shared" si="7"/>
        <v>-107.44632023235499</v>
      </c>
      <c r="AK14">
        <f t="shared" si="22"/>
        <v>8.279322076707933</v>
      </c>
      <c r="AL14">
        <f t="shared" si="8"/>
        <v>-683.79709607662642</v>
      </c>
      <c r="AN14">
        <f t="shared" si="9"/>
        <v>0</v>
      </c>
      <c r="AO14">
        <f t="shared" si="9"/>
        <v>0</v>
      </c>
      <c r="AP14">
        <f t="shared" si="9"/>
        <v>-5.2443880890023813</v>
      </c>
      <c r="AQ14">
        <f t="shared" si="9"/>
        <v>-275.58607679024618</v>
      </c>
      <c r="AR14">
        <f t="shared" si="9"/>
        <v>-280.83046487924855</v>
      </c>
      <c r="AS14">
        <f t="shared" si="9"/>
        <v>-51.612464304729158</v>
      </c>
      <c r="AT14">
        <f t="shared" si="9"/>
        <v>3.977020471500222</v>
      </c>
      <c r="AU14">
        <f t="shared" si="9"/>
        <v>-328.46590871247747</v>
      </c>
      <c r="AW14">
        <v>11</v>
      </c>
      <c r="AX14">
        <f>IF(Z14&gt;0, (R14*SUMPRODUCT(K14:$K$98, X14:$X$98)-K14*$AZ$3)/Z14, 0)</f>
        <v>5389.2566764518524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12.5</v>
      </c>
      <c r="R15">
        <f t="shared" si="0"/>
        <v>250000</v>
      </c>
      <c r="S15">
        <f t="shared" si="1"/>
        <v>5587.6877094528454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4707.0696961812064</v>
      </c>
      <c r="AC15">
        <f t="shared" si="2"/>
        <v>4818.4399237248535</v>
      </c>
      <c r="AE15">
        <f t="shared" si="3"/>
        <v>0</v>
      </c>
      <c r="AF15">
        <f t="shared" si="4"/>
        <v>0</v>
      </c>
      <c r="AG15">
        <f t="shared" si="4"/>
        <v>-10.779145538979758</v>
      </c>
      <c r="AH15">
        <f t="shared" si="5"/>
        <v>-587.85631251044344</v>
      </c>
      <c r="AI15">
        <f t="shared" si="6"/>
        <v>-598.63545804942316</v>
      </c>
      <c r="AJ15">
        <f t="shared" si="7"/>
        <v>-111.37022754364716</v>
      </c>
      <c r="AK15">
        <f t="shared" si="22"/>
        <v>19.298985754342947</v>
      </c>
      <c r="AL15">
        <f t="shared" si="8"/>
        <v>-690.70669983872733</v>
      </c>
      <c r="AN15">
        <f t="shared" si="9"/>
        <v>0</v>
      </c>
      <c r="AO15">
        <f t="shared" si="9"/>
        <v>0</v>
      </c>
      <c r="AP15">
        <f t="shared" si="9"/>
        <v>-4.9120815845954837</v>
      </c>
      <c r="AQ15">
        <f t="shared" si="9"/>
        <v>-267.8874829761383</v>
      </c>
      <c r="AR15">
        <f t="shared" si="9"/>
        <v>-272.79956456073376</v>
      </c>
      <c r="AS15">
        <f t="shared" si="9"/>
        <v>-50.751670604230192</v>
      </c>
      <c r="AT15">
        <f t="shared" si="9"/>
        <v>8.7945925010908788</v>
      </c>
      <c r="AU15">
        <f t="shared" si="9"/>
        <v>-314.75664266387304</v>
      </c>
      <c r="AW15">
        <v>12</v>
      </c>
      <c r="AX15">
        <f>IF(Z15&gt;0, (R15*SUMPRODUCT(K15:$K$98, X15:$X$98)-K15*$AZ$3)/Z15, 0)</f>
        <v>5587.6877094528454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12.5</v>
      </c>
      <c r="R16">
        <f t="shared" si="0"/>
        <v>250000</v>
      </c>
      <c r="S16">
        <f t="shared" si="1"/>
        <v>5799.3394721456252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4818.4399237248535</v>
      </c>
      <c r="AC16">
        <f t="shared" si="2"/>
        <v>4936.9058037834839</v>
      </c>
      <c r="AE16">
        <f t="shared" si="3"/>
        <v>0</v>
      </c>
      <c r="AF16">
        <f t="shared" si="4"/>
        <v>0</v>
      </c>
      <c r="AG16">
        <f t="shared" si="4"/>
        <v>-10.641095049478411</v>
      </c>
      <c r="AH16">
        <f t="shared" si="5"/>
        <v>-605.18068223099635</v>
      </c>
      <c r="AI16">
        <f t="shared" si="6"/>
        <v>-615.82177728047475</v>
      </c>
      <c r="AJ16">
        <f t="shared" si="7"/>
        <v>-118.46588005863032</v>
      </c>
      <c r="AK16">
        <f t="shared" si="22"/>
        <v>34.210923458446459</v>
      </c>
      <c r="AL16">
        <f t="shared" si="8"/>
        <v>-700.07673388065859</v>
      </c>
      <c r="AN16">
        <f t="shared" si="9"/>
        <v>0</v>
      </c>
      <c r="AO16">
        <f t="shared" si="9"/>
        <v>0</v>
      </c>
      <c r="AP16">
        <f t="shared" si="9"/>
        <v>-4.5872402391738154</v>
      </c>
      <c r="AQ16">
        <f t="shared" si="9"/>
        <v>-260.88566680332053</v>
      </c>
      <c r="AR16">
        <f t="shared" si="9"/>
        <v>-265.47290704249434</v>
      </c>
      <c r="AS16">
        <f t="shared" si="9"/>
        <v>-51.069128642049385</v>
      </c>
      <c r="AT16">
        <f t="shared" si="9"/>
        <v>14.747892390602541</v>
      </c>
      <c r="AU16">
        <f t="shared" si="9"/>
        <v>-301.7941432939412</v>
      </c>
      <c r="AW16">
        <v>13</v>
      </c>
      <c r="AX16">
        <f>IF(Z16&gt;0, (R16*SUMPRODUCT(K16:$K$98, X16:$X$98)-K16*$AZ$3)/Z16, 0)</f>
        <v>5799.3394721456252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12.5</v>
      </c>
      <c r="R17">
        <f t="shared" si="0"/>
        <v>250000</v>
      </c>
      <c r="S17">
        <f t="shared" si="1"/>
        <v>6047.8203128081805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4936.9058037834839</v>
      </c>
      <c r="AC17">
        <f t="shared" si="2"/>
        <v>5081.8175568897304</v>
      </c>
      <c r="AE17">
        <f t="shared" si="3"/>
        <v>0</v>
      </c>
      <c r="AF17">
        <f t="shared" si="4"/>
        <v>0</v>
      </c>
      <c r="AG17">
        <f t="shared" si="4"/>
        <v>-10.503407207153973</v>
      </c>
      <c r="AH17">
        <f t="shared" si="5"/>
        <v>-625.53783659309329</v>
      </c>
      <c r="AI17">
        <f t="shared" si="6"/>
        <v>-636.04124380024723</v>
      </c>
      <c r="AJ17">
        <f t="shared" si="7"/>
        <v>-144.91175310624658</v>
      </c>
      <c r="AK17">
        <f t="shared" si="22"/>
        <v>68.129300092212077</v>
      </c>
      <c r="AL17">
        <f t="shared" si="8"/>
        <v>-712.82369681428167</v>
      </c>
      <c r="AN17">
        <f t="shared" si="9"/>
        <v>0</v>
      </c>
      <c r="AO17">
        <f t="shared" si="9"/>
        <v>0</v>
      </c>
      <c r="AP17">
        <f t="shared" si="9"/>
        <v>-4.2563308591585676</v>
      </c>
      <c r="AQ17">
        <f t="shared" si="9"/>
        <v>-253.48879129898157</v>
      </c>
      <c r="AR17">
        <f t="shared" si="9"/>
        <v>-257.74512215814013</v>
      </c>
      <c r="AS17">
        <f t="shared" si="9"/>
        <v>-58.723074754331279</v>
      </c>
      <c r="AT17">
        <f t="shared" si="9"/>
        <v>27.608264316159058</v>
      </c>
      <c r="AU17">
        <f t="shared" si="9"/>
        <v>-288.85993259631232</v>
      </c>
      <c r="AW17">
        <v>14</v>
      </c>
      <c r="AX17">
        <f>IF(Z17&gt;0, (R17*SUMPRODUCT(K17:$K$98, X17:$X$98)-K17*$AZ$3)/Z17, 0)</f>
        <v>6047.8203128081805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12.5</v>
      </c>
      <c r="R18">
        <f t="shared" si="0"/>
        <v>250000</v>
      </c>
      <c r="S18">
        <f t="shared" si="1"/>
        <v>6339.2204311865626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5081.8175568897304</v>
      </c>
      <c r="AC18">
        <f t="shared" si="2"/>
        <v>5253.3091843113671</v>
      </c>
      <c r="AE18">
        <f t="shared" si="3"/>
        <v>0</v>
      </c>
      <c r="AF18">
        <f t="shared" si="4"/>
        <v>0</v>
      </c>
      <c r="AG18">
        <f t="shared" si="4"/>
        <v>-10.358744504424939</v>
      </c>
      <c r="AH18">
        <f t="shared" si="5"/>
        <v>-792.57261314989296</v>
      </c>
      <c r="AI18">
        <f t="shared" si="6"/>
        <v>-802.93135765431794</v>
      </c>
      <c r="AJ18">
        <f t="shared" si="7"/>
        <v>-171.49162742163662</v>
      </c>
      <c r="AK18">
        <f t="shared" si="22"/>
        <v>109.76725922881819</v>
      </c>
      <c r="AL18">
        <f t="shared" si="8"/>
        <v>-864.65572584713641</v>
      </c>
      <c r="AN18">
        <f t="shared" si="9"/>
        <v>0</v>
      </c>
      <c r="AO18">
        <f t="shared" si="9"/>
        <v>0</v>
      </c>
      <c r="AP18">
        <f t="shared" si="9"/>
        <v>-3.9172347031748842</v>
      </c>
      <c r="AQ18">
        <f t="shared" si="9"/>
        <v>-299.7171079652108</v>
      </c>
      <c r="AR18">
        <f t="shared" si="9"/>
        <v>-303.63434266838567</v>
      </c>
      <c r="AS18">
        <f t="shared" si="9"/>
        <v>-64.850808314947017</v>
      </c>
      <c r="AT18">
        <f t="shared" si="9"/>
        <v>41.509288788795217</v>
      </c>
      <c r="AU18">
        <f t="shared" si="9"/>
        <v>-326.97586219453751</v>
      </c>
      <c r="AW18">
        <v>15</v>
      </c>
      <c r="AX18">
        <f>IF(Z18&gt;0, (R18*SUMPRODUCT(K18:$K$98, X18:$X$98)-K18*$AZ$3)/Z18, 0)</f>
        <v>6339.2204311865626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12.5</v>
      </c>
      <c r="R19">
        <f t="shared" si="0"/>
        <v>250000</v>
      </c>
      <c r="S19">
        <f t="shared" si="1"/>
        <v>6556.7834198493756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5253.3091843113671</v>
      </c>
      <c r="AC19">
        <f t="shared" si="2"/>
        <v>5353.7928179450473</v>
      </c>
      <c r="AE19">
        <f t="shared" si="3"/>
        <v>0</v>
      </c>
      <c r="AF19">
        <f t="shared" si="4"/>
        <v>0</v>
      </c>
      <c r="AG19">
        <f t="shared" si="4"/>
        <v>-10.206591546354668</v>
      </c>
      <c r="AH19">
        <f t="shared" si="5"/>
        <v>-971.31026052042387</v>
      </c>
      <c r="AI19">
        <f t="shared" si="6"/>
        <v>-981.51685206677848</v>
      </c>
      <c r="AJ19">
        <f t="shared" si="7"/>
        <v>-100.48363363368026</v>
      </c>
      <c r="AK19">
        <f t="shared" si="22"/>
        <v>117.14879481014349</v>
      </c>
      <c r="AL19">
        <f t="shared" si="8"/>
        <v>-964.85169089031524</v>
      </c>
      <c r="AN19">
        <f t="shared" si="9"/>
        <v>0</v>
      </c>
      <c r="AO19">
        <f t="shared" si="9"/>
        <v>0</v>
      </c>
      <c r="AP19">
        <f t="shared" si="9"/>
        <v>-3.5994562655669053</v>
      </c>
      <c r="AQ19">
        <f t="shared" si="9"/>
        <v>-342.54224705291978</v>
      </c>
      <c r="AR19">
        <f t="shared" si="9"/>
        <v>-346.14170331848663</v>
      </c>
      <c r="AS19">
        <f t="shared" si="9"/>
        <v>-35.436555193477673</v>
      </c>
      <c r="AT19">
        <f t="shared" si="9"/>
        <v>41.313690429160445</v>
      </c>
      <c r="AU19">
        <f t="shared" si="9"/>
        <v>-340.26456808280386</v>
      </c>
      <c r="AW19">
        <v>16</v>
      </c>
      <c r="AX19">
        <f>IF(Z19&gt;0, (R19*SUMPRODUCT(K19:$K$98, X19:$X$98)-K19*$AZ$3)/Z19, 0)</f>
        <v>6556.7834198493756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12.5</v>
      </c>
      <c r="R20">
        <f t="shared" si="0"/>
        <v>250000</v>
      </c>
      <c r="S20">
        <f t="shared" si="1"/>
        <v>6589.685082246443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5353.7928179450473</v>
      </c>
      <c r="AC20">
        <f t="shared" si="2"/>
        <v>5296.3361273719502</v>
      </c>
      <c r="AE20">
        <f t="shared" si="3"/>
        <v>0</v>
      </c>
      <c r="AF20">
        <f t="shared" si="4"/>
        <v>0</v>
      </c>
      <c r="AG20">
        <f t="shared" si="4"/>
        <v>-10.046641192386112</v>
      </c>
      <c r="AH20">
        <f t="shared" si="5"/>
        <v>-1157.6887701002061</v>
      </c>
      <c r="AI20">
        <f t="shared" si="6"/>
        <v>-1167.7354112925921</v>
      </c>
      <c r="AJ20">
        <f t="shared" si="7"/>
        <v>57.456690573097148</v>
      </c>
      <c r="AK20">
        <f t="shared" si="22"/>
        <v>23.021309117163703</v>
      </c>
      <c r="AL20">
        <f t="shared" si="8"/>
        <v>-1087.2574116023311</v>
      </c>
      <c r="AN20">
        <f t="shared" si="9"/>
        <v>0</v>
      </c>
      <c r="AO20">
        <f t="shared" si="9"/>
        <v>0</v>
      </c>
      <c r="AP20">
        <f t="shared" si="9"/>
        <v>-3.3605692673636085</v>
      </c>
      <c r="AQ20">
        <f t="shared" si="9"/>
        <v>-387.24318182271236</v>
      </c>
      <c r="AR20">
        <f t="shared" si="9"/>
        <v>-390.60375109007595</v>
      </c>
      <c r="AS20">
        <f t="shared" si="9"/>
        <v>19.219078779353897</v>
      </c>
      <c r="AT20">
        <f t="shared" si="9"/>
        <v>7.7005540888878512</v>
      </c>
      <c r="AU20">
        <f t="shared" si="9"/>
        <v>-363.68411822183413</v>
      </c>
      <c r="AW20">
        <v>17</v>
      </c>
      <c r="AX20">
        <f>IF(Z20&gt;0, (R20*SUMPRODUCT(K20:$K$98, X20:$X$98)-K20*$AZ$3)/Z20, 0)</f>
        <v>6589.685082246443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12.5</v>
      </c>
      <c r="R21">
        <f t="shared" si="0"/>
        <v>250000</v>
      </c>
      <c r="S21">
        <f t="shared" si="1"/>
        <v>6538.2637166419245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5296.3361273719502</v>
      </c>
      <c r="AC21">
        <f t="shared" si="2"/>
        <v>5166.7099401973801</v>
      </c>
      <c r="AE21">
        <f t="shared" si="3"/>
        <v>0</v>
      </c>
      <c r="AF21">
        <f t="shared" si="4"/>
        <v>0</v>
      </c>
      <c r="AG21">
        <f t="shared" si="4"/>
        <v>-9.877832564030891</v>
      </c>
      <c r="AH21">
        <f t="shared" si="5"/>
        <v>-1366.8443286271875</v>
      </c>
      <c r="AI21">
        <f t="shared" si="6"/>
        <v>-1376.7221611912184</v>
      </c>
      <c r="AJ21">
        <f t="shared" si="7"/>
        <v>129.62618717457008</v>
      </c>
      <c r="AK21">
        <f t="shared" si="22"/>
        <v>8.47413780379512</v>
      </c>
      <c r="AL21">
        <f t="shared" si="8"/>
        <v>-1238.6218362128532</v>
      </c>
      <c r="AN21">
        <f t="shared" si="9"/>
        <v>0</v>
      </c>
      <c r="AO21">
        <f t="shared" si="9"/>
        <v>0</v>
      </c>
      <c r="AP21">
        <f t="shared" si="9"/>
        <v>-3.1419772940396991</v>
      </c>
      <c r="AQ21">
        <f t="shared" si="9"/>
        <v>-434.77086873003702</v>
      </c>
      <c r="AR21">
        <f t="shared" si="9"/>
        <v>-437.91284602407671</v>
      </c>
      <c r="AS21">
        <f t="shared" si="9"/>
        <v>41.231974137577161</v>
      </c>
      <c r="AT21">
        <f t="shared" si="9"/>
        <v>2.6954849045570888</v>
      </c>
      <c r="AU21">
        <f t="shared" si="9"/>
        <v>-393.98538698194244</v>
      </c>
      <c r="AW21">
        <v>18</v>
      </c>
      <c r="AX21">
        <f>IF(Z21&gt;0, (R21*SUMPRODUCT(K21:$K$98, X21:$X$98)-K21*$AZ$3)/Z21, 0)</f>
        <v>6538.2637166419245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12.5</v>
      </c>
      <c r="R22">
        <f t="shared" si="0"/>
        <v>250000</v>
      </c>
      <c r="S22">
        <f t="shared" si="1"/>
        <v>6524.9527965228626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5166.7099401973801</v>
      </c>
      <c r="AC22">
        <f t="shared" si="2"/>
        <v>5062.9129244197056</v>
      </c>
      <c r="AE22">
        <f t="shared" si="3"/>
        <v>0</v>
      </c>
      <c r="AF22">
        <f t="shared" si="4"/>
        <v>0</v>
      </c>
      <c r="AG22">
        <f t="shared" si="4"/>
        <v>-9.6991370709948352</v>
      </c>
      <c r="AH22">
        <f t="shared" si="5"/>
        <v>-1598.3433479149614</v>
      </c>
      <c r="AI22">
        <f t="shared" si="6"/>
        <v>-1608.0424849859562</v>
      </c>
      <c r="AJ22">
        <f t="shared" si="7"/>
        <v>103.79701577767446</v>
      </c>
      <c r="AK22">
        <f t="shared" si="22"/>
        <v>108.50090874414499</v>
      </c>
      <c r="AL22">
        <f t="shared" si="8"/>
        <v>-1395.7445604641368</v>
      </c>
      <c r="AN22">
        <f t="shared" si="9"/>
        <v>0</v>
      </c>
      <c r="AO22">
        <f t="shared" si="9"/>
        <v>0</v>
      </c>
      <c r="AP22">
        <f t="shared" si="9"/>
        <v>-2.8806136085052922</v>
      </c>
      <c r="AQ22">
        <f t="shared" si="9"/>
        <v>-474.70301382136211</v>
      </c>
      <c r="AR22">
        <f t="shared" si="9"/>
        <v>-477.58362742986742</v>
      </c>
      <c r="AS22">
        <f t="shared" si="9"/>
        <v>30.827391548631802</v>
      </c>
      <c r="AT22">
        <f t="shared" si="9"/>
        <v>32.22443316099222</v>
      </c>
      <c r="AU22">
        <f t="shared" si="9"/>
        <v>-414.53180272024338</v>
      </c>
      <c r="AW22">
        <v>19</v>
      </c>
      <c r="AX22">
        <f>IF(Z22&gt;0, (R22*SUMPRODUCT(K22:$K$98, X22:$X$98)-K22*$AZ$3)/Z22, 0)</f>
        <v>6524.9527965228626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12.5</v>
      </c>
      <c r="R23">
        <f t="shared" si="0"/>
        <v>250000</v>
      </c>
      <c r="S23">
        <f t="shared" si="1"/>
        <v>6687.366290865587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5062.9129244197056</v>
      </c>
      <c r="AC23">
        <f t="shared" si="2"/>
        <v>5087.6674351743395</v>
      </c>
      <c r="AE23">
        <f t="shared" si="3"/>
        <v>0</v>
      </c>
      <c r="AF23">
        <f t="shared" si="4"/>
        <v>0</v>
      </c>
      <c r="AG23">
        <f t="shared" si="4"/>
        <v>-9.5098488962009053</v>
      </c>
      <c r="AH23">
        <f t="shared" si="5"/>
        <v>-1845.93608167965</v>
      </c>
      <c r="AI23">
        <f t="shared" si="6"/>
        <v>-1855.445930575851</v>
      </c>
      <c r="AJ23">
        <f t="shared" si="7"/>
        <v>-24.754510754633884</v>
      </c>
      <c r="AK23">
        <f t="shared" si="22"/>
        <v>354.40390470937945</v>
      </c>
      <c r="AL23">
        <f t="shared" si="8"/>
        <v>-1525.7965366211054</v>
      </c>
      <c r="AN23">
        <f t="shared" si="9"/>
        <v>0</v>
      </c>
      <c r="AO23">
        <f t="shared" si="9"/>
        <v>0</v>
      </c>
      <c r="AP23">
        <f t="shared" si="9"/>
        <v>-2.5217817929047874</v>
      </c>
      <c r="AQ23">
        <f t="shared" si="9"/>
        <v>-489.49757797996074</v>
      </c>
      <c r="AR23">
        <f t="shared" si="9"/>
        <v>-492.01935977286553</v>
      </c>
      <c r="AS23">
        <f t="shared" si="9"/>
        <v>-6.5642972033172757</v>
      </c>
      <c r="AT23">
        <f t="shared" si="9"/>
        <v>93.979339102592135</v>
      </c>
      <c r="AU23">
        <f t="shared" si="9"/>
        <v>-404.60431787359067</v>
      </c>
      <c r="AW23">
        <v>20</v>
      </c>
      <c r="AX23">
        <f>IF(Z23&gt;0, (R23*SUMPRODUCT(K23:$K$98, X23:$X$98)-K23*$AZ$3)/Z23, 0)</f>
        <v>6687.366290865587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12.5</v>
      </c>
      <c r="R24">
        <f t="shared" si="0"/>
        <v>250000</v>
      </c>
      <c r="S24">
        <f t="shared" si="1"/>
        <v>6773.2739556110191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5087.6674351743395</v>
      </c>
      <c r="AC24">
        <f t="shared" si="2"/>
        <v>5044.1140755658071</v>
      </c>
      <c r="AE24">
        <f t="shared" si="3"/>
        <v>0</v>
      </c>
      <c r="AF24">
        <f t="shared" si="4"/>
        <v>0</v>
      </c>
      <c r="AG24">
        <f t="shared" si="4"/>
        <v>-9.3088551205492607</v>
      </c>
      <c r="AH24">
        <f t="shared" si="5"/>
        <v>-2117.9057337927006</v>
      </c>
      <c r="AI24">
        <f t="shared" si="6"/>
        <v>-2127.2145889132498</v>
      </c>
      <c r="AJ24">
        <f t="shared" si="7"/>
        <v>43.553359608532446</v>
      </c>
      <c r="AK24">
        <f t="shared" si="22"/>
        <v>356.13672046220381</v>
      </c>
      <c r="AL24">
        <f t="shared" si="8"/>
        <v>-1727.5245088425136</v>
      </c>
      <c r="AN24">
        <f t="shared" si="9"/>
        <v>0</v>
      </c>
      <c r="AO24">
        <f t="shared" si="9"/>
        <v>0</v>
      </c>
      <c r="AP24">
        <f t="shared" si="9"/>
        <v>-2.2040027746136754</v>
      </c>
      <c r="AQ24">
        <f t="shared" si="9"/>
        <v>-501.44406086469428</v>
      </c>
      <c r="AR24">
        <f t="shared" si="9"/>
        <v>-503.64806363930791</v>
      </c>
      <c r="AS24">
        <f t="shared" si="9"/>
        <v>10.311872317042655</v>
      </c>
      <c r="AT24">
        <f t="shared" si="9"/>
        <v>84.320392773950289</v>
      </c>
      <c r="AU24">
        <f t="shared" si="9"/>
        <v>-409.01579854831499</v>
      </c>
      <c r="AW24">
        <v>21</v>
      </c>
      <c r="AX24">
        <f>IF(Z24&gt;0, (R24*SUMPRODUCT(K24:$K$98, X24:$X$98)-K24*$AZ$3)/Z24, 0)</f>
        <v>6773.2739556110191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12.5</v>
      </c>
      <c r="R25">
        <f t="shared" si="0"/>
        <v>250000</v>
      </c>
      <c r="S25">
        <f t="shared" si="1"/>
        <v>6790.5686324124117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5044.1140755658071</v>
      </c>
      <c r="AC25">
        <f t="shared" si="2"/>
        <v>4940.8344953898886</v>
      </c>
      <c r="AE25">
        <f t="shared" si="3"/>
        <v>0</v>
      </c>
      <c r="AF25">
        <f t="shared" si="4"/>
        <v>0</v>
      </c>
      <c r="AG25">
        <f t="shared" si="4"/>
        <v>-9.0950308487542149</v>
      </c>
      <c r="AH25">
        <f t="shared" si="5"/>
        <v>-2414.7144117910443</v>
      </c>
      <c r="AI25">
        <f t="shared" si="6"/>
        <v>-2423.8094426397984</v>
      </c>
      <c r="AJ25">
        <f t="shared" si="7"/>
        <v>103.27958017591845</v>
      </c>
      <c r="AK25">
        <f t="shared" si="22"/>
        <v>353.08798528960654</v>
      </c>
      <c r="AL25">
        <f t="shared" si="8"/>
        <v>-1967.4418771742735</v>
      </c>
      <c r="AN25">
        <f t="shared" si="9"/>
        <v>0</v>
      </c>
      <c r="AO25">
        <f t="shared" si="9"/>
        <v>0</v>
      </c>
      <c r="AP25">
        <f t="shared" si="9"/>
        <v>-1.9226579122650338</v>
      </c>
      <c r="AQ25">
        <f t="shared" si="9"/>
        <v>-510.462234476795</v>
      </c>
      <c r="AR25">
        <f t="shared" si="9"/>
        <v>-512.38489238906004</v>
      </c>
      <c r="AS25">
        <f t="shared" si="9"/>
        <v>21.832944308027244</v>
      </c>
      <c r="AT25">
        <f t="shared" si="9"/>
        <v>74.641572956926169</v>
      </c>
      <c r="AU25">
        <f t="shared" si="9"/>
        <v>-415.91037512410662</v>
      </c>
      <c r="AW25">
        <v>22</v>
      </c>
      <c r="AX25">
        <f>IF(Z25&gt;0, (R25*SUMPRODUCT(K25:$K$98, X25:$X$98)-K25*$AZ$3)/Z25, 0)</f>
        <v>6790.5686324124117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12.5</v>
      </c>
      <c r="R26">
        <f t="shared" si="0"/>
        <v>250000</v>
      </c>
      <c r="S26">
        <f t="shared" si="1"/>
        <v>6745.4449937099007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4940.8344953898886</v>
      </c>
      <c r="AC26">
        <f t="shared" si="2"/>
        <v>4785.8762615280666</v>
      </c>
      <c r="AE26">
        <f t="shared" si="3"/>
        <v>0</v>
      </c>
      <c r="AF26">
        <f t="shared" si="4"/>
        <v>0</v>
      </c>
      <c r="AG26">
        <f t="shared" si="4"/>
        <v>-8.8687185685875356</v>
      </c>
      <c r="AH26">
        <f t="shared" si="5"/>
        <v>-2707.2394335827512</v>
      </c>
      <c r="AI26">
        <f t="shared" si="6"/>
        <v>-2716.1081521513388</v>
      </c>
      <c r="AJ26">
        <f t="shared" si="7"/>
        <v>154.95823386182201</v>
      </c>
      <c r="AK26">
        <f t="shared" si="22"/>
        <v>345.85841467729222</v>
      </c>
      <c r="AL26">
        <f t="shared" si="8"/>
        <v>-2215.2915036122245</v>
      </c>
      <c r="AN26">
        <f t="shared" si="9"/>
        <v>0</v>
      </c>
      <c r="AO26">
        <f t="shared" si="9"/>
        <v>0</v>
      </c>
      <c r="AP26">
        <f t="shared" si="9"/>
        <v>-1.6739431096167383</v>
      </c>
      <c r="AQ26">
        <f t="shared" si="9"/>
        <v>-510.98304235065081</v>
      </c>
      <c r="AR26">
        <f t="shared" si="9"/>
        <v>-512.65698546026761</v>
      </c>
      <c r="AS26">
        <f t="shared" si="9"/>
        <v>29.247885796052238</v>
      </c>
      <c r="AT26">
        <f t="shared" si="9"/>
        <v>65.279702549432372</v>
      </c>
      <c r="AU26">
        <f t="shared" si="9"/>
        <v>-418.12939711478293</v>
      </c>
      <c r="AW26">
        <v>23</v>
      </c>
      <c r="AX26">
        <f>IF(Z26&gt;0, (R26*SUMPRODUCT(K26:$K$98, X26:$X$98)-K26*$AZ$3)/Z26, 0)</f>
        <v>6745.4449937099007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12.5</v>
      </c>
      <c r="R27">
        <f t="shared" si="0"/>
        <v>250000</v>
      </c>
      <c r="S27">
        <f t="shared" si="1"/>
        <v>6651.7560330492788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4785.8762615280666</v>
      </c>
      <c r="AC27">
        <f t="shared" si="2"/>
        <v>4592.3075054407891</v>
      </c>
      <c r="AE27">
        <f t="shared" si="3"/>
        <v>0</v>
      </c>
      <c r="AF27">
        <f t="shared" si="4"/>
        <v>0</v>
      </c>
      <c r="AG27">
        <f t="shared" si="4"/>
        <v>-8.6298781153125006</v>
      </c>
      <c r="AH27">
        <f t="shared" si="5"/>
        <v>-3003.0653517832166</v>
      </c>
      <c r="AI27">
        <f t="shared" si="6"/>
        <v>-3011.6952298985289</v>
      </c>
      <c r="AJ27">
        <f t="shared" si="7"/>
        <v>193.56875608727751</v>
      </c>
      <c r="AK27">
        <f t="shared" si="22"/>
        <v>335.01133830696472</v>
      </c>
      <c r="AL27">
        <f t="shared" si="8"/>
        <v>-2483.1151355042866</v>
      </c>
      <c r="AN27">
        <f t="shared" si="9"/>
        <v>0</v>
      </c>
      <c r="AO27">
        <f t="shared" si="9"/>
        <v>0</v>
      </c>
      <c r="AP27">
        <f t="shared" si="9"/>
        <v>-1.4543417099985394</v>
      </c>
      <c r="AQ27">
        <f t="shared" si="9"/>
        <v>-506.08863075369351</v>
      </c>
      <c r="AR27">
        <f t="shared" si="9"/>
        <v>-507.54297246369202</v>
      </c>
      <c r="AS27">
        <f t="shared" si="9"/>
        <v>32.620983977833077</v>
      </c>
      <c r="AT27">
        <f t="shared" si="9"/>
        <v>56.457455842597064</v>
      </c>
      <c r="AU27">
        <f t="shared" si="9"/>
        <v>-418.46453264326192</v>
      </c>
      <c r="AW27">
        <v>24</v>
      </c>
      <c r="AX27">
        <f>IF(Z27&gt;0, (R27*SUMPRODUCT(K27:$K$98, X27:$X$98)-K27*$AZ$3)/Z27, 0)</f>
        <v>6651.7560330492788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12.5</v>
      </c>
      <c r="R28">
        <f t="shared" si="0"/>
        <v>250000</v>
      </c>
      <c r="S28">
        <f t="shared" si="1"/>
        <v>6519.4869316791546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4592.3075054407891</v>
      </c>
      <c r="AC28">
        <f t="shared" si="2"/>
        <v>4369.6244874222484</v>
      </c>
      <c r="AE28">
        <f t="shared" si="3"/>
        <v>0</v>
      </c>
      <c r="AF28">
        <f t="shared" si="4"/>
        <v>0</v>
      </c>
      <c r="AG28">
        <f t="shared" si="4"/>
        <v>-8.3780068378341142</v>
      </c>
      <c r="AH28">
        <f t="shared" si="5"/>
        <v>-3311.44992650522</v>
      </c>
      <c r="AI28">
        <f t="shared" si="6"/>
        <v>-3319.8279333430542</v>
      </c>
      <c r="AJ28">
        <f t="shared" si="7"/>
        <v>222.68301801854068</v>
      </c>
      <c r="AK28">
        <f t="shared" si="22"/>
        <v>321.46152538085528</v>
      </c>
      <c r="AL28">
        <f t="shared" si="8"/>
        <v>-2775.6833899436583</v>
      </c>
      <c r="AN28">
        <f t="shared" si="9"/>
        <v>0</v>
      </c>
      <c r="AO28">
        <f t="shared" si="9"/>
        <v>0</v>
      </c>
      <c r="AP28">
        <f t="shared" si="9"/>
        <v>-1.2606208491287414</v>
      </c>
      <c r="AQ28">
        <f t="shared" si="9"/>
        <v>-498.26681918506387</v>
      </c>
      <c r="AR28">
        <f t="shared" si="9"/>
        <v>-499.52744003419258</v>
      </c>
      <c r="AS28">
        <f t="shared" si="9"/>
        <v>33.506639549801939</v>
      </c>
      <c r="AT28">
        <f t="shared" si="9"/>
        <v>48.369631217989955</v>
      </c>
      <c r="AU28">
        <f t="shared" si="9"/>
        <v>-417.6511692664007</v>
      </c>
      <c r="AW28">
        <v>25</v>
      </c>
      <c r="AX28">
        <f>IF(Z28&gt;0, (R28*SUMPRODUCT(K28:$K$98, X28:$X$98)-K28*$AZ$3)/Z28, 0)</f>
        <v>6519.4869316791546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12.5</v>
      </c>
      <c r="R29">
        <f t="shared" si="0"/>
        <v>250000</v>
      </c>
      <c r="S29">
        <f t="shared" si="1"/>
        <v>6356.2741541907772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4369.6244874222484</v>
      </c>
      <c r="AC29">
        <f t="shared" si="2"/>
        <v>4124.3983938935726</v>
      </c>
      <c r="AE29">
        <f t="shared" si="3"/>
        <v>0</v>
      </c>
      <c r="AF29">
        <f t="shared" si="4"/>
        <v>0</v>
      </c>
      <c r="AG29">
        <f t="shared" si="4"/>
        <v>-8.110880473850985</v>
      </c>
      <c r="AH29">
        <f t="shared" si="5"/>
        <v>-3666.9259120957831</v>
      </c>
      <c r="AI29">
        <f t="shared" si="6"/>
        <v>-3675.0367925696341</v>
      </c>
      <c r="AJ29">
        <f t="shared" si="7"/>
        <v>245.22609352867585</v>
      </c>
      <c r="AK29">
        <f t="shared" si="22"/>
        <v>305.87371411955741</v>
      </c>
      <c r="AL29">
        <f t="shared" si="8"/>
        <v>-3123.9369849214008</v>
      </c>
      <c r="AN29">
        <f t="shared" si="9"/>
        <v>0</v>
      </c>
      <c r="AO29">
        <f t="shared" si="9"/>
        <v>0</v>
      </c>
      <c r="AP29">
        <f t="shared" si="9"/>
        <v>-1.0896668874529989</v>
      </c>
      <c r="AQ29">
        <f t="shared" si="9"/>
        <v>-492.63797660884768</v>
      </c>
      <c r="AR29">
        <f t="shared" si="9"/>
        <v>-493.72764349630069</v>
      </c>
      <c r="AS29">
        <f t="shared" si="9"/>
        <v>32.945221535335811</v>
      </c>
      <c r="AT29">
        <f t="shared" si="9"/>
        <v>41.093005758485546</v>
      </c>
      <c r="AU29">
        <f t="shared" si="9"/>
        <v>-419.68941620247932</v>
      </c>
      <c r="AW29">
        <v>26</v>
      </c>
      <c r="AX29">
        <f>IF(Z29&gt;0, (R29*SUMPRODUCT(K29:$K$98, X29:$X$98)-K29*$AZ$3)/Z29, 0)</f>
        <v>6356.2741541907772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12.5</v>
      </c>
      <c r="R30">
        <f t="shared" si="0"/>
        <v>250000</v>
      </c>
      <c r="S30">
        <f t="shared" si="1"/>
        <v>6159.3481333841837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4124.3983938935726</v>
      </c>
      <c r="AC30">
        <f t="shared" si="2"/>
        <v>3857.6896366207857</v>
      </c>
      <c r="AE30">
        <f t="shared" si="3"/>
        <v>0</v>
      </c>
      <c r="AF30">
        <f t="shared" si="4"/>
        <v>0</v>
      </c>
      <c r="AG30">
        <f t="shared" si="4"/>
        <v>-7.8289324476395974</v>
      </c>
      <c r="AH30">
        <f t="shared" si="5"/>
        <v>-4016.7844294575561</v>
      </c>
      <c r="AI30">
        <f t="shared" si="6"/>
        <v>-4024.6133619051957</v>
      </c>
      <c r="AJ30">
        <f t="shared" si="7"/>
        <v>266.7087572727869</v>
      </c>
      <c r="AK30">
        <f t="shared" si="22"/>
        <v>288.70788757255013</v>
      </c>
      <c r="AL30">
        <f t="shared" si="8"/>
        <v>-3469.1967170598587</v>
      </c>
      <c r="AN30">
        <f t="shared" si="9"/>
        <v>0</v>
      </c>
      <c r="AO30">
        <f t="shared" si="9"/>
        <v>0</v>
      </c>
      <c r="AP30">
        <f t="shared" si="9"/>
        <v>-0.9390966157613897</v>
      </c>
      <c r="AQ30">
        <f t="shared" si="9"/>
        <v>-481.8215879591512</v>
      </c>
      <c r="AR30">
        <f t="shared" si="9"/>
        <v>-482.7606845749126</v>
      </c>
      <c r="AS30">
        <f t="shared" si="9"/>
        <v>31.992266253914956</v>
      </c>
      <c r="AT30">
        <f t="shared" si="9"/>
        <v>34.631107366975037</v>
      </c>
      <c r="AU30">
        <f t="shared" si="9"/>
        <v>-416.13731095402261</v>
      </c>
      <c r="AW30">
        <v>27</v>
      </c>
      <c r="AX30">
        <f>IF(Z30&gt;0, (R30*SUMPRODUCT(K30:$K$98, X30:$X$98)-K30*$AZ$3)/Z30, 0)</f>
        <v>6159.3481333841837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12.5</v>
      </c>
      <c r="R31">
        <f t="shared" si="0"/>
        <v>250000</v>
      </c>
      <c r="S31">
        <f t="shared" si="1"/>
        <v>5935.465756872668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3857.6896366207857</v>
      </c>
      <c r="AC31">
        <f t="shared" si="2"/>
        <v>3577.5905659259734</v>
      </c>
      <c r="AE31">
        <f t="shared" si="3"/>
        <v>0</v>
      </c>
      <c r="AF31">
        <f t="shared" si="4"/>
        <v>0</v>
      </c>
      <c r="AG31">
        <f t="shared" si="4"/>
        <v>-7.5343509516997171</v>
      </c>
      <c r="AH31">
        <f t="shared" si="5"/>
        <v>-4325.843429269682</v>
      </c>
      <c r="AI31">
        <f t="shared" si="6"/>
        <v>-4333.3777802213817</v>
      </c>
      <c r="AJ31">
        <f t="shared" si="7"/>
        <v>280.09907069481233</v>
      </c>
      <c r="AK31">
        <f t="shared" si="22"/>
        <v>270.03827456345505</v>
      </c>
      <c r="AL31">
        <f t="shared" si="8"/>
        <v>-3783.2404349631142</v>
      </c>
      <c r="AN31">
        <f t="shared" si="9"/>
        <v>0</v>
      </c>
      <c r="AO31">
        <f t="shared" si="9"/>
        <v>0</v>
      </c>
      <c r="AP31">
        <f t="shared" si="9"/>
        <v>-0.80692942583956284</v>
      </c>
      <c r="AQ31">
        <f t="shared" si="9"/>
        <v>-463.29808327616519</v>
      </c>
      <c r="AR31">
        <f t="shared" si="9"/>
        <v>-464.10501270200473</v>
      </c>
      <c r="AS31">
        <f t="shared" si="9"/>
        <v>29.998626788545184</v>
      </c>
      <c r="AT31">
        <f t="shared" si="9"/>
        <v>28.921114936786598</v>
      </c>
      <c r="AU31">
        <f t="shared" si="9"/>
        <v>-405.18527097667294</v>
      </c>
      <c r="AW31">
        <v>28</v>
      </c>
      <c r="AX31">
        <f>IF(Z31&gt;0, (R31*SUMPRODUCT(K31:$K$98, X31:$X$98)-K31*$AZ$3)/Z31, 0)</f>
        <v>5935.465756872668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12.5</v>
      </c>
      <c r="R32">
        <f t="shared" si="0"/>
        <v>250000</v>
      </c>
      <c r="S32">
        <f t="shared" si="1"/>
        <v>5698.0035013406759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3577.5905659259734</v>
      </c>
      <c r="AC32">
        <f t="shared" si="2"/>
        <v>3294.4018730643979</v>
      </c>
      <c r="AE32">
        <f t="shared" si="3"/>
        <v>0</v>
      </c>
      <c r="AF32">
        <f t="shared" si="4"/>
        <v>0</v>
      </c>
      <c r="AG32">
        <f t="shared" si="4"/>
        <v>-7.2270968951871959</v>
      </c>
      <c r="AH32">
        <f t="shared" si="5"/>
        <v>-4638.210939910492</v>
      </c>
      <c r="AI32">
        <f t="shared" si="6"/>
        <v>-4645.4380368056791</v>
      </c>
      <c r="AJ32">
        <f t="shared" si="7"/>
        <v>283.18869286157542</v>
      </c>
      <c r="AK32">
        <f t="shared" si="22"/>
        <v>250.43133961481817</v>
      </c>
      <c r="AL32">
        <f t="shared" si="8"/>
        <v>-4111.8180043292859</v>
      </c>
      <c r="AN32">
        <f t="shared" si="9"/>
        <v>0</v>
      </c>
      <c r="AO32">
        <f t="shared" si="9"/>
        <v>0</v>
      </c>
      <c r="AP32">
        <f t="shared" si="9"/>
        <v>-0.69109151650717071</v>
      </c>
      <c r="AQ32">
        <f t="shared" si="9"/>
        <v>-443.52916237742852</v>
      </c>
      <c r="AR32">
        <f t="shared" si="9"/>
        <v>-444.22025389393571</v>
      </c>
      <c r="AS32">
        <f t="shared" si="9"/>
        <v>27.079933484456248</v>
      </c>
      <c r="AT32">
        <f t="shared" si="9"/>
        <v>23.947509876418241</v>
      </c>
      <c r="AU32">
        <f t="shared" si="9"/>
        <v>-393.19281053306128</v>
      </c>
      <c r="AW32">
        <v>29</v>
      </c>
      <c r="AX32">
        <f>IF(Z32&gt;0, (R32*SUMPRODUCT(K32:$K$98, X32:$X$98)-K32*$AZ$3)/Z32, 0)</f>
        <v>5698.0035013406759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12.5</v>
      </c>
      <c r="R33">
        <f t="shared" si="0"/>
        <v>250000</v>
      </c>
      <c r="S33">
        <f t="shared" si="1"/>
        <v>5449.5227423196402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3294.4018730643979</v>
      </c>
      <c r="AC33">
        <f t="shared" si="2"/>
        <v>3011.6846664142799</v>
      </c>
      <c r="AE33">
        <f t="shared" si="3"/>
        <v>0</v>
      </c>
      <c r="AF33">
        <f t="shared" si="4"/>
        <v>0</v>
      </c>
      <c r="AG33">
        <f t="shared" si="4"/>
        <v>-6.9081385857569799</v>
      </c>
      <c r="AH33">
        <f t="shared" si="5"/>
        <v>-4933.7468095668864</v>
      </c>
      <c r="AI33">
        <f t="shared" si="6"/>
        <v>-4940.6549481526436</v>
      </c>
      <c r="AJ33">
        <f t="shared" si="7"/>
        <v>282.71720665011799</v>
      </c>
      <c r="AK33">
        <f t="shared" si="22"/>
        <v>230.60813111450787</v>
      </c>
      <c r="AL33">
        <f t="shared" si="8"/>
        <v>-4427.3296103880175</v>
      </c>
      <c r="AN33">
        <f t="shared" si="9"/>
        <v>0</v>
      </c>
      <c r="AO33">
        <f t="shared" si="9"/>
        <v>0</v>
      </c>
      <c r="AP33">
        <f t="shared" si="9"/>
        <v>-0.58981349248021753</v>
      </c>
      <c r="AQ33">
        <f t="shared" si="9"/>
        <v>-421.24088864741628</v>
      </c>
      <c r="AR33">
        <f t="shared" si="9"/>
        <v>-421.83070213989652</v>
      </c>
      <c r="AS33">
        <f t="shared" si="9"/>
        <v>24.138256777644724</v>
      </c>
      <c r="AT33">
        <f t="shared" si="9"/>
        <v>19.689209404023483</v>
      </c>
      <c r="AU33">
        <f t="shared" si="9"/>
        <v>-378.00323595822834</v>
      </c>
      <c r="AW33">
        <v>30</v>
      </c>
      <c r="AX33">
        <f>IF(Z33&gt;0, (R33*SUMPRODUCT(K33:$K$98, X33:$X$98)-K33*$AZ$3)/Z33, 0)</f>
        <v>5449.5227423196402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12.5</v>
      </c>
      <c r="R34">
        <f t="shared" si="0"/>
        <v>250000</v>
      </c>
      <c r="S34">
        <f t="shared" si="1"/>
        <v>5195.8193646323816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3011.6846664142799</v>
      </c>
      <c r="AC34">
        <f t="shared" si="2"/>
        <v>2734.0258810948194</v>
      </c>
      <c r="AE34">
        <f t="shared" si="3"/>
        <v>0</v>
      </c>
      <c r="AF34">
        <f t="shared" si="4"/>
        <v>0</v>
      </c>
      <c r="AG34">
        <f t="shared" si="4"/>
        <v>-6.5774656729436245</v>
      </c>
      <c r="AH34">
        <f t="shared" si="5"/>
        <v>-5231.830539115721</v>
      </c>
      <c r="AI34">
        <f t="shared" si="6"/>
        <v>-5238.4080047886646</v>
      </c>
      <c r="AJ34">
        <f t="shared" si="7"/>
        <v>277.65878531946055</v>
      </c>
      <c r="AK34">
        <f t="shared" si="22"/>
        <v>210.81792664899962</v>
      </c>
      <c r="AL34">
        <f t="shared" si="8"/>
        <v>-4749.9312928202044</v>
      </c>
      <c r="AN34">
        <f t="shared" si="9"/>
        <v>0</v>
      </c>
      <c r="AO34">
        <f t="shared" si="9"/>
        <v>0</v>
      </c>
      <c r="AP34">
        <f t="shared" si="9"/>
        <v>-0.50141142944091932</v>
      </c>
      <c r="AQ34">
        <f t="shared" si="9"/>
        <v>-398.83136752831723</v>
      </c>
      <c r="AR34">
        <f t="shared" si="9"/>
        <v>-399.33277895775814</v>
      </c>
      <c r="AS34">
        <f t="shared" si="9"/>
        <v>21.166402892309449</v>
      </c>
      <c r="AT34">
        <f t="shared" si="9"/>
        <v>16.071010204989598</v>
      </c>
      <c r="AU34">
        <f t="shared" ref="AU34:AU89" si="23">AL34*$K34</f>
        <v>-362.09536586045908</v>
      </c>
      <c r="AW34">
        <v>31</v>
      </c>
      <c r="AX34">
        <f>IF(Z34&gt;0, (R34*SUMPRODUCT(K34:$K$98, X34:$X$98)-K34*$AZ$3)/Z34, 0)</f>
        <v>5195.8193646323816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12.5</v>
      </c>
      <c r="R35">
        <f t="shared" si="0"/>
        <v>250000</v>
      </c>
      <c r="S35">
        <f t="shared" si="1"/>
        <v>4939.1926918474874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2734.0258810948194</v>
      </c>
      <c r="AC35">
        <f t="shared" si="2"/>
        <v>2463.3928201093217</v>
      </c>
      <c r="AE35">
        <f t="shared" si="3"/>
        <v>0</v>
      </c>
      <c r="AF35">
        <f t="shared" ref="AF35:AG66" si="24">-$Z35*P35</f>
        <v>0</v>
      </c>
      <c r="AG35">
        <f t="shared" si="24"/>
        <v>-6.2343002536004981</v>
      </c>
      <c r="AH35">
        <f t="shared" si="5"/>
        <v>-5547.8152522738037</v>
      </c>
      <c r="AI35">
        <f t="shared" ref="AI35:AI66" si="25">SUM(AE35:AH35)</f>
        <v>-5554.0495525274046</v>
      </c>
      <c r="AJ35">
        <f t="shared" si="7"/>
        <v>270.63306098549765</v>
      </c>
      <c r="AK35">
        <f t="shared" si="22"/>
        <v>191.38181167663737</v>
      </c>
      <c r="AL35">
        <f t="shared" ref="AL35:AL89" si="26">SUM(AI35:AK35)</f>
        <v>-5092.0346798652699</v>
      </c>
      <c r="AN35">
        <f t="shared" ref="AN35:AT66" si="27">AE35*$K35</f>
        <v>0</v>
      </c>
      <c r="AO35">
        <f t="shared" si="27"/>
        <v>0</v>
      </c>
      <c r="AP35">
        <f t="shared" si="27"/>
        <v>-0.42433155721634797</v>
      </c>
      <c r="AQ35">
        <f t="shared" si="27"/>
        <v>-377.60662614643519</v>
      </c>
      <c r="AR35">
        <f t="shared" si="27"/>
        <v>-378.03095770365155</v>
      </c>
      <c r="AS35">
        <f t="shared" si="27"/>
        <v>18.420374946792233</v>
      </c>
      <c r="AT35">
        <f t="shared" si="27"/>
        <v>13.026216073685658</v>
      </c>
      <c r="AU35">
        <f t="shared" si="23"/>
        <v>-346.5843666831737</v>
      </c>
      <c r="AW35">
        <v>32</v>
      </c>
      <c r="AX35">
        <f>IF(Z35&gt;0, (R35*SUMPRODUCT(K35:$K$98, X35:$X$98)-K35*$AZ$3)/Z35, 0)</f>
        <v>4939.1926918474874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12.5</v>
      </c>
      <c r="R36">
        <f t="shared" si="0"/>
        <v>250000</v>
      </c>
      <c r="S36">
        <f t="shared" si="1"/>
        <v>4677.1362134590427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2463.3928201093217</v>
      </c>
      <c r="AC36">
        <f t="shared" si="2"/>
        <v>2200.2489676618306</v>
      </c>
      <c r="AE36">
        <f t="shared" si="3"/>
        <v>0</v>
      </c>
      <c r="AF36">
        <f t="shared" si="24"/>
        <v>0</v>
      </c>
      <c r="AG36">
        <f t="shared" si="24"/>
        <v>-5.8803316475216709</v>
      </c>
      <c r="AH36">
        <f t="shared" si="5"/>
        <v>-5832.5120708564546</v>
      </c>
      <c r="AI36">
        <f t="shared" si="25"/>
        <v>-5838.392402503976</v>
      </c>
      <c r="AJ36">
        <f t="shared" si="7"/>
        <v>263.1438524474911</v>
      </c>
      <c r="AK36">
        <f t="shared" si="22"/>
        <v>172.43749740765253</v>
      </c>
      <c r="AL36">
        <f t="shared" si="26"/>
        <v>-5402.8110526488326</v>
      </c>
      <c r="AN36">
        <f t="shared" si="27"/>
        <v>0</v>
      </c>
      <c r="AO36">
        <f t="shared" si="27"/>
        <v>0</v>
      </c>
      <c r="AP36">
        <f t="shared" si="27"/>
        <v>-0.35735627660119734</v>
      </c>
      <c r="AQ36">
        <f t="shared" si="27"/>
        <v>-354.45021162220428</v>
      </c>
      <c r="AR36">
        <f t="shared" si="27"/>
        <v>-354.80756789880547</v>
      </c>
      <c r="AS36">
        <f t="shared" si="27"/>
        <v>15.991633288364412</v>
      </c>
      <c r="AT36">
        <f t="shared" si="27"/>
        <v>10.47927663161625</v>
      </c>
      <c r="AU36">
        <f t="shared" si="23"/>
        <v>-328.33665797882486</v>
      </c>
      <c r="AW36">
        <v>33</v>
      </c>
      <c r="AX36">
        <f>IF(Z36&gt;0, (R36*SUMPRODUCT(K36:$K$98, X36:$X$98)-K36*$AZ$3)/Z36, 0)</f>
        <v>4677.1362134590427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12.5</v>
      </c>
      <c r="R37">
        <f t="shared" si="0"/>
        <v>250000</v>
      </c>
      <c r="S37">
        <f t="shared" si="1"/>
        <v>4413.0647364686765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2200.2489676618306</v>
      </c>
      <c r="AC37">
        <f t="shared" si="2"/>
        <v>1947.9976611279712</v>
      </c>
      <c r="AE37">
        <f t="shared" si="3"/>
        <v>0</v>
      </c>
      <c r="AF37">
        <f t="shared" si="24"/>
        <v>0</v>
      </c>
      <c r="AG37">
        <f t="shared" si="24"/>
        <v>-5.5177007857773752</v>
      </c>
      <c r="AH37">
        <f t="shared" si="5"/>
        <v>-6076.5509053815922</v>
      </c>
      <c r="AI37">
        <f t="shared" si="25"/>
        <v>-6082.0686061673696</v>
      </c>
      <c r="AJ37">
        <f t="shared" si="7"/>
        <v>252.25130653385941</v>
      </c>
      <c r="AK37">
        <f t="shared" si="22"/>
        <v>154.01742773632816</v>
      </c>
      <c r="AL37">
        <f t="shared" si="26"/>
        <v>-5675.7998718971821</v>
      </c>
      <c r="AN37">
        <f t="shared" si="27"/>
        <v>0</v>
      </c>
      <c r="AO37">
        <f t="shared" si="27"/>
        <v>0</v>
      </c>
      <c r="AP37">
        <f t="shared" si="27"/>
        <v>-0.29939167283130524</v>
      </c>
      <c r="AQ37">
        <f t="shared" si="27"/>
        <v>-329.71500471649171</v>
      </c>
      <c r="AR37">
        <f t="shared" si="27"/>
        <v>-330.014396389323</v>
      </c>
      <c r="AS37">
        <f t="shared" si="27"/>
        <v>13.687212041603019</v>
      </c>
      <c r="AT37">
        <f t="shared" si="27"/>
        <v>8.357019911991733</v>
      </c>
      <c r="AU37">
        <f t="shared" si="23"/>
        <v>-307.97016443572829</v>
      </c>
      <c r="AW37">
        <v>34</v>
      </c>
      <c r="AX37">
        <f>IF(Z37&gt;0, (R37*SUMPRODUCT(K37:$K$98, X37:$X$98)-K37*$AZ$3)/Z37, 0)</f>
        <v>4413.0647364686765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12.5</v>
      </c>
      <c r="R38">
        <f t="shared" si="0"/>
        <v>250000</v>
      </c>
      <c r="S38">
        <f t="shared" si="1"/>
        <v>4151.7371566598749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1947.9976611279712</v>
      </c>
      <c r="AC38">
        <f t="shared" si="2"/>
        <v>1709.5316788117857</v>
      </c>
      <c r="AE38">
        <f t="shared" si="3"/>
        <v>0</v>
      </c>
      <c r="AF38">
        <f t="shared" si="24"/>
        <v>0</v>
      </c>
      <c r="AG38">
        <f t="shared" si="24"/>
        <v>-5.1470372951882792</v>
      </c>
      <c r="AH38">
        <f t="shared" si="5"/>
        <v>-6309.7296546264361</v>
      </c>
      <c r="AI38">
        <f t="shared" si="25"/>
        <v>-6314.8766919216241</v>
      </c>
      <c r="AJ38">
        <f t="shared" si="7"/>
        <v>238.46598231618555</v>
      </c>
      <c r="AK38">
        <f t="shared" si="22"/>
        <v>136.359836278958</v>
      </c>
      <c r="AL38">
        <f t="shared" si="26"/>
        <v>-5940.0508733264805</v>
      </c>
      <c r="AN38">
        <f t="shared" si="27"/>
        <v>0</v>
      </c>
      <c r="AO38">
        <f t="shared" si="27"/>
        <v>0</v>
      </c>
      <c r="AP38">
        <f t="shared" si="27"/>
        <v>-0.24935659761185916</v>
      </c>
      <c r="AQ38">
        <f t="shared" si="27"/>
        <v>-305.68512103053359</v>
      </c>
      <c r="AR38">
        <f t="shared" si="27"/>
        <v>-305.93447762814543</v>
      </c>
      <c r="AS38">
        <f t="shared" si="27"/>
        <v>11.552872572367603</v>
      </c>
      <c r="AT38">
        <f t="shared" si="27"/>
        <v>6.6061741688210018</v>
      </c>
      <c r="AU38">
        <f t="shared" si="23"/>
        <v>-287.77543088695683</v>
      </c>
      <c r="AW38">
        <v>35</v>
      </c>
      <c r="AX38">
        <f>IF(Z38&gt;0, (R38*SUMPRODUCT(K38:$K$98, X38:$X$98)-K38*$AZ$3)/Z38, 0)</f>
        <v>4151.7371566598749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12.5</v>
      </c>
      <c r="R39">
        <f t="shared" si="0"/>
        <v>250000</v>
      </c>
      <c r="S39">
        <f t="shared" si="1"/>
        <v>3892.9147006225194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1709.5316788117857</v>
      </c>
      <c r="AC39">
        <f t="shared" si="2"/>
        <v>1485.3188992100977</v>
      </c>
      <c r="AE39">
        <f t="shared" si="3"/>
        <v>0</v>
      </c>
      <c r="AF39">
        <f t="shared" si="24"/>
        <v>0</v>
      </c>
      <c r="AG39">
        <f t="shared" si="24"/>
        <v>-4.7693020957169283</v>
      </c>
      <c r="AH39">
        <f t="shared" si="5"/>
        <v>-6525.2965303893716</v>
      </c>
      <c r="AI39">
        <f t="shared" si="25"/>
        <v>-6530.0658324850883</v>
      </c>
      <c r="AJ39">
        <f t="shared" si="7"/>
        <v>224.212779601688</v>
      </c>
      <c r="AK39">
        <f t="shared" si="22"/>
        <v>119.667217516825</v>
      </c>
      <c r="AL39">
        <f t="shared" si="26"/>
        <v>-6186.1858353665748</v>
      </c>
      <c r="AN39">
        <f t="shared" si="27"/>
        <v>0</v>
      </c>
      <c r="AO39">
        <f t="shared" si="27"/>
        <v>0</v>
      </c>
      <c r="AP39">
        <f t="shared" si="27"/>
        <v>-0.20630053676754118</v>
      </c>
      <c r="AQ39">
        <f t="shared" si="27"/>
        <v>-282.2576867159728</v>
      </c>
      <c r="AR39">
        <f t="shared" si="27"/>
        <v>-282.46398725274037</v>
      </c>
      <c r="AS39">
        <f t="shared" si="27"/>
        <v>9.6985294396658439</v>
      </c>
      <c r="AT39">
        <f t="shared" si="27"/>
        <v>5.1763152578172038</v>
      </c>
      <c r="AU39">
        <f t="shared" si="23"/>
        <v>-267.5891425552573</v>
      </c>
      <c r="AW39">
        <v>36</v>
      </c>
      <c r="AX39">
        <f>IF(Z39&gt;0, (R39*SUMPRODUCT(K39:$K$98, X39:$X$98)-K39*$AZ$3)/Z39, 0)</f>
        <v>3892.9147006225194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12.5</v>
      </c>
      <c r="R40">
        <f t="shared" si="0"/>
        <v>250000</v>
      </c>
      <c r="S40">
        <f t="shared" si="1"/>
        <v>3636.5266698521823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1485.3188992100977</v>
      </c>
      <c r="AC40">
        <f t="shared" si="2"/>
        <v>1275.8043744841661</v>
      </c>
      <c r="AE40">
        <f t="shared" si="3"/>
        <v>0</v>
      </c>
      <c r="AF40">
        <f t="shared" si="24"/>
        <v>0</v>
      </c>
      <c r="AG40">
        <f t="shared" si="24"/>
        <v>-4.3853809222029749</v>
      </c>
      <c r="AH40">
        <f t="shared" si="5"/>
        <v>-6724.5630511356812</v>
      </c>
      <c r="AI40">
        <f t="shared" si="25"/>
        <v>-6728.948432057884</v>
      </c>
      <c r="AJ40">
        <f t="shared" si="7"/>
        <v>209.51452472593155</v>
      </c>
      <c r="AK40">
        <f t="shared" si="22"/>
        <v>103.97232294470685</v>
      </c>
      <c r="AL40">
        <f t="shared" si="26"/>
        <v>-6415.4615843872452</v>
      </c>
      <c r="AN40">
        <f t="shared" si="27"/>
        <v>0</v>
      </c>
      <c r="AO40">
        <f t="shared" si="27"/>
        <v>0</v>
      </c>
      <c r="AP40">
        <f t="shared" si="27"/>
        <v>-0.16936935201563796</v>
      </c>
      <c r="AQ40">
        <f t="shared" si="27"/>
        <v>-259.71173468484312</v>
      </c>
      <c r="AR40">
        <f t="shared" si="27"/>
        <v>-259.88110403685874</v>
      </c>
      <c r="AS40">
        <f t="shared" si="27"/>
        <v>8.0917347706409721</v>
      </c>
      <c r="AT40">
        <f t="shared" si="27"/>
        <v>4.0155519616433875</v>
      </c>
      <c r="AU40">
        <f t="shared" si="23"/>
        <v>-247.77381730457438</v>
      </c>
      <c r="AW40">
        <v>37</v>
      </c>
      <c r="AX40">
        <f>IF(Z40&gt;0, (R40*SUMPRODUCT(K40:$K$98, X40:$X$98)-K40*$AZ$3)/Z40, 0)</f>
        <v>3636.5266698521823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12.5</v>
      </c>
      <c r="R41">
        <f t="shared" si="0"/>
        <v>250000</v>
      </c>
      <c r="S41">
        <f t="shared" si="1"/>
        <v>3381.3070185217907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1275.8043744841661</v>
      </c>
      <c r="AC41">
        <f t="shared" si="2"/>
        <v>1081.0418915761447</v>
      </c>
      <c r="AE41">
        <f t="shared" si="3"/>
        <v>0</v>
      </c>
      <c r="AF41">
        <f t="shared" si="24"/>
        <v>0</v>
      </c>
      <c r="AG41">
        <f t="shared" si="24"/>
        <v>-3.9963906177940953</v>
      </c>
      <c r="AH41">
        <f t="shared" si="5"/>
        <v>-6902.729903736993</v>
      </c>
      <c r="AI41">
        <f t="shared" si="25"/>
        <v>-6906.7262943547876</v>
      </c>
      <c r="AJ41">
        <f t="shared" si="7"/>
        <v>194.76248290802141</v>
      </c>
      <c r="AK41">
        <f t="shared" si="22"/>
        <v>89.306306213891645</v>
      </c>
      <c r="AL41">
        <f t="shared" si="26"/>
        <v>-6622.6575052328744</v>
      </c>
      <c r="AN41">
        <f t="shared" si="27"/>
        <v>0</v>
      </c>
      <c r="AO41">
        <f t="shared" si="27"/>
        <v>0</v>
      </c>
      <c r="AP41">
        <f t="shared" si="27"/>
        <v>-0.13780894598293539</v>
      </c>
      <c r="AQ41">
        <f t="shared" si="27"/>
        <v>-238.0292677606059</v>
      </c>
      <c r="AR41">
        <f t="shared" si="27"/>
        <v>-238.16707670658886</v>
      </c>
      <c r="AS41">
        <f t="shared" si="27"/>
        <v>6.7160633315140981</v>
      </c>
      <c r="AT41">
        <f t="shared" si="27"/>
        <v>3.0795808283022499</v>
      </c>
      <c r="AU41">
        <f t="shared" si="23"/>
        <v>-228.3714325467725</v>
      </c>
      <c r="AW41">
        <v>38</v>
      </c>
      <c r="AX41">
        <f>IF(Z41&gt;0, (R41*SUMPRODUCT(K41:$K$98, X41:$X$98)-K41*$AZ$3)/Z41, 0)</f>
        <v>3381.3070185217907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12.5</v>
      </c>
      <c r="R42">
        <f t="shared" si="0"/>
        <v>250000</v>
      </c>
      <c r="S42">
        <f t="shared" si="1"/>
        <v>3124.916478285757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1081.0418915761447</v>
      </c>
      <c r="AC42">
        <f t="shared" si="2"/>
        <v>901.00302718770172</v>
      </c>
      <c r="AE42">
        <f t="shared" si="3"/>
        <v>0</v>
      </c>
      <c r="AF42">
        <f t="shared" si="24"/>
        <v>0</v>
      </c>
      <c r="AG42">
        <f t="shared" si="24"/>
        <v>-3.6041084355715611</v>
      </c>
      <c r="AH42">
        <f t="shared" si="5"/>
        <v>-7046.3655208918635</v>
      </c>
      <c r="AI42">
        <f t="shared" si="25"/>
        <v>-7049.9696293274355</v>
      </c>
      <c r="AJ42">
        <f t="shared" si="7"/>
        <v>180.03886438844302</v>
      </c>
      <c r="AK42">
        <f t="shared" si="22"/>
        <v>75.672932410330134</v>
      </c>
      <c r="AL42">
        <f t="shared" si="26"/>
        <v>-6794.2578325286622</v>
      </c>
      <c r="AN42">
        <f t="shared" si="27"/>
        <v>0</v>
      </c>
      <c r="AO42">
        <f t="shared" si="27"/>
        <v>0</v>
      </c>
      <c r="AP42">
        <f t="shared" si="27"/>
        <v>-0.11096584040618913</v>
      </c>
      <c r="AQ42">
        <f t="shared" si="27"/>
        <v>-216.94848693168163</v>
      </c>
      <c r="AR42">
        <f t="shared" si="27"/>
        <v>-217.05945277208784</v>
      </c>
      <c r="AS42">
        <f t="shared" si="27"/>
        <v>5.5431639335433145</v>
      </c>
      <c r="AT42">
        <f t="shared" si="27"/>
        <v>2.3298717813359482</v>
      </c>
      <c r="AU42">
        <f t="shared" si="23"/>
        <v>-209.18641705720856</v>
      </c>
      <c r="AW42">
        <v>39</v>
      </c>
      <c r="AX42">
        <f>IF(Z42&gt;0, (R42*SUMPRODUCT(K42:$K$98, X42:$X$98)-K42*$AZ$3)/Z42, 0)</f>
        <v>3124.916478285757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12.5</v>
      </c>
      <c r="R43">
        <f t="shared" si="0"/>
        <v>250000</v>
      </c>
      <c r="S43">
        <f t="shared" si="1"/>
        <v>2865.6337877388396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901.00302718770172</v>
      </c>
      <c r="AC43">
        <f t="shared" si="2"/>
        <v>735.83168612402233</v>
      </c>
      <c r="AE43">
        <f t="shared" si="3"/>
        <v>0</v>
      </c>
      <c r="AF43">
        <f t="shared" si="24"/>
        <v>0</v>
      </c>
      <c r="AG43">
        <f t="shared" si="24"/>
        <v>-3.2097248838652135</v>
      </c>
      <c r="AH43">
        <f t="shared" si="5"/>
        <v>-7166.8493470126441</v>
      </c>
      <c r="AI43">
        <f t="shared" si="25"/>
        <v>-7170.0590718965095</v>
      </c>
      <c r="AJ43">
        <f t="shared" si="7"/>
        <v>165.17134106367939</v>
      </c>
      <c r="AK43">
        <f t="shared" si="22"/>
        <v>63.070211903139125</v>
      </c>
      <c r="AL43">
        <f t="shared" si="26"/>
        <v>-6941.8175189296908</v>
      </c>
      <c r="AN43">
        <f t="shared" si="27"/>
        <v>0</v>
      </c>
      <c r="AO43">
        <f t="shared" si="27"/>
        <v>0</v>
      </c>
      <c r="AP43">
        <f t="shared" si="27"/>
        <v>-8.823507195671644E-2</v>
      </c>
      <c r="AQ43">
        <f t="shared" si="27"/>
        <v>-197.01609661794365</v>
      </c>
      <c r="AR43">
        <f t="shared" si="27"/>
        <v>-197.10433168990036</v>
      </c>
      <c r="AS43">
        <f t="shared" si="27"/>
        <v>4.5405465238475271</v>
      </c>
      <c r="AT43">
        <f t="shared" si="27"/>
        <v>1.7337949160606396</v>
      </c>
      <c r="AU43">
        <f t="shared" si="23"/>
        <v>-190.82999024999219</v>
      </c>
      <c r="AW43">
        <v>40</v>
      </c>
      <c r="AX43">
        <f>IF(Z43&gt;0, (R43*SUMPRODUCT(K43:$K$98, X43:$X$98)-K43*$AZ$3)/Z43, 0)</f>
        <v>2865.6337877388396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12.5</v>
      </c>
      <c r="R44">
        <f t="shared" si="0"/>
        <v>250000</v>
      </c>
      <c r="S44">
        <f t="shared" si="1"/>
        <v>2596.2385220471319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735.83168612402233</v>
      </c>
      <c r="AC44">
        <f t="shared" si="2"/>
        <v>585.04518403108</v>
      </c>
      <c r="AE44">
        <f t="shared" si="3"/>
        <v>0</v>
      </c>
      <c r="AF44">
        <f t="shared" si="24"/>
        <v>0</v>
      </c>
      <c r="AG44">
        <f t="shared" si="24"/>
        <v>-2.8167923471924121</v>
      </c>
      <c r="AH44">
        <f t="shared" si="5"/>
        <v>-7216.7057566829817</v>
      </c>
      <c r="AI44">
        <f t="shared" si="25"/>
        <v>-7219.5225490301746</v>
      </c>
      <c r="AJ44">
        <f t="shared" si="7"/>
        <v>150.78650209294233</v>
      </c>
      <c r="AK44">
        <f t="shared" si="22"/>
        <v>51.508218028681569</v>
      </c>
      <c r="AL44">
        <f t="shared" si="26"/>
        <v>-7017.2278289085507</v>
      </c>
      <c r="AN44">
        <f t="shared" si="27"/>
        <v>0</v>
      </c>
      <c r="AO44">
        <f t="shared" si="27"/>
        <v>0</v>
      </c>
      <c r="AP44">
        <f t="shared" si="27"/>
        <v>-6.9136954443794349E-2</v>
      </c>
      <c r="AQ44">
        <f t="shared" si="27"/>
        <v>-177.13093321606414</v>
      </c>
      <c r="AR44">
        <f t="shared" si="27"/>
        <v>-177.20007017050796</v>
      </c>
      <c r="AS44">
        <f t="shared" si="27"/>
        <v>3.7009897219898757</v>
      </c>
      <c r="AT44">
        <f t="shared" si="27"/>
        <v>1.264247017313672</v>
      </c>
      <c r="AU44">
        <f t="shared" si="23"/>
        <v>-172.23483343120441</v>
      </c>
      <c r="AW44">
        <v>41</v>
      </c>
      <c r="AX44">
        <f>IF(Z44&gt;0, (R44*SUMPRODUCT(K44:$K$98, X44:$X$98)-K44*$AZ$3)/Z44, 0)</f>
        <v>2596.2385220471319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12.5</v>
      </c>
      <c r="R45">
        <f t="shared" si="0"/>
        <v>250000</v>
      </c>
      <c r="S45">
        <f t="shared" si="1"/>
        <v>2310.7181129336864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585.04518403108</v>
      </c>
      <c r="AC45">
        <f t="shared" si="2"/>
        <v>449.1906744980534</v>
      </c>
      <c r="AE45">
        <f t="shared" si="3"/>
        <v>0</v>
      </c>
      <c r="AF45">
        <f t="shared" si="24"/>
        <v>0</v>
      </c>
      <c r="AG45">
        <f t="shared" si="24"/>
        <v>-2.4299300722999115</v>
      </c>
      <c r="AH45">
        <f t="shared" si="5"/>
        <v>-7173.887028411531</v>
      </c>
      <c r="AI45">
        <f t="shared" si="25"/>
        <v>-7176.3169584838306</v>
      </c>
      <c r="AJ45">
        <f t="shared" si="7"/>
        <v>135.8545095330266</v>
      </c>
      <c r="AK45">
        <f t="shared" si="22"/>
        <v>40.953162882175604</v>
      </c>
      <c r="AL45">
        <f t="shared" si="26"/>
        <v>-6999.5092860686282</v>
      </c>
      <c r="AN45">
        <f t="shared" si="27"/>
        <v>0</v>
      </c>
      <c r="AO45">
        <f t="shared" si="27"/>
        <v>0</v>
      </c>
      <c r="AP45">
        <f t="shared" si="27"/>
        <v>-5.325141660743174E-2</v>
      </c>
      <c r="AQ45">
        <f t="shared" si="27"/>
        <v>-157.21425533987241</v>
      </c>
      <c r="AR45">
        <f t="shared" si="27"/>
        <v>-157.26750675647983</v>
      </c>
      <c r="AS45">
        <f t="shared" si="27"/>
        <v>2.9772235701804188</v>
      </c>
      <c r="AT45">
        <f t="shared" si="27"/>
        <v>0.89748012211998263</v>
      </c>
      <c r="AU45">
        <f t="shared" si="23"/>
        <v>-153.39280306417942</v>
      </c>
      <c r="AW45">
        <v>42</v>
      </c>
      <c r="AX45">
        <f>IF(Z45&gt;0, (R45*SUMPRODUCT(K45:$K$98, X45:$X$98)-K45*$AZ$3)/Z45, 0)</f>
        <v>2310.7181129336864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12.5</v>
      </c>
      <c r="R46">
        <f t="shared" si="0"/>
        <v>250000</v>
      </c>
      <c r="S46">
        <f t="shared" si="1"/>
        <v>2000.8507954122922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449.1906744980534</v>
      </c>
      <c r="AC46">
        <f t="shared" si="2"/>
        <v>328.83036887517881</v>
      </c>
      <c r="AE46">
        <f t="shared" si="3"/>
        <v>0</v>
      </c>
      <c r="AF46">
        <f t="shared" si="24"/>
        <v>0</v>
      </c>
      <c r="AG46">
        <f t="shared" si="24"/>
        <v>-2.0543159041965229</v>
      </c>
      <c r="AH46">
        <f t="shared" si="5"/>
        <v>-7026.2973476077923</v>
      </c>
      <c r="AI46">
        <f t="shared" si="25"/>
        <v>-7028.3516635119886</v>
      </c>
      <c r="AJ46">
        <f t="shared" si="7"/>
        <v>120.36030562287459</v>
      </c>
      <c r="AK46">
        <f t="shared" si="22"/>
        <v>31.443347214863742</v>
      </c>
      <c r="AL46">
        <f t="shared" si="26"/>
        <v>-6876.5480106742498</v>
      </c>
      <c r="AN46">
        <f t="shared" si="27"/>
        <v>0</v>
      </c>
      <c r="AO46">
        <f t="shared" si="27"/>
        <v>0</v>
      </c>
      <c r="AP46">
        <f t="shared" si="27"/>
        <v>-4.0196347808779606E-2</v>
      </c>
      <c r="AQ46">
        <f t="shared" si="27"/>
        <v>-137.48201599150454</v>
      </c>
      <c r="AR46">
        <f t="shared" si="27"/>
        <v>-137.52221233931331</v>
      </c>
      <c r="AS46">
        <f t="shared" si="27"/>
        <v>2.3550636478571771</v>
      </c>
      <c r="AT46">
        <f t="shared" si="27"/>
        <v>0.61524506447085114</v>
      </c>
      <c r="AU46">
        <f t="shared" si="23"/>
        <v>-134.55190362698528</v>
      </c>
      <c r="AW46">
        <v>43</v>
      </c>
      <c r="AX46">
        <f>IF(Z46&gt;0, (R46*SUMPRODUCT(K46:$K$98, X46:$X$98)-K46*$AZ$3)/Z46, 0)</f>
        <v>2000.8507954122922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12.5</v>
      </c>
      <c r="R47">
        <f t="shared" si="0"/>
        <v>250000</v>
      </c>
      <c r="S47">
        <f t="shared" si="1"/>
        <v>1651.6727965890175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328.83036887517881</v>
      </c>
      <c r="AC47">
        <f t="shared" si="2"/>
        <v>224.25366513099362</v>
      </c>
      <c r="AE47">
        <f t="shared" si="3"/>
        <v>0</v>
      </c>
      <c r="AF47">
        <f t="shared" si="24"/>
        <v>0</v>
      </c>
      <c r="AG47">
        <f t="shared" si="24"/>
        <v>-1.6971707834181444</v>
      </c>
      <c r="AH47">
        <f t="shared" si="5"/>
        <v>-6732.0392347282586</v>
      </c>
      <c r="AI47">
        <f t="shared" si="25"/>
        <v>-6733.7364055116768</v>
      </c>
      <c r="AJ47">
        <f t="shared" si="7"/>
        <v>104.57670374418518</v>
      </c>
      <c r="AK47">
        <f t="shared" si="22"/>
        <v>23.018125821262519</v>
      </c>
      <c r="AL47">
        <f t="shared" si="26"/>
        <v>-6606.1415759462288</v>
      </c>
      <c r="AN47">
        <f t="shared" si="27"/>
        <v>0</v>
      </c>
      <c r="AO47">
        <f t="shared" si="27"/>
        <v>0</v>
      </c>
      <c r="AP47">
        <f t="shared" si="27"/>
        <v>-2.965014975206582E-2</v>
      </c>
      <c r="AQ47">
        <f t="shared" si="27"/>
        <v>-117.61101086389434</v>
      </c>
      <c r="AR47">
        <f t="shared" si="27"/>
        <v>-117.64066101364641</v>
      </c>
      <c r="AS47">
        <f t="shared" si="27"/>
        <v>1.8269905167396268</v>
      </c>
      <c r="AT47">
        <f t="shared" si="27"/>
        <v>0.40213447242932915</v>
      </c>
      <c r="AU47">
        <f t="shared" si="23"/>
        <v>-115.41153602447744</v>
      </c>
      <c r="AW47">
        <v>44</v>
      </c>
      <c r="AX47">
        <f>IF(Z47&gt;0, (R47*SUMPRODUCT(K47:$K$98, X47:$X$98)-K47*$AZ$3)/Z47, 0)</f>
        <v>1651.6727965890175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12.5</v>
      </c>
      <c r="R48">
        <f t="shared" si="0"/>
        <v>250000</v>
      </c>
      <c r="S48">
        <f t="shared" si="1"/>
        <v>1244.9771863262372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224.25366513099362</v>
      </c>
      <c r="AC48">
        <f t="shared" si="2"/>
        <v>136.02239734506341</v>
      </c>
      <c r="AE48">
        <f t="shared" si="3"/>
        <v>0</v>
      </c>
      <c r="AF48">
        <f t="shared" si="24"/>
        <v>0</v>
      </c>
      <c r="AG48">
        <f t="shared" si="24"/>
        <v>-1.36571174595624</v>
      </c>
      <c r="AH48">
        <f t="shared" si="5"/>
        <v>-6289.746592554462</v>
      </c>
      <c r="AI48">
        <f t="shared" si="25"/>
        <v>-6291.1123043004181</v>
      </c>
      <c r="AJ48">
        <f t="shared" si="7"/>
        <v>88.231267785930214</v>
      </c>
      <c r="AK48">
        <f t="shared" si="22"/>
        <v>15.697756559169555</v>
      </c>
      <c r="AL48">
        <f t="shared" si="26"/>
        <v>-6187.1832799553185</v>
      </c>
      <c r="AN48">
        <f t="shared" si="27"/>
        <v>0</v>
      </c>
      <c r="AO48">
        <f t="shared" si="27"/>
        <v>0</v>
      </c>
      <c r="AP48">
        <f t="shared" si="27"/>
        <v>-2.1303078430265757E-2</v>
      </c>
      <c r="AQ48">
        <f t="shared" si="27"/>
        <v>-98.110721654419919</v>
      </c>
      <c r="AR48">
        <f t="shared" si="27"/>
        <v>-98.132024732850184</v>
      </c>
      <c r="AS48">
        <f t="shared" si="27"/>
        <v>1.3762769656267404</v>
      </c>
      <c r="AT48">
        <f t="shared" si="27"/>
        <v>0.2448617288013886</v>
      </c>
      <c r="AU48">
        <f t="shared" si="23"/>
        <v>-96.510886038422058</v>
      </c>
      <c r="AW48">
        <v>45</v>
      </c>
      <c r="AX48">
        <f>IF(Z48&gt;0, (R48*SUMPRODUCT(K48:$K$98, X48:$X$98)-K48*$AZ$3)/Z48, 0)</f>
        <v>1244.9771863262372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12.5</v>
      </c>
      <c r="R49">
        <f t="shared" si="0"/>
        <v>250000</v>
      </c>
      <c r="S49">
        <f t="shared" si="1"/>
        <v>751.43861355364379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136.02239734506341</v>
      </c>
      <c r="AC49">
        <f t="shared" si="2"/>
        <v>64.143589153111151</v>
      </c>
      <c r="AE49">
        <f t="shared" si="3"/>
        <v>0</v>
      </c>
      <c r="AF49">
        <f t="shared" si="24"/>
        <v>0</v>
      </c>
      <c r="AG49">
        <f t="shared" si="24"/>
        <v>-1.0670131264909382</v>
      </c>
      <c r="AH49">
        <f t="shared" si="5"/>
        <v>-5700.8300401147872</v>
      </c>
      <c r="AI49">
        <f t="shared" si="25"/>
        <v>-5701.8970532412777</v>
      </c>
      <c r="AJ49">
        <f t="shared" si="7"/>
        <v>71.87880819195226</v>
      </c>
      <c r="AK49">
        <f t="shared" si="22"/>
        <v>9.5215678141544391</v>
      </c>
      <c r="AL49">
        <f t="shared" si="26"/>
        <v>-5620.4966772351709</v>
      </c>
      <c r="AN49">
        <f t="shared" si="27"/>
        <v>0</v>
      </c>
      <c r="AO49">
        <f t="shared" si="27"/>
        <v>0</v>
      </c>
      <c r="AP49">
        <f t="shared" si="27"/>
        <v>-1.4860556087240091E-2</v>
      </c>
      <c r="AQ49">
        <f t="shared" si="27"/>
        <v>-79.396871933110617</v>
      </c>
      <c r="AR49">
        <f t="shared" si="27"/>
        <v>-79.411732489197846</v>
      </c>
      <c r="AS49">
        <f t="shared" si="27"/>
        <v>1.0010739644162669</v>
      </c>
      <c r="AT49">
        <f t="shared" si="27"/>
        <v>0.13260923322099707</v>
      </c>
      <c r="AU49">
        <f t="shared" si="23"/>
        <v>-78.278049291560578</v>
      </c>
      <c r="AW49">
        <v>46</v>
      </c>
      <c r="AX49">
        <f>IF(Z49&gt;0, (R49*SUMPRODUCT(K49:$K$98, X49:$X$98)-K49*$AZ$3)/Z49, 0)</f>
        <v>751.43861355364379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12.5</v>
      </c>
      <c r="R50">
        <f t="shared" si="0"/>
        <v>250000</v>
      </c>
      <c r="S50">
        <f t="shared" si="1"/>
        <v>126.64692865458134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64.143589153111151</v>
      </c>
      <c r="AC50">
        <f t="shared" si="2"/>
        <v>8.1680685257751122</v>
      </c>
      <c r="AE50">
        <f t="shared" si="3"/>
        <v>0</v>
      </c>
      <c r="AF50">
        <f t="shared" si="24"/>
        <v>0</v>
      </c>
      <c r="AG50">
        <f t="shared" si="24"/>
        <v>-0.80618501890922478</v>
      </c>
      <c r="AH50">
        <f t="shared" si="5"/>
        <v>-5003.1595263360814</v>
      </c>
      <c r="AI50">
        <f t="shared" si="25"/>
        <v>-5003.9657113549911</v>
      </c>
      <c r="AJ50">
        <f t="shared" si="7"/>
        <v>55.975520627336039</v>
      </c>
      <c r="AK50">
        <f t="shared" si="22"/>
        <v>4.4900512407177811</v>
      </c>
      <c r="AL50">
        <f t="shared" si="26"/>
        <v>-4943.5001394869378</v>
      </c>
      <c r="AN50">
        <f t="shared" si="27"/>
        <v>0</v>
      </c>
      <c r="AO50">
        <f t="shared" si="27"/>
        <v>0</v>
      </c>
      <c r="AP50">
        <f t="shared" si="27"/>
        <v>-1.0024945028418435E-2</v>
      </c>
      <c r="AQ50">
        <f t="shared" si="27"/>
        <v>-62.214501688197174</v>
      </c>
      <c r="AR50">
        <f t="shared" si="27"/>
        <v>-62.224526633225594</v>
      </c>
      <c r="AS50">
        <f t="shared" si="27"/>
        <v>0.69605798180843004</v>
      </c>
      <c r="AT50">
        <f t="shared" si="27"/>
        <v>5.5833978314159281E-2</v>
      </c>
      <c r="AU50">
        <f t="shared" si="23"/>
        <v>-61.472634673103009</v>
      </c>
      <c r="AW50">
        <v>47</v>
      </c>
      <c r="AX50">
        <f>IF(Z50&gt;0, (R50*SUMPRODUCT(K50:$K$98, X50:$X$98)-K50*$AZ$3)/Z50, 0)</f>
        <v>126.64692865458134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12.5</v>
      </c>
      <c r="R51">
        <f t="shared" si="0"/>
        <v>250000</v>
      </c>
      <c r="S51">
        <f t="shared" si="1"/>
        <v>-707.06393652695726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8.1680685257751122</v>
      </c>
      <c r="AC51">
        <f t="shared" si="2"/>
        <v>-33.134512353694703</v>
      </c>
      <c r="AE51">
        <f t="shared" si="3"/>
        <v>0</v>
      </c>
      <c r="AF51">
        <f t="shared" si="24"/>
        <v>0</v>
      </c>
      <c r="AG51">
        <f t="shared" si="24"/>
        <v>-0.58577645248831445</v>
      </c>
      <c r="AH51">
        <f t="shared" si="5"/>
        <v>-4246.9343246363624</v>
      </c>
      <c r="AI51">
        <f t="shared" si="25"/>
        <v>-4247.5201010888504</v>
      </c>
      <c r="AJ51">
        <f t="shared" si="7"/>
        <v>41.302580879469815</v>
      </c>
      <c r="AK51">
        <f t="shared" si="22"/>
        <v>0.57176479680425796</v>
      </c>
      <c r="AL51">
        <f t="shared" si="26"/>
        <v>-4205.6457554125764</v>
      </c>
      <c r="AN51">
        <f t="shared" si="27"/>
        <v>0</v>
      </c>
      <c r="AO51">
        <f t="shared" si="27"/>
        <v>0</v>
      </c>
      <c r="AP51">
        <f t="shared" si="27"/>
        <v>-6.5037099307669417E-3</v>
      </c>
      <c r="AQ51">
        <f t="shared" si="27"/>
        <v>-47.152508137058497</v>
      </c>
      <c r="AR51">
        <f t="shared" si="27"/>
        <v>-47.159011846989259</v>
      </c>
      <c r="AS51">
        <f t="shared" si="27"/>
        <v>0.45857084949564664</v>
      </c>
      <c r="AT51">
        <f t="shared" si="27"/>
        <v>6.3481424889010483E-3</v>
      </c>
      <c r="AU51">
        <f t="shared" si="23"/>
        <v>-46.694092855004712</v>
      </c>
      <c r="AW51">
        <v>48</v>
      </c>
      <c r="AX51">
        <f>IF(Z51&gt;0, (R51*SUMPRODUCT(K51:$K$98, X51:$X$98)-K51*$AZ$3)/Z51, 0)</f>
        <v>-707.06393652695726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12.5</v>
      </c>
      <c r="R52">
        <f t="shared" si="0"/>
        <v>250000</v>
      </c>
      <c r="S52">
        <f t="shared" si="1"/>
        <v>-1894.3785094357224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-33.134512353694703</v>
      </c>
      <c r="AC52">
        <f t="shared" si="2"/>
        <v>-61.615662625817947</v>
      </c>
      <c r="AE52">
        <f t="shared" si="3"/>
        <v>0</v>
      </c>
      <c r="AF52">
        <f t="shared" si="24"/>
        <v>0</v>
      </c>
      <c r="AG52">
        <f t="shared" si="24"/>
        <v>-0.40656910907004651</v>
      </c>
      <c r="AH52">
        <f t="shared" si="5"/>
        <v>-3466.9915778676959</v>
      </c>
      <c r="AI52">
        <f t="shared" si="25"/>
        <v>-3467.3981469767659</v>
      </c>
      <c r="AJ52">
        <f t="shared" si="7"/>
        <v>28.481150272123244</v>
      </c>
      <c r="AK52">
        <f t="shared" si="22"/>
        <v>-2.3194158647586294</v>
      </c>
      <c r="AL52">
        <f t="shared" si="26"/>
        <v>-3441.2364125694012</v>
      </c>
      <c r="AN52">
        <f t="shared" si="27"/>
        <v>0</v>
      </c>
      <c r="AO52">
        <f t="shared" si="27"/>
        <v>0</v>
      </c>
      <c r="AP52">
        <f t="shared" si="27"/>
        <v>-4.030376417746822E-3</v>
      </c>
      <c r="AQ52">
        <f t="shared" si="27"/>
        <v>-34.368772206836283</v>
      </c>
      <c r="AR52">
        <f t="shared" si="27"/>
        <v>-34.372802583254035</v>
      </c>
      <c r="AS52">
        <f t="shared" si="27"/>
        <v>0.28233762439460747</v>
      </c>
      <c r="AT52">
        <f t="shared" si="27"/>
        <v>-2.2992693728387695E-2</v>
      </c>
      <c r="AU52">
        <f t="shared" si="23"/>
        <v>-34.113457652587812</v>
      </c>
      <c r="AW52">
        <v>49</v>
      </c>
      <c r="AX52">
        <f>IF(Z52&gt;0, (R52*SUMPRODUCT(K52:$K$98, X52:$X$98)-K52*$AZ$3)/Z52, 0)</f>
        <v>-1894.3785094357224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12.5</v>
      </c>
      <c r="R53">
        <f t="shared" si="0"/>
        <v>250000</v>
      </c>
      <c r="S53">
        <f t="shared" si="1"/>
        <v>-3709.4456120361651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-61.615662625817947</v>
      </c>
      <c r="AC53">
        <f t="shared" si="2"/>
        <v>-79.313579596104958</v>
      </c>
      <c r="AE53">
        <f t="shared" si="3"/>
        <v>0</v>
      </c>
      <c r="AF53">
        <f t="shared" si="24"/>
        <v>0</v>
      </c>
      <c r="AG53">
        <f t="shared" si="24"/>
        <v>-0.26726897996143101</v>
      </c>
      <c r="AH53">
        <f t="shared" si="5"/>
        <v>-2704.6887603583014</v>
      </c>
      <c r="AI53">
        <f t="shared" si="25"/>
        <v>-2704.9560293382629</v>
      </c>
      <c r="AJ53">
        <f t="shared" si="7"/>
        <v>17.697916970287011</v>
      </c>
      <c r="AK53">
        <f t="shared" si="22"/>
        <v>-4.3130963838072569</v>
      </c>
      <c r="AL53">
        <f t="shared" si="26"/>
        <v>-2691.5712087517827</v>
      </c>
      <c r="AN53">
        <f t="shared" si="27"/>
        <v>0</v>
      </c>
      <c r="AO53">
        <f t="shared" si="27"/>
        <v>0</v>
      </c>
      <c r="AP53">
        <f t="shared" si="27"/>
        <v>-2.3656024672614514E-3</v>
      </c>
      <c r="AQ53">
        <f t="shared" si="27"/>
        <v>-23.939248039937993</v>
      </c>
      <c r="AR53">
        <f t="shared" si="27"/>
        <v>-23.941613642405255</v>
      </c>
      <c r="AS53">
        <f t="shared" si="27"/>
        <v>0.15664457602352838</v>
      </c>
      <c r="AT53">
        <f t="shared" si="27"/>
        <v>-3.8175292353580546E-2</v>
      </c>
      <c r="AU53">
        <f t="shared" si="23"/>
        <v>-23.823144358735302</v>
      </c>
      <c r="AW53">
        <v>50</v>
      </c>
      <c r="AX53">
        <f>IF(Z53&gt;0, (R53*SUMPRODUCT(K53:$K$98, X53:$X$98)-K53*$AZ$3)/Z53, 0)</f>
        <v>-3709.4456120361651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12.5</v>
      </c>
      <c r="R54">
        <f t="shared" si="0"/>
        <v>250000</v>
      </c>
      <c r="S54">
        <f t="shared" si="1"/>
        <v>-6690.3867385514668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-79.313579596104958</v>
      </c>
      <c r="AC54">
        <f t="shared" si="2"/>
        <v>-88.368135460552566</v>
      </c>
      <c r="AE54">
        <f t="shared" si="3"/>
        <v>0</v>
      </c>
      <c r="AF54">
        <f t="shared" si="24"/>
        <v>0</v>
      </c>
      <c r="AG54">
        <f t="shared" si="24"/>
        <v>-0.16510281638757163</v>
      </c>
      <c r="AH54">
        <f t="shared" si="5"/>
        <v>-1989.8694754849009</v>
      </c>
      <c r="AI54">
        <f t="shared" si="25"/>
        <v>-1990.0345783012885</v>
      </c>
      <c r="AJ54">
        <f t="shared" si="7"/>
        <v>9.0545558644476074</v>
      </c>
      <c r="AK54">
        <f t="shared" si="22"/>
        <v>-5.5519505717273478</v>
      </c>
      <c r="AL54">
        <f t="shared" si="26"/>
        <v>-1986.5319730085682</v>
      </c>
      <c r="AN54">
        <f t="shared" si="27"/>
        <v>0</v>
      </c>
      <c r="AO54">
        <f t="shared" si="27"/>
        <v>0</v>
      </c>
      <c r="AP54">
        <f t="shared" si="27"/>
        <v>-1.3047570955839259E-3</v>
      </c>
      <c r="AQ54">
        <f t="shared" si="27"/>
        <v>-15.725330277407851</v>
      </c>
      <c r="AR54">
        <f t="shared" si="27"/>
        <v>-15.726635034503435</v>
      </c>
      <c r="AS54">
        <f t="shared" si="27"/>
        <v>7.1555387545698942E-2</v>
      </c>
      <c r="AT54">
        <f t="shared" si="27"/>
        <v>-4.3875368460024586E-2</v>
      </c>
      <c r="AU54">
        <f t="shared" si="23"/>
        <v>-15.698955015417761</v>
      </c>
      <c r="AW54">
        <v>51</v>
      </c>
      <c r="AX54">
        <f>IF(Z54&gt;0, (R54*SUMPRODUCT(K54:$K$98, X54:$X$98)-K54*$AZ$3)/Z54, 0)</f>
        <v>-6690.3867385514668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12.5</v>
      </c>
      <c r="R55">
        <f t="shared" si="0"/>
        <v>250000</v>
      </c>
      <c r="S55">
        <f t="shared" si="1"/>
        <v>-11928.630415580406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-88.368135460552566</v>
      </c>
      <c r="AC55">
        <f t="shared" si="2"/>
        <v>-90.803562009844001</v>
      </c>
      <c r="AE55">
        <f t="shared" si="3"/>
        <v>0</v>
      </c>
      <c r="AF55">
        <f t="shared" si="24"/>
        <v>0</v>
      </c>
      <c r="AG55">
        <f t="shared" si="24"/>
        <v>-9.515296271066695E-2</v>
      </c>
      <c r="AH55">
        <f t="shared" si="5"/>
        <v>-1365.9765102605791</v>
      </c>
      <c r="AI55">
        <f t="shared" si="25"/>
        <v>-1366.0716632232898</v>
      </c>
      <c r="AJ55">
        <f t="shared" si="7"/>
        <v>2.4354265492914351</v>
      </c>
      <c r="AK55">
        <f t="shared" si="22"/>
        <v>-6.1857694822386806</v>
      </c>
      <c r="AL55">
        <f t="shared" si="26"/>
        <v>-1369.822006156237</v>
      </c>
      <c r="AN55">
        <f t="shared" si="27"/>
        <v>0</v>
      </c>
      <c r="AO55">
        <f t="shared" si="27"/>
        <v>0</v>
      </c>
      <c r="AP55">
        <f t="shared" si="27"/>
        <v>-6.7139712640775211E-4</v>
      </c>
      <c r="AQ55">
        <f t="shared" si="27"/>
        <v>-9.6382989830607855</v>
      </c>
      <c r="AR55">
        <f t="shared" si="27"/>
        <v>-9.6389703801871942</v>
      </c>
      <c r="AS55">
        <f t="shared" si="27"/>
        <v>1.7184313973947478E-2</v>
      </c>
      <c r="AT55">
        <f t="shared" si="27"/>
        <v>-4.3646647846628132E-2</v>
      </c>
      <c r="AU55">
        <f t="shared" si="23"/>
        <v>-9.6654327140598735</v>
      </c>
      <c r="AW55">
        <v>52</v>
      </c>
      <c r="AX55">
        <f>IF(Z55&gt;0, (R55*SUMPRODUCT(K55:$K$98, X55:$X$98)-K55*$AZ$3)/Z55, 0)</f>
        <v>-11928.630415580406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12.5</v>
      </c>
      <c r="R56">
        <f t="shared" si="0"/>
        <v>250000</v>
      </c>
      <c r="S56">
        <f t="shared" si="1"/>
        <v>-20450.80049992265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-90.803562009844001</v>
      </c>
      <c r="AC56">
        <f t="shared" si="2"/>
        <v>-88.575875521372268</v>
      </c>
      <c r="AE56">
        <f t="shared" si="3"/>
        <v>0</v>
      </c>
      <c r="AF56">
        <f t="shared" si="24"/>
        <v>0</v>
      </c>
      <c r="AG56">
        <f t="shared" si="24"/>
        <v>-5.4139613949162578E-2</v>
      </c>
      <c r="AH56">
        <f t="shared" si="5"/>
        <v>-801.23638268795401</v>
      </c>
      <c r="AI56">
        <f t="shared" si="25"/>
        <v>-801.29052230190314</v>
      </c>
      <c r="AJ56">
        <f t="shared" si="7"/>
        <v>-2.2276864884717327</v>
      </c>
      <c r="AK56">
        <f t="shared" si="22"/>
        <v>-6.3562493406890805</v>
      </c>
      <c r="AL56">
        <f t="shared" si="26"/>
        <v>-809.87445813106388</v>
      </c>
      <c r="AN56">
        <f t="shared" si="27"/>
        <v>0</v>
      </c>
      <c r="AO56">
        <f t="shared" si="27"/>
        <v>0</v>
      </c>
      <c r="AP56">
        <f t="shared" si="27"/>
        <v>-3.4107846118424067E-4</v>
      </c>
      <c r="AQ56">
        <f t="shared" si="27"/>
        <v>-5.0477728324522317</v>
      </c>
      <c r="AR56">
        <f t="shared" si="27"/>
        <v>-5.0481139109134157</v>
      </c>
      <c r="AS56">
        <f t="shared" si="27"/>
        <v>-1.4034379340095313E-2</v>
      </c>
      <c r="AT56">
        <f t="shared" si="27"/>
        <v>-4.004424091500397E-2</v>
      </c>
      <c r="AU56">
        <f t="shared" si="23"/>
        <v>-5.1021925311685141</v>
      </c>
      <c r="AW56">
        <v>53</v>
      </c>
      <c r="AX56">
        <f>IF(Z56&gt;0, (R56*SUMPRODUCT(K56:$K$98, X56:$X$98)-K56*$AZ$3)/Z56, 0)</f>
        <v>-20450.80049992265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12.5</v>
      </c>
      <c r="R57">
        <f t="shared" si="0"/>
        <v>250000</v>
      </c>
      <c r="S57">
        <f t="shared" si="1"/>
        <v>-34169.250420600787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-88.575875521372268</v>
      </c>
      <c r="AC57">
        <f t="shared" si="2"/>
        <v>-83.029018468527596</v>
      </c>
      <c r="AE57">
        <f t="shared" si="3"/>
        <v>0</v>
      </c>
      <c r="AF57">
        <f t="shared" si="24"/>
        <v>0</v>
      </c>
      <c r="AG57">
        <f t="shared" si="24"/>
        <v>-3.0374173213670006E-2</v>
      </c>
      <c r="AH57">
        <f t="shared" si="5"/>
        <v>-464.48089192001891</v>
      </c>
      <c r="AI57">
        <f t="shared" si="25"/>
        <v>-464.51126609323256</v>
      </c>
      <c r="AJ57">
        <f t="shared" si="7"/>
        <v>-5.5468570528446719</v>
      </c>
      <c r="AK57">
        <f t="shared" si="22"/>
        <v>-6.200311286496059</v>
      </c>
      <c r="AL57">
        <f t="shared" si="26"/>
        <v>-476.25843443257332</v>
      </c>
      <c r="AN57">
        <f t="shared" si="27"/>
        <v>0</v>
      </c>
      <c r="AO57">
        <f t="shared" si="27"/>
        <v>0</v>
      </c>
      <c r="AP57">
        <f t="shared" si="27"/>
        <v>-1.708541699572699E-4</v>
      </c>
      <c r="AQ57">
        <f t="shared" si="27"/>
        <v>-2.6126965396474278</v>
      </c>
      <c r="AR57">
        <f t="shared" si="27"/>
        <v>-2.612867393817385</v>
      </c>
      <c r="AS57">
        <f t="shared" si="27"/>
        <v>-3.120096968462955E-2</v>
      </c>
      <c r="AT57">
        <f t="shared" si="27"/>
        <v>-3.4876637822497586E-2</v>
      </c>
      <c r="AU57">
        <f t="shared" si="23"/>
        <v>-2.6789450013245122</v>
      </c>
      <c r="AW57">
        <v>54</v>
      </c>
      <c r="AX57">
        <f>IF(Z57&gt;0, (R57*SUMPRODUCT(K57:$K$98, X57:$X$98)-K57*$AZ$3)/Z57, 0)</f>
        <v>-34169.250420600787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12.5</v>
      </c>
      <c r="R58">
        <f t="shared" si="0"/>
        <v>250000</v>
      </c>
      <c r="S58">
        <f t="shared" si="1"/>
        <v>-56767.033351035374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-83.029018468527596</v>
      </c>
      <c r="AC58">
        <f t="shared" si="2"/>
        <v>-76.182224039159948</v>
      </c>
      <c r="AE58">
        <f t="shared" si="3"/>
        <v>0</v>
      </c>
      <c r="AF58">
        <f t="shared" si="24"/>
        <v>0</v>
      </c>
      <c r="AG58">
        <f t="shared" si="24"/>
        <v>-1.677519053357631E-2</v>
      </c>
      <c r="AH58">
        <f t="shared" si="5"/>
        <v>-265.9048189591399</v>
      </c>
      <c r="AI58">
        <f t="shared" si="25"/>
        <v>-265.92159414967347</v>
      </c>
      <c r="AJ58">
        <f t="shared" si="7"/>
        <v>-6.8467944293676481</v>
      </c>
      <c r="AK58">
        <f t="shared" si="22"/>
        <v>-5.8120312927969326</v>
      </c>
      <c r="AL58">
        <f t="shared" si="26"/>
        <v>-278.58041987183805</v>
      </c>
      <c r="AN58">
        <f t="shared" si="27"/>
        <v>0</v>
      </c>
      <c r="AO58">
        <f t="shared" si="27"/>
        <v>0</v>
      </c>
      <c r="AP58">
        <f t="shared" si="27"/>
        <v>-8.4250125519211075E-5</v>
      </c>
      <c r="AQ58">
        <f t="shared" si="27"/>
        <v>-1.3354551370746568</v>
      </c>
      <c r="AR58">
        <f t="shared" si="27"/>
        <v>-1.335539387200176</v>
      </c>
      <c r="AS58">
        <f t="shared" si="27"/>
        <v>-3.4386690805322383E-2</v>
      </c>
      <c r="AT58">
        <f t="shared" si="27"/>
        <v>-2.9189794593369216E-2</v>
      </c>
      <c r="AU58">
        <f t="shared" si="23"/>
        <v>-1.3991158725988675</v>
      </c>
      <c r="AW58">
        <v>55</v>
      </c>
      <c r="AX58">
        <f>IF(Z58&gt;0, (R58*SUMPRODUCT(K58:$K$98, X58:$X$98)-K58*$AZ$3)/Z58, 0)</f>
        <v>-56767.033351035374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12.5</v>
      </c>
      <c r="R59">
        <f t="shared" si="0"/>
        <v>250000</v>
      </c>
      <c r="S59">
        <f t="shared" si="1"/>
        <v>-94854.073962232855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-76.182224039159948</v>
      </c>
      <c r="AC59">
        <f t="shared" si="2"/>
        <v>-69.071705096756858</v>
      </c>
      <c r="AE59">
        <f t="shared" si="3"/>
        <v>0</v>
      </c>
      <c r="AF59">
        <f t="shared" si="24"/>
        <v>0</v>
      </c>
      <c r="AG59">
        <f t="shared" si="24"/>
        <v>-9.1023640592731003E-3</v>
      </c>
      <c r="AH59">
        <f t="shared" si="5"/>
        <v>-150.10149137934897</v>
      </c>
      <c r="AI59">
        <f t="shared" si="25"/>
        <v>-150.11059374340823</v>
      </c>
      <c r="AJ59">
        <f t="shared" si="7"/>
        <v>-7.1105189424030897</v>
      </c>
      <c r="AK59">
        <f t="shared" si="22"/>
        <v>-5.3327556827411966</v>
      </c>
      <c r="AL59">
        <f t="shared" si="26"/>
        <v>-162.55386836855251</v>
      </c>
      <c r="AN59">
        <f t="shared" si="27"/>
        <v>0</v>
      </c>
      <c r="AO59">
        <f t="shared" si="27"/>
        <v>0</v>
      </c>
      <c r="AP59">
        <f t="shared" si="27"/>
        <v>-4.081683012036959E-5</v>
      </c>
      <c r="AQ59">
        <f t="shared" si="27"/>
        <v>-0.67308525945008979</v>
      </c>
      <c r="AR59">
        <f t="shared" si="27"/>
        <v>-0.67312607628021015</v>
      </c>
      <c r="AS59">
        <f t="shared" si="27"/>
        <v>-3.1884996232826368E-2</v>
      </c>
      <c r="AT59">
        <f t="shared" si="27"/>
        <v>-2.391314842588986E-2</v>
      </c>
      <c r="AU59">
        <f t="shared" si="23"/>
        <v>-0.72892422093892639</v>
      </c>
      <c r="AW59">
        <v>56</v>
      </c>
      <c r="AX59">
        <f>IF(Z59&gt;0, (R59*SUMPRODUCT(K59:$K$98, X59:$X$98)-K59*$AZ$3)/Z59, 0)</f>
        <v>-94854.073962232855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12.5</v>
      </c>
      <c r="R60">
        <f t="shared" si="0"/>
        <v>250000</v>
      </c>
      <c r="S60">
        <f t="shared" si="1"/>
        <v>-160267.77713618334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-69.071705096756858</v>
      </c>
      <c r="AC60">
        <f t="shared" si="2"/>
        <v>-62.203742070958953</v>
      </c>
      <c r="AE60">
        <f t="shared" si="3"/>
        <v>0</v>
      </c>
      <c r="AF60">
        <f t="shared" si="24"/>
        <v>0</v>
      </c>
      <c r="AG60">
        <f t="shared" si="24"/>
        <v>-4.8515477645034461E-3</v>
      </c>
      <c r="AH60">
        <f t="shared" si="5"/>
        <v>-83.195853083538452</v>
      </c>
      <c r="AI60">
        <f t="shared" si="25"/>
        <v>-83.200704631302955</v>
      </c>
      <c r="AJ60">
        <f t="shared" si="7"/>
        <v>-6.8679630257979056</v>
      </c>
      <c r="AK60">
        <f t="shared" si="22"/>
        <v>-4.8350193567729809</v>
      </c>
      <c r="AL60">
        <f t="shared" si="26"/>
        <v>-94.903687013873835</v>
      </c>
      <c r="AN60">
        <f t="shared" si="27"/>
        <v>0</v>
      </c>
      <c r="AO60">
        <f t="shared" si="27"/>
        <v>0</v>
      </c>
      <c r="AP60">
        <f t="shared" si="27"/>
        <v>-1.9424388743083177E-5</v>
      </c>
      <c r="AQ60">
        <f t="shared" si="27"/>
        <v>-0.33309547190915595</v>
      </c>
      <c r="AR60">
        <f t="shared" si="27"/>
        <v>-0.33311489629789903</v>
      </c>
      <c r="AS60">
        <f t="shared" si="27"/>
        <v>-2.7497613166315875E-2</v>
      </c>
      <c r="AT60">
        <f t="shared" si="27"/>
        <v>-1.9358213115707158E-2</v>
      </c>
      <c r="AU60">
        <f t="shared" si="23"/>
        <v>-0.37997072257992204</v>
      </c>
      <c r="AW60">
        <v>57</v>
      </c>
      <c r="AX60">
        <f>IF(Z60&gt;0, (R60*SUMPRODUCT(K60:$K$98, X60:$X$98)-K60*$AZ$3)/Z60, 0)</f>
        <v>-160267.77713618334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12.5</v>
      </c>
      <c r="R61">
        <f t="shared" si="0"/>
        <v>250000</v>
      </c>
      <c r="S61">
        <f t="shared" si="1"/>
        <v>-275110.44592280389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-62.203742070958953</v>
      </c>
      <c r="AC61">
        <f t="shared" si="2"/>
        <v>-55.803758716753826</v>
      </c>
      <c r="AE61">
        <f t="shared" si="3"/>
        <v>0</v>
      </c>
      <c r="AF61">
        <f t="shared" si="24"/>
        <v>0</v>
      </c>
      <c r="AG61">
        <f t="shared" si="24"/>
        <v>-2.5355161692230139E-3</v>
      </c>
      <c r="AH61">
        <f t="shared" si="5"/>
        <v>-45.35032235270797</v>
      </c>
      <c r="AI61">
        <f t="shared" si="25"/>
        <v>-45.352857868877194</v>
      </c>
      <c r="AJ61">
        <f t="shared" si="7"/>
        <v>-6.3999833542051263</v>
      </c>
      <c r="AK61">
        <f t="shared" si="22"/>
        <v>-4.3542619449671269</v>
      </c>
      <c r="AL61">
        <f t="shared" si="26"/>
        <v>-56.107103168049449</v>
      </c>
      <c r="AN61">
        <f t="shared" si="27"/>
        <v>0</v>
      </c>
      <c r="AO61">
        <f t="shared" si="27"/>
        <v>0</v>
      </c>
      <c r="AP61">
        <f t="shared" si="27"/>
        <v>-9.0639063858038287E-6</v>
      </c>
      <c r="AQ61">
        <f t="shared" si="27"/>
        <v>-0.16211731613485816</v>
      </c>
      <c r="AR61">
        <f t="shared" si="27"/>
        <v>-0.16212638004124397</v>
      </c>
      <c r="AS61">
        <f t="shared" si="27"/>
        <v>-2.2878517083562651E-2</v>
      </c>
      <c r="AT61">
        <f t="shared" si="27"/>
        <v>-1.5565518030415216E-2</v>
      </c>
      <c r="AU61">
        <f t="shared" si="23"/>
        <v>-0.20057041515522184</v>
      </c>
      <c r="AW61">
        <v>58</v>
      </c>
      <c r="AX61">
        <f>IF(Z61&gt;0, (R61*SUMPRODUCT(K61:$K$98, X61:$X$98)-K61*$AZ$3)/Z61, 0)</f>
        <v>-275110.44592280389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12.5</v>
      </c>
      <c r="R62">
        <f t="shared" si="0"/>
        <v>250000</v>
      </c>
      <c r="S62">
        <f t="shared" si="1"/>
        <v>-481240.11546594434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-55.803758716753826</v>
      </c>
      <c r="AC62">
        <f t="shared" si="2"/>
        <v>-49.954198509572358</v>
      </c>
      <c r="AE62">
        <f t="shared" si="3"/>
        <v>0</v>
      </c>
      <c r="AF62">
        <f t="shared" si="24"/>
        <v>0</v>
      </c>
      <c r="AG62">
        <f t="shared" si="24"/>
        <v>-1.2975383001167179E-3</v>
      </c>
      <c r="AH62">
        <f t="shared" si="5"/>
        <v>-24.252454148281316</v>
      </c>
      <c r="AI62">
        <f t="shared" si="25"/>
        <v>-24.253751686581435</v>
      </c>
      <c r="AJ62">
        <f t="shared" si="7"/>
        <v>-5.8495602071814687</v>
      </c>
      <c r="AK62">
        <f t="shared" si="22"/>
        <v>-3.9062631101727683</v>
      </c>
      <c r="AL62">
        <f t="shared" si="26"/>
        <v>-34.009575003935673</v>
      </c>
      <c r="AN62">
        <f t="shared" si="27"/>
        <v>0</v>
      </c>
      <c r="AO62">
        <f t="shared" si="27"/>
        <v>0</v>
      </c>
      <c r="AP62">
        <f t="shared" si="27"/>
        <v>-4.1414382499766392E-6</v>
      </c>
      <c r="AQ62">
        <f t="shared" si="27"/>
        <v>-7.740815146378488E-2</v>
      </c>
      <c r="AR62">
        <f t="shared" si="27"/>
        <v>-7.7412292902034857E-2</v>
      </c>
      <c r="AS62">
        <f t="shared" si="27"/>
        <v>-1.8670425670967428E-2</v>
      </c>
      <c r="AT62">
        <f t="shared" si="27"/>
        <v>-1.2467876638005205E-2</v>
      </c>
      <c r="AU62">
        <f t="shared" si="23"/>
        <v>-0.1085505952110075</v>
      </c>
      <c r="AW62">
        <v>59</v>
      </c>
      <c r="AX62">
        <f>IF(Z62&gt;0, (R62*SUMPRODUCT(K62:$K$98, X62:$X$98)-K62*$AZ$3)/Z62, 0)</f>
        <v>-481240.11546594434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12.5</v>
      </c>
      <c r="R63">
        <f t="shared" si="0"/>
        <v>250000</v>
      </c>
      <c r="S63">
        <f t="shared" si="1"/>
        <v>-859678.00577262184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-49.954198509572358</v>
      </c>
      <c r="AC63">
        <f t="shared" si="2"/>
        <v>-44.664037443789432</v>
      </c>
      <c r="AE63">
        <f t="shared" si="3"/>
        <v>0</v>
      </c>
      <c r="AF63">
        <f t="shared" si="24"/>
        <v>0</v>
      </c>
      <c r="AG63">
        <f t="shared" si="24"/>
        <v>-6.494297449724845E-4</v>
      </c>
      <c r="AH63">
        <f t="shared" si="5"/>
        <v>-12.702663442861324</v>
      </c>
      <c r="AI63">
        <f t="shared" si="25"/>
        <v>-12.703312872606297</v>
      </c>
      <c r="AJ63">
        <f t="shared" si="7"/>
        <v>-5.2901610657829252</v>
      </c>
      <c r="AK63">
        <f t="shared" si="22"/>
        <v>-3.4967938956700655</v>
      </c>
      <c r="AL63">
        <f t="shared" si="26"/>
        <v>-21.490267834059289</v>
      </c>
      <c r="AN63">
        <f t="shared" si="27"/>
        <v>0</v>
      </c>
      <c r="AO63">
        <f t="shared" si="27"/>
        <v>0</v>
      </c>
      <c r="AP63">
        <f t="shared" si="27"/>
        <v>-1.8507389189120697E-6</v>
      </c>
      <c r="AQ63">
        <f t="shared" si="27"/>
        <v>-3.619993354098848E-2</v>
      </c>
      <c r="AR63">
        <f t="shared" si="27"/>
        <v>-3.620178427990739E-2</v>
      </c>
      <c r="AS63">
        <f t="shared" si="27"/>
        <v>-1.5075852388271241E-2</v>
      </c>
      <c r="AT63">
        <f t="shared" si="27"/>
        <v>-9.9651311080691824E-3</v>
      </c>
      <c r="AU63">
        <f t="shared" si="23"/>
        <v>-6.124276777624782E-2</v>
      </c>
      <c r="AW63">
        <v>60</v>
      </c>
      <c r="AX63">
        <f>IF(Z63&gt;0, (R63*SUMPRODUCT(K63:$K$98, X63:$X$98)-K63*$AZ$3)/Z63, 0)</f>
        <v>-859678.00577262184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12.5</v>
      </c>
      <c r="R64">
        <f t="shared" si="0"/>
        <v>250000</v>
      </c>
      <c r="S64">
        <f t="shared" si="1"/>
        <v>-1572578.9545769987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-44.664037443789432</v>
      </c>
      <c r="AC64">
        <f t="shared" si="2"/>
        <v>-39.907764861931575</v>
      </c>
      <c r="AE64">
        <f t="shared" si="3"/>
        <v>0</v>
      </c>
      <c r="AF64">
        <f t="shared" si="24"/>
        <v>0</v>
      </c>
      <c r="AG64">
        <f t="shared" si="24"/>
        <v>-3.1721590787047474E-4</v>
      </c>
      <c r="AH64">
        <f t="shared" si="5"/>
        <v>-6.514390793045699</v>
      </c>
      <c r="AI64">
        <f t="shared" si="25"/>
        <v>-6.5147080089535692</v>
      </c>
      <c r="AJ64">
        <f t="shared" si="7"/>
        <v>-4.7562725818578571</v>
      </c>
      <c r="AK64">
        <f t="shared" si="22"/>
        <v>-3.1264826210652608</v>
      </c>
      <c r="AL64">
        <f t="shared" si="26"/>
        <v>-14.397463211876687</v>
      </c>
      <c r="AN64">
        <f t="shared" si="27"/>
        <v>0</v>
      </c>
      <c r="AO64">
        <f t="shared" si="27"/>
        <v>0</v>
      </c>
      <c r="AP64">
        <f t="shared" si="27"/>
        <v>-8.0714194554472866E-7</v>
      </c>
      <c r="AQ64">
        <f t="shared" si="27"/>
        <v>-1.6575581262729518E-2</v>
      </c>
      <c r="AR64">
        <f t="shared" si="27"/>
        <v>-1.6576388404675062E-2</v>
      </c>
      <c r="AS64">
        <f t="shared" si="27"/>
        <v>-1.2102126690409649E-2</v>
      </c>
      <c r="AT64">
        <f t="shared" si="27"/>
        <v>-7.9551977150805319E-3</v>
      </c>
      <c r="AU64">
        <f t="shared" si="23"/>
        <v>-3.6633712810165239E-2</v>
      </c>
      <c r="AW64">
        <v>61</v>
      </c>
      <c r="AX64">
        <f>IF(Z64&gt;0, (R64*SUMPRODUCT(K64:$K$98, X64:$X$98)-K64*$AZ$3)/Z64, 0)</f>
        <v>-1572578.9545769987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12.5</v>
      </c>
      <c r="R65">
        <f t="shared" si="0"/>
        <v>250000</v>
      </c>
      <c r="S65">
        <f t="shared" si="1"/>
        <v>-2950538.9512875057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-39.907764861931575</v>
      </c>
      <c r="AC65">
        <f t="shared" si="2"/>
        <v>-35.645347125873904</v>
      </c>
      <c r="AE65">
        <f t="shared" si="3"/>
        <v>0</v>
      </c>
      <c r="AF65">
        <f t="shared" si="24"/>
        <v>0</v>
      </c>
      <c r="AG65">
        <f t="shared" si="24"/>
        <v>-1.5101201727196146E-4</v>
      </c>
      <c r="AH65">
        <f t="shared" si="5"/>
        <v>-3.2606346303961709</v>
      </c>
      <c r="AI65">
        <f t="shared" si="25"/>
        <v>-3.2607856424134427</v>
      </c>
      <c r="AJ65">
        <f t="shared" si="7"/>
        <v>-4.2624177360576709</v>
      </c>
      <c r="AK65">
        <f t="shared" si="22"/>
        <v>-2.7935435403352105</v>
      </c>
      <c r="AL65">
        <f t="shared" si="26"/>
        <v>-10.316746918806324</v>
      </c>
      <c r="AN65">
        <f t="shared" si="27"/>
        <v>0</v>
      </c>
      <c r="AO65">
        <f t="shared" si="27"/>
        <v>0</v>
      </c>
      <c r="AP65">
        <f t="shared" si="27"/>
        <v>-3.4307450495001653E-7</v>
      </c>
      <c r="AQ65">
        <f t="shared" si="27"/>
        <v>-7.4076264383082669E-3</v>
      </c>
      <c r="AR65">
        <f t="shared" si="27"/>
        <v>-7.4079695128132167E-3</v>
      </c>
      <c r="AS65">
        <f t="shared" si="27"/>
        <v>-9.6835131475305914E-3</v>
      </c>
      <c r="AT65">
        <f t="shared" si="27"/>
        <v>-6.3464721845998716E-3</v>
      </c>
      <c r="AU65">
        <f t="shared" si="23"/>
        <v>-2.3437954844943678E-2</v>
      </c>
      <c r="AW65">
        <v>62</v>
      </c>
      <c r="AX65">
        <f>IF(Z65&gt;0, (R65*SUMPRODUCT(K65:$K$98, X65:$X$98)-K65*$AZ$3)/Z65, 0)</f>
        <v>-2950538.9512875057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12.5</v>
      </c>
      <c r="R66">
        <f t="shared" si="0"/>
        <v>250000</v>
      </c>
      <c r="S66">
        <f t="shared" si="1"/>
        <v>-5691902.2034928137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-35.645347125873904</v>
      </c>
      <c r="AC66">
        <f t="shared" si="2"/>
        <v>-31.832225004704711</v>
      </c>
      <c r="AE66">
        <f t="shared" si="3"/>
        <v>0</v>
      </c>
      <c r="AF66">
        <f t="shared" si="24"/>
        <v>0</v>
      </c>
      <c r="AG66">
        <f t="shared" si="24"/>
        <v>-6.9906825228767514E-5</v>
      </c>
      <c r="AH66">
        <f t="shared" si="5"/>
        <v>-1.5919014374094862</v>
      </c>
      <c r="AI66">
        <f t="shared" si="25"/>
        <v>-1.591971344234715</v>
      </c>
      <c r="AJ66">
        <f t="shared" si="7"/>
        <v>-3.8131221211691937</v>
      </c>
      <c r="AK66">
        <f t="shared" si="22"/>
        <v>-2.4951742988111736</v>
      </c>
      <c r="AL66">
        <f t="shared" si="26"/>
        <v>-7.9002677642150818</v>
      </c>
      <c r="AN66">
        <f t="shared" si="27"/>
        <v>0</v>
      </c>
      <c r="AO66">
        <f t="shared" si="27"/>
        <v>0</v>
      </c>
      <c r="AP66">
        <f t="shared" si="27"/>
        <v>-1.4180073860561587E-7</v>
      </c>
      <c r="AQ66">
        <f t="shared" si="27"/>
        <v>-3.2290523689683295E-3</v>
      </c>
      <c r="AR66">
        <f t="shared" si="27"/>
        <v>-3.229194169706935E-3</v>
      </c>
      <c r="AS66">
        <f t="shared" si="27"/>
        <v>-7.7346315099530256E-3</v>
      </c>
      <c r="AT66">
        <f t="shared" si="27"/>
        <v>-5.0612734502435081E-3</v>
      </c>
      <c r="AU66">
        <f t="shared" si="23"/>
        <v>-1.6025099129903467E-2</v>
      </c>
      <c r="AW66">
        <v>63</v>
      </c>
      <c r="AX66">
        <f>IF(Z66&gt;0, (R66*SUMPRODUCT(K66:$K$98, X66:$X$98)-K66*$AZ$3)/Z66, 0)</f>
        <v>-5691902.2034928137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12.5</v>
      </c>
      <c r="R67">
        <f t="shared" ref="R67:R89" si="28">$C$6</f>
        <v>250000</v>
      </c>
      <c r="S67">
        <f t="shared" ref="S67:S89" si="29">AX67</f>
        <v>-11319145.298094222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-31.832225004704711</v>
      </c>
      <c r="AC67">
        <f t="shared" ref="AC67:AC89" si="30">S67*Z67</f>
        <v>-28.42426678242412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-3.1389590417230806E-5</v>
      </c>
      <c r="AH67">
        <f t="shared" ref="AH67:AH89" si="33">-X67*R67</f>
        <v>-0.75636333118498078</v>
      </c>
      <c r="AI67">
        <f t="shared" ref="AI67:AI89" si="34">SUM(AE67:AH67)</f>
        <v>-0.75639472077539804</v>
      </c>
      <c r="AJ67">
        <f t="shared" ref="AJ67:AJ89" si="35">AB67-AC67</f>
        <v>-3.4079582222805911</v>
      </c>
      <c r="AK67">
        <f t="shared" si="22"/>
        <v>-2.2282557503293301</v>
      </c>
      <c r="AL67">
        <f t="shared" si="26"/>
        <v>-6.392608693385319</v>
      </c>
      <c r="AN67">
        <f t="shared" ref="AN67:AT89" si="36">AE67*$K67</f>
        <v>0</v>
      </c>
      <c r="AO67">
        <f t="shared" si="36"/>
        <v>0</v>
      </c>
      <c r="AP67">
        <f t="shared" si="36"/>
        <v>-5.6849485663916839E-8</v>
      </c>
      <c r="AQ67">
        <f t="shared" si="36"/>
        <v>-1.3698447727852295E-3</v>
      </c>
      <c r="AR67">
        <f t="shared" si="36"/>
        <v>-1.3699016222708934E-3</v>
      </c>
      <c r="AS67">
        <f t="shared" si="36"/>
        <v>-6.1721312551570344E-3</v>
      </c>
      <c r="AT67">
        <f t="shared" si="36"/>
        <v>-4.0355796826310681E-3</v>
      </c>
      <c r="AU67">
        <f t="shared" si="23"/>
        <v>-1.1577612560058995E-2</v>
      </c>
      <c r="AW67">
        <v>64</v>
      </c>
      <c r="AX67">
        <f>IF(Z67&gt;0, (R67*SUMPRODUCT(K67:$K$98, X67:$X$98)-K67*$AZ$3)/Z67, 0)</f>
        <v>-11319145.298094222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12.5</v>
      </c>
      <c r="R68">
        <f t="shared" si="28"/>
        <v>250000</v>
      </c>
      <c r="S68">
        <f t="shared" si="29"/>
        <v>-23241462.407910742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-28.42426678242412</v>
      </c>
      <c r="AC68">
        <f t="shared" si="30"/>
        <v>-25.37993370340266</v>
      </c>
      <c r="AE68">
        <f t="shared" si="31"/>
        <v>0</v>
      </c>
      <c r="AF68">
        <f t="shared" si="32"/>
        <v>0</v>
      </c>
      <c r="AG68">
        <f t="shared" si="32"/>
        <v>-1.3650138090473623E-5</v>
      </c>
      <c r="AH68">
        <f t="shared" si="33"/>
        <v>-0.34851112845169741</v>
      </c>
      <c r="AI68">
        <f t="shared" si="34"/>
        <v>-0.34852477858978786</v>
      </c>
      <c r="AJ68">
        <f t="shared" si="35"/>
        <v>-3.0443330790214596</v>
      </c>
      <c r="AK68">
        <f t="shared" si="22"/>
        <v>-1.9896986747696885</v>
      </c>
      <c r="AL68">
        <f t="shared" si="26"/>
        <v>-5.3825565323809359</v>
      </c>
      <c r="AN68">
        <f t="shared" si="36"/>
        <v>0</v>
      </c>
      <c r="AO68">
        <f t="shared" si="36"/>
        <v>0</v>
      </c>
      <c r="AP68">
        <f t="shared" si="36"/>
        <v>-2.207292629755768E-8</v>
      </c>
      <c r="AQ68">
        <f t="shared" si="36"/>
        <v>-5.6355916703594751E-4</v>
      </c>
      <c r="AR68">
        <f t="shared" si="36"/>
        <v>-5.6358123996224502E-4</v>
      </c>
      <c r="AS68">
        <f t="shared" si="36"/>
        <v>-4.9228322258039478E-3</v>
      </c>
      <c r="AT68">
        <f t="shared" si="36"/>
        <v>-3.2174379417589955E-3</v>
      </c>
      <c r="AU68">
        <f t="shared" si="23"/>
        <v>-8.7038514075251892E-3</v>
      </c>
      <c r="AW68">
        <v>65</v>
      </c>
      <c r="AX68">
        <f>IF(Z68&gt;0, (R68*SUMPRODUCT(K68:$K$98, X68:$X$98)-K68*$AZ$3)/Z68, 0)</f>
        <v>-23241462.407910742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12.5</v>
      </c>
      <c r="R69">
        <f t="shared" si="28"/>
        <v>250000</v>
      </c>
      <c r="S69">
        <f t="shared" si="29"/>
        <v>-49401163.789159268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-25.37993370340266</v>
      </c>
      <c r="AC69">
        <f t="shared" si="30"/>
        <v>-22.661119652039119</v>
      </c>
      <c r="AE69">
        <f t="shared" si="31"/>
        <v>0</v>
      </c>
      <c r="AF69">
        <f t="shared" si="32"/>
        <v>0</v>
      </c>
      <c r="AG69">
        <f t="shared" si="32"/>
        <v>-5.7339538975122131E-6</v>
      </c>
      <c r="AH69">
        <f t="shared" si="33"/>
        <v>-0.15559365624113347</v>
      </c>
      <c r="AI69">
        <f t="shared" si="34"/>
        <v>-0.155599390195031</v>
      </c>
      <c r="AJ69">
        <f t="shared" si="35"/>
        <v>-2.718814051363541</v>
      </c>
      <c r="AK69">
        <f t="shared" si="22"/>
        <v>-1.7765953592381865</v>
      </c>
      <c r="AL69">
        <f t="shared" si="26"/>
        <v>-4.6510088007967587</v>
      </c>
      <c r="AN69">
        <f t="shared" si="36"/>
        <v>0</v>
      </c>
      <c r="AO69">
        <f t="shared" si="36"/>
        <v>0</v>
      </c>
      <c r="AP69">
        <f t="shared" si="36"/>
        <v>-8.2786408547731346E-9</v>
      </c>
      <c r="AQ69">
        <f t="shared" si="36"/>
        <v>-2.246449870935034E-4</v>
      </c>
      <c r="AR69">
        <f t="shared" si="36"/>
        <v>-2.2465326573435819E-4</v>
      </c>
      <c r="AS69">
        <f t="shared" si="36"/>
        <v>-3.9254039157718109E-3</v>
      </c>
      <c r="AT69">
        <f t="shared" si="36"/>
        <v>-2.5650354338863568E-3</v>
      </c>
      <c r="AU69">
        <f t="shared" si="23"/>
        <v>-6.7150926153925258E-3</v>
      </c>
      <c r="AW69">
        <v>66</v>
      </c>
      <c r="AX69">
        <f>IF(Z69&gt;0, (R69*SUMPRODUCT(K69:$K$98, X69:$X$98)-K69*$AZ$3)/Z69, 0)</f>
        <v>-49401163.789159268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12.5</v>
      </c>
      <c r="R70">
        <f t="shared" si="28"/>
        <v>250000</v>
      </c>
      <c r="S70">
        <f t="shared" si="29"/>
        <v>-108864536.93193878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-22.661119652039119</v>
      </c>
      <c r="AC70">
        <f t="shared" si="30"/>
        <v>-20.233328573338202</v>
      </c>
      <c r="AE70">
        <f t="shared" si="31"/>
        <v>0</v>
      </c>
      <c r="AF70">
        <f t="shared" si="32"/>
        <v>0</v>
      </c>
      <c r="AG70">
        <f t="shared" si="32"/>
        <v>-2.3232231017971345E-6</v>
      </c>
      <c r="AH70">
        <f t="shared" si="33"/>
        <v>-6.7067825134799128E-2</v>
      </c>
      <c r="AI70">
        <f t="shared" si="34"/>
        <v>-6.7070148357900927E-2</v>
      </c>
      <c r="AJ70">
        <f t="shared" si="35"/>
        <v>-2.4277910787009169</v>
      </c>
      <c r="AK70">
        <f t="shared" si="22"/>
        <v>-1.5862783756427385</v>
      </c>
      <c r="AL70">
        <f t="shared" si="26"/>
        <v>-4.0811396027015565</v>
      </c>
      <c r="AN70">
        <f t="shared" si="36"/>
        <v>0</v>
      </c>
      <c r="AO70">
        <f t="shared" si="36"/>
        <v>0</v>
      </c>
      <c r="AP70">
        <f t="shared" si="36"/>
        <v>-2.9948683798207709E-9</v>
      </c>
      <c r="AQ70">
        <f t="shared" si="36"/>
        <v>-8.645717608618108E-5</v>
      </c>
      <c r="AR70">
        <f t="shared" si="36"/>
        <v>-8.6460170954560901E-5</v>
      </c>
      <c r="AS70">
        <f t="shared" si="36"/>
        <v>-3.1296670254302755E-3</v>
      </c>
      <c r="AT70">
        <f t="shared" si="36"/>
        <v>-2.0448724640913657E-3</v>
      </c>
      <c r="AU70">
        <f t="shared" si="23"/>
        <v>-5.260999660476203E-3</v>
      </c>
      <c r="AW70">
        <v>67</v>
      </c>
      <c r="AX70">
        <f>IF(Z70&gt;0, (R70*SUMPRODUCT(K70:$K$98, X70:$X$98)-K70*$AZ$3)/Z70, 0)</f>
        <v>-108864536.93193878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12.5</v>
      </c>
      <c r="R71">
        <f t="shared" si="28"/>
        <v>250000</v>
      </c>
      <c r="S71">
        <f t="shared" si="29"/>
        <v>-248902905.69650379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-20.233328573338202</v>
      </c>
      <c r="AC71">
        <f t="shared" si="30"/>
        <v>-18.065543848649988</v>
      </c>
      <c r="AE71">
        <f t="shared" si="31"/>
        <v>0</v>
      </c>
      <c r="AF71">
        <f t="shared" si="32"/>
        <v>0</v>
      </c>
      <c r="AG71">
        <f t="shared" si="32"/>
        <v>-9.0725858533557814E-7</v>
      </c>
      <c r="AH71">
        <f t="shared" si="33"/>
        <v>-2.7854645708871702E-2</v>
      </c>
      <c r="AI71">
        <f t="shared" si="34"/>
        <v>-2.7855552967457037E-2</v>
      </c>
      <c r="AJ71">
        <f t="shared" si="35"/>
        <v>-2.1677847246882145</v>
      </c>
      <c r="AK71">
        <f t="shared" si="22"/>
        <v>-1.4163330001336742</v>
      </c>
      <c r="AL71">
        <f t="shared" si="26"/>
        <v>-3.6119732777893456</v>
      </c>
      <c r="AN71">
        <f t="shared" si="36"/>
        <v>0</v>
      </c>
      <c r="AO71">
        <f t="shared" si="36"/>
        <v>0</v>
      </c>
      <c r="AP71">
        <f t="shared" si="36"/>
        <v>-1.0442389464695363E-9</v>
      </c>
      <c r="AQ71">
        <f t="shared" si="36"/>
        <v>-3.2060215642440761E-5</v>
      </c>
      <c r="AR71">
        <f t="shared" si="36"/>
        <v>-3.2061259881387227E-5</v>
      </c>
      <c r="AS71">
        <f t="shared" si="36"/>
        <v>-2.4950827401031203E-3</v>
      </c>
      <c r="AT71">
        <f t="shared" si="36"/>
        <v>-1.63017479670647E-3</v>
      </c>
      <c r="AU71">
        <f t="shared" si="23"/>
        <v>-4.1573187966909772E-3</v>
      </c>
      <c r="AW71">
        <v>68</v>
      </c>
      <c r="AX71">
        <f>IF(Z71&gt;0, (R71*SUMPRODUCT(K71:$K$98, X71:$X$98)-K71*$AZ$3)/Z71, 0)</f>
        <v>-248902905.69650379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12.5</v>
      </c>
      <c r="R72">
        <f t="shared" si="28"/>
        <v>250000</v>
      </c>
      <c r="S72">
        <f t="shared" si="29"/>
        <v>-591814921.19335902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-18.065543848649988</v>
      </c>
      <c r="AC72">
        <f t="shared" si="30"/>
        <v>-16.129976639343933</v>
      </c>
      <c r="AE72">
        <f t="shared" si="31"/>
        <v>0</v>
      </c>
      <c r="AF72">
        <f t="shared" si="32"/>
        <v>0</v>
      </c>
      <c r="AG72">
        <f t="shared" si="32"/>
        <v>-3.4068878761156468E-7</v>
      </c>
      <c r="AH72">
        <f t="shared" si="33"/>
        <v>-1.1149944237413154E-2</v>
      </c>
      <c r="AI72">
        <f t="shared" si="34"/>
        <v>-1.1150284926200765E-2</v>
      </c>
      <c r="AJ72">
        <f t="shared" si="35"/>
        <v>-1.9355672093060541</v>
      </c>
      <c r="AK72">
        <f t="shared" ref="AK72:AK89" si="49">G72*SUM(AB72:AB72, AE72:AF72)</f>
        <v>-1.2645880694054992</v>
      </c>
      <c r="AL72">
        <f t="shared" si="26"/>
        <v>-3.2113055636377541</v>
      </c>
      <c r="AN72">
        <f t="shared" si="36"/>
        <v>0</v>
      </c>
      <c r="AO72">
        <f t="shared" si="36"/>
        <v>0</v>
      </c>
      <c r="AP72">
        <f t="shared" si="36"/>
        <v>-3.5011330759006766E-10</v>
      </c>
      <c r="AQ72">
        <f t="shared" si="36"/>
        <v>-1.1458386651856521E-5</v>
      </c>
      <c r="AR72">
        <f t="shared" si="36"/>
        <v>-1.145873676516411E-5</v>
      </c>
      <c r="AS72">
        <f t="shared" si="36"/>
        <v>-1.9891110666244182E-3</v>
      </c>
      <c r="AT72">
        <f t="shared" si="36"/>
        <v>-1.2995705400886174E-3</v>
      </c>
      <c r="AU72">
        <f t="shared" si="23"/>
        <v>-3.3001403434781999E-3</v>
      </c>
      <c r="AW72">
        <v>69</v>
      </c>
      <c r="AX72">
        <f>IF(Z72&gt;0, (R72*SUMPRODUCT(K72:$K$98, X72:$X$98)-K72*$AZ$3)/Z72, 0)</f>
        <v>-591814921.19335902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12.5</v>
      </c>
      <c r="R73">
        <f t="shared" si="28"/>
        <v>250000</v>
      </c>
      <c r="S73">
        <f t="shared" si="29"/>
        <v>-1466780466.4365668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-16.129976639343933</v>
      </c>
      <c r="AC73">
        <f t="shared" si="30"/>
        <v>-14.401774464229076</v>
      </c>
      <c r="AE73">
        <f t="shared" si="31"/>
        <v>0</v>
      </c>
      <c r="AF73">
        <f t="shared" si="32"/>
        <v>0</v>
      </c>
      <c r="AG73">
        <f t="shared" si="32"/>
        <v>-1.2273287306601093E-7</v>
      </c>
      <c r="AH73">
        <f t="shared" si="33"/>
        <v>-4.2909805333887618E-3</v>
      </c>
      <c r="AI73">
        <f t="shared" si="34"/>
        <v>-4.2911032662618278E-3</v>
      </c>
      <c r="AJ73">
        <f t="shared" si="35"/>
        <v>-1.7282021751148573</v>
      </c>
      <c r="AK73">
        <f t="shared" si="49"/>
        <v>-1.1290983647540755</v>
      </c>
      <c r="AL73">
        <f t="shared" si="26"/>
        <v>-2.8615916431351947</v>
      </c>
      <c r="AN73">
        <f t="shared" si="36"/>
        <v>0</v>
      </c>
      <c r="AO73">
        <f t="shared" si="36"/>
        <v>0</v>
      </c>
      <c r="AP73">
        <f t="shared" si="36"/>
        <v>-1.1261432957318011E-10</v>
      </c>
      <c r="AQ73">
        <f t="shared" si="36"/>
        <v>-3.9372165248608078E-6</v>
      </c>
      <c r="AR73">
        <f t="shared" si="36"/>
        <v>-3.9373291391903811E-6</v>
      </c>
      <c r="AS73">
        <f t="shared" si="36"/>
        <v>-1.585722915594066E-3</v>
      </c>
      <c r="AT73">
        <f t="shared" si="36"/>
        <v>-1.036011397700811E-3</v>
      </c>
      <c r="AU73">
        <f t="shared" si="23"/>
        <v>-2.6256716424340673E-3</v>
      </c>
      <c r="AW73">
        <v>70</v>
      </c>
      <c r="AX73">
        <f>IF(Z73&gt;0, (R73*SUMPRODUCT(K73:$K$98, X73:$X$98)-K73*$AZ$3)/Z73, 0)</f>
        <v>-1466780466.4365668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12.5</v>
      </c>
      <c r="R74">
        <f t="shared" si="28"/>
        <v>250000</v>
      </c>
      <c r="S74">
        <f t="shared" si="29"/>
        <v>-3797999101.6928945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-14.401774464229076</v>
      </c>
      <c r="AC74">
        <f t="shared" si="30"/>
        <v>-12.858730514390677</v>
      </c>
      <c r="AE74">
        <f t="shared" si="31"/>
        <v>0</v>
      </c>
      <c r="AF74">
        <f t="shared" si="32"/>
        <v>0</v>
      </c>
      <c r="AG74">
        <f t="shared" si="32"/>
        <v>-4.2320739717457783E-8</v>
      </c>
      <c r="AH74">
        <f t="shared" si="33"/>
        <v>-1.5836960923578606E-3</v>
      </c>
      <c r="AI74">
        <f t="shared" si="34"/>
        <v>-1.5837384130975782E-3</v>
      </c>
      <c r="AJ74">
        <f t="shared" si="35"/>
        <v>-1.543043949838399</v>
      </c>
      <c r="AK74">
        <f t="shared" si="49"/>
        <v>-1.0081242124960355</v>
      </c>
      <c r="AL74">
        <f t="shared" si="26"/>
        <v>-2.5527519007475323</v>
      </c>
      <c r="AN74">
        <f t="shared" si="36"/>
        <v>0</v>
      </c>
      <c r="AO74">
        <f t="shared" si="36"/>
        <v>0</v>
      </c>
      <c r="AP74">
        <f t="shared" si="36"/>
        <v>-3.4671128874559153E-11</v>
      </c>
      <c r="AQ74">
        <f t="shared" si="36"/>
        <v>-1.2974378917489651E-6</v>
      </c>
      <c r="AR74">
        <f t="shared" si="36"/>
        <v>-1.2974725628778398E-6</v>
      </c>
      <c r="AS74">
        <f t="shared" si="36"/>
        <v>-1.2641337557218299E-3</v>
      </c>
      <c r="AT74">
        <f t="shared" si="36"/>
        <v>-8.259024942939519E-4</v>
      </c>
      <c r="AU74">
        <f t="shared" si="23"/>
        <v>-2.09133372257866E-3</v>
      </c>
      <c r="AW74">
        <v>71</v>
      </c>
      <c r="AX74">
        <f>IF(Z74&gt;0, (R74*SUMPRODUCT(K74:$K$98, X74:$X$98)-K74*$AZ$3)/Z74, 0)</f>
        <v>-3797999101.6928945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12.5</v>
      </c>
      <c r="R75">
        <f t="shared" si="28"/>
        <v>250000</v>
      </c>
      <c r="S75">
        <f t="shared" si="29"/>
        <v>-10297064521.988581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-12.858730514390677</v>
      </c>
      <c r="AC75">
        <f t="shared" si="30"/>
        <v>-11.48101048410096</v>
      </c>
      <c r="AE75">
        <f t="shared" si="31"/>
        <v>0</v>
      </c>
      <c r="AF75">
        <f t="shared" si="32"/>
        <v>0</v>
      </c>
      <c r="AG75">
        <f t="shared" si="32"/>
        <v>-1.3937237233466094E-8</v>
      </c>
      <c r="AH75">
        <f t="shared" si="33"/>
        <v>-5.5920590173634229E-4</v>
      </c>
      <c r="AI75">
        <f t="shared" si="34"/>
        <v>-5.5921983897357574E-4</v>
      </c>
      <c r="AJ75">
        <f t="shared" si="35"/>
        <v>-1.3777200302897175</v>
      </c>
      <c r="AK75">
        <f t="shared" si="49"/>
        <v>-0.90011113600734749</v>
      </c>
      <c r="AL75">
        <f t="shared" si="26"/>
        <v>-2.2783903861360386</v>
      </c>
      <c r="AN75">
        <f t="shared" si="36"/>
        <v>0</v>
      </c>
      <c r="AO75">
        <f t="shared" si="36"/>
        <v>0</v>
      </c>
      <c r="AP75">
        <f t="shared" si="36"/>
        <v>-1.0194675393176111E-11</v>
      </c>
      <c r="AQ75">
        <f t="shared" si="36"/>
        <v>-4.0904252045457701E-7</v>
      </c>
      <c r="AR75">
        <f t="shared" si="36"/>
        <v>-4.0905271512997019E-7</v>
      </c>
      <c r="AS75">
        <f t="shared" si="36"/>
        <v>-1.0077613128199178E-3</v>
      </c>
      <c r="AT75">
        <f t="shared" si="36"/>
        <v>-6.5840458160127118E-4</v>
      </c>
      <c r="AU75">
        <f t="shared" si="23"/>
        <v>-1.6665749471363189E-3</v>
      </c>
      <c r="AW75">
        <v>72</v>
      </c>
      <c r="AX75">
        <f>IF(Z75&gt;0, (R75*SUMPRODUCT(K75:$K$98, X75:$X$98)-K75*$AZ$3)/Z75, 0)</f>
        <v>-10297064521.988581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12.5</v>
      </c>
      <c r="R76">
        <f t="shared" si="28"/>
        <v>250000</v>
      </c>
      <c r="S76">
        <f t="shared" si="29"/>
        <v>-29303359367.322701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-11.48101048410096</v>
      </c>
      <c r="AC76">
        <f t="shared" si="30"/>
        <v>-10.250902564815258</v>
      </c>
      <c r="AE76">
        <f t="shared" si="31"/>
        <v>0</v>
      </c>
      <c r="AF76">
        <f t="shared" si="32"/>
        <v>0</v>
      </c>
      <c r="AG76">
        <f t="shared" si="32"/>
        <v>-4.3727505933357388E-9</v>
      </c>
      <c r="AH76">
        <f t="shared" si="33"/>
        <v>-1.885022853559139E-4</v>
      </c>
      <c r="AI76">
        <f t="shared" si="34"/>
        <v>-1.8850665810650724E-4</v>
      </c>
      <c r="AJ76">
        <f t="shared" si="35"/>
        <v>-1.2301079192857021</v>
      </c>
      <c r="AK76">
        <f t="shared" si="49"/>
        <v>-0.80367073388706722</v>
      </c>
      <c r="AL76">
        <f t="shared" si="26"/>
        <v>-2.0339671598308757</v>
      </c>
      <c r="AN76">
        <f t="shared" si="36"/>
        <v>0</v>
      </c>
      <c r="AO76">
        <f t="shared" si="36"/>
        <v>0</v>
      </c>
      <c r="AP76">
        <f t="shared" si="36"/>
        <v>-2.8558368573306077E-12</v>
      </c>
      <c r="AQ76">
        <f t="shared" si="36"/>
        <v>-1.2311055998275125E-7</v>
      </c>
      <c r="AR76">
        <f t="shared" si="36"/>
        <v>-1.2311341581960858E-7</v>
      </c>
      <c r="AS76">
        <f t="shared" si="36"/>
        <v>-8.033816380344942E-4</v>
      </c>
      <c r="AT76">
        <f t="shared" si="36"/>
        <v>-5.2487615152131868E-4</v>
      </c>
      <c r="AU76">
        <f t="shared" si="23"/>
        <v>-1.3283809029716325E-3</v>
      </c>
      <c r="AW76">
        <v>73</v>
      </c>
      <c r="AX76">
        <f>IF(Z76&gt;0, (R76*SUMPRODUCT(K76:$K$98, X76:$X$98)-K76*$AZ$3)/Z76, 0)</f>
        <v>-29303359367.322701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12.5</v>
      </c>
      <c r="R77">
        <f t="shared" si="28"/>
        <v>250000</v>
      </c>
      <c r="S77">
        <f t="shared" si="29"/>
        <v>-87780924239.422501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-10.250902564815258</v>
      </c>
      <c r="AC77">
        <f t="shared" si="30"/>
        <v>-9.1525916804899055</v>
      </c>
      <c r="AE77">
        <f t="shared" si="31"/>
        <v>0</v>
      </c>
      <c r="AF77">
        <f t="shared" si="32"/>
        <v>0</v>
      </c>
      <c r="AG77">
        <f t="shared" si="32"/>
        <v>-1.3033286787238375E-9</v>
      </c>
      <c r="AH77">
        <f t="shared" si="33"/>
        <v>-6.0513888173570878E-5</v>
      </c>
      <c r="AI77">
        <f t="shared" si="34"/>
        <v>-6.0515191502249604E-5</v>
      </c>
      <c r="AJ77">
        <f t="shared" si="35"/>
        <v>-1.0983108843253522</v>
      </c>
      <c r="AK77">
        <f t="shared" si="49"/>
        <v>-0.71756317953706805</v>
      </c>
      <c r="AL77">
        <f t="shared" si="26"/>
        <v>-1.8159345790539225</v>
      </c>
      <c r="AN77">
        <f t="shared" si="36"/>
        <v>0</v>
      </c>
      <c r="AO77">
        <f t="shared" si="36"/>
        <v>0</v>
      </c>
      <c r="AP77">
        <f t="shared" si="36"/>
        <v>-7.6000179130225465E-13</v>
      </c>
      <c r="AQ77">
        <f t="shared" si="36"/>
        <v>-3.5287080044621003E-8</v>
      </c>
      <c r="AR77">
        <f t="shared" si="36"/>
        <v>-3.528784004641231E-8</v>
      </c>
      <c r="AS77">
        <f t="shared" si="36"/>
        <v>-6.4045106435573157E-4</v>
      </c>
      <c r="AT77">
        <f t="shared" si="36"/>
        <v>-4.1842806862402144E-4</v>
      </c>
      <c r="AU77">
        <f t="shared" si="23"/>
        <v>-1.0589144208197994E-3</v>
      </c>
      <c r="AW77">
        <v>74</v>
      </c>
      <c r="AX77">
        <f>IF(Z77&gt;0, (R77*SUMPRODUCT(K77:$K$98, X77:$X$98)-K77*$AZ$3)/Z77, 0)</f>
        <v>-87780924239.422501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12.5</v>
      </c>
      <c r="R78">
        <f t="shared" si="28"/>
        <v>250000</v>
      </c>
      <c r="S78">
        <f t="shared" si="29"/>
        <v>-277587641651.15033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-9.1525916804899055</v>
      </c>
      <c r="AC78">
        <f t="shared" si="30"/>
        <v>-8.1719568877092073</v>
      </c>
      <c r="AE78">
        <f t="shared" si="31"/>
        <v>0</v>
      </c>
      <c r="AF78">
        <f t="shared" si="32"/>
        <v>0</v>
      </c>
      <c r="AG78">
        <f t="shared" si="32"/>
        <v>-3.6798994540520021E-10</v>
      </c>
      <c r="AH78">
        <f t="shared" si="33"/>
        <v>-1.8446108930627979E-5</v>
      </c>
      <c r="AI78">
        <f t="shared" si="34"/>
        <v>-1.8446476920573382E-5</v>
      </c>
      <c r="AJ78">
        <f t="shared" si="35"/>
        <v>-0.98063479278069821</v>
      </c>
      <c r="AK78">
        <f t="shared" si="49"/>
        <v>-0.64068141763429343</v>
      </c>
      <c r="AL78">
        <f t="shared" si="26"/>
        <v>-1.6213346568919123</v>
      </c>
      <c r="AN78">
        <f t="shared" si="36"/>
        <v>0</v>
      </c>
      <c r="AO78">
        <f t="shared" si="36"/>
        <v>0</v>
      </c>
      <c r="AP78">
        <f t="shared" si="36"/>
        <v>-1.9159253961379232E-13</v>
      </c>
      <c r="AQ78">
        <f t="shared" si="36"/>
        <v>-9.6038951611032983E-9</v>
      </c>
      <c r="AR78">
        <f t="shared" si="36"/>
        <v>-9.6040867536429116E-9</v>
      </c>
      <c r="AS78">
        <f t="shared" si="36"/>
        <v>-5.1056370623283861E-4</v>
      </c>
      <c r="AT78">
        <f t="shared" si="36"/>
        <v>-3.3356829832064305E-4</v>
      </c>
      <c r="AU78">
        <f t="shared" si="23"/>
        <v>-8.4414160864023529E-4</v>
      </c>
      <c r="AW78">
        <v>75</v>
      </c>
      <c r="AX78">
        <f>IF(Z78&gt;0, (R78*SUMPRODUCT(K78:$K$98, X78:$X$98)-K78*$AZ$3)/Z78, 0)</f>
        <v>-277587641651.15033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12.5</v>
      </c>
      <c r="R79">
        <f t="shared" si="28"/>
        <v>250000</v>
      </c>
      <c r="S79">
        <f t="shared" si="29"/>
        <v>-929288908386.26538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-8.1719568877092073</v>
      </c>
      <c r="AC79">
        <f t="shared" si="30"/>
        <v>-7.296390086538298</v>
      </c>
      <c r="AE79">
        <f t="shared" si="31"/>
        <v>0</v>
      </c>
      <c r="AF79">
        <f t="shared" si="32"/>
        <v>0</v>
      </c>
      <c r="AG79">
        <f t="shared" si="32"/>
        <v>-9.8144802180097462E-11</v>
      </c>
      <c r="AH79">
        <f t="shared" si="33"/>
        <v>-5.3233048754210155E-6</v>
      </c>
      <c r="AI79">
        <f t="shared" si="34"/>
        <v>-5.3234030202231958E-6</v>
      </c>
      <c r="AJ79">
        <f t="shared" si="35"/>
        <v>-0.87556680117090924</v>
      </c>
      <c r="AK79">
        <f t="shared" si="49"/>
        <v>-0.5720369821396446</v>
      </c>
      <c r="AL79">
        <f t="shared" si="26"/>
        <v>-1.4476091067135739</v>
      </c>
      <c r="AN79">
        <f t="shared" si="36"/>
        <v>0</v>
      </c>
      <c r="AO79">
        <f t="shared" si="36"/>
        <v>0</v>
      </c>
      <c r="AP79">
        <f t="shared" si="36"/>
        <v>-4.5623849176079207E-14</v>
      </c>
      <c r="AQ79">
        <f t="shared" si="36"/>
        <v>-2.4746054132222445E-9</v>
      </c>
      <c r="AR79">
        <f t="shared" si="36"/>
        <v>-2.4746510370714204E-9</v>
      </c>
      <c r="AS79">
        <f t="shared" si="36"/>
        <v>-4.0701827089019687E-4</v>
      </c>
      <c r="AT79">
        <f t="shared" si="36"/>
        <v>-2.6591860614673607E-4</v>
      </c>
      <c r="AU79">
        <f t="shared" si="23"/>
        <v>-6.7293935168796987E-4</v>
      </c>
      <c r="AW79">
        <v>76</v>
      </c>
      <c r="AX79">
        <f>IF(Z79&gt;0, (R79*SUMPRODUCT(K79:$K$98, X79:$X$98)-K79*$AZ$3)/Z79, 0)</f>
        <v>-929288908386.26538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12.5</v>
      </c>
      <c r="R80">
        <f t="shared" si="28"/>
        <v>250000</v>
      </c>
      <c r="S80">
        <f t="shared" si="29"/>
        <v>-3338305761055.1689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-7.296390086538298</v>
      </c>
      <c r="AC80">
        <f t="shared" si="30"/>
        <v>-6.5146340079639726</v>
      </c>
      <c r="AE80">
        <f t="shared" si="31"/>
        <v>0</v>
      </c>
      <c r="AF80">
        <f t="shared" si="32"/>
        <v>0</v>
      </c>
      <c r="AG80">
        <f t="shared" si="32"/>
        <v>-2.4393489071477504E-11</v>
      </c>
      <c r="AH80">
        <f t="shared" si="33"/>
        <v>-1.4553973017363797E-6</v>
      </c>
      <c r="AI80">
        <f t="shared" si="34"/>
        <v>-1.4554216952254511E-6</v>
      </c>
      <c r="AJ80">
        <f t="shared" si="35"/>
        <v>-0.78175607857432539</v>
      </c>
      <c r="AK80">
        <f t="shared" si="49"/>
        <v>-0.51074730605768093</v>
      </c>
      <c r="AL80">
        <f t="shared" si="26"/>
        <v>-1.2925048400537016</v>
      </c>
      <c r="AN80">
        <f t="shared" si="36"/>
        <v>0</v>
      </c>
      <c r="AO80">
        <f t="shared" si="36"/>
        <v>0</v>
      </c>
      <c r="AP80">
        <f t="shared" si="36"/>
        <v>-1.0124661665667415E-14</v>
      </c>
      <c r="AQ80">
        <f t="shared" si="36"/>
        <v>-6.0407124319233752E-10</v>
      </c>
      <c r="AR80">
        <f t="shared" si="36"/>
        <v>-6.040813678540032E-10</v>
      </c>
      <c r="AS80">
        <f t="shared" si="36"/>
        <v>-3.2447247613703287E-4</v>
      </c>
      <c r="AT80">
        <f t="shared" si="36"/>
        <v>-2.1198868498609129E-4</v>
      </c>
      <c r="AU80">
        <f t="shared" si="23"/>
        <v>-5.3646176520449201E-4</v>
      </c>
      <c r="AW80">
        <v>77</v>
      </c>
      <c r="AX80">
        <f>IF(Z80&gt;0, (R80*SUMPRODUCT(K80:$K$98, X80:$X$98)-K80*$AZ$3)/Z80, 0)</f>
        <v>-3338305761055.1689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12.5</v>
      </c>
      <c r="R81">
        <f t="shared" si="28"/>
        <v>250000</v>
      </c>
      <c r="S81">
        <f t="shared" si="29"/>
        <v>-12931972784326.051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-6.5146340079639726</v>
      </c>
      <c r="AC81">
        <f t="shared" si="30"/>
        <v>-5.8166375076314978</v>
      </c>
      <c r="AE81">
        <f t="shared" si="31"/>
        <v>0</v>
      </c>
      <c r="AF81">
        <f t="shared" si="32"/>
        <v>0</v>
      </c>
      <c r="AG81">
        <f t="shared" si="32"/>
        <v>-5.622341622425777E-12</v>
      </c>
      <c r="AH81">
        <f t="shared" si="33"/>
        <v>-3.7054425116673907E-7</v>
      </c>
      <c r="AI81">
        <f t="shared" si="34"/>
        <v>-3.705498735083615E-7</v>
      </c>
      <c r="AJ81">
        <f t="shared" si="35"/>
        <v>-0.69799650033247485</v>
      </c>
      <c r="AK81">
        <f t="shared" si="49"/>
        <v>-0.45602438055747813</v>
      </c>
      <c r="AL81">
        <f t="shared" si="26"/>
        <v>-1.1540212514398265</v>
      </c>
      <c r="AN81">
        <f t="shared" si="36"/>
        <v>0</v>
      </c>
      <c r="AO81">
        <f t="shared" si="36"/>
        <v>0</v>
      </c>
      <c r="AP81">
        <f t="shared" si="36"/>
        <v>-2.0835590057110004E-15</v>
      </c>
      <c r="AQ81">
        <f t="shared" si="36"/>
        <v>-1.3731837433240036E-10</v>
      </c>
      <c r="AR81">
        <f t="shared" si="36"/>
        <v>-1.3732045789140609E-10</v>
      </c>
      <c r="AS81">
        <f t="shared" si="36"/>
        <v>-2.5866747200519981E-4</v>
      </c>
      <c r="AT81">
        <f t="shared" si="36"/>
        <v>-1.6899608183615979E-4</v>
      </c>
      <c r="AU81">
        <f t="shared" si="23"/>
        <v>-4.276636911618175E-4</v>
      </c>
      <c r="AW81">
        <v>78</v>
      </c>
      <c r="AX81">
        <f>IF(Z81&gt;0, (R81*SUMPRODUCT(K81:$K$98, X81:$X$98)-K81*$AZ$3)/Z81, 0)</f>
        <v>-12931972784326.051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12.5</v>
      </c>
      <c r="R82">
        <f t="shared" si="28"/>
        <v>250000</v>
      </c>
      <c r="S82">
        <f t="shared" si="29"/>
        <v>-54324310338582.141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-5.8166375076314978</v>
      </c>
      <c r="AC82">
        <f t="shared" si="30"/>
        <v>-5.1934263462183283</v>
      </c>
      <c r="AE82">
        <f t="shared" si="31"/>
        <v>0</v>
      </c>
      <c r="AF82">
        <f t="shared" si="32"/>
        <v>0</v>
      </c>
      <c r="AG82">
        <f t="shared" si="32"/>
        <v>-1.1950051261234926E-12</v>
      </c>
      <c r="AH82">
        <f t="shared" si="33"/>
        <v>-8.742226160156053E-8</v>
      </c>
      <c r="AI82">
        <f t="shared" si="34"/>
        <v>-8.7423456606686648E-8</v>
      </c>
      <c r="AJ82">
        <f t="shared" si="35"/>
        <v>-0.62321116141316946</v>
      </c>
      <c r="AK82">
        <f t="shared" si="49"/>
        <v>-0.4071646255342049</v>
      </c>
      <c r="AL82">
        <f t="shared" si="26"/>
        <v>-1.0303758743708309</v>
      </c>
      <c r="AN82">
        <f t="shared" si="36"/>
        <v>0</v>
      </c>
      <c r="AO82">
        <f t="shared" si="36"/>
        <v>0</v>
      </c>
      <c r="AP82">
        <f t="shared" si="36"/>
        <v>-3.9540332690521793E-16</v>
      </c>
      <c r="AQ82">
        <f t="shared" si="36"/>
        <v>-2.8926280170000824E-11</v>
      </c>
      <c r="AR82">
        <f t="shared" si="36"/>
        <v>-2.8926675573327727E-11</v>
      </c>
      <c r="AS82">
        <f t="shared" si="36"/>
        <v>-2.0620812513716933E-4</v>
      </c>
      <c r="AT82">
        <f t="shared" si="36"/>
        <v>-1.3472264178196054E-4</v>
      </c>
      <c r="AU82">
        <f t="shared" si="23"/>
        <v>-3.4093079584580541E-4</v>
      </c>
      <c r="AW82">
        <v>79</v>
      </c>
      <c r="AX82">
        <f>IF(Z82&gt;0, (R82*SUMPRODUCT(K82:$K$98, X82:$X$98)-K82*$AZ$3)/Z82, 0)</f>
        <v>-54324310338582.141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12.5</v>
      </c>
      <c r="R83">
        <f t="shared" si="28"/>
        <v>250000</v>
      </c>
      <c r="S83">
        <f t="shared" si="29"/>
        <v>-249057379863476.09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-5.1934263462183283</v>
      </c>
      <c r="AC83">
        <f t="shared" si="30"/>
        <v>-4.6369878091486063</v>
      </c>
      <c r="AE83">
        <f t="shared" si="31"/>
        <v>0</v>
      </c>
      <c r="AF83">
        <f t="shared" si="32"/>
        <v>0</v>
      </c>
      <c r="AG83">
        <f t="shared" si="32"/>
        <v>-2.3272688264098162E-13</v>
      </c>
      <c r="AH83">
        <f t="shared" si="33"/>
        <v>-1.9006563844425521E-8</v>
      </c>
      <c r="AI83">
        <f t="shared" si="34"/>
        <v>-1.9006796571308163E-8</v>
      </c>
      <c r="AJ83">
        <f t="shared" si="35"/>
        <v>-0.55643853706972202</v>
      </c>
      <c r="AK83">
        <f t="shared" si="49"/>
        <v>-0.36353984423528302</v>
      </c>
      <c r="AL83">
        <f t="shared" si="26"/>
        <v>-0.91997840031180167</v>
      </c>
      <c r="AN83">
        <f t="shared" si="36"/>
        <v>0</v>
      </c>
      <c r="AO83">
        <f t="shared" si="36"/>
        <v>0</v>
      </c>
      <c r="AP83">
        <f t="shared" si="36"/>
        <v>-6.8754175822654605E-17</v>
      </c>
      <c r="AQ83">
        <f t="shared" si="36"/>
        <v>-5.6150824413355809E-12</v>
      </c>
      <c r="AR83">
        <f t="shared" si="36"/>
        <v>-5.6151511955114036E-12</v>
      </c>
      <c r="AS83">
        <f t="shared" si="36"/>
        <v>-1.6438785488830115E-4</v>
      </c>
      <c r="AT83">
        <f t="shared" si="36"/>
        <v>-1.0740006519853451E-4</v>
      </c>
      <c r="AU83">
        <f t="shared" si="23"/>
        <v>-2.7178792570198686E-4</v>
      </c>
      <c r="AW83">
        <v>80</v>
      </c>
      <c r="AX83">
        <f>IF(Z83&gt;0, (R83*SUMPRODUCT(K83:$K$98, X83:$X$98)-K83*$AZ$3)/Z83, 0)</f>
        <v>-249057379863476.09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12.5</v>
      </c>
      <c r="R84">
        <f t="shared" si="28"/>
        <v>250000</v>
      </c>
      <c r="S84">
        <f t="shared" si="29"/>
        <v>-1255500090228436.3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-4.6369878091486063</v>
      </c>
      <c r="AC84">
        <f t="shared" si="30"/>
        <v>-4.1401676867447135</v>
      </c>
      <c r="AE84">
        <f t="shared" si="31"/>
        <v>0</v>
      </c>
      <c r="AF84">
        <f t="shared" si="32"/>
        <v>0</v>
      </c>
      <c r="AG84">
        <f t="shared" si="32"/>
        <v>-4.1220304552023337E-14</v>
      </c>
      <c r="AH84">
        <f t="shared" si="33"/>
        <v>-3.7835861852509691E-9</v>
      </c>
      <c r="AI84">
        <f t="shared" si="34"/>
        <v>-3.7836274055555209E-9</v>
      </c>
      <c r="AJ84">
        <f t="shared" si="35"/>
        <v>-0.49682012240389284</v>
      </c>
      <c r="AK84">
        <f t="shared" si="49"/>
        <v>-0.32458914664040245</v>
      </c>
      <c r="AL84">
        <f t="shared" si="26"/>
        <v>-0.82140927282792275</v>
      </c>
      <c r="AN84">
        <f t="shared" si="36"/>
        <v>0</v>
      </c>
      <c r="AO84">
        <f t="shared" si="36"/>
        <v>0</v>
      </c>
      <c r="AP84">
        <f t="shared" si="36"/>
        <v>-1.0872907710194974E-17</v>
      </c>
      <c r="AQ84">
        <f t="shared" si="36"/>
        <v>-9.9801745408945853E-13</v>
      </c>
      <c r="AR84">
        <f t="shared" si="36"/>
        <v>-9.980283269971688E-13</v>
      </c>
      <c r="AS84">
        <f t="shared" si="36"/>
        <v>-1.3104899146603081E-4</v>
      </c>
      <c r="AT84">
        <f t="shared" si="36"/>
        <v>-8.5618674425315554E-5</v>
      </c>
      <c r="AU84">
        <f t="shared" si="23"/>
        <v>-2.166676668893747E-4</v>
      </c>
      <c r="AW84">
        <v>81</v>
      </c>
      <c r="AX84">
        <f>IF(Z84&gt;0, (R84*SUMPRODUCT(K84:$K$98, X84:$X$98)-K84*$AZ$3)/Z84, 0)</f>
        <v>-1255500090228436.3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12.5</v>
      </c>
      <c r="R85">
        <f t="shared" si="28"/>
        <v>250000</v>
      </c>
      <c r="S85">
        <f t="shared" si="29"/>
        <v>-7024690357225773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-4.1401676867447135</v>
      </c>
      <c r="AC85">
        <f t="shared" si="30"/>
        <v>-3.6965782917372212</v>
      </c>
      <c r="AE85">
        <f t="shared" si="31"/>
        <v>0</v>
      </c>
      <c r="AF85">
        <f t="shared" si="32"/>
        <v>0</v>
      </c>
      <c r="AG85">
        <f t="shared" si="32"/>
        <v>-6.5778313771774079E-15</v>
      </c>
      <c r="AH85">
        <f t="shared" si="33"/>
        <v>-6.8460540258651391E-10</v>
      </c>
      <c r="AI85">
        <f t="shared" si="34"/>
        <v>-6.8461198041789114E-10</v>
      </c>
      <c r="AJ85">
        <f t="shared" si="35"/>
        <v>-0.44358939500749228</v>
      </c>
      <c r="AK85">
        <f t="shared" si="49"/>
        <v>-0.28981173807212995</v>
      </c>
      <c r="AL85">
        <f t="shared" si="26"/>
        <v>-0.73340113376423421</v>
      </c>
      <c r="AN85">
        <f t="shared" si="36"/>
        <v>0</v>
      </c>
      <c r="AO85">
        <f t="shared" si="36"/>
        <v>0</v>
      </c>
      <c r="AP85">
        <f t="shared" si="36"/>
        <v>-1.5491705023112559E-18</v>
      </c>
      <c r="AQ85">
        <f t="shared" si="36"/>
        <v>-1.6123406554472174E-13</v>
      </c>
      <c r="AR85">
        <f t="shared" si="36"/>
        <v>-1.6123561471522406E-13</v>
      </c>
      <c r="AS85">
        <f t="shared" si="36"/>
        <v>-1.0447145365690163E-4</v>
      </c>
      <c r="AT85">
        <f t="shared" si="36"/>
        <v>-6.8254683055976243E-5</v>
      </c>
      <c r="AU85">
        <f t="shared" si="23"/>
        <v>-1.727261368741135E-4</v>
      </c>
      <c r="AW85">
        <v>82</v>
      </c>
      <c r="AX85">
        <f>IF(Z85&gt;0, (R85*SUMPRODUCT(K85:$K$98, X85:$X$98)-K85*$AZ$3)/Z85, 0)</f>
        <v>-7024690357225773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12.5</v>
      </c>
      <c r="R86">
        <f t="shared" si="28"/>
        <v>250000</v>
      </c>
      <c r="S86">
        <f t="shared" si="29"/>
        <v>-4.4157909988779928E+16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-3.6965782917372212</v>
      </c>
      <c r="AC86">
        <f t="shared" si="30"/>
        <v>-3.3005163319083746</v>
      </c>
      <c r="AE86">
        <f t="shared" si="31"/>
        <v>0</v>
      </c>
      <c r="AF86">
        <f t="shared" si="32"/>
        <v>0</v>
      </c>
      <c r="AG86">
        <f t="shared" si="32"/>
        <v>-9.3429363299434972E-16</v>
      </c>
      <c r="AH86">
        <f t="shared" si="33"/>
        <v>-1.1155518860822569E-10</v>
      </c>
      <c r="AI86">
        <f t="shared" si="34"/>
        <v>-1.1155612290185868E-10</v>
      </c>
      <c r="AJ86">
        <f t="shared" si="35"/>
        <v>-0.39606195982884662</v>
      </c>
      <c r="AK86">
        <f t="shared" si="49"/>
        <v>-0.25876048042160549</v>
      </c>
      <c r="AL86">
        <f t="shared" si="26"/>
        <v>-0.65482244036200821</v>
      </c>
      <c r="AN86">
        <f t="shared" si="36"/>
        <v>0</v>
      </c>
      <c r="AO86">
        <f t="shared" si="36"/>
        <v>0</v>
      </c>
      <c r="AP86">
        <f t="shared" si="36"/>
        <v>-1.964634876464876E-19</v>
      </c>
      <c r="AQ86">
        <f t="shared" si="36"/>
        <v>-2.3457851627215667E-14</v>
      </c>
      <c r="AR86">
        <f t="shared" si="36"/>
        <v>-2.3458048090703312E-14</v>
      </c>
      <c r="AS86">
        <f t="shared" si="36"/>
        <v>-8.3284003234290329E-5</v>
      </c>
      <c r="AT86">
        <f t="shared" si="36"/>
        <v>-5.4412215446422435E-5</v>
      </c>
      <c r="AU86">
        <f t="shared" si="23"/>
        <v>-1.376962187041708E-4</v>
      </c>
      <c r="AW86">
        <v>83</v>
      </c>
      <c r="AX86">
        <f>IF(Z86&gt;0, (R86*SUMPRODUCT(K86:$K$98, X86:$X$98)-K86*$AZ$3)/Z86, 0)</f>
        <v>-4.4157909988779928E+16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12.5</v>
      </c>
      <c r="R87">
        <f t="shared" si="28"/>
        <v>250000</v>
      </c>
      <c r="S87">
        <f t="shared" si="29"/>
        <v>-3.1669209074428531E+17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-3.3005163319083746</v>
      </c>
      <c r="AC87">
        <f t="shared" si="30"/>
        <v>-2.9468895820610683</v>
      </c>
      <c r="AE87">
        <f t="shared" si="31"/>
        <v>0</v>
      </c>
      <c r="AF87">
        <f t="shared" si="32"/>
        <v>0</v>
      </c>
      <c r="AG87">
        <f t="shared" si="32"/>
        <v>-1.1631525021414847E-16</v>
      </c>
      <c r="AH87">
        <f t="shared" si="33"/>
        <v>-1.6172708929005153E-11</v>
      </c>
      <c r="AI87">
        <f t="shared" si="34"/>
        <v>-1.6172825244255368E-11</v>
      </c>
      <c r="AJ87">
        <f t="shared" si="35"/>
        <v>-0.35362674984730624</v>
      </c>
      <c r="AK87">
        <f t="shared" si="49"/>
        <v>-0.23103614323358623</v>
      </c>
      <c r="AL87">
        <f t="shared" si="26"/>
        <v>-0.58466289309706532</v>
      </c>
      <c r="AN87">
        <f t="shared" si="36"/>
        <v>0</v>
      </c>
      <c r="AO87">
        <f t="shared" si="36"/>
        <v>0</v>
      </c>
      <c r="AP87">
        <f t="shared" si="36"/>
        <v>-2.1838212960097913E-20</v>
      </c>
      <c r="AQ87">
        <f t="shared" si="36"/>
        <v>-3.0364295402627329E-15</v>
      </c>
      <c r="AR87">
        <f t="shared" si="36"/>
        <v>-3.0364513784756932E-15</v>
      </c>
      <c r="AS87">
        <f t="shared" si="36"/>
        <v>-6.6393497476338484E-5</v>
      </c>
      <c r="AT87">
        <f t="shared" si="36"/>
        <v>-4.3377085017876889E-5</v>
      </c>
      <c r="AU87">
        <f t="shared" si="23"/>
        <v>-1.0977058249725182E-4</v>
      </c>
      <c r="AW87">
        <v>84</v>
      </c>
      <c r="AX87">
        <f>IF(Z87&gt;0, (R87*SUMPRODUCT(K87:$K$98, X87:$X$98)-K87*$AZ$3)/Z87, 0)</f>
        <v>-3.1669209074428531E+17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12.5</v>
      </c>
      <c r="R88">
        <f t="shared" si="28"/>
        <v>250000</v>
      </c>
      <c r="S88">
        <f t="shared" si="29"/>
        <v>-2.6437594904761421E+18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-2.9468895820610683</v>
      </c>
      <c r="AC88">
        <f t="shared" si="30"/>
        <v>-2.6311514125545283</v>
      </c>
      <c r="AE88">
        <f t="shared" si="31"/>
        <v>0</v>
      </c>
      <c r="AF88">
        <f t="shared" si="32"/>
        <v>0</v>
      </c>
      <c r="AG88">
        <f t="shared" si="32"/>
        <v>-1.2440387552427552E-17</v>
      </c>
      <c r="AH88">
        <f t="shared" si="33"/>
        <v>-2.0542342031915886E-12</v>
      </c>
      <c r="AI88">
        <f t="shared" si="34"/>
        <v>-2.0542466435791411E-12</v>
      </c>
      <c r="AJ88">
        <f t="shared" si="35"/>
        <v>-0.31573816950653999</v>
      </c>
      <c r="AK88">
        <f t="shared" si="49"/>
        <v>-0.2062822707442748</v>
      </c>
      <c r="AL88">
        <f t="shared" si="26"/>
        <v>-0.52202044025286898</v>
      </c>
      <c r="AN88">
        <f t="shared" si="36"/>
        <v>0</v>
      </c>
      <c r="AO88">
        <f t="shared" si="36"/>
        <v>0</v>
      </c>
      <c r="AP88">
        <f t="shared" si="36"/>
        <v>-2.0854334001766189E-21</v>
      </c>
      <c r="AQ88">
        <f t="shared" si="36"/>
        <v>-3.4435973968391289E-16</v>
      </c>
      <c r="AR88">
        <f t="shared" si="36"/>
        <v>-3.4436182511731304E-16</v>
      </c>
      <c r="AS88">
        <f t="shared" si="36"/>
        <v>-5.2928489697338945E-5</v>
      </c>
      <c r="AT88">
        <f t="shared" si="36"/>
        <v>-3.4579946602261781E-5</v>
      </c>
      <c r="AU88">
        <f t="shared" si="23"/>
        <v>-8.7508436299945069E-5</v>
      </c>
      <c r="AW88">
        <v>85</v>
      </c>
      <c r="AX88">
        <f>IF(Z88&gt;0, (R88*SUMPRODUCT(K88:$K$98, X88:$X$98)-K88*$AZ$3)/Z88, 0)</f>
        <v>-2.6437594904761421E+18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-2.6311514125545283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-2.4880775104855103E-13</v>
      </c>
      <c r="AI89">
        <f t="shared" si="34"/>
        <v>-2.4880775104855103E-13</v>
      </c>
      <c r="AJ89">
        <f t="shared" si="35"/>
        <v>-2.6311514125545283</v>
      </c>
      <c r="AK89">
        <f t="shared" si="49"/>
        <v>-0.18418059887881699</v>
      </c>
      <c r="AL89">
        <f t="shared" si="26"/>
        <v>-2.8153320114335942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-3.7239882146011043E-17</v>
      </c>
      <c r="AR89">
        <f t="shared" si="36"/>
        <v>-3.7239882146011043E-17</v>
      </c>
      <c r="AS89">
        <f t="shared" si="36"/>
        <v>-3.9381316739091896E-4</v>
      </c>
      <c r="AT89">
        <f t="shared" si="36"/>
        <v>-2.7566921717364329E-5</v>
      </c>
      <c r="AU89">
        <f t="shared" si="23"/>
        <v>-4.2138008910832056E-4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37187.348553643962</v>
      </c>
      <c r="AO91" s="8">
        <f t="shared" si="50"/>
        <v>-3718.7348553643965</v>
      </c>
      <c r="AP91" s="8">
        <f t="shared" si="50"/>
        <v>-221.5012916176114</v>
      </c>
      <c r="AQ91" s="8">
        <f t="shared" si="50"/>
        <v>-15695.798906128286</v>
      </c>
      <c r="AR91" s="8">
        <f t="shared" si="50"/>
        <v>17551.313500533666</v>
      </c>
      <c r="AS91" s="8">
        <f t="shared" si="50"/>
        <v>-3352.0655119901935</v>
      </c>
      <c r="AT91" s="8">
        <f t="shared" si="50"/>
        <v>1125.5025544976033</v>
      </c>
      <c r="AU91" s="8">
        <f t="shared" si="50"/>
        <v>15324.750543041086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104BC-3B1A-446F-AE5B-25F3507E91F0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'S.45.04.C'!C3*(1+C12)</f>
        <v>85464.215946560944</v>
      </c>
      <c r="K3">
        <v>1</v>
      </c>
      <c r="L3" s="2">
        <v>0</v>
      </c>
      <c r="O3">
        <f>$C$3</f>
        <v>85464.215946560944</v>
      </c>
      <c r="P3">
        <f>O3*C5</f>
        <v>8546.4215946560944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85464.215946560944</v>
      </c>
      <c r="AF3">
        <f t="shared" ref="AF3:AG34" si="4">-$Z3*P3</f>
        <v>-8546.4215946560944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76817.794351904857</v>
      </c>
      <c r="AJ3">
        <f t="shared" ref="AJ3:AJ66" si="7">AB3-AC3</f>
        <v>0</v>
      </c>
      <c r="AL3">
        <f t="shared" ref="AL3:AL34" si="8">SUM(AI3:AK3)</f>
        <v>76817.794351904857</v>
      </c>
      <c r="AN3">
        <f t="shared" ref="AN3:AU34" si="9">AE3*$K3</f>
        <v>85464.215946560944</v>
      </c>
      <c r="AO3">
        <f t="shared" si="9"/>
        <v>-8546.4215946560944</v>
      </c>
      <c r="AP3">
        <f t="shared" si="9"/>
        <v>-100</v>
      </c>
      <c r="AQ3">
        <f t="shared" si="9"/>
        <v>0</v>
      </c>
      <c r="AR3">
        <f t="shared" si="9"/>
        <v>76817.794351904857</v>
      </c>
      <c r="AS3">
        <f t="shared" si="9"/>
        <v>0</v>
      </c>
      <c r="AT3">
        <f t="shared" si="9"/>
        <v>0</v>
      </c>
      <c r="AU3">
        <f t="shared" si="9"/>
        <v>76817.794351904857</v>
      </c>
      <c r="AW3">
        <v>0</v>
      </c>
      <c r="AX3">
        <f>IF(Z3&gt;0, (R3*SUMPRODUCT(K3:$K$98, X3:$X$98)-K3*$AZ$3)/Z3, 0)</f>
        <v>0</v>
      </c>
      <c r="AZ3">
        <f>C6*ABS(SUMPRODUCT(X4:X79, K4:K79))/1</f>
        <v>34993.826759009251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250000</v>
      </c>
      <c r="S4">
        <f t="shared" si="1"/>
        <v>2377.2258692474215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2347.2862617527426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-648.58674999999994</v>
      </c>
      <c r="AI4">
        <f t="shared" si="6"/>
        <v>-648.58674999999994</v>
      </c>
      <c r="AJ4">
        <f t="shared" si="7"/>
        <v>-2347.2862617527426</v>
      </c>
      <c r="AK4">
        <f>G4*SUM(AB4, AE4:AF4)</f>
        <v>0</v>
      </c>
      <c r="AL4">
        <f t="shared" si="8"/>
        <v>-2995.8730117527425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-605.08139751842521</v>
      </c>
      <c r="AR4">
        <f t="shared" si="9"/>
        <v>-605.08139751842521</v>
      </c>
      <c r="AS4">
        <f t="shared" si="9"/>
        <v>-2189.8369826968396</v>
      </c>
      <c r="AT4">
        <f t="shared" si="9"/>
        <v>0</v>
      </c>
      <c r="AU4">
        <f t="shared" si="9"/>
        <v>-2794.9183802152647</v>
      </c>
      <c r="AW4">
        <v>1</v>
      </c>
      <c r="AX4">
        <f>IF(Z4&gt;0, (R4*SUMPRODUCT(K4:$K$98, X4:$X$98)-K4*$AZ$3)/Z4, 0)</f>
        <v>2377.2258692474215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12.5</v>
      </c>
      <c r="R5">
        <f t="shared" si="0"/>
        <v>250000</v>
      </c>
      <c r="S5">
        <f t="shared" si="1"/>
        <v>4580.3322093354818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2347.2862617527426</v>
      </c>
      <c r="AC5">
        <f t="shared" si="2"/>
        <v>4465.2435308249114</v>
      </c>
      <c r="AE5">
        <f t="shared" si="3"/>
        <v>0</v>
      </c>
      <c r="AF5">
        <f t="shared" si="4"/>
        <v>0</v>
      </c>
      <c r="AG5">
        <f t="shared" si="4"/>
        <v>-12.185916126683999</v>
      </c>
      <c r="AH5">
        <f t="shared" si="5"/>
        <v>-664.57658382002217</v>
      </c>
      <c r="AI5">
        <f t="shared" si="6"/>
        <v>-676.76249994670616</v>
      </c>
      <c r="AJ5">
        <f t="shared" si="7"/>
        <v>-2117.9572690721689</v>
      </c>
      <c r="AK5">
        <f>G5*SUM(AB5, AE5:AF5)</f>
        <v>96.238736731862446</v>
      </c>
      <c r="AL5">
        <f t="shared" si="8"/>
        <v>-2698.4810322870126</v>
      </c>
      <c r="AN5">
        <f t="shared" si="9"/>
        <v>0</v>
      </c>
      <c r="AO5">
        <f t="shared" si="9"/>
        <v>0</v>
      </c>
      <c r="AP5">
        <f t="shared" si="9"/>
        <v>-10.420274582610233</v>
      </c>
      <c r="AQ5">
        <f t="shared" si="9"/>
        <v>-568.28476518179912</v>
      </c>
      <c r="AR5">
        <f t="shared" si="9"/>
        <v>-578.70503976440932</v>
      </c>
      <c r="AS5">
        <f t="shared" si="9"/>
        <v>-1811.0822418710388</v>
      </c>
      <c r="AT5">
        <f t="shared" si="9"/>
        <v>82.294515390073727</v>
      </c>
      <c r="AU5">
        <f t="shared" si="9"/>
        <v>-2307.4927662453742</v>
      </c>
      <c r="AW5">
        <v>2</v>
      </c>
      <c r="AX5">
        <f>IF(Z5&gt;0, (R5*SUMPRODUCT(K5:$K$98, X5:$X$98)-K5*$AZ$3)/Z5, 0)</f>
        <v>4580.3322093354818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12.5</v>
      </c>
      <c r="R6">
        <f t="shared" si="0"/>
        <v>250000</v>
      </c>
      <c r="S6">
        <f t="shared" si="1"/>
        <v>7092.6407089041159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4465.2435308249114</v>
      </c>
      <c r="AC6">
        <f t="shared" si="2"/>
        <v>6825.8716647204674</v>
      </c>
      <c r="AE6">
        <f t="shared" si="3"/>
        <v>0</v>
      </c>
      <c r="AF6">
        <f t="shared" si="4"/>
        <v>0</v>
      </c>
      <c r="AG6">
        <f t="shared" si="4"/>
        <v>-12.029848868826907</v>
      </c>
      <c r="AH6">
        <f t="shared" si="5"/>
        <v>-684.16193180506332</v>
      </c>
      <c r="AI6">
        <f t="shared" si="6"/>
        <v>-696.19178067389021</v>
      </c>
      <c r="AJ6">
        <f t="shared" si="7"/>
        <v>-2360.6281338955559</v>
      </c>
      <c r="AK6">
        <f>G6*SUM(AB6, AE6:AF6)</f>
        <v>261.21674655325734</v>
      </c>
      <c r="AL6">
        <f t="shared" si="8"/>
        <v>-2795.6031680161886</v>
      </c>
      <c r="AN6">
        <f t="shared" si="9"/>
        <v>0</v>
      </c>
      <c r="AO6">
        <f t="shared" si="9"/>
        <v>0</v>
      </c>
      <c r="AP6">
        <f t="shared" si="9"/>
        <v>-9.2799460704740593</v>
      </c>
      <c r="AQ6">
        <f t="shared" si="9"/>
        <v>-527.7693759789903</v>
      </c>
      <c r="AR6">
        <f t="shared" si="9"/>
        <v>-537.04932204946431</v>
      </c>
      <c r="AS6">
        <f t="shared" si="9"/>
        <v>-1821.0122183464132</v>
      </c>
      <c r="AT6">
        <f t="shared" si="9"/>
        <v>201.50521815784899</v>
      </c>
      <c r="AU6">
        <f t="shared" si="9"/>
        <v>-2156.5563222380283</v>
      </c>
      <c r="AW6">
        <v>3</v>
      </c>
      <c r="AX6">
        <f>IF(Z6&gt;0, (R6*SUMPRODUCT(K6:$K$98, X6:$X$98)-K6*$AZ$3)/Z6, 0)</f>
        <v>7092.6407089041159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12.5</v>
      </c>
      <c r="R7">
        <f t="shared" si="0"/>
        <v>250000</v>
      </c>
      <c r="S7">
        <f t="shared" si="1"/>
        <v>9192.2686935545498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6825.8716647204674</v>
      </c>
      <c r="AC7">
        <f t="shared" si="2"/>
        <v>8732.0607666965443</v>
      </c>
      <c r="AE7">
        <f t="shared" si="3"/>
        <v>0</v>
      </c>
      <c r="AF7">
        <f t="shared" si="4"/>
        <v>0</v>
      </c>
      <c r="AG7">
        <f t="shared" si="4"/>
        <v>-11.874191586701693</v>
      </c>
      <c r="AH7">
        <f t="shared" si="5"/>
        <v>-707.17586873887649</v>
      </c>
      <c r="AI7">
        <f t="shared" si="6"/>
        <v>-719.05006032557822</v>
      </c>
      <c r="AJ7">
        <f t="shared" si="7"/>
        <v>-1906.1891019760769</v>
      </c>
      <c r="AK7">
        <f>G7*SUM(AB7, AE7:AF7)</f>
        <v>335.15029873777496</v>
      </c>
      <c r="AL7">
        <f t="shared" si="8"/>
        <v>-2290.0888635638803</v>
      </c>
      <c r="AN7">
        <f t="shared" si="9"/>
        <v>0</v>
      </c>
      <c r="AO7">
        <f t="shared" si="9"/>
        <v>0</v>
      </c>
      <c r="AP7">
        <f t="shared" si="9"/>
        <v>-8.3339736892748135</v>
      </c>
      <c r="AQ7">
        <f t="shared" si="9"/>
        <v>-496.33569079012335</v>
      </c>
      <c r="AR7">
        <f t="shared" si="9"/>
        <v>-504.66966447939819</v>
      </c>
      <c r="AS7">
        <f t="shared" si="9"/>
        <v>-1337.8704315704676</v>
      </c>
      <c r="AT7">
        <f t="shared" si="9"/>
        <v>235.22727852575116</v>
      </c>
      <c r="AU7">
        <f t="shared" si="9"/>
        <v>-1607.3128175241147</v>
      </c>
      <c r="AW7">
        <v>4</v>
      </c>
      <c r="AX7">
        <f>IF(Z7&gt;0, (R7*SUMPRODUCT(K7:$K$98, X7:$X$98)-K7*$AZ$3)/Z7, 0)</f>
        <v>9192.2686935545498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12.5</v>
      </c>
      <c r="R8">
        <f t="shared" si="0"/>
        <v>250000</v>
      </c>
      <c r="S8">
        <f t="shared" si="1"/>
        <v>10535.655602238056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8732.0607666965443</v>
      </c>
      <c r="AC8">
        <f t="shared" si="2"/>
        <v>9870.3493187366876</v>
      </c>
      <c r="AE8">
        <f t="shared" si="3"/>
        <v>0</v>
      </c>
      <c r="AF8">
        <f t="shared" si="4"/>
        <v>0</v>
      </c>
      <c r="AG8">
        <f t="shared" si="4"/>
        <v>-11.710649165297271</v>
      </c>
      <c r="AH8">
        <f t="shared" si="5"/>
        <v>-896.01011074812016</v>
      </c>
      <c r="AI8">
        <f t="shared" si="6"/>
        <v>-907.7207599134174</v>
      </c>
      <c r="AJ8">
        <f t="shared" si="7"/>
        <v>-1138.2885520401433</v>
      </c>
      <c r="AK8">
        <f t="shared" ref="AK8:AK71" si="22">G8*SUM(AB8:AB8, AE8:AF8)</f>
        <v>185.9928943306364</v>
      </c>
      <c r="AL8">
        <f t="shared" si="8"/>
        <v>-1860.0164176229243</v>
      </c>
      <c r="AN8">
        <f t="shared" si="9"/>
        <v>0</v>
      </c>
      <c r="AO8">
        <f t="shared" si="9"/>
        <v>0</v>
      </c>
      <c r="AP8">
        <f t="shared" si="9"/>
        <v>-7.6721650748591594</v>
      </c>
      <c r="AQ8">
        <f t="shared" si="9"/>
        <v>-587.01591870529853</v>
      </c>
      <c r="AR8">
        <f t="shared" si="9"/>
        <v>-594.68808378015763</v>
      </c>
      <c r="AS8">
        <f t="shared" si="9"/>
        <v>-745.74325904610964</v>
      </c>
      <c r="AT8">
        <f t="shared" si="9"/>
        <v>121.85218495692639</v>
      </c>
      <c r="AU8">
        <f t="shared" si="9"/>
        <v>-1218.5791578693409</v>
      </c>
      <c r="AW8">
        <v>5</v>
      </c>
      <c r="AX8">
        <f>IF(Z8&gt;0, (R8*SUMPRODUCT(K8:$K$98, X8:$X$98)-K8*$AZ$3)/Z8, 0)</f>
        <v>10535.655602238056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12.5</v>
      </c>
      <c r="R9">
        <f t="shared" si="0"/>
        <v>250000</v>
      </c>
      <c r="S9">
        <f t="shared" si="1"/>
        <v>11371.629723380653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9870.3493187366876</v>
      </c>
      <c r="AC9">
        <f t="shared" si="2"/>
        <v>10497.050368668479</v>
      </c>
      <c r="AE9">
        <f t="shared" si="3"/>
        <v>0</v>
      </c>
      <c r="AF9">
        <f t="shared" si="4"/>
        <v>0</v>
      </c>
      <c r="AG9">
        <f t="shared" si="4"/>
        <v>-11.538638946234334</v>
      </c>
      <c r="AH9">
        <f t="shared" si="5"/>
        <v>-1098.0745481992788</v>
      </c>
      <c r="AI9">
        <f t="shared" si="6"/>
        <v>-1109.6131871455132</v>
      </c>
      <c r="AJ9">
        <f t="shared" si="7"/>
        <v>-626.7010499317912</v>
      </c>
      <c r="AK9">
        <f t="shared" si="22"/>
        <v>58.235060980546457</v>
      </c>
      <c r="AL9">
        <f t="shared" si="8"/>
        <v>-1678.0791760967579</v>
      </c>
      <c r="AN9">
        <f t="shared" si="9"/>
        <v>0</v>
      </c>
      <c r="AO9">
        <f t="shared" si="9"/>
        <v>0</v>
      </c>
      <c r="AP9">
        <f t="shared" si="9"/>
        <v>-7.1592703475067392</v>
      </c>
      <c r="AQ9">
        <f t="shared" si="9"/>
        <v>-681.31194579413966</v>
      </c>
      <c r="AR9">
        <f t="shared" si="9"/>
        <v>-688.47121614164644</v>
      </c>
      <c r="AS9">
        <f t="shared" si="9"/>
        <v>-388.84328250796568</v>
      </c>
      <c r="AT9">
        <f t="shared" si="9"/>
        <v>36.132558372435781</v>
      </c>
      <c r="AU9">
        <f t="shared" si="9"/>
        <v>-1041.1819402771764</v>
      </c>
      <c r="AW9">
        <v>6</v>
      </c>
      <c r="AX9">
        <f>IF(Z9&gt;0, (R9*SUMPRODUCT(K9:$K$98, X9:$X$98)-K9*$AZ$3)/Z9, 0)</f>
        <v>11371.629723380653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12.5</v>
      </c>
      <c r="R10">
        <f t="shared" si="0"/>
        <v>250000</v>
      </c>
      <c r="S10">
        <f t="shared" si="1"/>
        <v>12029.25943383081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10497.050368668479</v>
      </c>
      <c r="AC10">
        <f t="shared" si="2"/>
        <v>10930.087012193366</v>
      </c>
      <c r="AE10">
        <f t="shared" si="3"/>
        <v>0</v>
      </c>
      <c r="AF10">
        <f t="shared" si="4"/>
        <v>0</v>
      </c>
      <c r="AG10">
        <f t="shared" si="4"/>
        <v>-11.357813704488992</v>
      </c>
      <c r="AH10">
        <f t="shared" si="5"/>
        <v>-1308.7770456599972</v>
      </c>
      <c r="AI10">
        <f t="shared" si="6"/>
        <v>-1320.1348593644861</v>
      </c>
      <c r="AJ10">
        <f t="shared" si="7"/>
        <v>-433.03664352488704</v>
      </c>
      <c r="AK10">
        <f t="shared" si="22"/>
        <v>43.037906511540768</v>
      </c>
      <c r="AL10">
        <f t="shared" si="8"/>
        <v>-1710.1335963778324</v>
      </c>
      <c r="AN10">
        <f t="shared" si="9"/>
        <v>0</v>
      </c>
      <c r="AO10">
        <f t="shared" si="9"/>
        <v>0</v>
      </c>
      <c r="AP10">
        <f t="shared" si="9"/>
        <v>-6.6853955196805464</v>
      </c>
      <c r="AQ10">
        <f t="shared" si="9"/>
        <v>-770.36764512680043</v>
      </c>
      <c r="AR10">
        <f t="shared" si="9"/>
        <v>-777.05304064648101</v>
      </c>
      <c r="AS10">
        <f t="shared" si="9"/>
        <v>-254.89247418581724</v>
      </c>
      <c r="AT10">
        <f t="shared" si="9"/>
        <v>25.332817992512595</v>
      </c>
      <c r="AU10">
        <f t="shared" si="9"/>
        <v>-1006.6126968397857</v>
      </c>
      <c r="AW10">
        <v>7</v>
      </c>
      <c r="AX10">
        <f>IF(Z10&gt;0, (R10*SUMPRODUCT(K10:$K$98, X10:$X$98)-K10*$AZ$3)/Z10, 0)</f>
        <v>12029.25943383081</v>
      </c>
    </row>
    <row r="11" spans="1:52" x14ac:dyDescent="0.25">
      <c r="A11" t="s">
        <v>33</v>
      </c>
      <c r="C11" s="12">
        <f>AU81</f>
        <v>37302.468155229559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12.5</v>
      </c>
      <c r="R11">
        <f t="shared" si="0"/>
        <v>250000</v>
      </c>
      <c r="S11">
        <f t="shared" si="1"/>
        <v>12520.525227746817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10930.087012193366</v>
      </c>
      <c r="AC11">
        <f t="shared" si="2"/>
        <v>11185.310482810739</v>
      </c>
      <c r="AE11">
        <f t="shared" si="3"/>
        <v>0</v>
      </c>
      <c r="AF11">
        <f t="shared" si="4"/>
        <v>0</v>
      </c>
      <c r="AG11">
        <f t="shared" si="4"/>
        <v>-11.166974107866197</v>
      </c>
      <c r="AH11">
        <f t="shared" si="5"/>
        <v>-1545.2291915580829</v>
      </c>
      <c r="AI11">
        <f t="shared" si="6"/>
        <v>-1556.3961656659492</v>
      </c>
      <c r="AJ11">
        <f t="shared" si="7"/>
        <v>-255.2234706173731</v>
      </c>
      <c r="AK11">
        <f t="shared" si="22"/>
        <v>26.232208829264074</v>
      </c>
      <c r="AL11">
        <f t="shared" si="8"/>
        <v>-1785.3874274540583</v>
      </c>
      <c r="AN11">
        <f t="shared" si="9"/>
        <v>0</v>
      </c>
      <c r="AO11">
        <f t="shared" si="9"/>
        <v>0</v>
      </c>
      <c r="AP11">
        <f t="shared" si="9"/>
        <v>-6.2457850642089392</v>
      </c>
      <c r="AQ11">
        <f t="shared" si="9"/>
        <v>-864.26003250197266</v>
      </c>
      <c r="AR11">
        <f t="shared" si="9"/>
        <v>-870.50581756618169</v>
      </c>
      <c r="AS11">
        <f t="shared" si="9"/>
        <v>-142.74869140196793</v>
      </c>
      <c r="AT11">
        <f t="shared" si="9"/>
        <v>14.671900957629635</v>
      </c>
      <c r="AU11">
        <f t="shared" si="9"/>
        <v>-998.58260801052006</v>
      </c>
      <c r="AW11">
        <v>8</v>
      </c>
      <c r="AX11">
        <f>IF(Z11&gt;0, (R11*SUMPRODUCT(K11:$K$98, X11:$X$98)-K11*$AZ$3)/Z11, 0)</f>
        <v>12520.525227746817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12.5</v>
      </c>
      <c r="R12">
        <f t="shared" si="0"/>
        <v>250000</v>
      </c>
      <c r="S12">
        <f t="shared" si="1"/>
        <v>12874.889431834508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11185.310482810739</v>
      </c>
      <c r="AC12">
        <f t="shared" si="2"/>
        <v>11293.809056020531</v>
      </c>
      <c r="AE12">
        <f t="shared" si="3"/>
        <v>0</v>
      </c>
      <c r="AF12">
        <f t="shared" si="4"/>
        <v>0</v>
      </c>
      <c r="AG12">
        <f t="shared" si="4"/>
        <v>-10.964957326250321</v>
      </c>
      <c r="AH12">
        <f t="shared" si="5"/>
        <v>-1806.9408107443126</v>
      </c>
      <c r="AI12">
        <f t="shared" si="6"/>
        <v>-1817.9057680705628</v>
      </c>
      <c r="AJ12">
        <f t="shared" si="7"/>
        <v>-108.49857320979208</v>
      </c>
      <c r="AK12">
        <f t="shared" si="22"/>
        <v>25.726214110464699</v>
      </c>
      <c r="AL12">
        <f t="shared" si="8"/>
        <v>-1900.6781271698901</v>
      </c>
      <c r="AN12">
        <f t="shared" si="9"/>
        <v>0</v>
      </c>
      <c r="AO12">
        <f t="shared" si="9"/>
        <v>0</v>
      </c>
      <c r="AP12">
        <f t="shared" si="9"/>
        <v>-5.8279913841063564</v>
      </c>
      <c r="AQ12">
        <f t="shared" si="9"/>
        <v>-960.40824996162848</v>
      </c>
      <c r="AR12">
        <f t="shared" si="9"/>
        <v>-966.23624134573481</v>
      </c>
      <c r="AS12">
        <f t="shared" si="9"/>
        <v>-57.66814507710793</v>
      </c>
      <c r="AT12">
        <f t="shared" si="9"/>
        <v>13.673756287452496</v>
      </c>
      <c r="AU12">
        <f t="shared" si="9"/>
        <v>-1010.2306301353901</v>
      </c>
      <c r="AW12">
        <v>9</v>
      </c>
      <c r="AX12">
        <f>IF(Z12&gt;0, (R12*SUMPRODUCT(K12:$K$98, X12:$X$98)-K12*$AZ$3)/Z12, 0)</f>
        <v>12874.889431834508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12.5</v>
      </c>
      <c r="R13">
        <f t="shared" si="0"/>
        <v>250000</v>
      </c>
      <c r="S13">
        <f t="shared" si="1"/>
        <v>13083.443874065917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11293.809056020531</v>
      </c>
      <c r="AC13">
        <f t="shared" si="2"/>
        <v>11252.772220918541</v>
      </c>
      <c r="AE13">
        <f t="shared" si="3"/>
        <v>0</v>
      </c>
      <c r="AF13">
        <f t="shared" si="4"/>
        <v>0</v>
      </c>
      <c r="AG13">
        <f t="shared" si="4"/>
        <v>-10.75096542740541</v>
      </c>
      <c r="AH13">
        <f t="shared" si="5"/>
        <v>-2086.8465116481771</v>
      </c>
      <c r="AI13">
        <f t="shared" si="6"/>
        <v>-2097.5974770755824</v>
      </c>
      <c r="AJ13">
        <f t="shared" si="7"/>
        <v>41.036835101989709</v>
      </c>
      <c r="AK13">
        <f t="shared" si="22"/>
        <v>22.587618112041064</v>
      </c>
      <c r="AL13">
        <f t="shared" si="8"/>
        <v>-2033.9730238615516</v>
      </c>
      <c r="AN13">
        <f t="shared" si="9"/>
        <v>0</v>
      </c>
      <c r="AO13">
        <f t="shared" si="9"/>
        <v>0</v>
      </c>
      <c r="AP13">
        <f t="shared" si="9"/>
        <v>-5.43179887356081</v>
      </c>
      <c r="AQ13">
        <f t="shared" si="9"/>
        <v>-1054.3546631049387</v>
      </c>
      <c r="AR13">
        <f t="shared" si="9"/>
        <v>-1059.7864619784996</v>
      </c>
      <c r="AS13">
        <f t="shared" si="9"/>
        <v>20.73337842881363</v>
      </c>
      <c r="AT13">
        <f t="shared" si="9"/>
        <v>11.4121284684492</v>
      </c>
      <c r="AU13">
        <f t="shared" si="9"/>
        <v>-1027.6409550812368</v>
      </c>
      <c r="AW13">
        <v>10</v>
      </c>
      <c r="AX13">
        <f>IF(Z13&gt;0, (R13*SUMPRODUCT(K13:$K$98, X13:$X$98)-K13*$AZ$3)/Z13, 0)</f>
        <v>13083.443874065917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12.5</v>
      </c>
      <c r="R14">
        <f t="shared" si="0"/>
        <v>250000</v>
      </c>
      <c r="S14">
        <f t="shared" si="1"/>
        <v>13147.831448849491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11252.772220918541</v>
      </c>
      <c r="AC14">
        <f t="shared" si="2"/>
        <v>11069.149038091538</v>
      </c>
      <c r="AE14">
        <f t="shared" si="3"/>
        <v>0</v>
      </c>
      <c r="AF14">
        <f t="shared" si="4"/>
        <v>0</v>
      </c>
      <c r="AG14">
        <f t="shared" si="4"/>
        <v>-10.523740246780536</v>
      </c>
      <c r="AH14">
        <f t="shared" si="5"/>
        <v>-2394.3105270163887</v>
      </c>
      <c r="AI14">
        <f t="shared" si="6"/>
        <v>-2404.8342672631693</v>
      </c>
      <c r="AJ14">
        <f t="shared" si="7"/>
        <v>183.62318282700289</v>
      </c>
      <c r="AK14">
        <f t="shared" si="22"/>
        <v>20.254989997653375</v>
      </c>
      <c r="AL14">
        <f t="shared" si="8"/>
        <v>-2200.956094438513</v>
      </c>
      <c r="AN14">
        <f t="shared" si="9"/>
        <v>0</v>
      </c>
      <c r="AO14">
        <f t="shared" si="9"/>
        <v>0</v>
      </c>
      <c r="AP14">
        <f t="shared" si="9"/>
        <v>-5.055139782028971</v>
      </c>
      <c r="AQ14">
        <f t="shared" si="9"/>
        <v>-1150.1209752259015</v>
      </c>
      <c r="AR14">
        <f t="shared" si="9"/>
        <v>-1155.1761150079303</v>
      </c>
      <c r="AS14">
        <f t="shared" si="9"/>
        <v>88.204462923296916</v>
      </c>
      <c r="AT14">
        <f t="shared" si="9"/>
        <v>9.7296021491085902</v>
      </c>
      <c r="AU14">
        <f t="shared" si="9"/>
        <v>-1057.2420499355248</v>
      </c>
      <c r="AW14">
        <v>11</v>
      </c>
      <c r="AX14">
        <f>IF(Z14&gt;0, (R14*SUMPRODUCT(K14:$K$98, X14:$X$98)-K14*$AZ$3)/Z14, 0)</f>
        <v>13147.831448849491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12.5</v>
      </c>
      <c r="R15">
        <f t="shared" si="0"/>
        <v>250000</v>
      </c>
      <c r="S15">
        <f t="shared" si="1"/>
        <v>13107.539432131276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11069.149038091538</v>
      </c>
      <c r="AC15">
        <f t="shared" si="2"/>
        <v>10781.748205889367</v>
      </c>
      <c r="AE15">
        <f t="shared" si="3"/>
        <v>0</v>
      </c>
      <c r="AF15">
        <f t="shared" si="4"/>
        <v>0</v>
      </c>
      <c r="AG15">
        <f t="shared" si="4"/>
        <v>-10.28201008064435</v>
      </c>
      <c r="AH15">
        <f t="shared" si="5"/>
        <v>-2729.855273367602</v>
      </c>
      <c r="AI15">
        <f t="shared" si="6"/>
        <v>-2740.1372834482463</v>
      </c>
      <c r="AJ15">
        <f t="shared" si="7"/>
        <v>287.40083220217093</v>
      </c>
      <c r="AK15">
        <f t="shared" si="22"/>
        <v>45.383511056175308</v>
      </c>
      <c r="AL15">
        <f t="shared" si="8"/>
        <v>-2407.3529401899</v>
      </c>
      <c r="AN15">
        <f t="shared" si="9"/>
        <v>0</v>
      </c>
      <c r="AO15">
        <f t="shared" si="9"/>
        <v>0</v>
      </c>
      <c r="AP15">
        <f t="shared" si="9"/>
        <v>-4.685535804959418</v>
      </c>
      <c r="AQ15">
        <f t="shared" si="9"/>
        <v>-1244.0013699071967</v>
      </c>
      <c r="AR15">
        <f t="shared" si="9"/>
        <v>-1248.6869057121562</v>
      </c>
      <c r="AS15">
        <f t="shared" si="9"/>
        <v>130.96922480103379</v>
      </c>
      <c r="AT15">
        <f t="shared" si="9"/>
        <v>20.681371088011517</v>
      </c>
      <c r="AU15">
        <f t="shared" si="9"/>
        <v>-1097.036309823111</v>
      </c>
      <c r="AW15">
        <v>12</v>
      </c>
      <c r="AX15">
        <f>IF(Z15&gt;0, (R15*SUMPRODUCT(K15:$K$98, X15:$X$98)-K15*$AZ$3)/Z15, 0)</f>
        <v>13107.539432131276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12.5</v>
      </c>
      <c r="R16">
        <f t="shared" si="0"/>
        <v>250000</v>
      </c>
      <c r="S16">
        <f t="shared" si="1"/>
        <v>12964.984259581741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10781.748205889367</v>
      </c>
      <c r="AC16">
        <f t="shared" si="2"/>
        <v>10399.122719723946</v>
      </c>
      <c r="AE16">
        <f t="shared" si="3"/>
        <v>0</v>
      </c>
      <c r="AF16">
        <f t="shared" si="4"/>
        <v>0</v>
      </c>
      <c r="AG16">
        <f t="shared" si="4"/>
        <v>-10.026162114348981</v>
      </c>
      <c r="AH16">
        <f t="shared" si="5"/>
        <v>-3060.5573097785086</v>
      </c>
      <c r="AI16">
        <f t="shared" si="6"/>
        <v>-3070.5834718928577</v>
      </c>
      <c r="AJ16">
        <f t="shared" si="7"/>
        <v>382.62548616542153</v>
      </c>
      <c r="AK16">
        <f t="shared" si="22"/>
        <v>76.550412261814515</v>
      </c>
      <c r="AL16">
        <f t="shared" si="8"/>
        <v>-2611.4075734656217</v>
      </c>
      <c r="AN16">
        <f t="shared" si="9"/>
        <v>0</v>
      </c>
      <c r="AO16">
        <f t="shared" si="9"/>
        <v>0</v>
      </c>
      <c r="AP16">
        <f t="shared" si="9"/>
        <v>-4.322150500636309</v>
      </c>
      <c r="AQ16">
        <f t="shared" si="9"/>
        <v>-1319.3671873461653</v>
      </c>
      <c r="AR16">
        <f t="shared" si="9"/>
        <v>-1323.6893378468017</v>
      </c>
      <c r="AS16">
        <f t="shared" si="9"/>
        <v>164.94496276090487</v>
      </c>
      <c r="AT16">
        <f t="shared" si="9"/>
        <v>32.999905537912902</v>
      </c>
      <c r="AU16">
        <f t="shared" si="9"/>
        <v>-1125.744469547984</v>
      </c>
      <c r="AW16">
        <v>13</v>
      </c>
      <c r="AX16">
        <f>IF(Z16&gt;0, (R16*SUMPRODUCT(K16:$K$98, X16:$X$98)-K16*$AZ$3)/Z16, 0)</f>
        <v>12964.984259581741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12.5</v>
      </c>
      <c r="R17">
        <f t="shared" si="0"/>
        <v>250000</v>
      </c>
      <c r="S17">
        <f t="shared" si="1"/>
        <v>12792.547560980693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10399.122719723946</v>
      </c>
      <c r="AC17">
        <f t="shared" si="2"/>
        <v>9984.4819943117345</v>
      </c>
      <c r="AE17">
        <f t="shared" si="3"/>
        <v>0</v>
      </c>
      <c r="AF17">
        <f t="shared" si="4"/>
        <v>0</v>
      </c>
      <c r="AG17">
        <f t="shared" si="4"/>
        <v>-9.756150941316406</v>
      </c>
      <c r="AH17">
        <f t="shared" si="5"/>
        <v>-3394.9910377817164</v>
      </c>
      <c r="AI17">
        <f t="shared" si="6"/>
        <v>-3404.7471887230327</v>
      </c>
      <c r="AJ17">
        <f t="shared" si="7"/>
        <v>414.6407254122114</v>
      </c>
      <c r="AK17">
        <f t="shared" si="22"/>
        <v>143.50789353219045</v>
      </c>
      <c r="AL17">
        <f t="shared" si="8"/>
        <v>-2846.5985697786309</v>
      </c>
      <c r="AN17">
        <f t="shared" si="9"/>
        <v>0</v>
      </c>
      <c r="AO17">
        <f t="shared" si="9"/>
        <v>0</v>
      </c>
      <c r="AP17">
        <f t="shared" si="9"/>
        <v>-3.9535177013655689</v>
      </c>
      <c r="AQ17">
        <f t="shared" si="9"/>
        <v>-1375.7635818246592</v>
      </c>
      <c r="AR17">
        <f t="shared" si="9"/>
        <v>-1379.7170995260246</v>
      </c>
      <c r="AS17">
        <f t="shared" si="9"/>
        <v>168.02624902839472</v>
      </c>
      <c r="AT17">
        <f t="shared" si="9"/>
        <v>58.154184040191353</v>
      </c>
      <c r="AU17">
        <f t="shared" si="9"/>
        <v>-1153.5366664574385</v>
      </c>
      <c r="AW17">
        <v>14</v>
      </c>
      <c r="AX17">
        <f>IF(Z17&gt;0, (R17*SUMPRODUCT(K17:$K$98, X17:$X$98)-K17*$AZ$3)/Z17, 0)</f>
        <v>12792.547560980693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12.5</v>
      </c>
      <c r="R18">
        <f t="shared" si="0"/>
        <v>250000</v>
      </c>
      <c r="S18">
        <f t="shared" si="1"/>
        <v>12611.922522470695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9984.4819943117345</v>
      </c>
      <c r="AC18">
        <f t="shared" si="2"/>
        <v>9556.213422943285</v>
      </c>
      <c r="AE18">
        <f t="shared" si="3"/>
        <v>0</v>
      </c>
      <c r="AF18">
        <f t="shared" si="4"/>
        <v>0</v>
      </c>
      <c r="AG18">
        <f t="shared" si="4"/>
        <v>-9.4714083101891831</v>
      </c>
      <c r="AH18">
        <f t="shared" si="5"/>
        <v>-3743.6224342811779</v>
      </c>
      <c r="AI18">
        <f t="shared" si="6"/>
        <v>-3753.0938425913669</v>
      </c>
      <c r="AJ18">
        <f t="shared" si="7"/>
        <v>428.26857136844956</v>
      </c>
      <c r="AK18">
        <f t="shared" si="22"/>
        <v>215.66481107713346</v>
      </c>
      <c r="AL18">
        <f t="shared" si="8"/>
        <v>-3109.1604601457839</v>
      </c>
      <c r="AN18">
        <f t="shared" si="9"/>
        <v>0</v>
      </c>
      <c r="AO18">
        <f t="shared" si="9"/>
        <v>0</v>
      </c>
      <c r="AP18">
        <f t="shared" si="9"/>
        <v>-3.5816820566202141</v>
      </c>
      <c r="AQ18">
        <f t="shared" si="9"/>
        <v>-1415.678097754605</v>
      </c>
      <c r="AR18">
        <f t="shared" si="9"/>
        <v>-1419.2597798112251</v>
      </c>
      <c r="AS18">
        <f t="shared" si="9"/>
        <v>161.95288042165618</v>
      </c>
      <c r="AT18">
        <f t="shared" si="9"/>
        <v>81.555219538827842</v>
      </c>
      <c r="AU18">
        <f t="shared" si="9"/>
        <v>-1175.7516798507413</v>
      </c>
      <c r="AW18">
        <v>15</v>
      </c>
      <c r="AX18">
        <f>IF(Z18&gt;0, (R18*SUMPRODUCT(K18:$K$98, X18:$X$98)-K18*$AZ$3)/Z18, 0)</f>
        <v>12611.922522470695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12.5</v>
      </c>
      <c r="R19">
        <f t="shared" si="0"/>
        <v>250000</v>
      </c>
      <c r="S19">
        <f t="shared" si="1"/>
        <v>12313.734537139926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9556.213422943285</v>
      </c>
      <c r="AC19">
        <f t="shared" si="2"/>
        <v>9032.7839774615277</v>
      </c>
      <c r="AE19">
        <f t="shared" si="3"/>
        <v>0</v>
      </c>
      <c r="AF19">
        <f t="shared" si="4"/>
        <v>0</v>
      </c>
      <c r="AG19">
        <f t="shared" si="4"/>
        <v>-9.1694196734319338</v>
      </c>
      <c r="AH19">
        <f t="shared" si="5"/>
        <v>-4145.4910731071586</v>
      </c>
      <c r="AI19">
        <f t="shared" si="6"/>
        <v>-4154.6604927805902</v>
      </c>
      <c r="AJ19">
        <f t="shared" si="7"/>
        <v>523.42944548175728</v>
      </c>
      <c r="AK19">
        <f t="shared" si="22"/>
        <v>213.10355933163527</v>
      </c>
      <c r="AL19">
        <f t="shared" si="8"/>
        <v>-3418.1274879671978</v>
      </c>
      <c r="AN19">
        <f t="shared" si="9"/>
        <v>0</v>
      </c>
      <c r="AO19">
        <f t="shared" si="9"/>
        <v>0</v>
      </c>
      <c r="AP19">
        <f t="shared" si="9"/>
        <v>-3.2336872642792183</v>
      </c>
      <c r="AQ19">
        <f t="shared" si="9"/>
        <v>-1461.9487562698173</v>
      </c>
      <c r="AR19">
        <f t="shared" si="9"/>
        <v>-1465.1824435340964</v>
      </c>
      <c r="AS19">
        <f t="shared" si="9"/>
        <v>184.59261238825843</v>
      </c>
      <c r="AT19">
        <f t="shared" si="9"/>
        <v>75.153094778718895</v>
      </c>
      <c r="AU19">
        <f t="shared" si="9"/>
        <v>-1205.436736367119</v>
      </c>
      <c r="AW19">
        <v>16</v>
      </c>
      <c r="AX19">
        <f>IF(Z19&gt;0, (R19*SUMPRODUCT(K19:$K$98, X19:$X$98)-K19*$AZ$3)/Z19, 0)</f>
        <v>12313.734537139926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12.5</v>
      </c>
      <c r="R20">
        <f t="shared" si="0"/>
        <v>250000</v>
      </c>
      <c r="S20">
        <f t="shared" si="1"/>
        <v>11590.124810798005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9032.7839774615277</v>
      </c>
      <c r="AC20">
        <f t="shared" si="2"/>
        <v>8206.434252156334</v>
      </c>
      <c r="AE20">
        <f t="shared" si="3"/>
        <v>0</v>
      </c>
      <c r="AF20">
        <f t="shared" si="4"/>
        <v>0</v>
      </c>
      <c r="AG20">
        <f t="shared" si="4"/>
        <v>-8.8506750208923144</v>
      </c>
      <c r="AH20">
        <f t="shared" si="5"/>
        <v>-4541.0091161059636</v>
      </c>
      <c r="AI20">
        <f t="shared" si="6"/>
        <v>-4549.8597911268562</v>
      </c>
      <c r="AJ20">
        <f t="shared" si="7"/>
        <v>826.34972530519372</v>
      </c>
      <c r="AK20">
        <f t="shared" si="22"/>
        <v>38.84097110308457</v>
      </c>
      <c r="AL20">
        <f t="shared" si="8"/>
        <v>-3684.669094718578</v>
      </c>
      <c r="AN20">
        <f t="shared" si="9"/>
        <v>0</v>
      </c>
      <c r="AO20">
        <f t="shared" si="9"/>
        <v>0</v>
      </c>
      <c r="AP20">
        <f t="shared" si="9"/>
        <v>-2.9605224174995484</v>
      </c>
      <c r="AQ20">
        <f t="shared" si="9"/>
        <v>-1518.9529899772697</v>
      </c>
      <c r="AR20">
        <f t="shared" si="9"/>
        <v>-1521.9135123947692</v>
      </c>
      <c r="AS20">
        <f t="shared" si="9"/>
        <v>276.41133367632949</v>
      </c>
      <c r="AT20">
        <f t="shared" si="9"/>
        <v>12.992180302259129</v>
      </c>
      <c r="AU20">
        <f t="shared" si="9"/>
        <v>-1232.5099984161807</v>
      </c>
      <c r="AW20">
        <v>17</v>
      </c>
      <c r="AX20">
        <f>IF(Z20&gt;0, (R20*SUMPRODUCT(K20:$K$98, X20:$X$98)-K20*$AZ$3)/Z20, 0)</f>
        <v>11590.124810798005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12.5</v>
      </c>
      <c r="R21">
        <f t="shared" si="0"/>
        <v>250000</v>
      </c>
      <c r="S21">
        <f t="shared" si="1"/>
        <v>10657.04839285954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8206.434252156334</v>
      </c>
      <c r="AC21">
        <f t="shared" si="2"/>
        <v>7261.8390591163025</v>
      </c>
      <c r="AE21">
        <f t="shared" si="3"/>
        <v>0</v>
      </c>
      <c r="AF21">
        <f t="shared" si="4"/>
        <v>0</v>
      </c>
      <c r="AG21">
        <f t="shared" si="4"/>
        <v>-8.5176481228867935</v>
      </c>
      <c r="AH21">
        <f t="shared" si="5"/>
        <v>-4890.4029559319597</v>
      </c>
      <c r="AI21">
        <f t="shared" si="6"/>
        <v>-4898.9206040548461</v>
      </c>
      <c r="AJ21">
        <f t="shared" si="7"/>
        <v>944.59519304003152</v>
      </c>
      <c r="AK21">
        <f t="shared" si="22"/>
        <v>13.130294803450134</v>
      </c>
      <c r="AL21">
        <f t="shared" si="8"/>
        <v>-3941.1951162113646</v>
      </c>
      <c r="AN21">
        <f t="shared" si="9"/>
        <v>0</v>
      </c>
      <c r="AO21">
        <f t="shared" si="9"/>
        <v>0</v>
      </c>
      <c r="AP21">
        <f t="shared" si="9"/>
        <v>-2.7093248268028116</v>
      </c>
      <c r="AQ21">
        <f t="shared" si="9"/>
        <v>-1555.5573499185293</v>
      </c>
      <c r="AR21">
        <f t="shared" si="9"/>
        <v>-1558.266674745332</v>
      </c>
      <c r="AS21">
        <f t="shared" si="9"/>
        <v>300.46031144505474</v>
      </c>
      <c r="AT21">
        <f t="shared" si="9"/>
        <v>4.1765324395873975</v>
      </c>
      <c r="AU21">
        <f t="shared" si="9"/>
        <v>-1253.6298308606899</v>
      </c>
      <c r="AW21">
        <v>18</v>
      </c>
      <c r="AX21">
        <f>IF(Z21&gt;0, (R21*SUMPRODUCT(K21:$K$98, X21:$X$98)-K21*$AZ$3)/Z21, 0)</f>
        <v>10657.04839285954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12.5</v>
      </c>
      <c r="R22">
        <f t="shared" si="0"/>
        <v>250000</v>
      </c>
      <c r="S22">
        <f t="shared" si="1"/>
        <v>9859.1742881409773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7261.8390591163025</v>
      </c>
      <c r="AC22">
        <f t="shared" si="2"/>
        <v>6444.1888231488001</v>
      </c>
      <c r="AE22">
        <f t="shared" si="3"/>
        <v>0</v>
      </c>
      <c r="AF22">
        <f t="shared" si="4"/>
        <v>0</v>
      </c>
      <c r="AG22">
        <f t="shared" si="4"/>
        <v>-8.1702947868820743</v>
      </c>
      <c r="AH22">
        <f t="shared" si="5"/>
        <v>-5243.537095517042</v>
      </c>
      <c r="AI22">
        <f t="shared" si="6"/>
        <v>-5251.7073903039236</v>
      </c>
      <c r="AJ22">
        <f t="shared" si="7"/>
        <v>817.65023596750234</v>
      </c>
      <c r="AK22">
        <f t="shared" si="22"/>
        <v>152.49862024144235</v>
      </c>
      <c r="AL22">
        <f t="shared" si="8"/>
        <v>-4281.5585340949792</v>
      </c>
      <c r="AN22">
        <f t="shared" si="9"/>
        <v>0</v>
      </c>
      <c r="AO22">
        <f t="shared" si="9"/>
        <v>0</v>
      </c>
      <c r="AP22">
        <f t="shared" si="9"/>
        <v>-2.4265521949344233</v>
      </c>
      <c r="AQ22">
        <f t="shared" si="9"/>
        <v>-1557.3142438845268</v>
      </c>
      <c r="AR22">
        <f t="shared" si="9"/>
        <v>-1559.7407960794612</v>
      </c>
      <c r="AS22">
        <f t="shared" si="9"/>
        <v>242.83958247885298</v>
      </c>
      <c r="AT22">
        <f t="shared" si="9"/>
        <v>45.291616927393498</v>
      </c>
      <c r="AU22">
        <f t="shared" si="9"/>
        <v>-1271.6095966732148</v>
      </c>
      <c r="AW22">
        <v>19</v>
      </c>
      <c r="AX22">
        <f>IF(Z22&gt;0, (R22*SUMPRODUCT(K22:$K$98, X22:$X$98)-K22*$AZ$3)/Z22, 0)</f>
        <v>9859.1742881409773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12.5</v>
      </c>
      <c r="R23">
        <f t="shared" si="0"/>
        <v>250000</v>
      </c>
      <c r="S23">
        <f t="shared" si="1"/>
        <v>9604.0965951947783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6444.1888231488001</v>
      </c>
      <c r="AC23">
        <f t="shared" si="2"/>
        <v>6000.4165017255782</v>
      </c>
      <c r="AE23">
        <f t="shared" si="3"/>
        <v>0</v>
      </c>
      <c r="AF23">
        <f t="shared" si="4"/>
        <v>0</v>
      </c>
      <c r="AG23">
        <f t="shared" si="4"/>
        <v>-7.8097096929550993</v>
      </c>
      <c r="AH23">
        <f t="shared" si="5"/>
        <v>-5577.6429211630602</v>
      </c>
      <c r="AI23">
        <f t="shared" si="6"/>
        <v>-5585.4526308560153</v>
      </c>
      <c r="AJ23">
        <f t="shared" si="7"/>
        <v>443.77232142322191</v>
      </c>
      <c r="AK23">
        <f t="shared" si="22"/>
        <v>451.09321762041606</v>
      </c>
      <c r="AL23">
        <f t="shared" si="8"/>
        <v>-4690.5870918123774</v>
      </c>
      <c r="AN23">
        <f t="shared" si="9"/>
        <v>0</v>
      </c>
      <c r="AO23">
        <f t="shared" si="9"/>
        <v>0</v>
      </c>
      <c r="AP23">
        <f t="shared" si="9"/>
        <v>-2.0709460188619744</v>
      </c>
      <c r="AQ23">
        <f t="shared" si="9"/>
        <v>-1479.0559260654868</v>
      </c>
      <c r="AR23">
        <f t="shared" si="9"/>
        <v>-1481.1268720843489</v>
      </c>
      <c r="AS23">
        <f t="shared" si="9"/>
        <v>117.67768053677918</v>
      </c>
      <c r="AT23">
        <f t="shared" si="9"/>
        <v>119.6190050456476</v>
      </c>
      <c r="AU23">
        <f t="shared" si="9"/>
        <v>-1243.8301865019221</v>
      </c>
      <c r="AW23">
        <v>20</v>
      </c>
      <c r="AX23">
        <f>IF(Z23&gt;0, (R23*SUMPRODUCT(K23:$K$98, X23:$X$98)-K23*$AZ$3)/Z23, 0)</f>
        <v>9604.0965951947783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12.5</v>
      </c>
      <c r="R24">
        <f t="shared" si="0"/>
        <v>250000</v>
      </c>
      <c r="S24">
        <f t="shared" si="1"/>
        <v>9271.9247579595449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6000.4165017255782</v>
      </c>
      <c r="AC24">
        <f t="shared" si="2"/>
        <v>5515.5944350005411</v>
      </c>
      <c r="AE24">
        <f t="shared" si="3"/>
        <v>0</v>
      </c>
      <c r="AF24">
        <f t="shared" si="4"/>
        <v>0</v>
      </c>
      <c r="AG24">
        <f t="shared" si="4"/>
        <v>-7.4358811398162539</v>
      </c>
      <c r="AH24">
        <f t="shared" si="5"/>
        <v>-5914.629124185888</v>
      </c>
      <c r="AI24">
        <f t="shared" si="6"/>
        <v>-5922.0650053257041</v>
      </c>
      <c r="AJ24">
        <f t="shared" si="7"/>
        <v>484.82206672503708</v>
      </c>
      <c r="AK24">
        <f t="shared" si="22"/>
        <v>420.02915512079051</v>
      </c>
      <c r="AL24">
        <f t="shared" si="8"/>
        <v>-5017.2137834798768</v>
      </c>
      <c r="AN24">
        <f t="shared" si="9"/>
        <v>0</v>
      </c>
      <c r="AO24">
        <f t="shared" si="9"/>
        <v>0</v>
      </c>
      <c r="AP24">
        <f t="shared" si="9"/>
        <v>-1.7605497616645174</v>
      </c>
      <c r="AQ24">
        <f t="shared" si="9"/>
        <v>-1400.3718858767006</v>
      </c>
      <c r="AR24">
        <f t="shared" si="9"/>
        <v>-1402.1324356383652</v>
      </c>
      <c r="AS24">
        <f t="shared" si="9"/>
        <v>114.78846393227241</v>
      </c>
      <c r="AT24">
        <f t="shared" si="9"/>
        <v>99.447828042922353</v>
      </c>
      <c r="AU24">
        <f t="shared" si="9"/>
        <v>-1187.8961436631705</v>
      </c>
      <c r="AW24">
        <v>21</v>
      </c>
      <c r="AX24">
        <f>IF(Z24&gt;0, (R24*SUMPRODUCT(K24:$K$98, X24:$X$98)-K24*$AZ$3)/Z24, 0)</f>
        <v>9271.9247579595449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12.5</v>
      </c>
      <c r="R25">
        <f t="shared" si="0"/>
        <v>250000</v>
      </c>
      <c r="S25">
        <f t="shared" si="1"/>
        <v>8873.0513145850819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5515.5944350005411</v>
      </c>
      <c r="AC25">
        <f t="shared" si="2"/>
        <v>5002.9313521063905</v>
      </c>
      <c r="AE25">
        <f t="shared" si="3"/>
        <v>0</v>
      </c>
      <c r="AF25">
        <f t="shared" si="4"/>
        <v>0</v>
      </c>
      <c r="AG25">
        <f t="shared" si="4"/>
        <v>-7.0479297013120226</v>
      </c>
      <c r="AH25">
        <f t="shared" si="5"/>
        <v>-6271.8525421214017</v>
      </c>
      <c r="AI25">
        <f t="shared" si="6"/>
        <v>-6278.9004718227134</v>
      </c>
      <c r="AJ25">
        <f t="shared" si="7"/>
        <v>512.66308289415065</v>
      </c>
      <c r="AK25">
        <f t="shared" si="22"/>
        <v>386.09161045003793</v>
      </c>
      <c r="AL25">
        <f t="shared" si="8"/>
        <v>-5380.1457784785252</v>
      </c>
      <c r="AN25">
        <f t="shared" si="9"/>
        <v>0</v>
      </c>
      <c r="AO25">
        <f t="shared" si="9"/>
        <v>0</v>
      </c>
      <c r="AP25">
        <f t="shared" si="9"/>
        <v>-1.4899078442566691</v>
      </c>
      <c r="AQ25">
        <f t="shared" si="9"/>
        <v>-1325.8478300071956</v>
      </c>
      <c r="AR25">
        <f t="shared" si="9"/>
        <v>-1327.3377378514522</v>
      </c>
      <c r="AS25">
        <f t="shared" si="9"/>
        <v>108.37519399811995</v>
      </c>
      <c r="AT25">
        <f t="shared" si="9"/>
        <v>81.618424613985084</v>
      </c>
      <c r="AU25">
        <f t="shared" si="9"/>
        <v>-1137.3441192393473</v>
      </c>
      <c r="AW25">
        <v>22</v>
      </c>
      <c r="AX25">
        <f>IF(Z25&gt;0, (R25*SUMPRODUCT(K25:$K$98, X25:$X$98)-K25*$AZ$3)/Z25, 0)</f>
        <v>8873.0513145850819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12.5</v>
      </c>
      <c r="R26">
        <f t="shared" si="0"/>
        <v>250000</v>
      </c>
      <c r="S26">
        <f t="shared" si="1"/>
        <v>8404.4798415867244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5002.9313521063905</v>
      </c>
      <c r="AC26">
        <f t="shared" si="2"/>
        <v>4469.6806676193228</v>
      </c>
      <c r="AE26">
        <f t="shared" si="3"/>
        <v>0</v>
      </c>
      <c r="AF26">
        <f t="shared" si="4"/>
        <v>0</v>
      </c>
      <c r="AG26">
        <f t="shared" si="4"/>
        <v>-6.6477651679028078</v>
      </c>
      <c r="AH26">
        <f t="shared" si="5"/>
        <v>-6593.7047279218659</v>
      </c>
      <c r="AI26">
        <f t="shared" si="6"/>
        <v>-6600.3524930897684</v>
      </c>
      <c r="AJ26">
        <f t="shared" si="7"/>
        <v>533.2506844870677</v>
      </c>
      <c r="AK26">
        <f t="shared" si="22"/>
        <v>350.20519464744734</v>
      </c>
      <c r="AL26">
        <f t="shared" si="8"/>
        <v>-5716.8966139552531</v>
      </c>
      <c r="AN26">
        <f t="shared" si="9"/>
        <v>0</v>
      </c>
      <c r="AO26">
        <f t="shared" si="9"/>
        <v>0</v>
      </c>
      <c r="AP26">
        <f t="shared" si="9"/>
        <v>-1.2547450469987513</v>
      </c>
      <c r="AQ26">
        <f t="shared" si="9"/>
        <v>-1244.541306705371</v>
      </c>
      <c r="AR26">
        <f t="shared" si="9"/>
        <v>-1245.7960517523695</v>
      </c>
      <c r="AS26">
        <f t="shared" si="9"/>
        <v>100.64941198576111</v>
      </c>
      <c r="AT26">
        <f t="shared" si="9"/>
        <v>66.100143780461309</v>
      </c>
      <c r="AU26">
        <f t="shared" si="9"/>
        <v>-1079.0464959861472</v>
      </c>
      <c r="AW26">
        <v>23</v>
      </c>
      <c r="AX26">
        <f>IF(Z26&gt;0, (R26*SUMPRODUCT(K26:$K$98, X26:$X$98)-K26*$AZ$3)/Z26, 0)</f>
        <v>8404.4798415867244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12.5</v>
      </c>
      <c r="R27">
        <f t="shared" si="0"/>
        <v>250000</v>
      </c>
      <c r="S27">
        <f t="shared" si="1"/>
        <v>7881.0045513392433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4469.6806676193228</v>
      </c>
      <c r="AC27">
        <f t="shared" si="2"/>
        <v>3932.8153836997781</v>
      </c>
      <c r="AE27">
        <f t="shared" si="3"/>
        <v>0</v>
      </c>
      <c r="AF27">
        <f t="shared" si="4"/>
        <v>0</v>
      </c>
      <c r="AG27">
        <f t="shared" si="4"/>
        <v>-6.2378078804551995</v>
      </c>
      <c r="AH27">
        <f t="shared" si="5"/>
        <v>-6869.5927153716138</v>
      </c>
      <c r="AI27">
        <f t="shared" si="6"/>
        <v>-6875.8305232520688</v>
      </c>
      <c r="AJ27">
        <f t="shared" si="7"/>
        <v>536.86528391954471</v>
      </c>
      <c r="AK27">
        <f t="shared" si="22"/>
        <v>312.87764673335261</v>
      </c>
      <c r="AL27">
        <f t="shared" si="8"/>
        <v>-6026.0875925991713</v>
      </c>
      <c r="AN27">
        <f t="shared" si="9"/>
        <v>0</v>
      </c>
      <c r="AO27">
        <f t="shared" si="9"/>
        <v>0</v>
      </c>
      <c r="AP27">
        <f t="shared" si="9"/>
        <v>-1.0512204295686132</v>
      </c>
      <c r="AQ27">
        <f t="shared" si="9"/>
        <v>-1157.6913466413753</v>
      </c>
      <c r="AR27">
        <f t="shared" si="9"/>
        <v>-1158.742567070944</v>
      </c>
      <c r="AS27">
        <f t="shared" si="9"/>
        <v>90.474693225273739</v>
      </c>
      <c r="AT27">
        <f t="shared" si="9"/>
        <v>52.727397269158956</v>
      </c>
      <c r="AU27">
        <f t="shared" si="9"/>
        <v>-1015.5404765765112</v>
      </c>
      <c r="AW27">
        <v>24</v>
      </c>
      <c r="AX27">
        <f>IF(Z27&gt;0, (R27*SUMPRODUCT(K27:$K$98, X27:$X$98)-K27*$AZ$3)/Z27, 0)</f>
        <v>7881.0045513392433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12.5</v>
      </c>
      <c r="R28">
        <f t="shared" si="0"/>
        <v>250000</v>
      </c>
      <c r="S28">
        <f t="shared" si="1"/>
        <v>7318.9390564901069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3932.8153836997781</v>
      </c>
      <c r="AC28">
        <f t="shared" si="2"/>
        <v>3406.977628831467</v>
      </c>
      <c r="AE28">
        <f t="shared" si="3"/>
        <v>0</v>
      </c>
      <c r="AF28">
        <f t="shared" si="4"/>
        <v>0</v>
      </c>
      <c r="AG28">
        <f t="shared" si="4"/>
        <v>-5.8187696374693685</v>
      </c>
      <c r="AH28">
        <f t="shared" si="5"/>
        <v>-7133.2032836255876</v>
      </c>
      <c r="AI28">
        <f t="shared" si="6"/>
        <v>-7139.0220532630574</v>
      </c>
      <c r="AJ28">
        <f t="shared" si="7"/>
        <v>525.83775486831109</v>
      </c>
      <c r="AK28">
        <f t="shared" si="22"/>
        <v>275.2970768589845</v>
      </c>
      <c r="AL28">
        <f t="shared" si="8"/>
        <v>-6337.8872215357615</v>
      </c>
      <c r="AN28">
        <f t="shared" si="9"/>
        <v>0</v>
      </c>
      <c r="AO28">
        <f t="shared" si="9"/>
        <v>0</v>
      </c>
      <c r="AP28">
        <f t="shared" si="9"/>
        <v>-0.87553787711726072</v>
      </c>
      <c r="AQ28">
        <f t="shared" si="9"/>
        <v>-1073.3179089570544</v>
      </c>
      <c r="AR28">
        <f t="shared" si="9"/>
        <v>-1074.1934468341717</v>
      </c>
      <c r="AS28">
        <f t="shared" si="9"/>
        <v>79.121687279191804</v>
      </c>
      <c r="AT28">
        <f t="shared" si="9"/>
        <v>41.423364949455177</v>
      </c>
      <c r="AU28">
        <f t="shared" si="9"/>
        <v>-953.64839460552469</v>
      </c>
      <c r="AW28">
        <v>25</v>
      </c>
      <c r="AX28">
        <f>IF(Z28&gt;0, (R28*SUMPRODUCT(K28:$K$98, X28:$X$98)-K28*$AZ$3)/Z28, 0)</f>
        <v>7318.9390564901069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12.5</v>
      </c>
      <c r="R29">
        <f t="shared" si="0"/>
        <v>250000</v>
      </c>
      <c r="S29">
        <f t="shared" si="1"/>
        <v>6718.184783639731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3406.977628831467</v>
      </c>
      <c r="AC29">
        <f t="shared" si="2"/>
        <v>2897.8147125289361</v>
      </c>
      <c r="AE29">
        <f t="shared" si="3"/>
        <v>0</v>
      </c>
      <c r="AF29">
        <f t="shared" si="4"/>
        <v>0</v>
      </c>
      <c r="AG29">
        <f t="shared" si="4"/>
        <v>-5.391736767172878</v>
      </c>
      <c r="AH29">
        <f t="shared" si="5"/>
        <v>-7376.903478435931</v>
      </c>
      <c r="AI29">
        <f t="shared" si="6"/>
        <v>-7382.2952152031039</v>
      </c>
      <c r="AJ29">
        <f t="shared" si="7"/>
        <v>509.1629163025309</v>
      </c>
      <c r="AK29">
        <f t="shared" si="22"/>
        <v>238.48843401820272</v>
      </c>
      <c r="AL29">
        <f t="shared" si="8"/>
        <v>-6634.6438648823705</v>
      </c>
      <c r="AN29">
        <f t="shared" si="9"/>
        <v>0</v>
      </c>
      <c r="AO29">
        <f t="shared" si="9"/>
        <v>0</v>
      </c>
      <c r="AP29">
        <f t="shared" si="9"/>
        <v>-0.72435995574000434</v>
      </c>
      <c r="AQ29">
        <f t="shared" si="9"/>
        <v>-991.05978423720069</v>
      </c>
      <c r="AR29">
        <f t="shared" si="9"/>
        <v>-991.78414419294074</v>
      </c>
      <c r="AS29">
        <f t="shared" si="9"/>
        <v>68.404160559703968</v>
      </c>
      <c r="AT29">
        <f t="shared" si="9"/>
        <v>32.040041821349774</v>
      </c>
      <c r="AU29">
        <f t="shared" si="9"/>
        <v>-891.339941811887</v>
      </c>
      <c r="AW29">
        <v>26</v>
      </c>
      <c r="AX29">
        <f>IF(Z29&gt;0, (R29*SUMPRODUCT(K29:$K$98, X29:$X$98)-K29*$AZ$3)/Z29, 0)</f>
        <v>6718.184783639731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12.5</v>
      </c>
      <c r="R30">
        <f t="shared" si="0"/>
        <v>250000</v>
      </c>
      <c r="S30">
        <f t="shared" si="1"/>
        <v>6077.5651743926683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2897.8147125289361</v>
      </c>
      <c r="AC30">
        <f t="shared" si="2"/>
        <v>2410.4647431618423</v>
      </c>
      <c r="AE30">
        <f t="shared" si="3"/>
        <v>0</v>
      </c>
      <c r="AF30">
        <f t="shared" si="4"/>
        <v>0</v>
      </c>
      <c r="AG30">
        <f t="shared" si="4"/>
        <v>-4.9577106003694986</v>
      </c>
      <c r="AH30">
        <f t="shared" si="5"/>
        <v>-7602.1759826330026</v>
      </c>
      <c r="AI30">
        <f t="shared" si="6"/>
        <v>-7607.1336932333725</v>
      </c>
      <c r="AJ30">
        <f t="shared" si="7"/>
        <v>487.34996936709376</v>
      </c>
      <c r="AK30">
        <f t="shared" si="22"/>
        <v>202.84702987702553</v>
      </c>
      <c r="AL30">
        <f t="shared" si="8"/>
        <v>-6916.9366939892534</v>
      </c>
      <c r="AN30">
        <f t="shared" si="9"/>
        <v>0</v>
      </c>
      <c r="AO30">
        <f t="shared" si="9"/>
        <v>0</v>
      </c>
      <c r="AP30">
        <f t="shared" si="9"/>
        <v>-0.59468762540352049</v>
      </c>
      <c r="AQ30">
        <f t="shared" si="9"/>
        <v>-911.89670947609375</v>
      </c>
      <c r="AR30">
        <f t="shared" si="9"/>
        <v>-912.49139710149734</v>
      </c>
      <c r="AS30">
        <f t="shared" si="9"/>
        <v>58.458635322883723</v>
      </c>
      <c r="AT30">
        <f t="shared" si="9"/>
        <v>24.331920162652228</v>
      </c>
      <c r="AU30">
        <f t="shared" si="9"/>
        <v>-829.70084161596139</v>
      </c>
      <c r="AW30">
        <v>27</v>
      </c>
      <c r="AX30">
        <f>IF(Z30&gt;0, (R30*SUMPRODUCT(K30:$K$98, X30:$X$98)-K30*$AZ$3)/Z30, 0)</f>
        <v>6077.5651743926683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12.5</v>
      </c>
      <c r="R31">
        <f t="shared" si="0"/>
        <v>250000</v>
      </c>
      <c r="S31">
        <f t="shared" si="1"/>
        <v>5390.4628425246474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2410.4647431618423</v>
      </c>
      <c r="AC31">
        <f t="shared" si="2"/>
        <v>1948.3089398197728</v>
      </c>
      <c r="AE31">
        <f t="shared" si="3"/>
        <v>0</v>
      </c>
      <c r="AF31">
        <f t="shared" si="4"/>
        <v>0</v>
      </c>
      <c r="AG31">
        <f t="shared" si="4"/>
        <v>-4.5179537377797638</v>
      </c>
      <c r="AH31">
        <f t="shared" si="5"/>
        <v>-7803.5951317208019</v>
      </c>
      <c r="AI31">
        <f t="shared" si="6"/>
        <v>-7808.1130854585817</v>
      </c>
      <c r="AJ31">
        <f t="shared" si="7"/>
        <v>462.15580334206948</v>
      </c>
      <c r="AK31">
        <f t="shared" si="22"/>
        <v>168.73253202132898</v>
      </c>
      <c r="AL31">
        <f t="shared" si="8"/>
        <v>-7177.2247500951835</v>
      </c>
      <c r="AN31">
        <f t="shared" si="9"/>
        <v>0</v>
      </c>
      <c r="AO31">
        <f t="shared" si="9"/>
        <v>0</v>
      </c>
      <c r="AP31">
        <f t="shared" si="9"/>
        <v>-0.48387310850895315</v>
      </c>
      <c r="AQ31">
        <f t="shared" si="9"/>
        <v>-835.76549320460174</v>
      </c>
      <c r="AR31">
        <f t="shared" si="9"/>
        <v>-836.24936631311061</v>
      </c>
      <c r="AS31">
        <f t="shared" si="9"/>
        <v>49.49691346075501</v>
      </c>
      <c r="AT31">
        <f t="shared" si="9"/>
        <v>18.071264008973539</v>
      </c>
      <c r="AU31">
        <f t="shared" si="9"/>
        <v>-768.68118884338219</v>
      </c>
      <c r="AW31">
        <v>28</v>
      </c>
      <c r="AX31">
        <f>IF(Z31&gt;0, (R31*SUMPRODUCT(K31:$K$98, X31:$X$98)-K31*$AZ$3)/Z31, 0)</f>
        <v>5390.4628425246474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12.5</v>
      </c>
      <c r="R32">
        <f t="shared" si="0"/>
        <v>250000</v>
      </c>
      <c r="S32">
        <f t="shared" si="1"/>
        <v>4645.0698745863629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1948.3089398197728</v>
      </c>
      <c r="AC32">
        <f t="shared" si="2"/>
        <v>1514.0978270919777</v>
      </c>
      <c r="AE32">
        <f t="shared" si="3"/>
        <v>0</v>
      </c>
      <c r="AF32">
        <f t="shared" si="4"/>
        <v>0</v>
      </c>
      <c r="AG32">
        <f t="shared" si="4"/>
        <v>-4.0744753791965449</v>
      </c>
      <c r="AH32">
        <f t="shared" si="5"/>
        <v>-7965.9764241084195</v>
      </c>
      <c r="AI32">
        <f t="shared" si="6"/>
        <v>-7970.0508994876163</v>
      </c>
      <c r="AJ32">
        <f t="shared" si="7"/>
        <v>434.21111272779513</v>
      </c>
      <c r="AK32">
        <f t="shared" si="22"/>
        <v>136.38162578738411</v>
      </c>
      <c r="AL32">
        <f t="shared" si="8"/>
        <v>-7399.4581609724373</v>
      </c>
      <c r="AN32">
        <f t="shared" si="9"/>
        <v>0</v>
      </c>
      <c r="AO32">
        <f t="shared" si="9"/>
        <v>0</v>
      </c>
      <c r="AP32">
        <f t="shared" si="9"/>
        <v>-0.38962192006243107</v>
      </c>
      <c r="AQ32">
        <f t="shared" si="9"/>
        <v>-761.74690989179828</v>
      </c>
      <c r="AR32">
        <f t="shared" si="9"/>
        <v>-762.13653181186078</v>
      </c>
      <c r="AS32">
        <f t="shared" si="9"/>
        <v>41.521460239332427</v>
      </c>
      <c r="AT32">
        <f t="shared" si="9"/>
        <v>13.041500059572043</v>
      </c>
      <c r="AU32">
        <f t="shared" si="9"/>
        <v>-707.57357151295628</v>
      </c>
      <c r="AW32">
        <v>29</v>
      </c>
      <c r="AX32">
        <f>IF(Z32&gt;0, (R32*SUMPRODUCT(K32:$K$98, X32:$X$98)-K32*$AZ$3)/Z32, 0)</f>
        <v>4645.0698745863629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12.5</v>
      </c>
      <c r="R33">
        <f t="shared" si="0"/>
        <v>250000</v>
      </c>
      <c r="S33">
        <f t="shared" si="1"/>
        <v>3826.8032478175473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1514.0978270919777</v>
      </c>
      <c r="AC33">
        <f t="shared" si="2"/>
        <v>1110.8816140544709</v>
      </c>
      <c r="AE33">
        <f t="shared" si="3"/>
        <v>0</v>
      </c>
      <c r="AF33">
        <f t="shared" si="4"/>
        <v>0</v>
      </c>
      <c r="AG33">
        <f t="shared" si="4"/>
        <v>-3.6286214044581939</v>
      </c>
      <c r="AH33">
        <f t="shared" si="5"/>
        <v>-8102.184418927719</v>
      </c>
      <c r="AI33">
        <f t="shared" si="6"/>
        <v>-8105.8130403321775</v>
      </c>
      <c r="AJ33">
        <f t="shared" si="7"/>
        <v>403.2162130375068</v>
      </c>
      <c r="AK33">
        <f t="shared" si="22"/>
        <v>105.98684789643845</v>
      </c>
      <c r="AL33">
        <f t="shared" si="8"/>
        <v>-7596.6099793982321</v>
      </c>
      <c r="AN33">
        <f t="shared" si="9"/>
        <v>0</v>
      </c>
      <c r="AO33">
        <f t="shared" si="9"/>
        <v>0</v>
      </c>
      <c r="AP33">
        <f t="shared" si="9"/>
        <v>-0.30980992012299641</v>
      </c>
      <c r="AQ33">
        <f t="shared" si="9"/>
        <v>-691.76054150090727</v>
      </c>
      <c r="AR33">
        <f t="shared" si="9"/>
        <v>-692.07035142103018</v>
      </c>
      <c r="AS33">
        <f t="shared" si="9"/>
        <v>34.426402985984566</v>
      </c>
      <c r="AT33">
        <f t="shared" si="9"/>
        <v>9.0491052168024755</v>
      </c>
      <c r="AU33">
        <f t="shared" si="9"/>
        <v>-648.59484321824323</v>
      </c>
      <c r="AW33">
        <v>30</v>
      </c>
      <c r="AX33">
        <f>IF(Z33&gt;0, (R33*SUMPRODUCT(K33:$K$98, X33:$X$98)-K33*$AZ$3)/Z33, 0)</f>
        <v>3826.8032478175473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12.5</v>
      </c>
      <c r="R34">
        <f t="shared" si="0"/>
        <v>250000</v>
      </c>
      <c r="S34">
        <f t="shared" si="1"/>
        <v>2901.7866476668319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1110.8816140544709</v>
      </c>
      <c r="AC34">
        <f t="shared" si="2"/>
        <v>739.23776617346584</v>
      </c>
      <c r="AE34">
        <f t="shared" si="3"/>
        <v>0</v>
      </c>
      <c r="AF34">
        <f t="shared" si="4"/>
        <v>0</v>
      </c>
      <c r="AG34">
        <f t="shared" si="4"/>
        <v>-3.1844078146124497</v>
      </c>
      <c r="AH34">
        <f t="shared" si="5"/>
        <v>-8158.5475160232436</v>
      </c>
      <c r="AI34">
        <f t="shared" si="6"/>
        <v>-8161.7319238378559</v>
      </c>
      <c r="AJ34">
        <f t="shared" si="7"/>
        <v>371.64384788100506</v>
      </c>
      <c r="AK34">
        <f t="shared" si="22"/>
        <v>77.76171298381297</v>
      </c>
      <c r="AL34">
        <f t="shared" si="8"/>
        <v>-7712.3263629730382</v>
      </c>
      <c r="AN34">
        <f t="shared" si="9"/>
        <v>0</v>
      </c>
      <c r="AO34">
        <f t="shared" si="9"/>
        <v>0</v>
      </c>
      <c r="AP34">
        <f t="shared" si="9"/>
        <v>-0.24275284032506234</v>
      </c>
      <c r="AQ34">
        <f t="shared" si="9"/>
        <v>-621.93999567315382</v>
      </c>
      <c r="AR34">
        <f t="shared" si="9"/>
        <v>-622.18274851347894</v>
      </c>
      <c r="AS34">
        <f t="shared" si="9"/>
        <v>28.331044550406958</v>
      </c>
      <c r="AT34">
        <f t="shared" si="9"/>
        <v>5.9279080426638879</v>
      </c>
      <c r="AU34">
        <f t="shared" ref="AU34:AU79" si="23">AL34*$K34</f>
        <v>-587.92379592040811</v>
      </c>
      <c r="AW34">
        <v>31</v>
      </c>
      <c r="AX34">
        <f>IF(Z34&gt;0, (R34*SUMPRODUCT(K34:$K$98, X34:$X$98)-K34*$AZ$3)/Z34, 0)</f>
        <v>2901.7866476668319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12.5</v>
      </c>
      <c r="R35">
        <f t="shared" si="0"/>
        <v>250000</v>
      </c>
      <c r="S35">
        <f t="shared" si="1"/>
        <v>1834.3098171009603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739.23776617346584</v>
      </c>
      <c r="AC35">
        <f t="shared" si="2"/>
        <v>403.11624694665352</v>
      </c>
      <c r="AE35">
        <f t="shared" si="3"/>
        <v>0</v>
      </c>
      <c r="AF35">
        <f t="shared" ref="AF35:AG66" si="24">-$Z35*P35</f>
        <v>0</v>
      </c>
      <c r="AG35">
        <f t="shared" si="24"/>
        <v>-2.7470567075724399</v>
      </c>
      <c r="AH35">
        <f t="shared" si="5"/>
        <v>-8110.1405778777043</v>
      </c>
      <c r="AI35">
        <f t="shared" ref="AI35:AI66" si="25">SUM(AE35:AH35)</f>
        <v>-8112.8876345852768</v>
      </c>
      <c r="AJ35">
        <f t="shared" si="7"/>
        <v>336.12151922681232</v>
      </c>
      <c r="AK35">
        <f t="shared" si="22"/>
        <v>51.746643632142614</v>
      </c>
      <c r="AL35">
        <f t="shared" ref="AL35:AL79" si="26">SUM(AI35:AK35)</f>
        <v>-7725.0194717263221</v>
      </c>
      <c r="AN35">
        <f t="shared" ref="AN35:AT66" si="27">AE35*$K35</f>
        <v>0</v>
      </c>
      <c r="AO35">
        <f t="shared" si="27"/>
        <v>0</v>
      </c>
      <c r="AP35">
        <f t="shared" si="27"/>
        <v>-0.18697573152858998</v>
      </c>
      <c r="AQ35">
        <f t="shared" si="27"/>
        <v>-552.008796603409</v>
      </c>
      <c r="AR35">
        <f t="shared" si="27"/>
        <v>-552.1957723349376</v>
      </c>
      <c r="AS35">
        <f t="shared" si="27"/>
        <v>22.877782889116787</v>
      </c>
      <c r="AT35">
        <f t="shared" si="27"/>
        <v>3.5220847536923223</v>
      </c>
      <c r="AU35">
        <f t="shared" si="23"/>
        <v>-525.79590469212849</v>
      </c>
      <c r="AW35">
        <v>32</v>
      </c>
      <c r="AX35">
        <f>IF(Z35&gt;0, (R35*SUMPRODUCT(K35:$K$98, X35:$X$98)-K35*$AZ$3)/Z35, 0)</f>
        <v>1834.3098171009603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12.5</v>
      </c>
      <c r="R36">
        <f t="shared" si="0"/>
        <v>250000</v>
      </c>
      <c r="S36">
        <f t="shared" si="1"/>
        <v>572.15340915553816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403.11624694665352</v>
      </c>
      <c r="AC36">
        <f t="shared" si="2"/>
        <v>106.30251859890768</v>
      </c>
      <c r="AE36">
        <f t="shared" si="3"/>
        <v>0</v>
      </c>
      <c r="AF36">
        <f t="shared" si="24"/>
        <v>0</v>
      </c>
      <c r="AG36">
        <f t="shared" si="24"/>
        <v>-2.3224216813591001</v>
      </c>
      <c r="AH36">
        <f t="shared" si="5"/>
        <v>-7943.2891827523126</v>
      </c>
      <c r="AI36">
        <f t="shared" si="25"/>
        <v>-7945.6116044336713</v>
      </c>
      <c r="AJ36">
        <f t="shared" si="7"/>
        <v>296.81372834774584</v>
      </c>
      <c r="AK36">
        <f t="shared" si="22"/>
        <v>28.218137286265748</v>
      </c>
      <c r="AL36">
        <f t="shared" si="26"/>
        <v>-7620.5797387996599</v>
      </c>
      <c r="AN36">
        <f t="shared" si="27"/>
        <v>0</v>
      </c>
      <c r="AO36">
        <f t="shared" si="27"/>
        <v>0</v>
      </c>
      <c r="AP36">
        <f t="shared" si="27"/>
        <v>-0.14113693146851064</v>
      </c>
      <c r="AQ36">
        <f t="shared" si="27"/>
        <v>-482.72519586736001</v>
      </c>
      <c r="AR36">
        <f t="shared" si="27"/>
        <v>-482.86633279882847</v>
      </c>
      <c r="AS36">
        <f t="shared" si="27"/>
        <v>18.037800444669362</v>
      </c>
      <c r="AT36">
        <f t="shared" si="27"/>
        <v>1.7148570995126309</v>
      </c>
      <c r="AU36">
        <f t="shared" si="23"/>
        <v>-463.11367525464652</v>
      </c>
      <c r="AW36">
        <v>33</v>
      </c>
      <c r="AX36">
        <f>IF(Z36&gt;0, (R36*SUMPRODUCT(K36:$K$98, X36:$X$98)-K36*$AZ$3)/Z36, 0)</f>
        <v>572.15340915553816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12.5</v>
      </c>
      <c r="R37">
        <f t="shared" si="0"/>
        <v>250000</v>
      </c>
      <c r="S37">
        <f t="shared" si="1"/>
        <v>-967.92466915232012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106.30251859890768</v>
      </c>
      <c r="AC37">
        <f t="shared" si="2"/>
        <v>-148.56993775446699</v>
      </c>
      <c r="AE37">
        <f t="shared" si="3"/>
        <v>0</v>
      </c>
      <c r="AF37">
        <f t="shared" si="24"/>
        <v>0</v>
      </c>
      <c r="AG37">
        <f t="shared" si="24"/>
        <v>-1.9186660709425374</v>
      </c>
      <c r="AH37">
        <f t="shared" si="5"/>
        <v>-7610.6278720594328</v>
      </c>
      <c r="AI37">
        <f t="shared" si="25"/>
        <v>-7612.5465381303757</v>
      </c>
      <c r="AJ37">
        <f t="shared" si="7"/>
        <v>254.87245635337467</v>
      </c>
      <c r="AK37">
        <f t="shared" si="22"/>
        <v>7.4411763019235382</v>
      </c>
      <c r="AL37">
        <f t="shared" si="26"/>
        <v>-7350.2329054750771</v>
      </c>
      <c r="AN37">
        <f t="shared" si="27"/>
        <v>0</v>
      </c>
      <c r="AO37">
        <f t="shared" si="27"/>
        <v>0</v>
      </c>
      <c r="AP37">
        <f t="shared" si="27"/>
        <v>-0.10410724808870252</v>
      </c>
      <c r="AQ37">
        <f t="shared" si="27"/>
        <v>-412.95436240140555</v>
      </c>
      <c r="AR37">
        <f t="shared" si="27"/>
        <v>-413.05846964949427</v>
      </c>
      <c r="AS37">
        <f t="shared" si="27"/>
        <v>13.829436214256408</v>
      </c>
      <c r="AT37">
        <f t="shared" si="27"/>
        <v>0.4037598824872996</v>
      </c>
      <c r="AU37">
        <f t="shared" si="23"/>
        <v>-398.82527355275056</v>
      </c>
      <c r="AW37">
        <v>34</v>
      </c>
      <c r="AX37">
        <f>IF(Z37&gt;0, (R37*SUMPRODUCT(K37:$K$98, X37:$X$98)-K37*$AZ$3)/Z37, 0)</f>
        <v>-967.92466915232012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12.5</v>
      </c>
      <c r="R38">
        <f t="shared" si="0"/>
        <v>250000</v>
      </c>
      <c r="S38">
        <f t="shared" si="1"/>
        <v>-2899.0951223344578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-148.56993775446699</v>
      </c>
      <c r="AC38">
        <f t="shared" si="2"/>
        <v>-358.08435416124348</v>
      </c>
      <c r="AE38">
        <f t="shared" si="3"/>
        <v>0</v>
      </c>
      <c r="AF38">
        <f t="shared" si="24"/>
        <v>0</v>
      </c>
      <c r="AG38">
        <f t="shared" si="24"/>
        <v>-1.5439487971720156</v>
      </c>
      <c r="AH38">
        <f t="shared" si="5"/>
        <v>-7110.6122612219278</v>
      </c>
      <c r="AI38">
        <f t="shared" si="25"/>
        <v>-7112.1562100190995</v>
      </c>
      <c r="AJ38">
        <f t="shared" si="7"/>
        <v>209.51441640677649</v>
      </c>
      <c r="AK38">
        <f t="shared" si="22"/>
        <v>-10.399895642812691</v>
      </c>
      <c r="AL38">
        <f t="shared" si="26"/>
        <v>-6913.0416892551366</v>
      </c>
      <c r="AN38">
        <f t="shared" si="27"/>
        <v>0</v>
      </c>
      <c r="AO38">
        <f t="shared" si="27"/>
        <v>0</v>
      </c>
      <c r="AP38">
        <f t="shared" si="27"/>
        <v>-7.4799111968675391E-2</v>
      </c>
      <c r="AQ38">
        <f t="shared" si="27"/>
        <v>-344.48518219462579</v>
      </c>
      <c r="AR38">
        <f t="shared" si="27"/>
        <v>-344.55998130659447</v>
      </c>
      <c r="AS38">
        <f t="shared" si="27"/>
        <v>10.150266848594301</v>
      </c>
      <c r="AT38">
        <f t="shared" si="27"/>
        <v>-0.50383986831307948</v>
      </c>
      <c r="AU38">
        <f t="shared" si="23"/>
        <v>-334.91355432631326</v>
      </c>
      <c r="AW38">
        <v>35</v>
      </c>
      <c r="AX38">
        <f>IF(Z38&gt;0, (R38*SUMPRODUCT(K38:$K$98, X38:$X$98)-K38*$AZ$3)/Z38, 0)</f>
        <v>-2899.0951223344578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12.5</v>
      </c>
      <c r="R39">
        <f t="shared" si="0"/>
        <v>250000</v>
      </c>
      <c r="S39">
        <f t="shared" si="1"/>
        <v>-5398.1263121610746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-358.08435416124348</v>
      </c>
      <c r="AC39">
        <f t="shared" si="2"/>
        <v>-520.92672743209278</v>
      </c>
      <c r="AE39">
        <f t="shared" si="3"/>
        <v>0</v>
      </c>
      <c r="AF39">
        <f t="shared" si="24"/>
        <v>0</v>
      </c>
      <c r="AG39">
        <f t="shared" si="24"/>
        <v>-1.2062674558451236</v>
      </c>
      <c r="AH39">
        <f t="shared" si="5"/>
        <v>-6444.8370671034309</v>
      </c>
      <c r="AI39">
        <f t="shared" si="25"/>
        <v>-6446.0433345592755</v>
      </c>
      <c r="AJ39">
        <f t="shared" si="7"/>
        <v>162.84237327084929</v>
      </c>
      <c r="AK39">
        <f t="shared" si="22"/>
        <v>-25.065904791287046</v>
      </c>
      <c r="AL39">
        <f t="shared" si="26"/>
        <v>-6308.2668660797135</v>
      </c>
      <c r="AN39">
        <f t="shared" si="27"/>
        <v>0</v>
      </c>
      <c r="AO39">
        <f t="shared" si="27"/>
        <v>0</v>
      </c>
      <c r="AP39">
        <f t="shared" si="27"/>
        <v>-5.2178205245071024E-2</v>
      </c>
      <c r="AQ39">
        <f t="shared" si="27"/>
        <v>-278.77733883051923</v>
      </c>
      <c r="AR39">
        <f t="shared" si="27"/>
        <v>-278.82951703576424</v>
      </c>
      <c r="AS39">
        <f t="shared" si="27"/>
        <v>7.0438962221424433</v>
      </c>
      <c r="AT39">
        <f t="shared" si="27"/>
        <v>-1.084248703316679</v>
      </c>
      <c r="AU39">
        <f t="shared" si="23"/>
        <v>-272.86986951693854</v>
      </c>
      <c r="AW39">
        <v>36</v>
      </c>
      <c r="AX39">
        <f>IF(Z39&gt;0, (R39*SUMPRODUCT(K39:$K$98, X39:$X$98)-K39*$AZ$3)/Z39, 0)</f>
        <v>-5398.1263121610746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12.5</v>
      </c>
      <c r="R40">
        <f t="shared" si="0"/>
        <v>250000</v>
      </c>
      <c r="S40">
        <f t="shared" si="1"/>
        <v>-8743.7410873255849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-520.92672743209278</v>
      </c>
      <c r="AC40">
        <f t="shared" si="2"/>
        <v>-637.52298686638358</v>
      </c>
      <c r="AE40">
        <f t="shared" si="3"/>
        <v>0</v>
      </c>
      <c r="AF40">
        <f t="shared" si="24"/>
        <v>0</v>
      </c>
      <c r="AG40">
        <f t="shared" si="24"/>
        <v>-0.91139905176072111</v>
      </c>
      <c r="AH40">
        <f t="shared" si="5"/>
        <v>-5656.114590519026</v>
      </c>
      <c r="AI40">
        <f t="shared" si="25"/>
        <v>-5657.0259895707868</v>
      </c>
      <c r="AJ40">
        <f t="shared" si="7"/>
        <v>116.5962594342908</v>
      </c>
      <c r="AK40">
        <f t="shared" si="22"/>
        <v>-36.464870920246497</v>
      </c>
      <c r="AL40">
        <f t="shared" si="26"/>
        <v>-5576.8946010567424</v>
      </c>
      <c r="AN40">
        <f t="shared" si="27"/>
        <v>0</v>
      </c>
      <c r="AO40">
        <f t="shared" si="27"/>
        <v>0</v>
      </c>
      <c r="AP40">
        <f t="shared" si="27"/>
        <v>-3.5199466035629276E-2</v>
      </c>
      <c r="AQ40">
        <f t="shared" si="27"/>
        <v>-218.44680772706286</v>
      </c>
      <c r="AR40">
        <f t="shared" si="27"/>
        <v>-218.4820071930985</v>
      </c>
      <c r="AS40">
        <f t="shared" si="27"/>
        <v>4.5031054903009018</v>
      </c>
      <c r="AT40">
        <f t="shared" si="27"/>
        <v>-1.4083227132737945</v>
      </c>
      <c r="AU40">
        <f t="shared" si="23"/>
        <v>-215.38722441607138</v>
      </c>
      <c r="AW40">
        <v>37</v>
      </c>
      <c r="AX40">
        <f>IF(Z40&gt;0, (R40*SUMPRODUCT(K40:$K$98, X40:$X$98)-K40*$AZ$3)/Z40, 0)</f>
        <v>-8743.7410873255849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12.5</v>
      </c>
      <c r="R41">
        <f t="shared" si="0"/>
        <v>250000</v>
      </c>
      <c r="S41">
        <f t="shared" si="1"/>
        <v>-13423.778815981785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-637.52298686638358</v>
      </c>
      <c r="AC41">
        <f t="shared" si="2"/>
        <v>-711.16525941824216</v>
      </c>
      <c r="AE41">
        <f t="shared" si="3"/>
        <v>0</v>
      </c>
      <c r="AF41">
        <f t="shared" si="24"/>
        <v>0</v>
      </c>
      <c r="AG41">
        <f t="shared" si="24"/>
        <v>-0.66222528429509619</v>
      </c>
      <c r="AH41">
        <f t="shared" si="5"/>
        <v>-4801.1955389603545</v>
      </c>
      <c r="AI41">
        <f t="shared" si="25"/>
        <v>-4801.8577642446498</v>
      </c>
      <c r="AJ41">
        <f t="shared" si="7"/>
        <v>73.642272551858582</v>
      </c>
      <c r="AK41">
        <f t="shared" si="22"/>
        <v>-44.626609080646851</v>
      </c>
      <c r="AL41">
        <f t="shared" si="26"/>
        <v>-4772.8421007734378</v>
      </c>
      <c r="AN41">
        <f t="shared" si="27"/>
        <v>0</v>
      </c>
      <c r="AO41">
        <f t="shared" si="27"/>
        <v>0</v>
      </c>
      <c r="AP41">
        <f t="shared" si="27"/>
        <v>-2.2835747843470422E-2</v>
      </c>
      <c r="AQ41">
        <f t="shared" si="27"/>
        <v>-165.56131768903768</v>
      </c>
      <c r="AR41">
        <f t="shared" si="27"/>
        <v>-165.58415343688117</v>
      </c>
      <c r="AS41">
        <f t="shared" si="27"/>
        <v>2.5394324356014604</v>
      </c>
      <c r="AT41">
        <f t="shared" si="27"/>
        <v>-1.5388750871382655</v>
      </c>
      <c r="AU41">
        <f t="shared" si="23"/>
        <v>-164.58359608841795</v>
      </c>
      <c r="AW41">
        <v>38</v>
      </c>
      <c r="AX41">
        <f>IF(Z41&gt;0, (R41*SUMPRODUCT(K41:$K$98, X41:$X$98)-K41*$AZ$3)/Z41, 0)</f>
        <v>-13423.778815981785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12.5</v>
      </c>
      <c r="R42">
        <f t="shared" si="0"/>
        <v>250000</v>
      </c>
      <c r="S42">
        <f t="shared" si="1"/>
        <v>-20327.13963207835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-711.16525941824216</v>
      </c>
      <c r="AC42">
        <f t="shared" si="2"/>
        <v>-747.43681355799049</v>
      </c>
      <c r="AE42">
        <f t="shared" si="3"/>
        <v>0</v>
      </c>
      <c r="AF42">
        <f t="shared" si="24"/>
        <v>0</v>
      </c>
      <c r="AG42">
        <f t="shared" si="24"/>
        <v>-0.45962985144898172</v>
      </c>
      <c r="AH42">
        <f t="shared" si="5"/>
        <v>-3919.4636000632686</v>
      </c>
      <c r="AI42">
        <f t="shared" si="25"/>
        <v>-3919.9232299147175</v>
      </c>
      <c r="AJ42">
        <f t="shared" si="7"/>
        <v>36.271554139748332</v>
      </c>
      <c r="AK42">
        <f t="shared" si="22"/>
        <v>-49.781568159276958</v>
      </c>
      <c r="AL42">
        <f t="shared" si="26"/>
        <v>-3933.4332439342461</v>
      </c>
      <c r="AN42">
        <f t="shared" si="27"/>
        <v>0</v>
      </c>
      <c r="AO42">
        <f t="shared" si="27"/>
        <v>0</v>
      </c>
      <c r="AP42">
        <f t="shared" si="27"/>
        <v>-1.4151409052630164E-2</v>
      </c>
      <c r="AQ42">
        <f t="shared" si="27"/>
        <v>-120.67521832303443</v>
      </c>
      <c r="AR42">
        <f t="shared" si="27"/>
        <v>-120.68936973208706</v>
      </c>
      <c r="AS42">
        <f t="shared" si="27"/>
        <v>1.1167542708291098</v>
      </c>
      <c r="AT42">
        <f t="shared" si="27"/>
        <v>-1.5327101407413999</v>
      </c>
      <c r="AU42">
        <f t="shared" si="23"/>
        <v>-121.10532560199934</v>
      </c>
      <c r="AW42">
        <v>39</v>
      </c>
      <c r="AX42">
        <f>IF(Z42&gt;0, (R42*SUMPRODUCT(K42:$K$98, X42:$X$98)-K42*$AZ$3)/Z42, 0)</f>
        <v>-20327.13963207835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12.5</v>
      </c>
      <c r="R43">
        <f t="shared" si="0"/>
        <v>250000</v>
      </c>
      <c r="S43">
        <f t="shared" si="1"/>
        <v>-31138.303758333634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-747.43681355799049</v>
      </c>
      <c r="AC43">
        <f t="shared" si="2"/>
        <v>-752.67474299773107</v>
      </c>
      <c r="AE43">
        <f t="shared" si="3"/>
        <v>0</v>
      </c>
      <c r="AF43">
        <f t="shared" si="24"/>
        <v>0</v>
      </c>
      <c r="AG43">
        <f t="shared" si="24"/>
        <v>-0.3021498653392008</v>
      </c>
      <c r="AH43">
        <f t="shared" si="5"/>
        <v>-3057.6737519058224</v>
      </c>
      <c r="AI43">
        <f t="shared" si="25"/>
        <v>-3057.9759017711617</v>
      </c>
      <c r="AJ43">
        <f t="shared" si="7"/>
        <v>5.2379294397405829</v>
      </c>
      <c r="AK43">
        <f t="shared" si="22"/>
        <v>-52.320576949059337</v>
      </c>
      <c r="AL43">
        <f t="shared" si="26"/>
        <v>-3105.0585492804803</v>
      </c>
      <c r="AN43">
        <f t="shared" si="27"/>
        <v>0</v>
      </c>
      <c r="AO43">
        <f t="shared" si="27"/>
        <v>0</v>
      </c>
      <c r="AP43">
        <f t="shared" si="27"/>
        <v>-8.3060748427173023E-3</v>
      </c>
      <c r="AQ43">
        <f t="shared" si="27"/>
        <v>-84.055198897508646</v>
      </c>
      <c r="AR43">
        <f t="shared" si="27"/>
        <v>-84.063504972351367</v>
      </c>
      <c r="AS43">
        <f t="shared" si="27"/>
        <v>0.14399024768227509</v>
      </c>
      <c r="AT43">
        <f t="shared" si="27"/>
        <v>-1.4382883390173549</v>
      </c>
      <c r="AU43">
        <f t="shared" si="23"/>
        <v>-85.357803063686447</v>
      </c>
      <c r="AW43">
        <v>40</v>
      </c>
      <c r="AX43">
        <f>IF(Z43&gt;0, (R43*SUMPRODUCT(K43:$K$98, X43:$X$98)-K43*$AZ$3)/Z43, 0)</f>
        <v>-31138.303758333634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12.5</v>
      </c>
      <c r="R44">
        <f t="shared" si="0"/>
        <v>250000</v>
      </c>
      <c r="S44">
        <f t="shared" si="1"/>
        <v>-49133.429269815279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-752.67474299773107</v>
      </c>
      <c r="AC44">
        <f t="shared" si="2"/>
        <v>-733.66093396372708</v>
      </c>
      <c r="AE44">
        <f t="shared" si="3"/>
        <v>0</v>
      </c>
      <c r="AF44">
        <f t="shared" si="24"/>
        <v>0</v>
      </c>
      <c r="AG44">
        <f t="shared" si="24"/>
        <v>-0.18665014453164927</v>
      </c>
      <c r="AH44">
        <f t="shared" si="5"/>
        <v>-2249.5644430831908</v>
      </c>
      <c r="AI44">
        <f t="shared" si="25"/>
        <v>-2249.7510932277223</v>
      </c>
      <c r="AJ44">
        <f t="shared" si="7"/>
        <v>-19.013809034003998</v>
      </c>
      <c r="AK44">
        <f t="shared" si="22"/>
        <v>-52.687232009841182</v>
      </c>
      <c r="AL44">
        <f t="shared" si="26"/>
        <v>-2321.452134271567</v>
      </c>
      <c r="AN44">
        <f t="shared" si="27"/>
        <v>0</v>
      </c>
      <c r="AO44">
        <f t="shared" si="27"/>
        <v>0</v>
      </c>
      <c r="AP44">
        <f t="shared" si="27"/>
        <v>-4.5812473724854159E-3</v>
      </c>
      <c r="AQ44">
        <f t="shared" si="27"/>
        <v>-55.214589948329696</v>
      </c>
      <c r="AR44">
        <f t="shared" si="27"/>
        <v>-55.219171195702174</v>
      </c>
      <c r="AS44">
        <f t="shared" si="27"/>
        <v>-0.46668574994432976</v>
      </c>
      <c r="AT44">
        <f t="shared" si="27"/>
        <v>-1.2931854074599232</v>
      </c>
      <c r="AU44">
        <f t="shared" si="23"/>
        <v>-56.979042353106415</v>
      </c>
      <c r="AW44">
        <v>41</v>
      </c>
      <c r="AX44">
        <f>IF(Z44&gt;0, (R44*SUMPRODUCT(K44:$K$98, X44:$X$98)-K44*$AZ$3)/Z44, 0)</f>
        <v>-49133.429269815279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12.5</v>
      </c>
      <c r="R45">
        <f t="shared" si="0"/>
        <v>250000</v>
      </c>
      <c r="S45">
        <f t="shared" si="1"/>
        <v>-80975.365881257647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-733.66093396372708</v>
      </c>
      <c r="AC45">
        <f t="shared" si="2"/>
        <v>-696.84962397320612</v>
      </c>
      <c r="AE45">
        <f t="shared" si="3"/>
        <v>0</v>
      </c>
      <c r="AF45">
        <f t="shared" si="24"/>
        <v>0</v>
      </c>
      <c r="AG45">
        <f t="shared" si="24"/>
        <v>-0.10757123731232458</v>
      </c>
      <c r="AH45">
        <f t="shared" si="5"/>
        <v>-1544.2481154801637</v>
      </c>
      <c r="AI45">
        <f t="shared" si="25"/>
        <v>-1544.3556867174761</v>
      </c>
      <c r="AJ45">
        <f t="shared" si="7"/>
        <v>-36.811309990520954</v>
      </c>
      <c r="AK45">
        <f t="shared" si="22"/>
        <v>-51.3562653774609</v>
      </c>
      <c r="AL45">
        <f t="shared" si="26"/>
        <v>-1632.5232620854579</v>
      </c>
      <c r="AN45">
        <f t="shared" si="27"/>
        <v>0</v>
      </c>
      <c r="AO45">
        <f t="shared" si="27"/>
        <v>0</v>
      </c>
      <c r="AP45">
        <f t="shared" si="27"/>
        <v>-2.3574014900246435E-3</v>
      </c>
      <c r="AQ45">
        <f t="shared" si="27"/>
        <v>-33.841879105945722</v>
      </c>
      <c r="AR45">
        <f t="shared" si="27"/>
        <v>-33.844236507435745</v>
      </c>
      <c r="AS45">
        <f t="shared" si="27"/>
        <v>-0.80671226983712274</v>
      </c>
      <c r="AT45">
        <f t="shared" si="27"/>
        <v>-1.1254619687176963</v>
      </c>
      <c r="AU45">
        <f t="shared" si="23"/>
        <v>-35.776410745990567</v>
      </c>
      <c r="AW45">
        <v>42</v>
      </c>
      <c r="AX45">
        <f>IF(Z45&gt;0, (R45*SUMPRODUCT(K45:$K$98, X45:$X$98)-K45*$AZ$3)/Z45, 0)</f>
        <v>-80975.365881257647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12.5</v>
      </c>
      <c r="R46">
        <f t="shared" si="0"/>
        <v>250000</v>
      </c>
      <c r="S46">
        <f t="shared" si="1"/>
        <v>-132448.81612023007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-696.84962397320612</v>
      </c>
      <c r="AC46">
        <f t="shared" si="2"/>
        <v>-648.52552099089235</v>
      </c>
      <c r="AE46">
        <f t="shared" si="3"/>
        <v>0</v>
      </c>
      <c r="AF46">
        <f t="shared" si="24"/>
        <v>0</v>
      </c>
      <c r="AG46">
        <f t="shared" si="24"/>
        <v>-6.1205296127580612E-2</v>
      </c>
      <c r="AH46">
        <f t="shared" si="5"/>
        <v>-905.80457623241455</v>
      </c>
      <c r="AI46">
        <f t="shared" si="25"/>
        <v>-905.86578152854213</v>
      </c>
      <c r="AJ46">
        <f t="shared" si="7"/>
        <v>-48.324102982313775</v>
      </c>
      <c r="AK46">
        <f t="shared" si="22"/>
        <v>-48.779473678124432</v>
      </c>
      <c r="AL46">
        <f t="shared" si="26"/>
        <v>-1002.9693581889803</v>
      </c>
      <c r="AN46">
        <f t="shared" si="27"/>
        <v>0</v>
      </c>
      <c r="AO46">
        <f t="shared" si="27"/>
        <v>0</v>
      </c>
      <c r="AP46">
        <f t="shared" si="27"/>
        <v>-1.197590577894016E-3</v>
      </c>
      <c r="AQ46">
        <f t="shared" si="27"/>
        <v>-17.723679069341056</v>
      </c>
      <c r="AR46">
        <f t="shared" si="27"/>
        <v>-17.724876659918948</v>
      </c>
      <c r="AS46">
        <f t="shared" si="27"/>
        <v>-0.94554710259330532</v>
      </c>
      <c r="AT46">
        <f t="shared" si="27"/>
        <v>-0.95445724091883721</v>
      </c>
      <c r="AU46">
        <f t="shared" si="23"/>
        <v>-19.624881003431092</v>
      </c>
      <c r="AW46">
        <v>43</v>
      </c>
      <c r="AX46">
        <f>IF(Z46&gt;0, (R46*SUMPRODUCT(K46:$K$98, X46:$X$98)-K46*$AZ$3)/Z46, 0)</f>
        <v>-132448.81612023007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12.5</v>
      </c>
      <c r="R47">
        <f t="shared" si="0"/>
        <v>250000</v>
      </c>
      <c r="S47">
        <f t="shared" si="1"/>
        <v>-215825.82949801351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-648.52552099089235</v>
      </c>
      <c r="AC47">
        <f t="shared" si="2"/>
        <v>-592.88671605285901</v>
      </c>
      <c r="AE47">
        <f t="shared" si="3"/>
        <v>0</v>
      </c>
      <c r="AF47">
        <f t="shared" si="24"/>
        <v>0</v>
      </c>
      <c r="AG47">
        <f t="shared" si="24"/>
        <v>-3.4338262328925513E-2</v>
      </c>
      <c r="AH47">
        <f t="shared" si="5"/>
        <v>-525.09961674758586</v>
      </c>
      <c r="AI47">
        <f t="shared" si="25"/>
        <v>-525.13395500991476</v>
      </c>
      <c r="AJ47">
        <f t="shared" si="7"/>
        <v>-55.638804938033331</v>
      </c>
      <c r="AK47">
        <f t="shared" si="22"/>
        <v>-45.396786469362468</v>
      </c>
      <c r="AL47">
        <f t="shared" si="26"/>
        <v>-626.16954641731058</v>
      </c>
      <c r="AN47">
        <f t="shared" si="27"/>
        <v>0</v>
      </c>
      <c r="AO47">
        <f t="shared" si="27"/>
        <v>0</v>
      </c>
      <c r="AP47">
        <f t="shared" si="27"/>
        <v>-5.9990110024626595E-4</v>
      </c>
      <c r="AQ47">
        <f t="shared" si="27"/>
        <v>-9.1736685685581776</v>
      </c>
      <c r="AR47">
        <f t="shared" si="27"/>
        <v>-9.1742684696584238</v>
      </c>
      <c r="AS47">
        <f t="shared" si="27"/>
        <v>-0.97202881086376747</v>
      </c>
      <c r="AT47">
        <f t="shared" si="27"/>
        <v>-0.79309727119402296</v>
      </c>
      <c r="AU47">
        <f t="shared" si="23"/>
        <v>-10.939394551716214</v>
      </c>
      <c r="AW47">
        <v>44</v>
      </c>
      <c r="AX47">
        <f>IF(Z47&gt;0, (R47*SUMPRODUCT(K47:$K$98, X47:$X$98)-K47*$AZ$3)/Z47, 0)</f>
        <v>-215825.82949801351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12.5</v>
      </c>
      <c r="R48">
        <f t="shared" si="0"/>
        <v>250000</v>
      </c>
      <c r="S48">
        <f t="shared" si="1"/>
        <v>-353659.64937470673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-592.88671605285901</v>
      </c>
      <c r="AC48">
        <f t="shared" si="2"/>
        <v>-536.55816675769006</v>
      </c>
      <c r="AE48">
        <f t="shared" si="3"/>
        <v>0</v>
      </c>
      <c r="AF48">
        <f t="shared" si="24"/>
        <v>0</v>
      </c>
      <c r="AG48">
        <f t="shared" si="24"/>
        <v>-1.896449622208668E-2</v>
      </c>
      <c r="AH48">
        <f t="shared" si="5"/>
        <v>-300.60766967099153</v>
      </c>
      <c r="AI48">
        <f t="shared" si="25"/>
        <v>-300.62663416721364</v>
      </c>
      <c r="AJ48">
        <f t="shared" si="7"/>
        <v>-56.328549295168955</v>
      </c>
      <c r="AK48">
        <f t="shared" si="22"/>
        <v>-41.502070123700136</v>
      </c>
      <c r="AL48">
        <f t="shared" si="26"/>
        <v>-398.45725358608274</v>
      </c>
      <c r="AN48">
        <f t="shared" si="27"/>
        <v>0</v>
      </c>
      <c r="AO48">
        <f t="shared" si="27"/>
        <v>0</v>
      </c>
      <c r="AP48">
        <f t="shared" si="27"/>
        <v>-2.9581802426889006E-4</v>
      </c>
      <c r="AQ48">
        <f t="shared" si="27"/>
        <v>-4.6890339654043993</v>
      </c>
      <c r="AR48">
        <f t="shared" si="27"/>
        <v>-4.6893297834286685</v>
      </c>
      <c r="AS48">
        <f t="shared" si="27"/>
        <v>-0.87864185619776058</v>
      </c>
      <c r="AT48">
        <f t="shared" si="27"/>
        <v>-0.64737076288710649</v>
      </c>
      <c r="AU48">
        <f t="shared" si="23"/>
        <v>-6.215342402513536</v>
      </c>
      <c r="AW48">
        <v>45</v>
      </c>
      <c r="AX48">
        <f>IF(Z48&gt;0, (R48*SUMPRODUCT(K48:$K$98, X48:$X$98)-K48*$AZ$3)/Z48, 0)</f>
        <v>-353659.64937470673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12.5</v>
      </c>
      <c r="R49">
        <f t="shared" si="0"/>
        <v>250000</v>
      </c>
      <c r="S49">
        <f t="shared" si="1"/>
        <v>-586429.77097764262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-536.55816675769006</v>
      </c>
      <c r="AC49">
        <f t="shared" si="2"/>
        <v>-482.76307763048089</v>
      </c>
      <c r="AE49">
        <f t="shared" si="3"/>
        <v>0</v>
      </c>
      <c r="AF49">
        <f t="shared" si="24"/>
        <v>0</v>
      </c>
      <c r="AG49">
        <f t="shared" si="24"/>
        <v>-1.0290300337789425E-2</v>
      </c>
      <c r="AH49">
        <f t="shared" si="5"/>
        <v>-169.69101844152777</v>
      </c>
      <c r="AI49">
        <f t="shared" si="25"/>
        <v>-169.70130874186557</v>
      </c>
      <c r="AJ49">
        <f t="shared" si="7"/>
        <v>-53.795089127209167</v>
      </c>
      <c r="AK49">
        <f t="shared" si="22"/>
        <v>-37.559071673038311</v>
      </c>
      <c r="AL49">
        <f t="shared" si="26"/>
        <v>-261.05546954211303</v>
      </c>
      <c r="AN49">
        <f t="shared" si="27"/>
        <v>0</v>
      </c>
      <c r="AO49">
        <f t="shared" si="27"/>
        <v>0</v>
      </c>
      <c r="AP49">
        <f t="shared" si="27"/>
        <v>-1.4331556147502008E-4</v>
      </c>
      <c r="AQ49">
        <f t="shared" si="27"/>
        <v>-2.3633288423960472</v>
      </c>
      <c r="AR49">
        <f t="shared" si="27"/>
        <v>-2.3634721579575224</v>
      </c>
      <c r="AS49">
        <f t="shared" si="27"/>
        <v>-0.74921753008046121</v>
      </c>
      <c r="AT49">
        <f t="shared" si="27"/>
        <v>-0.52309449370827077</v>
      </c>
      <c r="AU49">
        <f t="shared" si="23"/>
        <v>-3.6357841817462542</v>
      </c>
      <c r="AW49">
        <v>46</v>
      </c>
      <c r="AX49">
        <f>IF(Z49&gt;0, (R49*SUMPRODUCT(K49:$K$98, X49:$X$98)-K49*$AZ$3)/Z49, 0)</f>
        <v>-586429.77097764262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12.5</v>
      </c>
      <c r="R50">
        <f t="shared" si="0"/>
        <v>250000</v>
      </c>
      <c r="S50">
        <f t="shared" si="1"/>
        <v>-986624.52113312704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-482.76307763048089</v>
      </c>
      <c r="AC50">
        <f t="shared" si="2"/>
        <v>-432.90843942590055</v>
      </c>
      <c r="AE50">
        <f t="shared" si="3"/>
        <v>0</v>
      </c>
      <c r="AF50">
        <f t="shared" si="24"/>
        <v>0</v>
      </c>
      <c r="AG50">
        <f t="shared" si="24"/>
        <v>-5.4847161984266082E-3</v>
      </c>
      <c r="AH50">
        <f t="shared" si="5"/>
        <v>-94.053622719698453</v>
      </c>
      <c r="AI50">
        <f t="shared" si="25"/>
        <v>-94.059107435896877</v>
      </c>
      <c r="AJ50">
        <f t="shared" si="7"/>
        <v>-49.85463820458034</v>
      </c>
      <c r="AK50">
        <f t="shared" si="22"/>
        <v>-33.793415434133664</v>
      </c>
      <c r="AL50">
        <f t="shared" si="26"/>
        <v>-177.70716107461087</v>
      </c>
      <c r="AN50">
        <f t="shared" si="27"/>
        <v>0</v>
      </c>
      <c r="AO50">
        <f t="shared" si="27"/>
        <v>0</v>
      </c>
      <c r="AP50">
        <f t="shared" si="27"/>
        <v>-6.8202679404904699E-5</v>
      </c>
      <c r="AQ50">
        <f t="shared" si="27"/>
        <v>-1.1695608022638675</v>
      </c>
      <c r="AR50">
        <f t="shared" si="27"/>
        <v>-1.1696290049432725</v>
      </c>
      <c r="AS50">
        <f t="shared" si="27"/>
        <v>-0.61994454832319712</v>
      </c>
      <c r="AT50">
        <f t="shared" si="27"/>
        <v>-0.42022255946664133</v>
      </c>
      <c r="AU50">
        <f t="shared" si="23"/>
        <v>-2.2097961127331107</v>
      </c>
      <c r="AW50">
        <v>47</v>
      </c>
      <c r="AX50">
        <f>IF(Z50&gt;0, (R50*SUMPRODUCT(K50:$K$98, X50:$X$98)-K50*$AZ$3)/Z50, 0)</f>
        <v>-986624.52113312704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12.5</v>
      </c>
      <c r="R51">
        <f t="shared" si="0"/>
        <v>250000</v>
      </c>
      <c r="S51">
        <f t="shared" si="1"/>
        <v>-1689627.006217056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-432.90843942590055</v>
      </c>
      <c r="AC51">
        <f t="shared" si="2"/>
        <v>-387.45481536479264</v>
      </c>
      <c r="AE51">
        <f t="shared" si="3"/>
        <v>0</v>
      </c>
      <c r="AF51">
        <f t="shared" si="24"/>
        <v>0</v>
      </c>
      <c r="AG51">
        <f t="shared" si="24"/>
        <v>-2.8664226922505368E-3</v>
      </c>
      <c r="AH51">
        <f t="shared" si="5"/>
        <v>-51.268926883836102</v>
      </c>
      <c r="AI51">
        <f t="shared" si="25"/>
        <v>-51.271793306528352</v>
      </c>
      <c r="AJ51">
        <f t="shared" si="7"/>
        <v>-45.453624061107917</v>
      </c>
      <c r="AK51">
        <f t="shared" si="22"/>
        <v>-30.303590759813041</v>
      </c>
      <c r="AL51">
        <f t="shared" si="26"/>
        <v>-127.02900812744932</v>
      </c>
      <c r="AN51">
        <f t="shared" si="27"/>
        <v>0</v>
      </c>
      <c r="AO51">
        <f t="shared" si="27"/>
        <v>0</v>
      </c>
      <c r="AP51">
        <f t="shared" si="27"/>
        <v>-3.1825078748342863E-5</v>
      </c>
      <c r="AQ51">
        <f t="shared" si="27"/>
        <v>-0.56922436451270775</v>
      </c>
      <c r="AR51">
        <f t="shared" si="27"/>
        <v>-0.56925618959145607</v>
      </c>
      <c r="AS51">
        <f t="shared" si="27"/>
        <v>-0.50465870544953662</v>
      </c>
      <c r="AT51">
        <f t="shared" si="27"/>
        <v>-0.3364521795393014</v>
      </c>
      <c r="AU51">
        <f t="shared" si="23"/>
        <v>-1.4103670745802941</v>
      </c>
      <c r="AW51">
        <v>48</v>
      </c>
      <c r="AX51">
        <f>IF(Z51&gt;0, (R51*SUMPRODUCT(K51:$K$98, X51:$X$98)-K51*$AZ$3)/Z51, 0)</f>
        <v>-1689627.006217056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12.5</v>
      </c>
      <c r="R52">
        <f t="shared" si="0"/>
        <v>250000</v>
      </c>
      <c r="S52">
        <f t="shared" si="1"/>
        <v>-2951814.7079455839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-387.45481536479264</v>
      </c>
      <c r="AC52">
        <f t="shared" si="2"/>
        <v>-346.39619610129489</v>
      </c>
      <c r="AE52">
        <f t="shared" si="3"/>
        <v>0</v>
      </c>
      <c r="AF52">
        <f t="shared" si="24"/>
        <v>0</v>
      </c>
      <c r="AG52">
        <f t="shared" si="24"/>
        <v>-1.4668781341901247E-3</v>
      </c>
      <c r="AH52">
        <f t="shared" si="5"/>
        <v>-27.417606622758136</v>
      </c>
      <c r="AI52">
        <f t="shared" si="25"/>
        <v>-27.419073500892328</v>
      </c>
      <c r="AJ52">
        <f t="shared" si="7"/>
        <v>-41.058619263497746</v>
      </c>
      <c r="AK52">
        <f t="shared" si="22"/>
        <v>-27.121837075535488</v>
      </c>
      <c r="AL52">
        <f t="shared" si="26"/>
        <v>-95.599529839925566</v>
      </c>
      <c r="AN52">
        <f t="shared" si="27"/>
        <v>0</v>
      </c>
      <c r="AO52">
        <f t="shared" si="27"/>
        <v>0</v>
      </c>
      <c r="AP52">
        <f t="shared" si="27"/>
        <v>-1.45413680180256E-5</v>
      </c>
      <c r="AQ52">
        <f t="shared" si="27"/>
        <v>-0.27179456751197789</v>
      </c>
      <c r="AR52">
        <f t="shared" si="27"/>
        <v>-0.27180910887999593</v>
      </c>
      <c r="AS52">
        <f t="shared" si="27"/>
        <v>-0.40701983287258642</v>
      </c>
      <c r="AT52">
        <f t="shared" si="27"/>
        <v>-0.26886256264092306</v>
      </c>
      <c r="AU52">
        <f t="shared" si="23"/>
        <v>-0.94769150439350547</v>
      </c>
      <c r="AW52">
        <v>49</v>
      </c>
      <c r="AX52">
        <f>IF(Z52&gt;0, (R52*SUMPRODUCT(K52:$K$98, X52:$X$98)-K52*$AZ$3)/Z52, 0)</f>
        <v>-2951814.7079455839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12.5</v>
      </c>
      <c r="R53">
        <f t="shared" si="0"/>
        <v>250000</v>
      </c>
      <c r="S53">
        <f t="shared" si="1"/>
        <v>-5269446.804287958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-346.39619610129489</v>
      </c>
      <c r="AC53">
        <f t="shared" si="2"/>
        <v>-309.50027314379741</v>
      </c>
      <c r="AE53">
        <f t="shared" si="3"/>
        <v>0</v>
      </c>
      <c r="AF53">
        <f t="shared" si="24"/>
        <v>0</v>
      </c>
      <c r="AG53">
        <f t="shared" si="24"/>
        <v>-7.3418587528947246E-4</v>
      </c>
      <c r="AH53">
        <f t="shared" si="5"/>
        <v>-14.360469551175022</v>
      </c>
      <c r="AI53">
        <f t="shared" si="25"/>
        <v>-14.361203737050312</v>
      </c>
      <c r="AJ53">
        <f t="shared" si="7"/>
        <v>-36.895922957497476</v>
      </c>
      <c r="AK53">
        <f t="shared" si="22"/>
        <v>-24.247733727090644</v>
      </c>
      <c r="AL53">
        <f t="shared" si="26"/>
        <v>-75.504860421638426</v>
      </c>
      <c r="AN53">
        <f t="shared" si="27"/>
        <v>0</v>
      </c>
      <c r="AO53">
        <f t="shared" si="27"/>
        <v>0</v>
      </c>
      <c r="AP53">
        <f t="shared" si="27"/>
        <v>-6.4982921634374355E-6</v>
      </c>
      <c r="AQ53">
        <f t="shared" si="27"/>
        <v>-0.12710476990706096</v>
      </c>
      <c r="AR53">
        <f t="shared" si="27"/>
        <v>-0.12711126819922441</v>
      </c>
      <c r="AS53">
        <f t="shared" si="27"/>
        <v>-0.32656646645914461</v>
      </c>
      <c r="AT53">
        <f t="shared" si="27"/>
        <v>-0.21461711994628743</v>
      </c>
      <c r="AU53">
        <f t="shared" si="23"/>
        <v>-0.66829485460465643</v>
      </c>
      <c r="AW53">
        <v>50</v>
      </c>
      <c r="AX53">
        <f>IF(Z53&gt;0, (R53*SUMPRODUCT(K53:$K$98, X53:$X$98)-K53*$AZ$3)/Z53, 0)</f>
        <v>-5269446.804287958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12.5</v>
      </c>
      <c r="R54">
        <f t="shared" si="0"/>
        <v>250000</v>
      </c>
      <c r="S54">
        <f t="shared" si="1"/>
        <v>-9635740.5973628871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-309.50027314379741</v>
      </c>
      <c r="AC54">
        <f t="shared" si="2"/>
        <v>-276.44191583780332</v>
      </c>
      <c r="AE54">
        <f t="shared" si="3"/>
        <v>0</v>
      </c>
      <c r="AF54">
        <f t="shared" si="24"/>
        <v>0</v>
      </c>
      <c r="AG54">
        <f t="shared" si="24"/>
        <v>-3.5861529407695458E-4</v>
      </c>
      <c r="AH54">
        <f t="shared" si="5"/>
        <v>-7.364574449192463</v>
      </c>
      <c r="AI54">
        <f t="shared" si="25"/>
        <v>-7.3649330644865403</v>
      </c>
      <c r="AJ54">
        <f t="shared" si="7"/>
        <v>-33.058357305994093</v>
      </c>
      <c r="AK54">
        <f t="shared" si="22"/>
        <v>-21.665019120065821</v>
      </c>
      <c r="AL54">
        <f t="shared" si="26"/>
        <v>-62.088309490546457</v>
      </c>
      <c r="AN54">
        <f t="shared" si="27"/>
        <v>0</v>
      </c>
      <c r="AO54">
        <f t="shared" si="27"/>
        <v>0</v>
      </c>
      <c r="AP54">
        <f t="shared" si="27"/>
        <v>-2.8340270612551768E-6</v>
      </c>
      <c r="AQ54">
        <f t="shared" si="27"/>
        <v>-5.819998094995113E-2</v>
      </c>
      <c r="AR54">
        <f t="shared" si="27"/>
        <v>-5.8202814977012393E-2</v>
      </c>
      <c r="AS54">
        <f t="shared" si="27"/>
        <v>-0.2612500937724247</v>
      </c>
      <c r="AT54">
        <f t="shared" si="27"/>
        <v>-0.1712120243697744</v>
      </c>
      <c r="AU54">
        <f t="shared" si="23"/>
        <v>-0.49066493311921155</v>
      </c>
      <c r="AW54">
        <v>51</v>
      </c>
      <c r="AX54">
        <f>IF(Z54&gt;0, (R54*SUMPRODUCT(K54:$K$98, X54:$X$98)-K54*$AZ$3)/Z54, 0)</f>
        <v>-9635740.5973628871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12.5</v>
      </c>
      <c r="R55">
        <f t="shared" si="0"/>
        <v>250000</v>
      </c>
      <c r="S55">
        <f t="shared" si="1"/>
        <v>-18075627.90115197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-276.44191583780332</v>
      </c>
      <c r="AC55">
        <f t="shared" si="2"/>
        <v>-246.87023896527003</v>
      </c>
      <c r="AE55">
        <f t="shared" si="3"/>
        <v>0</v>
      </c>
      <c r="AF55">
        <f t="shared" si="24"/>
        <v>0</v>
      </c>
      <c r="AG55">
        <f t="shared" si="24"/>
        <v>-1.7072037574247757E-4</v>
      </c>
      <c r="AH55">
        <f t="shared" si="5"/>
        <v>-3.6861753078741488</v>
      </c>
      <c r="AI55">
        <f t="shared" si="25"/>
        <v>-3.6863460282498912</v>
      </c>
      <c r="AJ55">
        <f t="shared" si="7"/>
        <v>-29.571676872533288</v>
      </c>
      <c r="AK55">
        <f t="shared" si="22"/>
        <v>-19.350934108646236</v>
      </c>
      <c r="AL55">
        <f t="shared" si="26"/>
        <v>-52.608957009429417</v>
      </c>
      <c r="AN55">
        <f t="shared" si="27"/>
        <v>0</v>
      </c>
      <c r="AO55">
        <f t="shared" si="27"/>
        <v>0</v>
      </c>
      <c r="AP55">
        <f t="shared" si="27"/>
        <v>-1.2045990626826982E-6</v>
      </c>
      <c r="AQ55">
        <f t="shared" si="27"/>
        <v>-2.6009568579250048E-2</v>
      </c>
      <c r="AR55">
        <f t="shared" si="27"/>
        <v>-2.601077317831273E-2</v>
      </c>
      <c r="AS55">
        <f t="shared" si="27"/>
        <v>-0.20865707498408453</v>
      </c>
      <c r="AT55">
        <f t="shared" si="27"/>
        <v>-0.13653974804080773</v>
      </c>
      <c r="AU55">
        <f t="shared" si="23"/>
        <v>-0.37120759620320498</v>
      </c>
      <c r="AW55">
        <v>52</v>
      </c>
      <c r="AX55">
        <f>IF(Z55&gt;0, (R55*SUMPRODUCT(K55:$K$98, X55:$X$98)-K55*$AZ$3)/Z55, 0)</f>
        <v>-18075627.90115197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12.5</v>
      </c>
      <c r="R56">
        <f t="shared" si="0"/>
        <v>250000</v>
      </c>
      <c r="S56">
        <f t="shared" si="1"/>
        <v>-34866548.655269191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-246.87023896527003</v>
      </c>
      <c r="AC56">
        <f t="shared" si="2"/>
        <v>-220.44100134323926</v>
      </c>
      <c r="AE56">
        <f t="shared" si="3"/>
        <v>0</v>
      </c>
      <c r="AF56">
        <f t="shared" si="24"/>
        <v>0</v>
      </c>
      <c r="AG56">
        <f t="shared" si="24"/>
        <v>-7.903026319107914E-5</v>
      </c>
      <c r="AH56">
        <f t="shared" si="5"/>
        <v>-1.799658175879473</v>
      </c>
      <c r="AI56">
        <f t="shared" si="25"/>
        <v>-1.799737206142664</v>
      </c>
      <c r="AJ56">
        <f t="shared" si="7"/>
        <v>-26.429237622030769</v>
      </c>
      <c r="AK56">
        <f t="shared" si="22"/>
        <v>-17.280916727568904</v>
      </c>
      <c r="AL56">
        <f t="shared" si="26"/>
        <v>-45.509891555742335</v>
      </c>
      <c r="AN56">
        <f t="shared" si="27"/>
        <v>0</v>
      </c>
      <c r="AO56">
        <f t="shared" si="27"/>
        <v>0</v>
      </c>
      <c r="AP56">
        <f t="shared" si="27"/>
        <v>-4.9788904260584877E-7</v>
      </c>
      <c r="AQ56">
        <f t="shared" si="27"/>
        <v>-1.1337809720309296E-2</v>
      </c>
      <c r="AR56">
        <f t="shared" si="27"/>
        <v>-1.1338307609351901E-2</v>
      </c>
      <c r="AS56">
        <f t="shared" si="27"/>
        <v>-0.16650365676525716</v>
      </c>
      <c r="AT56">
        <f t="shared" si="27"/>
        <v>-0.10886942213564446</v>
      </c>
      <c r="AU56">
        <f t="shared" si="23"/>
        <v>-0.28671138651025352</v>
      </c>
      <c r="AW56">
        <v>53</v>
      </c>
      <c r="AX56">
        <f>IF(Z56&gt;0, (R56*SUMPRODUCT(K56:$K$98, X56:$X$98)-K56*$AZ$3)/Z56, 0)</f>
        <v>-34866548.655269191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12.5</v>
      </c>
      <c r="R57">
        <f t="shared" si="0"/>
        <v>250000</v>
      </c>
      <c r="S57">
        <f t="shared" si="1"/>
        <v>-69333847.341967344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-220.44100134323926</v>
      </c>
      <c r="AC57">
        <f t="shared" si="2"/>
        <v>-196.83158273277203</v>
      </c>
      <c r="AE57">
        <f t="shared" si="3"/>
        <v>0</v>
      </c>
      <c r="AF57">
        <f t="shared" si="24"/>
        <v>0</v>
      </c>
      <c r="AG57">
        <f t="shared" si="24"/>
        <v>-3.5486200153072839E-5</v>
      </c>
      <c r="AH57">
        <f t="shared" si="5"/>
        <v>-0.85507520812191018</v>
      </c>
      <c r="AI57">
        <f t="shared" si="25"/>
        <v>-0.85511069432206321</v>
      </c>
      <c r="AJ57">
        <f t="shared" si="7"/>
        <v>-23.60941861046723</v>
      </c>
      <c r="AK57">
        <f t="shared" si="22"/>
        <v>-15.43087009402675</v>
      </c>
      <c r="AL57">
        <f t="shared" si="26"/>
        <v>-39.895399398816046</v>
      </c>
      <c r="AN57">
        <f t="shared" si="27"/>
        <v>0</v>
      </c>
      <c r="AO57">
        <f t="shared" si="27"/>
        <v>0</v>
      </c>
      <c r="AP57">
        <f t="shared" si="27"/>
        <v>-1.9960922819002507E-7</v>
      </c>
      <c r="AQ57">
        <f t="shared" si="27"/>
        <v>-4.8097824394100382E-3</v>
      </c>
      <c r="AR57">
        <f t="shared" si="27"/>
        <v>-4.809982048638228E-3</v>
      </c>
      <c r="AS57">
        <f t="shared" si="27"/>
        <v>-0.13280254878014877</v>
      </c>
      <c r="AT57">
        <f t="shared" si="27"/>
        <v>-8.6798362644711108E-2</v>
      </c>
      <c r="AU57">
        <f t="shared" si="23"/>
        <v>-0.2244108934734981</v>
      </c>
      <c r="AW57">
        <v>54</v>
      </c>
      <c r="AX57">
        <f>IF(Z57&gt;0, (R57*SUMPRODUCT(K57:$K$98, X57:$X$98)-K57*$AZ$3)/Z57, 0)</f>
        <v>-69333847.341967344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12.5</v>
      </c>
      <c r="R58">
        <f t="shared" si="0"/>
        <v>250000</v>
      </c>
      <c r="S58">
        <f t="shared" si="1"/>
        <v>-142359231.3964822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-196.83158273277203</v>
      </c>
      <c r="AC58">
        <f t="shared" si="2"/>
        <v>-175.74643142575829</v>
      </c>
      <c r="AE58">
        <f t="shared" si="3"/>
        <v>0</v>
      </c>
      <c r="AF58">
        <f t="shared" si="24"/>
        <v>0</v>
      </c>
      <c r="AG58">
        <f t="shared" si="24"/>
        <v>-1.5431597735334948E-5</v>
      </c>
      <c r="AH58">
        <f t="shared" si="5"/>
        <v>-0.39399480832414324</v>
      </c>
      <c r="AI58">
        <f t="shared" si="25"/>
        <v>-0.39401023992187856</v>
      </c>
      <c r="AJ58">
        <f t="shared" si="7"/>
        <v>-21.085151307013746</v>
      </c>
      <c r="AK58">
        <f t="shared" si="22"/>
        <v>-13.778210791294043</v>
      </c>
      <c r="AL58">
        <f t="shared" si="26"/>
        <v>-35.257372338229672</v>
      </c>
      <c r="AN58">
        <f t="shared" si="27"/>
        <v>0</v>
      </c>
      <c r="AO58">
        <f t="shared" si="27"/>
        <v>0</v>
      </c>
      <c r="AP58">
        <f t="shared" si="27"/>
        <v>-7.750219251231186E-8</v>
      </c>
      <c r="AQ58">
        <f t="shared" si="27"/>
        <v>-1.9787621481131344E-3</v>
      </c>
      <c r="AR58">
        <f t="shared" si="27"/>
        <v>-1.9788396503056466E-3</v>
      </c>
      <c r="AS58">
        <f t="shared" si="27"/>
        <v>-0.105896063633487</v>
      </c>
      <c r="AT58">
        <f t="shared" si="27"/>
        <v>-6.9198378776875624E-2</v>
      </c>
      <c r="AU58">
        <f t="shared" si="23"/>
        <v>-0.17707328206066827</v>
      </c>
      <c r="AW58">
        <v>55</v>
      </c>
      <c r="AX58">
        <f>IF(Z58&gt;0, (R58*SUMPRODUCT(K58:$K$98, X58:$X$98)-K58*$AZ$3)/Z58, 0)</f>
        <v>-142359231.3964822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12.5</v>
      </c>
      <c r="R59">
        <f t="shared" si="0"/>
        <v>250000</v>
      </c>
      <c r="S59">
        <f t="shared" si="1"/>
        <v>-302590280.89460111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-175.74643142575829</v>
      </c>
      <c r="AC59">
        <f t="shared" si="2"/>
        <v>-156.91808778660896</v>
      </c>
      <c r="AE59">
        <f t="shared" si="3"/>
        <v>0</v>
      </c>
      <c r="AF59">
        <f t="shared" si="24"/>
        <v>0</v>
      </c>
      <c r="AG59">
        <f t="shared" si="24"/>
        <v>-6.4822838708948411E-6</v>
      </c>
      <c r="AH59">
        <f t="shared" si="5"/>
        <v>-0.17589995774173517</v>
      </c>
      <c r="AI59">
        <f t="shared" si="25"/>
        <v>-0.17590644002560607</v>
      </c>
      <c r="AJ59">
        <f t="shared" si="7"/>
        <v>-18.828343639149324</v>
      </c>
      <c r="AK59">
        <f t="shared" si="22"/>
        <v>-12.302250199803082</v>
      </c>
      <c r="AL59">
        <f t="shared" si="26"/>
        <v>-31.306500278978014</v>
      </c>
      <c r="AN59">
        <f t="shared" si="27"/>
        <v>0</v>
      </c>
      <c r="AO59">
        <f t="shared" si="27"/>
        <v>0</v>
      </c>
      <c r="AP59">
        <f t="shared" si="27"/>
        <v>-2.9067863889796552E-8</v>
      </c>
      <c r="AQ59">
        <f t="shared" si="27"/>
        <v>-7.8877076840386793E-4</v>
      </c>
      <c r="AR59">
        <f t="shared" si="27"/>
        <v>-7.8879983626775781E-4</v>
      </c>
      <c r="AS59">
        <f t="shared" si="27"/>
        <v>-8.4430077588928204E-2</v>
      </c>
      <c r="AT59">
        <f t="shared" si="27"/>
        <v>-5.5165762787974582E-2</v>
      </c>
      <c r="AU59">
        <f t="shared" si="23"/>
        <v>-0.14038464021317054</v>
      </c>
      <c r="AW59">
        <v>56</v>
      </c>
      <c r="AX59">
        <f>IF(Z59&gt;0, (R59*SUMPRODUCT(K59:$K$98, X59:$X$98)-K59*$AZ$3)/Z59, 0)</f>
        <v>-302590280.89460111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12.5</v>
      </c>
      <c r="R60">
        <f t="shared" si="0"/>
        <v>250000</v>
      </c>
      <c r="S60">
        <f t="shared" si="1"/>
        <v>-666810232.58625853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-156.91808778660896</v>
      </c>
      <c r="AC60">
        <f t="shared" si="2"/>
        <v>-140.10608869907608</v>
      </c>
      <c r="AE60">
        <f t="shared" si="3"/>
        <v>0</v>
      </c>
      <c r="AF60">
        <f t="shared" si="24"/>
        <v>0</v>
      </c>
      <c r="AG60">
        <f t="shared" si="24"/>
        <v>-2.6264235657359977E-6</v>
      </c>
      <c r="AH60">
        <f t="shared" si="5"/>
        <v>-7.5820749328997891E-2</v>
      </c>
      <c r="AI60">
        <f t="shared" si="25"/>
        <v>-7.5823375752563621E-2</v>
      </c>
      <c r="AJ60">
        <f t="shared" si="7"/>
        <v>-16.811999087532882</v>
      </c>
      <c r="AK60">
        <f t="shared" si="22"/>
        <v>-10.984266145062628</v>
      </c>
      <c r="AL60">
        <f t="shared" si="26"/>
        <v>-27.872088608348072</v>
      </c>
      <c r="AN60">
        <f t="shared" si="27"/>
        <v>0</v>
      </c>
      <c r="AO60">
        <f t="shared" si="27"/>
        <v>0</v>
      </c>
      <c r="AP60">
        <f t="shared" si="27"/>
        <v>-1.0515545722978618E-8</v>
      </c>
      <c r="AQ60">
        <f t="shared" si="27"/>
        <v>-3.0356739359218811E-4</v>
      </c>
      <c r="AR60">
        <f t="shared" si="27"/>
        <v>-3.0357790913791103E-4</v>
      </c>
      <c r="AS60">
        <f t="shared" si="27"/>
        <v>-6.7311056527961835E-2</v>
      </c>
      <c r="AT60">
        <f t="shared" si="27"/>
        <v>-4.3978265497097858E-2</v>
      </c>
      <c r="AU60">
        <f t="shared" si="23"/>
        <v>-0.11159289993419759</v>
      </c>
      <c r="AW60">
        <v>57</v>
      </c>
      <c r="AX60">
        <f>IF(Z60&gt;0, (R60*SUMPRODUCT(K60:$K$98, X60:$X$98)-K60*$AZ$3)/Z60, 0)</f>
        <v>-666810232.58625853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12.5</v>
      </c>
      <c r="R61">
        <f t="shared" si="0"/>
        <v>250000</v>
      </c>
      <c r="S61">
        <f t="shared" si="1"/>
        <v>-1524561473.0786397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-140.10608869907608</v>
      </c>
      <c r="AC61">
        <f t="shared" si="2"/>
        <v>-125.09497453584353</v>
      </c>
      <c r="AE61">
        <f t="shared" si="3"/>
        <v>0</v>
      </c>
      <c r="AF61">
        <f t="shared" si="24"/>
        <v>0</v>
      </c>
      <c r="AG61">
        <f t="shared" si="24"/>
        <v>-1.0256635821580847E-6</v>
      </c>
      <c r="AH61">
        <f t="shared" si="5"/>
        <v>-3.148991495841106E-2</v>
      </c>
      <c r="AI61">
        <f t="shared" si="25"/>
        <v>-3.1490940621993216E-2</v>
      </c>
      <c r="AJ61">
        <f t="shared" si="7"/>
        <v>-15.011114163232548</v>
      </c>
      <c r="AK61">
        <f t="shared" si="22"/>
        <v>-9.8074262089353272</v>
      </c>
      <c r="AL61">
        <f t="shared" si="26"/>
        <v>-24.850031312789866</v>
      </c>
      <c r="AN61">
        <f t="shared" si="27"/>
        <v>0</v>
      </c>
      <c r="AO61">
        <f t="shared" si="27"/>
        <v>0</v>
      </c>
      <c r="AP61">
        <f t="shared" si="27"/>
        <v>-3.6665191903934606E-9</v>
      </c>
      <c r="AQ61">
        <f t="shared" si="27"/>
        <v>-1.1256944236621705E-4</v>
      </c>
      <c r="AR61">
        <f t="shared" si="27"/>
        <v>-1.1257310888540744E-4</v>
      </c>
      <c r="AS61">
        <f t="shared" si="27"/>
        <v>-5.3661394541154886E-2</v>
      </c>
      <c r="AT61">
        <f t="shared" si="27"/>
        <v>-3.5059367446554045E-2</v>
      </c>
      <c r="AU61">
        <f t="shared" si="23"/>
        <v>-8.8833335096594329E-2</v>
      </c>
      <c r="AW61">
        <v>58</v>
      </c>
      <c r="AX61">
        <f>IF(Z61&gt;0, (R61*SUMPRODUCT(K61:$K$98, X61:$X$98)-K61*$AZ$3)/Z61, 0)</f>
        <v>-1524561473.0786397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12.5</v>
      </c>
      <c r="R62">
        <f t="shared" si="0"/>
        <v>250000</v>
      </c>
      <c r="S62">
        <f t="shared" si="1"/>
        <v>-3624937552.5173736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-125.09497453584353</v>
      </c>
      <c r="AC62">
        <f t="shared" si="2"/>
        <v>-111.69203556008398</v>
      </c>
      <c r="AE62">
        <f t="shared" si="3"/>
        <v>0</v>
      </c>
      <c r="AF62">
        <f t="shared" si="24"/>
        <v>0</v>
      </c>
      <c r="AG62">
        <f t="shared" si="24"/>
        <v>-3.8515158517185468E-7</v>
      </c>
      <c r="AH62">
        <f t="shared" si="5"/>
        <v>-1.2605107223292984E-2</v>
      </c>
      <c r="AI62">
        <f t="shared" si="25"/>
        <v>-1.2605492374878156E-2</v>
      </c>
      <c r="AJ62">
        <f t="shared" si="7"/>
        <v>-13.402938975759554</v>
      </c>
      <c r="AK62">
        <f t="shared" si="22"/>
        <v>-8.7566482175090474</v>
      </c>
      <c r="AL62">
        <f t="shared" si="26"/>
        <v>-22.172192685643481</v>
      </c>
      <c r="AN62">
        <f t="shared" si="27"/>
        <v>0</v>
      </c>
      <c r="AO62">
        <f t="shared" si="27"/>
        <v>0</v>
      </c>
      <c r="AP62">
        <f t="shared" si="27"/>
        <v>-1.2293136215912636E-9</v>
      </c>
      <c r="AQ62">
        <f t="shared" si="27"/>
        <v>-4.0232548969773404E-5</v>
      </c>
      <c r="AR62">
        <f t="shared" si="27"/>
        <v>-4.0233778283394992E-5</v>
      </c>
      <c r="AS62">
        <f t="shared" si="27"/>
        <v>-4.2779040997341089E-2</v>
      </c>
      <c r="AT62">
        <f t="shared" si="27"/>
        <v>-2.794916948988678E-2</v>
      </c>
      <c r="AU62">
        <f t="shared" si="23"/>
        <v>-7.0768444265511266E-2</v>
      </c>
      <c r="AW62">
        <v>59</v>
      </c>
      <c r="AX62">
        <f>IF(Z62&gt;0, (R62*SUMPRODUCT(K62:$K$98, X62:$X$98)-K62*$AZ$3)/Z62, 0)</f>
        <v>-3624937552.5173736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12.5</v>
      </c>
      <c r="R63">
        <f t="shared" si="0"/>
        <v>250000</v>
      </c>
      <c r="S63">
        <f t="shared" si="1"/>
        <v>-8984203769.1522751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-111.69203556008398</v>
      </c>
      <c r="AC63">
        <f t="shared" si="2"/>
        <v>-99.725065484416973</v>
      </c>
      <c r="AE63">
        <f t="shared" si="3"/>
        <v>0</v>
      </c>
      <c r="AF63">
        <f t="shared" si="24"/>
        <v>0</v>
      </c>
      <c r="AG63">
        <f t="shared" si="24"/>
        <v>-1.3875056160628849E-7</v>
      </c>
      <c r="AH63">
        <f t="shared" si="5"/>
        <v>-4.8509901542769535E-3</v>
      </c>
      <c r="AI63">
        <f t="shared" si="25"/>
        <v>-4.8511289048385597E-3</v>
      </c>
      <c r="AJ63">
        <f t="shared" si="7"/>
        <v>-11.966970075667007</v>
      </c>
      <c r="AK63">
        <f t="shared" si="22"/>
        <v>-7.8184424892058795</v>
      </c>
      <c r="AL63">
        <f t="shared" si="26"/>
        <v>-19.790263693777725</v>
      </c>
      <c r="AN63">
        <f t="shared" si="27"/>
        <v>0</v>
      </c>
      <c r="AO63">
        <f t="shared" si="27"/>
        <v>0</v>
      </c>
      <c r="AP63">
        <f t="shared" si="27"/>
        <v>-3.9541007533700936E-10</v>
      </c>
      <c r="AQ63">
        <f t="shared" si="27"/>
        <v>-1.3824307160676795E-5</v>
      </c>
      <c r="AR63">
        <f t="shared" si="27"/>
        <v>-1.3824702570752132E-5</v>
      </c>
      <c r="AS63">
        <f t="shared" si="27"/>
        <v>-3.4103361344238116E-2</v>
      </c>
      <c r="AT63">
        <f t="shared" si="27"/>
        <v>-2.2280925553636522E-2</v>
      </c>
      <c r="AU63">
        <f t="shared" si="23"/>
        <v>-5.6398111600445389E-2</v>
      </c>
      <c r="AW63">
        <v>60</v>
      </c>
      <c r="AX63">
        <f>IF(Z63&gt;0, (R63*SUMPRODUCT(K63:$K$98, X63:$X$98)-K63*$AZ$3)/Z63, 0)</f>
        <v>-8984203769.1522751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12.5</v>
      </c>
      <c r="R64">
        <f t="shared" si="0"/>
        <v>250000</v>
      </c>
      <c r="S64">
        <f t="shared" si="1"/>
        <v>-23263190566.238575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-99.725065484416973</v>
      </c>
      <c r="AC64">
        <f t="shared" si="2"/>
        <v>-89.040248676388416</v>
      </c>
      <c r="AE64">
        <f t="shared" si="3"/>
        <v>0</v>
      </c>
      <c r="AF64">
        <f t="shared" si="24"/>
        <v>0</v>
      </c>
      <c r="AG64">
        <f t="shared" si="24"/>
        <v>-4.7843957830536601E-8</v>
      </c>
      <c r="AH64">
        <f t="shared" si="5"/>
        <v>-1.7903819631937803E-3</v>
      </c>
      <c r="AI64">
        <f t="shared" si="25"/>
        <v>-1.7904298071516108E-3</v>
      </c>
      <c r="AJ64">
        <f t="shared" si="7"/>
        <v>-10.684816808028557</v>
      </c>
      <c r="AK64">
        <f t="shared" si="22"/>
        <v>-6.9807545839091887</v>
      </c>
      <c r="AL64">
        <f t="shared" si="26"/>
        <v>-17.667361821744898</v>
      </c>
      <c r="AN64">
        <f t="shared" si="27"/>
        <v>0</v>
      </c>
      <c r="AO64">
        <f t="shared" si="27"/>
        <v>0</v>
      </c>
      <c r="AP64">
        <f t="shared" si="27"/>
        <v>-1.217368494068944E-10</v>
      </c>
      <c r="AQ64">
        <f t="shared" si="27"/>
        <v>-4.5555482722842427E-6</v>
      </c>
      <c r="AR64">
        <f t="shared" si="27"/>
        <v>-4.5556700091336493E-6</v>
      </c>
      <c r="AS64">
        <f t="shared" si="27"/>
        <v>-2.7187047093938925E-2</v>
      </c>
      <c r="AT64">
        <f t="shared" si="27"/>
        <v>-1.7762223446017727E-2</v>
      </c>
      <c r="AU64">
        <f t="shared" si="23"/>
        <v>-4.4953826209965783E-2</v>
      </c>
      <c r="AW64">
        <v>61</v>
      </c>
      <c r="AX64">
        <f>IF(Z64&gt;0, (R64*SUMPRODUCT(K64:$K$98, X64:$X$98)-K64*$AZ$3)/Z64, 0)</f>
        <v>-23263190566.238575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12.5</v>
      </c>
      <c r="R65">
        <f t="shared" si="0"/>
        <v>250000</v>
      </c>
      <c r="S65">
        <f t="shared" si="1"/>
        <v>-63070726600.888321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-89.040248676388416</v>
      </c>
      <c r="AC65">
        <f t="shared" si="2"/>
        <v>-79.50022588163695</v>
      </c>
      <c r="AE65">
        <f t="shared" si="3"/>
        <v>0</v>
      </c>
      <c r="AF65">
        <f t="shared" si="24"/>
        <v>0</v>
      </c>
      <c r="AG65">
        <f t="shared" si="24"/>
        <v>-1.5756165769405698E-8</v>
      </c>
      <c r="AH65">
        <f t="shared" si="5"/>
        <v>-6.3218704965651077E-4</v>
      </c>
      <c r="AI65">
        <f t="shared" si="25"/>
        <v>-6.3220280582228022E-4</v>
      </c>
      <c r="AJ65">
        <f t="shared" si="7"/>
        <v>-9.5400227947514651</v>
      </c>
      <c r="AK65">
        <f t="shared" si="22"/>
        <v>-6.2328174073471896</v>
      </c>
      <c r="AL65">
        <f t="shared" si="26"/>
        <v>-15.773472404904476</v>
      </c>
      <c r="AN65">
        <f t="shared" si="27"/>
        <v>0</v>
      </c>
      <c r="AO65">
        <f t="shared" si="27"/>
        <v>0</v>
      </c>
      <c r="AP65">
        <f t="shared" si="27"/>
        <v>-3.5795421244617116E-11</v>
      </c>
      <c r="AQ65">
        <f t="shared" si="27"/>
        <v>-1.4362251628366836E-6</v>
      </c>
      <c r="AR65">
        <f t="shared" si="27"/>
        <v>-1.4362609582579285E-6</v>
      </c>
      <c r="AS65">
        <f t="shared" si="27"/>
        <v>-2.1673365184089369E-2</v>
      </c>
      <c r="AT65">
        <f t="shared" si="27"/>
        <v>-1.4159937633430359E-2</v>
      </c>
      <c r="AU65">
        <f t="shared" si="23"/>
        <v>-3.5834739078477985E-2</v>
      </c>
      <c r="AW65">
        <v>62</v>
      </c>
      <c r="AX65">
        <f>IF(Z65&gt;0, (R65*SUMPRODUCT(K65:$K$98, X65:$X$98)-K65*$AZ$3)/Z65, 0)</f>
        <v>-63070726600.888321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12.5</v>
      </c>
      <c r="R66">
        <f t="shared" si="0"/>
        <v>250000</v>
      </c>
      <c r="S66">
        <f t="shared" si="1"/>
        <v>-179486506311.58896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-79.50022588163695</v>
      </c>
      <c r="AC66">
        <f t="shared" si="2"/>
        <v>-70.982345755094471</v>
      </c>
      <c r="AE66">
        <f t="shared" si="3"/>
        <v>0</v>
      </c>
      <c r="AF66">
        <f t="shared" si="24"/>
        <v>0</v>
      </c>
      <c r="AG66">
        <f t="shared" si="24"/>
        <v>-4.9434319056740797E-9</v>
      </c>
      <c r="AH66">
        <f t="shared" si="5"/>
        <v>-2.1310344412075121E-4</v>
      </c>
      <c r="AI66">
        <f t="shared" si="25"/>
        <v>-2.131083875526569E-4</v>
      </c>
      <c r="AJ66">
        <f t="shared" si="7"/>
        <v>-8.5178801265424795</v>
      </c>
      <c r="AK66">
        <f t="shared" si="22"/>
        <v>-5.5650158117145869</v>
      </c>
      <c r="AL66">
        <f t="shared" si="26"/>
        <v>-14.083109046644619</v>
      </c>
      <c r="AN66">
        <f t="shared" si="27"/>
        <v>0</v>
      </c>
      <c r="AO66">
        <f t="shared" si="27"/>
        <v>0</v>
      </c>
      <c r="AP66">
        <f t="shared" si="27"/>
        <v>-1.0027379918587533E-11</v>
      </c>
      <c r="AQ66">
        <f t="shared" si="27"/>
        <v>-4.3226431291701603E-7</v>
      </c>
      <c r="AR66">
        <f t="shared" si="27"/>
        <v>-4.3227434029693466E-7</v>
      </c>
      <c r="AS66">
        <f t="shared" si="27"/>
        <v>-1.7277879367932999E-2</v>
      </c>
      <c r="AT66">
        <f t="shared" si="27"/>
        <v>-1.1288216134414376E-2</v>
      </c>
      <c r="AU66">
        <f t="shared" si="23"/>
        <v>-2.8566527776687674E-2</v>
      </c>
      <c r="AW66">
        <v>63</v>
      </c>
      <c r="AX66">
        <f>IF(Z66&gt;0, (R66*SUMPRODUCT(K66:$K$98, X66:$X$98)-K66*$AZ$3)/Z66, 0)</f>
        <v>-179486506311.58896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12.5</v>
      </c>
      <c r="R67">
        <f t="shared" ref="R67:R79" si="28">$C$6</f>
        <v>250000</v>
      </c>
      <c r="S67">
        <f t="shared" ref="S67:S79" si="29">AX67</f>
        <v>-537668433374.58527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-70.982345755094471</v>
      </c>
      <c r="AC67">
        <f t="shared" ref="AC67:AC79" si="30">S67*Z67</f>
        <v>-63.377094792030547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-1.4734242066773127E-9</v>
      </c>
      <c r="AH67">
        <f t="shared" ref="AH67:AH79" si="33">-X67*R67</f>
        <v>-6.841146759880052E-5</v>
      </c>
      <c r="AI67">
        <f t="shared" ref="AI67:AI79" si="34">SUM(AE67:AH67)</f>
        <v>-6.8412941023007193E-5</v>
      </c>
      <c r="AJ67">
        <f t="shared" ref="AJ67:AJ79" si="35">AB67-AC67</f>
        <v>-7.6052509630639236</v>
      </c>
      <c r="AK67">
        <f t="shared" si="22"/>
        <v>-4.9687642028566135</v>
      </c>
      <c r="AL67">
        <f t="shared" si="26"/>
        <v>-12.574083578861561</v>
      </c>
      <c r="AN67">
        <f t="shared" ref="AN67:AT79" si="36">AE67*$K67</f>
        <v>0</v>
      </c>
      <c r="AO67">
        <f t="shared" si="36"/>
        <v>0</v>
      </c>
      <c r="AP67">
        <f t="shared" si="36"/>
        <v>-2.6685091204117582E-12</v>
      </c>
      <c r="AQ67">
        <f t="shared" si="36"/>
        <v>-1.2389956972393726E-7</v>
      </c>
      <c r="AR67">
        <f t="shared" si="36"/>
        <v>-1.2390223823305768E-7</v>
      </c>
      <c r="AS67">
        <f t="shared" si="36"/>
        <v>-1.3773821188754927E-2</v>
      </c>
      <c r="AT67">
        <f t="shared" si="36"/>
        <v>-8.9988969452313074E-3</v>
      </c>
      <c r="AU67">
        <f t="shared" si="23"/>
        <v>-2.2772842036224469E-2</v>
      </c>
      <c r="AW67">
        <v>64</v>
      </c>
      <c r="AX67">
        <f>IF(Z67&gt;0, (R67*SUMPRODUCT(K67:$K$98, X67:$X$98)-K67*$AZ$3)/Z67, 0)</f>
        <v>-537668433374.58527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12.5</v>
      </c>
      <c r="R68">
        <f t="shared" si="28"/>
        <v>250000</v>
      </c>
      <c r="S68">
        <f t="shared" si="29"/>
        <v>-1700256786228.364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-63.377094792030547</v>
      </c>
      <c r="AC68">
        <f t="shared" si="30"/>
        <v>-56.586691884387044</v>
      </c>
      <c r="AE68">
        <f t="shared" si="31"/>
        <v>0</v>
      </c>
      <c r="AF68">
        <f t="shared" si="32"/>
        <v>0</v>
      </c>
      <c r="AG68">
        <f t="shared" si="32"/>
        <v>-4.160157773132011E-10</v>
      </c>
      <c r="AH68">
        <f t="shared" si="33"/>
        <v>-2.0853483745946771E-5</v>
      </c>
      <c r="AI68">
        <f t="shared" si="34"/>
        <v>-2.0853899761724086E-5</v>
      </c>
      <c r="AJ68">
        <f t="shared" si="35"/>
        <v>-6.7904029076435037</v>
      </c>
      <c r="AK68">
        <f t="shared" si="22"/>
        <v>-4.4363966354421391</v>
      </c>
      <c r="AL68">
        <f t="shared" si="26"/>
        <v>-11.226820396985405</v>
      </c>
      <c r="AN68">
        <f t="shared" si="36"/>
        <v>0</v>
      </c>
      <c r="AO68">
        <f t="shared" si="36"/>
        <v>0</v>
      </c>
      <c r="AP68">
        <f t="shared" si="36"/>
        <v>-6.727174135816264E-13</v>
      </c>
      <c r="AQ68">
        <f t="shared" si="36"/>
        <v>-3.3721080821361053E-8</v>
      </c>
      <c r="AR68">
        <f t="shared" si="36"/>
        <v>-3.3721753538774642E-8</v>
      </c>
      <c r="AS68">
        <f t="shared" si="36"/>
        <v>-1.0980406345906487E-2</v>
      </c>
      <c r="AT68">
        <f t="shared" si="36"/>
        <v>-7.1738655910879136E-3</v>
      </c>
      <c r="AU68">
        <f t="shared" si="23"/>
        <v>-1.8154305658747937E-2</v>
      </c>
      <c r="AW68">
        <v>65</v>
      </c>
      <c r="AX68">
        <f>IF(Z68&gt;0, (R68*SUMPRODUCT(K68:$K$98, X68:$X$98)-K68*$AZ$3)/Z68, 0)</f>
        <v>-1700256786228.364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12.5</v>
      </c>
      <c r="R69">
        <f t="shared" si="28"/>
        <v>250000</v>
      </c>
      <c r="S69">
        <f t="shared" si="29"/>
        <v>-5692003298756.4268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-56.586691884387044</v>
      </c>
      <c r="AC69">
        <f t="shared" si="30"/>
        <v>-50.523832068516107</v>
      </c>
      <c r="AE69">
        <f t="shared" si="31"/>
        <v>0</v>
      </c>
      <c r="AF69">
        <f t="shared" si="32"/>
        <v>0</v>
      </c>
      <c r="AG69">
        <f t="shared" si="32"/>
        <v>-1.109535373941948E-10</v>
      </c>
      <c r="AH69">
        <f t="shared" si="33"/>
        <v>-6.0180416429174856E-6</v>
      </c>
      <c r="AI69">
        <f t="shared" si="34"/>
        <v>-6.0181525964548802E-6</v>
      </c>
      <c r="AJ69">
        <f t="shared" si="35"/>
        <v>-6.0628598158709366</v>
      </c>
      <c r="AK69">
        <f t="shared" si="22"/>
        <v>-3.9610684319070932</v>
      </c>
      <c r="AL69">
        <f t="shared" si="26"/>
        <v>-10.023934265930627</v>
      </c>
      <c r="AN69">
        <f t="shared" si="36"/>
        <v>0</v>
      </c>
      <c r="AO69">
        <f t="shared" si="36"/>
        <v>0</v>
      </c>
      <c r="AP69">
        <f t="shared" si="36"/>
        <v>-1.6019390878808918E-13</v>
      </c>
      <c r="AQ69">
        <f t="shared" si="36"/>
        <v>-8.6888046714848243E-9</v>
      </c>
      <c r="AR69">
        <f t="shared" si="36"/>
        <v>-8.6889648653936133E-9</v>
      </c>
      <c r="AS69">
        <f t="shared" si="36"/>
        <v>-8.7535128230117679E-3</v>
      </c>
      <c r="AT69">
        <f t="shared" si="36"/>
        <v>-5.7189617382807662E-3</v>
      </c>
      <c r="AU69">
        <f t="shared" si="23"/>
        <v>-1.4472483250257401E-2</v>
      </c>
      <c r="AW69">
        <v>66</v>
      </c>
      <c r="AX69">
        <f>IF(Z69&gt;0, (R69*SUMPRODUCT(K69:$K$98, X69:$X$98)-K69*$AZ$3)/Z69, 0)</f>
        <v>-5692003298756.4268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12.5</v>
      </c>
      <c r="R70">
        <f t="shared" si="28"/>
        <v>250000</v>
      </c>
      <c r="S70">
        <f t="shared" si="29"/>
        <v>-20447513394003.023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-50.523832068516107</v>
      </c>
      <c r="AC70">
        <f t="shared" si="30"/>
        <v>-45.110564354354885</v>
      </c>
      <c r="AE70">
        <f t="shared" si="31"/>
        <v>0</v>
      </c>
      <c r="AF70">
        <f t="shared" si="32"/>
        <v>0</v>
      </c>
      <c r="AG70">
        <f t="shared" si="32"/>
        <v>-2.757704780840564E-11</v>
      </c>
      <c r="AH70">
        <f t="shared" si="33"/>
        <v>-1.6453390842369444E-6</v>
      </c>
      <c r="AI70">
        <f t="shared" si="34"/>
        <v>-1.6453666612847528E-6</v>
      </c>
      <c r="AJ70">
        <f t="shared" si="35"/>
        <v>-5.413267714161222</v>
      </c>
      <c r="AK70">
        <f t="shared" si="22"/>
        <v>-3.536668244796128</v>
      </c>
      <c r="AL70">
        <f t="shared" si="26"/>
        <v>-8.9499376043240115</v>
      </c>
      <c r="AN70">
        <f t="shared" si="36"/>
        <v>0</v>
      </c>
      <c r="AO70">
        <f t="shared" si="36"/>
        <v>0</v>
      </c>
      <c r="AP70">
        <f t="shared" si="36"/>
        <v>-3.5549589889284567E-14</v>
      </c>
      <c r="AQ70">
        <f t="shared" si="36"/>
        <v>-2.1210076611465995E-9</v>
      </c>
      <c r="AR70">
        <f t="shared" si="36"/>
        <v>-2.1210432107364889E-9</v>
      </c>
      <c r="AS70">
        <f t="shared" si="36"/>
        <v>-6.978246857180982E-3</v>
      </c>
      <c r="AT70">
        <f t="shared" si="36"/>
        <v>-4.5591212863124488E-3</v>
      </c>
      <c r="AU70">
        <f t="shared" si="23"/>
        <v>-1.1537370264536643E-2</v>
      </c>
      <c r="AW70">
        <v>67</v>
      </c>
      <c r="AX70">
        <f>IF(Z70&gt;0, (R70*SUMPRODUCT(K70:$K$98, X70:$X$98)-K70*$AZ$3)/Z70, 0)</f>
        <v>-20447513394003.023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12.5</v>
      </c>
      <c r="R71">
        <f t="shared" si="28"/>
        <v>250000</v>
      </c>
      <c r="S71">
        <f t="shared" si="29"/>
        <v>-79209846441129.781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-45.110564354354885</v>
      </c>
      <c r="AC71">
        <f t="shared" si="30"/>
        <v>-40.277289603931237</v>
      </c>
      <c r="AE71">
        <f t="shared" si="31"/>
        <v>0</v>
      </c>
      <c r="AF71">
        <f t="shared" si="32"/>
        <v>0</v>
      </c>
      <c r="AG71">
        <f t="shared" si="32"/>
        <v>-6.3561052403166281E-12</v>
      </c>
      <c r="AH71">
        <f t="shared" si="33"/>
        <v>-4.1890344180009908E-7</v>
      </c>
      <c r="AI71">
        <f t="shared" si="34"/>
        <v>-4.189097979053394E-7</v>
      </c>
      <c r="AJ71">
        <f t="shared" si="35"/>
        <v>-4.833274750423648</v>
      </c>
      <c r="AK71">
        <f t="shared" si="22"/>
        <v>-3.1577395048048422</v>
      </c>
      <c r="AL71">
        <f t="shared" si="26"/>
        <v>-7.9910146741382881</v>
      </c>
      <c r="AN71">
        <f t="shared" si="36"/>
        <v>0</v>
      </c>
      <c r="AO71">
        <f t="shared" si="36"/>
        <v>0</v>
      </c>
      <c r="AP71">
        <f t="shared" si="36"/>
        <v>-7.3157672432967087E-15</v>
      </c>
      <c r="AQ71">
        <f t="shared" si="36"/>
        <v>-4.8215061924820357E-10</v>
      </c>
      <c r="AR71">
        <f t="shared" si="36"/>
        <v>-4.821579350154469E-10</v>
      </c>
      <c r="AS71">
        <f t="shared" si="36"/>
        <v>-5.563015677072237E-3</v>
      </c>
      <c r="AT71">
        <f t="shared" si="36"/>
        <v>-3.6345035770623032E-3</v>
      </c>
      <c r="AU71">
        <f t="shared" si="23"/>
        <v>-9.1975197362924761E-3</v>
      </c>
      <c r="AW71">
        <v>68</v>
      </c>
      <c r="AX71">
        <f>IF(Z71&gt;0, (R71*SUMPRODUCT(K71:$K$98, X71:$X$98)-K71*$AZ$3)/Z71, 0)</f>
        <v>-79209846441129.781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12.5</v>
      </c>
      <c r="R72">
        <f t="shared" si="28"/>
        <v>250000</v>
      </c>
      <c r="S72">
        <f t="shared" si="29"/>
        <v>-332742757168979.88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-40.277289603931237</v>
      </c>
      <c r="AC72">
        <f t="shared" si="30"/>
        <v>-35.961865718212792</v>
      </c>
      <c r="AE72">
        <f t="shared" si="31"/>
        <v>0</v>
      </c>
      <c r="AF72">
        <f t="shared" si="32"/>
        <v>0</v>
      </c>
      <c r="AG72">
        <f t="shared" si="32"/>
        <v>-1.3509635049678159E-12</v>
      </c>
      <c r="AH72">
        <f t="shared" si="33"/>
        <v>-9.8831613658912919E-8</v>
      </c>
      <c r="AI72">
        <f t="shared" si="34"/>
        <v>-9.8832964622417886E-8</v>
      </c>
      <c r="AJ72">
        <f t="shared" si="35"/>
        <v>-4.3154238857184453</v>
      </c>
      <c r="AK72">
        <f t="shared" ref="AK72:AK79" si="49">G72*SUM(AB72:AB72, AE72:AF72)</f>
        <v>-2.8194102722751868</v>
      </c>
      <c r="AL72">
        <f t="shared" si="26"/>
        <v>-7.134834256826597</v>
      </c>
      <c r="AN72">
        <f t="shared" si="36"/>
        <v>0</v>
      </c>
      <c r="AO72">
        <f t="shared" si="36"/>
        <v>0</v>
      </c>
      <c r="AP72">
        <f t="shared" si="36"/>
        <v>-1.3883353909992227E-15</v>
      </c>
      <c r="AQ72">
        <f t="shared" si="36"/>
        <v>-1.015656059454395E-10</v>
      </c>
      <c r="AR72">
        <f t="shared" si="36"/>
        <v>-1.0156699428083049E-10</v>
      </c>
      <c r="AS72">
        <f t="shared" si="36"/>
        <v>-4.4348020399329977E-3</v>
      </c>
      <c r="AT72">
        <f t="shared" si="36"/>
        <v>-2.8974039997028988E-3</v>
      </c>
      <c r="AU72">
        <f t="shared" si="23"/>
        <v>-7.3322061412028914E-3</v>
      </c>
      <c r="AW72">
        <v>69</v>
      </c>
      <c r="AX72">
        <f>IF(Z72&gt;0, (R72*SUMPRODUCT(K72:$K$98, X72:$X$98)-K72*$AZ$3)/Z72, 0)</f>
        <v>-332742757168979.88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12.5</v>
      </c>
      <c r="R73">
        <f t="shared" si="28"/>
        <v>250000</v>
      </c>
      <c r="S73">
        <f t="shared" si="29"/>
        <v>-1525505593210939.3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-35.961865718212792</v>
      </c>
      <c r="AC73">
        <f t="shared" si="30"/>
        <v>-32.108808677063834</v>
      </c>
      <c r="AE73">
        <f t="shared" si="31"/>
        <v>0</v>
      </c>
      <c r="AF73">
        <f t="shared" si="32"/>
        <v>0</v>
      </c>
      <c r="AG73">
        <f t="shared" si="32"/>
        <v>-2.6309972919764959E-13</v>
      </c>
      <c r="AH73">
        <f t="shared" si="33"/>
        <v>-2.1487082814409763E-8</v>
      </c>
      <c r="AI73">
        <f t="shared" si="34"/>
        <v>-2.148734591413896E-8</v>
      </c>
      <c r="AJ73">
        <f t="shared" si="35"/>
        <v>-3.8530570411489578</v>
      </c>
      <c r="AK73">
        <f t="shared" si="49"/>
        <v>-2.5173306002748959</v>
      </c>
      <c r="AL73">
        <f t="shared" si="26"/>
        <v>-6.3703876629111997</v>
      </c>
      <c r="AN73">
        <f t="shared" si="36"/>
        <v>0</v>
      </c>
      <c r="AO73">
        <f t="shared" si="36"/>
        <v>0</v>
      </c>
      <c r="AP73">
        <f t="shared" si="36"/>
        <v>-2.4140883264863301E-16</v>
      </c>
      <c r="AQ73">
        <f t="shared" si="36"/>
        <v>-1.9715609723620743E-11</v>
      </c>
      <c r="AR73">
        <f t="shared" si="36"/>
        <v>-1.9715851132453391E-11</v>
      </c>
      <c r="AS73">
        <f t="shared" si="36"/>
        <v>-3.535397034687162E-3</v>
      </c>
      <c r="AT73">
        <f t="shared" si="36"/>
        <v>-2.3097927293817756E-3</v>
      </c>
      <c r="AU73">
        <f t="shared" si="23"/>
        <v>-5.8451897837847894E-3</v>
      </c>
      <c r="AW73">
        <v>70</v>
      </c>
      <c r="AX73">
        <f>IF(Z73&gt;0, (R73*SUMPRODUCT(K73:$K$98, X73:$X$98)-K73*$AZ$3)/Z73, 0)</f>
        <v>-1525505593210939.3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12.5</v>
      </c>
      <c r="R74">
        <f t="shared" si="28"/>
        <v>250000</v>
      </c>
      <c r="S74">
        <f t="shared" si="29"/>
        <v>-7690084955398970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-32.108808677063834</v>
      </c>
      <c r="AC74">
        <f t="shared" si="30"/>
        <v>-28.668579175967007</v>
      </c>
      <c r="AE74">
        <f t="shared" si="31"/>
        <v>0</v>
      </c>
      <c r="AF74">
        <f t="shared" si="32"/>
        <v>0</v>
      </c>
      <c r="AG74">
        <f t="shared" si="32"/>
        <v>-4.6599906474114583E-14</v>
      </c>
      <c r="AH74">
        <f t="shared" si="33"/>
        <v>-4.2773765086311707E-9</v>
      </c>
      <c r="AI74">
        <f t="shared" si="34"/>
        <v>-4.2774231085376447E-9</v>
      </c>
      <c r="AJ74">
        <f t="shared" si="35"/>
        <v>-3.4402295010968267</v>
      </c>
      <c r="AK74">
        <f t="shared" si="49"/>
        <v>-2.2476166073944688</v>
      </c>
      <c r="AL74">
        <f t="shared" si="26"/>
        <v>-5.6878461127687192</v>
      </c>
      <c r="AN74">
        <f t="shared" si="36"/>
        <v>0</v>
      </c>
      <c r="AO74">
        <f t="shared" si="36"/>
        <v>0</v>
      </c>
      <c r="AP74">
        <f t="shared" si="36"/>
        <v>-3.8176822373450796E-17</v>
      </c>
      <c r="AQ74">
        <f t="shared" si="36"/>
        <v>-3.5042268439978887E-12</v>
      </c>
      <c r="AR74">
        <f t="shared" si="36"/>
        <v>-3.5042650208202623E-12</v>
      </c>
      <c r="AS74">
        <f t="shared" si="36"/>
        <v>-2.8183968708227814E-3</v>
      </c>
      <c r="AT74">
        <f t="shared" si="36"/>
        <v>-1.8413526222800665E-3</v>
      </c>
      <c r="AU74">
        <f t="shared" si="23"/>
        <v>-4.6597494966071134E-3</v>
      </c>
      <c r="AW74">
        <v>71</v>
      </c>
      <c r="AX74">
        <f>IF(Z74&gt;0, (R74*SUMPRODUCT(K74:$K$98, X74:$X$98)-K74*$AZ$3)/Z74, 0)</f>
        <v>-7690084955398970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12.5</v>
      </c>
      <c r="R75">
        <f t="shared" si="28"/>
        <v>250000</v>
      </c>
      <c r="S75">
        <f t="shared" si="29"/>
        <v>-4.302705037846944E+16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-28.668579175967007</v>
      </c>
      <c r="AC75">
        <f t="shared" si="30"/>
        <v>-25.59694569283074</v>
      </c>
      <c r="AE75">
        <f t="shared" si="31"/>
        <v>0</v>
      </c>
      <c r="AF75">
        <f t="shared" si="32"/>
        <v>0</v>
      </c>
      <c r="AG75">
        <f t="shared" si="32"/>
        <v>-7.4362945715770426E-15</v>
      </c>
      <c r="AH75">
        <f t="shared" si="33"/>
        <v>-7.7395225675592785E-10</v>
      </c>
      <c r="AI75">
        <f t="shared" si="34"/>
        <v>-7.7395969305049946E-10</v>
      </c>
      <c r="AJ75">
        <f t="shared" si="35"/>
        <v>-3.0716334831362673</v>
      </c>
      <c r="AK75">
        <f t="shared" si="49"/>
        <v>-2.0068005423176909</v>
      </c>
      <c r="AL75">
        <f t="shared" si="26"/>
        <v>-5.0784340262279173</v>
      </c>
      <c r="AN75">
        <f t="shared" si="36"/>
        <v>0</v>
      </c>
      <c r="AO75">
        <f t="shared" si="36"/>
        <v>0</v>
      </c>
      <c r="AP75">
        <f t="shared" si="36"/>
        <v>-5.4394287774071278E-18</v>
      </c>
      <c r="AQ75">
        <f t="shared" si="36"/>
        <v>-5.6612310569679105E-13</v>
      </c>
      <c r="AR75">
        <f t="shared" si="36"/>
        <v>-5.6612854512556854E-13</v>
      </c>
      <c r="AS75">
        <f t="shared" si="36"/>
        <v>-2.2468087299391893E-3</v>
      </c>
      <c r="AT75">
        <f t="shared" si="36"/>
        <v>-1.4679150368950638E-3</v>
      </c>
      <c r="AU75">
        <f t="shared" si="23"/>
        <v>-3.7147237674003812E-3</v>
      </c>
      <c r="AW75">
        <v>72</v>
      </c>
      <c r="AX75">
        <f>IF(Z75&gt;0, (R75*SUMPRODUCT(K75:$K$98, X75:$X$98)-K75*$AZ$3)/Z75, 0)</f>
        <v>-4.302705037846944E+16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12.5</v>
      </c>
      <c r="R76">
        <f t="shared" si="28"/>
        <v>250000</v>
      </c>
      <c r="S76">
        <f t="shared" si="29"/>
        <v>-2.7047236548166723E+17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-25.59694569283074</v>
      </c>
      <c r="AC76">
        <f t="shared" si="30"/>
        <v>-22.854415797170798</v>
      </c>
      <c r="AE76">
        <f t="shared" si="31"/>
        <v>0</v>
      </c>
      <c r="AF76">
        <f t="shared" si="32"/>
        <v>0</v>
      </c>
      <c r="AG76">
        <f t="shared" si="32"/>
        <v>-1.0562269345183751E-15</v>
      </c>
      <c r="AH76">
        <f t="shared" si="33"/>
        <v>-1.2611409382685796E-10</v>
      </c>
      <c r="AI76">
        <f t="shared" si="34"/>
        <v>-1.2611515005379246E-10</v>
      </c>
      <c r="AJ76">
        <f t="shared" si="35"/>
        <v>-2.742529895659942</v>
      </c>
      <c r="AK76">
        <f t="shared" si="49"/>
        <v>-1.791786198498152</v>
      </c>
      <c r="AL76">
        <f t="shared" si="26"/>
        <v>-4.5343160942842093</v>
      </c>
      <c r="AN76">
        <f t="shared" si="36"/>
        <v>0</v>
      </c>
      <c r="AO76">
        <f t="shared" si="36"/>
        <v>0</v>
      </c>
      <c r="AP76">
        <f t="shared" si="36"/>
        <v>-6.8982022754740241E-19</v>
      </c>
      <c r="AQ76">
        <f t="shared" si="36"/>
        <v>-8.2364925621070814E-14</v>
      </c>
      <c r="AR76">
        <f t="shared" si="36"/>
        <v>-8.2365615441298365E-14</v>
      </c>
      <c r="AS76">
        <f t="shared" si="36"/>
        <v>-1.791142163537378E-3</v>
      </c>
      <c r="AT76">
        <f t="shared" si="36"/>
        <v>-1.1702128801779647E-3</v>
      </c>
      <c r="AU76">
        <f t="shared" si="23"/>
        <v>-2.9613550437977082E-3</v>
      </c>
      <c r="AW76">
        <v>73</v>
      </c>
      <c r="AX76">
        <f>IF(Z76&gt;0, (R76*SUMPRODUCT(K76:$K$98, X76:$X$98)-K76*$AZ$3)/Z76, 0)</f>
        <v>-2.7047236548166723E+17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12.5</v>
      </c>
      <c r="R77">
        <f t="shared" si="28"/>
        <v>250000</v>
      </c>
      <c r="S77">
        <f t="shared" si="29"/>
        <v>-1.9397761111136335E+18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-22.854415797170798</v>
      </c>
      <c r="AC77">
        <f t="shared" si="30"/>
        <v>-20.405728390331141</v>
      </c>
      <c r="AE77">
        <f t="shared" si="31"/>
        <v>0</v>
      </c>
      <c r="AF77">
        <f t="shared" si="32"/>
        <v>0</v>
      </c>
      <c r="AG77">
        <f t="shared" si="32"/>
        <v>-1.3149538414136958E-16</v>
      </c>
      <c r="AH77">
        <f t="shared" si="33"/>
        <v>-1.8283385620636437E-11</v>
      </c>
      <c r="AI77">
        <f t="shared" si="34"/>
        <v>-1.8283517116020577E-11</v>
      </c>
      <c r="AJ77">
        <f t="shared" si="35"/>
        <v>-2.4486874068396567</v>
      </c>
      <c r="AK77">
        <f t="shared" si="49"/>
        <v>-1.5998091058019561</v>
      </c>
      <c r="AL77">
        <f t="shared" si="26"/>
        <v>-4.0484965126598969</v>
      </c>
      <c r="AN77">
        <f t="shared" si="36"/>
        <v>0</v>
      </c>
      <c r="AO77">
        <f t="shared" si="36"/>
        <v>0</v>
      </c>
      <c r="AP77">
        <f t="shared" si="36"/>
        <v>-7.6678069873573752E-20</v>
      </c>
      <c r="AQ77">
        <f t="shared" si="36"/>
        <v>-1.0661474768098673E-14</v>
      </c>
      <c r="AR77">
        <f t="shared" si="36"/>
        <v>-1.0661551446168547E-14</v>
      </c>
      <c r="AS77">
        <f t="shared" si="36"/>
        <v>-1.4278875665957327E-3</v>
      </c>
      <c r="AT77">
        <f t="shared" si="36"/>
        <v>-9.3288654350923942E-4</v>
      </c>
      <c r="AU77">
        <f t="shared" si="23"/>
        <v>-2.360774110115634E-3</v>
      </c>
      <c r="AW77">
        <v>74</v>
      </c>
      <c r="AX77">
        <f>IF(Z77&gt;0, (R77*SUMPRODUCT(K77:$K$98, X77:$X$98)-K77*$AZ$3)/Z77, 0)</f>
        <v>-1.9397761111136335E+18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12.5</v>
      </c>
      <c r="R78">
        <f t="shared" si="28"/>
        <v>250000</v>
      </c>
      <c r="S78">
        <f t="shared" si="29"/>
        <v>-1.6193336218479927E+19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-20.405728390331141</v>
      </c>
      <c r="AC78">
        <f t="shared" si="30"/>
        <v>-18.219400348509957</v>
      </c>
      <c r="AE78">
        <f t="shared" si="31"/>
        <v>0</v>
      </c>
      <c r="AF78">
        <f t="shared" si="32"/>
        <v>0</v>
      </c>
      <c r="AG78">
        <f t="shared" si="32"/>
        <v>-1.4063964416206798E-17</v>
      </c>
      <c r="AH78">
        <f t="shared" si="33"/>
        <v>-2.3223293176749819E-12</v>
      </c>
      <c r="AI78">
        <f t="shared" si="34"/>
        <v>-2.3223433816393982E-12</v>
      </c>
      <c r="AJ78">
        <f t="shared" si="35"/>
        <v>-2.1863280418211843</v>
      </c>
      <c r="AK78">
        <f t="shared" si="49"/>
        <v>-1.42840098732318</v>
      </c>
      <c r="AL78">
        <f t="shared" si="26"/>
        <v>-3.6147290291466865</v>
      </c>
      <c r="AN78">
        <f t="shared" si="36"/>
        <v>0</v>
      </c>
      <c r="AO78">
        <f t="shared" si="36"/>
        <v>0</v>
      </c>
      <c r="AP78">
        <f t="shared" si="36"/>
        <v>-7.3223485945303464E-21</v>
      </c>
      <c r="AQ78">
        <f t="shared" si="36"/>
        <v>-1.2091117633743578E-15</v>
      </c>
      <c r="AR78">
        <f t="shared" si="36"/>
        <v>-1.2091190857229523E-15</v>
      </c>
      <c r="AS78">
        <f t="shared" si="36"/>
        <v>-1.1383032259213754E-3</v>
      </c>
      <c r="AT78">
        <f t="shared" si="36"/>
        <v>-7.4369144093530183E-4</v>
      </c>
      <c r="AU78">
        <f t="shared" si="23"/>
        <v>-1.8819946668578863E-3</v>
      </c>
      <c r="AW78">
        <v>75</v>
      </c>
      <c r="AX78">
        <f>IF(Z78&gt;0, (R78*SUMPRODUCT(K78:$K$98, X78:$X$98)-K78*$AZ$3)/Z78, 0)</f>
        <v>-1.6193336218479927E+19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-18.219400348509957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-2.8127928832413597E-13</v>
      </c>
      <c r="AI79">
        <f t="shared" si="34"/>
        <v>-2.8127928832413597E-13</v>
      </c>
      <c r="AJ79">
        <f t="shared" si="35"/>
        <v>-18.219400348509957</v>
      </c>
      <c r="AK79">
        <f t="shared" si="49"/>
        <v>-1.2753580243956972</v>
      </c>
      <c r="AL79">
        <f t="shared" si="26"/>
        <v>-19.494758372905935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-1.307562249023276E-16</v>
      </c>
      <c r="AR79">
        <f t="shared" si="36"/>
        <v>-1.307562249023276E-16</v>
      </c>
      <c r="AS79">
        <f t="shared" si="36"/>
        <v>-8.4695180500102742E-3</v>
      </c>
      <c r="AT79">
        <f t="shared" si="36"/>
        <v>-5.9286626350071934E-4</v>
      </c>
      <c r="AU79">
        <f t="shared" si="23"/>
        <v>-9.062384313511123E-3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85464.215946560944</v>
      </c>
      <c r="AO81" s="8">
        <f t="shared" si="50"/>
        <v>-8546.4215946560944</v>
      </c>
      <c r="AP81" s="8">
        <f t="shared" si="50"/>
        <v>-211.88171663032998</v>
      </c>
      <c r="AQ81" s="8">
        <f t="shared" si="50"/>
        <v>-34993.826759009244</v>
      </c>
      <c r="AR81" s="8">
        <f t="shared" si="50"/>
        <v>41712.085876265293</v>
      </c>
      <c r="AS81" s="8">
        <f t="shared" si="50"/>
        <v>-6046.5669820032535</v>
      </c>
      <c r="AT81" s="8">
        <f t="shared" si="50"/>
        <v>1636.9492609675369</v>
      </c>
      <c r="AU81" s="8">
        <f t="shared" si="50"/>
        <v>37302.468155229559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B19B2-942D-4B17-B89E-C833C01ABE2A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151909.28597049569</v>
      </c>
      <c r="K3">
        <v>1</v>
      </c>
      <c r="L3" s="2">
        <v>0</v>
      </c>
      <c r="O3">
        <f>$C$3</f>
        <v>151909.28597049569</v>
      </c>
      <c r="P3" s="2">
        <f>O3*C5</f>
        <v>15190.928597049569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151909.28597049569</v>
      </c>
      <c r="AF3">
        <f t="shared" ref="AF3:AG34" si="4">-$Z3*P3</f>
        <v>-15190.928597049569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136618.35737344611</v>
      </c>
      <c r="AJ3">
        <f t="shared" ref="AJ3:AJ66" si="7">AB3-AC3</f>
        <v>0</v>
      </c>
      <c r="AL3">
        <f t="shared" ref="AL3:AL34" si="8">SUM(AI3:AK3)</f>
        <v>136618.35737344611</v>
      </c>
      <c r="AN3">
        <f t="shared" ref="AN3:AU34" si="9">AE3*$K3</f>
        <v>151909.28597049569</v>
      </c>
      <c r="AO3">
        <f t="shared" si="9"/>
        <v>-15190.928597049569</v>
      </c>
      <c r="AP3">
        <f t="shared" si="9"/>
        <v>-100</v>
      </c>
      <c r="AQ3">
        <f t="shared" si="9"/>
        <v>0</v>
      </c>
      <c r="AR3">
        <f t="shared" si="9"/>
        <v>136618.35737344611</v>
      </c>
      <c r="AS3">
        <f t="shared" si="9"/>
        <v>0</v>
      </c>
      <c r="AT3">
        <f t="shared" si="9"/>
        <v>0</v>
      </c>
      <c r="AU3">
        <f t="shared" si="9"/>
        <v>136618.35737344611</v>
      </c>
      <c r="AW3">
        <v>0</v>
      </c>
      <c r="AX3">
        <f>IF(Z3&gt;0, (R3*SUMPRODUCT(K3:$K$98, X3:$X$98)-K3*$AZ$3)/Z3, 0)</f>
        <v>0</v>
      </c>
      <c r="AZ3">
        <f>C6*ABS(SUMPRODUCT(X4:X69, K4:K69))/1</f>
        <v>72196.873175516361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250000</v>
      </c>
      <c r="S4">
        <f t="shared" si="1"/>
        <v>4947.3240033963893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4842.7606878623337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-2783.8319999999999</v>
      </c>
      <c r="AI4">
        <f t="shared" si="6"/>
        <v>-2783.8319999999999</v>
      </c>
      <c r="AJ4">
        <f t="shared" si="7"/>
        <v>-4842.7606878623337</v>
      </c>
      <c r="AK4">
        <f>G4*SUM(AB4, AE4:AF4)</f>
        <v>0</v>
      </c>
      <c r="AL4">
        <f t="shared" si="8"/>
        <v>-7626.5926878623341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-2597.1004757906521</v>
      </c>
      <c r="AR4">
        <f t="shared" si="9"/>
        <v>-2597.1004757906521</v>
      </c>
      <c r="AS4">
        <f t="shared" si="9"/>
        <v>-4517.9220896187462</v>
      </c>
      <c r="AT4">
        <f t="shared" si="9"/>
        <v>0</v>
      </c>
      <c r="AU4">
        <f t="shared" si="9"/>
        <v>-7115.0225654093983</v>
      </c>
      <c r="AW4">
        <v>1</v>
      </c>
      <c r="AX4">
        <f>IF(Z4&gt;0, (R4*SUMPRODUCT(K4:$K$98, X4:$X$98)-K4*$AZ$3)/Z4, 0)</f>
        <v>4947.3240033963893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12.5</v>
      </c>
      <c r="R5">
        <f t="shared" si="0"/>
        <v>250000</v>
      </c>
      <c r="S5">
        <f t="shared" si="1"/>
        <v>8222.3031080349137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4842.7606878623337</v>
      </c>
      <c r="AC5">
        <f t="shared" si="2"/>
        <v>7863.6475964681158</v>
      </c>
      <c r="AE5">
        <f t="shared" si="3"/>
        <v>0</v>
      </c>
      <c r="AF5">
        <f t="shared" si="4"/>
        <v>0</v>
      </c>
      <c r="AG5">
        <f t="shared" si="4"/>
        <v>-11.954752052353317</v>
      </c>
      <c r="AH5">
        <f t="shared" si="5"/>
        <v>-3173.9652729336481</v>
      </c>
      <c r="AI5">
        <f t="shared" si="6"/>
        <v>-3185.9200249860014</v>
      </c>
      <c r="AJ5">
        <f t="shared" si="7"/>
        <v>-3020.8869086057821</v>
      </c>
      <c r="AK5">
        <f>G5*SUM(AB5, AE5:AF5)</f>
        <v>198.5531882023557</v>
      </c>
      <c r="AL5">
        <f t="shared" si="8"/>
        <v>-6008.2537453894274</v>
      </c>
      <c r="AN5">
        <f t="shared" si="9"/>
        <v>0</v>
      </c>
      <c r="AO5">
        <f t="shared" si="9"/>
        <v>0</v>
      </c>
      <c r="AP5">
        <f t="shared" si="9"/>
        <v>-10.22260432925226</v>
      </c>
      <c r="AQ5">
        <f t="shared" si="9"/>
        <v>-2714.0831526991597</v>
      </c>
      <c r="AR5">
        <f t="shared" si="9"/>
        <v>-2724.3057570284122</v>
      </c>
      <c r="AS5">
        <f t="shared" si="9"/>
        <v>-2583.184616030233</v>
      </c>
      <c r="AT5">
        <f t="shared" si="9"/>
        <v>169.78442316624071</v>
      </c>
      <c r="AU5">
        <f t="shared" si="9"/>
        <v>-5137.7059498924045</v>
      </c>
      <c r="AW5">
        <v>2</v>
      </c>
      <c r="AX5">
        <f>IF(Z5&gt;0, (R5*SUMPRODUCT(K5:$K$98, X5:$X$98)-K5*$AZ$3)/Z5, 0)</f>
        <v>8222.3031080349137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12.5</v>
      </c>
      <c r="R6">
        <f t="shared" si="0"/>
        <v>250000</v>
      </c>
      <c r="S6">
        <f t="shared" si="1"/>
        <v>12001.402123550903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7863.6475964681158</v>
      </c>
      <c r="AC6">
        <f t="shared" si="2"/>
        <v>11192.297482743641</v>
      </c>
      <c r="AE6">
        <f t="shared" si="3"/>
        <v>0</v>
      </c>
      <c r="AF6">
        <f t="shared" si="4"/>
        <v>0</v>
      </c>
      <c r="AG6">
        <f t="shared" si="4"/>
        <v>-11.657281132156719</v>
      </c>
      <c r="AH6">
        <f t="shared" si="5"/>
        <v>-3558.4679934613209</v>
      </c>
      <c r="AI6">
        <f t="shared" si="6"/>
        <v>-3570.1252745934776</v>
      </c>
      <c r="AJ6">
        <f t="shared" si="7"/>
        <v>-3328.6498862755252</v>
      </c>
      <c r="AK6">
        <f>G6*SUM(AB6, AE6:AF6)</f>
        <v>460.02338439338479</v>
      </c>
      <c r="AL6">
        <f t="shared" si="8"/>
        <v>-6438.7517764756185</v>
      </c>
      <c r="AN6">
        <f t="shared" si="9"/>
        <v>0</v>
      </c>
      <c r="AO6">
        <f t="shared" si="9"/>
        <v>0</v>
      </c>
      <c r="AP6">
        <f t="shared" si="9"/>
        <v>-8.992543581748107</v>
      </c>
      <c r="AQ6">
        <f t="shared" si="9"/>
        <v>-2745.0378997196231</v>
      </c>
      <c r="AR6">
        <f t="shared" si="9"/>
        <v>-2754.0304433013712</v>
      </c>
      <c r="AS6">
        <f t="shared" si="9"/>
        <v>-2567.7539068816832</v>
      </c>
      <c r="AT6">
        <f t="shared" si="9"/>
        <v>354.86665251380339</v>
      </c>
      <c r="AU6">
        <f t="shared" si="9"/>
        <v>-4966.9176976692515</v>
      </c>
      <c r="AW6">
        <v>3</v>
      </c>
      <c r="AX6">
        <f>IF(Z6&gt;0, (R6*SUMPRODUCT(K6:$K$98, X6:$X$98)-K6*$AZ$3)/Z6, 0)</f>
        <v>12001.402123550903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12.5</v>
      </c>
      <c r="R7">
        <f t="shared" si="0"/>
        <v>250000</v>
      </c>
      <c r="S7">
        <f t="shared" si="1"/>
        <v>14842.225799798316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11192.297482743641</v>
      </c>
      <c r="AC7">
        <f t="shared" si="2"/>
        <v>13468.836467357061</v>
      </c>
      <c r="AE7">
        <f t="shared" si="3"/>
        <v>0</v>
      </c>
      <c r="AF7">
        <f t="shared" si="4"/>
        <v>0</v>
      </c>
      <c r="AG7">
        <f t="shared" si="4"/>
        <v>-11.343342845804909</v>
      </c>
      <c r="AH7">
        <f t="shared" si="5"/>
        <v>-3947.3095006048325</v>
      </c>
      <c r="AI7">
        <f t="shared" si="6"/>
        <v>-3958.6528434506372</v>
      </c>
      <c r="AJ7">
        <f t="shared" si="7"/>
        <v>-2276.5389846134203</v>
      </c>
      <c r="AK7">
        <f>G7*SUM(AB7, AE7:AF7)</f>
        <v>549.54180640271272</v>
      </c>
      <c r="AL7">
        <f t="shared" si="8"/>
        <v>-5685.6500216613449</v>
      </c>
      <c r="AN7">
        <f t="shared" si="9"/>
        <v>0</v>
      </c>
      <c r="AO7">
        <f t="shared" si="9"/>
        <v>0</v>
      </c>
      <c r="AP7">
        <f t="shared" si="9"/>
        <v>-7.9613942671461411</v>
      </c>
      <c r="AQ7">
        <f t="shared" si="9"/>
        <v>-2770.4432155455015</v>
      </c>
      <c r="AR7">
        <f t="shared" si="9"/>
        <v>-2778.4046098126473</v>
      </c>
      <c r="AS7">
        <f t="shared" si="9"/>
        <v>-1597.8027524521935</v>
      </c>
      <c r="AT7">
        <f t="shared" si="9"/>
        <v>385.69926401102612</v>
      </c>
      <c r="AU7">
        <f t="shared" si="9"/>
        <v>-3990.5080982538152</v>
      </c>
      <c r="AW7">
        <v>4</v>
      </c>
      <c r="AX7">
        <f>IF(Z7&gt;0, (R7*SUMPRODUCT(K7:$K$98, X7:$X$98)-K7*$AZ$3)/Z7, 0)</f>
        <v>14842.225799798316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12.5</v>
      </c>
      <c r="R8">
        <f t="shared" si="0"/>
        <v>250000</v>
      </c>
      <c r="S8">
        <f t="shared" si="1"/>
        <v>15971.763814545944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13468.836467357061</v>
      </c>
      <c r="AC8">
        <f t="shared" si="2"/>
        <v>14070.838339397153</v>
      </c>
      <c r="AE8">
        <f t="shared" si="3"/>
        <v>0</v>
      </c>
      <c r="AF8">
        <f t="shared" si="4"/>
        <v>0</v>
      </c>
      <c r="AG8">
        <f t="shared" si="4"/>
        <v>-11.012276495240961</v>
      </c>
      <c r="AH8">
        <f t="shared" si="5"/>
        <v>-4352.6584421179823</v>
      </c>
      <c r="AI8">
        <f t="shared" si="6"/>
        <v>-4363.6707186132235</v>
      </c>
      <c r="AJ8">
        <f t="shared" si="7"/>
        <v>-602.00187204009126</v>
      </c>
      <c r="AK8">
        <f t="shared" ref="AK8:AK69" si="22">G8*SUM(AB8:AB8, AE8:AF8)</f>
        <v>286.8862167547054</v>
      </c>
      <c r="AL8">
        <f t="shared" si="8"/>
        <v>-4678.7863738986089</v>
      </c>
      <c r="AN8">
        <f t="shared" si="9"/>
        <v>0</v>
      </c>
      <c r="AO8">
        <f t="shared" si="9"/>
        <v>0</v>
      </c>
      <c r="AP8">
        <f t="shared" si="9"/>
        <v>-7.2146301993101707</v>
      </c>
      <c r="AQ8">
        <f t="shared" si="9"/>
        <v>-2851.6193774609383</v>
      </c>
      <c r="AR8">
        <f t="shared" si="9"/>
        <v>-2858.8340076602485</v>
      </c>
      <c r="AS8">
        <f t="shared" si="9"/>
        <v>-394.39809633717925</v>
      </c>
      <c r="AT8">
        <f t="shared" si="9"/>
        <v>187.95187026577213</v>
      </c>
      <c r="AU8">
        <f t="shared" si="9"/>
        <v>-3065.2802337316557</v>
      </c>
      <c r="AW8">
        <v>5</v>
      </c>
      <c r="AX8">
        <f>IF(Z8&gt;0, (R8*SUMPRODUCT(K8:$K$98, X8:$X$98)-K8*$AZ$3)/Z8, 0)</f>
        <v>15971.763814545944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12.5</v>
      </c>
      <c r="R9">
        <f t="shared" si="0"/>
        <v>250000</v>
      </c>
      <c r="S9">
        <f t="shared" si="1"/>
        <v>16090.274071082222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14070.838339397153</v>
      </c>
      <c r="AC9">
        <f t="shared" si="2"/>
        <v>13723.276910760127</v>
      </c>
      <c r="AE9">
        <f t="shared" si="3"/>
        <v>0</v>
      </c>
      <c r="AF9">
        <f t="shared" si="4"/>
        <v>0</v>
      </c>
      <c r="AG9">
        <f t="shared" si="4"/>
        <v>-10.661158450544891</v>
      </c>
      <c r="AH9">
        <f t="shared" si="5"/>
        <v>-4819.9055948731811</v>
      </c>
      <c r="AI9">
        <f t="shared" si="6"/>
        <v>-4830.5667533237256</v>
      </c>
      <c r="AJ9">
        <f t="shared" si="7"/>
        <v>347.56142863702553</v>
      </c>
      <c r="AK9">
        <f t="shared" si="22"/>
        <v>83.017946202443198</v>
      </c>
      <c r="AL9">
        <f t="shared" si="8"/>
        <v>-4399.9873784842566</v>
      </c>
      <c r="AN9">
        <f t="shared" si="9"/>
        <v>0</v>
      </c>
      <c r="AO9">
        <f t="shared" si="9"/>
        <v>0</v>
      </c>
      <c r="AP9">
        <f t="shared" si="9"/>
        <v>-6.6148283104019088</v>
      </c>
      <c r="AQ9">
        <f t="shared" si="9"/>
        <v>-2990.5613100424507</v>
      </c>
      <c r="AR9">
        <f t="shared" si="9"/>
        <v>-2997.1761383528524</v>
      </c>
      <c r="AS9">
        <f t="shared" si="9"/>
        <v>215.6481576009617</v>
      </c>
      <c r="AT9">
        <f t="shared" si="9"/>
        <v>51.509361141075338</v>
      </c>
      <c r="AU9">
        <f t="shared" si="9"/>
        <v>-2730.0186196108152</v>
      </c>
      <c r="AW9">
        <v>6</v>
      </c>
      <c r="AX9">
        <f>IF(Z9&gt;0, (R9*SUMPRODUCT(K9:$K$98, X9:$X$98)-K9*$AZ$3)/Z9, 0)</f>
        <v>16090.274071082222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12.5</v>
      </c>
      <c r="R10">
        <f t="shared" si="0"/>
        <v>250000</v>
      </c>
      <c r="S10">
        <f t="shared" si="1"/>
        <v>15829.757445448306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13723.276910760127</v>
      </c>
      <c r="AC10">
        <f t="shared" si="2"/>
        <v>13031.763496520289</v>
      </c>
      <c r="AE10">
        <f t="shared" si="3"/>
        <v>0</v>
      </c>
      <c r="AF10">
        <f t="shared" si="4"/>
        <v>0</v>
      </c>
      <c r="AG10">
        <f t="shared" si="4"/>
        <v>-10.290558416189951</v>
      </c>
      <c r="AH10">
        <f t="shared" si="5"/>
        <v>-5279.7689969898247</v>
      </c>
      <c r="AI10">
        <f t="shared" si="6"/>
        <v>-5290.0595554060146</v>
      </c>
      <c r="AJ10">
        <f t="shared" si="7"/>
        <v>691.51341423983831</v>
      </c>
      <c r="AK10">
        <f t="shared" si="22"/>
        <v>56.265435334116525</v>
      </c>
      <c r="AL10">
        <f t="shared" si="8"/>
        <v>-4542.2807058320595</v>
      </c>
      <c r="AN10">
        <f t="shared" si="9"/>
        <v>0</v>
      </c>
      <c r="AO10">
        <f t="shared" si="9"/>
        <v>0</v>
      </c>
      <c r="AP10">
        <f t="shared" si="9"/>
        <v>-6.057191544127595</v>
      </c>
      <c r="AQ10">
        <f t="shared" si="9"/>
        <v>-3107.7586686840377</v>
      </c>
      <c r="AR10">
        <f t="shared" si="9"/>
        <v>-3113.8158602281651</v>
      </c>
      <c r="AS10">
        <f t="shared" si="9"/>
        <v>407.03614283890136</v>
      </c>
      <c r="AT10">
        <f t="shared" si="9"/>
        <v>33.118758511324081</v>
      </c>
      <c r="AU10">
        <f t="shared" si="9"/>
        <v>-2673.6609588779397</v>
      </c>
      <c r="AW10">
        <v>7</v>
      </c>
      <c r="AX10">
        <f>IF(Z10&gt;0, (R10*SUMPRODUCT(K10:$K$98, X10:$X$98)-K10*$AZ$3)/Z10, 0)</f>
        <v>15829.757445448306</v>
      </c>
    </row>
    <row r="11" spans="1:52" x14ac:dyDescent="0.25">
      <c r="A11" t="s">
        <v>33</v>
      </c>
      <c r="C11" s="12">
        <f>AU71</f>
        <v>61027.187525045993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12.5</v>
      </c>
      <c r="R11">
        <f t="shared" si="0"/>
        <v>250000</v>
      </c>
      <c r="S11">
        <f t="shared" si="1"/>
        <v>15196.790975152286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13031.763496520289</v>
      </c>
      <c r="AC11">
        <f t="shared" si="2"/>
        <v>12039.934366587164</v>
      </c>
      <c r="AE11">
        <f t="shared" si="3"/>
        <v>0</v>
      </c>
      <c r="AF11">
        <f t="shared" si="4"/>
        <v>0</v>
      </c>
      <c r="AG11">
        <f t="shared" si="4"/>
        <v>-9.9033526109831485</v>
      </c>
      <c r="AH11">
        <f t="shared" si="5"/>
        <v>-5686.0044208980735</v>
      </c>
      <c r="AI11">
        <f t="shared" si="6"/>
        <v>-5695.9077735090568</v>
      </c>
      <c r="AJ11">
        <f t="shared" si="7"/>
        <v>991.82912993312493</v>
      </c>
      <c r="AK11">
        <f t="shared" si="22"/>
        <v>31.276232391648691</v>
      </c>
      <c r="AL11">
        <f t="shared" si="8"/>
        <v>-4672.8024111842833</v>
      </c>
      <c r="AN11">
        <f t="shared" si="9"/>
        <v>0</v>
      </c>
      <c r="AO11">
        <f t="shared" si="9"/>
        <v>0</v>
      </c>
      <c r="AP11">
        <f t="shared" si="9"/>
        <v>-5.5390306474967144</v>
      </c>
      <c r="AQ11">
        <f t="shared" si="9"/>
        <v>-3180.2313808585673</v>
      </c>
      <c r="AR11">
        <f t="shared" si="9"/>
        <v>-3185.7704115060642</v>
      </c>
      <c r="AS11">
        <f t="shared" si="9"/>
        <v>554.73859849106077</v>
      </c>
      <c r="AT11">
        <f t="shared" si="9"/>
        <v>17.493066899732785</v>
      </c>
      <c r="AU11">
        <f t="shared" si="9"/>
        <v>-2613.5387461152704</v>
      </c>
      <c r="AW11">
        <v>8</v>
      </c>
      <c r="AX11">
        <f>IF(Z11&gt;0, (R11*SUMPRODUCT(K11:$K$98, X11:$X$98)-K11*$AZ$3)/Z11, 0)</f>
        <v>15196.790975152286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12.5</v>
      </c>
      <c r="R12">
        <f t="shared" si="0"/>
        <v>250000</v>
      </c>
      <c r="S12">
        <f t="shared" si="1"/>
        <v>14298.968280797842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12039.934366587164</v>
      </c>
      <c r="AC12">
        <f t="shared" si="2"/>
        <v>10866.63209841511</v>
      </c>
      <c r="AE12">
        <f t="shared" si="3"/>
        <v>0</v>
      </c>
      <c r="AF12">
        <f t="shared" si="4"/>
        <v>0</v>
      </c>
      <c r="AG12">
        <f t="shared" si="4"/>
        <v>-9.499489652872338</v>
      </c>
      <c r="AH12">
        <f t="shared" si="5"/>
        <v>-6096.5886400195768</v>
      </c>
      <c r="AI12">
        <f t="shared" si="6"/>
        <v>-6106.0881296724492</v>
      </c>
      <c r="AJ12">
        <f t="shared" si="7"/>
        <v>1173.302268172054</v>
      </c>
      <c r="AK12">
        <f t="shared" si="22"/>
        <v>27.691849043150476</v>
      </c>
      <c r="AL12">
        <f t="shared" si="8"/>
        <v>-4905.0940124572444</v>
      </c>
      <c r="AN12">
        <f t="shared" si="9"/>
        <v>0</v>
      </c>
      <c r="AO12">
        <f t="shared" si="9"/>
        <v>0</v>
      </c>
      <c r="AP12">
        <f t="shared" si="9"/>
        <v>-5.0490797367544245</v>
      </c>
      <c r="AQ12">
        <f t="shared" si="9"/>
        <v>-3240.4016731933098</v>
      </c>
      <c r="AR12">
        <f t="shared" si="9"/>
        <v>-3245.4507529300645</v>
      </c>
      <c r="AS12">
        <f t="shared" si="9"/>
        <v>623.62262856134259</v>
      </c>
      <c r="AT12">
        <f t="shared" si="9"/>
        <v>14.718512150256085</v>
      </c>
      <c r="AU12">
        <f t="shared" si="9"/>
        <v>-2607.1096122184654</v>
      </c>
      <c r="AW12">
        <v>9</v>
      </c>
      <c r="AX12">
        <f>IF(Z12&gt;0, (R12*SUMPRODUCT(K12:$K$98, X12:$X$98)-K12*$AZ$3)/Z12, 0)</f>
        <v>14298.968280797842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12.5</v>
      </c>
      <c r="R13">
        <f t="shared" si="0"/>
        <v>250000</v>
      </c>
      <c r="S13">
        <f t="shared" si="1"/>
        <v>13109.527264962242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10866.63209841511</v>
      </c>
      <c r="AC13">
        <f t="shared" si="2"/>
        <v>9523.0147322632693</v>
      </c>
      <c r="AE13">
        <f t="shared" si="3"/>
        <v>0</v>
      </c>
      <c r="AF13">
        <f t="shared" si="4"/>
        <v>0</v>
      </c>
      <c r="AG13">
        <f t="shared" si="4"/>
        <v>-9.0802423113640565</v>
      </c>
      <c r="AH13">
        <f t="shared" si="5"/>
        <v>-6485.0488995911783</v>
      </c>
      <c r="AI13">
        <f t="shared" si="6"/>
        <v>-6494.129141902542</v>
      </c>
      <c r="AJ13">
        <f t="shared" si="7"/>
        <v>1343.6173661518405</v>
      </c>
      <c r="AK13">
        <f t="shared" si="22"/>
        <v>21.73326419683022</v>
      </c>
      <c r="AL13">
        <f t="shared" si="8"/>
        <v>-5128.7785115538709</v>
      </c>
      <c r="AN13">
        <f t="shared" si="9"/>
        <v>0</v>
      </c>
      <c r="AO13">
        <f t="shared" si="9"/>
        <v>0</v>
      </c>
      <c r="AP13">
        <f t="shared" si="9"/>
        <v>-4.5876856633543897</v>
      </c>
      <c r="AQ13">
        <f t="shared" si="9"/>
        <v>-3276.494706046813</v>
      </c>
      <c r="AR13">
        <f t="shared" si="9"/>
        <v>-3281.082391710167</v>
      </c>
      <c r="AS13">
        <f t="shared" si="9"/>
        <v>678.8468761471629</v>
      </c>
      <c r="AT13">
        <f t="shared" si="9"/>
        <v>10.980476198185647</v>
      </c>
      <c r="AU13">
        <f t="shared" si="9"/>
        <v>-2591.2550393648185</v>
      </c>
      <c r="AW13">
        <v>10</v>
      </c>
      <c r="AX13">
        <f>IF(Z13&gt;0, (R13*SUMPRODUCT(K13:$K$98, X13:$X$98)-K13*$AZ$3)/Z13, 0)</f>
        <v>13109.527264962242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12.5</v>
      </c>
      <c r="R14">
        <f t="shared" si="0"/>
        <v>250000</v>
      </c>
      <c r="S14">
        <f t="shared" si="1"/>
        <v>11628.684750861972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9523.0147322632693</v>
      </c>
      <c r="AC14">
        <f t="shared" si="2"/>
        <v>8042.9537424967411</v>
      </c>
      <c r="AE14">
        <f t="shared" si="3"/>
        <v>0</v>
      </c>
      <c r="AF14">
        <f t="shared" si="4"/>
        <v>0</v>
      </c>
      <c r="AG14">
        <f t="shared" si="4"/>
        <v>-8.6455969815294029</v>
      </c>
      <c r="AH14">
        <f t="shared" si="5"/>
        <v>-6876.8581344202348</v>
      </c>
      <c r="AI14">
        <f t="shared" si="6"/>
        <v>-6885.5037314017645</v>
      </c>
      <c r="AJ14">
        <f t="shared" si="7"/>
        <v>1480.0609897665281</v>
      </c>
      <c r="AK14">
        <f t="shared" si="22"/>
        <v>17.141426518073885</v>
      </c>
      <c r="AL14">
        <f t="shared" si="8"/>
        <v>-5388.3013151171626</v>
      </c>
      <c r="AN14">
        <f t="shared" si="9"/>
        <v>0</v>
      </c>
      <c r="AO14">
        <f t="shared" si="9"/>
        <v>0</v>
      </c>
      <c r="AP14">
        <f t="shared" si="9"/>
        <v>-4.1529627504906532</v>
      </c>
      <c r="AQ14">
        <f t="shared" si="9"/>
        <v>-3303.338766966644</v>
      </c>
      <c r="AR14">
        <f t="shared" si="9"/>
        <v>-3307.4917297171351</v>
      </c>
      <c r="AS14">
        <f t="shared" si="9"/>
        <v>710.95589721409624</v>
      </c>
      <c r="AT14">
        <f t="shared" si="9"/>
        <v>8.2339838384694701</v>
      </c>
      <c r="AU14">
        <f t="shared" si="9"/>
        <v>-2588.3018486645692</v>
      </c>
      <c r="AW14">
        <v>11</v>
      </c>
      <c r="AX14">
        <f>IF(Z14&gt;0, (R14*SUMPRODUCT(K14:$K$98, X14:$X$98)-K14*$AZ$3)/Z14, 0)</f>
        <v>11628.684750861972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12.5</v>
      </c>
      <c r="R15">
        <f t="shared" si="0"/>
        <v>250000</v>
      </c>
      <c r="S15">
        <f t="shared" si="1"/>
        <v>9944.9256391339059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8042.9537424967411</v>
      </c>
      <c r="AC15">
        <f t="shared" si="2"/>
        <v>6519.5202479882573</v>
      </c>
      <c r="AE15">
        <f t="shared" si="3"/>
        <v>0</v>
      </c>
      <c r="AF15">
        <f t="shared" si="4"/>
        <v>0</v>
      </c>
      <c r="AG15">
        <f t="shared" si="4"/>
        <v>-8.1945311666453495</v>
      </c>
      <c r="AH15">
        <f t="shared" si="5"/>
        <v>-7292.1969013751905</v>
      </c>
      <c r="AI15">
        <f t="shared" si="6"/>
        <v>-7300.3914325418355</v>
      </c>
      <c r="AJ15">
        <f t="shared" si="7"/>
        <v>1523.4334945084838</v>
      </c>
      <c r="AK15">
        <f t="shared" si="22"/>
        <v>32.976110344236645</v>
      </c>
      <c r="AL15">
        <f t="shared" si="8"/>
        <v>-5743.9818276891147</v>
      </c>
      <c r="AN15">
        <f t="shared" si="9"/>
        <v>0</v>
      </c>
      <c r="AO15">
        <f t="shared" si="9"/>
        <v>0</v>
      </c>
      <c r="AP15">
        <f t="shared" si="9"/>
        <v>-3.7342668296398402</v>
      </c>
      <c r="AQ15">
        <f t="shared" si="9"/>
        <v>-3323.0710153190548</v>
      </c>
      <c r="AR15">
        <f t="shared" si="9"/>
        <v>-3326.8052821486945</v>
      </c>
      <c r="AS15">
        <f t="shared" si="9"/>
        <v>694.23217143418901</v>
      </c>
      <c r="AT15">
        <f t="shared" si="9"/>
        <v>15.027289850364609</v>
      </c>
      <c r="AU15">
        <f t="shared" si="9"/>
        <v>-2617.5458208641408</v>
      </c>
      <c r="AW15">
        <v>12</v>
      </c>
      <c r="AX15">
        <f>IF(Z15&gt;0, (R15*SUMPRODUCT(K15:$K$98, X15:$X$98)-K15*$AZ$3)/Z15, 0)</f>
        <v>9944.9256391339059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12.5</v>
      </c>
      <c r="R16">
        <f t="shared" si="0"/>
        <v>250000</v>
      </c>
      <c r="S16">
        <f t="shared" si="1"/>
        <v>8043.424720013556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6519.5202479882573</v>
      </c>
      <c r="AC16">
        <f t="shared" si="2"/>
        <v>4973.5811211941473</v>
      </c>
      <c r="AE16">
        <f t="shared" si="3"/>
        <v>0</v>
      </c>
      <c r="AF16">
        <f t="shared" si="4"/>
        <v>0</v>
      </c>
      <c r="AG16">
        <f t="shared" si="4"/>
        <v>-7.7292653538780263</v>
      </c>
      <c r="AH16">
        <f t="shared" si="5"/>
        <v>-7666.4100220173905</v>
      </c>
      <c r="AI16">
        <f t="shared" si="6"/>
        <v>-7674.1392873712684</v>
      </c>
      <c r="AJ16">
        <f t="shared" si="7"/>
        <v>1545.9391267941101</v>
      </c>
      <c r="AK16">
        <f t="shared" si="22"/>
        <v>46.28859376071663</v>
      </c>
      <c r="AL16">
        <f t="shared" si="8"/>
        <v>-6081.9115668164413</v>
      </c>
      <c r="AN16">
        <f t="shared" si="9"/>
        <v>0</v>
      </c>
      <c r="AO16">
        <f t="shared" si="9"/>
        <v>0</v>
      </c>
      <c r="AP16">
        <f t="shared" si="9"/>
        <v>-3.3319876277488234</v>
      </c>
      <c r="AQ16">
        <f t="shared" si="9"/>
        <v>-3304.8914965501958</v>
      </c>
      <c r="AR16">
        <f t="shared" si="9"/>
        <v>-3308.223484177945</v>
      </c>
      <c r="AS16">
        <f t="shared" si="9"/>
        <v>666.4346232008121</v>
      </c>
      <c r="AT16">
        <f t="shared" si="9"/>
        <v>19.95442188295624</v>
      </c>
      <c r="AU16">
        <f t="shared" si="9"/>
        <v>-2621.8344390941761</v>
      </c>
      <c r="AW16">
        <v>13</v>
      </c>
      <c r="AX16">
        <f>IF(Z16&gt;0, (R16*SUMPRODUCT(K16:$K$98, X16:$X$98)-K16*$AZ$3)/Z16, 0)</f>
        <v>8043.424720013556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12.5</v>
      </c>
      <c r="R17">
        <f t="shared" si="0"/>
        <v>250000</v>
      </c>
      <c r="S17">
        <f t="shared" si="1"/>
        <v>6093.0783721903854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4973.5811211941473</v>
      </c>
      <c r="AC17">
        <f t="shared" si="2"/>
        <v>3535.2594651076724</v>
      </c>
      <c r="AE17">
        <f t="shared" si="3"/>
        <v>0</v>
      </c>
      <c r="AF17">
        <f t="shared" si="4"/>
        <v>0</v>
      </c>
      <c r="AG17">
        <f t="shared" si="4"/>
        <v>-7.2526136403461177</v>
      </c>
      <c r="AH17">
        <f t="shared" si="5"/>
        <v>-7987.1811998625899</v>
      </c>
      <c r="AI17">
        <f t="shared" si="6"/>
        <v>-7994.4338135029357</v>
      </c>
      <c r="AJ17">
        <f t="shared" si="7"/>
        <v>1438.3216560864748</v>
      </c>
      <c r="AK17">
        <f t="shared" si="22"/>
        <v>68.635419472479228</v>
      </c>
      <c r="AL17">
        <f t="shared" si="8"/>
        <v>-6487.4767379439818</v>
      </c>
      <c r="AN17">
        <f t="shared" si="9"/>
        <v>0</v>
      </c>
      <c r="AO17">
        <f t="shared" si="9"/>
        <v>0</v>
      </c>
      <c r="AP17">
        <f t="shared" si="9"/>
        <v>-2.9390009011489151</v>
      </c>
      <c r="AQ17">
        <f t="shared" si="9"/>
        <v>-3236.6721720082633</v>
      </c>
      <c r="AR17">
        <f t="shared" si="9"/>
        <v>-3239.6111729094118</v>
      </c>
      <c r="AS17">
        <f t="shared" si="9"/>
        <v>582.85589899125148</v>
      </c>
      <c r="AT17">
        <f t="shared" si="9"/>
        <v>27.813360766688181</v>
      </c>
      <c r="AU17">
        <f t="shared" si="9"/>
        <v>-2628.9419131514724</v>
      </c>
      <c r="AW17">
        <v>14</v>
      </c>
      <c r="AX17">
        <f>IF(Z17&gt;0, (R17*SUMPRODUCT(K17:$K$98, X17:$X$98)-K17*$AZ$3)/Z17, 0)</f>
        <v>6093.0783721903854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12.5</v>
      </c>
      <c r="R18">
        <f t="shared" si="0"/>
        <v>250000</v>
      </c>
      <c r="S18">
        <f t="shared" si="1"/>
        <v>4163.4513008108406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3535.2594651076724</v>
      </c>
      <c r="AC18">
        <f t="shared" si="2"/>
        <v>2253.3942816414674</v>
      </c>
      <c r="AE18">
        <f t="shared" si="3"/>
        <v>0</v>
      </c>
      <c r="AF18">
        <f t="shared" si="4"/>
        <v>0</v>
      </c>
      <c r="AG18">
        <f t="shared" si="4"/>
        <v>-6.7654036243999487</v>
      </c>
      <c r="AH18">
        <f t="shared" si="5"/>
        <v>-8293.6775908541385</v>
      </c>
      <c r="AI18">
        <f t="shared" si="6"/>
        <v>-8300.4429944785388</v>
      </c>
      <c r="AJ18">
        <f t="shared" si="7"/>
        <v>1281.8651834662051</v>
      </c>
      <c r="AK18">
        <f t="shared" si="22"/>
        <v>76.361604446325728</v>
      </c>
      <c r="AL18">
        <f t="shared" si="8"/>
        <v>-6942.2162065660077</v>
      </c>
      <c r="AN18">
        <f t="shared" si="9"/>
        <v>0</v>
      </c>
      <c r="AO18">
        <f t="shared" si="9"/>
        <v>0</v>
      </c>
      <c r="AP18">
        <f t="shared" si="9"/>
        <v>-2.5583866700413274</v>
      </c>
      <c r="AQ18">
        <f t="shared" si="9"/>
        <v>-3136.3146047245109</v>
      </c>
      <c r="AR18">
        <f t="shared" si="9"/>
        <v>-3138.8729913945522</v>
      </c>
      <c r="AS18">
        <f t="shared" si="9"/>
        <v>484.74665818048544</v>
      </c>
      <c r="AT18">
        <f t="shared" si="9"/>
        <v>28.876697055273741</v>
      </c>
      <c r="AU18">
        <f t="shared" si="9"/>
        <v>-2625.2496361587928</v>
      </c>
      <c r="AW18">
        <v>15</v>
      </c>
      <c r="AX18">
        <f>IF(Z18&gt;0, (R18*SUMPRODUCT(K18:$K$98, X18:$X$98)-K18*$AZ$3)/Z18, 0)</f>
        <v>4163.4513008108406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12.5</v>
      </c>
      <c r="R19">
        <f t="shared" si="0"/>
        <v>250000</v>
      </c>
      <c r="S19">
        <f t="shared" si="1"/>
        <v>1910.0368537572924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2253.3942816414674</v>
      </c>
      <c r="AC19">
        <f t="shared" si="2"/>
        <v>957.90615276341487</v>
      </c>
      <c r="AE19">
        <f t="shared" si="3"/>
        <v>0</v>
      </c>
      <c r="AF19">
        <f t="shared" si="4"/>
        <v>0</v>
      </c>
      <c r="AG19">
        <f t="shared" si="4"/>
        <v>-6.2688983649653682</v>
      </c>
      <c r="AH19">
        <f t="shared" si="5"/>
        <v>-8577.0244638116201</v>
      </c>
      <c r="AI19">
        <f t="shared" si="6"/>
        <v>-8583.293362176586</v>
      </c>
      <c r="AJ19">
        <f t="shared" si="7"/>
        <v>1295.4881288780525</v>
      </c>
      <c r="AK19">
        <f t="shared" si="22"/>
        <v>50.250692480604727</v>
      </c>
      <c r="AL19">
        <f t="shared" si="8"/>
        <v>-7237.5545408179287</v>
      </c>
      <c r="AN19">
        <f t="shared" si="9"/>
        <v>0</v>
      </c>
      <c r="AO19">
        <f t="shared" si="9"/>
        <v>0</v>
      </c>
      <c r="AP19">
        <f t="shared" si="9"/>
        <v>-2.2107895074958481</v>
      </c>
      <c r="AQ19">
        <f t="shared" si="9"/>
        <v>-3024.7731875989166</v>
      </c>
      <c r="AR19">
        <f t="shared" si="9"/>
        <v>-3026.9839771064126</v>
      </c>
      <c r="AS19">
        <f t="shared" si="9"/>
        <v>456.86680428816459</v>
      </c>
      <c r="AT19">
        <f t="shared" si="9"/>
        <v>17.721407688053205</v>
      </c>
      <c r="AU19">
        <f t="shared" si="9"/>
        <v>-2552.3957651301948</v>
      </c>
      <c r="AW19">
        <v>16</v>
      </c>
      <c r="AX19">
        <f>IF(Z19&gt;0, (R19*SUMPRODUCT(K19:$K$98, X19:$X$98)-K19*$AZ$3)/Z19, 0)</f>
        <v>1910.0368537572924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12.5</v>
      </c>
      <c r="R20">
        <f t="shared" si="0"/>
        <v>250000</v>
      </c>
      <c r="S20">
        <f t="shared" si="1"/>
        <v>-1638.4198773469743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957.90615276341487</v>
      </c>
      <c r="AC20">
        <f t="shared" si="2"/>
        <v>-755.54252765739875</v>
      </c>
      <c r="AE20">
        <f t="shared" si="3"/>
        <v>0</v>
      </c>
      <c r="AF20">
        <f t="shared" si="4"/>
        <v>0</v>
      </c>
      <c r="AG20">
        <f t="shared" si="4"/>
        <v>-5.7642620956297357</v>
      </c>
      <c r="AH20">
        <f t="shared" si="5"/>
        <v>-8838.9457137195895</v>
      </c>
      <c r="AI20">
        <f t="shared" si="6"/>
        <v>-8844.7099758152199</v>
      </c>
      <c r="AJ20">
        <f t="shared" si="7"/>
        <v>1713.4486804208136</v>
      </c>
      <c r="AK20">
        <f t="shared" si="22"/>
        <v>4.1189964568826838</v>
      </c>
      <c r="AL20">
        <f t="shared" si="8"/>
        <v>-7127.1422989375233</v>
      </c>
      <c r="AN20">
        <f t="shared" si="9"/>
        <v>0</v>
      </c>
      <c r="AO20">
        <f t="shared" si="9"/>
        <v>0</v>
      </c>
      <c r="AP20">
        <f t="shared" si="9"/>
        <v>-1.9281271896405323</v>
      </c>
      <c r="AQ20">
        <f t="shared" si="9"/>
        <v>-2956.5990018567163</v>
      </c>
      <c r="AR20">
        <f t="shared" si="9"/>
        <v>-2958.5271290463575</v>
      </c>
      <c r="AS20">
        <f t="shared" si="9"/>
        <v>573.14308995037698</v>
      </c>
      <c r="AT20">
        <f t="shared" si="9"/>
        <v>1.3777911085219097</v>
      </c>
      <c r="AU20">
        <f t="shared" si="9"/>
        <v>-2384.0062479874582</v>
      </c>
      <c r="AW20">
        <v>17</v>
      </c>
      <c r="AX20">
        <f>IF(Z20&gt;0, (R20*SUMPRODUCT(K20:$K$98, X20:$X$98)-K20*$AZ$3)/Z20, 0)</f>
        <v>-1638.4198773469743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12.5</v>
      </c>
      <c r="R21">
        <f t="shared" si="0"/>
        <v>250000</v>
      </c>
      <c r="S21">
        <f t="shared" si="1"/>
        <v>-6013.6675187632281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-755.54252765739875</v>
      </c>
      <c r="AC21">
        <f t="shared" si="2"/>
        <v>-2527.1657534032311</v>
      </c>
      <c r="AE21">
        <f t="shared" si="3"/>
        <v>0</v>
      </c>
      <c r="AF21">
        <f t="shared" si="4"/>
        <v>0</v>
      </c>
      <c r="AG21">
        <f t="shared" si="4"/>
        <v>-5.2529628249280247</v>
      </c>
      <c r="AH21">
        <f t="shared" si="5"/>
        <v>-9073.1329949082628</v>
      </c>
      <c r="AI21">
        <f t="shared" si="6"/>
        <v>-9078.3859577331914</v>
      </c>
      <c r="AJ21">
        <f t="shared" si="7"/>
        <v>1771.6232257458323</v>
      </c>
      <c r="AK21">
        <f t="shared" si="22"/>
        <v>-1.208868044251838</v>
      </c>
      <c r="AL21">
        <f t="shared" si="8"/>
        <v>-7307.9716000316112</v>
      </c>
      <c r="AN21">
        <f t="shared" si="9"/>
        <v>0</v>
      </c>
      <c r="AO21">
        <f t="shared" si="9"/>
        <v>0</v>
      </c>
      <c r="AP21">
        <f t="shared" si="9"/>
        <v>-1.6708817258614621</v>
      </c>
      <c r="AQ21">
        <f t="shared" si="9"/>
        <v>-2886.0154969230375</v>
      </c>
      <c r="AR21">
        <f t="shared" si="9"/>
        <v>-2887.6863786488989</v>
      </c>
      <c r="AS21">
        <f t="shared" si="9"/>
        <v>563.5244283403066</v>
      </c>
      <c r="AT21">
        <f t="shared" si="9"/>
        <v>-0.38452119145654862</v>
      </c>
      <c r="AU21">
        <f t="shared" si="9"/>
        <v>-2324.5464715000489</v>
      </c>
      <c r="AW21">
        <v>18</v>
      </c>
      <c r="AX21">
        <f>IF(Z21&gt;0, (R21*SUMPRODUCT(K21:$K$98, X21:$X$98)-K21*$AZ$3)/Z21, 0)</f>
        <v>-6013.6675187632281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12.5</v>
      </c>
      <c r="R22">
        <f t="shared" si="0"/>
        <v>250000</v>
      </c>
      <c r="S22">
        <f t="shared" si="1"/>
        <v>-10266.268804735013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-2527.1657534032311</v>
      </c>
      <c r="AC22">
        <f t="shared" si="2"/>
        <v>-3890.7816943097864</v>
      </c>
      <c r="AE22">
        <f t="shared" si="3"/>
        <v>0</v>
      </c>
      <c r="AF22">
        <f t="shared" si="4"/>
        <v>0</v>
      </c>
      <c r="AG22">
        <f t="shared" si="4"/>
        <v>-4.7373366218933386</v>
      </c>
      <c r="AH22">
        <f t="shared" si="5"/>
        <v>-9261.9314957081169</v>
      </c>
      <c r="AI22">
        <f t="shared" si="6"/>
        <v>-9266.6688323300095</v>
      </c>
      <c r="AJ22">
        <f t="shared" si="7"/>
        <v>1363.6159409065554</v>
      </c>
      <c r="AK22">
        <f t="shared" si="22"/>
        <v>-53.070480821467854</v>
      </c>
      <c r="AL22">
        <f t="shared" si="8"/>
        <v>-7956.1233722449224</v>
      </c>
      <c r="AN22">
        <f t="shared" si="9"/>
        <v>0</v>
      </c>
      <c r="AO22">
        <f t="shared" si="9"/>
        <v>0</v>
      </c>
      <c r="AP22">
        <f t="shared" si="9"/>
        <v>-1.4069742742275457</v>
      </c>
      <c r="AQ22">
        <f t="shared" si="9"/>
        <v>-2750.764909526536</v>
      </c>
      <c r="AR22">
        <f t="shared" si="9"/>
        <v>-2752.1718838007632</v>
      </c>
      <c r="AS22">
        <f t="shared" si="9"/>
        <v>404.98970242383365</v>
      </c>
      <c r="AT22">
        <f t="shared" si="9"/>
        <v>-15.761768098051951</v>
      </c>
      <c r="AU22">
        <f t="shared" si="9"/>
        <v>-2362.9439494749818</v>
      </c>
      <c r="AW22">
        <v>19</v>
      </c>
      <c r="AX22">
        <f>IF(Z22&gt;0, (R22*SUMPRODUCT(K22:$K$98, X22:$X$98)-K22*$AZ$3)/Z22, 0)</f>
        <v>-10266.268804735013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12.5</v>
      </c>
      <c r="R23">
        <f t="shared" si="0"/>
        <v>250000</v>
      </c>
      <c r="S23">
        <f t="shared" si="1"/>
        <v>-12870.988916772831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-3890.7816943097864</v>
      </c>
      <c r="AC23">
        <f t="shared" si="2"/>
        <v>-4344.1629679965772</v>
      </c>
      <c r="AE23">
        <f t="shared" si="3"/>
        <v>0</v>
      </c>
      <c r="AF23">
        <f t="shared" si="4"/>
        <v>0</v>
      </c>
      <c r="AG23">
        <f t="shared" si="4"/>
        <v>-4.2189483225483562</v>
      </c>
      <c r="AH23">
        <f t="shared" si="5"/>
        <v>-9420.2986625209796</v>
      </c>
      <c r="AI23">
        <f t="shared" si="6"/>
        <v>-9424.517610843528</v>
      </c>
      <c r="AJ23">
        <f t="shared" si="7"/>
        <v>453.38127368679079</v>
      </c>
      <c r="AK23">
        <f t="shared" si="22"/>
        <v>-272.35471860168508</v>
      </c>
      <c r="AL23">
        <f t="shared" si="8"/>
        <v>-9243.4910557584226</v>
      </c>
      <c r="AN23">
        <f t="shared" si="9"/>
        <v>0</v>
      </c>
      <c r="AO23">
        <f t="shared" si="9"/>
        <v>0</v>
      </c>
      <c r="AP23">
        <f t="shared" si="9"/>
        <v>-1.1187629983541512</v>
      </c>
      <c r="AQ23">
        <f t="shared" si="9"/>
        <v>-2498.0352380110899</v>
      </c>
      <c r="AR23">
        <f t="shared" si="9"/>
        <v>-2499.1540010094441</v>
      </c>
      <c r="AS23">
        <f t="shared" si="9"/>
        <v>120.2257421444499</v>
      </c>
      <c r="AT23">
        <f t="shared" si="9"/>
        <v>-72.221880502834708</v>
      </c>
      <c r="AU23">
        <f t="shared" si="9"/>
        <v>-2451.1501393678286</v>
      </c>
      <c r="AW23">
        <v>20</v>
      </c>
      <c r="AX23">
        <f>IF(Z23&gt;0, (R23*SUMPRODUCT(K23:$K$98, X23:$X$98)-K23*$AZ$3)/Z23, 0)</f>
        <v>-12870.988916772831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12.5</v>
      </c>
      <c r="R24">
        <f t="shared" si="0"/>
        <v>250000</v>
      </c>
      <c r="S24">
        <f t="shared" si="1"/>
        <v>-16174.899261252211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-4344.1629679965772</v>
      </c>
      <c r="AC24">
        <f t="shared" si="2"/>
        <v>-4790.9628168650215</v>
      </c>
      <c r="AE24">
        <f t="shared" si="3"/>
        <v>0</v>
      </c>
      <c r="AF24">
        <f t="shared" si="4"/>
        <v>0</v>
      </c>
      <c r="AG24">
        <f t="shared" si="4"/>
        <v>-3.7024672762120501</v>
      </c>
      <c r="AH24">
        <f t="shared" si="5"/>
        <v>-9485.8312622164576</v>
      </c>
      <c r="AI24">
        <f t="shared" si="6"/>
        <v>-9489.5337294926703</v>
      </c>
      <c r="AJ24">
        <f t="shared" si="7"/>
        <v>446.79984886844431</v>
      </c>
      <c r="AK24">
        <f t="shared" si="22"/>
        <v>-304.09140775976044</v>
      </c>
      <c r="AL24">
        <f t="shared" si="8"/>
        <v>-9346.8252883839868</v>
      </c>
      <c r="AN24">
        <f t="shared" si="9"/>
        <v>0</v>
      </c>
      <c r="AO24">
        <f t="shared" si="9"/>
        <v>0</v>
      </c>
      <c r="AP24">
        <f t="shared" si="9"/>
        <v>-0.87661136025997222</v>
      </c>
      <c r="AQ24">
        <f t="shared" si="9"/>
        <v>-2245.9043728471552</v>
      </c>
      <c r="AR24">
        <f t="shared" si="9"/>
        <v>-2246.7809842074153</v>
      </c>
      <c r="AS24">
        <f t="shared" si="9"/>
        <v>105.78616745567288</v>
      </c>
      <c r="AT24">
        <f t="shared" si="9"/>
        <v>-71.997930761559104</v>
      </c>
      <c r="AU24">
        <f t="shared" si="9"/>
        <v>-2212.9927475133013</v>
      </c>
      <c r="AW24">
        <v>21</v>
      </c>
      <c r="AX24">
        <f>IF(Z24&gt;0, (R24*SUMPRODUCT(K24:$K$98, X24:$X$98)-K24*$AZ$3)/Z24, 0)</f>
        <v>-16174.899261252211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12.5</v>
      </c>
      <c r="R25">
        <f t="shared" si="0"/>
        <v>250000</v>
      </c>
      <c r="S25">
        <f t="shared" si="1"/>
        <v>-20372.040650745359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-4790.9628168650215</v>
      </c>
      <c r="AC25">
        <f t="shared" si="2"/>
        <v>-5205.407020834813</v>
      </c>
      <c r="AE25">
        <f t="shared" si="3"/>
        <v>0</v>
      </c>
      <c r="AF25">
        <f t="shared" si="4"/>
        <v>0</v>
      </c>
      <c r="AG25">
        <f t="shared" si="4"/>
        <v>-3.1939651444812185</v>
      </c>
      <c r="AH25">
        <f t="shared" si="5"/>
        <v>-9429.5491793742203</v>
      </c>
      <c r="AI25">
        <f t="shared" si="6"/>
        <v>-9432.7431445187012</v>
      </c>
      <c r="AJ25">
        <f t="shared" si="7"/>
        <v>414.44420396979149</v>
      </c>
      <c r="AK25">
        <f t="shared" si="22"/>
        <v>-335.36739718055156</v>
      </c>
      <c r="AL25">
        <f t="shared" si="8"/>
        <v>-9353.6663377294608</v>
      </c>
      <c r="AN25">
        <f t="shared" si="9"/>
        <v>0</v>
      </c>
      <c r="AO25">
        <f t="shared" si="9"/>
        <v>0</v>
      </c>
      <c r="AP25">
        <f t="shared" si="9"/>
        <v>-0.67519313113453505</v>
      </c>
      <c r="AQ25">
        <f t="shared" si="9"/>
        <v>-1993.3739247623789</v>
      </c>
      <c r="AR25">
        <f t="shared" si="9"/>
        <v>-1994.0491178935135</v>
      </c>
      <c r="AS25">
        <f t="shared" si="9"/>
        <v>87.612064346549076</v>
      </c>
      <c r="AT25">
        <f t="shared" si="9"/>
        <v>-70.895502217371615</v>
      </c>
      <c r="AU25">
        <f t="shared" si="9"/>
        <v>-1977.3325557643359</v>
      </c>
      <c r="AW25">
        <v>22</v>
      </c>
      <c r="AX25">
        <f>IF(Z25&gt;0, (R25*SUMPRODUCT(K25:$K$98, X25:$X$98)-K25*$AZ$3)/Z25, 0)</f>
        <v>-20372.040650745359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12.5</v>
      </c>
      <c r="R26">
        <f t="shared" si="0"/>
        <v>250000</v>
      </c>
      <c r="S26">
        <f t="shared" si="1"/>
        <v>-25754.805723253055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-5205.407020834813</v>
      </c>
      <c r="AC26">
        <f t="shared" si="2"/>
        <v>-5563.5486519566894</v>
      </c>
      <c r="AE26">
        <f t="shared" si="3"/>
        <v>0</v>
      </c>
      <c r="AF26">
        <f t="shared" si="4"/>
        <v>0</v>
      </c>
      <c r="AG26">
        <f t="shared" si="4"/>
        <v>-2.7002478254638747</v>
      </c>
      <c r="AH26">
        <f t="shared" si="5"/>
        <v>-9235.5533514506333</v>
      </c>
      <c r="AI26">
        <f t="shared" si="6"/>
        <v>-9238.2535992760968</v>
      </c>
      <c r="AJ26">
        <f t="shared" si="7"/>
        <v>358.14163112187634</v>
      </c>
      <c r="AK26">
        <f t="shared" si="22"/>
        <v>-364.37849145843694</v>
      </c>
      <c r="AL26">
        <f t="shared" si="8"/>
        <v>-9244.490459612658</v>
      </c>
      <c r="AN26">
        <f t="shared" si="9"/>
        <v>0</v>
      </c>
      <c r="AO26">
        <f t="shared" si="9"/>
        <v>0</v>
      </c>
      <c r="AP26">
        <f t="shared" si="9"/>
        <v>-0.50966339801362259</v>
      </c>
      <c r="AQ26">
        <f t="shared" si="9"/>
        <v>-1743.182036570222</v>
      </c>
      <c r="AR26">
        <f t="shared" si="9"/>
        <v>-1743.6916999682353</v>
      </c>
      <c r="AS26">
        <f t="shared" si="9"/>
        <v>67.59812153773693</v>
      </c>
      <c r="AT26">
        <f t="shared" si="9"/>
        <v>-68.775309572883955</v>
      </c>
      <c r="AU26">
        <f t="shared" si="9"/>
        <v>-1744.8688880033826</v>
      </c>
      <c r="AW26">
        <v>23</v>
      </c>
      <c r="AX26">
        <f>IF(Z26&gt;0, (R26*SUMPRODUCT(K26:$K$98, X26:$X$98)-K26*$AZ$3)/Z26, 0)</f>
        <v>-25754.805723253055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12.5</v>
      </c>
      <c r="R27">
        <f t="shared" si="0"/>
        <v>250000</v>
      </c>
      <c r="S27">
        <f t="shared" si="1"/>
        <v>-32761.140908540714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-5563.5486519566894</v>
      </c>
      <c r="AC27">
        <f t="shared" si="2"/>
        <v>-5846.7018549193172</v>
      </c>
      <c r="AE27">
        <f t="shared" si="3"/>
        <v>0</v>
      </c>
      <c r="AF27">
        <f t="shared" si="4"/>
        <v>0</v>
      </c>
      <c r="AG27">
        <f t="shared" si="4"/>
        <v>-2.2308067167294157</v>
      </c>
      <c r="AH27">
        <f t="shared" si="5"/>
        <v>-8848.7726095964081</v>
      </c>
      <c r="AI27">
        <f t="shared" si="6"/>
        <v>-8851.0034163131368</v>
      </c>
      <c r="AJ27">
        <f t="shared" si="7"/>
        <v>283.1532029626278</v>
      </c>
      <c r="AK27">
        <f t="shared" si="22"/>
        <v>-389.44840563696829</v>
      </c>
      <c r="AL27">
        <f t="shared" si="8"/>
        <v>-8957.2986189874773</v>
      </c>
      <c r="AN27">
        <f t="shared" si="9"/>
        <v>0</v>
      </c>
      <c r="AO27">
        <f t="shared" si="9"/>
        <v>0</v>
      </c>
      <c r="AP27">
        <f t="shared" si="9"/>
        <v>-0.37594450486245401</v>
      </c>
      <c r="AQ27">
        <f t="shared" si="9"/>
        <v>-1491.2306890631755</v>
      </c>
      <c r="AR27">
        <f t="shared" si="9"/>
        <v>-1491.6066335680378</v>
      </c>
      <c r="AS27">
        <f t="shared" si="9"/>
        <v>47.71811465767378</v>
      </c>
      <c r="AT27">
        <f t="shared" si="9"/>
        <v>-65.631409000469233</v>
      </c>
      <c r="AU27">
        <f t="shared" si="9"/>
        <v>-1509.5199279108333</v>
      </c>
      <c r="AW27">
        <v>24</v>
      </c>
      <c r="AX27">
        <f>IF(Z27&gt;0, (R27*SUMPRODUCT(K27:$K$98, X27:$X$98)-K27*$AZ$3)/Z27, 0)</f>
        <v>-32761.140908540714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12.5</v>
      </c>
      <c r="R28">
        <f t="shared" si="0"/>
        <v>250000</v>
      </c>
      <c r="S28">
        <f t="shared" si="1"/>
        <v>-42018.835774278246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-5846.7018549193172</v>
      </c>
      <c r="AC28">
        <f t="shared" si="2"/>
        <v>-6034.3353711185737</v>
      </c>
      <c r="AE28">
        <f t="shared" si="3"/>
        <v>0</v>
      </c>
      <c r="AF28">
        <f t="shared" si="4"/>
        <v>0</v>
      </c>
      <c r="AG28">
        <f t="shared" si="4"/>
        <v>-1.7951280836094943</v>
      </c>
      <c r="AH28">
        <f t="shared" si="5"/>
        <v>-8267.4113190525495</v>
      </c>
      <c r="AI28">
        <f t="shared" si="6"/>
        <v>-8269.2064471361591</v>
      </c>
      <c r="AJ28">
        <f t="shared" si="7"/>
        <v>187.63351619925652</v>
      </c>
      <c r="AK28">
        <f t="shared" si="22"/>
        <v>-409.26912984435222</v>
      </c>
      <c r="AL28">
        <f t="shared" si="8"/>
        <v>-8490.842060781255</v>
      </c>
      <c r="AN28">
        <f t="shared" si="9"/>
        <v>0</v>
      </c>
      <c r="AO28">
        <f t="shared" si="9"/>
        <v>0</v>
      </c>
      <c r="AP28">
        <f t="shared" si="9"/>
        <v>-0.27010910027374441</v>
      </c>
      <c r="AQ28">
        <f t="shared" si="9"/>
        <v>-1243.9797769149245</v>
      </c>
      <c r="AR28">
        <f t="shared" si="9"/>
        <v>-1244.2498860151984</v>
      </c>
      <c r="AS28">
        <f t="shared" si="9"/>
        <v>28.232815643925552</v>
      </c>
      <c r="AT28">
        <f t="shared" si="9"/>
        <v>-61.581854487952143</v>
      </c>
      <c r="AU28">
        <f t="shared" si="9"/>
        <v>-1277.598924859225</v>
      </c>
      <c r="AW28">
        <v>25</v>
      </c>
      <c r="AX28">
        <f>IF(Z28&gt;0, (R28*SUMPRODUCT(K28:$K$98, X28:$X$98)-K28*$AZ$3)/Z28, 0)</f>
        <v>-42018.835774278246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12.5</v>
      </c>
      <c r="R29">
        <f t="shared" si="0"/>
        <v>250000</v>
      </c>
      <c r="S29">
        <f t="shared" si="1"/>
        <v>-54495.033845301798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-6034.3353711185737</v>
      </c>
      <c r="AC29">
        <f t="shared" si="2"/>
        <v>-6114.3891008335686</v>
      </c>
      <c r="AE29">
        <f t="shared" si="3"/>
        <v>0</v>
      </c>
      <c r="AF29">
        <f t="shared" si="4"/>
        <v>0</v>
      </c>
      <c r="AG29">
        <f t="shared" si="4"/>
        <v>-1.402510621011549</v>
      </c>
      <c r="AH29">
        <f t="shared" si="5"/>
        <v>-7493.3236352370086</v>
      </c>
      <c r="AI29">
        <f t="shared" si="6"/>
        <v>-7494.7261458580206</v>
      </c>
      <c r="AJ29">
        <f t="shared" si="7"/>
        <v>80.053729714994915</v>
      </c>
      <c r="AK29">
        <f t="shared" si="22"/>
        <v>-422.40347597830021</v>
      </c>
      <c r="AL29">
        <f t="shared" si="8"/>
        <v>-7837.0758921213255</v>
      </c>
      <c r="AN29">
        <f t="shared" si="9"/>
        <v>0</v>
      </c>
      <c r="AO29">
        <f t="shared" si="9"/>
        <v>0</v>
      </c>
      <c r="AP29">
        <f t="shared" si="9"/>
        <v>-0.18842213098127636</v>
      </c>
      <c r="AQ29">
        <f t="shared" si="9"/>
        <v>-1006.7004030710261</v>
      </c>
      <c r="AR29">
        <f t="shared" si="9"/>
        <v>-1006.8888252020074</v>
      </c>
      <c r="AS29">
        <f t="shared" si="9"/>
        <v>10.754923435103354</v>
      </c>
      <c r="AT29">
        <f t="shared" si="9"/>
        <v>-56.748349627702616</v>
      </c>
      <c r="AU29">
        <f t="shared" si="9"/>
        <v>-1052.8822513946066</v>
      </c>
      <c r="AW29">
        <v>26</v>
      </c>
      <c r="AX29">
        <f>IF(Z29&gt;0, (R29*SUMPRODUCT(K29:$K$98, X29:$X$98)-K29*$AZ$3)/Z29, 0)</f>
        <v>-54495.033845301798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12.5</v>
      </c>
      <c r="R30">
        <f t="shared" si="0"/>
        <v>250000</v>
      </c>
      <c r="S30">
        <f t="shared" si="1"/>
        <v>-71742.418461711117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-6114.3891008335686</v>
      </c>
      <c r="AC30">
        <f t="shared" si="2"/>
        <v>-6081.86981890466</v>
      </c>
      <c r="AE30">
        <f t="shared" si="3"/>
        <v>0</v>
      </c>
      <c r="AF30">
        <f t="shared" si="4"/>
        <v>0</v>
      </c>
      <c r="AG30">
        <f t="shared" si="4"/>
        <v>-1.059671173155138</v>
      </c>
      <c r="AH30">
        <f t="shared" si="5"/>
        <v>-6576.286832925909</v>
      </c>
      <c r="AI30">
        <f t="shared" si="6"/>
        <v>-6577.3465040990641</v>
      </c>
      <c r="AJ30">
        <f t="shared" si="7"/>
        <v>-32.51928192890864</v>
      </c>
      <c r="AK30">
        <f t="shared" si="22"/>
        <v>-428.00723705834986</v>
      </c>
      <c r="AL30">
        <f t="shared" si="8"/>
        <v>-7037.873023086323</v>
      </c>
      <c r="AN30">
        <f t="shared" si="9"/>
        <v>0</v>
      </c>
      <c r="AO30">
        <f t="shared" si="9"/>
        <v>0</v>
      </c>
      <c r="AP30">
        <f t="shared" si="9"/>
        <v>-0.12710974570101469</v>
      </c>
      <c r="AQ30">
        <f t="shared" si="9"/>
        <v>-788.83918725584181</v>
      </c>
      <c r="AR30">
        <f t="shared" si="9"/>
        <v>-788.96629700154278</v>
      </c>
      <c r="AS30">
        <f t="shared" si="9"/>
        <v>-3.9007550276712339</v>
      </c>
      <c r="AT30">
        <f t="shared" si="9"/>
        <v>-51.340352025142721</v>
      </c>
      <c r="AU30">
        <f t="shared" si="9"/>
        <v>-844.20740405435686</v>
      </c>
      <c r="AW30">
        <v>27</v>
      </c>
      <c r="AX30">
        <f>IF(Z30&gt;0, (R30*SUMPRODUCT(K30:$K$98, X30:$X$98)-K30*$AZ$3)/Z30, 0)</f>
        <v>-71742.418461711117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12.5</v>
      </c>
      <c r="R31">
        <f t="shared" si="0"/>
        <v>250000</v>
      </c>
      <c r="S31">
        <f t="shared" si="1"/>
        <v>-96479.562891892812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-6081.86981890466</v>
      </c>
      <c r="AC31">
        <f t="shared" si="2"/>
        <v>-5942.8342874105574</v>
      </c>
      <c r="AE31">
        <f t="shared" si="3"/>
        <v>0</v>
      </c>
      <c r="AF31">
        <f t="shared" si="4"/>
        <v>0</v>
      </c>
      <c r="AG31">
        <f t="shared" si="4"/>
        <v>-0.76996025236837162</v>
      </c>
      <c r="AH31">
        <f t="shared" si="5"/>
        <v>-5582.2841811043018</v>
      </c>
      <c r="AI31">
        <f t="shared" si="6"/>
        <v>-5583.0541413566698</v>
      </c>
      <c r="AJ31">
        <f t="shared" si="7"/>
        <v>-139.03553149410254</v>
      </c>
      <c r="AK31">
        <f t="shared" si="22"/>
        <v>-425.73088732332621</v>
      </c>
      <c r="AL31">
        <f t="shared" si="8"/>
        <v>-6147.8205601740983</v>
      </c>
      <c r="AN31">
        <f t="shared" si="9"/>
        <v>0</v>
      </c>
      <c r="AO31">
        <f t="shared" si="9"/>
        <v>0</v>
      </c>
      <c r="AP31">
        <f t="shared" si="9"/>
        <v>-8.246278788257555E-2</v>
      </c>
      <c r="AQ31">
        <f t="shared" si="9"/>
        <v>-597.86296099142692</v>
      </c>
      <c r="AR31">
        <f t="shared" si="9"/>
        <v>-597.94542377930952</v>
      </c>
      <c r="AS31">
        <f t="shared" si="9"/>
        <v>-14.890713522513126</v>
      </c>
      <c r="AT31">
        <f t="shared" si="9"/>
        <v>-45.595802833219402</v>
      </c>
      <c r="AU31">
        <f t="shared" si="9"/>
        <v>-658.43194013504194</v>
      </c>
      <c r="AW31">
        <v>28</v>
      </c>
      <c r="AX31">
        <f>IF(Z31&gt;0, (R31*SUMPRODUCT(K31:$K$98, X31:$X$98)-K31*$AZ$3)/Z31, 0)</f>
        <v>-96479.562891892812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12.5</v>
      </c>
      <c r="R32">
        <f t="shared" si="0"/>
        <v>250000</v>
      </c>
      <c r="S32">
        <f t="shared" si="1"/>
        <v>-133612.0132246888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-5942.8342874105574</v>
      </c>
      <c r="AC32">
        <f t="shared" si="2"/>
        <v>-5712.2376780895347</v>
      </c>
      <c r="AE32">
        <f t="shared" si="3"/>
        <v>0</v>
      </c>
      <c r="AF32">
        <f t="shared" si="4"/>
        <v>0</v>
      </c>
      <c r="AG32">
        <f t="shared" si="4"/>
        <v>-0.53440532219243109</v>
      </c>
      <c r="AH32">
        <f t="shared" si="5"/>
        <v>-4557.106553045136</v>
      </c>
      <c r="AI32">
        <f t="shared" si="6"/>
        <v>-4557.6409583673285</v>
      </c>
      <c r="AJ32">
        <f t="shared" si="7"/>
        <v>-230.5966093210227</v>
      </c>
      <c r="AK32">
        <f t="shared" si="22"/>
        <v>-415.99840011873908</v>
      </c>
      <c r="AL32">
        <f t="shared" si="8"/>
        <v>-5204.2359678070907</v>
      </c>
      <c r="AN32">
        <f t="shared" si="9"/>
        <v>0</v>
      </c>
      <c r="AO32">
        <f t="shared" si="9"/>
        <v>0</v>
      </c>
      <c r="AP32">
        <f t="shared" si="9"/>
        <v>-5.1102536730816057E-2</v>
      </c>
      <c r="AQ32">
        <f t="shared" si="9"/>
        <v>-435.77355116492504</v>
      </c>
      <c r="AR32">
        <f t="shared" si="9"/>
        <v>-435.82465370165585</v>
      </c>
      <c r="AS32">
        <f t="shared" si="9"/>
        <v>-22.050812760404995</v>
      </c>
      <c r="AT32">
        <f t="shared" si="9"/>
        <v>-39.77986864878882</v>
      </c>
      <c r="AU32">
        <f t="shared" si="9"/>
        <v>-497.65533511084971</v>
      </c>
      <c r="AW32">
        <v>29</v>
      </c>
      <c r="AX32">
        <f>IF(Z32&gt;0, (R32*SUMPRODUCT(K32:$K$98, X32:$X$98)-K32*$AZ$3)/Z32, 0)</f>
        <v>-133612.0132246888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12.5</v>
      </c>
      <c r="R33">
        <f t="shared" si="0"/>
        <v>250000</v>
      </c>
      <c r="S33">
        <f t="shared" si="1"/>
        <v>-192436.32460996541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-5712.2376780895347</v>
      </c>
      <c r="AC33">
        <f t="shared" si="2"/>
        <v>-5408.3151843326305</v>
      </c>
      <c r="AE33">
        <f t="shared" si="3"/>
        <v>0</v>
      </c>
      <c r="AF33">
        <f t="shared" si="4"/>
        <v>0</v>
      </c>
      <c r="AG33">
        <f t="shared" si="4"/>
        <v>-0.35130550295625929</v>
      </c>
      <c r="AH33">
        <f t="shared" si="5"/>
        <v>-3555.1153202849496</v>
      </c>
      <c r="AI33">
        <f t="shared" si="6"/>
        <v>-3555.4666257879057</v>
      </c>
      <c r="AJ33">
        <f t="shared" si="7"/>
        <v>-303.92249375690426</v>
      </c>
      <c r="AK33">
        <f t="shared" si="22"/>
        <v>-399.85663746626744</v>
      </c>
      <c r="AL33">
        <f t="shared" si="8"/>
        <v>-4259.2457570110773</v>
      </c>
      <c r="AN33">
        <f t="shared" si="9"/>
        <v>0</v>
      </c>
      <c r="AO33">
        <f t="shared" si="9"/>
        <v>0</v>
      </c>
      <c r="AP33">
        <f t="shared" si="9"/>
        <v>-2.9994291957801768E-2</v>
      </c>
      <c r="AQ33">
        <f t="shared" si="9"/>
        <v>-303.5340066208912</v>
      </c>
      <c r="AR33">
        <f t="shared" si="9"/>
        <v>-303.564000912849</v>
      </c>
      <c r="AS33">
        <f t="shared" si="9"/>
        <v>-25.94875381562921</v>
      </c>
      <c r="AT33">
        <f t="shared" si="9"/>
        <v>-34.139564067464697</v>
      </c>
      <c r="AU33">
        <f t="shared" si="9"/>
        <v>-363.6523187959429</v>
      </c>
      <c r="AW33">
        <v>30</v>
      </c>
      <c r="AX33">
        <f>IF(Z33&gt;0, (R33*SUMPRODUCT(K33:$K$98, X33:$X$98)-K33*$AZ$3)/Z33, 0)</f>
        <v>-192436.32460996541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12.5</v>
      </c>
      <c r="R34">
        <f t="shared" si="0"/>
        <v>250000</v>
      </c>
      <c r="S34">
        <f t="shared" si="1"/>
        <v>-290958.75901750737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-5408.3151843326305</v>
      </c>
      <c r="AC34">
        <f t="shared" si="2"/>
        <v>-5051.406293701888</v>
      </c>
      <c r="AE34">
        <f t="shared" si="3"/>
        <v>0</v>
      </c>
      <c r="AF34">
        <f t="shared" si="4"/>
        <v>0</v>
      </c>
      <c r="AG34">
        <f t="shared" si="4"/>
        <v>-0.21701556222087898</v>
      </c>
      <c r="AH34">
        <f t="shared" si="5"/>
        <v>-2615.5377141163549</v>
      </c>
      <c r="AI34">
        <f t="shared" si="6"/>
        <v>-2615.7547296785756</v>
      </c>
      <c r="AJ34">
        <f t="shared" si="7"/>
        <v>-356.90889063074246</v>
      </c>
      <c r="AK34">
        <f t="shared" si="22"/>
        <v>-378.58206290328417</v>
      </c>
      <c r="AL34">
        <f t="shared" si="8"/>
        <v>-3351.2456832126022</v>
      </c>
      <c r="AN34">
        <f t="shared" si="9"/>
        <v>0</v>
      </c>
      <c r="AO34">
        <f t="shared" si="9"/>
        <v>0</v>
      </c>
      <c r="AP34">
        <f t="shared" si="9"/>
        <v>-1.6543466537834159E-2</v>
      </c>
      <c r="AQ34">
        <f t="shared" si="9"/>
        <v>-199.38690206874099</v>
      </c>
      <c r="AR34">
        <f t="shared" si="9"/>
        <v>-199.40344553527882</v>
      </c>
      <c r="AS34">
        <f t="shared" si="9"/>
        <v>-27.207773621301747</v>
      </c>
      <c r="AT34">
        <f t="shared" si="9"/>
        <v>-28.859956518188085</v>
      </c>
      <c r="AU34">
        <f t="shared" ref="AU34:AU69" si="23">AL34*$K34</f>
        <v>-255.47117567476863</v>
      </c>
      <c r="AW34">
        <v>31</v>
      </c>
      <c r="AX34">
        <f>IF(Z34&gt;0, (R34*SUMPRODUCT(K34:$K$98, X34:$X$98)-K34*$AZ$3)/Z34, 0)</f>
        <v>-290958.75901750737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12.5</v>
      </c>
      <c r="R35">
        <f t="shared" si="0"/>
        <v>250000</v>
      </c>
      <c r="S35">
        <f t="shared" si="1"/>
        <v>-465844.36156517488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-5051.406293701888</v>
      </c>
      <c r="AC35">
        <f t="shared" si="2"/>
        <v>-4661.1120375102419</v>
      </c>
      <c r="AE35">
        <f t="shared" si="3"/>
        <v>0</v>
      </c>
      <c r="AF35">
        <f t="shared" ref="AF35:AG69" si="24">-$Z35*P35</f>
        <v>0</v>
      </c>
      <c r="AG35">
        <f t="shared" si="24"/>
        <v>-0.12507160175368248</v>
      </c>
      <c r="AH35">
        <f t="shared" si="5"/>
        <v>-1795.4760968997539</v>
      </c>
      <c r="AI35">
        <f t="shared" ref="AI35:AI66" si="25">SUM(AE35:AH35)</f>
        <v>-1795.6011685015076</v>
      </c>
      <c r="AJ35">
        <f t="shared" si="7"/>
        <v>-390.29425619164613</v>
      </c>
      <c r="AK35">
        <f t="shared" si="22"/>
        <v>-353.5984405591322</v>
      </c>
      <c r="AL35">
        <f t="shared" ref="AL35:AL69" si="26">SUM(AI35:AK35)</f>
        <v>-2539.4938652522856</v>
      </c>
      <c r="AN35">
        <f t="shared" ref="AN35:AT69" si="27">AE35*$K35</f>
        <v>0</v>
      </c>
      <c r="AO35">
        <f t="shared" si="27"/>
        <v>0</v>
      </c>
      <c r="AP35">
        <f t="shared" si="27"/>
        <v>-8.5128764058215525E-3</v>
      </c>
      <c r="AQ35">
        <f t="shared" si="27"/>
        <v>-122.20732674885137</v>
      </c>
      <c r="AR35">
        <f t="shared" si="27"/>
        <v>-122.21583962525719</v>
      </c>
      <c r="AS35">
        <f t="shared" si="27"/>
        <v>-26.564997315737276</v>
      </c>
      <c r="AT35">
        <f t="shared" si="27"/>
        <v>-24.067332468479432</v>
      </c>
      <c r="AU35">
        <f t="shared" si="23"/>
        <v>-172.84816940947388</v>
      </c>
      <c r="AW35">
        <v>32</v>
      </c>
      <c r="AX35">
        <f>IF(Z35&gt;0, (R35*SUMPRODUCT(K35:$K$98, X35:$X$98)-K35*$AZ$3)/Z35, 0)</f>
        <v>-465844.36156517488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12.5</v>
      </c>
      <c r="R36">
        <f t="shared" si="0"/>
        <v>250000</v>
      </c>
      <c r="S36">
        <f t="shared" si="1"/>
        <v>-747727.88619850739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-4661.1120375102419</v>
      </c>
      <c r="AC36">
        <f t="shared" si="2"/>
        <v>-4256.8183300980327</v>
      </c>
      <c r="AE36">
        <f t="shared" si="3"/>
        <v>0</v>
      </c>
      <c r="AF36">
        <f t="shared" si="24"/>
        <v>0</v>
      </c>
      <c r="AG36">
        <f t="shared" si="24"/>
        <v>-7.1162558075437504E-2</v>
      </c>
      <c r="AH36">
        <f t="shared" si="5"/>
        <v>-1053.1665532141633</v>
      </c>
      <c r="AI36">
        <f t="shared" si="25"/>
        <v>-1053.2377157722387</v>
      </c>
      <c r="AJ36">
        <f t="shared" si="7"/>
        <v>-404.29370741220919</v>
      </c>
      <c r="AK36">
        <f t="shared" si="22"/>
        <v>-326.27784262571697</v>
      </c>
      <c r="AL36">
        <f t="shared" si="26"/>
        <v>-1783.809265810165</v>
      </c>
      <c r="AN36">
        <f t="shared" si="27"/>
        <v>0</v>
      </c>
      <c r="AO36">
        <f t="shared" si="27"/>
        <v>0</v>
      </c>
      <c r="AP36">
        <f t="shared" si="27"/>
        <v>-4.3246517903412348E-3</v>
      </c>
      <c r="AQ36">
        <f t="shared" si="27"/>
        <v>-64.002457796092045</v>
      </c>
      <c r="AR36">
        <f t="shared" si="27"/>
        <v>-64.006782447882387</v>
      </c>
      <c r="AS36">
        <f t="shared" si="27"/>
        <v>-24.569514543454758</v>
      </c>
      <c r="AT36">
        <f t="shared" si="27"/>
        <v>-19.82837737176591</v>
      </c>
      <c r="AU36">
        <f t="shared" si="23"/>
        <v>-108.40467436310307</v>
      </c>
      <c r="AW36">
        <v>33</v>
      </c>
      <c r="AX36">
        <f>IF(Z36&gt;0, (R36*SUMPRODUCT(K36:$K$98, X36:$X$98)-K36*$AZ$3)/Z36, 0)</f>
        <v>-747727.88619850739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12.5</v>
      </c>
      <c r="R37">
        <f t="shared" si="0"/>
        <v>250000</v>
      </c>
      <c r="S37">
        <f t="shared" si="1"/>
        <v>-1205625.1107468563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-4256.8183300980327</v>
      </c>
      <c r="AC37">
        <f t="shared" si="2"/>
        <v>-3850.73057882175</v>
      </c>
      <c r="AE37">
        <f t="shared" si="3"/>
        <v>0</v>
      </c>
      <c r="AF37">
        <f t="shared" si="24"/>
        <v>0</v>
      </c>
      <c r="AG37">
        <f t="shared" si="24"/>
        <v>-3.9924626491442204E-2</v>
      </c>
      <c r="AH37">
        <f t="shared" si="5"/>
        <v>-610.52612006481854</v>
      </c>
      <c r="AI37">
        <f t="shared" si="25"/>
        <v>-610.56604469131003</v>
      </c>
      <c r="AJ37">
        <f t="shared" si="7"/>
        <v>-406.08775127628269</v>
      </c>
      <c r="AK37">
        <f t="shared" si="22"/>
        <v>-297.97728310686233</v>
      </c>
      <c r="AL37">
        <f t="shared" si="26"/>
        <v>-1314.6310790744551</v>
      </c>
      <c r="AN37">
        <f t="shared" si="27"/>
        <v>0</v>
      </c>
      <c r="AO37">
        <f t="shared" si="27"/>
        <v>0</v>
      </c>
      <c r="AP37">
        <f t="shared" si="27"/>
        <v>-2.1663191203206726E-3</v>
      </c>
      <c r="AQ37">
        <f t="shared" si="27"/>
        <v>-33.127283172833373</v>
      </c>
      <c r="AR37">
        <f t="shared" si="27"/>
        <v>-33.1294494919537</v>
      </c>
      <c r="AS37">
        <f t="shared" si="27"/>
        <v>-22.034411776060139</v>
      </c>
      <c r="AT37">
        <f t="shared" si="27"/>
        <v>-16.168313708682209</v>
      </c>
      <c r="AU37">
        <f t="shared" si="23"/>
        <v>-71.332174976696052</v>
      </c>
      <c r="AW37">
        <v>34</v>
      </c>
      <c r="AX37">
        <f>IF(Z37&gt;0, (R37*SUMPRODUCT(K37:$K$98, X37:$X$98)-K37*$AZ$3)/Z37, 0)</f>
        <v>-1205625.1107468563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12.5</v>
      </c>
      <c r="R38">
        <f t="shared" si="0"/>
        <v>250000</v>
      </c>
      <c r="S38">
        <f t="shared" si="1"/>
        <v>-1963816.4594701643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-3850.73057882175</v>
      </c>
      <c r="AC38">
        <f t="shared" si="2"/>
        <v>-3464.1344610371061</v>
      </c>
      <c r="AE38">
        <f t="shared" si="3"/>
        <v>0</v>
      </c>
      <c r="AF38">
        <f t="shared" si="24"/>
        <v>0</v>
      </c>
      <c r="AG38">
        <f t="shared" si="24"/>
        <v>-2.2049759565945678E-2</v>
      </c>
      <c r="AH38">
        <f t="shared" si="5"/>
        <v>-349.51241321164207</v>
      </c>
      <c r="AI38">
        <f t="shared" si="25"/>
        <v>-349.53446297120803</v>
      </c>
      <c r="AJ38">
        <f t="shared" si="7"/>
        <v>-386.59611778464387</v>
      </c>
      <c r="AK38">
        <f t="shared" si="22"/>
        <v>-269.55114051752253</v>
      </c>
      <c r="AL38">
        <f t="shared" si="26"/>
        <v>-1005.6817212733745</v>
      </c>
      <c r="AN38">
        <f t="shared" si="27"/>
        <v>0</v>
      </c>
      <c r="AO38">
        <f t="shared" si="27"/>
        <v>0</v>
      </c>
      <c r="AP38">
        <f t="shared" si="27"/>
        <v>-1.068236484057307E-3</v>
      </c>
      <c r="AQ38">
        <f t="shared" si="27"/>
        <v>-16.932697624522888</v>
      </c>
      <c r="AR38">
        <f t="shared" si="27"/>
        <v>-16.933765861006947</v>
      </c>
      <c r="AS38">
        <f t="shared" si="27"/>
        <v>-18.729278039398007</v>
      </c>
      <c r="AT38">
        <f t="shared" si="27"/>
        <v>-13.058843646748214</v>
      </c>
      <c r="AU38">
        <f t="shared" si="23"/>
        <v>-48.721887547153166</v>
      </c>
      <c r="AW38">
        <v>35</v>
      </c>
      <c r="AX38">
        <f>IF(Z38&gt;0, (R38*SUMPRODUCT(K38:$K$98, X38:$X$98)-K38*$AZ$3)/Z38, 0)</f>
        <v>-1963816.4594701643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12.5</v>
      </c>
      <c r="R39">
        <f t="shared" si="0"/>
        <v>250000</v>
      </c>
      <c r="S39">
        <f t="shared" si="1"/>
        <v>-3245374.2492467682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-3464.1344610371061</v>
      </c>
      <c r="AC39">
        <f t="shared" si="2"/>
        <v>-3106.3141220924526</v>
      </c>
      <c r="AE39">
        <f t="shared" si="3"/>
        <v>0</v>
      </c>
      <c r="AF39">
        <f t="shared" si="24"/>
        <v>0</v>
      </c>
      <c r="AG39">
        <f t="shared" si="24"/>
        <v>-1.1964391020594194E-2</v>
      </c>
      <c r="AH39">
        <f t="shared" si="5"/>
        <v>-197.29741899384049</v>
      </c>
      <c r="AI39">
        <f t="shared" si="25"/>
        <v>-197.30938338486109</v>
      </c>
      <c r="AJ39">
        <f t="shared" si="7"/>
        <v>-357.82033894465349</v>
      </c>
      <c r="AK39">
        <f t="shared" si="22"/>
        <v>-242.48941227259746</v>
      </c>
      <c r="AL39">
        <f t="shared" si="26"/>
        <v>-797.61913460211213</v>
      </c>
      <c r="AN39">
        <f t="shared" si="27"/>
        <v>0</v>
      </c>
      <c r="AO39">
        <f t="shared" si="27"/>
        <v>0</v>
      </c>
      <c r="AP39">
        <f t="shared" si="27"/>
        <v>-5.175307078706449E-4</v>
      </c>
      <c r="AQ39">
        <f t="shared" si="27"/>
        <v>-8.5342808286002061</v>
      </c>
      <c r="AR39">
        <f t="shared" si="27"/>
        <v>-8.534798359308077</v>
      </c>
      <c r="AS39">
        <f t="shared" si="27"/>
        <v>-15.477846969878099</v>
      </c>
      <c r="AT39">
        <f t="shared" si="27"/>
        <v>-10.489101949991387</v>
      </c>
      <c r="AU39">
        <f t="shared" si="23"/>
        <v>-34.501747279177565</v>
      </c>
      <c r="AW39">
        <v>36</v>
      </c>
      <c r="AX39">
        <f>IF(Z39&gt;0, (R39*SUMPRODUCT(K39:$K$98, X39:$X$98)-K39*$AZ$3)/Z39, 0)</f>
        <v>-3245374.2492467682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12.5</v>
      </c>
      <c r="R40">
        <f t="shared" si="0"/>
        <v>250000</v>
      </c>
      <c r="S40">
        <f t="shared" si="1"/>
        <v>-5449752.2620899389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-3106.3141220924526</v>
      </c>
      <c r="AC40">
        <f t="shared" si="2"/>
        <v>-2780.24747741286</v>
      </c>
      <c r="AE40">
        <f t="shared" si="3"/>
        <v>0</v>
      </c>
      <c r="AF40">
        <f t="shared" si="24"/>
        <v>0</v>
      </c>
      <c r="AG40">
        <f t="shared" si="24"/>
        <v>-6.3770042740132187E-3</v>
      </c>
      <c r="AH40">
        <f t="shared" si="5"/>
        <v>-109.35485672750066</v>
      </c>
      <c r="AI40">
        <f t="shared" si="25"/>
        <v>-109.36123373177467</v>
      </c>
      <c r="AJ40">
        <f t="shared" si="7"/>
        <v>-326.06664467959263</v>
      </c>
      <c r="AK40">
        <f t="shared" si="22"/>
        <v>-217.44198854647169</v>
      </c>
      <c r="AL40">
        <f t="shared" si="26"/>
        <v>-652.86986695783901</v>
      </c>
      <c r="AN40">
        <f t="shared" si="27"/>
        <v>0</v>
      </c>
      <c r="AO40">
        <f t="shared" si="27"/>
        <v>0</v>
      </c>
      <c r="AP40">
        <f t="shared" si="27"/>
        <v>-2.4628854388047212E-4</v>
      </c>
      <c r="AQ40">
        <f t="shared" si="27"/>
        <v>-4.2234327079608853</v>
      </c>
      <c r="AR40">
        <f t="shared" si="27"/>
        <v>-4.2236789965047654</v>
      </c>
      <c r="AS40">
        <f t="shared" si="27"/>
        <v>-12.593135534404958</v>
      </c>
      <c r="AT40">
        <f t="shared" si="27"/>
        <v>-8.3979041625892119</v>
      </c>
      <c r="AU40">
        <f t="shared" si="23"/>
        <v>-25.214718693498938</v>
      </c>
      <c r="AW40">
        <v>37</v>
      </c>
      <c r="AX40">
        <f>IF(Z40&gt;0, (R40*SUMPRODUCT(K40:$K$98, X40:$X$98)-K40*$AZ$3)/Z40, 0)</f>
        <v>-5449752.2620899389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12.5</v>
      </c>
      <c r="R41">
        <f t="shared" si="0"/>
        <v>250000</v>
      </c>
      <c r="S41">
        <f t="shared" si="1"/>
        <v>-9323080.9102623835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-2780.24747741286</v>
      </c>
      <c r="AC41">
        <f t="shared" si="2"/>
        <v>-2485.7200837742193</v>
      </c>
      <c r="AE41">
        <f t="shared" si="3"/>
        <v>0</v>
      </c>
      <c r="AF41">
        <f t="shared" si="24"/>
        <v>0</v>
      </c>
      <c r="AG41">
        <f t="shared" si="24"/>
        <v>-3.332750337174032E-3</v>
      </c>
      <c r="AH41">
        <f t="shared" si="5"/>
        <v>-59.609677881981099</v>
      </c>
      <c r="AI41">
        <f t="shared" si="25"/>
        <v>-59.613010632318272</v>
      </c>
      <c r="AJ41">
        <f t="shared" si="7"/>
        <v>-294.52739363864066</v>
      </c>
      <c r="AK41">
        <f t="shared" si="22"/>
        <v>-194.61732341890021</v>
      </c>
      <c r="AL41">
        <f t="shared" si="26"/>
        <v>-548.75772768985917</v>
      </c>
      <c r="AN41">
        <f t="shared" si="27"/>
        <v>0</v>
      </c>
      <c r="AO41">
        <f t="shared" si="27"/>
        <v>0</v>
      </c>
      <c r="AP41">
        <f t="shared" si="27"/>
        <v>-1.1492440432255296E-4</v>
      </c>
      <c r="AQ41">
        <f t="shared" si="27"/>
        <v>-2.0555415285787153</v>
      </c>
      <c r="AR41">
        <f t="shared" si="27"/>
        <v>-2.0556564529830377</v>
      </c>
      <c r="AS41">
        <f t="shared" si="27"/>
        <v>-10.156291904930452</v>
      </c>
      <c r="AT41">
        <f t="shared" si="27"/>
        <v>-6.7110577456972003</v>
      </c>
      <c r="AU41">
        <f t="shared" si="23"/>
        <v>-18.923006103610689</v>
      </c>
      <c r="AW41">
        <v>38</v>
      </c>
      <c r="AX41">
        <f>IF(Z41&gt;0, (R41*SUMPRODUCT(K41:$K$98, X41:$X$98)-K41*$AZ$3)/Z41, 0)</f>
        <v>-9323080.9102623835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12.5</v>
      </c>
      <c r="R42">
        <f t="shared" si="0"/>
        <v>250000</v>
      </c>
      <c r="S42">
        <f t="shared" si="1"/>
        <v>-16278283.255475694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-2485.7200837742193</v>
      </c>
      <c r="AC42">
        <f t="shared" si="2"/>
        <v>-2221.0338160647616</v>
      </c>
      <c r="AE42">
        <f t="shared" si="3"/>
        <v>0</v>
      </c>
      <c r="AF42">
        <f t="shared" si="24"/>
        <v>0</v>
      </c>
      <c r="AG42">
        <f t="shared" si="24"/>
        <v>-1.7055190811642018E-3</v>
      </c>
      <c r="AH42">
        <f t="shared" si="5"/>
        <v>-31.878075052761798</v>
      </c>
      <c r="AI42">
        <f t="shared" si="25"/>
        <v>-31.879780571842961</v>
      </c>
      <c r="AJ42">
        <f t="shared" si="7"/>
        <v>-264.68626770945775</v>
      </c>
      <c r="AK42">
        <f t="shared" si="22"/>
        <v>-174.00040586419536</v>
      </c>
      <c r="AL42">
        <f t="shared" si="26"/>
        <v>-470.5664541454961</v>
      </c>
      <c r="AN42">
        <f t="shared" si="27"/>
        <v>0</v>
      </c>
      <c r="AO42">
        <f t="shared" si="27"/>
        <v>0</v>
      </c>
      <c r="AP42">
        <f t="shared" si="27"/>
        <v>-5.2510728118579505E-5</v>
      </c>
      <c r="AQ42">
        <f t="shared" si="27"/>
        <v>-0.98148472833068534</v>
      </c>
      <c r="AR42">
        <f t="shared" si="27"/>
        <v>-0.98153723905880386</v>
      </c>
      <c r="AS42">
        <f t="shared" si="27"/>
        <v>-8.149348074678473</v>
      </c>
      <c r="AT42">
        <f t="shared" si="27"/>
        <v>-5.3572476003143468</v>
      </c>
      <c r="AU42">
        <f t="shared" si="23"/>
        <v>-14.488132914051624</v>
      </c>
      <c r="AW42">
        <v>39</v>
      </c>
      <c r="AX42">
        <f>IF(Z42&gt;0, (R42*SUMPRODUCT(K42:$K$98, X42:$X$98)-K42*$AZ$3)/Z42, 0)</f>
        <v>-16278283.255475694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12.5</v>
      </c>
      <c r="R43">
        <f t="shared" si="0"/>
        <v>250000</v>
      </c>
      <c r="S43">
        <f t="shared" si="1"/>
        <v>-29050320.121069178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-2221.0338160647616</v>
      </c>
      <c r="AC43">
        <f t="shared" si="2"/>
        <v>-1983.8529711162737</v>
      </c>
      <c r="AE43">
        <f t="shared" si="3"/>
        <v>0</v>
      </c>
      <c r="AF43">
        <f t="shared" si="24"/>
        <v>0</v>
      </c>
      <c r="AG43">
        <f t="shared" si="24"/>
        <v>-8.5362784422358864E-4</v>
      </c>
      <c r="AH43">
        <f t="shared" si="5"/>
        <v>-16.696720922579424</v>
      </c>
      <c r="AI43">
        <f t="shared" si="25"/>
        <v>-16.697574550423646</v>
      </c>
      <c r="AJ43">
        <f t="shared" si="7"/>
        <v>-237.1808449484879</v>
      </c>
      <c r="AK43">
        <f t="shared" si="22"/>
        <v>-155.47236712453332</v>
      </c>
      <c r="AL43">
        <f t="shared" si="26"/>
        <v>-409.35078662344483</v>
      </c>
      <c r="AN43">
        <f t="shared" si="27"/>
        <v>0</v>
      </c>
      <c r="AO43">
        <f t="shared" si="27"/>
        <v>0</v>
      </c>
      <c r="AP43">
        <f t="shared" si="27"/>
        <v>-2.3466158934040277E-5</v>
      </c>
      <c r="AQ43">
        <f t="shared" si="27"/>
        <v>-0.45899147912979638</v>
      </c>
      <c r="AR43">
        <f t="shared" si="27"/>
        <v>-0.45901494528873038</v>
      </c>
      <c r="AS43">
        <f t="shared" si="27"/>
        <v>-6.5200818381615084</v>
      </c>
      <c r="AT43">
        <f t="shared" si="27"/>
        <v>-4.273922531327548</v>
      </c>
      <c r="AU43">
        <f t="shared" si="23"/>
        <v>-11.253019314777784</v>
      </c>
      <c r="AW43">
        <v>40</v>
      </c>
      <c r="AX43">
        <f>IF(Z43&gt;0, (R43*SUMPRODUCT(K43:$K$98, X43:$X$98)-K43*$AZ$3)/Z43, 0)</f>
        <v>-29050320.121069178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12.5</v>
      </c>
      <c r="R44">
        <f t="shared" si="0"/>
        <v>250000</v>
      </c>
      <c r="S44">
        <f t="shared" si="1"/>
        <v>-53112991.145017438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-1983.8529711162737</v>
      </c>
      <c r="AC44">
        <f t="shared" si="2"/>
        <v>-1771.6670253839591</v>
      </c>
      <c r="AE44">
        <f t="shared" si="3"/>
        <v>0</v>
      </c>
      <c r="AF44">
        <f t="shared" si="24"/>
        <v>0</v>
      </c>
      <c r="AG44">
        <f t="shared" si="24"/>
        <v>-4.1695708224817238E-4</v>
      </c>
      <c r="AH44">
        <f t="shared" si="5"/>
        <v>-8.5626896706636071</v>
      </c>
      <c r="AI44">
        <f t="shared" si="25"/>
        <v>-8.5631066277458547</v>
      </c>
      <c r="AJ44">
        <f t="shared" si="7"/>
        <v>-212.18594573231462</v>
      </c>
      <c r="AK44">
        <f t="shared" si="22"/>
        <v>-138.86970797813916</v>
      </c>
      <c r="AL44">
        <f t="shared" si="26"/>
        <v>-359.61876033819965</v>
      </c>
      <c r="AN44">
        <f t="shared" si="27"/>
        <v>0</v>
      </c>
      <c r="AO44">
        <f t="shared" si="27"/>
        <v>0</v>
      </c>
      <c r="AP44">
        <f t="shared" si="27"/>
        <v>-1.0234031922566906E-5</v>
      </c>
      <c r="AQ44">
        <f t="shared" si="27"/>
        <v>-0.21016752841830247</v>
      </c>
      <c r="AR44">
        <f t="shared" si="27"/>
        <v>-0.21017776245022504</v>
      </c>
      <c r="AS44">
        <f t="shared" si="27"/>
        <v>-5.2080126099214974</v>
      </c>
      <c r="AT44">
        <f t="shared" si="27"/>
        <v>-3.4084971452287873</v>
      </c>
      <c r="AU44">
        <f t="shared" si="23"/>
        <v>-8.8266875176005097</v>
      </c>
      <c r="AW44">
        <v>41</v>
      </c>
      <c r="AX44">
        <f>IF(Z44&gt;0, (R44*SUMPRODUCT(K44:$K$98, X44:$X$98)-K44*$AZ$3)/Z44, 0)</f>
        <v>-53112991.145017438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12.5</v>
      </c>
      <c r="R45">
        <f t="shared" si="0"/>
        <v>250000</v>
      </c>
      <c r="S45">
        <f t="shared" si="1"/>
        <v>-99626042.860828087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-1771.6670253839591</v>
      </c>
      <c r="AC45">
        <f t="shared" si="2"/>
        <v>-1582.0156418307299</v>
      </c>
      <c r="AE45">
        <f t="shared" si="3"/>
        <v>0</v>
      </c>
      <c r="AF45">
        <f t="shared" si="24"/>
        <v>0</v>
      </c>
      <c r="AG45">
        <f t="shared" si="24"/>
        <v>-1.984942386049494E-4</v>
      </c>
      <c r="AH45">
        <f t="shared" si="5"/>
        <v>-4.2858654564148253</v>
      </c>
      <c r="AI45">
        <f t="shared" si="25"/>
        <v>-4.2860639506534302</v>
      </c>
      <c r="AJ45">
        <f t="shared" si="7"/>
        <v>-189.65138355322915</v>
      </c>
      <c r="AK45">
        <f t="shared" si="22"/>
        <v>-124.01669177687715</v>
      </c>
      <c r="AL45">
        <f t="shared" si="26"/>
        <v>-317.95413928075976</v>
      </c>
      <c r="AN45">
        <f t="shared" si="27"/>
        <v>0</v>
      </c>
      <c r="AO45">
        <f t="shared" si="27"/>
        <v>0</v>
      </c>
      <c r="AP45">
        <f t="shared" si="27"/>
        <v>-4.3499603196904331E-6</v>
      </c>
      <c r="AQ45">
        <f t="shared" si="27"/>
        <v>-9.3923857951570544E-2</v>
      </c>
      <c r="AR45">
        <f t="shared" si="27"/>
        <v>-9.392820791189023E-2</v>
      </c>
      <c r="AS45">
        <f t="shared" si="27"/>
        <v>-4.1561709741754038</v>
      </c>
      <c r="AT45">
        <f t="shared" si="27"/>
        <v>-2.7178002344056091</v>
      </c>
      <c r="AU45">
        <f t="shared" si="23"/>
        <v>-6.9678994164929042</v>
      </c>
      <c r="AW45">
        <v>42</v>
      </c>
      <c r="AX45">
        <f>IF(Z45&gt;0, (R45*SUMPRODUCT(K45:$K$98, X45:$X$98)-K45*$AZ$3)/Z45, 0)</f>
        <v>-99626042.860828087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12.5</v>
      </c>
      <c r="R46">
        <f t="shared" si="0"/>
        <v>250000</v>
      </c>
      <c r="S46">
        <f t="shared" si="1"/>
        <v>-192163218.48690116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-1582.0156418307299</v>
      </c>
      <c r="AC46">
        <f t="shared" si="2"/>
        <v>-1412.5903236514962</v>
      </c>
      <c r="AE46">
        <f t="shared" si="3"/>
        <v>0</v>
      </c>
      <c r="AF46">
        <f t="shared" si="24"/>
        <v>0</v>
      </c>
      <c r="AG46">
        <f t="shared" si="24"/>
        <v>-9.1887402722947841E-5</v>
      </c>
      <c r="AH46">
        <f t="shared" si="5"/>
        <v>-2.0924378699190411</v>
      </c>
      <c r="AI46">
        <f t="shared" si="25"/>
        <v>-2.0925297573217643</v>
      </c>
      <c r="AJ46">
        <f t="shared" si="7"/>
        <v>-169.42531817923373</v>
      </c>
      <c r="AK46">
        <f t="shared" si="22"/>
        <v>-110.7410949281511</v>
      </c>
      <c r="AL46">
        <f t="shared" si="26"/>
        <v>-282.25894286470657</v>
      </c>
      <c r="AN46">
        <f t="shared" si="27"/>
        <v>0</v>
      </c>
      <c r="AO46">
        <f t="shared" si="27"/>
        <v>0</v>
      </c>
      <c r="AP46">
        <f t="shared" si="27"/>
        <v>-1.7979406144653384E-6</v>
      </c>
      <c r="AQ46">
        <f t="shared" si="27"/>
        <v>-4.0942271933791942E-2</v>
      </c>
      <c r="AR46">
        <f t="shared" si="27"/>
        <v>-4.0944069874406415E-2</v>
      </c>
      <c r="AS46">
        <f t="shared" si="27"/>
        <v>-3.3151079652519377</v>
      </c>
      <c r="AT46">
        <f t="shared" si="27"/>
        <v>-2.1668466662619021</v>
      </c>
      <c r="AU46">
        <f t="shared" si="23"/>
        <v>-5.5228987013882458</v>
      </c>
      <c r="AW46">
        <v>43</v>
      </c>
      <c r="AX46">
        <f>IF(Z46&gt;0, (R46*SUMPRODUCT(K46:$K$98, X46:$X$98)-K46*$AZ$3)/Z46, 0)</f>
        <v>-192163218.48690116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12.5</v>
      </c>
      <c r="R47">
        <f t="shared" si="0"/>
        <v>250000</v>
      </c>
      <c r="S47">
        <f t="shared" si="1"/>
        <v>-382118167.31060767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-1412.5903236514962</v>
      </c>
      <c r="AC47">
        <f t="shared" si="2"/>
        <v>-1261.2747998188008</v>
      </c>
      <c r="AE47">
        <f t="shared" si="3"/>
        <v>0</v>
      </c>
      <c r="AF47">
        <f t="shared" si="24"/>
        <v>0</v>
      </c>
      <c r="AG47">
        <f t="shared" si="24"/>
        <v>-4.1259318049956915E-5</v>
      </c>
      <c r="AH47">
        <f t="shared" si="5"/>
        <v>-0.99418421291522885</v>
      </c>
      <c r="AI47">
        <f t="shared" si="25"/>
        <v>-0.99422547223327884</v>
      </c>
      <c r="AJ47">
        <f t="shared" si="7"/>
        <v>-151.31552383269536</v>
      </c>
      <c r="AK47">
        <f t="shared" si="22"/>
        <v>-98.881322655604748</v>
      </c>
      <c r="AL47">
        <f t="shared" si="26"/>
        <v>-251.19107196053338</v>
      </c>
      <c r="AN47">
        <f t="shared" si="27"/>
        <v>0</v>
      </c>
      <c r="AO47">
        <f t="shared" si="27"/>
        <v>0</v>
      </c>
      <c r="AP47">
        <f t="shared" si="27"/>
        <v>-7.2081429329433041E-7</v>
      </c>
      <c r="AQ47">
        <f t="shared" si="27"/>
        <v>-1.7368735711268478E-2</v>
      </c>
      <c r="AR47">
        <f t="shared" si="27"/>
        <v>-1.7369456525561773E-2</v>
      </c>
      <c r="AS47">
        <f t="shared" si="27"/>
        <v>-2.6435335708618095</v>
      </c>
      <c r="AT47">
        <f t="shared" si="27"/>
        <v>-1.7274902756198809</v>
      </c>
      <c r="AU47">
        <f t="shared" si="23"/>
        <v>-4.3883933030072519</v>
      </c>
      <c r="AW47">
        <v>44</v>
      </c>
      <c r="AX47">
        <f>IF(Z47&gt;0, (R47*SUMPRODUCT(K47:$K$98, X47:$X$98)-K47*$AZ$3)/Z47, 0)</f>
        <v>-382118167.31060767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12.5</v>
      </c>
      <c r="R48">
        <f t="shared" si="0"/>
        <v>250000</v>
      </c>
      <c r="S48">
        <f t="shared" si="1"/>
        <v>-784573732.60135174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-1261.2747998188008</v>
      </c>
      <c r="AC48">
        <f t="shared" si="2"/>
        <v>-1126.1524666753785</v>
      </c>
      <c r="AE48">
        <f t="shared" si="3"/>
        <v>0</v>
      </c>
      <c r="AF48">
        <f t="shared" si="24"/>
        <v>0</v>
      </c>
      <c r="AG48">
        <f t="shared" si="24"/>
        <v>-1.7942106966503328E-5</v>
      </c>
      <c r="AH48">
        <f t="shared" si="5"/>
        <v>-0.45809235805908038</v>
      </c>
      <c r="AI48">
        <f t="shared" si="25"/>
        <v>-0.45811030016604687</v>
      </c>
      <c r="AJ48">
        <f t="shared" si="7"/>
        <v>-135.12233314342234</v>
      </c>
      <c r="AK48">
        <f t="shared" si="22"/>
        <v>-88.289235987316061</v>
      </c>
      <c r="AL48">
        <f t="shared" si="26"/>
        <v>-223.86967943090445</v>
      </c>
      <c r="AN48">
        <f t="shared" si="27"/>
        <v>0</v>
      </c>
      <c r="AO48">
        <f t="shared" si="27"/>
        <v>0</v>
      </c>
      <c r="AP48">
        <f t="shared" si="27"/>
        <v>-2.7987026767790947E-7</v>
      </c>
      <c r="AQ48">
        <f t="shared" si="27"/>
        <v>-7.1455616171808654E-3</v>
      </c>
      <c r="AR48">
        <f t="shared" si="27"/>
        <v>-7.1458414874485425E-3</v>
      </c>
      <c r="AS48">
        <f t="shared" si="27"/>
        <v>-2.1077080644271309</v>
      </c>
      <c r="AT48">
        <f t="shared" si="27"/>
        <v>-1.3771811836246017</v>
      </c>
      <c r="AU48">
        <f t="shared" si="23"/>
        <v>-3.4920350895391814</v>
      </c>
      <c r="AW48">
        <v>45</v>
      </c>
      <c r="AX48">
        <f>IF(Z48&gt;0, (R48*SUMPRODUCT(K48:$K$98, X48:$X$98)-K48*$AZ$3)/Z48, 0)</f>
        <v>-784573732.60135174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12.5</v>
      </c>
      <c r="R49">
        <f t="shared" si="0"/>
        <v>250000</v>
      </c>
      <c r="S49">
        <f t="shared" si="1"/>
        <v>-1667635507.1998913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-1126.1524666753785</v>
      </c>
      <c r="AC49">
        <f t="shared" si="2"/>
        <v>-1005.4991641306266</v>
      </c>
      <c r="AE49">
        <f t="shared" si="3"/>
        <v>0</v>
      </c>
      <c r="AF49">
        <f t="shared" si="24"/>
        <v>0</v>
      </c>
      <c r="AG49">
        <f t="shared" si="24"/>
        <v>-7.5368625202379301E-6</v>
      </c>
      <c r="AH49">
        <f t="shared" si="5"/>
        <v>-0.20451646753200725</v>
      </c>
      <c r="AI49">
        <f t="shared" si="25"/>
        <v>-0.20452400439452748</v>
      </c>
      <c r="AJ49">
        <f t="shared" si="7"/>
        <v>-120.65330254475191</v>
      </c>
      <c r="AK49">
        <f t="shared" si="22"/>
        <v>-78.830672667276502</v>
      </c>
      <c r="AL49">
        <f t="shared" si="26"/>
        <v>-199.68849921642294</v>
      </c>
      <c r="AN49">
        <f t="shared" si="27"/>
        <v>0</v>
      </c>
      <c r="AO49">
        <f t="shared" si="27"/>
        <v>0</v>
      </c>
      <c r="AP49">
        <f t="shared" si="27"/>
        <v>-1.0496775102678615E-7</v>
      </c>
      <c r="AQ49">
        <f t="shared" si="27"/>
        <v>-2.8483514973416048E-3</v>
      </c>
      <c r="AR49">
        <f t="shared" si="27"/>
        <v>-2.8484564650926312E-3</v>
      </c>
      <c r="AS49">
        <f t="shared" si="27"/>
        <v>-1.6803684275877186</v>
      </c>
      <c r="AT49">
        <f t="shared" si="27"/>
        <v>-1.0978943027809844</v>
      </c>
      <c r="AU49">
        <f t="shared" si="23"/>
        <v>-2.7811111868337957</v>
      </c>
      <c r="AW49">
        <v>46</v>
      </c>
      <c r="AX49">
        <f>IF(Z49&gt;0, (R49*SUMPRODUCT(K49:$K$98, X49:$X$98)-K49*$AZ$3)/Z49, 0)</f>
        <v>-1667635507.1998913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12.5</v>
      </c>
      <c r="R50">
        <f t="shared" si="0"/>
        <v>250000</v>
      </c>
      <c r="S50">
        <f t="shared" si="1"/>
        <v>-3674916968.6925488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-1005.4991641306266</v>
      </c>
      <c r="AC50">
        <f t="shared" si="2"/>
        <v>-897.76946953000856</v>
      </c>
      <c r="AE50">
        <f t="shared" si="3"/>
        <v>0</v>
      </c>
      <c r="AF50">
        <f t="shared" si="24"/>
        <v>0</v>
      </c>
      <c r="AG50">
        <f t="shared" si="24"/>
        <v>-3.053706645545703E-6</v>
      </c>
      <c r="AH50">
        <f t="shared" si="5"/>
        <v>-8.8155744989796947E-2</v>
      </c>
      <c r="AI50">
        <f t="shared" si="25"/>
        <v>-8.8158798696442497E-2</v>
      </c>
      <c r="AJ50">
        <f t="shared" si="7"/>
        <v>-107.72969460061802</v>
      </c>
      <c r="AK50">
        <f t="shared" si="22"/>
        <v>-70.38494148914387</v>
      </c>
      <c r="AL50">
        <f t="shared" si="26"/>
        <v>-178.20279488845833</v>
      </c>
      <c r="AN50">
        <f t="shared" si="27"/>
        <v>0</v>
      </c>
      <c r="AO50">
        <f t="shared" si="27"/>
        <v>0</v>
      </c>
      <c r="AP50">
        <f t="shared" si="27"/>
        <v>-3.7972972129811726E-8</v>
      </c>
      <c r="AQ50">
        <f t="shared" si="27"/>
        <v>-1.0962204416273059E-3</v>
      </c>
      <c r="AR50">
        <f t="shared" si="27"/>
        <v>-1.0962584145994356E-3</v>
      </c>
      <c r="AS50">
        <f t="shared" si="27"/>
        <v>-1.3396233382762803</v>
      </c>
      <c r="AT50">
        <f t="shared" si="27"/>
        <v>-0.87523974361593215</v>
      </c>
      <c r="AU50">
        <f t="shared" si="23"/>
        <v>-2.2159593403068119</v>
      </c>
      <c r="AW50">
        <v>47</v>
      </c>
      <c r="AX50">
        <f>IF(Z50&gt;0, (R50*SUMPRODUCT(K50:$K$98, X50:$X$98)-K50*$AZ$3)/Z50, 0)</f>
        <v>-3674916968.6925488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12.5</v>
      </c>
      <c r="R51">
        <f t="shared" si="0"/>
        <v>250000</v>
      </c>
      <c r="S51">
        <f t="shared" si="1"/>
        <v>-8402138446.7535391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-897.76946953000856</v>
      </c>
      <c r="AC51">
        <f t="shared" si="2"/>
        <v>-801.58079525748997</v>
      </c>
      <c r="AE51">
        <f t="shared" si="3"/>
        <v>0</v>
      </c>
      <c r="AF51">
        <f t="shared" si="24"/>
        <v>0</v>
      </c>
      <c r="AG51">
        <f t="shared" si="24"/>
        <v>-1.1925249749473136E-6</v>
      </c>
      <c r="AH51">
        <f t="shared" si="5"/>
        <v>-3.6612892082858652E-2</v>
      </c>
      <c r="AI51">
        <f t="shared" si="25"/>
        <v>-3.6614084607833601E-2</v>
      </c>
      <c r="AJ51">
        <f t="shared" si="7"/>
        <v>-96.188674272518597</v>
      </c>
      <c r="AK51">
        <f t="shared" si="22"/>
        <v>-62.843862867100604</v>
      </c>
      <c r="AL51">
        <f t="shared" si="26"/>
        <v>-159.06915122422703</v>
      </c>
      <c r="AN51">
        <f t="shared" si="27"/>
        <v>0</v>
      </c>
      <c r="AO51">
        <f t="shared" si="27"/>
        <v>0</v>
      </c>
      <c r="AP51">
        <f t="shared" si="27"/>
        <v>-1.3240266810498262E-8</v>
      </c>
      <c r="AQ51">
        <f t="shared" si="27"/>
        <v>-4.065025639420635E-4</v>
      </c>
      <c r="AR51">
        <f t="shared" si="27"/>
        <v>-4.0651580420887401E-4</v>
      </c>
      <c r="AS51">
        <f t="shared" si="27"/>
        <v>-1.0679555885800402</v>
      </c>
      <c r="AT51">
        <f t="shared" si="27"/>
        <v>-0.69773759815767178</v>
      </c>
      <c r="AU51">
        <f t="shared" si="23"/>
        <v>-1.7660997025419209</v>
      </c>
      <c r="AW51">
        <v>48</v>
      </c>
      <c r="AX51">
        <f>IF(Z51&gt;0, (R51*SUMPRODUCT(K51:$K$98, X51:$X$98)-K51*$AZ$3)/Z51, 0)</f>
        <v>-8402138446.7535391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12.5</v>
      </c>
      <c r="R52">
        <f t="shared" si="0"/>
        <v>250000</v>
      </c>
      <c r="S52">
        <f t="shared" si="1"/>
        <v>-19977689667.722782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-801.58079525748997</v>
      </c>
      <c r="AC52">
        <f t="shared" si="2"/>
        <v>-715.69747810562535</v>
      </c>
      <c r="AE52">
        <f t="shared" si="3"/>
        <v>0</v>
      </c>
      <c r="AF52">
        <f t="shared" si="24"/>
        <v>0</v>
      </c>
      <c r="AG52">
        <f t="shared" si="24"/>
        <v>-4.4781046382827707E-7</v>
      </c>
      <c r="AH52">
        <f t="shared" si="5"/>
        <v>-1.4655785227391267E-2</v>
      </c>
      <c r="AI52">
        <f t="shared" si="25"/>
        <v>-1.4656233037855095E-2</v>
      </c>
      <c r="AJ52">
        <f t="shared" si="7"/>
        <v>-85.883317151864617</v>
      </c>
      <c r="AK52">
        <f t="shared" si="22"/>
        <v>-56.1106556680243</v>
      </c>
      <c r="AL52">
        <f t="shared" si="26"/>
        <v>-142.00862905292678</v>
      </c>
      <c r="AN52">
        <f t="shared" si="27"/>
        <v>0</v>
      </c>
      <c r="AO52">
        <f t="shared" si="27"/>
        <v>0</v>
      </c>
      <c r="AP52">
        <f t="shared" si="27"/>
        <v>-4.4392077331256438E-9</v>
      </c>
      <c r="AQ52">
        <f t="shared" si="27"/>
        <v>-1.4528484788022423E-4</v>
      </c>
      <c r="AR52">
        <f t="shared" si="27"/>
        <v>-1.4528928708795735E-4</v>
      </c>
      <c r="AS52">
        <f t="shared" si="27"/>
        <v>-0.85137332966216706</v>
      </c>
      <c r="AT52">
        <f t="shared" si="27"/>
        <v>-0.55623277406881155</v>
      </c>
      <c r="AU52">
        <f t="shared" si="23"/>
        <v>-1.4077513930180667</v>
      </c>
      <c r="AW52">
        <v>49</v>
      </c>
      <c r="AX52">
        <f>IF(Z52&gt;0, (R52*SUMPRODUCT(K52:$K$98, X52:$X$98)-K52*$AZ$3)/Z52, 0)</f>
        <v>-19977689667.722782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12.5</v>
      </c>
      <c r="R53">
        <f t="shared" si="0"/>
        <v>250000</v>
      </c>
      <c r="S53">
        <f t="shared" si="1"/>
        <v>-49513572499.597977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-715.69747810562535</v>
      </c>
      <c r="AC53">
        <f t="shared" si="2"/>
        <v>-639.01572727044754</v>
      </c>
      <c r="AE53">
        <f t="shared" si="3"/>
        <v>0</v>
      </c>
      <c r="AF53">
        <f t="shared" si="24"/>
        <v>0</v>
      </c>
      <c r="AG53">
        <f t="shared" si="24"/>
        <v>-1.6132337433226919E-7</v>
      </c>
      <c r="AH53">
        <f t="shared" si="5"/>
        <v>-5.640179697154502E-3</v>
      </c>
      <c r="AI53">
        <f t="shared" si="25"/>
        <v>-5.6403410205288339E-3</v>
      </c>
      <c r="AJ53">
        <f t="shared" si="7"/>
        <v>-76.681750835177809</v>
      </c>
      <c r="AK53">
        <f t="shared" si="22"/>
        <v>-50.098823467393778</v>
      </c>
      <c r="AL53">
        <f t="shared" si="26"/>
        <v>-126.7862146435921</v>
      </c>
      <c r="AN53">
        <f t="shared" si="27"/>
        <v>0</v>
      </c>
      <c r="AO53">
        <f t="shared" si="27"/>
        <v>0</v>
      </c>
      <c r="AP53">
        <f t="shared" si="27"/>
        <v>-1.4278760385976346E-9</v>
      </c>
      <c r="AQ53">
        <f t="shared" si="27"/>
        <v>-4.9921330224375648E-5</v>
      </c>
      <c r="AR53">
        <f t="shared" si="27"/>
        <v>-4.9922758100414239E-5</v>
      </c>
      <c r="AS53">
        <f t="shared" si="27"/>
        <v>-0.678711532463669</v>
      </c>
      <c r="AT53">
        <f t="shared" si="27"/>
        <v>-0.4434255723146962</v>
      </c>
      <c r="AU53">
        <f t="shared" si="23"/>
        <v>-1.1221870275364656</v>
      </c>
      <c r="AW53">
        <v>50</v>
      </c>
      <c r="AX53">
        <f>IF(Z53&gt;0, (R53*SUMPRODUCT(K53:$K$98, X53:$X$98)-K53*$AZ$3)/Z53, 0)</f>
        <v>-49513572499.597977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12.5</v>
      </c>
      <c r="R54">
        <f t="shared" si="0"/>
        <v>250000</v>
      </c>
      <c r="S54">
        <f t="shared" si="1"/>
        <v>-128207644947.66211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-639.01572727044754</v>
      </c>
      <c r="AC54">
        <f t="shared" si="2"/>
        <v>-570.54979851318353</v>
      </c>
      <c r="AE54">
        <f t="shared" si="3"/>
        <v>0</v>
      </c>
      <c r="AF54">
        <f t="shared" si="24"/>
        <v>0</v>
      </c>
      <c r="AG54">
        <f t="shared" si="24"/>
        <v>-5.5627513354029868E-8</v>
      </c>
      <c r="AH54">
        <f t="shared" si="5"/>
        <v>-2.0816525446983327E-3</v>
      </c>
      <c r="AI54">
        <f t="shared" si="25"/>
        <v>-2.0817081722116866E-3</v>
      </c>
      <c r="AJ54">
        <f t="shared" si="7"/>
        <v>-68.46592875726401</v>
      </c>
      <c r="AK54">
        <f t="shared" si="22"/>
        <v>-44.731100908931332</v>
      </c>
      <c r="AL54">
        <f t="shared" si="26"/>
        <v>-113.19911137436756</v>
      </c>
      <c r="AN54">
        <f t="shared" si="27"/>
        <v>0</v>
      </c>
      <c r="AO54">
        <f t="shared" si="27"/>
        <v>0</v>
      </c>
      <c r="AP54">
        <f t="shared" si="27"/>
        <v>-4.3960723594187978E-10</v>
      </c>
      <c r="AQ54">
        <f t="shared" si="27"/>
        <v>-1.6450663820656301E-5</v>
      </c>
      <c r="AR54">
        <f t="shared" si="27"/>
        <v>-1.6451103427892243E-5</v>
      </c>
      <c r="AS54">
        <f t="shared" si="27"/>
        <v>-0.54106530891685223</v>
      </c>
      <c r="AT54">
        <f t="shared" si="27"/>
        <v>-0.35349621878771376</v>
      </c>
      <c r="AU54">
        <f t="shared" si="23"/>
        <v>-0.89457797880799395</v>
      </c>
      <c r="AW54">
        <v>51</v>
      </c>
      <c r="AX54">
        <f>IF(Z54&gt;0, (R54*SUMPRODUCT(K54:$K$98, X54:$X$98)-K54*$AZ$3)/Z54, 0)</f>
        <v>-128207644947.66211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12.5</v>
      </c>
      <c r="R55">
        <f t="shared" si="0"/>
        <v>250000</v>
      </c>
      <c r="S55">
        <f t="shared" si="1"/>
        <v>-347594158623.36725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-570.54979851318353</v>
      </c>
      <c r="AC55">
        <f t="shared" si="2"/>
        <v>-509.41947685795969</v>
      </c>
      <c r="AE55">
        <f t="shared" si="3"/>
        <v>0</v>
      </c>
      <c r="AF55">
        <f t="shared" si="24"/>
        <v>0</v>
      </c>
      <c r="AG55">
        <f t="shared" si="24"/>
        <v>-1.8319477766668145E-8</v>
      </c>
      <c r="AH55">
        <f t="shared" si="5"/>
        <v>-7.3503520907642846E-4</v>
      </c>
      <c r="AI55">
        <f t="shared" si="25"/>
        <v>-7.3505352855419515E-4</v>
      </c>
      <c r="AJ55">
        <f t="shared" si="7"/>
        <v>-61.130321655223838</v>
      </c>
      <c r="AK55">
        <f t="shared" si="22"/>
        <v>-39.938485895922852</v>
      </c>
      <c r="AL55">
        <f t="shared" si="26"/>
        <v>-101.06954260467523</v>
      </c>
      <c r="AN55">
        <f t="shared" si="27"/>
        <v>0</v>
      </c>
      <c r="AO55">
        <f t="shared" si="27"/>
        <v>0</v>
      </c>
      <c r="AP55">
        <f t="shared" si="27"/>
        <v>-1.2926181570647898E-10</v>
      </c>
      <c r="AQ55">
        <f t="shared" si="27"/>
        <v>-5.1863916069857942E-6</v>
      </c>
      <c r="AR55">
        <f t="shared" si="27"/>
        <v>-5.1865208688015008E-6</v>
      </c>
      <c r="AS55">
        <f t="shared" si="27"/>
        <v>-0.43133415005161835</v>
      </c>
      <c r="AT55">
        <f t="shared" si="27"/>
        <v>-0.28180504211029828</v>
      </c>
      <c r="AU55">
        <f t="shared" si="23"/>
        <v>-0.71314437868278535</v>
      </c>
      <c r="AW55">
        <v>52</v>
      </c>
      <c r="AX55">
        <f>IF(Z55&gt;0, (R55*SUMPRODUCT(K55:$K$98, X55:$X$98)-K55*$AZ$3)/Z55, 0)</f>
        <v>-347594158623.36725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12.5</v>
      </c>
      <c r="R56">
        <f t="shared" si="0"/>
        <v>250000</v>
      </c>
      <c r="S56">
        <f t="shared" si="1"/>
        <v>-989182526359.95398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-509.41947685795969</v>
      </c>
      <c r="AC56">
        <f t="shared" si="2"/>
        <v>-454.83882302123732</v>
      </c>
      <c r="AE56">
        <f t="shared" si="3"/>
        <v>0</v>
      </c>
      <c r="AF56">
        <f t="shared" si="24"/>
        <v>0</v>
      </c>
      <c r="AG56">
        <f t="shared" si="24"/>
        <v>-5.7476604532100006E-9</v>
      </c>
      <c r="AH56">
        <f t="shared" si="5"/>
        <v>-2.4777245071582924E-4</v>
      </c>
      <c r="AI56">
        <f t="shared" si="25"/>
        <v>-2.4777819837628245E-4</v>
      </c>
      <c r="AJ56">
        <f t="shared" si="7"/>
        <v>-54.580653836722377</v>
      </c>
      <c r="AK56">
        <f t="shared" si="22"/>
        <v>-35.659363380057179</v>
      </c>
      <c r="AL56">
        <f t="shared" si="26"/>
        <v>-90.240264994977935</v>
      </c>
      <c r="AN56">
        <f t="shared" si="27"/>
        <v>0</v>
      </c>
      <c r="AO56">
        <f t="shared" si="27"/>
        <v>0</v>
      </c>
      <c r="AP56">
        <f t="shared" si="27"/>
        <v>-3.6210143364361863E-11</v>
      </c>
      <c r="AQ56">
        <f t="shared" si="27"/>
        <v>-1.560961374666587E-6</v>
      </c>
      <c r="AR56">
        <f t="shared" si="27"/>
        <v>-1.5609975848099514E-6</v>
      </c>
      <c r="AS56">
        <f t="shared" si="27"/>
        <v>-0.34385700346034592</v>
      </c>
      <c r="AT56">
        <f t="shared" si="27"/>
        <v>-0.22465326036311153</v>
      </c>
      <c r="AU56">
        <f t="shared" si="23"/>
        <v>-0.56851182482104234</v>
      </c>
      <c r="AW56">
        <v>53</v>
      </c>
      <c r="AX56">
        <f>IF(Z56&gt;0, (R56*SUMPRODUCT(K56:$K$98, X56:$X$98)-K56*$AZ$3)/Z56, 0)</f>
        <v>-989182526359.95398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12.5</v>
      </c>
      <c r="R57">
        <f t="shared" si="0"/>
        <v>250000</v>
      </c>
      <c r="S57">
        <f t="shared" si="1"/>
        <v>-2963187756292.543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-454.83882302123732</v>
      </c>
      <c r="AC57">
        <f t="shared" si="2"/>
        <v>-406.1060933115611</v>
      </c>
      <c r="AE57">
        <f t="shared" si="3"/>
        <v>0</v>
      </c>
      <c r="AF57">
        <f t="shared" si="24"/>
        <v>0</v>
      </c>
      <c r="AG57">
        <f t="shared" si="24"/>
        <v>-1.7131301098334283E-9</v>
      </c>
      <c r="AH57">
        <f t="shared" si="5"/>
        <v>-7.954107477688945E-5</v>
      </c>
      <c r="AI57">
        <f t="shared" si="25"/>
        <v>-7.954278790699928E-5</v>
      </c>
      <c r="AJ57">
        <f t="shared" si="7"/>
        <v>-48.732729709676221</v>
      </c>
      <c r="AK57">
        <f t="shared" si="22"/>
        <v>-31.838717611486615</v>
      </c>
      <c r="AL57">
        <f t="shared" si="26"/>
        <v>-80.571526863950737</v>
      </c>
      <c r="AN57">
        <f t="shared" si="27"/>
        <v>0</v>
      </c>
      <c r="AO57">
        <f t="shared" si="27"/>
        <v>0</v>
      </c>
      <c r="AP57">
        <f t="shared" si="27"/>
        <v>-9.6363256008781947E-12</v>
      </c>
      <c r="AQ57">
        <f t="shared" si="27"/>
        <v>-4.4741709388811903E-7</v>
      </c>
      <c r="AR57">
        <f t="shared" si="27"/>
        <v>-4.4742673021371989E-7</v>
      </c>
      <c r="AS57">
        <f t="shared" si="27"/>
        <v>-0.27412071517889036</v>
      </c>
      <c r="AT57">
        <f t="shared" si="27"/>
        <v>-0.17909220546507795</v>
      </c>
      <c r="AU57">
        <f t="shared" si="23"/>
        <v>-0.45321336807069851</v>
      </c>
      <c r="AW57">
        <v>54</v>
      </c>
      <c r="AX57">
        <f>IF(Z57&gt;0, (R57*SUMPRODUCT(K57:$K$98, X57:$X$98)-K57*$AZ$3)/Z57, 0)</f>
        <v>-2963187756292.543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12.5</v>
      </c>
      <c r="R58">
        <f t="shared" si="0"/>
        <v>250000</v>
      </c>
      <c r="S58">
        <f t="shared" si="1"/>
        <v>-9370421945311.3438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-406.1060933115611</v>
      </c>
      <c r="AC58">
        <f t="shared" si="2"/>
        <v>-362.59472655305188</v>
      </c>
      <c r="AE58">
        <f t="shared" si="3"/>
        <v>0</v>
      </c>
      <c r="AF58">
        <f t="shared" si="24"/>
        <v>0</v>
      </c>
      <c r="AG58">
        <f t="shared" si="24"/>
        <v>-4.8369583657660496E-10</v>
      </c>
      <c r="AH58">
        <f t="shared" si="5"/>
        <v>-2.4246059443169782E-5</v>
      </c>
      <c r="AI58">
        <f t="shared" si="25"/>
        <v>-2.424654313900636E-5</v>
      </c>
      <c r="AJ58">
        <f t="shared" si="7"/>
        <v>-43.511366758509212</v>
      </c>
      <c r="AK58">
        <f t="shared" si="22"/>
        <v>-28.427426531809278</v>
      </c>
      <c r="AL58">
        <f t="shared" si="26"/>
        <v>-71.938817536861634</v>
      </c>
      <c r="AN58">
        <f t="shared" si="27"/>
        <v>0</v>
      </c>
      <c r="AO58">
        <f t="shared" si="27"/>
        <v>0</v>
      </c>
      <c r="AP58">
        <f t="shared" si="27"/>
        <v>-2.4292680827161349E-12</v>
      </c>
      <c r="AQ58">
        <f t="shared" si="27"/>
        <v>-1.2177110878977398E-7</v>
      </c>
      <c r="AR58">
        <f t="shared" si="27"/>
        <v>-1.217735380578567E-7</v>
      </c>
      <c r="AS58">
        <f t="shared" si="27"/>
        <v>-0.21852736060311728</v>
      </c>
      <c r="AT58">
        <f t="shared" si="27"/>
        <v>-0.14277121018085323</v>
      </c>
      <c r="AU58">
        <f t="shared" si="23"/>
        <v>-0.36129869255750857</v>
      </c>
      <c r="AW58">
        <v>55</v>
      </c>
      <c r="AX58">
        <f>IF(Z58&gt;0, (R58*SUMPRODUCT(K58:$K$98, X58:$X$98)-K58*$AZ$3)/Z58, 0)</f>
        <v>-9370421945311.3438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12.5</v>
      </c>
      <c r="R59">
        <f t="shared" si="0"/>
        <v>250000</v>
      </c>
      <c r="S59">
        <f t="shared" si="1"/>
        <v>-31369657243632.133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-362.59472655305188</v>
      </c>
      <c r="AC59">
        <f t="shared" si="2"/>
        <v>-323.74529166953158</v>
      </c>
      <c r="AE59">
        <f t="shared" si="3"/>
        <v>0</v>
      </c>
      <c r="AF59">
        <f t="shared" si="24"/>
        <v>0</v>
      </c>
      <c r="AG59">
        <f t="shared" si="24"/>
        <v>-1.29004155653968E-10</v>
      </c>
      <c r="AH59">
        <f t="shared" si="5"/>
        <v>-6.9970944511374173E-6</v>
      </c>
      <c r="AI59">
        <f t="shared" si="25"/>
        <v>-6.9972234552930715E-6</v>
      </c>
      <c r="AJ59">
        <f t="shared" si="7"/>
        <v>-38.849434883520303</v>
      </c>
      <c r="AK59">
        <f t="shared" si="22"/>
        <v>-25.381630858713635</v>
      </c>
      <c r="AL59">
        <f t="shared" si="26"/>
        <v>-64.231072739457403</v>
      </c>
      <c r="AN59">
        <f t="shared" si="27"/>
        <v>0</v>
      </c>
      <c r="AO59">
        <f t="shared" si="27"/>
        <v>0</v>
      </c>
      <c r="AP59">
        <f t="shared" si="27"/>
        <v>-5.7848056525331126E-13</v>
      </c>
      <c r="AQ59">
        <f t="shared" si="27"/>
        <v>-3.1376378014379725E-8</v>
      </c>
      <c r="AR59">
        <f t="shared" si="27"/>
        <v>-3.1376956494944978E-8</v>
      </c>
      <c r="AS59">
        <f t="shared" si="27"/>
        <v>-0.17420867519548991</v>
      </c>
      <c r="AT59">
        <f t="shared" si="27"/>
        <v>-0.11381633476663841</v>
      </c>
      <c r="AU59">
        <f t="shared" si="23"/>
        <v>-0.28802504133908485</v>
      </c>
      <c r="AW59">
        <v>56</v>
      </c>
      <c r="AX59">
        <f>IF(Z59&gt;0, (R59*SUMPRODUCT(K59:$K$98, X59:$X$98)-K59*$AZ$3)/Z59, 0)</f>
        <v>-31369657243632.133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12.5</v>
      </c>
      <c r="R60">
        <f t="shared" si="0"/>
        <v>250000</v>
      </c>
      <c r="S60">
        <f t="shared" si="1"/>
        <v>-112689935852331.7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-323.74529166953158</v>
      </c>
      <c r="AC60">
        <f t="shared" si="2"/>
        <v>-289.05829616046924</v>
      </c>
      <c r="AE60">
        <f t="shared" si="3"/>
        <v>0</v>
      </c>
      <c r="AF60">
        <f t="shared" si="24"/>
        <v>0</v>
      </c>
      <c r="AG60">
        <f t="shared" si="24"/>
        <v>-3.2063455131792969E-11</v>
      </c>
      <c r="AH60">
        <f t="shared" si="5"/>
        <v>-1.9130131793127074E-6</v>
      </c>
      <c r="AI60">
        <f t="shared" si="25"/>
        <v>-1.9130452427678393E-6</v>
      </c>
      <c r="AJ60">
        <f t="shared" si="7"/>
        <v>-34.686995509062342</v>
      </c>
      <c r="AK60">
        <f t="shared" si="22"/>
        <v>-22.662170416867212</v>
      </c>
      <c r="AL60">
        <f t="shared" si="26"/>
        <v>-57.3491678389748</v>
      </c>
      <c r="AN60">
        <f t="shared" si="27"/>
        <v>0</v>
      </c>
      <c r="AO60">
        <f t="shared" si="27"/>
        <v>0</v>
      </c>
      <c r="AP60">
        <f t="shared" si="27"/>
        <v>-1.2837408743724827E-13</v>
      </c>
      <c r="AQ60">
        <f t="shared" si="27"/>
        <v>-7.6592282441260748E-9</v>
      </c>
      <c r="AR60">
        <f t="shared" si="27"/>
        <v>-7.6593566182135117E-9</v>
      </c>
      <c r="AS60">
        <f t="shared" si="27"/>
        <v>-0.13887808959180012</v>
      </c>
      <c r="AT60">
        <f t="shared" si="27"/>
        <v>-9.0733685270494746E-2</v>
      </c>
      <c r="AU60">
        <f t="shared" si="23"/>
        <v>-0.22961178252165151</v>
      </c>
      <c r="AW60">
        <v>57</v>
      </c>
      <c r="AX60">
        <f>IF(Z60&gt;0, (R60*SUMPRODUCT(K60:$K$98, X60:$X$98)-K60*$AZ$3)/Z60, 0)</f>
        <v>-112689935852331.7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12.5</v>
      </c>
      <c r="R61">
        <f t="shared" si="0"/>
        <v>250000</v>
      </c>
      <c r="S61">
        <f t="shared" si="1"/>
        <v>-436539756309195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-289.05829616046924</v>
      </c>
      <c r="AC61">
        <f t="shared" si="2"/>
        <v>-258.0877644355939</v>
      </c>
      <c r="AE61">
        <f t="shared" si="3"/>
        <v>0</v>
      </c>
      <c r="AF61">
        <f t="shared" si="24"/>
        <v>0</v>
      </c>
      <c r="AG61">
        <f t="shared" si="24"/>
        <v>-7.3901563576260491E-12</v>
      </c>
      <c r="AH61">
        <f t="shared" si="5"/>
        <v>-4.870532844569799E-7</v>
      </c>
      <c r="AI61">
        <f t="shared" si="25"/>
        <v>-4.8706067461333754E-7</v>
      </c>
      <c r="AJ61">
        <f t="shared" si="7"/>
        <v>-30.970531724875343</v>
      </c>
      <c r="AK61">
        <f t="shared" si="22"/>
        <v>-20.234080731232847</v>
      </c>
      <c r="AL61">
        <f t="shared" si="26"/>
        <v>-51.204612943168868</v>
      </c>
      <c r="AN61">
        <f t="shared" si="27"/>
        <v>0</v>
      </c>
      <c r="AO61">
        <f t="shared" si="27"/>
        <v>0</v>
      </c>
      <c r="AP61">
        <f t="shared" si="27"/>
        <v>-2.6418165348360627E-14</v>
      </c>
      <c r="AQ61">
        <f t="shared" si="27"/>
        <v>-1.7411071673698554E-9</v>
      </c>
      <c r="AR61">
        <f t="shared" si="27"/>
        <v>-1.741133585535204E-9</v>
      </c>
      <c r="AS61">
        <f t="shared" si="27"/>
        <v>-0.11071276282133116</v>
      </c>
      <c r="AT61">
        <f t="shared" si="27"/>
        <v>-7.2332338392025644E-2</v>
      </c>
      <c r="AU61">
        <f t="shared" si="23"/>
        <v>-0.18304510295449039</v>
      </c>
      <c r="AW61">
        <v>58</v>
      </c>
      <c r="AX61">
        <f>IF(Z61&gt;0, (R61*SUMPRODUCT(K61:$K$98, X61:$X$98)-K61*$AZ$3)/Z61, 0)</f>
        <v>-436539756309195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12.5</v>
      </c>
      <c r="R62">
        <f t="shared" si="0"/>
        <v>250000</v>
      </c>
      <c r="S62">
        <f t="shared" si="1"/>
        <v>-1833805374631263.5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-258.0877644355939</v>
      </c>
      <c r="AC62">
        <f t="shared" si="2"/>
        <v>-230.43550396185771</v>
      </c>
      <c r="AE62">
        <f t="shared" si="3"/>
        <v>0</v>
      </c>
      <c r="AF62">
        <f t="shared" si="24"/>
        <v>0</v>
      </c>
      <c r="AG62">
        <f t="shared" si="24"/>
        <v>-1.570746732107497E-12</v>
      </c>
      <c r="AH62">
        <f t="shared" si="5"/>
        <v>-1.1491016123884582E-7</v>
      </c>
      <c r="AI62">
        <f t="shared" si="25"/>
        <v>-1.1491173198557794E-7</v>
      </c>
      <c r="AJ62">
        <f t="shared" si="7"/>
        <v>-27.652260473736192</v>
      </c>
      <c r="AK62">
        <f t="shared" si="22"/>
        <v>-18.066143510491575</v>
      </c>
      <c r="AL62">
        <f t="shared" si="26"/>
        <v>-45.718404099139498</v>
      </c>
      <c r="AN62">
        <f t="shared" si="27"/>
        <v>0</v>
      </c>
      <c r="AO62">
        <f t="shared" si="27"/>
        <v>0</v>
      </c>
      <c r="AP62">
        <f t="shared" si="27"/>
        <v>-5.013455554098586E-15</v>
      </c>
      <c r="AQ62">
        <f t="shared" si="27"/>
        <v>-3.6676631204083218E-10</v>
      </c>
      <c r="AR62">
        <f t="shared" si="27"/>
        <v>-3.667713254963863E-10</v>
      </c>
      <c r="AS62">
        <f t="shared" si="27"/>
        <v>-8.8259536704193425E-2</v>
      </c>
      <c r="AT62">
        <f t="shared" si="27"/>
        <v>-5.7662897316546842E-2</v>
      </c>
      <c r="AU62">
        <f t="shared" si="23"/>
        <v>-0.1459224343875116</v>
      </c>
      <c r="AW62">
        <v>59</v>
      </c>
      <c r="AX62">
        <f>IF(Z62&gt;0, (R62*SUMPRODUCT(K62:$K$98, X62:$X$98)-K62*$AZ$3)/Z62, 0)</f>
        <v>-1833805374631263.5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12.5</v>
      </c>
      <c r="R63">
        <f t="shared" si="0"/>
        <v>250000</v>
      </c>
      <c r="S63">
        <f t="shared" si="1"/>
        <v>-8407336585349784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-230.43550396185771</v>
      </c>
      <c r="AC63">
        <f t="shared" si="2"/>
        <v>-205.74598568054833</v>
      </c>
      <c r="AE63">
        <f t="shared" si="3"/>
        <v>0</v>
      </c>
      <c r="AF63">
        <f t="shared" si="24"/>
        <v>0</v>
      </c>
      <c r="AG63">
        <f t="shared" si="24"/>
        <v>-3.0590244542943497E-13</v>
      </c>
      <c r="AH63">
        <f t="shared" si="5"/>
        <v>-2.4982736387139742E-8</v>
      </c>
      <c r="AI63">
        <f t="shared" si="25"/>
        <v>-2.4983042289585172E-8</v>
      </c>
      <c r="AJ63">
        <f t="shared" si="7"/>
        <v>-24.689518281309375</v>
      </c>
      <c r="AK63">
        <f t="shared" si="22"/>
        <v>-16.130485277330042</v>
      </c>
      <c r="AL63">
        <f t="shared" si="26"/>
        <v>-40.820003583622459</v>
      </c>
      <c r="AN63">
        <f t="shared" si="27"/>
        <v>0</v>
      </c>
      <c r="AO63">
        <f t="shared" si="27"/>
        <v>0</v>
      </c>
      <c r="AP63">
        <f t="shared" si="27"/>
        <v>-8.7175797771723204E-16</v>
      </c>
      <c r="AQ63">
        <f t="shared" si="27"/>
        <v>-7.119557256275536E-11</v>
      </c>
      <c r="AR63">
        <f t="shared" si="27"/>
        <v>-7.1196444320733078E-11</v>
      </c>
      <c r="AS63">
        <f t="shared" si="27"/>
        <v>-7.0359962299457471E-2</v>
      </c>
      <c r="AT63">
        <f t="shared" si="27"/>
        <v>-4.596850870290474E-2</v>
      </c>
      <c r="AU63">
        <f t="shared" si="23"/>
        <v>-0.11632847107355865</v>
      </c>
      <c r="AW63">
        <v>60</v>
      </c>
      <c r="AX63">
        <f>IF(Z63&gt;0, (R63*SUMPRODUCT(K63:$K$98, X63:$X$98)-K63*$AZ$3)/Z63, 0)</f>
        <v>-8407336585349784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12.5</v>
      </c>
      <c r="R64">
        <f t="shared" si="0"/>
        <v>250000</v>
      </c>
      <c r="S64">
        <f t="shared" si="1"/>
        <v>-4.238144578275364E+16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-205.74598568054833</v>
      </c>
      <c r="AC64">
        <f t="shared" si="2"/>
        <v>-183.70177292912297</v>
      </c>
      <c r="AE64">
        <f t="shared" si="3"/>
        <v>0</v>
      </c>
      <c r="AF64">
        <f t="shared" si="24"/>
        <v>0</v>
      </c>
      <c r="AG64">
        <f t="shared" si="24"/>
        <v>-5.41810719102099E-14</v>
      </c>
      <c r="AH64">
        <f t="shared" si="5"/>
        <v>-4.9732469812986138E-9</v>
      </c>
      <c r="AI64">
        <f t="shared" si="25"/>
        <v>-4.9733011623705243E-9</v>
      </c>
      <c r="AJ64">
        <f t="shared" si="7"/>
        <v>-22.044212751425363</v>
      </c>
      <c r="AK64">
        <f t="shared" si="22"/>
        <v>-14.402218997638384</v>
      </c>
      <c r="AL64">
        <f t="shared" si="26"/>
        <v>-36.44643175403705</v>
      </c>
      <c r="AN64">
        <f t="shared" si="27"/>
        <v>0</v>
      </c>
      <c r="AO64">
        <f t="shared" si="27"/>
        <v>0</v>
      </c>
      <c r="AP64">
        <f t="shared" si="27"/>
        <v>-1.3786135785839025E-16</v>
      </c>
      <c r="AQ64">
        <f t="shared" si="27"/>
        <v>-1.265420852033326E-11</v>
      </c>
      <c r="AR64">
        <f t="shared" si="27"/>
        <v>-1.2654346381691119E-11</v>
      </c>
      <c r="AS64">
        <f t="shared" si="27"/>
        <v>-5.6090531170500203E-2</v>
      </c>
      <c r="AT64">
        <f t="shared" si="27"/>
        <v>-3.6645813698163131E-2</v>
      </c>
      <c r="AU64">
        <f t="shared" si="23"/>
        <v>-9.2736344881317684E-2</v>
      </c>
      <c r="AW64">
        <v>61</v>
      </c>
      <c r="AX64">
        <f>IF(Z64&gt;0, (R64*SUMPRODUCT(K64:$K$98, X64:$X$98)-K64*$AZ$3)/Z64, 0)</f>
        <v>-4.238144578275364E+16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12.5</v>
      </c>
      <c r="R65">
        <f t="shared" si="0"/>
        <v>250000</v>
      </c>
      <c r="S65">
        <f t="shared" si="1"/>
        <v>-2.3712983840660432E+17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-183.70177292912297</v>
      </c>
      <c r="AC65">
        <f t="shared" si="2"/>
        <v>-164.0194401152994</v>
      </c>
      <c r="AE65">
        <f t="shared" si="3"/>
        <v>0</v>
      </c>
      <c r="AF65">
        <f t="shared" si="24"/>
        <v>0</v>
      </c>
      <c r="AG65">
        <f t="shared" si="24"/>
        <v>-8.646077672965433E-15</v>
      </c>
      <c r="AH65">
        <f t="shared" si="5"/>
        <v>-8.9986367036284737E-10</v>
      </c>
      <c r="AI65">
        <f t="shared" si="25"/>
        <v>-8.9987231644052034E-10</v>
      </c>
      <c r="AJ65">
        <f t="shared" si="7"/>
        <v>-19.682332813823564</v>
      </c>
      <c r="AK65">
        <f t="shared" si="22"/>
        <v>-12.859124105038608</v>
      </c>
      <c r="AL65">
        <f t="shared" si="26"/>
        <v>-32.541456919762048</v>
      </c>
      <c r="AN65">
        <f t="shared" si="27"/>
        <v>0</v>
      </c>
      <c r="AO65">
        <f t="shared" si="27"/>
        <v>0</v>
      </c>
      <c r="AP65">
        <f t="shared" si="27"/>
        <v>-1.9642468665722227E-17</v>
      </c>
      <c r="AQ65">
        <f t="shared" si="27"/>
        <v>-2.0443424888249543E-12</v>
      </c>
      <c r="AR65">
        <f t="shared" si="27"/>
        <v>-2.0443621312936203E-12</v>
      </c>
      <c r="AS65">
        <f t="shared" si="27"/>
        <v>-4.471502803782311E-2</v>
      </c>
      <c r="AT65">
        <f t="shared" si="27"/>
        <v>-2.921381831806082E-2</v>
      </c>
      <c r="AU65">
        <f t="shared" si="23"/>
        <v>-7.3928846357928305E-2</v>
      </c>
      <c r="AW65">
        <v>62</v>
      </c>
      <c r="AX65">
        <f>IF(Z65&gt;0, (R65*SUMPRODUCT(K65:$K$98, X65:$X$98)-K65*$AZ$3)/Z65, 0)</f>
        <v>-2.3712983840660432E+17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12.5</v>
      </c>
      <c r="R66">
        <f t="shared" si="0"/>
        <v>250000</v>
      </c>
      <c r="S66">
        <f t="shared" si="1"/>
        <v>-1.4906220100137994E+18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-164.0194401152994</v>
      </c>
      <c r="AC66">
        <f t="shared" si="2"/>
        <v>-146.44592867437623</v>
      </c>
      <c r="AE66">
        <f t="shared" si="3"/>
        <v>0</v>
      </c>
      <c r="AF66">
        <f t="shared" si="24"/>
        <v>0</v>
      </c>
      <c r="AG66">
        <f t="shared" si="24"/>
        <v>-1.2280605654097087E-15</v>
      </c>
      <c r="AH66">
        <f t="shared" si="5"/>
        <v>-1.4663112661652139E-10</v>
      </c>
      <c r="AI66">
        <f t="shared" si="25"/>
        <v>-1.4663235467708679E-10</v>
      </c>
      <c r="AJ66">
        <f t="shared" si="7"/>
        <v>-17.57351144092317</v>
      </c>
      <c r="AK66">
        <f t="shared" si="22"/>
        <v>-11.48136080807096</v>
      </c>
      <c r="AL66">
        <f t="shared" si="26"/>
        <v>-29.054872249140761</v>
      </c>
      <c r="AN66">
        <f t="shared" si="27"/>
        <v>0</v>
      </c>
      <c r="AO66">
        <f t="shared" si="27"/>
        <v>0</v>
      </c>
      <c r="AP66">
        <f t="shared" si="27"/>
        <v>-2.4910285177114042E-18</v>
      </c>
      <c r="AQ66">
        <f t="shared" si="27"/>
        <v>-2.9743021498621835E-13</v>
      </c>
      <c r="AR66">
        <f t="shared" si="27"/>
        <v>-2.9743270601473605E-13</v>
      </c>
      <c r="AS66">
        <f t="shared" si="27"/>
        <v>-3.5646546586293605E-2</v>
      </c>
      <c r="AT66">
        <f t="shared" si="27"/>
        <v>-2.3289077103047499E-2</v>
      </c>
      <c r="AU66">
        <f t="shared" si="23"/>
        <v>-5.8935623689638533E-2</v>
      </c>
      <c r="AW66">
        <v>63</v>
      </c>
      <c r="AX66">
        <f>IF(Z66&gt;0, (R66*SUMPRODUCT(K66:$K$98, X66:$X$98)-K66*$AZ$3)/Z66, 0)</f>
        <v>-1.4906220100137994E+18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12.5</v>
      </c>
      <c r="R67">
        <f t="shared" ref="R67:R69" si="28">$C$6</f>
        <v>250000</v>
      </c>
      <c r="S67">
        <f t="shared" ref="S67:S69" si="29">AX67</f>
        <v>-1.0690456160191107E+19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-146.44592867437623</v>
      </c>
      <c r="AC67">
        <f t="shared" ref="AC67:AC69" si="30">S67*Z67</f>
        <v>-130.75529345926472</v>
      </c>
      <c r="AE67">
        <f t="shared" ref="AE67:AE69" si="31">$Z67*O67</f>
        <v>0</v>
      </c>
      <c r="AF67">
        <f t="shared" si="24"/>
        <v>0</v>
      </c>
      <c r="AG67">
        <f t="shared" si="24"/>
        <v>-1.5288787903430223E-16</v>
      </c>
      <c r="AH67">
        <f t="shared" ref="AH67:AH69" si="32">-X67*R67</f>
        <v>-2.1257841614426186E-11</v>
      </c>
      <c r="AI67">
        <f t="shared" ref="AI67:AI69" si="33">SUM(AE67:AH67)</f>
        <v>-2.1257994502305218E-11</v>
      </c>
      <c r="AJ67">
        <f t="shared" ref="AJ67:AJ69" si="34">AB67-AC67</f>
        <v>-15.690635215111513</v>
      </c>
      <c r="AK67">
        <f t="shared" si="22"/>
        <v>-10.251215007206337</v>
      </c>
      <c r="AL67">
        <f t="shared" si="26"/>
        <v>-25.941850222339106</v>
      </c>
      <c r="AN67">
        <f t="shared" si="27"/>
        <v>0</v>
      </c>
      <c r="AO67">
        <f t="shared" si="27"/>
        <v>0</v>
      </c>
      <c r="AP67">
        <f t="shared" si="27"/>
        <v>-2.7689425608357432E-19</v>
      </c>
      <c r="AQ67">
        <f t="shared" si="27"/>
        <v>-3.8499940459297972E-14</v>
      </c>
      <c r="AR67">
        <f t="shared" si="27"/>
        <v>-3.8500217353554052E-14</v>
      </c>
      <c r="AS67">
        <f t="shared" si="27"/>
        <v>-2.8417208694433274E-2</v>
      </c>
      <c r="AT67">
        <f t="shared" si="27"/>
        <v>-1.8565909680363341E-2</v>
      </c>
      <c r="AU67">
        <f t="shared" si="23"/>
        <v>-4.6983118374835112E-2</v>
      </c>
      <c r="AW67">
        <v>64</v>
      </c>
      <c r="AX67">
        <f>IF(Z67&gt;0, (R67*SUMPRODUCT(K67:$K$98, X67:$X$98)-K67*$AZ$3)/Z67, 0)</f>
        <v>-1.0690456160191107E+19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12.5</v>
      </c>
      <c r="R68">
        <f t="shared" si="28"/>
        <v>250000</v>
      </c>
      <c r="S68">
        <f t="shared" si="29"/>
        <v>-8.9244397814296691E+19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-130.75529345926472</v>
      </c>
      <c r="AC68">
        <f t="shared" si="30"/>
        <v>-116.74579773148641</v>
      </c>
      <c r="AE68">
        <f t="shared" si="31"/>
        <v>0</v>
      </c>
      <c r="AF68">
        <f t="shared" si="24"/>
        <v>0</v>
      </c>
      <c r="AG68">
        <f t="shared" si="24"/>
        <v>-1.6351978470180241E-17</v>
      </c>
      <c r="AH68">
        <f t="shared" si="32"/>
        <v>-2.7001404354755793E-12</v>
      </c>
      <c r="AI68">
        <f t="shared" si="33"/>
        <v>-2.7001567874540497E-12</v>
      </c>
      <c r="AJ68">
        <f t="shared" si="34"/>
        <v>-14.009495727778315</v>
      </c>
      <c r="AK68">
        <f t="shared" si="22"/>
        <v>-9.1528705421485306</v>
      </c>
      <c r="AL68">
        <f t="shared" si="26"/>
        <v>-23.162366269929546</v>
      </c>
      <c r="AN68">
        <f t="shared" si="27"/>
        <v>0</v>
      </c>
      <c r="AO68">
        <f t="shared" si="27"/>
        <v>0</v>
      </c>
      <c r="AP68">
        <f t="shared" si="27"/>
        <v>-2.6441931444153976E-20</v>
      </c>
      <c r="AQ68">
        <f t="shared" si="27"/>
        <v>-4.3662562554515376E-15</v>
      </c>
      <c r="AR68">
        <f t="shared" si="27"/>
        <v>-4.3662826973829815E-15</v>
      </c>
      <c r="AS68">
        <f t="shared" si="27"/>
        <v>-2.2654024788292121E-2</v>
      </c>
      <c r="AT68">
        <f t="shared" si="27"/>
        <v>-1.4800629528350902E-2</v>
      </c>
      <c r="AU68">
        <f t="shared" si="23"/>
        <v>-3.7454654316647393E-2</v>
      </c>
      <c r="AW68">
        <v>65</v>
      </c>
      <c r="AX68">
        <f>IF(Z68&gt;0, (R68*SUMPRODUCT(K68:$K$98, X68:$X$98)-K68*$AZ$3)/Z68, 0)</f>
        <v>-8.9244397814296691E+19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-116.74579773148641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-3.270395694036048E-13</v>
      </c>
      <c r="AI69">
        <f t="shared" si="33"/>
        <v>-3.270395694036048E-13</v>
      </c>
      <c r="AJ69">
        <f t="shared" si="34"/>
        <v>-116.74579773148641</v>
      </c>
      <c r="AK69">
        <f t="shared" si="22"/>
        <v>-8.1722058412040486</v>
      </c>
      <c r="AL69">
        <f t="shared" si="26"/>
        <v>-124.91800357269078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-4.7217734721703529E-16</v>
      </c>
      <c r="AR69">
        <f t="shared" si="27"/>
        <v>-4.7217734721703529E-16</v>
      </c>
      <c r="AS69">
        <f t="shared" si="27"/>
        <v>-0.16855673205574559</v>
      </c>
      <c r="AT69">
        <f t="shared" si="27"/>
        <v>-1.179897124390219E-2</v>
      </c>
      <c r="AU69">
        <f t="shared" si="23"/>
        <v>-0.18035570329964823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151909.28597049569</v>
      </c>
      <c r="AO71" s="8">
        <f t="shared" si="47"/>
        <v>-15190.928597049569</v>
      </c>
      <c r="AP71" s="8">
        <f t="shared" si="47"/>
        <v>-190.51132955820341</v>
      </c>
      <c r="AQ71" s="8">
        <f t="shared" si="47"/>
        <v>-72196.873175516317</v>
      </c>
      <c r="AR71" s="8">
        <f t="shared" si="47"/>
        <v>64330.972868371558</v>
      </c>
      <c r="AS71" s="8">
        <f t="shared" si="47"/>
        <v>-3840.0815182175661</v>
      </c>
      <c r="AT71" s="8">
        <f t="shared" si="47"/>
        <v>536.29617489205634</v>
      </c>
      <c r="AU71" s="8">
        <f t="shared" si="47"/>
        <v>61027.187525045993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A38BA-F49A-43E9-BCF1-087C49A376E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33574.347331389406</v>
      </c>
      <c r="K3">
        <v>1</v>
      </c>
      <c r="L3" s="2">
        <v>0</v>
      </c>
      <c r="O3">
        <f>$C$3</f>
        <v>33574.347331389406</v>
      </c>
      <c r="P3">
        <f>O3*C5</f>
        <v>3357.4347331389408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33574.347331389406</v>
      </c>
      <c r="AF3">
        <f t="shared" ref="AF3:AG34" si="4">-$Z3*P3</f>
        <v>-3357.4347331389408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30116.912598250467</v>
      </c>
      <c r="AJ3">
        <f t="shared" ref="AJ3:AJ66" si="7">AB3-AC3</f>
        <v>0</v>
      </c>
      <c r="AL3">
        <f t="shared" ref="AL3:AL34" si="8">SUM(AI3:AK3)</f>
        <v>30116.912598250467</v>
      </c>
      <c r="AN3">
        <f t="shared" ref="AN3:AU34" si="9">AE3*$K3</f>
        <v>33574.347331389406</v>
      </c>
      <c r="AO3">
        <f t="shared" si="9"/>
        <v>-3357.4347331389408</v>
      </c>
      <c r="AP3">
        <f t="shared" si="9"/>
        <v>-100</v>
      </c>
      <c r="AQ3">
        <f t="shared" si="9"/>
        <v>0</v>
      </c>
      <c r="AR3">
        <f t="shared" si="9"/>
        <v>30116.912598250467</v>
      </c>
      <c r="AS3">
        <f t="shared" si="9"/>
        <v>0</v>
      </c>
      <c r="AT3">
        <f t="shared" si="9"/>
        <v>0</v>
      </c>
      <c r="AU3">
        <f t="shared" si="9"/>
        <v>30116.912598250467</v>
      </c>
      <c r="AW3">
        <v>0</v>
      </c>
      <c r="AX3">
        <f>IF(Z3&gt;0, (R3*SUMPRODUCT(K3:$K$98, X3:$X$98)-K3*$AZ$3)/Z3, 0)</f>
        <v>0</v>
      </c>
      <c r="AZ3">
        <f>C6*SUMPRODUCT(X4:X98, K4:K98)/1</f>
        <v>17446.68362919967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500000</v>
      </c>
      <c r="S4">
        <f t="shared" si="1"/>
        <v>1184.2297840613794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1170.2738622441047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-892.40449999999998</v>
      </c>
      <c r="AI4">
        <f t="shared" si="6"/>
        <v>-892.40449999999998</v>
      </c>
      <c r="AJ4">
        <f t="shared" si="7"/>
        <v>-1170.2738622441047</v>
      </c>
      <c r="AK4">
        <f>G4*SUM(AB4, AE4:AF4)</f>
        <v>0</v>
      </c>
      <c r="AL4">
        <f t="shared" si="8"/>
        <v>-2062.6783622441048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-832.54454706595766</v>
      </c>
      <c r="AR4">
        <f t="shared" si="9"/>
        <v>-832.54454706595766</v>
      </c>
      <c r="AS4">
        <f t="shared" si="9"/>
        <v>-1091.7752236627528</v>
      </c>
      <c r="AT4">
        <f t="shared" si="9"/>
        <v>0</v>
      </c>
      <c r="AU4">
        <f t="shared" si="9"/>
        <v>-1924.3197707287104</v>
      </c>
      <c r="AW4">
        <v>1</v>
      </c>
      <c r="AX4">
        <f>IF(Z4&gt;0, (R4*SUMPRODUCT(K4:$K$98, X4:$X$98)-K4*$AZ$3)/Z4, 0)</f>
        <v>1184.2297840613794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12.5</v>
      </c>
      <c r="R5">
        <f t="shared" si="0"/>
        <v>500000</v>
      </c>
      <c r="S5">
        <f t="shared" si="1"/>
        <v>1736.0295188913587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1170.2738622441047</v>
      </c>
      <c r="AC5">
        <f t="shared" si="2"/>
        <v>1695.3400290122026</v>
      </c>
      <c r="AE5">
        <f t="shared" si="3"/>
        <v>0</v>
      </c>
      <c r="AF5">
        <f t="shared" si="4"/>
        <v>0</v>
      </c>
      <c r="AG5">
        <f t="shared" si="4"/>
        <v>-12.207021903743746</v>
      </c>
      <c r="AH5">
        <f t="shared" si="5"/>
        <v>-885.64339525015498</v>
      </c>
      <c r="AI5">
        <f t="shared" si="6"/>
        <v>-897.85041715389877</v>
      </c>
      <c r="AJ5">
        <f t="shared" si="7"/>
        <v>-525.0661667680979</v>
      </c>
      <c r="AK5">
        <f>G5*SUM(AB5, AE5:AF5)</f>
        <v>47.981228352008294</v>
      </c>
      <c r="AL5">
        <f t="shared" si="8"/>
        <v>-1374.9353555699886</v>
      </c>
      <c r="AN5">
        <f t="shared" si="9"/>
        <v>0</v>
      </c>
      <c r="AO5">
        <f t="shared" si="9"/>
        <v>0</v>
      </c>
      <c r="AP5">
        <f t="shared" si="9"/>
        <v>-10.438322301793228</v>
      </c>
      <c r="AQ5">
        <f t="shared" si="9"/>
        <v>-757.32076807696649</v>
      </c>
      <c r="AR5">
        <f t="shared" si="9"/>
        <v>-767.75909037875977</v>
      </c>
      <c r="AS5">
        <f t="shared" si="9"/>
        <v>-448.98828901188585</v>
      </c>
      <c r="AT5">
        <f t="shared" si="9"/>
        <v>41.029133061570001</v>
      </c>
      <c r="AU5">
        <f t="shared" si="9"/>
        <v>-1175.7182463290758</v>
      </c>
      <c r="AW5">
        <v>2</v>
      </c>
      <c r="AX5">
        <f>IF(Z5&gt;0, (R5*SUMPRODUCT(K5:$K$98, X5:$X$98)-K5*$AZ$3)/Z5, 0)</f>
        <v>1736.0295188913587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12.5</v>
      </c>
      <c r="R6">
        <f t="shared" si="0"/>
        <v>500000</v>
      </c>
      <c r="S6">
        <f t="shared" si="1"/>
        <v>2485.1604440920041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1695.3400290122026</v>
      </c>
      <c r="AC6">
        <f t="shared" si="2"/>
        <v>2398.2715814257008</v>
      </c>
      <c r="AE6">
        <f t="shared" si="3"/>
        <v>0</v>
      </c>
      <c r="AF6">
        <f t="shared" si="4"/>
        <v>0</v>
      </c>
      <c r="AG6">
        <f t="shared" si="4"/>
        <v>-12.062961503789095</v>
      </c>
      <c r="AH6">
        <f t="shared" si="5"/>
        <v>-879.6072366885769</v>
      </c>
      <c r="AI6">
        <f t="shared" si="6"/>
        <v>-891.670198192366</v>
      </c>
      <c r="AJ6">
        <f t="shared" si="7"/>
        <v>-702.93155241349814</v>
      </c>
      <c r="AK6">
        <f>G6*SUM(AB6, AE6:AF6)</f>
        <v>99.177391697213864</v>
      </c>
      <c r="AL6">
        <f t="shared" si="8"/>
        <v>-1495.4243589086504</v>
      </c>
      <c r="AN6">
        <f t="shared" si="9"/>
        <v>0</v>
      </c>
      <c r="AO6">
        <f t="shared" si="9"/>
        <v>0</v>
      </c>
      <c r="AP6">
        <f t="shared" si="9"/>
        <v>-9.3054894891862148</v>
      </c>
      <c r="AQ6">
        <f t="shared" si="9"/>
        <v>-678.53784437981005</v>
      </c>
      <c r="AR6">
        <f t="shared" si="9"/>
        <v>-687.84333386899618</v>
      </c>
      <c r="AS6">
        <f t="shared" si="9"/>
        <v>-542.2484495657659</v>
      </c>
      <c r="AT6">
        <f t="shared" si="9"/>
        <v>76.506434652339536</v>
      </c>
      <c r="AU6">
        <f t="shared" si="9"/>
        <v>-1153.5853487824227</v>
      </c>
      <c r="AW6">
        <v>3</v>
      </c>
      <c r="AX6">
        <f>IF(Z6&gt;0, (R6*SUMPRODUCT(K6:$K$98, X6:$X$98)-K6*$AZ$3)/Z6, 0)</f>
        <v>2485.1604440920041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12.5</v>
      </c>
      <c r="R7">
        <f t="shared" si="0"/>
        <v>500000</v>
      </c>
      <c r="S7">
        <f t="shared" si="1"/>
        <v>3075.8189735570936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2398.2715814257008</v>
      </c>
      <c r="AC7">
        <f t="shared" si="2"/>
        <v>2933.2192990545591</v>
      </c>
      <c r="AE7">
        <f t="shared" si="3"/>
        <v>0</v>
      </c>
      <c r="AF7">
        <f t="shared" si="4"/>
        <v>0</v>
      </c>
      <c r="AG7">
        <f t="shared" si="4"/>
        <v>-11.920480871401779</v>
      </c>
      <c r="AH7">
        <f t="shared" si="5"/>
        <v>-874.04069397698481</v>
      </c>
      <c r="AI7">
        <f t="shared" si="6"/>
        <v>-885.96117484838658</v>
      </c>
      <c r="AJ7">
        <f t="shared" si="7"/>
        <v>-534.9477176288583</v>
      </c>
      <c r="AK7">
        <f>G7*SUM(AB7, AE7:AF7)</f>
        <v>117.7551346480019</v>
      </c>
      <c r="AL7">
        <f t="shared" si="8"/>
        <v>-1303.1537578292432</v>
      </c>
      <c r="AN7">
        <f t="shared" si="9"/>
        <v>0</v>
      </c>
      <c r="AO7">
        <f t="shared" si="9"/>
        <v>0</v>
      </c>
      <c r="AP7">
        <f t="shared" si="9"/>
        <v>-8.3664621056835493</v>
      </c>
      <c r="AQ7">
        <f t="shared" si="9"/>
        <v>-613.45078473532021</v>
      </c>
      <c r="AR7">
        <f t="shared" si="9"/>
        <v>-621.81724684100379</v>
      </c>
      <c r="AS7">
        <f t="shared" si="9"/>
        <v>-375.45631391441003</v>
      </c>
      <c r="AT7">
        <f t="shared" si="9"/>
        <v>82.64715848382707</v>
      </c>
      <c r="AU7">
        <f t="shared" si="9"/>
        <v>-914.62640227158693</v>
      </c>
      <c r="AW7">
        <v>4</v>
      </c>
      <c r="AX7">
        <f>IF(Z7&gt;0, (R7*SUMPRODUCT(K7:$K$98, X7:$X$98)-K7*$AZ$3)/Z7, 0)</f>
        <v>3075.8189735570936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12.5</v>
      </c>
      <c r="R8">
        <f t="shared" si="0"/>
        <v>500000</v>
      </c>
      <c r="S8">
        <f t="shared" si="1"/>
        <v>3326.4620336060079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2933.2192990545591</v>
      </c>
      <c r="AC8">
        <f t="shared" si="2"/>
        <v>3134.7343142495756</v>
      </c>
      <c r="AE8">
        <f t="shared" si="3"/>
        <v>0</v>
      </c>
      <c r="AF8">
        <f t="shared" si="4"/>
        <v>0</v>
      </c>
      <c r="AG8">
        <f t="shared" si="4"/>
        <v>-11.779535894970849</v>
      </c>
      <c r="AH8">
        <f t="shared" si="5"/>
        <v>-869.60670867651754</v>
      </c>
      <c r="AI8">
        <f t="shared" si="6"/>
        <v>-881.38624457148842</v>
      </c>
      <c r="AJ8">
        <f t="shared" si="7"/>
        <v>-201.51501519501653</v>
      </c>
      <c r="AK8">
        <f t="shared" ref="AK8:AK71" si="22">G8*SUM(AB8:AB8, AE8:AF8)</f>
        <v>62.477571069862108</v>
      </c>
      <c r="AL8">
        <f t="shared" si="8"/>
        <v>-1020.423688696643</v>
      </c>
      <c r="AN8">
        <f t="shared" si="9"/>
        <v>0</v>
      </c>
      <c r="AO8">
        <f t="shared" si="9"/>
        <v>0</v>
      </c>
      <c r="AP8">
        <f t="shared" si="9"/>
        <v>-7.7172958232970039</v>
      </c>
      <c r="AQ8">
        <f t="shared" si="9"/>
        <v>-569.71788028130561</v>
      </c>
      <c r="AR8">
        <f t="shared" si="9"/>
        <v>-577.43517610460253</v>
      </c>
      <c r="AS8">
        <f t="shared" si="9"/>
        <v>-132.02141399816006</v>
      </c>
      <c r="AT8">
        <f t="shared" si="9"/>
        <v>40.931824697188702</v>
      </c>
      <c r="AU8">
        <f t="shared" si="9"/>
        <v>-668.52476540557404</v>
      </c>
      <c r="AW8">
        <v>5</v>
      </c>
      <c r="AX8">
        <f>IF(Z8&gt;0, (R8*SUMPRODUCT(K8:$K$98, X8:$X$98)-K8*$AZ$3)/Z8, 0)</f>
        <v>3326.4620336060079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12.5</v>
      </c>
      <c r="R9">
        <f t="shared" si="0"/>
        <v>500000</v>
      </c>
      <c r="S9">
        <f t="shared" si="1"/>
        <v>3404.3440108664618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3134.7343142495756</v>
      </c>
      <c r="AC9">
        <f t="shared" si="2"/>
        <v>3170.1327624290025</v>
      </c>
      <c r="AE9">
        <f t="shared" si="3"/>
        <v>0</v>
      </c>
      <c r="AF9">
        <f t="shared" si="4"/>
        <v>0</v>
      </c>
      <c r="AG9">
        <f t="shared" si="4"/>
        <v>-11.640027977159949</v>
      </c>
      <c r="AH9">
        <f t="shared" si="5"/>
        <v>-868.50235444758584</v>
      </c>
      <c r="AI9">
        <f t="shared" si="6"/>
        <v>-880.14238242474585</v>
      </c>
      <c r="AJ9">
        <f t="shared" si="7"/>
        <v>-35.39844817942685</v>
      </c>
      <c r="AK9">
        <f t="shared" si="22"/>
        <v>18.494932454072497</v>
      </c>
      <c r="AL9">
        <f t="shared" si="8"/>
        <v>-897.04589815010024</v>
      </c>
      <c r="AN9">
        <f t="shared" si="9"/>
        <v>0</v>
      </c>
      <c r="AO9">
        <f t="shared" si="9"/>
        <v>0</v>
      </c>
      <c r="AP9">
        <f t="shared" si="9"/>
        <v>-7.2221782421076952</v>
      </c>
      <c r="AQ9">
        <f t="shared" si="9"/>
        <v>-538.87145458915654</v>
      </c>
      <c r="AR9">
        <f t="shared" si="9"/>
        <v>-546.09363283126436</v>
      </c>
      <c r="AS9">
        <f t="shared" si="9"/>
        <v>-21.963340874049202</v>
      </c>
      <c r="AT9">
        <f t="shared" si="9"/>
        <v>11.47537609197779</v>
      </c>
      <c r="AU9">
        <f t="shared" si="9"/>
        <v>-556.58159761333582</v>
      </c>
      <c r="AW9">
        <v>6</v>
      </c>
      <c r="AX9">
        <f>IF(Z9&gt;0, (R9*SUMPRODUCT(K9:$K$98, X9:$X$98)-K9*$AZ$3)/Z9, 0)</f>
        <v>3404.3440108664618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12.5</v>
      </c>
      <c r="R10">
        <f t="shared" si="0"/>
        <v>500000</v>
      </c>
      <c r="S10">
        <f t="shared" si="1"/>
        <v>3463.3779875052437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3170.1327624290025</v>
      </c>
      <c r="AC10">
        <f t="shared" si="2"/>
        <v>3186.8360789096841</v>
      </c>
      <c r="AE10">
        <f t="shared" si="3"/>
        <v>0</v>
      </c>
      <c r="AF10">
        <f t="shared" si="4"/>
        <v>0</v>
      </c>
      <c r="AG10">
        <f t="shared" si="4"/>
        <v>-11.501906846461626</v>
      </c>
      <c r="AH10">
        <f t="shared" si="5"/>
        <v>-868.83403706893478</v>
      </c>
      <c r="AI10">
        <f t="shared" si="6"/>
        <v>-880.33594391539646</v>
      </c>
      <c r="AJ10">
        <f t="shared" si="7"/>
        <v>-16.703316480681679</v>
      </c>
      <c r="AK10">
        <f t="shared" si="22"/>
        <v>12.997544325958911</v>
      </c>
      <c r="AL10">
        <f t="shared" si="8"/>
        <v>-884.04171607011926</v>
      </c>
      <c r="AN10">
        <f t="shared" si="9"/>
        <v>0</v>
      </c>
      <c r="AO10">
        <f t="shared" si="9"/>
        <v>0</v>
      </c>
      <c r="AP10">
        <f t="shared" si="9"/>
        <v>-6.7702111075062037</v>
      </c>
      <c r="AQ10">
        <f t="shared" si="9"/>
        <v>-511.40997113475311</v>
      </c>
      <c r="AR10">
        <f t="shared" si="9"/>
        <v>-518.18018224225932</v>
      </c>
      <c r="AS10">
        <f t="shared" si="9"/>
        <v>-9.831846169445484</v>
      </c>
      <c r="AT10">
        <f t="shared" si="9"/>
        <v>7.6505678702294331</v>
      </c>
      <c r="AU10">
        <f t="shared" si="9"/>
        <v>-520.36146054147537</v>
      </c>
      <c r="AW10">
        <v>7</v>
      </c>
      <c r="AX10">
        <f>IF(Z10&gt;0, (R10*SUMPRODUCT(K10:$K$98, X10:$X$98)-K10*$AZ$3)/Z10, 0)</f>
        <v>3463.3779875052437</v>
      </c>
    </row>
    <row r="11" spans="1:52" x14ac:dyDescent="0.25">
      <c r="A11" t="s">
        <v>33</v>
      </c>
      <c r="C11" s="12">
        <f>AU100</f>
        <v>10782.040422867907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12.5</v>
      </c>
      <c r="R11">
        <f t="shared" si="0"/>
        <v>500000</v>
      </c>
      <c r="S11">
        <f t="shared" si="1"/>
        <v>3504.9538201593205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3186.8360789096841</v>
      </c>
      <c r="AC11">
        <f t="shared" si="2"/>
        <v>3186.7495435492165</v>
      </c>
      <c r="AE11">
        <f t="shared" si="3"/>
        <v>0</v>
      </c>
      <c r="AF11">
        <f t="shared" si="4"/>
        <v>0</v>
      </c>
      <c r="AG11">
        <f t="shared" si="4"/>
        <v>-11.365162378246257</v>
      </c>
      <c r="AH11">
        <f t="shared" si="5"/>
        <v>-869.01599003010938</v>
      </c>
      <c r="AI11">
        <f t="shared" si="6"/>
        <v>-880.38115240835566</v>
      </c>
      <c r="AJ11">
        <f t="shared" si="7"/>
        <v>8.6535360467678402E-2</v>
      </c>
      <c r="AK11">
        <f t="shared" si="22"/>
        <v>7.6484065893832414</v>
      </c>
      <c r="AL11">
        <f t="shared" si="8"/>
        <v>-872.6462104585047</v>
      </c>
      <c r="AN11">
        <f t="shared" si="9"/>
        <v>0</v>
      </c>
      <c r="AO11">
        <f t="shared" si="9"/>
        <v>0</v>
      </c>
      <c r="AP11">
        <f t="shared" si="9"/>
        <v>-6.3566334755229068</v>
      </c>
      <c r="AQ11">
        <f t="shared" si="9"/>
        <v>-486.04814864444347</v>
      </c>
      <c r="AR11">
        <f t="shared" si="9"/>
        <v>-492.4047821199664</v>
      </c>
      <c r="AS11">
        <f t="shared" si="9"/>
        <v>4.8399974488544634E-2</v>
      </c>
      <c r="AT11">
        <f t="shared" si="9"/>
        <v>4.2778198623490047</v>
      </c>
      <c r="AU11">
        <f t="shared" si="9"/>
        <v>-488.07856228312886</v>
      </c>
      <c r="AW11">
        <v>8</v>
      </c>
      <c r="AX11">
        <f>IF(Z11&gt;0, (R11*SUMPRODUCT(K11:$K$98, X11:$X$98)-K11*$AZ$3)/Z11, 0)</f>
        <v>3504.9538201593205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12.5</v>
      </c>
      <c r="R12">
        <f t="shared" si="0"/>
        <v>500000</v>
      </c>
      <c r="S12">
        <f t="shared" si="1"/>
        <v>3546.0417773178788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3186.7495435492165</v>
      </c>
      <c r="AC12">
        <f t="shared" si="2"/>
        <v>3185.6844108610112</v>
      </c>
      <c r="AE12">
        <f t="shared" si="3"/>
        <v>0</v>
      </c>
      <c r="AF12">
        <f t="shared" si="4"/>
        <v>0</v>
      </c>
      <c r="AG12">
        <f t="shared" si="4"/>
        <v>-11.229719680821727</v>
      </c>
      <c r="AH12">
        <f t="shared" si="5"/>
        <v>-871.6429456826844</v>
      </c>
      <c r="AI12">
        <f t="shared" si="6"/>
        <v>-882.87266536350614</v>
      </c>
      <c r="AJ12">
        <f t="shared" si="7"/>
        <v>1.0651326882052672</v>
      </c>
      <c r="AK12">
        <f t="shared" si="22"/>
        <v>7.3295239501631979</v>
      </c>
      <c r="AL12">
        <f t="shared" si="8"/>
        <v>-874.47800872513767</v>
      </c>
      <c r="AN12">
        <f t="shared" si="9"/>
        <v>0</v>
      </c>
      <c r="AO12">
        <f t="shared" si="9"/>
        <v>0</v>
      </c>
      <c r="AP12">
        <f t="shared" si="9"/>
        <v>-5.9687153901710053</v>
      </c>
      <c r="AQ12">
        <f t="shared" si="9"/>
        <v>-463.28749180758996</v>
      </c>
      <c r="AR12">
        <f t="shared" si="9"/>
        <v>-469.256207197761</v>
      </c>
      <c r="AS12">
        <f t="shared" si="9"/>
        <v>0.56612934689032135</v>
      </c>
      <c r="AT12">
        <f t="shared" si="9"/>
        <v>3.8957198975036964</v>
      </c>
      <c r="AU12">
        <f t="shared" si="9"/>
        <v>-464.79435795336695</v>
      </c>
      <c r="AW12">
        <v>9</v>
      </c>
      <c r="AX12">
        <f>IF(Z12&gt;0, (R12*SUMPRODUCT(K12:$K$98, X12:$X$98)-K12*$AZ$3)/Z12, 0)</f>
        <v>3546.0417773178788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12.5</v>
      </c>
      <c r="R13">
        <f t="shared" si="0"/>
        <v>500000</v>
      </c>
      <c r="S13">
        <f t="shared" si="1"/>
        <v>3583.3752478617025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3185.6844108610112</v>
      </c>
      <c r="AC13">
        <f t="shared" si="2"/>
        <v>3180.7629709644571</v>
      </c>
      <c r="AE13">
        <f t="shared" si="3"/>
        <v>0</v>
      </c>
      <c r="AF13">
        <f t="shared" si="4"/>
        <v>0</v>
      </c>
      <c r="AG13">
        <f t="shared" si="4"/>
        <v>-11.095554996865403</v>
      </c>
      <c r="AH13">
        <f t="shared" si="5"/>
        <v>-874.69948592433195</v>
      </c>
      <c r="AI13">
        <f t="shared" si="6"/>
        <v>-885.79504092119737</v>
      </c>
      <c r="AJ13">
        <f t="shared" si="7"/>
        <v>4.9214398965541477</v>
      </c>
      <c r="AK13">
        <f t="shared" si="22"/>
        <v>6.3713688217220223</v>
      </c>
      <c r="AL13">
        <f t="shared" si="8"/>
        <v>-874.50223220292116</v>
      </c>
      <c r="AN13">
        <f t="shared" si="9"/>
        <v>0</v>
      </c>
      <c r="AO13">
        <f t="shared" si="9"/>
        <v>0</v>
      </c>
      <c r="AP13">
        <f t="shared" si="9"/>
        <v>-5.6058987018852804</v>
      </c>
      <c r="AQ13">
        <f t="shared" si="9"/>
        <v>-441.93163064562452</v>
      </c>
      <c r="AR13">
        <f t="shared" si="9"/>
        <v>-447.5375293475098</v>
      </c>
      <c r="AS13">
        <f t="shared" si="9"/>
        <v>2.4864996420001977</v>
      </c>
      <c r="AT13">
        <f t="shared" si="9"/>
        <v>3.2190591833409226</v>
      </c>
      <c r="AU13">
        <f t="shared" si="9"/>
        <v>-441.83197052216866</v>
      </c>
      <c r="AW13">
        <v>10</v>
      </c>
      <c r="AX13">
        <f>IF(Z13&gt;0, (R13*SUMPRODUCT(K13:$K$98, X13:$X$98)-K13*$AZ$3)/Z13, 0)</f>
        <v>3583.3752478617025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12.5</v>
      </c>
      <c r="R14">
        <f t="shared" si="0"/>
        <v>500000</v>
      </c>
      <c r="S14">
        <f t="shared" si="1"/>
        <v>3617.920027479503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3180.7629709644571</v>
      </c>
      <c r="AC14">
        <f t="shared" si="2"/>
        <v>3172.9472421609426</v>
      </c>
      <c r="AE14">
        <f t="shared" si="3"/>
        <v>0</v>
      </c>
      <c r="AF14">
        <f t="shared" si="4"/>
        <v>0</v>
      </c>
      <c r="AG14">
        <f t="shared" si="4"/>
        <v>-10.96260841195072</v>
      </c>
      <c r="AH14">
        <f t="shared" si="5"/>
        <v>-879.64139784109318</v>
      </c>
      <c r="AI14">
        <f t="shared" si="6"/>
        <v>-890.60400625304385</v>
      </c>
      <c r="AJ14">
        <f t="shared" si="7"/>
        <v>7.8157288035145029</v>
      </c>
      <c r="AK14">
        <f t="shared" si="22"/>
        <v>5.7253733477360225</v>
      </c>
      <c r="AL14">
        <f t="shared" si="8"/>
        <v>-877.06290410179338</v>
      </c>
      <c r="AN14">
        <f t="shared" si="9"/>
        <v>0</v>
      </c>
      <c r="AO14">
        <f t="shared" si="9"/>
        <v>0</v>
      </c>
      <c r="AP14">
        <f t="shared" si="9"/>
        <v>-5.2659526554744716</v>
      </c>
      <c r="AQ14">
        <f t="shared" si="9"/>
        <v>-422.54085713550734</v>
      </c>
      <c r="AR14">
        <f t="shared" si="9"/>
        <v>-427.80680979098179</v>
      </c>
      <c r="AS14">
        <f t="shared" si="9"/>
        <v>3.7543307487357254</v>
      </c>
      <c r="AT14">
        <f t="shared" si="9"/>
        <v>2.7502163582917185</v>
      </c>
      <c r="AU14">
        <f t="shared" si="9"/>
        <v>-421.30226268395438</v>
      </c>
      <c r="AW14">
        <v>11</v>
      </c>
      <c r="AX14">
        <f>IF(Z14&gt;0, (R14*SUMPRODUCT(K14:$K$98, X14:$X$98)-K14*$AZ$3)/Z14, 0)</f>
        <v>3617.920027479503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12.5</v>
      </c>
      <c r="R15">
        <f t="shared" si="0"/>
        <v>500000</v>
      </c>
      <c r="S15">
        <f t="shared" si="1"/>
        <v>3670.7226554059157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3172.9472421609426</v>
      </c>
      <c r="AC15">
        <f t="shared" si="2"/>
        <v>3180.5281176249709</v>
      </c>
      <c r="AE15">
        <f t="shared" si="3"/>
        <v>0</v>
      </c>
      <c r="AF15">
        <f t="shared" si="4"/>
        <v>0</v>
      </c>
      <c r="AG15">
        <f t="shared" si="4"/>
        <v>-10.830728769922764</v>
      </c>
      <c r="AH15">
        <f t="shared" si="5"/>
        <v>-890.1423163379111</v>
      </c>
      <c r="AI15">
        <f t="shared" si="6"/>
        <v>-900.97304510783385</v>
      </c>
      <c r="AJ15">
        <f t="shared" si="7"/>
        <v>-7.5808754640283951</v>
      </c>
      <c r="AK15">
        <f t="shared" si="22"/>
        <v>13.009083692859866</v>
      </c>
      <c r="AL15">
        <f t="shared" si="8"/>
        <v>-895.54483687900233</v>
      </c>
      <c r="AN15">
        <f t="shared" si="9"/>
        <v>0</v>
      </c>
      <c r="AO15">
        <f t="shared" si="9"/>
        <v>0</v>
      </c>
      <c r="AP15">
        <f t="shared" si="9"/>
        <v>-4.9355881823933148</v>
      </c>
      <c r="AQ15">
        <f t="shared" si="9"/>
        <v>-405.63991495808966</v>
      </c>
      <c r="AR15">
        <f t="shared" si="9"/>
        <v>-410.57550314048302</v>
      </c>
      <c r="AS15">
        <f t="shared" si="9"/>
        <v>-3.454622504845609</v>
      </c>
      <c r="AT15">
        <f t="shared" si="9"/>
        <v>5.9282695654378026</v>
      </c>
      <c r="AU15">
        <f t="shared" si="9"/>
        <v>-408.10185607989081</v>
      </c>
      <c r="AW15">
        <v>12</v>
      </c>
      <c r="AX15">
        <f>IF(Z15&gt;0, (R15*SUMPRODUCT(K15:$K$98, X15:$X$98)-K15*$AZ$3)/Z15, 0)</f>
        <v>3670.7226554059157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12.5</v>
      </c>
      <c r="R16">
        <f t="shared" si="0"/>
        <v>500000</v>
      </c>
      <c r="S16">
        <f t="shared" si="1"/>
        <v>3743.4457505025625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3180.5281176249709</v>
      </c>
      <c r="AC16">
        <f t="shared" si="2"/>
        <v>3204.3397351602753</v>
      </c>
      <c r="AE16">
        <f t="shared" si="3"/>
        <v>0</v>
      </c>
      <c r="AF16">
        <f t="shared" si="4"/>
        <v>0</v>
      </c>
      <c r="AG16">
        <f t="shared" si="4"/>
        <v>-10.699833618298356</v>
      </c>
      <c r="AH16">
        <f t="shared" si="5"/>
        <v>-903.514557007235</v>
      </c>
      <c r="AI16">
        <f t="shared" si="6"/>
        <v>-914.21439062553338</v>
      </c>
      <c r="AJ16">
        <f t="shared" si="7"/>
        <v>-23.811617535304322</v>
      </c>
      <c r="AK16">
        <f t="shared" si="22"/>
        <v>22.581749635137296</v>
      </c>
      <c r="AL16">
        <f t="shared" si="8"/>
        <v>-915.44425852570043</v>
      </c>
      <c r="AN16">
        <f t="shared" si="9"/>
        <v>0</v>
      </c>
      <c r="AO16">
        <f t="shared" si="9"/>
        <v>0</v>
      </c>
      <c r="AP16">
        <f t="shared" si="9"/>
        <v>-4.6125616863772718</v>
      </c>
      <c r="AQ16">
        <f t="shared" si="9"/>
        <v>-389.49359190115007</v>
      </c>
      <c r="AR16">
        <f t="shared" si="9"/>
        <v>-394.10615358752733</v>
      </c>
      <c r="AS16">
        <f t="shared" si="9"/>
        <v>-10.264884357284156</v>
      </c>
      <c r="AT16">
        <f t="shared" si="9"/>
        <v>9.734704005141646</v>
      </c>
      <c r="AU16">
        <f t="shared" si="9"/>
        <v>-394.63633393966984</v>
      </c>
      <c r="AW16">
        <v>13</v>
      </c>
      <c r="AX16">
        <f>IF(Z16&gt;0, (R16*SUMPRODUCT(K16:$K$98, X16:$X$98)-K16*$AZ$3)/Z16, 0)</f>
        <v>3743.4457505025625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12.5</v>
      </c>
      <c r="R17">
        <f t="shared" si="0"/>
        <v>500000</v>
      </c>
      <c r="S17">
        <f t="shared" si="1"/>
        <v>3862.2715847980048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3204.3397351602753</v>
      </c>
      <c r="AC17">
        <f t="shared" si="2"/>
        <v>3265.9107399101085</v>
      </c>
      <c r="AE17">
        <f t="shared" si="3"/>
        <v>0</v>
      </c>
      <c r="AF17">
        <f t="shared" si="4"/>
        <v>0</v>
      </c>
      <c r="AG17">
        <f t="shared" si="4"/>
        <v>-10.569915489516625</v>
      </c>
      <c r="AH17">
        <f t="shared" si="5"/>
        <v>-916.79170394993434</v>
      </c>
      <c r="AI17">
        <f t="shared" si="6"/>
        <v>-927.36161943945092</v>
      </c>
      <c r="AJ17">
        <f t="shared" si="7"/>
        <v>-61.571004749833264</v>
      </c>
      <c r="AK17">
        <f t="shared" si="22"/>
        <v>44.2198883452118</v>
      </c>
      <c r="AL17">
        <f t="shared" si="8"/>
        <v>-944.71273584407243</v>
      </c>
      <c r="AN17">
        <f t="shared" si="9"/>
        <v>0</v>
      </c>
      <c r="AO17">
        <f t="shared" si="9"/>
        <v>0</v>
      </c>
      <c r="AP17">
        <f t="shared" si="9"/>
        <v>-4.2832822330343676</v>
      </c>
      <c r="AQ17">
        <f t="shared" si="9"/>
        <v>-371.51457084181845</v>
      </c>
      <c r="AR17">
        <f t="shared" si="9"/>
        <v>-375.79785307485281</v>
      </c>
      <c r="AS17">
        <f t="shared" si="9"/>
        <v>-24.950624342891128</v>
      </c>
      <c r="AT17">
        <f t="shared" si="9"/>
        <v>17.919373365252046</v>
      </c>
      <c r="AU17">
        <f t="shared" si="9"/>
        <v>-382.82910405249191</v>
      </c>
      <c r="AW17">
        <v>14</v>
      </c>
      <c r="AX17">
        <f>IF(Z17&gt;0, (R17*SUMPRODUCT(K17:$K$98, X17:$X$98)-K17*$AZ$3)/Z17, 0)</f>
        <v>3862.2715847980048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12.5</v>
      </c>
      <c r="R18">
        <f t="shared" si="0"/>
        <v>500000</v>
      </c>
      <c r="S18">
        <f t="shared" si="1"/>
        <v>4030.7450139719567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3265.9107399101085</v>
      </c>
      <c r="AC18">
        <f t="shared" si="2"/>
        <v>3366.7836504808165</v>
      </c>
      <c r="AE18">
        <f t="shared" si="3"/>
        <v>0</v>
      </c>
      <c r="AF18">
        <f t="shared" si="4"/>
        <v>0</v>
      </c>
      <c r="AG18">
        <f t="shared" si="4"/>
        <v>-10.440947141317485</v>
      </c>
      <c r="AH18">
        <f t="shared" si="5"/>
        <v>-930.76773215895287</v>
      </c>
      <c r="AI18">
        <f t="shared" si="6"/>
        <v>-941.20867930027032</v>
      </c>
      <c r="AJ18">
        <f t="shared" si="7"/>
        <v>-100.87291057070797</v>
      </c>
      <c r="AK18">
        <f t="shared" si="22"/>
        <v>70.543671982058342</v>
      </c>
      <c r="AL18">
        <f t="shared" si="8"/>
        <v>-971.53791788892011</v>
      </c>
      <c r="AN18">
        <f t="shared" si="9"/>
        <v>0</v>
      </c>
      <c r="AO18">
        <f t="shared" si="9"/>
        <v>0</v>
      </c>
      <c r="AP18">
        <f t="shared" si="9"/>
        <v>-3.9483202292046471</v>
      </c>
      <c r="AQ18">
        <f t="shared" si="9"/>
        <v>-351.97659904160787</v>
      </c>
      <c r="AR18">
        <f t="shared" si="9"/>
        <v>-355.9249192708125</v>
      </c>
      <c r="AS18">
        <f t="shared" si="9"/>
        <v>-38.145826043787537</v>
      </c>
      <c r="AT18">
        <f t="shared" si="9"/>
        <v>26.676603507255379</v>
      </c>
      <c r="AU18">
        <f t="shared" si="9"/>
        <v>-367.39414180734474</v>
      </c>
      <c r="AW18">
        <v>15</v>
      </c>
      <c r="AX18">
        <f>IF(Z18&gt;0, (R18*SUMPRODUCT(K18:$K$98, X18:$X$98)-K18*$AZ$3)/Z18, 0)</f>
        <v>4030.7450139719567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12.5</v>
      </c>
      <c r="R19">
        <f t="shared" si="0"/>
        <v>500000</v>
      </c>
      <c r="S19">
        <f t="shared" si="1"/>
        <v>4193.382491871419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3366.7836504808165</v>
      </c>
      <c r="AC19">
        <f t="shared" si="2"/>
        <v>3459.6506537690525</v>
      </c>
      <c r="AE19">
        <f t="shared" si="3"/>
        <v>0</v>
      </c>
      <c r="AF19">
        <f t="shared" si="4"/>
        <v>0</v>
      </c>
      <c r="AG19">
        <f t="shared" si="4"/>
        <v>-10.312828189639704</v>
      </c>
      <c r="AH19">
        <f t="shared" si="5"/>
        <v>-948.37921058420579</v>
      </c>
      <c r="AI19">
        <f t="shared" si="6"/>
        <v>-958.69203877384552</v>
      </c>
      <c r="AJ19">
        <f t="shared" si="7"/>
        <v>-92.867003288235992</v>
      </c>
      <c r="AK19">
        <f t="shared" si="22"/>
        <v>75.079275405722214</v>
      </c>
      <c r="AL19">
        <f t="shared" si="8"/>
        <v>-976.47976665635929</v>
      </c>
      <c r="AN19">
        <f t="shared" si="9"/>
        <v>0</v>
      </c>
      <c r="AO19">
        <f t="shared" si="9"/>
        <v>0</v>
      </c>
      <c r="AP19">
        <f t="shared" si="9"/>
        <v>-3.6369216769697648</v>
      </c>
      <c r="AQ19">
        <f t="shared" si="9"/>
        <v>-334.45538367702352</v>
      </c>
      <c r="AR19">
        <f t="shared" si="9"/>
        <v>-338.09230535399331</v>
      </c>
      <c r="AS19">
        <f t="shared" si="9"/>
        <v>-32.750474566570645</v>
      </c>
      <c r="AT19">
        <f t="shared" si="9"/>
        <v>26.477454990336046</v>
      </c>
      <c r="AU19">
        <f t="shared" si="9"/>
        <v>-344.36532493022787</v>
      </c>
      <c r="AW19">
        <v>16</v>
      </c>
      <c r="AX19">
        <f>IF(Z19&gt;0, (R19*SUMPRODUCT(K19:$K$98, X19:$X$98)-K19*$AZ$3)/Z19, 0)</f>
        <v>4193.382491871419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12.5</v>
      </c>
      <c r="R20">
        <f t="shared" si="0"/>
        <v>500000</v>
      </c>
      <c r="S20">
        <f t="shared" si="1"/>
        <v>4224.2118953814643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3459.6506537690525</v>
      </c>
      <c r="AC20">
        <f t="shared" si="2"/>
        <v>3442.0824537839567</v>
      </c>
      <c r="AE20">
        <f t="shared" si="3"/>
        <v>0</v>
      </c>
      <c r="AF20">
        <f t="shared" si="4"/>
        <v>0</v>
      </c>
      <c r="AG20">
        <f t="shared" si="4"/>
        <v>-10.185575851282911</v>
      </c>
      <c r="AH20">
        <f t="shared" si="5"/>
        <v>-964.9622584157803</v>
      </c>
      <c r="AI20">
        <f t="shared" si="6"/>
        <v>-975.14783426706322</v>
      </c>
      <c r="AJ20">
        <f t="shared" si="7"/>
        <v>17.568199985095816</v>
      </c>
      <c r="AK20">
        <f t="shared" si="22"/>
        <v>14.876497811206926</v>
      </c>
      <c r="AL20">
        <f t="shared" si="8"/>
        <v>-942.70313647076046</v>
      </c>
      <c r="AN20">
        <f t="shared" si="9"/>
        <v>0</v>
      </c>
      <c r="AO20">
        <f t="shared" si="9"/>
        <v>0</v>
      </c>
      <c r="AP20">
        <f t="shared" si="9"/>
        <v>-3.4070424653129963</v>
      </c>
      <c r="AQ20">
        <f t="shared" si="9"/>
        <v>-322.77678158302683</v>
      </c>
      <c r="AR20">
        <f t="shared" si="9"/>
        <v>-326.18382404833983</v>
      </c>
      <c r="AS20">
        <f t="shared" si="9"/>
        <v>5.8765065679417186</v>
      </c>
      <c r="AT20">
        <f t="shared" si="9"/>
        <v>4.9761408208976121</v>
      </c>
      <c r="AU20">
        <f t="shared" si="9"/>
        <v>-315.3311766595005</v>
      </c>
      <c r="AW20">
        <v>17</v>
      </c>
      <c r="AX20">
        <f>IF(Z20&gt;0, (R20*SUMPRODUCT(K20:$K$98, X20:$X$98)-K20*$AZ$3)/Z20, 0)</f>
        <v>4224.2118953814643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12.5</v>
      </c>
      <c r="R21">
        <f t="shared" si="0"/>
        <v>500000</v>
      </c>
      <c r="S21">
        <f t="shared" si="1"/>
        <v>4232.0656728651484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3442.0824537839567</v>
      </c>
      <c r="AC21">
        <f t="shared" si="2"/>
        <v>3405.6601438663711</v>
      </c>
      <c r="AE21">
        <f t="shared" si="3"/>
        <v>0</v>
      </c>
      <c r="AF21">
        <f t="shared" si="4"/>
        <v>0</v>
      </c>
      <c r="AG21">
        <f t="shared" si="4"/>
        <v>-10.059095271437231</v>
      </c>
      <c r="AH21">
        <f t="shared" si="5"/>
        <v>-984.99285331404144</v>
      </c>
      <c r="AI21">
        <f t="shared" si="6"/>
        <v>-995.05194858547873</v>
      </c>
      <c r="AJ21">
        <f t="shared" si="7"/>
        <v>36.422309917585608</v>
      </c>
      <c r="AK21">
        <f t="shared" si="22"/>
        <v>5.5073319260543308</v>
      </c>
      <c r="AL21">
        <f t="shared" si="8"/>
        <v>-953.12230674183877</v>
      </c>
      <c r="AN21">
        <f t="shared" si="9"/>
        <v>0</v>
      </c>
      <c r="AO21">
        <f t="shared" si="9"/>
        <v>0</v>
      </c>
      <c r="AP21">
        <f t="shared" si="9"/>
        <v>-3.1996340023545109</v>
      </c>
      <c r="AQ21">
        <f t="shared" si="9"/>
        <v>-313.31014773155607</v>
      </c>
      <c r="AR21">
        <f t="shared" si="9"/>
        <v>-316.50978173391064</v>
      </c>
      <c r="AS21">
        <f t="shared" si="9"/>
        <v>11.585342231275042</v>
      </c>
      <c r="AT21">
        <f t="shared" si="9"/>
        <v>1.7517923846384116</v>
      </c>
      <c r="AU21">
        <f t="shared" si="9"/>
        <v>-303.17264711799714</v>
      </c>
      <c r="AW21">
        <v>18</v>
      </c>
      <c r="AX21">
        <f>IF(Z21&gt;0, (R21*SUMPRODUCT(K21:$K$98, X21:$X$98)-K21*$AZ$3)/Z21, 0)</f>
        <v>4232.0656728651484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12.5</v>
      </c>
      <c r="R22">
        <f t="shared" si="0"/>
        <v>500000</v>
      </c>
      <c r="S22">
        <f t="shared" si="1"/>
        <v>4354.3337839975775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3405.6601438663711</v>
      </c>
      <c r="AC22">
        <f t="shared" si="2"/>
        <v>3460.2443694338103</v>
      </c>
      <c r="AE22">
        <f t="shared" si="3"/>
        <v>0</v>
      </c>
      <c r="AF22">
        <f t="shared" si="4"/>
        <v>0</v>
      </c>
      <c r="AG22">
        <f t="shared" si="4"/>
        <v>-9.9333346416574795</v>
      </c>
      <c r="AH22">
        <f t="shared" si="5"/>
        <v>-1006.7870826152032</v>
      </c>
      <c r="AI22">
        <f t="shared" si="6"/>
        <v>-1016.7204172568606</v>
      </c>
      <c r="AJ22">
        <f t="shared" si="7"/>
        <v>-54.584225567439262</v>
      </c>
      <c r="AK22">
        <f t="shared" si="22"/>
        <v>71.518863021193795</v>
      </c>
      <c r="AL22">
        <f t="shared" si="8"/>
        <v>-999.78577980310615</v>
      </c>
      <c r="AN22">
        <f t="shared" si="9"/>
        <v>0</v>
      </c>
      <c r="AO22">
        <f t="shared" si="9"/>
        <v>0</v>
      </c>
      <c r="AP22">
        <f t="shared" si="9"/>
        <v>-2.9501695601524935</v>
      </c>
      <c r="AQ22">
        <f t="shared" si="9"/>
        <v>-299.01263894100509</v>
      </c>
      <c r="AR22">
        <f t="shared" si="9"/>
        <v>-301.96280850115755</v>
      </c>
      <c r="AS22">
        <f t="shared" si="9"/>
        <v>-16.211345589650527</v>
      </c>
      <c r="AT22">
        <f t="shared" si="9"/>
        <v>21.24088035623004</v>
      </c>
      <c r="AU22">
        <f t="shared" si="9"/>
        <v>-296.93327373457811</v>
      </c>
      <c r="AW22">
        <v>19</v>
      </c>
      <c r="AX22">
        <f>IF(Z22&gt;0, (R22*SUMPRODUCT(K22:$K$98, X22:$X$98)-K22*$AZ$3)/Z22, 0)</f>
        <v>4354.3337839975775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12.5</v>
      </c>
      <c r="R23">
        <f t="shared" si="0"/>
        <v>500000</v>
      </c>
      <c r="S23">
        <f t="shared" si="1"/>
        <v>4736.3337104481343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3460.2443694338103</v>
      </c>
      <c r="AC23">
        <f t="shared" si="2"/>
        <v>3716.4043260144272</v>
      </c>
      <c r="AE23">
        <f t="shared" si="3"/>
        <v>0</v>
      </c>
      <c r="AF23">
        <f t="shared" si="4"/>
        <v>0</v>
      </c>
      <c r="AG23">
        <f t="shared" si="4"/>
        <v>-9.8082307783133249</v>
      </c>
      <c r="AH23">
        <f t="shared" si="5"/>
        <v>-1030.8206771032062</v>
      </c>
      <c r="AI23">
        <f t="shared" si="6"/>
        <v>-1040.6289078815196</v>
      </c>
      <c r="AJ23">
        <f t="shared" si="7"/>
        <v>-256.15995658061684</v>
      </c>
      <c r="AK23">
        <f t="shared" si="22"/>
        <v>242.21710586036676</v>
      </c>
      <c r="AL23">
        <f t="shared" si="8"/>
        <v>-1054.5717586017697</v>
      </c>
      <c r="AN23">
        <f t="shared" si="9"/>
        <v>0</v>
      </c>
      <c r="AO23">
        <f t="shared" si="9"/>
        <v>0</v>
      </c>
      <c r="AP23">
        <f t="shared" si="9"/>
        <v>-2.6009054473241928</v>
      </c>
      <c r="AQ23">
        <f t="shared" si="9"/>
        <v>-273.34869813831932</v>
      </c>
      <c r="AR23">
        <f t="shared" si="9"/>
        <v>-275.9496035856435</v>
      </c>
      <c r="AS23">
        <f t="shared" si="9"/>
        <v>-67.927421521318095</v>
      </c>
      <c r="AT23">
        <f t="shared" si="9"/>
        <v>64.230114921466381</v>
      </c>
      <c r="AU23">
        <f t="shared" si="9"/>
        <v>-279.64691018549524</v>
      </c>
      <c r="AW23">
        <v>20</v>
      </c>
      <c r="AX23">
        <f>IF(Z23&gt;0, (R23*SUMPRODUCT(K23:$K$98, X23:$X$98)-K23*$AZ$3)/Z23, 0)</f>
        <v>4736.3337104481343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12.5</v>
      </c>
      <c r="R24">
        <f t="shared" si="0"/>
        <v>500000</v>
      </c>
      <c r="S24">
        <f t="shared" si="1"/>
        <v>5084.2241452892313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3716.4043260144272</v>
      </c>
      <c r="AC24">
        <f t="shared" si="2"/>
        <v>3938.7454453061309</v>
      </c>
      <c r="AE24">
        <f t="shared" si="3"/>
        <v>0</v>
      </c>
      <c r="AF24">
        <f t="shared" si="4"/>
        <v>0</v>
      </c>
      <c r="AG24">
        <f t="shared" si="4"/>
        <v>-9.6837426241218161</v>
      </c>
      <c r="AH24">
        <f t="shared" si="5"/>
        <v>-1056.2338563350099</v>
      </c>
      <c r="AI24">
        <f t="shared" si="6"/>
        <v>-1065.9175989591317</v>
      </c>
      <c r="AJ24">
        <f t="shared" si="7"/>
        <v>-222.34111929170376</v>
      </c>
      <c r="AK24">
        <f t="shared" si="22"/>
        <v>260.14830282100991</v>
      </c>
      <c r="AL24">
        <f t="shared" si="8"/>
        <v>-1028.1104154298255</v>
      </c>
      <c r="AN24">
        <f t="shared" si="9"/>
        <v>0</v>
      </c>
      <c r="AO24">
        <f t="shared" si="9"/>
        <v>0</v>
      </c>
      <c r="AP24">
        <f t="shared" si="9"/>
        <v>-2.2927626798159761</v>
      </c>
      <c r="AQ24">
        <f t="shared" si="9"/>
        <v>-250.07826632346448</v>
      </c>
      <c r="AR24">
        <f t="shared" si="9"/>
        <v>-252.37102900328046</v>
      </c>
      <c r="AS24">
        <f t="shared" si="9"/>
        <v>-52.6423966732346</v>
      </c>
      <c r="AT24">
        <f t="shared" si="9"/>
        <v>61.593780739248785</v>
      </c>
      <c r="AU24">
        <f t="shared" si="9"/>
        <v>-243.41964493726624</v>
      </c>
      <c r="AW24">
        <v>21</v>
      </c>
      <c r="AX24">
        <f>IF(Z24&gt;0, (R24*SUMPRODUCT(K24:$K$98, X24:$X$98)-K24*$AZ$3)/Z24, 0)</f>
        <v>5084.2241452892313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12.5</v>
      </c>
      <c r="R25">
        <f t="shared" si="0"/>
        <v>500000</v>
      </c>
      <c r="S25">
        <f t="shared" si="1"/>
        <v>5401.8931408690169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3938.7454453061309</v>
      </c>
      <c r="AC25">
        <f t="shared" si="2"/>
        <v>4131.2473731166119</v>
      </c>
      <c r="AE25">
        <f t="shared" si="3"/>
        <v>0</v>
      </c>
      <c r="AF25">
        <f t="shared" si="4"/>
        <v>0</v>
      </c>
      <c r="AG25">
        <f t="shared" si="4"/>
        <v>-9.5597211602097865</v>
      </c>
      <c r="AH25">
        <f t="shared" si="5"/>
        <v>-1087.3615068324061</v>
      </c>
      <c r="AI25">
        <f t="shared" si="6"/>
        <v>-1096.921227992616</v>
      </c>
      <c r="AJ25">
        <f t="shared" si="7"/>
        <v>-192.50192781048099</v>
      </c>
      <c r="AK25">
        <f t="shared" si="22"/>
        <v>275.71218117142917</v>
      </c>
      <c r="AL25">
        <f t="shared" si="8"/>
        <v>-1013.7109746316678</v>
      </c>
      <c r="AN25">
        <f t="shared" si="9"/>
        <v>0</v>
      </c>
      <c r="AO25">
        <f t="shared" si="9"/>
        <v>0</v>
      </c>
      <c r="AP25">
        <f t="shared" si="9"/>
        <v>-2.0208918291071449</v>
      </c>
      <c r="AQ25">
        <f t="shared" si="9"/>
        <v>-229.86444349335184</v>
      </c>
      <c r="AR25">
        <f t="shared" si="9"/>
        <v>-231.88533532245901</v>
      </c>
      <c r="AS25">
        <f t="shared" si="9"/>
        <v>-40.694238511768205</v>
      </c>
      <c r="AT25">
        <f t="shared" si="9"/>
        <v>58.284596880692142</v>
      </c>
      <c r="AU25">
        <f t="shared" si="9"/>
        <v>-214.29497695353507</v>
      </c>
      <c r="AW25">
        <v>22</v>
      </c>
      <c r="AX25">
        <f>IF(Z25&gt;0, (R25*SUMPRODUCT(K25:$K$98, X25:$X$98)-K25*$AZ$3)/Z25, 0)</f>
        <v>5401.8931408690169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12.5</v>
      </c>
      <c r="R26">
        <f t="shared" si="0"/>
        <v>500000</v>
      </c>
      <c r="S26">
        <f t="shared" si="1"/>
        <v>5691.6757770778422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4131.2473731166119</v>
      </c>
      <c r="AC26">
        <f t="shared" si="2"/>
        <v>4296.5438172428621</v>
      </c>
      <c r="AE26">
        <f t="shared" si="3"/>
        <v>0</v>
      </c>
      <c r="AF26">
        <f t="shared" si="4"/>
        <v>0</v>
      </c>
      <c r="AG26">
        <f t="shared" si="4"/>
        <v>-9.4360254903889373</v>
      </c>
      <c r="AH26">
        <f t="shared" si="5"/>
        <v>-1123.9383287500966</v>
      </c>
      <c r="AI26">
        <f t="shared" si="6"/>
        <v>-1133.3743542404854</v>
      </c>
      <c r="AJ26">
        <f t="shared" si="7"/>
        <v>-165.29644412625021</v>
      </c>
      <c r="AK26">
        <f t="shared" si="22"/>
        <v>289.18731611816287</v>
      </c>
      <c r="AL26">
        <f t="shared" si="8"/>
        <v>-1009.4834822485727</v>
      </c>
      <c r="AN26">
        <f t="shared" si="9"/>
        <v>0</v>
      </c>
      <c r="AO26">
        <f t="shared" si="9"/>
        <v>0</v>
      </c>
      <c r="AP26">
        <f t="shared" si="9"/>
        <v>-1.7810205307168852</v>
      </c>
      <c r="AQ26">
        <f t="shared" si="9"/>
        <v>-212.13987189865432</v>
      </c>
      <c r="AR26">
        <f t="shared" si="9"/>
        <v>-213.92089242937118</v>
      </c>
      <c r="AS26">
        <f t="shared" si="9"/>
        <v>-31.199190903331647</v>
      </c>
      <c r="AT26">
        <f t="shared" si="9"/>
        <v>54.583208550460647</v>
      </c>
      <c r="AU26">
        <f t="shared" si="9"/>
        <v>-190.53687478224217</v>
      </c>
      <c r="AW26">
        <v>23</v>
      </c>
      <c r="AX26">
        <f>IF(Z26&gt;0, (R26*SUMPRODUCT(K26:$K$98, X26:$X$98)-K26*$AZ$3)/Z26, 0)</f>
        <v>5691.6757770778422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12.5</v>
      </c>
      <c r="R27">
        <f t="shared" si="0"/>
        <v>500000</v>
      </c>
      <c r="S27">
        <f t="shared" si="1"/>
        <v>5960.127557318202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4296.5438172428621</v>
      </c>
      <c r="AC27">
        <f t="shared" si="2"/>
        <v>4437.2261664331309</v>
      </c>
      <c r="AE27">
        <f t="shared" si="3"/>
        <v>0</v>
      </c>
      <c r="AF27">
        <f t="shared" si="4"/>
        <v>0</v>
      </c>
      <c r="AG27">
        <f t="shared" si="4"/>
        <v>-9.3060637623955689</v>
      </c>
      <c r="AH27">
        <f t="shared" si="5"/>
        <v>-1424.0589235791449</v>
      </c>
      <c r="AI27">
        <f t="shared" si="6"/>
        <v>-1433.3649873415404</v>
      </c>
      <c r="AJ27">
        <f t="shared" si="7"/>
        <v>-140.68234919026872</v>
      </c>
      <c r="AK27">
        <f t="shared" si="22"/>
        <v>300.75806720700035</v>
      </c>
      <c r="AL27">
        <f t="shared" si="8"/>
        <v>-1273.2892693248089</v>
      </c>
      <c r="AN27">
        <f t="shared" si="9"/>
        <v>0</v>
      </c>
      <c r="AO27">
        <f t="shared" si="9"/>
        <v>0</v>
      </c>
      <c r="AP27">
        <f t="shared" si="9"/>
        <v>-1.5682952302122659</v>
      </c>
      <c r="AQ27">
        <f t="shared" si="9"/>
        <v>-239.98812757064954</v>
      </c>
      <c r="AR27">
        <f t="shared" si="9"/>
        <v>-241.55642280086181</v>
      </c>
      <c r="AS27">
        <f t="shared" si="9"/>
        <v>-23.708354342218676</v>
      </c>
      <c r="AT27">
        <f t="shared" si="9"/>
        <v>50.684957065798081</v>
      </c>
      <c r="AU27">
        <f t="shared" si="9"/>
        <v>-214.57982007728242</v>
      </c>
      <c r="AW27">
        <v>24</v>
      </c>
      <c r="AX27">
        <f>IF(Z27&gt;0, (R27*SUMPRODUCT(K27:$K$98, X27:$X$98)-K27*$AZ$3)/Z27, 0)</f>
        <v>5960.127557318202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12.5</v>
      </c>
      <c r="R28">
        <f t="shared" si="0"/>
        <v>500000</v>
      </c>
      <c r="S28">
        <f t="shared" si="1"/>
        <v>6151.2628784600411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4437.2261664331309</v>
      </c>
      <c r="AC28">
        <f t="shared" si="2"/>
        <v>4512.2578791204487</v>
      </c>
      <c r="AE28">
        <f t="shared" si="3"/>
        <v>0</v>
      </c>
      <c r="AF28">
        <f t="shared" si="4"/>
        <v>0</v>
      </c>
      <c r="AG28">
        <f t="shared" si="4"/>
        <v>-9.1693729569766109</v>
      </c>
      <c r="AH28">
        <f t="shared" si="5"/>
        <v>-1745.2067118000448</v>
      </c>
      <c r="AI28">
        <f t="shared" si="6"/>
        <v>-1754.3760847570213</v>
      </c>
      <c r="AJ28">
        <f t="shared" si="7"/>
        <v>-75.031712687317849</v>
      </c>
      <c r="AK28">
        <f t="shared" si="22"/>
        <v>310.6058316503192</v>
      </c>
      <c r="AL28">
        <f t="shared" si="8"/>
        <v>-1518.8019657940199</v>
      </c>
      <c r="AN28">
        <f t="shared" si="9"/>
        <v>0</v>
      </c>
      <c r="AO28">
        <f t="shared" si="9"/>
        <v>0</v>
      </c>
      <c r="AP28">
        <f t="shared" si="9"/>
        <v>-1.3796960239758218</v>
      </c>
      <c r="AQ28">
        <f t="shared" si="9"/>
        <v>-262.59753775795525</v>
      </c>
      <c r="AR28">
        <f t="shared" si="9"/>
        <v>-263.97723378193109</v>
      </c>
      <c r="AS28">
        <f t="shared" si="9"/>
        <v>-11.289862038823896</v>
      </c>
      <c r="AT28">
        <f t="shared" si="9"/>
        <v>46.736198097994105</v>
      </c>
      <c r="AU28">
        <f t="shared" si="9"/>
        <v>-228.53089772276087</v>
      </c>
      <c r="AW28">
        <v>25</v>
      </c>
      <c r="AX28">
        <f>IF(Z28&gt;0, (R28*SUMPRODUCT(K28:$K$98, X28:$X$98)-K28*$AZ$3)/Z28, 0)</f>
        <v>6151.2628784600411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12.5</v>
      </c>
      <c r="R29">
        <f t="shared" si="0"/>
        <v>500000</v>
      </c>
      <c r="S29">
        <f t="shared" si="1"/>
        <v>6275.0528057539805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4512.2578791204487</v>
      </c>
      <c r="AC29">
        <f t="shared" si="2"/>
        <v>4530.9280558785376</v>
      </c>
      <c r="AE29">
        <f t="shared" si="3"/>
        <v>0</v>
      </c>
      <c r="AF29">
        <f t="shared" si="4"/>
        <v>0</v>
      </c>
      <c r="AG29">
        <f t="shared" si="4"/>
        <v>-9.0256771459434013</v>
      </c>
      <c r="AH29">
        <f t="shared" si="5"/>
        <v>-2080.0832585376925</v>
      </c>
      <c r="AI29">
        <f t="shared" si="6"/>
        <v>-2089.108935683636</v>
      </c>
      <c r="AJ29">
        <f t="shared" si="7"/>
        <v>-18.670176758088928</v>
      </c>
      <c r="AK29">
        <f t="shared" si="22"/>
        <v>315.85805153843143</v>
      </c>
      <c r="AL29">
        <f t="shared" si="8"/>
        <v>-1791.9210609032934</v>
      </c>
      <c r="AN29">
        <f t="shared" si="9"/>
        <v>0</v>
      </c>
      <c r="AO29">
        <f t="shared" si="9"/>
        <v>0</v>
      </c>
      <c r="AP29">
        <f t="shared" si="9"/>
        <v>-1.2125664475617943</v>
      </c>
      <c r="AQ29">
        <f t="shared" si="9"/>
        <v>-279.45151667334278</v>
      </c>
      <c r="AR29">
        <f t="shared" si="9"/>
        <v>-280.66408312090459</v>
      </c>
      <c r="AS29">
        <f t="shared" si="9"/>
        <v>-2.5082694119057551</v>
      </c>
      <c r="AT29">
        <f t="shared" si="9"/>
        <v>42.434364679206936</v>
      </c>
      <c r="AU29">
        <f t="shared" si="9"/>
        <v>-240.73798785360339</v>
      </c>
      <c r="AW29">
        <v>26</v>
      </c>
      <c r="AX29">
        <f>IF(Z29&gt;0, (R29*SUMPRODUCT(K29:$K$98, X29:$X$98)-K29*$AZ$3)/Z29, 0)</f>
        <v>6275.0528057539805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12.5</v>
      </c>
      <c r="R30">
        <f t="shared" si="0"/>
        <v>500000</v>
      </c>
      <c r="S30">
        <f t="shared" si="1"/>
        <v>6342.4000243727378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4530.9280558785376</v>
      </c>
      <c r="AC30">
        <f t="shared" si="2"/>
        <v>4502.6084271659465</v>
      </c>
      <c r="AE30">
        <f t="shared" si="3"/>
        <v>0</v>
      </c>
      <c r="AF30">
        <f t="shared" si="4"/>
        <v>0</v>
      </c>
      <c r="AG30">
        <f t="shared" si="4"/>
        <v>-8.8740232598527502</v>
      </c>
      <c r="AH30">
        <f t="shared" si="5"/>
        <v>-2455.8845852486847</v>
      </c>
      <c r="AI30">
        <f t="shared" si="6"/>
        <v>-2464.7586085085377</v>
      </c>
      <c r="AJ30">
        <f t="shared" si="7"/>
        <v>28.319628712591111</v>
      </c>
      <c r="AK30">
        <f t="shared" si="22"/>
        <v>317.16496391149764</v>
      </c>
      <c r="AL30">
        <f t="shared" si="8"/>
        <v>-2119.274015884449</v>
      </c>
      <c r="AN30">
        <f t="shared" si="9"/>
        <v>0</v>
      </c>
      <c r="AO30">
        <f t="shared" si="9"/>
        <v>0</v>
      </c>
      <c r="AP30">
        <f t="shared" si="9"/>
        <v>-1.0644574170553893</v>
      </c>
      <c r="AQ30">
        <f t="shared" si="9"/>
        <v>-294.58842800501503</v>
      </c>
      <c r="AR30">
        <f t="shared" si="9"/>
        <v>-295.65288542207048</v>
      </c>
      <c r="AS30">
        <f t="shared" si="9"/>
        <v>3.3969979510593014</v>
      </c>
      <c r="AT30">
        <f t="shared" si="9"/>
        <v>38.044592444678877</v>
      </c>
      <c r="AU30">
        <f t="shared" si="9"/>
        <v>-254.21129502633229</v>
      </c>
      <c r="AW30">
        <v>27</v>
      </c>
      <c r="AX30">
        <f>IF(Z30&gt;0, (R30*SUMPRODUCT(K30:$K$98, X30:$X$98)-K30*$AZ$3)/Z30, 0)</f>
        <v>6342.4000243727378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12.5</v>
      </c>
      <c r="R31">
        <f t="shared" si="0"/>
        <v>500000</v>
      </c>
      <c r="S31">
        <f t="shared" si="1"/>
        <v>6358.3109422113002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4502.6084271659465</v>
      </c>
      <c r="AC31">
        <f t="shared" si="2"/>
        <v>4432.2448991258889</v>
      </c>
      <c r="AE31">
        <f t="shared" si="3"/>
        <v>0</v>
      </c>
      <c r="AF31">
        <f t="shared" si="4"/>
        <v>0</v>
      </c>
      <c r="AG31">
        <f t="shared" si="4"/>
        <v>-8.7134872362510585</v>
      </c>
      <c r="AH31">
        <f t="shared" si="5"/>
        <v>-2871.8316401265797</v>
      </c>
      <c r="AI31">
        <f t="shared" si="6"/>
        <v>-2880.545127362831</v>
      </c>
      <c r="AJ31">
        <f t="shared" si="7"/>
        <v>70.363528040057645</v>
      </c>
      <c r="AK31">
        <f t="shared" si="22"/>
        <v>315.18258990161627</v>
      </c>
      <c r="AL31">
        <f t="shared" si="8"/>
        <v>-2494.9990094211571</v>
      </c>
      <c r="AN31">
        <f t="shared" si="9"/>
        <v>0</v>
      </c>
      <c r="AO31">
        <f t="shared" si="9"/>
        <v>0</v>
      </c>
      <c r="AP31">
        <f t="shared" si="9"/>
        <v>-0.9332149906054249</v>
      </c>
      <c r="AQ31">
        <f t="shared" si="9"/>
        <v>-307.57333595569281</v>
      </c>
      <c r="AR31">
        <f t="shared" si="9"/>
        <v>-308.50655094629826</v>
      </c>
      <c r="AS31">
        <f t="shared" si="9"/>
        <v>7.5359379521073055</v>
      </c>
      <c r="AT31">
        <f t="shared" si="9"/>
        <v>33.756073739379211</v>
      </c>
      <c r="AU31">
        <f t="shared" si="9"/>
        <v>-267.21453925481177</v>
      </c>
      <c r="AW31">
        <v>28</v>
      </c>
      <c r="AX31">
        <f>IF(Z31&gt;0, (R31*SUMPRODUCT(K31:$K$98, X31:$X$98)-K31*$AZ$3)/Z31, 0)</f>
        <v>6358.3109422113002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12.5</v>
      </c>
      <c r="R32">
        <f t="shared" si="0"/>
        <v>500000</v>
      </c>
      <c r="S32">
        <f t="shared" si="1"/>
        <v>6327.7715204012429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4432.2448991258889</v>
      </c>
      <c r="AC32">
        <f t="shared" si="2"/>
        <v>4324.8723667103368</v>
      </c>
      <c r="AE32">
        <f t="shared" si="3"/>
        <v>0</v>
      </c>
      <c r="AF32">
        <f t="shared" si="4"/>
        <v>0</v>
      </c>
      <c r="AG32">
        <f t="shared" si="4"/>
        <v>-8.5434349849046409</v>
      </c>
      <c r="AH32">
        <f t="shared" si="5"/>
        <v>-3316.6951593563035</v>
      </c>
      <c r="AI32">
        <f t="shared" si="6"/>
        <v>-3325.2385943412082</v>
      </c>
      <c r="AJ32">
        <f t="shared" si="7"/>
        <v>107.37253241555209</v>
      </c>
      <c r="AK32">
        <f t="shared" si="22"/>
        <v>310.25714293881225</v>
      </c>
      <c r="AL32">
        <f t="shared" si="8"/>
        <v>-2907.6089189868439</v>
      </c>
      <c r="AN32">
        <f t="shared" si="9"/>
        <v>0</v>
      </c>
      <c r="AO32">
        <f t="shared" si="9"/>
        <v>0</v>
      </c>
      <c r="AP32">
        <f t="shared" si="9"/>
        <v>-0.81696641480344123</v>
      </c>
      <c r="AQ32">
        <f t="shared" si="9"/>
        <v>-317.15914712558578</v>
      </c>
      <c r="AR32">
        <f t="shared" si="9"/>
        <v>-317.97611354038924</v>
      </c>
      <c r="AS32">
        <f t="shared" si="9"/>
        <v>10.267503997032989</v>
      </c>
      <c r="AT32">
        <f t="shared" si="9"/>
        <v>29.668355431010447</v>
      </c>
      <c r="AU32">
        <f t="shared" si="9"/>
        <v>-278.04025411234579</v>
      </c>
      <c r="AW32">
        <v>29</v>
      </c>
      <c r="AX32">
        <f>IF(Z32&gt;0, (R32*SUMPRODUCT(K32:$K$98, X32:$X$98)-K32*$AZ$3)/Z32, 0)</f>
        <v>6327.7715204012429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12.5</v>
      </c>
      <c r="R33">
        <f t="shared" si="0"/>
        <v>500000</v>
      </c>
      <c r="S33">
        <f t="shared" si="1"/>
        <v>6257.5192441408499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4324.8723667103368</v>
      </c>
      <c r="AC33">
        <f t="shared" si="2"/>
        <v>4186.4639370313043</v>
      </c>
      <c r="AE33">
        <f t="shared" si="3"/>
        <v>0</v>
      </c>
      <c r="AF33">
        <f t="shared" si="4"/>
        <v>0</v>
      </c>
      <c r="AG33">
        <f t="shared" si="4"/>
        <v>-8.3628666842520065</v>
      </c>
      <c r="AH33">
        <f t="shared" si="5"/>
        <v>-3805.3580321435293</v>
      </c>
      <c r="AI33">
        <f t="shared" si="6"/>
        <v>-3813.7208988277812</v>
      </c>
      <c r="AJ33">
        <f t="shared" si="7"/>
        <v>138.40842967903245</v>
      </c>
      <c r="AK33">
        <f t="shared" si="22"/>
        <v>302.74106566972358</v>
      </c>
      <c r="AL33">
        <f t="shared" si="8"/>
        <v>-3372.5714034790253</v>
      </c>
      <c r="AN33">
        <f t="shared" si="9"/>
        <v>0</v>
      </c>
      <c r="AO33">
        <f t="shared" si="9"/>
        <v>0</v>
      </c>
      <c r="AP33">
        <f t="shared" si="9"/>
        <v>-0.71401746576927361</v>
      </c>
      <c r="AQ33">
        <f t="shared" si="9"/>
        <v>-324.89960692215618</v>
      </c>
      <c r="AR33">
        <f t="shared" si="9"/>
        <v>-325.61362438792548</v>
      </c>
      <c r="AS33">
        <f t="shared" si="9"/>
        <v>11.817244006367499</v>
      </c>
      <c r="AT33">
        <f t="shared" si="9"/>
        <v>25.847884063587617</v>
      </c>
      <c r="AU33">
        <f t="shared" si="9"/>
        <v>-287.94849631797035</v>
      </c>
      <c r="AW33">
        <v>30</v>
      </c>
      <c r="AX33">
        <f>IF(Z33&gt;0, (R33*SUMPRODUCT(K33:$K$98, X33:$X$98)-K33*$AZ$3)/Z33, 0)</f>
        <v>6257.5192441408499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12.5</v>
      </c>
      <c r="R34">
        <f t="shared" si="0"/>
        <v>500000</v>
      </c>
      <c r="S34">
        <f t="shared" si="1"/>
        <v>6151.749348528434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4186.4639370313043</v>
      </c>
      <c r="AC34">
        <f t="shared" si="2"/>
        <v>4021.1631849721425</v>
      </c>
      <c r="AE34">
        <f t="shared" si="3"/>
        <v>0</v>
      </c>
      <c r="AF34">
        <f t="shared" si="4"/>
        <v>0</v>
      </c>
      <c r="AG34">
        <f t="shared" si="4"/>
        <v>-8.1707717535948721</v>
      </c>
      <c r="AH34">
        <f t="shared" si="5"/>
        <v>-4338.6505525845969</v>
      </c>
      <c r="AI34">
        <f t="shared" si="6"/>
        <v>-4346.8213243381915</v>
      </c>
      <c r="AJ34">
        <f t="shared" si="7"/>
        <v>165.30075205916182</v>
      </c>
      <c r="AK34">
        <f t="shared" si="22"/>
        <v>293.05247559219134</v>
      </c>
      <c r="AL34">
        <f t="shared" si="8"/>
        <v>-3888.4680966868382</v>
      </c>
      <c r="AN34">
        <f t="shared" si="9"/>
        <v>0</v>
      </c>
      <c r="AO34">
        <f t="shared" si="9"/>
        <v>0</v>
      </c>
      <c r="AP34">
        <f t="shared" si="9"/>
        <v>-0.62287187015785528</v>
      </c>
      <c r="AQ34">
        <f t="shared" si="9"/>
        <v>-330.74273338510557</v>
      </c>
      <c r="AR34">
        <f t="shared" si="9"/>
        <v>-331.3656052552634</v>
      </c>
      <c r="AS34">
        <f t="shared" si="9"/>
        <v>12.601158333457365</v>
      </c>
      <c r="AT34">
        <f t="shared" si="9"/>
        <v>22.339890163519549</v>
      </c>
      <c r="AU34">
        <f t="shared" ref="AU34:AU97" si="23">AL34*$K34</f>
        <v>-296.42455675828649</v>
      </c>
      <c r="AW34">
        <v>31</v>
      </c>
      <c r="AX34">
        <f>IF(Z34&gt;0, (R34*SUMPRODUCT(K34:$K$98, X34:$X$98)-K34*$AZ$3)/Z34, 0)</f>
        <v>6151.749348528434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12.5</v>
      </c>
      <c r="R35">
        <f t="shared" si="0"/>
        <v>500000</v>
      </c>
      <c r="S35">
        <f t="shared" si="1"/>
        <v>6013.3976995356934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4021.1631849721425</v>
      </c>
      <c r="AC35">
        <f t="shared" si="2"/>
        <v>3832.9194291432823</v>
      </c>
      <c r="AE35">
        <f t="shared" si="3"/>
        <v>0</v>
      </c>
      <c r="AF35">
        <f t="shared" ref="AF35:AG66" si="24">-$Z35*P35</f>
        <v>0</v>
      </c>
      <c r="AG35">
        <f t="shared" si="24"/>
        <v>-7.967457876266919</v>
      </c>
      <c r="AH35">
        <f t="shared" si="5"/>
        <v>-4864.2463916801389</v>
      </c>
      <c r="AI35">
        <f t="shared" ref="AI35:AI66" si="25">SUM(AE35:AH35)</f>
        <v>-4872.2138495564059</v>
      </c>
      <c r="AJ35">
        <f t="shared" si="7"/>
        <v>188.24375582886023</v>
      </c>
      <c r="AK35">
        <f t="shared" si="22"/>
        <v>281.48142294805001</v>
      </c>
      <c r="AL35">
        <f t="shared" ref="AL35:AL98" si="26">SUM(AI35:AK35)</f>
        <v>-4402.4886707794958</v>
      </c>
      <c r="AN35">
        <f t="shared" ref="AN35:AT66" si="27">AE35*$K35</f>
        <v>0</v>
      </c>
      <c r="AO35">
        <f t="shared" si="27"/>
        <v>0</v>
      </c>
      <c r="AP35">
        <f t="shared" si="27"/>
        <v>-0.54229723788799844</v>
      </c>
      <c r="AQ35">
        <f t="shared" si="27"/>
        <v>-331.08017934708573</v>
      </c>
      <c r="AR35">
        <f t="shared" si="27"/>
        <v>-331.62247658497375</v>
      </c>
      <c r="AS35">
        <f t="shared" si="27"/>
        <v>12.8126273675995</v>
      </c>
      <c r="AT35">
        <f t="shared" si="27"/>
        <v>19.15875810730137</v>
      </c>
      <c r="AU35">
        <f t="shared" si="23"/>
        <v>-299.65109111007291</v>
      </c>
      <c r="AW35">
        <v>32</v>
      </c>
      <c r="AX35">
        <f>IF(Z35&gt;0, (R35*SUMPRODUCT(K35:$K$98, X35:$X$98)-K35*$AZ$3)/Z35, 0)</f>
        <v>6013.3976995356934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12.5</v>
      </c>
      <c r="R36">
        <f t="shared" si="0"/>
        <v>500000</v>
      </c>
      <c r="S36">
        <f t="shared" si="1"/>
        <v>5851.1583459222602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3832.9194291432823</v>
      </c>
      <c r="AC36">
        <f t="shared" si="2"/>
        <v>3629.0704797571302</v>
      </c>
      <c r="AE36">
        <f t="shared" si="3"/>
        <v>0</v>
      </c>
      <c r="AF36">
        <f t="shared" si="24"/>
        <v>0</v>
      </c>
      <c r="AG36">
        <f t="shared" si="24"/>
        <v>-7.7528889691693941</v>
      </c>
      <c r="AH36">
        <f t="shared" si="5"/>
        <v>-5395.7731333942056</v>
      </c>
      <c r="AI36">
        <f t="shared" si="25"/>
        <v>-5403.526022363375</v>
      </c>
      <c r="AJ36">
        <f t="shared" si="7"/>
        <v>203.84894938615207</v>
      </c>
      <c r="AK36">
        <f t="shared" si="22"/>
        <v>268.30436004002979</v>
      </c>
      <c r="AL36">
        <f t="shared" si="26"/>
        <v>-4931.3727129371937</v>
      </c>
      <c r="AN36">
        <f t="shared" si="27"/>
        <v>0</v>
      </c>
      <c r="AO36">
        <f t="shared" si="27"/>
        <v>0</v>
      </c>
      <c r="AP36">
        <f t="shared" si="27"/>
        <v>-0.47115429894035743</v>
      </c>
      <c r="AQ36">
        <f t="shared" si="27"/>
        <v>-327.90895342564488</v>
      </c>
      <c r="AR36">
        <f t="shared" si="27"/>
        <v>-328.38010772458523</v>
      </c>
      <c r="AS36">
        <f t="shared" si="27"/>
        <v>12.388196093055953</v>
      </c>
      <c r="AT36">
        <f t="shared" si="27"/>
        <v>16.30524481390125</v>
      </c>
      <c r="AU36">
        <f t="shared" si="23"/>
        <v>-299.68666681762807</v>
      </c>
      <c r="AW36">
        <v>33</v>
      </c>
      <c r="AX36">
        <f>IF(Z36&gt;0, (R36*SUMPRODUCT(K36:$K$98, X36:$X$98)-K36*$AZ$3)/Z36, 0)</f>
        <v>5851.1583459222602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12.5</v>
      </c>
      <c r="R37">
        <f t="shared" si="0"/>
        <v>500000</v>
      </c>
      <c r="S37">
        <f t="shared" si="1"/>
        <v>5671.1442272704353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3629.0704797571302</v>
      </c>
      <c r="AC37">
        <f t="shared" si="2"/>
        <v>3414.7608387966038</v>
      </c>
      <c r="AE37">
        <f t="shared" si="3"/>
        <v>0</v>
      </c>
      <c r="AF37">
        <f t="shared" si="24"/>
        <v>0</v>
      </c>
      <c r="AG37">
        <f t="shared" si="24"/>
        <v>-7.5266134618307747</v>
      </c>
      <c r="AH37">
        <f t="shared" si="5"/>
        <v>-5949.8647058770084</v>
      </c>
      <c r="AI37">
        <f t="shared" si="25"/>
        <v>-5957.3913193388389</v>
      </c>
      <c r="AJ37">
        <f t="shared" si="7"/>
        <v>214.30964096052639</v>
      </c>
      <c r="AK37">
        <f t="shared" si="22"/>
        <v>254.03493358299914</v>
      </c>
      <c r="AL37">
        <f t="shared" si="26"/>
        <v>-5489.0467447953133</v>
      </c>
      <c r="AN37">
        <f t="shared" si="27"/>
        <v>0</v>
      </c>
      <c r="AO37">
        <f t="shared" si="27"/>
        <v>0</v>
      </c>
      <c r="AP37">
        <f t="shared" si="27"/>
        <v>-0.40839572180147865</v>
      </c>
      <c r="AQ37">
        <f t="shared" si="27"/>
        <v>-322.84098333206208</v>
      </c>
      <c r="AR37">
        <f t="shared" si="27"/>
        <v>-323.24937905386355</v>
      </c>
      <c r="AS37">
        <f t="shared" si="27"/>
        <v>11.628488822089817</v>
      </c>
      <c r="AT37">
        <f t="shared" si="27"/>
        <v>13.783992042310119</v>
      </c>
      <c r="AU37">
        <f t="shared" si="23"/>
        <v>-297.83689818946362</v>
      </c>
      <c r="AW37">
        <v>34</v>
      </c>
      <c r="AX37">
        <f>IF(Z37&gt;0, (R37*SUMPRODUCT(K37:$K$98, X37:$X$98)-K37*$AZ$3)/Z37, 0)</f>
        <v>5671.1442272704353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12.5</v>
      </c>
      <c r="R38">
        <f t="shared" si="0"/>
        <v>500000</v>
      </c>
      <c r="S38">
        <f t="shared" si="1"/>
        <v>5478.0921404611072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3414.7608387966038</v>
      </c>
      <c r="AC38">
        <f t="shared" si="2"/>
        <v>3193.3478130226831</v>
      </c>
      <c r="AE38">
        <f t="shared" si="3"/>
        <v>0</v>
      </c>
      <c r="AF38">
        <f t="shared" si="24"/>
        <v>0</v>
      </c>
      <c r="AG38">
        <f t="shared" si="24"/>
        <v>-7.2866331268797575</v>
      </c>
      <c r="AH38">
        <f t="shared" si="5"/>
        <v>-6588.5680133083442</v>
      </c>
      <c r="AI38">
        <f t="shared" si="25"/>
        <v>-6595.8546464352239</v>
      </c>
      <c r="AJ38">
        <f t="shared" si="7"/>
        <v>221.41302577392071</v>
      </c>
      <c r="AK38">
        <f t="shared" si="22"/>
        <v>239.03325871576229</v>
      </c>
      <c r="AL38">
        <f t="shared" si="26"/>
        <v>-6135.4083619455405</v>
      </c>
      <c r="AN38">
        <f t="shared" si="27"/>
        <v>0</v>
      </c>
      <c r="AO38">
        <f t="shared" si="27"/>
        <v>0</v>
      </c>
      <c r="AP38">
        <f t="shared" si="27"/>
        <v>-0.35301279947265934</v>
      </c>
      <c r="AQ38">
        <f t="shared" si="27"/>
        <v>-319.19389907447669</v>
      </c>
      <c r="AR38">
        <f t="shared" si="27"/>
        <v>-319.54691187394934</v>
      </c>
      <c r="AS38">
        <f t="shared" si="27"/>
        <v>10.726714342160626</v>
      </c>
      <c r="AT38">
        <f t="shared" si="27"/>
        <v>11.580355200681993</v>
      </c>
      <c r="AU38">
        <f t="shared" si="23"/>
        <v>-297.23984233110673</v>
      </c>
      <c r="AW38">
        <v>35</v>
      </c>
      <c r="AX38">
        <f>IF(Z38&gt;0, (R38*SUMPRODUCT(K38:$K$98, X38:$X$98)-K38*$AZ$3)/Z38, 0)</f>
        <v>5478.0921404611072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12.5</v>
      </c>
      <c r="R39">
        <f t="shared" si="0"/>
        <v>500000</v>
      </c>
      <c r="S39">
        <f t="shared" si="1"/>
        <v>5269.0395145487992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3193.3478130226831</v>
      </c>
      <c r="AC39">
        <f t="shared" si="2"/>
        <v>2964.7145903394007</v>
      </c>
      <c r="AE39">
        <f t="shared" si="3"/>
        <v>0</v>
      </c>
      <c r="AF39">
        <f t="shared" si="24"/>
        <v>0</v>
      </c>
      <c r="AG39">
        <f t="shared" si="24"/>
        <v>-7.0333373429665684</v>
      </c>
      <c r="AH39">
        <f t="shared" si="5"/>
        <v>-7217.1781057756398</v>
      </c>
      <c r="AI39">
        <f t="shared" si="25"/>
        <v>-7224.2114431186064</v>
      </c>
      <c r="AJ39">
        <f t="shared" si="7"/>
        <v>228.63322268328238</v>
      </c>
      <c r="AK39">
        <f t="shared" si="22"/>
        <v>223.53434691158785</v>
      </c>
      <c r="AL39">
        <f t="shared" si="26"/>
        <v>-6772.0438735237358</v>
      </c>
      <c r="AN39">
        <f t="shared" si="27"/>
        <v>0</v>
      </c>
      <c r="AO39">
        <f t="shared" si="27"/>
        <v>0</v>
      </c>
      <c r="AP39">
        <f t="shared" si="27"/>
        <v>-0.30423345806176727</v>
      </c>
      <c r="AQ39">
        <f t="shared" si="27"/>
        <v>-312.18565888404805</v>
      </c>
      <c r="AR39">
        <f t="shared" si="27"/>
        <v>-312.48989234210984</v>
      </c>
      <c r="AS39">
        <f t="shared" si="27"/>
        <v>9.8897397597884158</v>
      </c>
      <c r="AT39">
        <f t="shared" si="27"/>
        <v>9.6691832113667395</v>
      </c>
      <c r="AU39">
        <f t="shared" si="23"/>
        <v>-292.93096937095464</v>
      </c>
      <c r="AW39">
        <v>36</v>
      </c>
      <c r="AX39">
        <f>IF(Z39&gt;0, (R39*SUMPRODUCT(K39:$K$98, X39:$X$98)-K39*$AZ$3)/Z39, 0)</f>
        <v>5269.0395145487992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12.5</v>
      </c>
      <c r="R40">
        <f t="shared" si="0"/>
        <v>500000</v>
      </c>
      <c r="S40">
        <f t="shared" si="1"/>
        <v>5047.848803772602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2964.7145903394007</v>
      </c>
      <c r="AC40">
        <f t="shared" si="2"/>
        <v>2733.3866782332079</v>
      </c>
      <c r="AE40">
        <f t="shared" si="3"/>
        <v>0</v>
      </c>
      <c r="AF40">
        <f t="shared" si="24"/>
        <v>0</v>
      </c>
      <c r="AG40">
        <f t="shared" si="24"/>
        <v>-6.7686919331616107</v>
      </c>
      <c r="AH40">
        <f t="shared" si="5"/>
        <v>-7772.4814550116862</v>
      </c>
      <c r="AI40">
        <f t="shared" si="25"/>
        <v>-7779.250146944848</v>
      </c>
      <c r="AJ40">
        <f t="shared" si="7"/>
        <v>231.3279121061928</v>
      </c>
      <c r="AK40">
        <f t="shared" si="22"/>
        <v>207.53002132375806</v>
      </c>
      <c r="AL40">
        <f t="shared" si="26"/>
        <v>-7340.3922135148978</v>
      </c>
      <c r="AN40">
        <f t="shared" si="27"/>
        <v>0</v>
      </c>
      <c r="AO40">
        <f t="shared" si="27"/>
        <v>0</v>
      </c>
      <c r="AP40">
        <f t="shared" si="27"/>
        <v>-0.26141605188932249</v>
      </c>
      <c r="AQ40">
        <f t="shared" si="27"/>
        <v>-300.18376303958445</v>
      </c>
      <c r="AR40">
        <f t="shared" si="27"/>
        <v>-300.44517909147379</v>
      </c>
      <c r="AS40">
        <f t="shared" si="27"/>
        <v>8.9341973414876161</v>
      </c>
      <c r="AT40">
        <f t="shared" si="27"/>
        <v>8.0150905608763825</v>
      </c>
      <c r="AU40">
        <f t="shared" si="23"/>
        <v>-283.49589118910984</v>
      </c>
      <c r="AW40">
        <v>37</v>
      </c>
      <c r="AX40">
        <f>IF(Z40&gt;0, (R40*SUMPRODUCT(K40:$K$98, X40:$X$98)-K40*$AZ$3)/Z40, 0)</f>
        <v>5047.848803772602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12.5</v>
      </c>
      <c r="R41">
        <f t="shared" si="0"/>
        <v>500000</v>
      </c>
      <c r="S41">
        <f t="shared" si="1"/>
        <v>4823.5173361679217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2733.3866782332079</v>
      </c>
      <c r="AC41">
        <f t="shared" si="2"/>
        <v>2505.3973319595666</v>
      </c>
      <c r="AE41">
        <f t="shared" si="3"/>
        <v>0</v>
      </c>
      <c r="AF41">
        <f t="shared" si="24"/>
        <v>0</v>
      </c>
      <c r="AG41">
        <f t="shared" si="24"/>
        <v>-6.4926617791271317</v>
      </c>
      <c r="AH41">
        <f t="shared" si="5"/>
        <v>-8333.7293881144706</v>
      </c>
      <c r="AI41">
        <f t="shared" si="25"/>
        <v>-8340.2220498935985</v>
      </c>
      <c r="AJ41">
        <f t="shared" si="7"/>
        <v>227.98934627364133</v>
      </c>
      <c r="AK41">
        <f t="shared" si="22"/>
        <v>191.33706747632456</v>
      </c>
      <c r="AL41">
        <f t="shared" si="26"/>
        <v>-7920.8956361436321</v>
      </c>
      <c r="AN41">
        <f t="shared" si="27"/>
        <v>0</v>
      </c>
      <c r="AO41">
        <f t="shared" si="27"/>
        <v>0</v>
      </c>
      <c r="AP41">
        <f t="shared" si="27"/>
        <v>-0.22388874411357645</v>
      </c>
      <c r="AQ41">
        <f t="shared" si="27"/>
        <v>-287.37492725798404</v>
      </c>
      <c r="AR41">
        <f t="shared" si="27"/>
        <v>-287.59881600209769</v>
      </c>
      <c r="AS41">
        <f t="shared" si="27"/>
        <v>7.8618369699435062</v>
      </c>
      <c r="AT41">
        <f t="shared" si="27"/>
        <v>6.597943524082365</v>
      </c>
      <c r="AU41">
        <f t="shared" si="23"/>
        <v>-273.1390355080718</v>
      </c>
      <c r="AW41">
        <v>38</v>
      </c>
      <c r="AX41">
        <f>IF(Z41&gt;0, (R41*SUMPRODUCT(K41:$K$98, X41:$X$98)-K41*$AZ$3)/Z41, 0)</f>
        <v>4823.5173361679217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12.5</v>
      </c>
      <c r="R42">
        <f t="shared" si="0"/>
        <v>500000</v>
      </c>
      <c r="S42">
        <f t="shared" si="1"/>
        <v>4597.2420915849161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2505.3973319595666</v>
      </c>
      <c r="AC42">
        <f t="shared" si="2"/>
        <v>2282.4817053854595</v>
      </c>
      <c r="AE42">
        <f t="shared" si="3"/>
        <v>0</v>
      </c>
      <c r="AF42">
        <f t="shared" si="24"/>
        <v>0</v>
      </c>
      <c r="AG42">
        <f t="shared" si="24"/>
        <v>-6.2061167867455227</v>
      </c>
      <c r="AH42">
        <f t="shared" si="5"/>
        <v>-8864.7349836135345</v>
      </c>
      <c r="AI42">
        <f t="shared" si="25"/>
        <v>-8870.9411004002795</v>
      </c>
      <c r="AJ42">
        <f t="shared" si="7"/>
        <v>222.91562657410714</v>
      </c>
      <c r="AK42">
        <f t="shared" si="22"/>
        <v>175.37781323716968</v>
      </c>
      <c r="AL42">
        <f t="shared" si="26"/>
        <v>-8472.647660589002</v>
      </c>
      <c r="AN42">
        <f t="shared" si="27"/>
        <v>0</v>
      </c>
      <c r="AO42">
        <f t="shared" si="27"/>
        <v>0</v>
      </c>
      <c r="AP42">
        <f t="shared" si="27"/>
        <v>-0.19107831443227988</v>
      </c>
      <c r="AQ42">
        <f t="shared" si="27"/>
        <v>-272.9337324388307</v>
      </c>
      <c r="AR42">
        <f t="shared" si="27"/>
        <v>-273.12481075326298</v>
      </c>
      <c r="AS42">
        <f t="shared" si="27"/>
        <v>6.8632840228474539</v>
      </c>
      <c r="AT42">
        <f t="shared" si="27"/>
        <v>5.3996561930234996</v>
      </c>
      <c r="AU42">
        <f t="shared" si="23"/>
        <v>-260.86187053739201</v>
      </c>
      <c r="AW42">
        <v>39</v>
      </c>
      <c r="AX42">
        <f>IF(Z42&gt;0, (R42*SUMPRODUCT(K42:$K$98, X42:$X$98)-K42*$AZ$3)/Z42, 0)</f>
        <v>4597.2420915849161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12.5</v>
      </c>
      <c r="R43">
        <f t="shared" si="0"/>
        <v>500000</v>
      </c>
      <c r="S43">
        <f t="shared" si="1"/>
        <v>4372.7454909768303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2282.4817053854595</v>
      </c>
      <c r="AC43">
        <f t="shared" si="2"/>
        <v>2067.1009199858049</v>
      </c>
      <c r="AE43">
        <f t="shared" si="3"/>
        <v>0</v>
      </c>
      <c r="AF43">
        <f t="shared" si="24"/>
        <v>0</v>
      </c>
      <c r="AG43">
        <f t="shared" si="24"/>
        <v>-5.9090476573907393</v>
      </c>
      <c r="AH43">
        <f t="shared" si="5"/>
        <v>-9400.3184594931008</v>
      </c>
      <c r="AI43">
        <f t="shared" si="25"/>
        <v>-9406.2275071504919</v>
      </c>
      <c r="AJ43">
        <f t="shared" si="7"/>
        <v>215.38078539965454</v>
      </c>
      <c r="AK43">
        <f t="shared" si="22"/>
        <v>159.77371937698217</v>
      </c>
      <c r="AL43">
        <f t="shared" si="26"/>
        <v>-9031.0730023738543</v>
      </c>
      <c r="AN43">
        <f t="shared" si="27"/>
        <v>0</v>
      </c>
      <c r="AO43">
        <f t="shared" si="27"/>
        <v>0</v>
      </c>
      <c r="AP43">
        <f t="shared" si="27"/>
        <v>-0.16243923205582539</v>
      </c>
      <c r="AQ43">
        <f t="shared" si="27"/>
        <v>-258.41397805116503</v>
      </c>
      <c r="AR43">
        <f t="shared" si="27"/>
        <v>-258.57641728322091</v>
      </c>
      <c r="AS43">
        <f t="shared" si="27"/>
        <v>5.9208000016959286</v>
      </c>
      <c r="AT43">
        <f t="shared" si="27"/>
        <v>4.3921663494858727</v>
      </c>
      <c r="AU43">
        <f t="shared" si="23"/>
        <v>-248.26345093203906</v>
      </c>
      <c r="AW43">
        <v>40</v>
      </c>
      <c r="AX43">
        <f>IF(Z43&gt;0, (R43*SUMPRODUCT(K43:$K$98, X43:$X$98)-K43*$AZ$3)/Z43, 0)</f>
        <v>4372.7454909768303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12.5</v>
      </c>
      <c r="R44">
        <f t="shared" si="0"/>
        <v>500000</v>
      </c>
      <c r="S44">
        <f t="shared" si="1"/>
        <v>4151.389683945491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2067.1009199858049</v>
      </c>
      <c r="AC44">
        <f t="shared" si="2"/>
        <v>1860.0735017910474</v>
      </c>
      <c r="AE44">
        <f t="shared" si="3"/>
        <v>0</v>
      </c>
      <c r="AF44">
        <f t="shared" si="24"/>
        <v>0</v>
      </c>
      <c r="AG44">
        <f t="shared" si="24"/>
        <v>-5.600755540320745</v>
      </c>
      <c r="AH44">
        <f t="shared" si="5"/>
        <v>-9968.0656198435208</v>
      </c>
      <c r="AI44">
        <f t="shared" si="25"/>
        <v>-9973.666375383842</v>
      </c>
      <c r="AJ44">
        <f t="shared" si="7"/>
        <v>207.0274181947575</v>
      </c>
      <c r="AK44">
        <f t="shared" si="22"/>
        <v>144.69706439900636</v>
      </c>
      <c r="AL44">
        <f t="shared" si="26"/>
        <v>-9621.9418927900788</v>
      </c>
      <c r="AN44">
        <f t="shared" si="27"/>
        <v>0</v>
      </c>
      <c r="AO44">
        <f t="shared" si="27"/>
        <v>0</v>
      </c>
      <c r="AP44">
        <f t="shared" si="27"/>
        <v>-0.13746813144672804</v>
      </c>
      <c r="AQ44">
        <f t="shared" si="27"/>
        <v>-244.66187553327595</v>
      </c>
      <c r="AR44">
        <f t="shared" si="27"/>
        <v>-244.7993436647227</v>
      </c>
      <c r="AS44">
        <f t="shared" si="27"/>
        <v>5.081398774252488</v>
      </c>
      <c r="AT44">
        <f t="shared" si="27"/>
        <v>3.5515270976492479</v>
      </c>
      <c r="AU44">
        <f t="shared" si="23"/>
        <v>-236.16641779282097</v>
      </c>
      <c r="AW44">
        <v>41</v>
      </c>
      <c r="AX44">
        <f>IF(Z44&gt;0, (R44*SUMPRODUCT(K44:$K$98, X44:$X$98)-K44*$AZ$3)/Z44, 0)</f>
        <v>4151.389683945491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12.5</v>
      </c>
      <c r="R45">
        <f t="shared" si="0"/>
        <v>500000</v>
      </c>
      <c r="S45">
        <f t="shared" si="1"/>
        <v>3930.9307214884193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1860.0735017910474</v>
      </c>
      <c r="AC45">
        <f t="shared" si="2"/>
        <v>1661.2924832724198</v>
      </c>
      <c r="AE45">
        <f t="shared" si="3"/>
        <v>0</v>
      </c>
      <c r="AF45">
        <f t="shared" si="24"/>
        <v>0</v>
      </c>
      <c r="AG45">
        <f t="shared" si="24"/>
        <v>-5.2827580825546292</v>
      </c>
      <c r="AH45">
        <f t="shared" si="5"/>
        <v>-10479.596094516308</v>
      </c>
      <c r="AI45">
        <f t="shared" si="25"/>
        <v>-10484.878852598862</v>
      </c>
      <c r="AJ45">
        <f t="shared" si="7"/>
        <v>198.78101851862766</v>
      </c>
      <c r="AK45">
        <f t="shared" si="22"/>
        <v>130.20514512537332</v>
      </c>
      <c r="AL45">
        <f t="shared" si="26"/>
        <v>-10155.89268895486</v>
      </c>
      <c r="AN45">
        <f t="shared" si="27"/>
        <v>0</v>
      </c>
      <c r="AO45">
        <f t="shared" si="27"/>
        <v>0</v>
      </c>
      <c r="AP45">
        <f t="shared" si="27"/>
        <v>-0.11577055434526631</v>
      </c>
      <c r="AQ45">
        <f t="shared" si="27"/>
        <v>-229.65818805580236</v>
      </c>
      <c r="AR45">
        <f t="shared" si="27"/>
        <v>-229.77395861014762</v>
      </c>
      <c r="AS45">
        <f t="shared" si="27"/>
        <v>4.3562450423793742</v>
      </c>
      <c r="AT45">
        <f t="shared" si="27"/>
        <v>2.8534189137960473</v>
      </c>
      <c r="AU45">
        <f t="shared" si="23"/>
        <v>-222.56429465397215</v>
      </c>
      <c r="AW45">
        <v>42</v>
      </c>
      <c r="AX45">
        <f>IF(Z45&gt;0, (R45*SUMPRODUCT(K45:$K$98, X45:$X$98)-K45*$AZ$3)/Z45, 0)</f>
        <v>3930.9307214884193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12.5</v>
      </c>
      <c r="R46">
        <f t="shared" si="0"/>
        <v>500000</v>
      </c>
      <c r="S46">
        <f t="shared" si="1"/>
        <v>3713.4498918812606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1661.2924832724198</v>
      </c>
      <c r="AC46">
        <f t="shared" si="2"/>
        <v>1472.5993461225548</v>
      </c>
      <c r="AE46">
        <f t="shared" si="3"/>
        <v>0</v>
      </c>
      <c r="AF46">
        <f t="shared" si="24"/>
        <v>0</v>
      </c>
      <c r="AG46">
        <f t="shared" si="24"/>
        <v>-4.9569786485543679</v>
      </c>
      <c r="AH46">
        <f t="shared" si="5"/>
        <v>-10918.074126988586</v>
      </c>
      <c r="AI46">
        <f t="shared" si="25"/>
        <v>-10923.031105637139</v>
      </c>
      <c r="AJ46">
        <f t="shared" si="7"/>
        <v>188.69313714986492</v>
      </c>
      <c r="AK46">
        <f t="shared" si="22"/>
        <v>116.2904738290694</v>
      </c>
      <c r="AL46">
        <f t="shared" si="26"/>
        <v>-10618.047494658205</v>
      </c>
      <c r="AN46">
        <f t="shared" si="27"/>
        <v>0</v>
      </c>
      <c r="AO46">
        <f t="shared" si="27"/>
        <v>0</v>
      </c>
      <c r="AP46">
        <f t="shared" si="27"/>
        <v>-9.6992111793009067E-2</v>
      </c>
      <c r="AQ46">
        <f t="shared" si="27"/>
        <v>-213.63155691583813</v>
      </c>
      <c r="AR46">
        <f t="shared" si="27"/>
        <v>-213.72854902763112</v>
      </c>
      <c r="AS46">
        <f t="shared" si="27"/>
        <v>3.6921171444526464</v>
      </c>
      <c r="AT46">
        <f t="shared" si="27"/>
        <v>2.27543014359776</v>
      </c>
      <c r="AU46">
        <f t="shared" si="23"/>
        <v>-207.76100173958073</v>
      </c>
      <c r="AW46">
        <v>43</v>
      </c>
      <c r="AX46">
        <f>IF(Z46&gt;0, (R46*SUMPRODUCT(K46:$K$98, X46:$X$98)-K46*$AZ$3)/Z46, 0)</f>
        <v>3713.4498918812606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12.5</v>
      </c>
      <c r="R47">
        <f t="shared" si="0"/>
        <v>500000</v>
      </c>
      <c r="S47">
        <f t="shared" si="1"/>
        <v>3502.2397381079827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1472.5993461225548</v>
      </c>
      <c r="AC47">
        <f t="shared" si="2"/>
        <v>1295.5437275155887</v>
      </c>
      <c r="AE47">
        <f t="shared" si="3"/>
        <v>0</v>
      </c>
      <c r="AF47">
        <f t="shared" si="24"/>
        <v>0</v>
      </c>
      <c r="AG47">
        <f t="shared" si="24"/>
        <v>-4.6239828809359329</v>
      </c>
      <c r="AH47">
        <f t="shared" si="5"/>
        <v>-11337.039245315658</v>
      </c>
      <c r="AI47">
        <f t="shared" si="25"/>
        <v>-11341.663228196594</v>
      </c>
      <c r="AJ47">
        <f t="shared" si="7"/>
        <v>177.05561860696616</v>
      </c>
      <c r="AK47">
        <f t="shared" si="22"/>
        <v>103.08195422857885</v>
      </c>
      <c r="AL47">
        <f t="shared" si="26"/>
        <v>-11061.525655361049</v>
      </c>
      <c r="AN47">
        <f t="shared" si="27"/>
        <v>0</v>
      </c>
      <c r="AO47">
        <f t="shared" si="27"/>
        <v>0</v>
      </c>
      <c r="AP47">
        <f t="shared" si="27"/>
        <v>-8.0782550707485495E-2</v>
      </c>
      <c r="AQ47">
        <f t="shared" si="27"/>
        <v>-198.06192438197189</v>
      </c>
      <c r="AR47">
        <f t="shared" si="27"/>
        <v>-198.14270693267937</v>
      </c>
      <c r="AS47">
        <f t="shared" si="27"/>
        <v>3.0932217649705938</v>
      </c>
      <c r="AT47">
        <f t="shared" si="27"/>
        <v>1.8008767352554236</v>
      </c>
      <c r="AU47">
        <f t="shared" si="23"/>
        <v>-193.24860843245335</v>
      </c>
      <c r="AW47">
        <v>44</v>
      </c>
      <c r="AX47">
        <f>IF(Z47&gt;0, (R47*SUMPRODUCT(K47:$K$98, X47:$X$98)-K47*$AZ$3)/Z47, 0)</f>
        <v>3502.2397381079827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12.5</v>
      </c>
      <c r="R48">
        <f t="shared" si="0"/>
        <v>500000</v>
      </c>
      <c r="S48">
        <f t="shared" si="1"/>
        <v>3297.0694757085557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1295.5437275155887</v>
      </c>
      <c r="AC48">
        <f t="shared" si="2"/>
        <v>1130.1388909093957</v>
      </c>
      <c r="AE48">
        <f t="shared" si="3"/>
        <v>0</v>
      </c>
      <c r="AF48">
        <f t="shared" si="24"/>
        <v>0</v>
      </c>
      <c r="AG48">
        <f t="shared" si="24"/>
        <v>-4.2846340486445298</v>
      </c>
      <c r="AH48">
        <f t="shared" si="5"/>
        <v>-11724.360139281784</v>
      </c>
      <c r="AI48">
        <f t="shared" si="25"/>
        <v>-11728.644773330429</v>
      </c>
      <c r="AJ48">
        <f t="shared" si="7"/>
        <v>165.40483660619293</v>
      </c>
      <c r="AK48">
        <f t="shared" si="22"/>
        <v>90.688060926091211</v>
      </c>
      <c r="AL48">
        <f t="shared" si="26"/>
        <v>-11472.551875798144</v>
      </c>
      <c r="AN48">
        <f t="shared" si="27"/>
        <v>0</v>
      </c>
      <c r="AO48">
        <f t="shared" si="27"/>
        <v>0</v>
      </c>
      <c r="AP48">
        <f t="shared" si="27"/>
        <v>-6.683393875283121E-2</v>
      </c>
      <c r="AQ48">
        <f t="shared" si="27"/>
        <v>-182.88263561570358</v>
      </c>
      <c r="AR48">
        <f t="shared" si="27"/>
        <v>-182.94946955445641</v>
      </c>
      <c r="AS48">
        <f t="shared" si="27"/>
        <v>2.5800702215531244</v>
      </c>
      <c r="AT48">
        <f t="shared" si="27"/>
        <v>1.4145992961673943</v>
      </c>
      <c r="AU48">
        <f t="shared" si="23"/>
        <v>-178.95480003673592</v>
      </c>
      <c r="AW48">
        <v>45</v>
      </c>
      <c r="AX48">
        <f>IF(Z48&gt;0, (R48*SUMPRODUCT(K48:$K$98, X48:$X$98)-K48*$AZ$3)/Z48, 0)</f>
        <v>3297.0694757085557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12.5</v>
      </c>
      <c r="R49">
        <f t="shared" si="0"/>
        <v>500000</v>
      </c>
      <c r="S49">
        <f t="shared" si="1"/>
        <v>3097.9752920501783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1130.1388909093957</v>
      </c>
      <c r="AC49">
        <f t="shared" si="2"/>
        <v>976.41436937920912</v>
      </c>
      <c r="AE49">
        <f t="shared" si="3"/>
        <v>0</v>
      </c>
      <c r="AF49">
        <f t="shared" si="24"/>
        <v>0</v>
      </c>
      <c r="AG49">
        <f t="shared" si="24"/>
        <v>-3.9397278759970256</v>
      </c>
      <c r="AH49">
        <f t="shared" si="5"/>
        <v>-12082.393286442375</v>
      </c>
      <c r="AI49">
        <f t="shared" si="25"/>
        <v>-12086.333014318372</v>
      </c>
      <c r="AJ49">
        <f t="shared" si="7"/>
        <v>153.72452153018662</v>
      </c>
      <c r="AK49">
        <f t="shared" si="22"/>
        <v>79.10972236365771</v>
      </c>
      <c r="AL49">
        <f t="shared" si="26"/>
        <v>-11853.498770424529</v>
      </c>
      <c r="AN49">
        <f t="shared" si="27"/>
        <v>0</v>
      </c>
      <c r="AO49">
        <f t="shared" si="27"/>
        <v>0</v>
      </c>
      <c r="AP49">
        <f t="shared" si="27"/>
        <v>-5.4869565908957252E-2</v>
      </c>
      <c r="AQ49">
        <f t="shared" si="27"/>
        <v>-168.27448383109925</v>
      </c>
      <c r="AR49">
        <f t="shared" si="27"/>
        <v>-168.32935339700822</v>
      </c>
      <c r="AS49">
        <f t="shared" si="27"/>
        <v>2.1409594853778833</v>
      </c>
      <c r="AT49">
        <f t="shared" si="27"/>
        <v>1.1017806970166748</v>
      </c>
      <c r="AU49">
        <f t="shared" si="23"/>
        <v>-165.08661321461366</v>
      </c>
      <c r="AW49">
        <v>46</v>
      </c>
      <c r="AX49">
        <f>IF(Z49&gt;0, (R49*SUMPRODUCT(K49:$K$98, X49:$X$98)-K49*$AZ$3)/Z49, 0)</f>
        <v>3097.9752920501783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12.5</v>
      </c>
      <c r="R50">
        <f t="shared" si="0"/>
        <v>500000</v>
      </c>
      <c r="S50">
        <f t="shared" si="1"/>
        <v>2904.2887028219666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976.41436937920912</v>
      </c>
      <c r="AC50">
        <f t="shared" si="2"/>
        <v>834.1739159816068</v>
      </c>
      <c r="AE50">
        <f t="shared" si="3"/>
        <v>0</v>
      </c>
      <c r="AF50">
        <f t="shared" si="24"/>
        <v>0</v>
      </c>
      <c r="AG50">
        <f t="shared" si="24"/>
        <v>-3.5902677098314877</v>
      </c>
      <c r="AH50">
        <f t="shared" si="5"/>
        <v>-12402.515496222699</v>
      </c>
      <c r="AI50">
        <f t="shared" si="25"/>
        <v>-12406.10576393253</v>
      </c>
      <c r="AJ50">
        <f t="shared" si="7"/>
        <v>142.24045339760232</v>
      </c>
      <c r="AK50">
        <f t="shared" si="22"/>
        <v>68.34900585654465</v>
      </c>
      <c r="AL50">
        <f t="shared" si="26"/>
        <v>-12195.516304678384</v>
      </c>
      <c r="AN50">
        <f t="shared" si="27"/>
        <v>0</v>
      </c>
      <c r="AO50">
        <f t="shared" si="27"/>
        <v>0</v>
      </c>
      <c r="AP50">
        <f t="shared" si="27"/>
        <v>-4.4645131804935075E-2</v>
      </c>
      <c r="AQ50">
        <f t="shared" si="27"/>
        <v>-154.22580815501388</v>
      </c>
      <c r="AR50">
        <f t="shared" si="27"/>
        <v>-154.27045328681882</v>
      </c>
      <c r="AS50">
        <f t="shared" si="27"/>
        <v>1.7687660929963742</v>
      </c>
      <c r="AT50">
        <f t="shared" si="27"/>
        <v>0.84992279735734177</v>
      </c>
      <c r="AU50">
        <f t="shared" si="23"/>
        <v>-151.65176439646513</v>
      </c>
      <c r="AW50">
        <v>47</v>
      </c>
      <c r="AX50">
        <f>IF(Z50&gt;0, (R50*SUMPRODUCT(K50:$K$98, X50:$X$98)-K50*$AZ$3)/Z50, 0)</f>
        <v>2904.2887028219666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12.5</v>
      </c>
      <c r="R51">
        <f t="shared" si="0"/>
        <v>500000</v>
      </c>
      <c r="S51">
        <f t="shared" si="1"/>
        <v>2714.736382259176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834.1739159816068</v>
      </c>
      <c r="AC51">
        <f t="shared" si="2"/>
        <v>703.19277785650183</v>
      </c>
      <c r="AE51">
        <f t="shared" si="3"/>
        <v>0</v>
      </c>
      <c r="AF51">
        <f t="shared" si="24"/>
        <v>0</v>
      </c>
      <c r="AG51">
        <f t="shared" si="24"/>
        <v>-3.2378501944602811</v>
      </c>
      <c r="AH51">
        <f t="shared" si="5"/>
        <v>-12660.593530915663</v>
      </c>
      <c r="AI51">
        <f t="shared" si="25"/>
        <v>-12663.831381110123</v>
      </c>
      <c r="AJ51">
        <f t="shared" si="7"/>
        <v>130.98113812510496</v>
      </c>
      <c r="AK51">
        <f t="shared" si="22"/>
        <v>58.392174118712482</v>
      </c>
      <c r="AL51">
        <f t="shared" si="26"/>
        <v>-12474.458068866305</v>
      </c>
      <c r="AN51">
        <f t="shared" si="27"/>
        <v>0</v>
      </c>
      <c r="AO51">
        <f t="shared" si="27"/>
        <v>0</v>
      </c>
      <c r="AP51">
        <f t="shared" si="27"/>
        <v>-3.59489330351105E-2</v>
      </c>
      <c r="AQ51">
        <f t="shared" si="27"/>
        <v>-140.56698169864126</v>
      </c>
      <c r="AR51">
        <f t="shared" si="27"/>
        <v>-140.60293063167637</v>
      </c>
      <c r="AS51">
        <f t="shared" si="27"/>
        <v>1.4542464538285538</v>
      </c>
      <c r="AT51">
        <f t="shared" si="27"/>
        <v>0.64831175968535315</v>
      </c>
      <c r="AU51">
        <f t="shared" si="23"/>
        <v>-138.50037241816244</v>
      </c>
      <c r="AW51">
        <v>48</v>
      </c>
      <c r="AX51">
        <f>IF(Z51&gt;0, (R51*SUMPRODUCT(K51:$K$98, X51:$X$98)-K51*$AZ$3)/Z51, 0)</f>
        <v>2714.736382259176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12.5</v>
      </c>
      <c r="R52">
        <f t="shared" si="0"/>
        <v>500000</v>
      </c>
      <c r="S52">
        <f t="shared" si="1"/>
        <v>2528.918375589049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703.19277785650183</v>
      </c>
      <c r="AC52">
        <f t="shared" si="2"/>
        <v>583.37996582742142</v>
      </c>
      <c r="AE52">
        <f t="shared" si="3"/>
        <v>0</v>
      </c>
      <c r="AF52">
        <f t="shared" si="24"/>
        <v>0</v>
      </c>
      <c r="AG52">
        <f t="shared" si="24"/>
        <v>-2.8835448558691494</v>
      </c>
      <c r="AH52">
        <f t="shared" si="5"/>
        <v>-12877.07346586114</v>
      </c>
      <c r="AI52">
        <f t="shared" si="25"/>
        <v>-12879.957010717009</v>
      </c>
      <c r="AJ52">
        <f t="shared" si="7"/>
        <v>119.81281202908042</v>
      </c>
      <c r="AK52">
        <f t="shared" si="22"/>
        <v>49.223494449955133</v>
      </c>
      <c r="AL52">
        <f t="shared" si="26"/>
        <v>-12710.920704237973</v>
      </c>
      <c r="AN52">
        <f t="shared" si="27"/>
        <v>0</v>
      </c>
      <c r="AO52">
        <f t="shared" si="27"/>
        <v>0</v>
      </c>
      <c r="AP52">
        <f t="shared" si="27"/>
        <v>-2.8584983284128208E-2</v>
      </c>
      <c r="AQ52">
        <f t="shared" si="27"/>
        <v>-127.65222951913564</v>
      </c>
      <c r="AR52">
        <f t="shared" si="27"/>
        <v>-127.68081450241978</v>
      </c>
      <c r="AS52">
        <f t="shared" si="27"/>
        <v>1.1877211558213654</v>
      </c>
      <c r="AT52">
        <f t="shared" si="27"/>
        <v>0.48795938206906631</v>
      </c>
      <c r="AU52">
        <f t="shared" si="23"/>
        <v>-126.00513396452934</v>
      </c>
      <c r="AW52">
        <v>49</v>
      </c>
      <c r="AX52">
        <f>IF(Z52&gt;0, (R52*SUMPRODUCT(K52:$K$98, X52:$X$98)-K52*$AZ$3)/Z52, 0)</f>
        <v>2528.918375589049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12.5</v>
      </c>
      <c r="R53">
        <f t="shared" si="0"/>
        <v>500000</v>
      </c>
      <c r="S53">
        <f t="shared" si="1"/>
        <v>2342.6702815246736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583.37996582742142</v>
      </c>
      <c r="AC53">
        <f t="shared" si="2"/>
        <v>474.25824494182223</v>
      </c>
      <c r="AE53">
        <f t="shared" si="3"/>
        <v>0</v>
      </c>
      <c r="AF53">
        <f t="shared" si="24"/>
        <v>0</v>
      </c>
      <c r="AG53">
        <f t="shared" si="24"/>
        <v>-2.5305430766443688</v>
      </c>
      <c r="AH53">
        <f t="shared" si="5"/>
        <v>-12966.653226643555</v>
      </c>
      <c r="AI53">
        <f t="shared" si="25"/>
        <v>-12969.183769720199</v>
      </c>
      <c r="AJ53">
        <f t="shared" si="7"/>
        <v>109.12172088559919</v>
      </c>
      <c r="AK53">
        <f t="shared" si="22"/>
        <v>40.836597607919501</v>
      </c>
      <c r="AL53">
        <f t="shared" si="26"/>
        <v>-12819.225451226679</v>
      </c>
      <c r="AN53">
        <f t="shared" si="27"/>
        <v>0</v>
      </c>
      <c r="AO53">
        <f t="shared" si="27"/>
        <v>0</v>
      </c>
      <c r="AP53">
        <f t="shared" si="27"/>
        <v>-2.2397881514290084E-2</v>
      </c>
      <c r="AQ53">
        <f t="shared" si="27"/>
        <v>-114.76807697435797</v>
      </c>
      <c r="AR53">
        <f t="shared" si="27"/>
        <v>-114.79047485587226</v>
      </c>
      <c r="AS53">
        <f t="shared" si="27"/>
        <v>0.96583828095591295</v>
      </c>
      <c r="AT53">
        <f t="shared" si="27"/>
        <v>0.36144544746568807</v>
      </c>
      <c r="AU53">
        <f t="shared" si="23"/>
        <v>-113.46319112745064</v>
      </c>
      <c r="AW53">
        <v>50</v>
      </c>
      <c r="AX53">
        <f>IF(Z53&gt;0, (R53*SUMPRODUCT(K53:$K$98, X53:$X$98)-K53*$AZ$3)/Z53, 0)</f>
        <v>2342.6702815246736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12.5</v>
      </c>
      <c r="R54">
        <f t="shared" si="0"/>
        <v>500000</v>
      </c>
      <c r="S54">
        <f t="shared" si="1"/>
        <v>2153.2076305322912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474.25824494182223</v>
      </c>
      <c r="AC54">
        <f t="shared" si="2"/>
        <v>376.0352649616932</v>
      </c>
      <c r="AE54">
        <f t="shared" si="3"/>
        <v>0</v>
      </c>
      <c r="AF54">
        <f t="shared" si="24"/>
        <v>0</v>
      </c>
      <c r="AG54">
        <f t="shared" si="24"/>
        <v>-2.182994684474147</v>
      </c>
      <c r="AH54">
        <f t="shared" si="5"/>
        <v>-12889.718456151128</v>
      </c>
      <c r="AI54">
        <f t="shared" si="25"/>
        <v>-12891.901450835601</v>
      </c>
      <c r="AJ54">
        <f t="shared" si="7"/>
        <v>98.222979980129026</v>
      </c>
      <c r="AK54">
        <f t="shared" si="22"/>
        <v>33.198077145927556</v>
      </c>
      <c r="AL54">
        <f t="shared" si="26"/>
        <v>-12760.480393709544</v>
      </c>
      <c r="AN54">
        <f t="shared" si="27"/>
        <v>0</v>
      </c>
      <c r="AO54">
        <f t="shared" si="27"/>
        <v>0</v>
      </c>
      <c r="AP54">
        <f t="shared" si="27"/>
        <v>-1.7251539776907434E-2</v>
      </c>
      <c r="AQ54">
        <f t="shared" si="27"/>
        <v>-101.86350532181635</v>
      </c>
      <c r="AR54">
        <f t="shared" si="27"/>
        <v>-101.88075686159326</v>
      </c>
      <c r="AS54">
        <f t="shared" si="27"/>
        <v>0.77622618973154278</v>
      </c>
      <c r="AT54">
        <f t="shared" si="27"/>
        <v>0.2623542569631912</v>
      </c>
      <c r="AU54">
        <f t="shared" si="23"/>
        <v>-100.84217641489852</v>
      </c>
      <c r="AW54">
        <v>51</v>
      </c>
      <c r="AX54">
        <f>IF(Z54&gt;0, (R54*SUMPRODUCT(K54:$K$98, X54:$X$98)-K54*$AZ$3)/Z54, 0)</f>
        <v>2153.2076305322912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12.5</v>
      </c>
      <c r="R55">
        <f t="shared" si="0"/>
        <v>500000</v>
      </c>
      <c r="S55">
        <f t="shared" si="1"/>
        <v>1957.0314946909671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376.0352649616932</v>
      </c>
      <c r="AC55">
        <f t="shared" si="2"/>
        <v>288.94416767043811</v>
      </c>
      <c r="AE55">
        <f t="shared" si="3"/>
        <v>0</v>
      </c>
      <c r="AF55">
        <f t="shared" si="24"/>
        <v>0</v>
      </c>
      <c r="AG55">
        <f t="shared" si="24"/>
        <v>-1.845551339198459</v>
      </c>
      <c r="AH55">
        <f t="shared" si="5"/>
        <v>-12624.535937237857</v>
      </c>
      <c r="AI55">
        <f t="shared" si="25"/>
        <v>-12626.381488577055</v>
      </c>
      <c r="AJ55">
        <f t="shared" si="7"/>
        <v>87.091097291255096</v>
      </c>
      <c r="AK55">
        <f t="shared" si="22"/>
        <v>26.322468547318525</v>
      </c>
      <c r="AL55">
        <f t="shared" si="26"/>
        <v>-12512.967922738482</v>
      </c>
      <c r="AN55">
        <f t="shared" si="27"/>
        <v>0</v>
      </c>
      <c r="AO55">
        <f t="shared" si="27"/>
        <v>0</v>
      </c>
      <c r="AP55">
        <f t="shared" si="27"/>
        <v>-1.3022167996424533E-2</v>
      </c>
      <c r="AQ55">
        <f t="shared" si="27"/>
        <v>-89.078436540817236</v>
      </c>
      <c r="AR55">
        <f t="shared" si="27"/>
        <v>-89.091458708813661</v>
      </c>
      <c r="AS55">
        <f t="shared" si="27"/>
        <v>0.61451278858069291</v>
      </c>
      <c r="AT55">
        <f t="shared" si="27"/>
        <v>0.18573073543034216</v>
      </c>
      <c r="AU55">
        <f t="shared" si="23"/>
        <v>-88.291215184802624</v>
      </c>
      <c r="AW55">
        <v>52</v>
      </c>
      <c r="AX55">
        <f>IF(Z55&gt;0, (R55*SUMPRODUCT(K55:$K$98, X55:$X$98)-K55*$AZ$3)/Z55, 0)</f>
        <v>1957.0314946909671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12.5</v>
      </c>
      <c r="R56">
        <f t="shared" si="0"/>
        <v>500000</v>
      </c>
      <c r="S56">
        <f t="shared" si="1"/>
        <v>1746.6989993253601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288.94416767043811</v>
      </c>
      <c r="AC56">
        <f t="shared" si="2"/>
        <v>213.05538115690797</v>
      </c>
      <c r="AE56">
        <f t="shared" si="3"/>
        <v>0</v>
      </c>
      <c r="AF56">
        <f t="shared" si="24"/>
        <v>0</v>
      </c>
      <c r="AG56">
        <f t="shared" si="24"/>
        <v>-1.5247001718613071</v>
      </c>
      <c r="AH56">
        <f t="shared" si="5"/>
        <v>-12095.826157806696</v>
      </c>
      <c r="AI56">
        <f t="shared" si="25"/>
        <v>-12097.350857978558</v>
      </c>
      <c r="AJ56">
        <f t="shared" si="7"/>
        <v>75.888786513530135</v>
      </c>
      <c r="AK56">
        <f t="shared" si="22"/>
        <v>20.22609173693067</v>
      </c>
      <c r="AL56">
        <f t="shared" si="26"/>
        <v>-12001.235979728097</v>
      </c>
      <c r="AN56">
        <f t="shared" si="27"/>
        <v>0</v>
      </c>
      <c r="AO56">
        <f t="shared" si="27"/>
        <v>0</v>
      </c>
      <c r="AP56">
        <f t="shared" si="27"/>
        <v>-9.6055799155517589E-3</v>
      </c>
      <c r="AQ56">
        <f t="shared" si="27"/>
        <v>-76.203457537225546</v>
      </c>
      <c r="AR56">
        <f t="shared" si="27"/>
        <v>-76.21306311714109</v>
      </c>
      <c r="AS56">
        <f t="shared" si="27"/>
        <v>0.47809780375381833</v>
      </c>
      <c r="AT56">
        <f t="shared" si="27"/>
        <v>0.12742396449079788</v>
      </c>
      <c r="AU56">
        <f t="shared" si="23"/>
        <v>-75.607541348896476</v>
      </c>
      <c r="AW56">
        <v>53</v>
      </c>
      <c r="AX56">
        <f>IF(Z56&gt;0, (R56*SUMPRODUCT(K56:$K$98, X56:$X$98)-K56*$AZ$3)/Z56, 0)</f>
        <v>1746.6989993253601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12.5</v>
      </c>
      <c r="R57">
        <f t="shared" si="0"/>
        <v>500000</v>
      </c>
      <c r="S57">
        <f t="shared" si="1"/>
        <v>1514.2370192696087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213.05538115690797</v>
      </c>
      <c r="AC57">
        <f t="shared" si="2"/>
        <v>148.62839685833166</v>
      </c>
      <c r="AE57">
        <f t="shared" si="3"/>
        <v>0</v>
      </c>
      <c r="AF57">
        <f t="shared" si="24"/>
        <v>0</v>
      </c>
      <c r="AG57">
        <f t="shared" si="24"/>
        <v>-1.2269248057515334</v>
      </c>
      <c r="AH57">
        <f t="shared" si="5"/>
        <v>-11301.134575646422</v>
      </c>
      <c r="AI57">
        <f t="shared" si="25"/>
        <v>-11302.361500452173</v>
      </c>
      <c r="AJ57">
        <f t="shared" si="7"/>
        <v>64.426984298576315</v>
      </c>
      <c r="AK57">
        <f t="shared" si="22"/>
        <v>14.913876680983559</v>
      </c>
      <c r="AL57">
        <f t="shared" si="26"/>
        <v>-11223.020639472614</v>
      </c>
      <c r="AN57">
        <f t="shared" si="27"/>
        <v>0</v>
      </c>
      <c r="AO57">
        <f t="shared" si="27"/>
        <v>0</v>
      </c>
      <c r="AP57">
        <f t="shared" si="27"/>
        <v>-6.9014296393200341E-3</v>
      </c>
      <c r="AQ57">
        <f t="shared" si="27"/>
        <v>-63.568675727064353</v>
      </c>
      <c r="AR57">
        <f t="shared" si="27"/>
        <v>-63.575577156703673</v>
      </c>
      <c r="AS57">
        <f t="shared" si="27"/>
        <v>0.3624006108001418</v>
      </c>
      <c r="AT57">
        <f t="shared" si="27"/>
        <v>8.3890284132170173E-2</v>
      </c>
      <c r="AU57">
        <f t="shared" si="23"/>
        <v>-63.129286261771362</v>
      </c>
      <c r="AW57">
        <v>54</v>
      </c>
      <c r="AX57">
        <f>IF(Z57&gt;0, (R57*SUMPRODUCT(K57:$K$98, X57:$X$98)-K57*$AZ$3)/Z57, 0)</f>
        <v>1514.2370192696087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12.5</v>
      </c>
      <c r="R58">
        <f t="shared" si="0"/>
        <v>500000</v>
      </c>
      <c r="S58">
        <f t="shared" si="1"/>
        <v>1246.3013406116195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148.62839685833166</v>
      </c>
      <c r="AC58">
        <f t="shared" si="2"/>
        <v>95.574429380061318</v>
      </c>
      <c r="AE58">
        <f t="shared" si="3"/>
        <v>0</v>
      </c>
      <c r="AF58">
        <f t="shared" si="24"/>
        <v>0</v>
      </c>
      <c r="AG58">
        <f t="shared" si="24"/>
        <v>-0.95858066450003154</v>
      </c>
      <c r="AH58">
        <f t="shared" si="5"/>
        <v>-10242.995727759464</v>
      </c>
      <c r="AI58">
        <f t="shared" si="25"/>
        <v>-10243.954308423965</v>
      </c>
      <c r="AJ58">
        <f t="shared" si="7"/>
        <v>53.053967478270337</v>
      </c>
      <c r="AK58">
        <f t="shared" si="22"/>
        <v>10.403987780083217</v>
      </c>
      <c r="AL58">
        <f t="shared" si="26"/>
        <v>-10180.496353165612</v>
      </c>
      <c r="AN58">
        <f t="shared" si="27"/>
        <v>0</v>
      </c>
      <c r="AO58">
        <f t="shared" si="27"/>
        <v>0</v>
      </c>
      <c r="AP58">
        <f t="shared" si="27"/>
        <v>-4.8142845914489326E-3</v>
      </c>
      <c r="AQ58">
        <f t="shared" si="27"/>
        <v>-51.443450018001073</v>
      </c>
      <c r="AR58">
        <f t="shared" si="27"/>
        <v>-51.448264302592527</v>
      </c>
      <c r="AS58">
        <f t="shared" si="27"/>
        <v>0.26645321317751369</v>
      </c>
      <c r="AT58">
        <f t="shared" si="27"/>
        <v>5.2252001228714498E-2</v>
      </c>
      <c r="AU58">
        <f t="shared" si="23"/>
        <v>-51.129559088186305</v>
      </c>
      <c r="AW58">
        <v>55</v>
      </c>
      <c r="AX58">
        <f>IF(Z58&gt;0, (R58*SUMPRODUCT(K58:$K$98, X58:$X$98)-K58*$AZ$3)/Z58, 0)</f>
        <v>1246.3013406116195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12.5</v>
      </c>
      <c r="R59">
        <f t="shared" si="0"/>
        <v>500000</v>
      </c>
      <c r="S59">
        <f t="shared" si="1"/>
        <v>923.68796213533221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95.574429380061318</v>
      </c>
      <c r="AC59">
        <f t="shared" si="2"/>
        <v>53.519111727054806</v>
      </c>
      <c r="AE59">
        <f t="shared" si="3"/>
        <v>0</v>
      </c>
      <c r="AF59">
        <f t="shared" si="24"/>
        <v>0</v>
      </c>
      <c r="AG59">
        <f t="shared" si="24"/>
        <v>-0.72425854185828353</v>
      </c>
      <c r="AH59">
        <f t="shared" si="5"/>
        <v>-8989.4526398699072</v>
      </c>
      <c r="AI59">
        <f t="shared" si="25"/>
        <v>-8990.1768984117662</v>
      </c>
      <c r="AJ59">
        <f t="shared" si="7"/>
        <v>42.055317653006512</v>
      </c>
      <c r="AK59">
        <f t="shared" si="22"/>
        <v>6.6902100566042932</v>
      </c>
      <c r="AL59">
        <f t="shared" si="26"/>
        <v>-8941.4313707021556</v>
      </c>
      <c r="AN59">
        <f t="shared" si="27"/>
        <v>0</v>
      </c>
      <c r="AO59">
        <f t="shared" si="27"/>
        <v>0</v>
      </c>
      <c r="AP59">
        <f t="shared" si="27"/>
        <v>-3.2477208858878487E-3</v>
      </c>
      <c r="AQ59">
        <f t="shared" si="27"/>
        <v>-40.310512619287572</v>
      </c>
      <c r="AR59">
        <f t="shared" si="27"/>
        <v>-40.313760340173459</v>
      </c>
      <c r="AS59">
        <f t="shared" si="27"/>
        <v>0.18858449795272517</v>
      </c>
      <c r="AT59">
        <f t="shared" si="27"/>
        <v>3.0000246702043341E-2</v>
      </c>
      <c r="AU59">
        <f t="shared" si="23"/>
        <v>-40.095175595518697</v>
      </c>
      <c r="AW59">
        <v>56</v>
      </c>
      <c r="AX59">
        <f>IF(Z59&gt;0, (R59*SUMPRODUCT(K59:$K$98, X59:$X$98)-K59*$AZ$3)/Z59, 0)</f>
        <v>923.68796213533221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12.5</v>
      </c>
      <c r="R60">
        <f t="shared" si="0"/>
        <v>500000</v>
      </c>
      <c r="S60">
        <f t="shared" si="1"/>
        <v>512.84856580929534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53.519111727054806</v>
      </c>
      <c r="AC60">
        <f t="shared" si="2"/>
        <v>21.590860147940898</v>
      </c>
      <c r="AE60">
        <f t="shared" si="3"/>
        <v>0</v>
      </c>
      <c r="AF60">
        <f t="shared" si="24"/>
        <v>0</v>
      </c>
      <c r="AG60">
        <f t="shared" si="24"/>
        <v>-0.52624842856559584</v>
      </c>
      <c r="AH60">
        <f t="shared" si="5"/>
        <v>-7630.7011149641949</v>
      </c>
      <c r="AI60">
        <f t="shared" si="25"/>
        <v>-7631.2273633927607</v>
      </c>
      <c r="AJ60">
        <f t="shared" si="7"/>
        <v>31.928251579113908</v>
      </c>
      <c r="AK60">
        <f t="shared" si="22"/>
        <v>3.7463378208938369</v>
      </c>
      <c r="AL60">
        <f t="shared" si="26"/>
        <v>-7595.5527739927529</v>
      </c>
      <c r="AN60">
        <f t="shared" si="27"/>
        <v>0</v>
      </c>
      <c r="AO60">
        <f t="shared" si="27"/>
        <v>0</v>
      </c>
      <c r="AP60">
        <f t="shared" si="27"/>
        <v>-2.1069676210723636E-3</v>
      </c>
      <c r="AQ60">
        <f t="shared" si="27"/>
        <v>-30.551426479568665</v>
      </c>
      <c r="AR60">
        <f t="shared" si="27"/>
        <v>-30.553533447189739</v>
      </c>
      <c r="AS60">
        <f t="shared" si="27"/>
        <v>0.12783276609112054</v>
      </c>
      <c r="AT60">
        <f t="shared" si="27"/>
        <v>1.4999403433350513E-2</v>
      </c>
      <c r="AU60">
        <f t="shared" si="23"/>
        <v>-30.410701277665268</v>
      </c>
      <c r="AW60">
        <v>57</v>
      </c>
      <c r="AX60">
        <f>IF(Z60&gt;0, (R60*SUMPRODUCT(K60:$K$98, X60:$X$98)-K60*$AZ$3)/Z60, 0)</f>
        <v>512.84856580929534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12.5</v>
      </c>
      <c r="R61">
        <f t="shared" si="0"/>
        <v>500000</v>
      </c>
      <c r="S61">
        <f t="shared" si="1"/>
        <v>-50.526841206649088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21.590860147940898</v>
      </c>
      <c r="AC61">
        <f t="shared" si="2"/>
        <v>-1.4764046886155029</v>
      </c>
      <c r="AE61">
        <f t="shared" si="3"/>
        <v>0</v>
      </c>
      <c r="AF61">
        <f t="shared" si="24"/>
        <v>0</v>
      </c>
      <c r="AG61">
        <f t="shared" si="24"/>
        <v>-0.36525257005904394</v>
      </c>
      <c r="AH61">
        <f t="shared" si="5"/>
        <v>-6229.3349688358367</v>
      </c>
      <c r="AI61">
        <f t="shared" si="25"/>
        <v>-6229.7002214058957</v>
      </c>
      <c r="AJ61">
        <f t="shared" si="7"/>
        <v>23.067264836556401</v>
      </c>
      <c r="AK61">
        <f t="shared" si="22"/>
        <v>1.511360210355863</v>
      </c>
      <c r="AL61">
        <f t="shared" si="26"/>
        <v>-6205.1215963589839</v>
      </c>
      <c r="AN61">
        <f t="shared" si="27"/>
        <v>0</v>
      </c>
      <c r="AO61">
        <f t="shared" si="27"/>
        <v>0</v>
      </c>
      <c r="AP61">
        <f t="shared" si="27"/>
        <v>-1.305696702854763E-3</v>
      </c>
      <c r="AQ61">
        <f t="shared" si="27"/>
        <v>-22.268487059439476</v>
      </c>
      <c r="AR61">
        <f t="shared" si="27"/>
        <v>-22.26979275614233</v>
      </c>
      <c r="AS61">
        <f t="shared" si="27"/>
        <v>8.2460341445648205E-2</v>
      </c>
      <c r="AT61">
        <f t="shared" si="27"/>
        <v>5.4027766133679231E-3</v>
      </c>
      <c r="AU61">
        <f t="shared" si="23"/>
        <v>-22.181929638083314</v>
      </c>
      <c r="AW61">
        <v>58</v>
      </c>
      <c r="AX61">
        <f>IF(Z61&gt;0, (R61*SUMPRODUCT(K61:$K$98, X61:$X$98)-K61*$AZ$3)/Z61, 0)</f>
        <v>-50.526841206649088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12.5</v>
      </c>
      <c r="R62">
        <f t="shared" si="0"/>
        <v>500000</v>
      </c>
      <c r="S62">
        <f t="shared" si="1"/>
        <v>-888.27590209836876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-1.4764046886155029</v>
      </c>
      <c r="AC62">
        <f t="shared" si="2"/>
        <v>-17.062604566794036</v>
      </c>
      <c r="AE62">
        <f t="shared" si="3"/>
        <v>0</v>
      </c>
      <c r="AF62">
        <f t="shared" si="24"/>
        <v>0</v>
      </c>
      <c r="AG62">
        <f t="shared" si="24"/>
        <v>-0.24010845794768199</v>
      </c>
      <c r="AH62">
        <f t="shared" si="5"/>
        <v>-4859.6634564308624</v>
      </c>
      <c r="AI62">
        <f t="shared" si="25"/>
        <v>-4859.9035648888103</v>
      </c>
      <c r="AJ62">
        <f t="shared" si="7"/>
        <v>15.586199878178533</v>
      </c>
      <c r="AK62">
        <f t="shared" si="22"/>
        <v>-0.10334832820308522</v>
      </c>
      <c r="AL62">
        <f t="shared" si="26"/>
        <v>-4844.4207133388354</v>
      </c>
      <c r="AN62">
        <f t="shared" si="27"/>
        <v>0</v>
      </c>
      <c r="AO62">
        <f t="shared" si="27"/>
        <v>0</v>
      </c>
      <c r="AP62">
        <f t="shared" si="27"/>
        <v>-7.6636994206489976E-4</v>
      </c>
      <c r="AQ62">
        <f t="shared" si="27"/>
        <v>-15.510907168340276</v>
      </c>
      <c r="AR62">
        <f t="shared" si="27"/>
        <v>-15.511673538282341</v>
      </c>
      <c r="AS62">
        <f t="shared" si="27"/>
        <v>4.9747498275359882E-2</v>
      </c>
      <c r="AT62">
        <f t="shared" si="27"/>
        <v>-3.2986364984593949E-4</v>
      </c>
      <c r="AU62">
        <f t="shared" si="23"/>
        <v>-15.46225590365683</v>
      </c>
      <c r="AW62">
        <v>59</v>
      </c>
      <c r="AX62">
        <f>IF(Z62&gt;0, (R62*SUMPRODUCT(K62:$K$98, X62:$X$98)-K62*$AZ$3)/Z62, 0)</f>
        <v>-888.27590209836876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12.5</v>
      </c>
      <c r="R63">
        <f t="shared" si="0"/>
        <v>500000</v>
      </c>
      <c r="S63">
        <f t="shared" si="1"/>
        <v>-2242.3094134518506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-17.062604566794036</v>
      </c>
      <c r="AC63">
        <f t="shared" si="2"/>
        <v>-26.607183894722741</v>
      </c>
      <c r="AE63">
        <f t="shared" si="3"/>
        <v>0</v>
      </c>
      <c r="AF63">
        <f t="shared" si="24"/>
        <v>0</v>
      </c>
      <c r="AG63">
        <f t="shared" si="24"/>
        <v>-0.14832466772372849</v>
      </c>
      <c r="AH63">
        <f t="shared" si="5"/>
        <v>-3575.3082257790666</v>
      </c>
      <c r="AI63">
        <f t="shared" si="25"/>
        <v>-3575.4565504467905</v>
      </c>
      <c r="AJ63">
        <f t="shared" si="7"/>
        <v>9.5445793279287052</v>
      </c>
      <c r="AK63">
        <f t="shared" si="22"/>
        <v>-1.1943823196755827</v>
      </c>
      <c r="AL63">
        <f t="shared" si="26"/>
        <v>-3567.1063534385376</v>
      </c>
      <c r="AN63">
        <f t="shared" si="27"/>
        <v>0</v>
      </c>
      <c r="AO63">
        <f t="shared" si="27"/>
        <v>0</v>
      </c>
      <c r="AP63">
        <f t="shared" si="27"/>
        <v>-4.2269427496370045E-4</v>
      </c>
      <c r="AQ63">
        <f t="shared" si="27"/>
        <v>-10.188880524460936</v>
      </c>
      <c r="AR63">
        <f t="shared" si="27"/>
        <v>-10.189303218735899</v>
      </c>
      <c r="AS63">
        <f t="shared" si="27"/>
        <v>2.7200054453295302E-2</v>
      </c>
      <c r="AT63">
        <f t="shared" si="27"/>
        <v>-3.4037397581438674E-3</v>
      </c>
      <c r="AU63">
        <f t="shared" si="23"/>
        <v>-10.165506904040749</v>
      </c>
      <c r="AW63">
        <v>60</v>
      </c>
      <c r="AX63">
        <f>IF(Z63&gt;0, (R63*SUMPRODUCT(K63:$K$98, X63:$X$98)-K63*$AZ$3)/Z63, 0)</f>
        <v>-2242.3094134518506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12.5</v>
      </c>
      <c r="R64">
        <f t="shared" si="0"/>
        <v>500000</v>
      </c>
      <c r="S64">
        <f t="shared" si="1"/>
        <v>-4601.6283978152778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-26.607183894722741</v>
      </c>
      <c r="AC64">
        <f t="shared" si="2"/>
        <v>-31.4689859902448</v>
      </c>
      <c r="AE64">
        <f t="shared" si="3"/>
        <v>0</v>
      </c>
      <c r="AF64">
        <f t="shared" si="24"/>
        <v>0</v>
      </c>
      <c r="AG64">
        <f t="shared" si="24"/>
        <v>-8.5483287843237679E-2</v>
      </c>
      <c r="AH64">
        <f t="shared" si="5"/>
        <v>-2454.3253281301409</v>
      </c>
      <c r="AI64">
        <f t="shared" si="25"/>
        <v>-2454.410811417984</v>
      </c>
      <c r="AJ64">
        <f t="shared" si="7"/>
        <v>4.8618020955220587</v>
      </c>
      <c r="AK64">
        <f t="shared" si="22"/>
        <v>-1.8625028726305921</v>
      </c>
      <c r="AL64">
        <f t="shared" si="26"/>
        <v>-2451.4115121950927</v>
      </c>
      <c r="AN64">
        <f t="shared" si="27"/>
        <v>0</v>
      </c>
      <c r="AO64">
        <f t="shared" si="27"/>
        <v>0</v>
      </c>
      <c r="AP64">
        <f t="shared" si="27"/>
        <v>-2.1750847151563331E-4</v>
      </c>
      <c r="AQ64">
        <f t="shared" si="27"/>
        <v>-6.2449230041626471</v>
      </c>
      <c r="AR64">
        <f t="shared" si="27"/>
        <v>-6.2451405126341619</v>
      </c>
      <c r="AS64">
        <f t="shared" si="27"/>
        <v>1.2370641903102237E-2</v>
      </c>
      <c r="AT64">
        <f t="shared" si="27"/>
        <v>-4.7390567588165523E-3</v>
      </c>
      <c r="AU64">
        <f t="shared" si="23"/>
        <v>-6.237508927489877</v>
      </c>
      <c r="AW64">
        <v>61</v>
      </c>
      <c r="AX64">
        <f>IF(Z64&gt;0, (R64*SUMPRODUCT(K64:$K$98, X64:$X$98)-K64*$AZ$3)/Z64, 0)</f>
        <v>-4601.6283978152778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12.5</v>
      </c>
      <c r="R65">
        <f t="shared" si="0"/>
        <v>500000</v>
      </c>
      <c r="S65">
        <f t="shared" si="1"/>
        <v>-8470.1556100044636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-31.4689859902448</v>
      </c>
      <c r="AC65">
        <f t="shared" si="2"/>
        <v>-32.957588968569162</v>
      </c>
      <c r="AE65">
        <f t="shared" si="3"/>
        <v>0</v>
      </c>
      <c r="AF65">
        <f t="shared" si="24"/>
        <v>0</v>
      </c>
      <c r="AG65">
        <f t="shared" si="24"/>
        <v>-4.8637815062160049E-2</v>
      </c>
      <c r="AH65">
        <f t="shared" si="5"/>
        <v>-1439.62559610581</v>
      </c>
      <c r="AI65">
        <f t="shared" si="25"/>
        <v>-1439.6742339208722</v>
      </c>
      <c r="AJ65">
        <f t="shared" si="7"/>
        <v>1.4886029783243622</v>
      </c>
      <c r="AK65">
        <f t="shared" si="22"/>
        <v>-2.2028290193171363</v>
      </c>
      <c r="AL65">
        <f t="shared" si="26"/>
        <v>-1440.388459961865</v>
      </c>
      <c r="AN65">
        <f t="shared" si="27"/>
        <v>0</v>
      </c>
      <c r="AO65">
        <f t="shared" si="27"/>
        <v>0</v>
      </c>
      <c r="AP65">
        <f t="shared" si="27"/>
        <v>-1.104971288096235E-4</v>
      </c>
      <c r="AQ65">
        <f t="shared" si="27"/>
        <v>-3.2705929476320943</v>
      </c>
      <c r="AR65">
        <f t="shared" si="27"/>
        <v>-3.2707034447609042</v>
      </c>
      <c r="AS65">
        <f t="shared" si="27"/>
        <v>3.3818615172593498E-3</v>
      </c>
      <c r="AT65">
        <f t="shared" si="27"/>
        <v>-5.0044657964586686E-3</v>
      </c>
      <c r="AU65">
        <f t="shared" si="23"/>
        <v>-3.2723260490401036</v>
      </c>
      <c r="AW65">
        <v>62</v>
      </c>
      <c r="AX65">
        <f>IF(Z65&gt;0, (R65*SUMPRODUCT(K65:$K$98, X65:$X$98)-K65*$AZ$3)/Z65, 0)</f>
        <v>-8470.1556100044636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12.5</v>
      </c>
      <c r="R66">
        <f t="shared" si="0"/>
        <v>500000</v>
      </c>
      <c r="S66">
        <f t="shared" si="1"/>
        <v>-14650.249962347125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-32.957588968569162</v>
      </c>
      <c r="AC66">
        <f t="shared" si="2"/>
        <v>-31.981467607417059</v>
      </c>
      <c r="AE66">
        <f t="shared" si="3"/>
        <v>0</v>
      </c>
      <c r="AF66">
        <f t="shared" si="24"/>
        <v>0</v>
      </c>
      <c r="AG66">
        <f t="shared" si="24"/>
        <v>-2.728747605809902E-2</v>
      </c>
      <c r="AH66">
        <f t="shared" si="5"/>
        <v>-834.55843413757736</v>
      </c>
      <c r="AI66">
        <f t="shared" si="25"/>
        <v>-834.58572161363543</v>
      </c>
      <c r="AJ66">
        <f t="shared" si="7"/>
        <v>-0.97612136115210291</v>
      </c>
      <c r="AK66">
        <f t="shared" si="22"/>
        <v>-2.3070312277998415</v>
      </c>
      <c r="AL66">
        <f t="shared" si="26"/>
        <v>-837.86887420258734</v>
      </c>
      <c r="AN66">
        <f t="shared" si="27"/>
        <v>0</v>
      </c>
      <c r="AO66">
        <f t="shared" si="27"/>
        <v>0</v>
      </c>
      <c r="AP66">
        <f t="shared" si="27"/>
        <v>-5.535059340857038E-5</v>
      </c>
      <c r="AQ66">
        <f t="shared" si="27"/>
        <v>-1.6928390322831586</v>
      </c>
      <c r="AR66">
        <f t="shared" si="27"/>
        <v>-1.6928943828765672</v>
      </c>
      <c r="AS66">
        <f t="shared" si="27"/>
        <v>-1.979988785460221E-3</v>
      </c>
      <c r="AT66">
        <f t="shared" si="27"/>
        <v>-4.679639377381091E-3</v>
      </c>
      <c r="AU66">
        <f t="shared" si="23"/>
        <v>-1.6995540110394083</v>
      </c>
      <c r="AW66">
        <v>63</v>
      </c>
      <c r="AX66">
        <f>IF(Z66&gt;0, (R66*SUMPRODUCT(K66:$K$98, X66:$X$98)-K66*$AZ$3)/Z66, 0)</f>
        <v>-14650.249962347125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12.5</v>
      </c>
      <c r="R67">
        <f t="shared" ref="R67:R98" si="28">$C$6</f>
        <v>500000</v>
      </c>
      <c r="S67">
        <f t="shared" ref="S67:S98" si="29">AX67</f>
        <v>-24785.745909482554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-31.981467607417059</v>
      </c>
      <c r="AC67">
        <f t="shared" ref="AC67:AC98" si="30">S67*Z67</f>
        <v>-29.882597435428618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-1.507045498275488E-2</v>
      </c>
      <c r="AH67">
        <f t="shared" ref="AH67:AH98" si="33">-X67*R67</f>
        <v>-477.76585259052609</v>
      </c>
      <c r="AI67">
        <f t="shared" ref="AI67:AI98" si="34">SUM(AE67:AH67)</f>
        <v>-477.78092304550887</v>
      </c>
      <c r="AJ67">
        <f t="shared" ref="AJ67:AJ98" si="35">AB67-AC67</f>
        <v>-2.0988701719884411</v>
      </c>
      <c r="AK67">
        <f t="shared" si="22"/>
        <v>-2.2387027325191942</v>
      </c>
      <c r="AL67">
        <f t="shared" si="26"/>
        <v>-482.1184959500165</v>
      </c>
      <c r="AN67">
        <f t="shared" ref="AN67:AU98" si="36">AE67*$K67</f>
        <v>0</v>
      </c>
      <c r="AO67">
        <f t="shared" si="36"/>
        <v>0</v>
      </c>
      <c r="AP67">
        <f t="shared" si="36"/>
        <v>-2.7294004257555713E-5</v>
      </c>
      <c r="AQ67">
        <f t="shared" si="36"/>
        <v>-0.86527866807222409</v>
      </c>
      <c r="AR67">
        <f t="shared" si="36"/>
        <v>-0.86530596207648169</v>
      </c>
      <c r="AS67">
        <f t="shared" si="36"/>
        <v>-3.8012502924339195E-3</v>
      </c>
      <c r="AT67">
        <f t="shared" si="36"/>
        <v>-4.0545001449989954E-3</v>
      </c>
      <c r="AU67">
        <f t="shared" si="23"/>
        <v>-0.8731617125139145</v>
      </c>
      <c r="AW67">
        <v>64</v>
      </c>
      <c r="AX67">
        <f>IF(Z67&gt;0, (R67*SUMPRODUCT(K67:$K$98, X67:$X$98)-K67*$AZ$3)/Z67, 0)</f>
        <v>-24785.745909482554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12.5</v>
      </c>
      <c r="R68">
        <f t="shared" si="28"/>
        <v>500000</v>
      </c>
      <c r="S68">
        <f t="shared" si="29"/>
        <v>-41826.491539605355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-29.882597435428618</v>
      </c>
      <c r="AC68">
        <f t="shared" si="30"/>
        <v>-27.362421456829772</v>
      </c>
      <c r="AE68">
        <f t="shared" si="31"/>
        <v>0</v>
      </c>
      <c r="AF68">
        <f t="shared" si="32"/>
        <v>0</v>
      </c>
      <c r="AG68">
        <f t="shared" si="32"/>
        <v>-8.1773597454738688E-3</v>
      </c>
      <c r="AH68">
        <f t="shared" si="33"/>
        <v>-269.69562749813849</v>
      </c>
      <c r="AI68">
        <f t="shared" si="34"/>
        <v>-269.70380485788394</v>
      </c>
      <c r="AJ68">
        <f t="shared" si="35"/>
        <v>-2.5201759785988465</v>
      </c>
      <c r="AK68">
        <f t="shared" si="22"/>
        <v>-2.0917818204800036</v>
      </c>
      <c r="AL68">
        <f t="shared" si="26"/>
        <v>-274.31576265696276</v>
      </c>
      <c r="AN68">
        <f t="shared" si="36"/>
        <v>0</v>
      </c>
      <c r="AO68">
        <f t="shared" si="36"/>
        <v>0</v>
      </c>
      <c r="AP68">
        <f t="shared" si="36"/>
        <v>-1.3223181902930985E-5</v>
      </c>
      <c r="AQ68">
        <f t="shared" si="36"/>
        <v>-0.4361107315606233</v>
      </c>
      <c r="AR68">
        <f t="shared" si="36"/>
        <v>-0.43612395474252619</v>
      </c>
      <c r="AS68">
        <f t="shared" si="36"/>
        <v>-4.0752451194109134E-3</v>
      </c>
      <c r="AT68">
        <f t="shared" si="36"/>
        <v>-3.382511271900555E-3</v>
      </c>
      <c r="AU68">
        <f t="shared" si="23"/>
        <v>-0.4435817111338376</v>
      </c>
      <c r="AW68">
        <v>65</v>
      </c>
      <c r="AX68">
        <f>IF(Z68&gt;0, (R68*SUMPRODUCT(K68:$K$98, X68:$X$98)-K68*$AZ$3)/Z68, 0)</f>
        <v>-41826.491539605355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12.5</v>
      </c>
      <c r="R69">
        <f t="shared" si="28"/>
        <v>500000</v>
      </c>
      <c r="S69">
        <f t="shared" si="29"/>
        <v>-71055.642418112548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-27.362421456829772</v>
      </c>
      <c r="AC69">
        <f t="shared" si="30"/>
        <v>-24.775804825291225</v>
      </c>
      <c r="AE69">
        <f t="shared" si="31"/>
        <v>0</v>
      </c>
      <c r="AF69">
        <f t="shared" si="32"/>
        <v>0</v>
      </c>
      <c r="AG69">
        <f t="shared" si="32"/>
        <v>-4.3585217130792751E-3</v>
      </c>
      <c r="AH69">
        <f t="shared" si="33"/>
        <v>-149.48257739759416</v>
      </c>
      <c r="AI69">
        <f t="shared" si="34"/>
        <v>-149.48693591930723</v>
      </c>
      <c r="AJ69">
        <f t="shared" si="35"/>
        <v>-2.586616631538547</v>
      </c>
      <c r="AK69">
        <f t="shared" si="22"/>
        <v>-1.9153695019780843</v>
      </c>
      <c r="AL69">
        <f t="shared" si="26"/>
        <v>-153.98892205282385</v>
      </c>
      <c r="AN69">
        <f t="shared" si="36"/>
        <v>0</v>
      </c>
      <c r="AO69">
        <f t="shared" si="36"/>
        <v>0</v>
      </c>
      <c r="AP69">
        <f t="shared" si="36"/>
        <v>-6.2928018894552028E-6</v>
      </c>
      <c r="AQ69">
        <f t="shared" si="36"/>
        <v>-0.21582185598970877</v>
      </c>
      <c r="AR69">
        <f t="shared" si="36"/>
        <v>-0.21582814879159823</v>
      </c>
      <c r="AS69">
        <f t="shared" si="36"/>
        <v>-3.7345382443310922E-3</v>
      </c>
      <c r="AT69">
        <f t="shared" si="36"/>
        <v>-2.7653965299480276E-3</v>
      </c>
      <c r="AU69">
        <f t="shared" si="23"/>
        <v>-0.22232808356587733</v>
      </c>
      <c r="AW69">
        <v>66</v>
      </c>
      <c r="AX69">
        <f>IF(Z69&gt;0, (R69*SUMPRODUCT(K69:$K$98, X69:$X$98)-K69*$AZ$3)/Z69, 0)</f>
        <v>-71055.642418112548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12.5</v>
      </c>
      <c r="R70">
        <f t="shared" si="28"/>
        <v>500000</v>
      </c>
      <c r="S70">
        <f t="shared" si="29"/>
        <v>-122334.40792674423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-24.775804825291225</v>
      </c>
      <c r="AC70">
        <f t="shared" si="30"/>
        <v>-22.29276296422811</v>
      </c>
      <c r="AE70">
        <f t="shared" si="31"/>
        <v>0</v>
      </c>
      <c r="AF70">
        <f t="shared" si="32"/>
        <v>0</v>
      </c>
      <c r="AG70">
        <f t="shared" si="32"/>
        <v>-2.2778508661252285E-3</v>
      </c>
      <c r="AH70">
        <f t="shared" si="33"/>
        <v>-81.483425192930156</v>
      </c>
      <c r="AI70">
        <f t="shared" si="34"/>
        <v>-81.485703043796278</v>
      </c>
      <c r="AJ70">
        <f t="shared" si="35"/>
        <v>-2.4830418610631142</v>
      </c>
      <c r="AK70">
        <f t="shared" si="22"/>
        <v>-1.7343063377703858</v>
      </c>
      <c r="AL70">
        <f t="shared" si="26"/>
        <v>-85.703051242629783</v>
      </c>
      <c r="AN70">
        <f t="shared" si="36"/>
        <v>0</v>
      </c>
      <c r="AO70">
        <f t="shared" si="36"/>
        <v>0</v>
      </c>
      <c r="AP70">
        <f t="shared" si="36"/>
        <v>-2.9363790019257015E-6</v>
      </c>
      <c r="AQ70">
        <f t="shared" si="36"/>
        <v>-0.10504033530013802</v>
      </c>
      <c r="AR70">
        <f t="shared" si="36"/>
        <v>-0.10504327167913995</v>
      </c>
      <c r="AS70">
        <f t="shared" si="36"/>
        <v>-3.2008908441538866E-3</v>
      </c>
      <c r="AT70">
        <f t="shared" si="36"/>
        <v>-2.2356954043257597E-3</v>
      </c>
      <c r="AU70">
        <f t="shared" si="23"/>
        <v>-0.11047985792761961</v>
      </c>
      <c r="AW70">
        <v>67</v>
      </c>
      <c r="AX70">
        <f>IF(Z70&gt;0, (R70*SUMPRODUCT(K70:$K$98, X70:$X$98)-K70*$AZ$3)/Z70, 0)</f>
        <v>-122334.40792674423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12.5</v>
      </c>
      <c r="R71">
        <f t="shared" si="28"/>
        <v>500000</v>
      </c>
      <c r="S71">
        <f t="shared" si="29"/>
        <v>-214339.64906091357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-22.29276296422811</v>
      </c>
      <c r="AC71">
        <f t="shared" si="30"/>
        <v>-19.98810355215965</v>
      </c>
      <c r="AE71">
        <f t="shared" si="31"/>
        <v>0</v>
      </c>
      <c r="AF71">
        <f t="shared" si="32"/>
        <v>0</v>
      </c>
      <c r="AG71">
        <f t="shared" si="32"/>
        <v>-1.1656793108352527E-3</v>
      </c>
      <c r="AH71">
        <f t="shared" si="33"/>
        <v>-43.57572186514895</v>
      </c>
      <c r="AI71">
        <f t="shared" si="34"/>
        <v>-43.576887544459787</v>
      </c>
      <c r="AJ71">
        <f t="shared" si="35"/>
        <v>-2.3046594120684603</v>
      </c>
      <c r="AK71">
        <f t="shared" si="22"/>
        <v>-1.560493407495968</v>
      </c>
      <c r="AL71">
        <f t="shared" si="26"/>
        <v>-47.442040364024216</v>
      </c>
      <c r="AN71">
        <f t="shared" si="36"/>
        <v>0</v>
      </c>
      <c r="AO71">
        <f t="shared" si="36"/>
        <v>0</v>
      </c>
      <c r="AP71">
        <f t="shared" si="36"/>
        <v>-1.3416767337811435E-6</v>
      </c>
      <c r="AQ71">
        <f t="shared" si="36"/>
        <v>-5.0154902502555859E-2</v>
      </c>
      <c r="AR71">
        <f t="shared" si="36"/>
        <v>-5.0156244179289641E-2</v>
      </c>
      <c r="AS71">
        <f t="shared" si="36"/>
        <v>-2.6526231389029046E-3</v>
      </c>
      <c r="AT71">
        <f t="shared" si="36"/>
        <v>-1.7961009332455246E-3</v>
      </c>
      <c r="AU71">
        <f t="shared" si="23"/>
        <v>-5.4604968251438075E-2</v>
      </c>
      <c r="AW71">
        <v>68</v>
      </c>
      <c r="AX71">
        <f>IF(Z71&gt;0, (R71*SUMPRODUCT(K71:$K$98, X71:$X$98)-K71*$AZ$3)/Z71, 0)</f>
        <v>-214339.64906091357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12.5</v>
      </c>
      <c r="R72">
        <f t="shared" si="28"/>
        <v>500000</v>
      </c>
      <c r="S72">
        <f t="shared" si="29"/>
        <v>-383221.74895263696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-19.98810355215965</v>
      </c>
      <c r="AC72">
        <f t="shared" si="30"/>
        <v>-17.886740823083102</v>
      </c>
      <c r="AE72">
        <f t="shared" si="31"/>
        <v>0</v>
      </c>
      <c r="AF72">
        <f t="shared" si="32"/>
        <v>0</v>
      </c>
      <c r="AG72">
        <f t="shared" si="32"/>
        <v>-5.8343311907428283E-4</v>
      </c>
      <c r="AH72">
        <f t="shared" si="33"/>
        <v>-22.82357594610469</v>
      </c>
      <c r="AI72">
        <f t="shared" si="34"/>
        <v>-22.824159379223765</v>
      </c>
      <c r="AJ72">
        <f t="shared" si="35"/>
        <v>-2.1013627290765484</v>
      </c>
      <c r="AK72">
        <f t="shared" ref="AK72:AK98" si="49">G72*SUM(AB72:AB72, AE72:AF72)</f>
        <v>-1.3991672486511757</v>
      </c>
      <c r="AL72">
        <f t="shared" si="26"/>
        <v>-26.324689356951488</v>
      </c>
      <c r="AN72">
        <f t="shared" si="36"/>
        <v>0</v>
      </c>
      <c r="AO72">
        <f t="shared" si="36"/>
        <v>0</v>
      </c>
      <c r="AP72">
        <f t="shared" si="36"/>
        <v>-5.9957270830286959E-7</v>
      </c>
      <c r="AQ72">
        <f t="shared" si="36"/>
        <v>-2.3454947612289931E-2</v>
      </c>
      <c r="AR72">
        <f t="shared" si="36"/>
        <v>-2.3455547184998236E-2</v>
      </c>
      <c r="AS72">
        <f t="shared" si="36"/>
        <v>-2.1594930102669095E-3</v>
      </c>
      <c r="AT72">
        <f t="shared" si="36"/>
        <v>-1.4378726013592154E-3</v>
      </c>
      <c r="AU72">
        <f t="shared" si="23"/>
        <v>-2.7052912796624359E-2</v>
      </c>
      <c r="AW72">
        <v>69</v>
      </c>
      <c r="AX72">
        <f>IF(Z72&gt;0, (R72*SUMPRODUCT(K72:$K$98, X72:$X$98)-K72*$AZ$3)/Z72, 0)</f>
        <v>-383221.74895263696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12.5</v>
      </c>
      <c r="R73">
        <f t="shared" si="28"/>
        <v>500000</v>
      </c>
      <c r="S73">
        <f t="shared" si="29"/>
        <v>-701330.66705015453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-17.886740823083102</v>
      </c>
      <c r="AC73">
        <f t="shared" si="30"/>
        <v>-15.989197885356909</v>
      </c>
      <c r="AE73">
        <f t="shared" si="31"/>
        <v>0</v>
      </c>
      <c r="AF73">
        <f t="shared" si="32"/>
        <v>0</v>
      </c>
      <c r="AG73">
        <f t="shared" si="32"/>
        <v>-2.849796578946238E-4</v>
      </c>
      <c r="AH73">
        <f t="shared" si="33"/>
        <v>-11.704765199556649</v>
      </c>
      <c r="AI73">
        <f t="shared" si="34"/>
        <v>-11.705050179214544</v>
      </c>
      <c r="AJ73">
        <f t="shared" si="35"/>
        <v>-1.8975429377261932</v>
      </c>
      <c r="AK73">
        <f t="shared" si="49"/>
        <v>-1.2520718576158172</v>
      </c>
      <c r="AL73">
        <f t="shared" si="26"/>
        <v>-14.854664974556554</v>
      </c>
      <c r="AN73">
        <f t="shared" si="36"/>
        <v>0</v>
      </c>
      <c r="AO73">
        <f t="shared" si="36"/>
        <v>0</v>
      </c>
      <c r="AP73">
        <f t="shared" si="36"/>
        <v>-2.6148490061449484E-7</v>
      </c>
      <c r="AQ73">
        <f t="shared" si="36"/>
        <v>-1.0739781876128807E-2</v>
      </c>
      <c r="AR73">
        <f t="shared" si="36"/>
        <v>-1.0740043361029423E-2</v>
      </c>
      <c r="AS73">
        <f t="shared" si="36"/>
        <v>-1.7411026111433575E-3</v>
      </c>
      <c r="AT73">
        <f t="shared" si="36"/>
        <v>-1.1488465095004746E-3</v>
      </c>
      <c r="AU73">
        <f t="shared" si="23"/>
        <v>-1.3629992481673254E-2</v>
      </c>
      <c r="AW73">
        <v>70</v>
      </c>
      <c r="AX73">
        <f>IF(Z73&gt;0, (R73*SUMPRODUCT(K73:$K$98, X73:$X$98)-K73*$AZ$3)/Z73, 0)</f>
        <v>-701330.66705015453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12.5</v>
      </c>
      <c r="R74">
        <f t="shared" si="28"/>
        <v>500000</v>
      </c>
      <c r="S74">
        <f t="shared" si="29"/>
        <v>-1316171.7942973366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-15.989197885356909</v>
      </c>
      <c r="AC74">
        <f t="shared" si="30"/>
        <v>-14.284760983895101</v>
      </c>
      <c r="AE74">
        <f t="shared" si="31"/>
        <v>0</v>
      </c>
      <c r="AF74">
        <f t="shared" si="32"/>
        <v>0</v>
      </c>
      <c r="AG74">
        <f t="shared" si="32"/>
        <v>-1.3566580979196272E-4</v>
      </c>
      <c r="AH74">
        <f t="shared" si="33"/>
        <v>-5.8585620609485938</v>
      </c>
      <c r="AI74">
        <f t="shared" si="34"/>
        <v>-5.8586977267583862</v>
      </c>
      <c r="AJ74">
        <f t="shared" si="35"/>
        <v>-1.7044369014618077</v>
      </c>
      <c r="AK74">
        <f t="shared" si="49"/>
        <v>-1.1192438519749837</v>
      </c>
      <c r="AL74">
        <f t="shared" si="26"/>
        <v>-8.6823784801951778</v>
      </c>
      <c r="AN74">
        <f t="shared" si="36"/>
        <v>0</v>
      </c>
      <c r="AO74">
        <f t="shared" si="36"/>
        <v>0</v>
      </c>
      <c r="AP74">
        <f t="shared" si="36"/>
        <v>-1.1114377505146122E-7</v>
      </c>
      <c r="AQ74">
        <f t="shared" si="36"/>
        <v>-4.7996079839540485E-3</v>
      </c>
      <c r="AR74">
        <f t="shared" si="36"/>
        <v>-4.7997191277290999E-3</v>
      </c>
      <c r="AS74">
        <f t="shared" si="36"/>
        <v>-1.3963544083507443E-3</v>
      </c>
      <c r="AT74">
        <f t="shared" si="36"/>
        <v>-9.1693689885753531E-4</v>
      </c>
      <c r="AU74">
        <f t="shared" si="23"/>
        <v>-7.1130104349373799E-3</v>
      </c>
      <c r="AW74">
        <v>71</v>
      </c>
      <c r="AX74">
        <f>IF(Z74&gt;0, (R74*SUMPRODUCT(K74:$K$98, X74:$X$98)-K74*$AZ$3)/Z74, 0)</f>
        <v>-1316171.7942973366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12.5</v>
      </c>
      <c r="R75">
        <f t="shared" si="28"/>
        <v>500000</v>
      </c>
      <c r="S75">
        <f t="shared" si="29"/>
        <v>-2539331.100729601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-14.284760983895101</v>
      </c>
      <c r="AC75">
        <f t="shared" si="30"/>
        <v>-12.758152838898756</v>
      </c>
      <c r="AE75">
        <f t="shared" si="31"/>
        <v>0</v>
      </c>
      <c r="AF75">
        <f t="shared" si="32"/>
        <v>0</v>
      </c>
      <c r="AG75">
        <f t="shared" si="32"/>
        <v>-6.2802724087620374E-5</v>
      </c>
      <c r="AH75">
        <f t="shared" si="33"/>
        <v>-2.8602571042569092</v>
      </c>
      <c r="AI75">
        <f t="shared" si="34"/>
        <v>-2.8603199069809966</v>
      </c>
      <c r="AJ75">
        <f t="shared" si="35"/>
        <v>-1.5266081449963451</v>
      </c>
      <c r="AK75">
        <f t="shared" si="49"/>
        <v>-0.9999332688726571</v>
      </c>
      <c r="AL75">
        <f t="shared" si="26"/>
        <v>-5.3868613208499987</v>
      </c>
      <c r="AN75">
        <f t="shared" si="36"/>
        <v>0</v>
      </c>
      <c r="AO75">
        <f t="shared" si="36"/>
        <v>0</v>
      </c>
      <c r="AP75">
        <f t="shared" si="36"/>
        <v>-4.5938328748764906E-8</v>
      </c>
      <c r="AQ75">
        <f t="shared" si="36"/>
        <v>-2.0921931822260684E-3</v>
      </c>
      <c r="AR75">
        <f t="shared" si="36"/>
        <v>-2.0922391205548171E-3</v>
      </c>
      <c r="AS75">
        <f t="shared" si="36"/>
        <v>-1.1166685498791636E-3</v>
      </c>
      <c r="AT75">
        <f t="shared" si="36"/>
        <v>-7.3142150917230632E-4</v>
      </c>
      <c r="AU75">
        <f t="shared" si="23"/>
        <v>-3.9403291796062867E-3</v>
      </c>
      <c r="AW75">
        <v>72</v>
      </c>
      <c r="AX75">
        <f>IF(Z75&gt;0, (R75*SUMPRODUCT(K75:$K$98, X75:$X$98)-K75*$AZ$3)/Z75, 0)</f>
        <v>-2539331.100729601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12.5</v>
      </c>
      <c r="R76">
        <f t="shared" si="28"/>
        <v>500000</v>
      </c>
      <c r="S76">
        <f t="shared" si="29"/>
        <v>-5050104.7102271598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-12.758152838898756</v>
      </c>
      <c r="AC76">
        <f t="shared" si="30"/>
        <v>-11.392916681205717</v>
      </c>
      <c r="AE76">
        <f t="shared" si="31"/>
        <v>0</v>
      </c>
      <c r="AF76">
        <f t="shared" si="32"/>
        <v>0</v>
      </c>
      <c r="AG76">
        <f t="shared" si="32"/>
        <v>-2.8199704102504764E-5</v>
      </c>
      <c r="AH76">
        <f t="shared" si="33"/>
        <v>-1.3589997097695761</v>
      </c>
      <c r="AI76">
        <f t="shared" si="34"/>
        <v>-1.3590279094736786</v>
      </c>
      <c r="AJ76">
        <f t="shared" si="35"/>
        <v>-1.3652361576930385</v>
      </c>
      <c r="AK76">
        <f t="shared" si="49"/>
        <v>-0.893070698722913</v>
      </c>
      <c r="AL76">
        <f t="shared" si="26"/>
        <v>-3.6173347658896304</v>
      </c>
      <c r="AN76">
        <f t="shared" si="36"/>
        <v>0</v>
      </c>
      <c r="AO76">
        <f t="shared" si="36"/>
        <v>0</v>
      </c>
      <c r="AP76">
        <f t="shared" si="36"/>
        <v>-1.8417184475256189E-8</v>
      </c>
      <c r="AQ76">
        <f t="shared" si="36"/>
        <v>-8.8756067317822564E-4</v>
      </c>
      <c r="AR76">
        <f t="shared" si="36"/>
        <v>-8.8757909036270093E-4</v>
      </c>
      <c r="AS76">
        <f t="shared" si="36"/>
        <v>-8.9163368796799916E-4</v>
      </c>
      <c r="AT76">
        <f t="shared" si="36"/>
        <v>-5.832631345363972E-4</v>
      </c>
      <c r="AU76">
        <f t="shared" si="23"/>
        <v>-2.3624759128670976E-3</v>
      </c>
      <c r="AW76">
        <v>73</v>
      </c>
      <c r="AX76">
        <f>IF(Z76&gt;0, (R76*SUMPRODUCT(K76:$K$98, X76:$X$98)-K76*$AZ$3)/Z76, 0)</f>
        <v>-5050104.7102271598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12.5</v>
      </c>
      <c r="R77">
        <f t="shared" si="28"/>
        <v>500000</v>
      </c>
      <c r="S77">
        <f t="shared" si="29"/>
        <v>-10369601.290575407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-11.392916681205717</v>
      </c>
      <c r="AC77">
        <f t="shared" si="30"/>
        <v>-10.172975357168838</v>
      </c>
      <c r="AE77">
        <f t="shared" si="31"/>
        <v>0</v>
      </c>
      <c r="AF77">
        <f t="shared" si="32"/>
        <v>0</v>
      </c>
      <c r="AG77">
        <f t="shared" si="32"/>
        <v>-1.2262977948842069E-5</v>
      </c>
      <c r="AH77">
        <f t="shared" si="33"/>
        <v>-0.62618916450550588</v>
      </c>
      <c r="AI77">
        <f t="shared" si="34"/>
        <v>-0.62620142748345475</v>
      </c>
      <c r="AJ77">
        <f t="shared" si="35"/>
        <v>-1.2199413240368795</v>
      </c>
      <c r="AK77">
        <f t="shared" si="49"/>
        <v>-0.79750416768440024</v>
      </c>
      <c r="AL77">
        <f t="shared" si="26"/>
        <v>-2.6436469192047345</v>
      </c>
      <c r="AN77">
        <f t="shared" si="36"/>
        <v>0</v>
      </c>
      <c r="AO77">
        <f t="shared" si="36"/>
        <v>0</v>
      </c>
      <c r="AP77">
        <f t="shared" si="36"/>
        <v>-7.150832602675209E-9</v>
      </c>
      <c r="AQ77">
        <f t="shared" si="36"/>
        <v>-3.6514571841097821E-4</v>
      </c>
      <c r="AR77">
        <f t="shared" si="36"/>
        <v>-3.6515286924358091E-4</v>
      </c>
      <c r="AS77">
        <f t="shared" si="36"/>
        <v>-7.113766517126784E-4</v>
      </c>
      <c r="AT77">
        <f t="shared" si="36"/>
        <v>-4.6504355033806895E-4</v>
      </c>
      <c r="AU77">
        <f t="shared" si="23"/>
        <v>-1.5415730712943282E-3</v>
      </c>
      <c r="AW77">
        <v>74</v>
      </c>
      <c r="AX77">
        <f>IF(Z77&gt;0, (R77*SUMPRODUCT(K77:$K$98, X77:$X$98)-K77*$AZ$3)/Z77, 0)</f>
        <v>-10369601.290575407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12.5</v>
      </c>
      <c r="R78">
        <f t="shared" si="28"/>
        <v>500000</v>
      </c>
      <c r="S78">
        <f t="shared" si="29"/>
        <v>-22041506.546932429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-10.172975357168838</v>
      </c>
      <c r="AC78">
        <f t="shared" si="30"/>
        <v>-9.0833147129675531</v>
      </c>
      <c r="AE78">
        <f t="shared" si="31"/>
        <v>0</v>
      </c>
      <c r="AF78">
        <f t="shared" si="32"/>
        <v>0</v>
      </c>
      <c r="AG78">
        <f t="shared" si="32"/>
        <v>-5.1512555945453857E-6</v>
      </c>
      <c r="AH78">
        <f t="shared" si="33"/>
        <v>-0.27956370299233052</v>
      </c>
      <c r="AI78">
        <f t="shared" si="34"/>
        <v>-0.27956885424792505</v>
      </c>
      <c r="AJ78">
        <f t="shared" si="35"/>
        <v>-1.0896606442012846</v>
      </c>
      <c r="AK78">
        <f t="shared" si="49"/>
        <v>-0.71210827500181872</v>
      </c>
      <c r="AL78">
        <f t="shared" si="26"/>
        <v>-2.0813377734510285</v>
      </c>
      <c r="AN78">
        <f t="shared" si="36"/>
        <v>0</v>
      </c>
      <c r="AO78">
        <f t="shared" si="36"/>
        <v>0</v>
      </c>
      <c r="AP78">
        <f t="shared" si="36"/>
        <v>-2.6819812711783923E-9</v>
      </c>
      <c r="AQ78">
        <f t="shared" si="36"/>
        <v>-1.4555375903316635E-4</v>
      </c>
      <c r="AR78">
        <f t="shared" si="36"/>
        <v>-1.4555644101443753E-4</v>
      </c>
      <c r="AS78">
        <f t="shared" si="36"/>
        <v>-5.6732759344781504E-4</v>
      </c>
      <c r="AT78">
        <f t="shared" si="36"/>
        <v>-3.7075641492694775E-4</v>
      </c>
      <c r="AU78">
        <f t="shared" si="23"/>
        <v>-1.0836404493892004E-3</v>
      </c>
      <c r="AW78">
        <v>75</v>
      </c>
      <c r="AX78">
        <f>IF(Z78&gt;0, (R78*SUMPRODUCT(K78:$K$98, X78:$X$98)-K78*$AZ$3)/Z78, 0)</f>
        <v>-22041506.546932429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12.5</v>
      </c>
      <c r="R79">
        <f t="shared" si="28"/>
        <v>500000</v>
      </c>
      <c r="S79">
        <f t="shared" si="29"/>
        <v>-48572782.894662067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-9.0833147129675531</v>
      </c>
      <c r="AC79">
        <f t="shared" si="30"/>
        <v>-8.1102229542982869</v>
      </c>
      <c r="AE79">
        <f t="shared" si="31"/>
        <v>0</v>
      </c>
      <c r="AF79">
        <f t="shared" si="32"/>
        <v>0</v>
      </c>
      <c r="AG79">
        <f t="shared" si="32"/>
        <v>-2.0871315351352776E-6</v>
      </c>
      <c r="AH79">
        <f t="shared" si="33"/>
        <v>-0.12050446013858616</v>
      </c>
      <c r="AI79">
        <f t="shared" si="34"/>
        <v>-0.12050654727012131</v>
      </c>
      <c r="AJ79">
        <f t="shared" si="35"/>
        <v>-0.97309175866926623</v>
      </c>
      <c r="AK79">
        <f t="shared" si="49"/>
        <v>-0.6358320299077288</v>
      </c>
      <c r="AL79">
        <f t="shared" si="26"/>
        <v>-1.7294303358471161</v>
      </c>
      <c r="AN79">
        <f t="shared" si="36"/>
        <v>0</v>
      </c>
      <c r="AO79">
        <f t="shared" si="36"/>
        <v>0</v>
      </c>
      <c r="AP79">
        <f t="shared" si="36"/>
        <v>-9.7022941872066444E-10</v>
      </c>
      <c r="AQ79">
        <f t="shared" si="36"/>
        <v>-5.6018018196409431E-5</v>
      </c>
      <c r="AR79">
        <f t="shared" si="36"/>
        <v>-5.6018988425828156E-5</v>
      </c>
      <c r="AS79">
        <f t="shared" si="36"/>
        <v>-4.5235397744797999E-4</v>
      </c>
      <c r="AT79">
        <f t="shared" si="36"/>
        <v>-2.9557453873714349E-4</v>
      </c>
      <c r="AU79">
        <f t="shared" si="23"/>
        <v>-8.039475046109515E-4</v>
      </c>
      <c r="AW79">
        <v>76</v>
      </c>
      <c r="AX79">
        <f>IF(Z79&gt;0, (R79*SUMPRODUCT(K79:$K$98, X79:$X$98)-K79*$AZ$3)/Z79, 0)</f>
        <v>-48572782.894662067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12.5</v>
      </c>
      <c r="R80">
        <f t="shared" si="28"/>
        <v>500000</v>
      </c>
      <c r="S80">
        <f t="shared" si="29"/>
        <v>-111054865.11983499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-8.1102229542982869</v>
      </c>
      <c r="AC80">
        <f t="shared" si="30"/>
        <v>-7.2413170862197864</v>
      </c>
      <c r="AE80">
        <f t="shared" si="31"/>
        <v>0</v>
      </c>
      <c r="AF80">
        <f t="shared" si="32"/>
        <v>0</v>
      </c>
      <c r="AG80">
        <f t="shared" si="32"/>
        <v>-8.1506076730699314E-7</v>
      </c>
      <c r="AH80">
        <f t="shared" si="33"/>
        <v>-5.004797809907726E-2</v>
      </c>
      <c r="AI80">
        <f t="shared" si="34"/>
        <v>-5.0048793159844569E-2</v>
      </c>
      <c r="AJ80">
        <f t="shared" si="35"/>
        <v>-0.86890586807850045</v>
      </c>
      <c r="AK80">
        <f t="shared" si="49"/>
        <v>-0.56771560680088018</v>
      </c>
      <c r="AL80">
        <f t="shared" si="26"/>
        <v>-1.4866702680392252</v>
      </c>
      <c r="AN80">
        <f t="shared" si="36"/>
        <v>0</v>
      </c>
      <c r="AO80">
        <f t="shared" si="36"/>
        <v>0</v>
      </c>
      <c r="AP80">
        <f t="shared" si="36"/>
        <v>-3.3829578383650016E-10</v>
      </c>
      <c r="AQ80">
        <f t="shared" si="36"/>
        <v>-2.0772708808449194E-5</v>
      </c>
      <c r="AR80">
        <f t="shared" si="36"/>
        <v>-2.0773047104233033E-5</v>
      </c>
      <c r="AS80">
        <f t="shared" si="36"/>
        <v>-3.6064451082950421E-4</v>
      </c>
      <c r="AT80">
        <f t="shared" si="36"/>
        <v>-2.3563371456766506E-4</v>
      </c>
      <c r="AU80">
        <f t="shared" si="23"/>
        <v>-6.1705127250140227E-4</v>
      </c>
      <c r="AW80">
        <v>77</v>
      </c>
      <c r="AX80">
        <f>IF(Z80&gt;0, (R80*SUMPRODUCT(K80:$K$98, X80:$X$98)-K80*$AZ$3)/Z80, 0)</f>
        <v>-111054865.11983499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12.5</v>
      </c>
      <c r="R81">
        <f t="shared" si="28"/>
        <v>500000</v>
      </c>
      <c r="S81">
        <f t="shared" si="29"/>
        <v>-264054745.83269376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-7.2413170862197864</v>
      </c>
      <c r="AC81">
        <f t="shared" si="30"/>
        <v>-6.4654790320565452</v>
      </c>
      <c r="AE81">
        <f t="shared" si="31"/>
        <v>0</v>
      </c>
      <c r="AF81">
        <f t="shared" si="32"/>
        <v>0</v>
      </c>
      <c r="AG81">
        <f t="shared" si="32"/>
        <v>-3.060671666621503E-7</v>
      </c>
      <c r="AH81">
        <f t="shared" si="33"/>
        <v>-2.0033719718870916E-2</v>
      </c>
      <c r="AI81">
        <f t="shared" si="34"/>
        <v>-2.0034025786037579E-2</v>
      </c>
      <c r="AJ81">
        <f t="shared" si="35"/>
        <v>-0.77583805416324125</v>
      </c>
      <c r="AK81">
        <f t="shared" si="49"/>
        <v>-0.50689219603538505</v>
      </c>
      <c r="AL81">
        <f t="shared" si="26"/>
        <v>-1.3027642759846638</v>
      </c>
      <c r="AN81">
        <f t="shared" si="36"/>
        <v>0</v>
      </c>
      <c r="AO81">
        <f t="shared" si="36"/>
        <v>0</v>
      </c>
      <c r="AP81">
        <f t="shared" si="36"/>
        <v>-1.1342409342537093E-10</v>
      </c>
      <c r="AQ81">
        <f t="shared" si="36"/>
        <v>-7.4242086200614179E-6</v>
      </c>
      <c r="AR81">
        <f t="shared" si="36"/>
        <v>-7.4243220441548437E-6</v>
      </c>
      <c r="AS81">
        <f t="shared" si="36"/>
        <v>-2.8751443318160988E-4</v>
      </c>
      <c r="AT81">
        <f t="shared" si="36"/>
        <v>-1.8784696322285687E-4</v>
      </c>
      <c r="AU81">
        <f t="shared" si="23"/>
        <v>-4.8278571844862162E-4</v>
      </c>
      <c r="AW81">
        <v>78</v>
      </c>
      <c r="AX81">
        <f>IF(Z81&gt;0, (R81*SUMPRODUCT(K81:$K$98, X81:$X$98)-K81*$AZ$3)/Z81, 0)</f>
        <v>-264054745.83269376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12.5</v>
      </c>
      <c r="R82">
        <f t="shared" si="28"/>
        <v>500000</v>
      </c>
      <c r="S82">
        <f t="shared" si="29"/>
        <v>-654445315.02018261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-6.4654790320565452</v>
      </c>
      <c r="AC82">
        <f t="shared" si="30"/>
        <v>-5.7727553608436919</v>
      </c>
      <c r="AE82">
        <f t="shared" si="31"/>
        <v>0</v>
      </c>
      <c r="AF82">
        <f t="shared" si="32"/>
        <v>0</v>
      </c>
      <c r="AG82">
        <f t="shared" si="32"/>
        <v>-1.1026046081225413E-7</v>
      </c>
      <c r="AH82">
        <f t="shared" si="33"/>
        <v>-7.7098413673309862E-3</v>
      </c>
      <c r="AI82">
        <f t="shared" si="34"/>
        <v>-7.7099516277917982E-3</v>
      </c>
      <c r="AJ82">
        <f t="shared" si="35"/>
        <v>-0.69272367121285328</v>
      </c>
      <c r="AK82">
        <f t="shared" si="49"/>
        <v>-0.4525835322439582</v>
      </c>
      <c r="AL82">
        <f t="shared" si="26"/>
        <v>-1.1530171550846031</v>
      </c>
      <c r="AN82">
        <f t="shared" si="36"/>
        <v>0</v>
      </c>
      <c r="AO82">
        <f t="shared" si="36"/>
        <v>0</v>
      </c>
      <c r="AP82">
        <f t="shared" si="36"/>
        <v>-3.6482984112958786E-11</v>
      </c>
      <c r="AQ82">
        <f t="shared" si="36"/>
        <v>-2.5510325101644063E-6</v>
      </c>
      <c r="AR82">
        <f t="shared" si="36"/>
        <v>-2.5510689931485193E-6</v>
      </c>
      <c r="AS82">
        <f t="shared" si="36"/>
        <v>-2.2920842616975766E-4</v>
      </c>
      <c r="AT82">
        <f t="shared" si="36"/>
        <v>-1.4975085080370015E-4</v>
      </c>
      <c r="AU82">
        <f t="shared" si="23"/>
        <v>-3.8151034596660633E-4</v>
      </c>
      <c r="AW82">
        <v>79</v>
      </c>
      <c r="AX82">
        <f>IF(Z82&gt;0, (R82*SUMPRODUCT(K82:$K$98, X82:$X$98)-K82*$AZ$3)/Z82, 0)</f>
        <v>-654445315.02018261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12.5</v>
      </c>
      <c r="R83">
        <f t="shared" si="28"/>
        <v>500000</v>
      </c>
      <c r="S83">
        <f t="shared" si="29"/>
        <v>-1694584275.1110151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-5.7727553608436919</v>
      </c>
      <c r="AC83">
        <f t="shared" si="30"/>
        <v>-5.1542480052498867</v>
      </c>
      <c r="AE83">
        <f t="shared" si="31"/>
        <v>0</v>
      </c>
      <c r="AF83">
        <f t="shared" si="32"/>
        <v>0</v>
      </c>
      <c r="AG83">
        <f t="shared" si="32"/>
        <v>-3.8020003496965523E-8</v>
      </c>
      <c r="AH83">
        <f t="shared" si="33"/>
        <v>-2.8455141082866426E-3</v>
      </c>
      <c r="AI83">
        <f t="shared" si="34"/>
        <v>-2.8455521282901397E-3</v>
      </c>
      <c r="AJ83">
        <f t="shared" si="35"/>
        <v>-0.61850735559380521</v>
      </c>
      <c r="AK83">
        <f t="shared" si="49"/>
        <v>-0.40409287525905846</v>
      </c>
      <c r="AL83">
        <f t="shared" si="26"/>
        <v>-1.0254457829811539</v>
      </c>
      <c r="AN83">
        <f t="shared" si="36"/>
        <v>0</v>
      </c>
      <c r="AO83">
        <f t="shared" si="36"/>
        <v>0</v>
      </c>
      <c r="AP83">
        <f t="shared" si="36"/>
        <v>-1.1232196192997933E-11</v>
      </c>
      <c r="AQ83">
        <f t="shared" si="36"/>
        <v>-8.4064623341683947E-7</v>
      </c>
      <c r="AR83">
        <f t="shared" si="36"/>
        <v>-8.406574656130325E-7</v>
      </c>
      <c r="AS83">
        <f t="shared" si="36"/>
        <v>-1.8272475870225607E-4</v>
      </c>
      <c r="AT83">
        <f t="shared" si="36"/>
        <v>-1.1938059015340813E-4</v>
      </c>
      <c r="AU83">
        <f t="shared" si="23"/>
        <v>-3.0294600632127722E-4</v>
      </c>
      <c r="AW83">
        <v>80</v>
      </c>
      <c r="AX83">
        <f>IF(Z83&gt;0, (R83*SUMPRODUCT(K83:$K$98, X83:$X$98)-K83*$AZ$3)/Z83, 0)</f>
        <v>-1694584275.1110151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12.5</v>
      </c>
      <c r="R84">
        <f t="shared" si="28"/>
        <v>500000</v>
      </c>
      <c r="S84">
        <f t="shared" si="29"/>
        <v>-4594325637.9527769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-5.1542480052498867</v>
      </c>
      <c r="AC84">
        <f t="shared" si="30"/>
        <v>-4.6020078578369112</v>
      </c>
      <c r="AE84">
        <f t="shared" si="31"/>
        <v>0</v>
      </c>
      <c r="AF84">
        <f t="shared" si="32"/>
        <v>0</v>
      </c>
      <c r="AG84">
        <f t="shared" si="32"/>
        <v>-1.2520901380554833E-8</v>
      </c>
      <c r="AH84">
        <f t="shared" si="33"/>
        <v>-1.0047560832576413E-3</v>
      </c>
      <c r="AI84">
        <f t="shared" si="34"/>
        <v>-1.0047686041590219E-3</v>
      </c>
      <c r="AJ84">
        <f t="shared" si="35"/>
        <v>-0.55224014741297545</v>
      </c>
      <c r="AK84">
        <f t="shared" si="49"/>
        <v>-0.3607973603674921</v>
      </c>
      <c r="AL84">
        <f t="shared" si="26"/>
        <v>-0.91404227638462654</v>
      </c>
      <c r="AN84">
        <f t="shared" si="36"/>
        <v>0</v>
      </c>
      <c r="AO84">
        <f t="shared" si="36"/>
        <v>0</v>
      </c>
      <c r="AP84">
        <f t="shared" si="36"/>
        <v>-3.3027074069141748E-12</v>
      </c>
      <c r="AQ84">
        <f t="shared" si="36"/>
        <v>-2.6503006911871704E-7</v>
      </c>
      <c r="AR84">
        <f t="shared" si="36"/>
        <v>-2.6503337182612398E-7</v>
      </c>
      <c r="AS84">
        <f t="shared" si="36"/>
        <v>-1.4566743797604997E-4</v>
      </c>
      <c r="AT84">
        <f t="shared" si="36"/>
        <v>-9.5169515218080543E-5</v>
      </c>
      <c r="AU84">
        <f t="shared" si="23"/>
        <v>-2.4110198656595664E-4</v>
      </c>
      <c r="AW84">
        <v>81</v>
      </c>
      <c r="AX84">
        <f>IF(Z84&gt;0, (R84*SUMPRODUCT(K84:$K$98, X84:$X$98)-K84*$AZ$3)/Z84, 0)</f>
        <v>-4594325637.9527769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12.5</v>
      </c>
      <c r="R85">
        <f t="shared" si="28"/>
        <v>500000</v>
      </c>
      <c r="S85">
        <f t="shared" si="29"/>
        <v>-13074520193.611305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-4.6020078578369112</v>
      </c>
      <c r="AC85">
        <f t="shared" si="30"/>
        <v>-4.1089358120998281</v>
      </c>
      <c r="AE85">
        <f t="shared" si="31"/>
        <v>0</v>
      </c>
      <c r="AF85">
        <f t="shared" si="32"/>
        <v>0</v>
      </c>
      <c r="AG85">
        <f t="shared" si="32"/>
        <v>-3.9283810717845752E-9</v>
      </c>
      <c r="AH85">
        <f t="shared" si="33"/>
        <v>-3.3869245179858837E-4</v>
      </c>
      <c r="AI85">
        <f t="shared" si="34"/>
        <v>-3.3869638017966014E-4</v>
      </c>
      <c r="AJ85">
        <f t="shared" si="35"/>
        <v>-0.49307204573708319</v>
      </c>
      <c r="AK85">
        <f t="shared" si="49"/>
        <v>-0.32214055004858383</v>
      </c>
      <c r="AL85">
        <f t="shared" si="26"/>
        <v>-0.81555129216584665</v>
      </c>
      <c r="AN85">
        <f t="shared" si="36"/>
        <v>0</v>
      </c>
      <c r="AO85">
        <f t="shared" si="36"/>
        <v>0</v>
      </c>
      <c r="AP85">
        <f t="shared" si="36"/>
        <v>-9.2518821618956884E-13</v>
      </c>
      <c r="AQ85">
        <f t="shared" si="36"/>
        <v>-7.9766768954025551E-8</v>
      </c>
      <c r="AR85">
        <f t="shared" si="36"/>
        <v>-7.9767694142241745E-8</v>
      </c>
      <c r="AS85">
        <f t="shared" si="36"/>
        <v>-1.1612530406608418E-4</v>
      </c>
      <c r="AT85">
        <f t="shared" si="36"/>
        <v>-7.5868566571211645E-5</v>
      </c>
      <c r="AU85">
        <f t="shared" si="23"/>
        <v>-1.9207363833143804E-4</v>
      </c>
      <c r="AW85">
        <v>82</v>
      </c>
      <c r="AX85">
        <f>IF(Z85&gt;0, (R85*SUMPRODUCT(K85:$K$98, X85:$X$98)-K85*$AZ$3)/Z85, 0)</f>
        <v>-13074520193.611305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12.5</v>
      </c>
      <c r="R86">
        <f t="shared" si="28"/>
        <v>500000</v>
      </c>
      <c r="S86">
        <f t="shared" si="29"/>
        <v>-39165935219.017853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-4.1089358120998281</v>
      </c>
      <c r="AC86">
        <f t="shared" si="30"/>
        <v>-3.6686927572530692</v>
      </c>
      <c r="AE86">
        <f t="shared" si="31"/>
        <v>0</v>
      </c>
      <c r="AF86">
        <f t="shared" si="32"/>
        <v>0</v>
      </c>
      <c r="AG86">
        <f t="shared" si="32"/>
        <v>-1.1708812571235555E-9</v>
      </c>
      <c r="AH86">
        <f t="shared" si="33"/>
        <v>-1.0872864015772696E-4</v>
      </c>
      <c r="AI86">
        <f t="shared" si="34"/>
        <v>-1.0872981103898408E-4</v>
      </c>
      <c r="AJ86">
        <f t="shared" si="35"/>
        <v>-0.44024305484675885</v>
      </c>
      <c r="AK86">
        <f t="shared" si="49"/>
        <v>-0.28762550684698801</v>
      </c>
      <c r="AL86">
        <f t="shared" si="26"/>
        <v>-0.72797729150478585</v>
      </c>
      <c r="AN86">
        <f t="shared" si="36"/>
        <v>0</v>
      </c>
      <c r="AO86">
        <f t="shared" si="36"/>
        <v>0</v>
      </c>
      <c r="AP86">
        <f t="shared" si="36"/>
        <v>-2.4621318959131634E-13</v>
      </c>
      <c r="AQ86">
        <f t="shared" si="36"/>
        <v>-2.2863484345907099E-8</v>
      </c>
      <c r="AR86">
        <f t="shared" si="36"/>
        <v>-2.2863730559096692E-8</v>
      </c>
      <c r="AS86">
        <f t="shared" si="36"/>
        <v>-9.2574414416309359E-5</v>
      </c>
      <c r="AT86">
        <f t="shared" si="36"/>
        <v>-6.0481960077308702E-5</v>
      </c>
      <c r="AU86">
        <f t="shared" si="23"/>
        <v>-1.5307923822417715E-4</v>
      </c>
      <c r="AW86">
        <v>83</v>
      </c>
      <c r="AX86">
        <f>IF(Z86&gt;0, (R86*SUMPRODUCT(K86:$K$98, X86:$X$98)-K86*$AZ$3)/Z86, 0)</f>
        <v>-39165935219.017853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12.5</v>
      </c>
      <c r="R87">
        <f t="shared" si="28"/>
        <v>500000</v>
      </c>
      <c r="S87">
        <f t="shared" si="29"/>
        <v>-123853555990.87402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-3.6686927572530692</v>
      </c>
      <c r="AC87">
        <f t="shared" si="30"/>
        <v>-3.2756185527830457</v>
      </c>
      <c r="AE87">
        <f t="shared" si="31"/>
        <v>0</v>
      </c>
      <c r="AF87">
        <f t="shared" si="32"/>
        <v>0</v>
      </c>
      <c r="AG87">
        <f t="shared" si="32"/>
        <v>-3.3059391458090285E-10</v>
      </c>
      <c r="AH87">
        <f t="shared" si="33"/>
        <v>-3.3143141198856688E-5</v>
      </c>
      <c r="AI87">
        <f t="shared" si="34"/>
        <v>-3.3143471792771271E-5</v>
      </c>
      <c r="AJ87">
        <f t="shared" si="35"/>
        <v>-0.3930742044700235</v>
      </c>
      <c r="AK87">
        <f t="shared" si="49"/>
        <v>-0.25680849300771486</v>
      </c>
      <c r="AL87">
        <f t="shared" si="26"/>
        <v>-0.64991584094953114</v>
      </c>
      <c r="AN87">
        <f t="shared" si="36"/>
        <v>0</v>
      </c>
      <c r="AO87">
        <f t="shared" si="36"/>
        <v>0</v>
      </c>
      <c r="AP87">
        <f t="shared" si="36"/>
        <v>-6.2069077757544064E-14</v>
      </c>
      <c r="AQ87">
        <f t="shared" si="36"/>
        <v>-6.2226318073912076E-9</v>
      </c>
      <c r="AR87">
        <f t="shared" si="36"/>
        <v>-6.2226938764689654E-9</v>
      </c>
      <c r="AS87">
        <f t="shared" si="36"/>
        <v>-7.3799765469560855E-5</v>
      </c>
      <c r="AT87">
        <f t="shared" si="36"/>
        <v>-4.8215849168006282E-5</v>
      </c>
      <c r="AU87">
        <f t="shared" si="23"/>
        <v>-1.2202183733144361E-4</v>
      </c>
      <c r="AW87">
        <v>84</v>
      </c>
      <c r="AX87">
        <f>IF(Z87&gt;0, (R87*SUMPRODUCT(K87:$K$98, X87:$X$98)-K87*$AZ$3)/Z87, 0)</f>
        <v>-123853555990.87402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12.5</v>
      </c>
      <c r="R88">
        <f t="shared" si="28"/>
        <v>500000</v>
      </c>
      <c r="S88">
        <f t="shared" si="29"/>
        <v>-414628458392.08331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-3.2756185527830457</v>
      </c>
      <c r="AC88">
        <f t="shared" si="30"/>
        <v>-2.9246594274579034</v>
      </c>
      <c r="AE88">
        <f t="shared" si="31"/>
        <v>0</v>
      </c>
      <c r="AF88">
        <f t="shared" si="32"/>
        <v>0</v>
      </c>
      <c r="AG88">
        <f t="shared" si="32"/>
        <v>-8.8171089328975539E-11</v>
      </c>
      <c r="AH88">
        <f t="shared" si="33"/>
        <v>-9.5646754442447302E-6</v>
      </c>
      <c r="AI88">
        <f t="shared" si="34"/>
        <v>-9.5647636153340598E-6</v>
      </c>
      <c r="AJ88">
        <f t="shared" si="35"/>
        <v>-0.35095912532514228</v>
      </c>
      <c r="AK88">
        <f t="shared" si="49"/>
        <v>-0.22929329869481321</v>
      </c>
      <c r="AL88">
        <f t="shared" si="26"/>
        <v>-0.58026198878357083</v>
      </c>
      <c r="AN88">
        <f t="shared" si="36"/>
        <v>0</v>
      </c>
      <c r="AO88">
        <f t="shared" si="36"/>
        <v>0</v>
      </c>
      <c r="AP88">
        <f t="shared" si="36"/>
        <v>-1.4780482829951827E-14</v>
      </c>
      <c r="AQ88">
        <f t="shared" si="36"/>
        <v>-1.6033659360865206E-9</v>
      </c>
      <c r="AR88">
        <f t="shared" si="36"/>
        <v>-1.6033807165693505E-9</v>
      </c>
      <c r="AS88">
        <f t="shared" si="36"/>
        <v>-5.88327235759632E-5</v>
      </c>
      <c r="AT88">
        <f t="shared" si="36"/>
        <v>-3.8437379986729485E-5</v>
      </c>
      <c r="AU88">
        <f t="shared" si="23"/>
        <v>-9.7271706943409246E-5</v>
      </c>
      <c r="AW88">
        <v>85</v>
      </c>
      <c r="AX88">
        <f>IF(Z88&gt;0, (R88*SUMPRODUCT(K88:$K$98, X88:$X$98)-K88*$AZ$3)/Z88, 0)</f>
        <v>-414628458392.08331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12.5</v>
      </c>
      <c r="R89">
        <f t="shared" si="28"/>
        <v>500000</v>
      </c>
      <c r="S89">
        <f t="shared" si="29"/>
        <v>-1489479277257.0776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-2.9246594274579034</v>
      </c>
      <c r="AC89">
        <f t="shared" si="30"/>
        <v>-2.6113030616078992</v>
      </c>
      <c r="AE89">
        <f t="shared" si="31"/>
        <v>0</v>
      </c>
      <c r="AF89">
        <f t="shared" si="32"/>
        <v>0</v>
      </c>
      <c r="AG89">
        <f t="shared" si="32"/>
        <v>-2.1914563544790424E-11</v>
      </c>
      <c r="AH89">
        <f t="shared" si="33"/>
        <v>-2.6149925956358141E-6</v>
      </c>
      <c r="AI89">
        <f t="shared" si="34"/>
        <v>-2.6150145101993588E-6</v>
      </c>
      <c r="AJ89">
        <f t="shared" si="35"/>
        <v>-0.31335636585000426</v>
      </c>
      <c r="AK89">
        <f t="shared" si="49"/>
        <v>-0.20472615992205326</v>
      </c>
      <c r="AL89">
        <f t="shared" si="26"/>
        <v>-0.51808514078656775</v>
      </c>
      <c r="AN89">
        <f t="shared" si="36"/>
        <v>0</v>
      </c>
      <c r="AO89">
        <f t="shared" si="36"/>
        <v>0</v>
      </c>
      <c r="AP89">
        <f t="shared" si="36"/>
        <v>-3.2800254825261324E-15</v>
      </c>
      <c r="AQ89">
        <f t="shared" si="36"/>
        <v>-3.9139462361510843E-10</v>
      </c>
      <c r="AR89">
        <f t="shared" si="36"/>
        <v>-3.9139790364059095E-10</v>
      </c>
      <c r="AS89">
        <f t="shared" si="36"/>
        <v>-4.6901087626001578E-5</v>
      </c>
      <c r="AT89">
        <f t="shared" si="36"/>
        <v>-3.0642044050367909E-5</v>
      </c>
      <c r="AU89">
        <f t="shared" si="23"/>
        <v>-7.7543523074273131E-5</v>
      </c>
      <c r="AW89">
        <v>86</v>
      </c>
      <c r="AX89">
        <f>IF(Z89&gt;0, (R89*SUMPRODUCT(K89:$K$98, X89:$X$98)-K89*$AZ$3)/Z89, 0)</f>
        <v>-1489479277257.0776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12.5</v>
      </c>
      <c r="R90">
        <f t="shared" si="28"/>
        <v>500000</v>
      </c>
      <c r="S90">
        <f t="shared" si="29"/>
        <v>-5769964423894.1836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-2.6113030616078992</v>
      </c>
      <c r="AC90">
        <f t="shared" si="30"/>
        <v>-2.3315205910587848</v>
      </c>
      <c r="AE90">
        <f t="shared" si="31"/>
        <v>0</v>
      </c>
      <c r="AF90">
        <f t="shared" si="32"/>
        <v>0</v>
      </c>
      <c r="AG90">
        <f t="shared" si="32"/>
        <v>-5.0509856295726253E-12</v>
      </c>
      <c r="AH90">
        <f t="shared" si="33"/>
        <v>-6.657772911907957E-7</v>
      </c>
      <c r="AI90">
        <f t="shared" si="34"/>
        <v>-6.6578234217642526E-7</v>
      </c>
      <c r="AJ90">
        <f t="shared" si="35"/>
        <v>-0.27978247054911431</v>
      </c>
      <c r="AK90">
        <f t="shared" si="49"/>
        <v>-0.18279121431255296</v>
      </c>
      <c r="AL90">
        <f t="shared" si="26"/>
        <v>-0.46257435064400948</v>
      </c>
      <c r="AN90">
        <f t="shared" si="36"/>
        <v>0</v>
      </c>
      <c r="AO90">
        <f t="shared" si="36"/>
        <v>0</v>
      </c>
      <c r="AP90">
        <f t="shared" si="36"/>
        <v>-6.7499802548991031E-16</v>
      </c>
      <c r="AQ90">
        <f t="shared" si="36"/>
        <v>-8.8972408541148974E-11</v>
      </c>
      <c r="AR90">
        <f t="shared" si="36"/>
        <v>-8.8973083539174463E-11</v>
      </c>
      <c r="AS90">
        <f t="shared" si="36"/>
        <v>-3.7389260044939064E-5</v>
      </c>
      <c r="AT90">
        <f t="shared" si="36"/>
        <v>-2.4427649925489107E-5</v>
      </c>
      <c r="AU90">
        <f t="shared" si="23"/>
        <v>-6.181699894351171E-5</v>
      </c>
      <c r="AW90">
        <v>87</v>
      </c>
      <c r="AX90">
        <f>IF(Z90&gt;0, (R90*SUMPRODUCT(K90:$K$98, X90:$X$98)-K90*$AZ$3)/Z90, 0)</f>
        <v>-5769964423894.1836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12.5</v>
      </c>
      <c r="R91">
        <f t="shared" si="28"/>
        <v>500000</v>
      </c>
      <c r="S91">
        <f t="shared" si="29"/>
        <v>-24238323358562.535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-2.3315205910587848</v>
      </c>
      <c r="AC91">
        <f t="shared" si="30"/>
        <v>-2.0817148135223027</v>
      </c>
      <c r="AE91">
        <f t="shared" si="31"/>
        <v>0</v>
      </c>
      <c r="AF91">
        <f t="shared" si="32"/>
        <v>0</v>
      </c>
      <c r="AG91">
        <f t="shared" si="32"/>
        <v>-1.0735658066809452E-12</v>
      </c>
      <c r="AH91">
        <f t="shared" si="33"/>
        <v>-1.5707639866383815E-7</v>
      </c>
      <c r="AI91">
        <f t="shared" si="34"/>
        <v>-1.5707747222964484E-7</v>
      </c>
      <c r="AJ91">
        <f t="shared" si="35"/>
        <v>-0.24980577753648214</v>
      </c>
      <c r="AK91">
        <f t="shared" si="49"/>
        <v>-0.16320644137411494</v>
      </c>
      <c r="AL91">
        <f t="shared" si="26"/>
        <v>-0.41301237598806928</v>
      </c>
      <c r="AN91">
        <f t="shared" si="36"/>
        <v>0</v>
      </c>
      <c r="AO91">
        <f t="shared" si="36"/>
        <v>0</v>
      </c>
      <c r="AP91">
        <f t="shared" si="36"/>
        <v>-1.2809642741175309E-16</v>
      </c>
      <c r="AQ91">
        <f t="shared" si="36"/>
        <v>-1.8742144519065988E-11</v>
      </c>
      <c r="AR91">
        <f t="shared" si="36"/>
        <v>-1.8742272615493401E-11</v>
      </c>
      <c r="AS91">
        <f t="shared" si="36"/>
        <v>-2.9806489225069393E-5</v>
      </c>
      <c r="AT91">
        <f t="shared" si="36"/>
        <v>-1.9473572966378005E-5</v>
      </c>
      <c r="AU91">
        <f t="shared" si="23"/>
        <v>-4.9280080933720015E-5</v>
      </c>
      <c r="AW91">
        <v>88</v>
      </c>
      <c r="AX91">
        <f>IF(Z91&gt;0, (R91*SUMPRODUCT(K91:$K$98, X91:$X$98)-K91*$AZ$3)/Z91, 0)</f>
        <v>-24238323358562.535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12.5</v>
      </c>
      <c r="R92">
        <f t="shared" si="28"/>
        <v>500000</v>
      </c>
      <c r="S92">
        <f t="shared" si="29"/>
        <v>-111123975074194.67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-2.0817148135223027</v>
      </c>
      <c r="AC92">
        <f t="shared" si="30"/>
        <v>-1.8586739406611752</v>
      </c>
      <c r="AE92">
        <f t="shared" si="31"/>
        <v>0</v>
      </c>
      <c r="AF92">
        <f t="shared" si="32"/>
        <v>0</v>
      </c>
      <c r="AG92">
        <f t="shared" si="32"/>
        <v>-2.0907661233997722E-13</v>
      </c>
      <c r="AH92">
        <f t="shared" si="33"/>
        <v>-3.4150141450966337E-8</v>
      </c>
      <c r="AI92">
        <f t="shared" si="34"/>
        <v>-3.4150350527578677E-8</v>
      </c>
      <c r="AJ92">
        <f t="shared" si="35"/>
        <v>-0.2230408728611275</v>
      </c>
      <c r="AK92">
        <f t="shared" si="49"/>
        <v>-0.14572003694656122</v>
      </c>
      <c r="AL92">
        <f t="shared" si="26"/>
        <v>-0.36876094395803927</v>
      </c>
      <c r="AN92">
        <f t="shared" si="36"/>
        <v>0</v>
      </c>
      <c r="AO92">
        <f t="shared" si="36"/>
        <v>0</v>
      </c>
      <c r="AP92">
        <f t="shared" si="36"/>
        <v>-2.227387503654654E-17</v>
      </c>
      <c r="AQ92">
        <f t="shared" si="36"/>
        <v>-3.6381686820251222E-12</v>
      </c>
      <c r="AR92">
        <f t="shared" si="36"/>
        <v>-3.638190955900159E-12</v>
      </c>
      <c r="AS92">
        <f t="shared" si="36"/>
        <v>-2.3761550727982107E-5</v>
      </c>
      <c r="AT92">
        <f t="shared" si="36"/>
        <v>-1.5524213143413529E-5</v>
      </c>
      <c r="AU92">
        <f t="shared" si="23"/>
        <v>-3.9285767509586594E-5</v>
      </c>
      <c r="AW92">
        <v>89</v>
      </c>
      <c r="AX92">
        <f>IF(Z92&gt;0, (R92*SUMPRODUCT(K92:$K$98, X92:$X$98)-K92*$AZ$3)/Z92, 0)</f>
        <v>-111123975074194.67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12.5</v>
      </c>
      <c r="R93">
        <f t="shared" si="28"/>
        <v>500000</v>
      </c>
      <c r="S93">
        <f t="shared" si="29"/>
        <v>-560176778575174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-1.8586739406611752</v>
      </c>
      <c r="AC93">
        <f t="shared" si="30"/>
        <v>-1.6595303041649294</v>
      </c>
      <c r="AE93">
        <f t="shared" si="31"/>
        <v>0</v>
      </c>
      <c r="AF93">
        <f t="shared" si="32"/>
        <v>0</v>
      </c>
      <c r="AG93">
        <f t="shared" si="32"/>
        <v>-3.7031397222185674E-14</v>
      </c>
      <c r="AH93">
        <f t="shared" si="33"/>
        <v>-6.7981779597756705E-9</v>
      </c>
      <c r="AI93">
        <f t="shared" si="34"/>
        <v>-6.7982149911728924E-9</v>
      </c>
      <c r="AJ93">
        <f t="shared" si="35"/>
        <v>-0.19914363649624578</v>
      </c>
      <c r="AK93">
        <f t="shared" si="49"/>
        <v>-0.13010717584628229</v>
      </c>
      <c r="AL93">
        <f t="shared" si="26"/>
        <v>-0.32925081914074306</v>
      </c>
      <c r="AN93">
        <f t="shared" si="36"/>
        <v>0</v>
      </c>
      <c r="AO93">
        <f t="shared" si="36"/>
        <v>0</v>
      </c>
      <c r="AP93">
        <f t="shared" si="36"/>
        <v>-3.5224302338446018E-18</v>
      </c>
      <c r="AQ93">
        <f t="shared" si="36"/>
        <v>-6.4664337229553984E-13</v>
      </c>
      <c r="AR93">
        <f t="shared" si="36"/>
        <v>-6.4664689472577373E-13</v>
      </c>
      <c r="AS93">
        <f t="shared" si="36"/>
        <v>-1.8942562762711041E-5</v>
      </c>
      <c r="AT93">
        <f t="shared" si="36"/>
        <v>-1.2375807671834623E-5</v>
      </c>
      <c r="AU93">
        <f t="shared" si="23"/>
        <v>-3.1318371081192555E-5</v>
      </c>
      <c r="AW93">
        <v>90</v>
      </c>
      <c r="AX93">
        <f>IF(Z93&gt;0, (R93*SUMPRODUCT(K93:$K$98, X93:$X$98)-K93*$AZ$3)/Z93, 0)</f>
        <v>-560176778575174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12.5</v>
      </c>
      <c r="R94">
        <f t="shared" si="28"/>
        <v>500000</v>
      </c>
      <c r="S94">
        <f t="shared" si="29"/>
        <v>-3134263745121208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-1.6595303041649294</v>
      </c>
      <c r="AC94">
        <f t="shared" si="30"/>
        <v>-1.4817234858621084</v>
      </c>
      <c r="AE94">
        <f t="shared" si="31"/>
        <v>0</v>
      </c>
      <c r="AF94">
        <f t="shared" si="32"/>
        <v>0</v>
      </c>
      <c r="AG94">
        <f t="shared" si="32"/>
        <v>-5.9093761978732559E-15</v>
      </c>
      <c r="AH94">
        <f t="shared" si="33"/>
        <v>-1.2300682820836225E-9</v>
      </c>
      <c r="AI94">
        <f t="shared" si="34"/>
        <v>-1.2300741914598205E-9</v>
      </c>
      <c r="AJ94">
        <f t="shared" si="35"/>
        <v>-0.17780681830282097</v>
      </c>
      <c r="AK94">
        <f t="shared" si="49"/>
        <v>-0.11616712129154506</v>
      </c>
      <c r="AL94">
        <f t="shared" si="26"/>
        <v>-0.29397394082444023</v>
      </c>
      <c r="AN94">
        <f t="shared" si="36"/>
        <v>0</v>
      </c>
      <c r="AO94">
        <f t="shared" si="36"/>
        <v>0</v>
      </c>
      <c r="AP94">
        <f t="shared" si="36"/>
        <v>-5.0187540997931876E-19</v>
      </c>
      <c r="AQ94">
        <f t="shared" si="36"/>
        <v>-1.0446805258318995E-13</v>
      </c>
      <c r="AR94">
        <f t="shared" si="36"/>
        <v>-1.0446855445859994E-13</v>
      </c>
      <c r="AS94">
        <f t="shared" si="36"/>
        <v>-1.5100895059780127E-5</v>
      </c>
      <c r="AT94">
        <f t="shared" si="36"/>
        <v>-9.8659181057543292E-6</v>
      </c>
      <c r="AU94">
        <f t="shared" si="23"/>
        <v>-2.4966813270003009E-5</v>
      </c>
      <c r="AW94">
        <v>91</v>
      </c>
      <c r="AX94">
        <f>IF(Z94&gt;0, (R94*SUMPRODUCT(K94:$K$98, X94:$X$98)-K94*$AZ$3)/Z94, 0)</f>
        <v>-3134263745121208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12.5</v>
      </c>
      <c r="R95">
        <f t="shared" si="28"/>
        <v>500000</v>
      </c>
      <c r="S95">
        <f t="shared" si="29"/>
        <v>-1.9702297083571492E+16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-1.4817234858621084</v>
      </c>
      <c r="AC95">
        <f t="shared" si="30"/>
        <v>-1.3229673980912595</v>
      </c>
      <c r="AE95">
        <f t="shared" si="31"/>
        <v>0</v>
      </c>
      <c r="AF95">
        <f t="shared" si="32"/>
        <v>0</v>
      </c>
      <c r="AG95">
        <f t="shared" si="32"/>
        <v>-8.3934844784824541E-16</v>
      </c>
      <c r="AH95">
        <f t="shared" si="33"/>
        <v>-2.0043735952185113E-10</v>
      </c>
      <c r="AI95">
        <f t="shared" si="34"/>
        <v>-2.0043819887029897E-10</v>
      </c>
      <c r="AJ95">
        <f t="shared" si="35"/>
        <v>-0.15875608777084893</v>
      </c>
      <c r="AK95">
        <f t="shared" si="49"/>
        <v>-0.1037206440103476</v>
      </c>
      <c r="AL95">
        <f t="shared" si="26"/>
        <v>-0.26247673198163474</v>
      </c>
      <c r="AN95">
        <f t="shared" si="36"/>
        <v>0</v>
      </c>
      <c r="AO95">
        <f t="shared" si="36"/>
        <v>0</v>
      </c>
      <c r="AP95">
        <f t="shared" si="36"/>
        <v>-6.3647089369080492E-20</v>
      </c>
      <c r="AQ95">
        <f t="shared" si="36"/>
        <v>-1.5198996992362692E-14</v>
      </c>
      <c r="AR95">
        <f t="shared" si="36"/>
        <v>-1.519906063945206E-14</v>
      </c>
      <c r="AS95">
        <f t="shared" si="36"/>
        <v>-1.2038341087233037E-5</v>
      </c>
      <c r="AT95">
        <f t="shared" si="36"/>
        <v>-7.865049510330106E-6</v>
      </c>
      <c r="AU95">
        <f t="shared" si="23"/>
        <v>-1.9903390612762204E-5</v>
      </c>
      <c r="AW95">
        <v>92</v>
      </c>
      <c r="AX95">
        <f>IF(Z95&gt;0, (R95*SUMPRODUCT(K95:$K$98, X95:$X$98)-K95*$AZ$3)/Z95, 0)</f>
        <v>-1.9702297083571492E+16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12.5</v>
      </c>
      <c r="R96">
        <f t="shared" si="28"/>
        <v>500000</v>
      </c>
      <c r="S96">
        <f t="shared" si="29"/>
        <v>-1.4130110907528762E+17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-1.3229673980912595</v>
      </c>
      <c r="AC96">
        <f t="shared" si="30"/>
        <v>-1.1812208911529234</v>
      </c>
      <c r="AE96">
        <f t="shared" si="31"/>
        <v>0</v>
      </c>
      <c r="AF96">
        <f t="shared" si="32"/>
        <v>0</v>
      </c>
      <c r="AG96">
        <f t="shared" si="32"/>
        <v>-1.0449501236076188E-16</v>
      </c>
      <c r="AH96">
        <f t="shared" si="33"/>
        <v>-2.9058398040360042E-11</v>
      </c>
      <c r="AI96">
        <f t="shared" si="34"/>
        <v>-2.9058502535372404E-11</v>
      </c>
      <c r="AJ96">
        <f t="shared" si="35"/>
        <v>-0.14174650693833613</v>
      </c>
      <c r="AK96">
        <f t="shared" si="49"/>
        <v>-9.2607717866388176E-2</v>
      </c>
      <c r="AL96">
        <f t="shared" si="26"/>
        <v>-0.23435422483378282</v>
      </c>
      <c r="AN96">
        <f t="shared" si="36"/>
        <v>0</v>
      </c>
      <c r="AO96">
        <f t="shared" si="36"/>
        <v>0</v>
      </c>
      <c r="AP96">
        <f t="shared" si="36"/>
        <v>-7.0747939405076087E-21</v>
      </c>
      <c r="AQ96">
        <f t="shared" si="36"/>
        <v>-1.9673874736436127E-15</v>
      </c>
      <c r="AR96">
        <f t="shared" si="36"/>
        <v>-1.9673945484375535E-15</v>
      </c>
      <c r="AS96">
        <f t="shared" si="36"/>
        <v>-9.5968918106183621E-6</v>
      </c>
      <c r="AT96">
        <f t="shared" si="36"/>
        <v>-6.2699693162712439E-6</v>
      </c>
      <c r="AU96">
        <f t="shared" si="23"/>
        <v>-1.5866861128857E-5</v>
      </c>
      <c r="AW96">
        <v>93</v>
      </c>
      <c r="AX96">
        <f>IF(Z96&gt;0, (R96*SUMPRODUCT(K96:$K$98, X96:$X$98)-K96*$AZ$3)/Z96, 0)</f>
        <v>-1.4130110907528762E+17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12.5</v>
      </c>
      <c r="R97">
        <f t="shared" si="28"/>
        <v>500000</v>
      </c>
      <c r="S97">
        <f t="shared" si="29"/>
        <v>-1.1795878679971031E+18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-1.1812208911529234</v>
      </c>
      <c r="AC97">
        <f t="shared" si="30"/>
        <v>-1.054661509957969</v>
      </c>
      <c r="AE97">
        <f t="shared" si="31"/>
        <v>0</v>
      </c>
      <c r="AF97">
        <f t="shared" si="32"/>
        <v>0</v>
      </c>
      <c r="AG97">
        <f t="shared" si="32"/>
        <v>-1.1176165194763591E-17</v>
      </c>
      <c r="AH97">
        <f t="shared" si="33"/>
        <v>-3.6909558816956271E-12</v>
      </c>
      <c r="AI97">
        <f t="shared" si="34"/>
        <v>-3.6909670578608216E-12</v>
      </c>
      <c r="AJ97">
        <f t="shared" si="35"/>
        <v>-0.12655938119495436</v>
      </c>
      <c r="AK97">
        <f t="shared" si="49"/>
        <v>-8.268546238070465E-2</v>
      </c>
      <c r="AL97">
        <f t="shared" si="26"/>
        <v>-0.20924484357934997</v>
      </c>
      <c r="AN97">
        <f t="shared" si="36"/>
        <v>0</v>
      </c>
      <c r="AO97">
        <f t="shared" si="36"/>
        <v>0</v>
      </c>
      <c r="AP97">
        <f t="shared" si="36"/>
        <v>-6.7560526174278868E-22</v>
      </c>
      <c r="AQ97">
        <f t="shared" si="36"/>
        <v>-2.2312028956966465E-16</v>
      </c>
      <c r="AR97">
        <f t="shared" si="36"/>
        <v>-2.2312096517492634E-16</v>
      </c>
      <c r="AS97">
        <f t="shared" si="36"/>
        <v>-7.6505833949451725E-6</v>
      </c>
      <c r="AT97">
        <f t="shared" si="36"/>
        <v>-4.9983811513642481E-6</v>
      </c>
      <c r="AU97">
        <f t="shared" si="23"/>
        <v>-1.2648964546532543E-5</v>
      </c>
      <c r="AW97">
        <v>94</v>
      </c>
      <c r="AX97">
        <f>IF(Z97&gt;0, (R97*SUMPRODUCT(K97:$K$98, X97:$X$98)-K97*$AZ$3)/Z97, 0)</f>
        <v>-1.1795878679971031E+18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-1.054661509957969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-4.4704660779054368E-13</v>
      </c>
      <c r="AI98">
        <f t="shared" si="34"/>
        <v>-4.4704660779054368E-13</v>
      </c>
      <c r="AJ98">
        <f t="shared" si="35"/>
        <v>-1.054661509957969</v>
      </c>
      <c r="AK98">
        <f t="shared" si="49"/>
        <v>-7.3826305697057837E-2</v>
      </c>
      <c r="AL98">
        <f t="shared" si="26"/>
        <v>-1.1284878156554738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-2.4128759347956741E-17</v>
      </c>
      <c r="AR98">
        <f t="shared" si="36"/>
        <v>-2.4128759347956741E-17</v>
      </c>
      <c r="AS98">
        <f t="shared" si="36"/>
        <v>-5.692398359334292E-5</v>
      </c>
      <c r="AT98">
        <f t="shared" si="36"/>
        <v>-3.9846788515340049E-6</v>
      </c>
      <c r="AU98">
        <f t="shared" si="36"/>
        <v>-6.0908662444901051E-5</v>
      </c>
      <c r="AW98">
        <v>95</v>
      </c>
    </row>
    <row r="100" spans="5:50" x14ac:dyDescent="0.25">
      <c r="AN100" s="8">
        <f t="shared" ref="AN100:AU100" si="50">SUM(AN3:AN98)</f>
        <v>33574.347331389406</v>
      </c>
      <c r="AO100" s="8">
        <f t="shared" si="50"/>
        <v>-3357.4347331389408</v>
      </c>
      <c r="AP100" s="8">
        <f t="shared" si="50"/>
        <v>-224.66043526022824</v>
      </c>
      <c r="AQ100" s="8">
        <f t="shared" si="50"/>
        <v>-17446.683629199655</v>
      </c>
      <c r="AR100" s="8">
        <f t="shared" si="50"/>
        <v>12545.568533790576</v>
      </c>
      <c r="AS100" s="8">
        <f t="shared" si="50"/>
        <v>-2791.7908858981382</v>
      </c>
      <c r="AT100" s="8">
        <f t="shared" si="50"/>
        <v>1028.2627749754756</v>
      </c>
      <c r="AU100" s="8">
        <f t="shared" si="50"/>
        <v>10782.040422867907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97275-1E14-4712-99E9-60722C3305F9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'S.35.04.D'!C3*(1+C12)</f>
        <v>74033.041984507247</v>
      </c>
      <c r="K3">
        <v>1</v>
      </c>
      <c r="L3" s="2">
        <v>0</v>
      </c>
      <c r="O3">
        <f>$C$3</f>
        <v>74033.041984507247</v>
      </c>
      <c r="P3">
        <f>O3*C5</f>
        <v>7403.3041984507254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74033.041984507247</v>
      </c>
      <c r="AF3">
        <f t="shared" ref="AF3:AG34" si="4">-$Z3*P3</f>
        <v>-7403.3041984507254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66529.737786056518</v>
      </c>
      <c r="AJ3">
        <f t="shared" ref="AJ3:AJ66" si="7">AB3-AC3</f>
        <v>0</v>
      </c>
      <c r="AL3">
        <f t="shared" ref="AL3:AL34" si="8">SUM(AI3:AK3)</f>
        <v>66529.737786056518</v>
      </c>
      <c r="AN3">
        <f t="shared" ref="AN3:AU34" si="9">AE3*$K3</f>
        <v>74033.041984507247</v>
      </c>
      <c r="AO3">
        <f t="shared" si="9"/>
        <v>-7403.3041984507254</v>
      </c>
      <c r="AP3">
        <f t="shared" si="9"/>
        <v>-100</v>
      </c>
      <c r="AQ3">
        <f t="shared" si="9"/>
        <v>0</v>
      </c>
      <c r="AR3">
        <f t="shared" si="9"/>
        <v>66529.737786056518</v>
      </c>
      <c r="AS3">
        <f t="shared" si="9"/>
        <v>0</v>
      </c>
      <c r="AT3">
        <f t="shared" si="9"/>
        <v>0</v>
      </c>
      <c r="AU3">
        <f t="shared" si="9"/>
        <v>66529.737786056518</v>
      </c>
      <c r="AW3">
        <v>0</v>
      </c>
      <c r="AX3">
        <f>IF(Z3&gt;0, (R3*SUMPRODUCT(K3:$K$98, X3:$X$98)-K3*$AZ$3)/Z3, 0)</f>
        <v>0</v>
      </c>
      <c r="AZ3">
        <f>C6*SUMPRODUCT(X4:X89, K4:K89)/1</f>
        <v>31391.597812256539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500000</v>
      </c>
      <c r="S4">
        <f t="shared" si="1"/>
        <v>2131.120104075781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2105.6590005609178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-973.64350000000002</v>
      </c>
      <c r="AI4">
        <f t="shared" si="6"/>
        <v>-973.64350000000002</v>
      </c>
      <c r="AJ4">
        <f t="shared" si="7"/>
        <v>-2105.6590005609178</v>
      </c>
      <c r="AK4">
        <f>G4*SUM(AB4, AE4:AF4)</f>
        <v>0</v>
      </c>
      <c r="AL4">
        <f t="shared" si="8"/>
        <v>-3079.3025005609179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-908.33426625618063</v>
      </c>
      <c r="AR4">
        <f t="shared" si="9"/>
        <v>-908.33426625618063</v>
      </c>
      <c r="AS4">
        <f t="shared" si="9"/>
        <v>-1964.4173902051662</v>
      </c>
      <c r="AT4">
        <f t="shared" si="9"/>
        <v>0</v>
      </c>
      <c r="AU4">
        <f t="shared" si="9"/>
        <v>-2872.751656461347</v>
      </c>
      <c r="AW4">
        <v>1</v>
      </c>
      <c r="AX4">
        <f>IF(Z4&gt;0, (R4*SUMPRODUCT(K4:$K$98, X4:$X$98)-K4*$AZ$3)/Z4, 0)</f>
        <v>2131.120104075781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12.5</v>
      </c>
      <c r="R5">
        <f t="shared" si="0"/>
        <v>500000</v>
      </c>
      <c r="S5">
        <f t="shared" si="1"/>
        <v>3728.7489763679328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2105.6590005609178</v>
      </c>
      <c r="AC5">
        <f t="shared" si="2"/>
        <v>3640.0565691941301</v>
      </c>
      <c r="AE5">
        <f t="shared" si="3"/>
        <v>0</v>
      </c>
      <c r="AF5">
        <f t="shared" si="4"/>
        <v>0</v>
      </c>
      <c r="AG5">
        <f t="shared" si="4"/>
        <v>-12.20267371263151</v>
      </c>
      <c r="AH5">
        <f t="shared" si="5"/>
        <v>-979.14442973959217</v>
      </c>
      <c r="AI5">
        <f t="shared" si="6"/>
        <v>-991.34710345222368</v>
      </c>
      <c r="AJ5">
        <f t="shared" si="7"/>
        <v>-1534.3975686332124</v>
      </c>
      <c r="AK5">
        <f>G5*SUM(AB5, AE5:AF5)</f>
        <v>86.332019022997628</v>
      </c>
      <c r="AL5">
        <f t="shared" si="8"/>
        <v>-2439.4126530624385</v>
      </c>
      <c r="AN5">
        <f t="shared" si="9"/>
        <v>0</v>
      </c>
      <c r="AO5">
        <f t="shared" si="9"/>
        <v>0</v>
      </c>
      <c r="AP5">
        <f t="shared" si="9"/>
        <v>-10.434604128710783</v>
      </c>
      <c r="AQ5">
        <f t="shared" si="9"/>
        <v>-837.27425232954272</v>
      </c>
      <c r="AR5">
        <f t="shared" si="9"/>
        <v>-847.70885645825354</v>
      </c>
      <c r="AS5">
        <f t="shared" si="9"/>
        <v>-1312.0756632352143</v>
      </c>
      <c r="AT5">
        <f t="shared" si="9"/>
        <v>73.823201648406808</v>
      </c>
      <c r="AU5">
        <f t="shared" si="9"/>
        <v>-2085.961318045061</v>
      </c>
      <c r="AW5">
        <v>2</v>
      </c>
      <c r="AX5">
        <f>IF(Z5&gt;0, (R5*SUMPRODUCT(K5:$K$98, X5:$X$98)-K5*$AZ$3)/Z5, 0)</f>
        <v>3728.7489763679328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12.5</v>
      </c>
      <c r="R6">
        <f t="shared" si="0"/>
        <v>500000</v>
      </c>
      <c r="S6">
        <f t="shared" si="1"/>
        <v>5630.2377305466625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3640.0565691941301</v>
      </c>
      <c r="AC6">
        <f t="shared" si="2"/>
        <v>5430.1959000702554</v>
      </c>
      <c r="AE6">
        <f t="shared" si="3"/>
        <v>0</v>
      </c>
      <c r="AF6">
        <f t="shared" si="4"/>
        <v>0</v>
      </c>
      <c r="AG6">
        <f t="shared" si="4"/>
        <v>-12.055876145799566</v>
      </c>
      <c r="AH6">
        <f t="shared" si="5"/>
        <v>-990.83318822520187</v>
      </c>
      <c r="AI6">
        <f t="shared" si="6"/>
        <v>-1002.8890643710014</v>
      </c>
      <c r="AJ6">
        <f t="shared" si="7"/>
        <v>-1790.1393308761253</v>
      </c>
      <c r="AK6">
        <f>G6*SUM(AB6, AE6:AF6)</f>
        <v>212.94330929785662</v>
      </c>
      <c r="AL6">
        <f t="shared" si="8"/>
        <v>-2580.0850859492703</v>
      </c>
      <c r="AN6">
        <f t="shared" si="9"/>
        <v>0</v>
      </c>
      <c r="AO6">
        <f t="shared" si="9"/>
        <v>0</v>
      </c>
      <c r="AP6">
        <f t="shared" si="9"/>
        <v>-9.3000237729706754</v>
      </c>
      <c r="AQ6">
        <f t="shared" si="9"/>
        <v>-764.33865893299344</v>
      </c>
      <c r="AR6">
        <f t="shared" si="9"/>
        <v>-773.63868270596413</v>
      </c>
      <c r="AS6">
        <f t="shared" si="9"/>
        <v>-1380.9314339943926</v>
      </c>
      <c r="AT6">
        <f t="shared" si="9"/>
        <v>164.26660450183084</v>
      </c>
      <c r="AU6">
        <f t="shared" si="9"/>
        <v>-1990.3035121985258</v>
      </c>
      <c r="AW6">
        <v>3</v>
      </c>
      <c r="AX6">
        <f>IF(Z6&gt;0, (R6*SUMPRODUCT(K6:$K$98, X6:$X$98)-K6*$AZ$3)/Z6, 0)</f>
        <v>5630.2377305466625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12.5</v>
      </c>
      <c r="R7">
        <f t="shared" si="0"/>
        <v>500000</v>
      </c>
      <c r="S7">
        <f t="shared" si="1"/>
        <v>7188.4615825740029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5430.1959000702554</v>
      </c>
      <c r="AC7">
        <f t="shared" si="2"/>
        <v>6849.2665080882325</v>
      </c>
      <c r="AE7">
        <f t="shared" si="3"/>
        <v>0</v>
      </c>
      <c r="AF7">
        <f t="shared" si="4"/>
        <v>0</v>
      </c>
      <c r="AG7">
        <f t="shared" si="4"/>
        <v>-11.91017443268384</v>
      </c>
      <c r="AH7">
        <f t="shared" si="5"/>
        <v>-1005.7180663092039</v>
      </c>
      <c r="AI7">
        <f t="shared" si="6"/>
        <v>-1017.6282407418877</v>
      </c>
      <c r="AJ7">
        <f t="shared" si="7"/>
        <v>-1419.0706080179771</v>
      </c>
      <c r="AK7">
        <f>G7*SUM(AB7, AE7:AF7)</f>
        <v>266.62261869344951</v>
      </c>
      <c r="AL7">
        <f t="shared" si="8"/>
        <v>-2170.0762300664151</v>
      </c>
      <c r="AN7">
        <f t="shared" si="9"/>
        <v>0</v>
      </c>
      <c r="AO7">
        <f t="shared" si="9"/>
        <v>0</v>
      </c>
      <c r="AP7">
        <f t="shared" si="9"/>
        <v>-8.3592284688941927</v>
      </c>
      <c r="AQ7">
        <f t="shared" si="9"/>
        <v>-705.86935053634431</v>
      </c>
      <c r="AR7">
        <f t="shared" si="9"/>
        <v>-714.22857900523843</v>
      </c>
      <c r="AS7">
        <f t="shared" si="9"/>
        <v>-995.98334961092644</v>
      </c>
      <c r="AT7">
        <f t="shared" si="9"/>
        <v>187.1307088935032</v>
      </c>
      <c r="AU7">
        <f t="shared" si="9"/>
        <v>-1523.0812197226617</v>
      </c>
      <c r="AW7">
        <v>4</v>
      </c>
      <c r="AX7">
        <f>IF(Z7&gt;0, (R7*SUMPRODUCT(K7:$K$98, X7:$X$98)-K7*$AZ$3)/Z7, 0)</f>
        <v>7188.4615825740029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12.5</v>
      </c>
      <c r="R8">
        <f t="shared" si="0"/>
        <v>500000</v>
      </c>
      <c r="S8">
        <f t="shared" si="1"/>
        <v>8084.777386292727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6849.2665080882325</v>
      </c>
      <c r="AC8">
        <f t="shared" si="2"/>
        <v>7609.754842822229</v>
      </c>
      <c r="AE8">
        <f t="shared" si="3"/>
        <v>0</v>
      </c>
      <c r="AF8">
        <f t="shared" si="4"/>
        <v>0</v>
      </c>
      <c r="AG8">
        <f t="shared" si="4"/>
        <v>-11.765560261009982</v>
      </c>
      <c r="AH8">
        <f t="shared" si="5"/>
        <v>-1020.4970938807627</v>
      </c>
      <c r="AI8">
        <f t="shared" si="6"/>
        <v>-1032.2626541417726</v>
      </c>
      <c r="AJ8">
        <f t="shared" si="7"/>
        <v>-760.48833473399645</v>
      </c>
      <c r="AK8">
        <f t="shared" ref="AK8:AK71" si="22">G8*SUM(AB8:AB8, AE8:AF8)</f>
        <v>145.88937662227934</v>
      </c>
      <c r="AL8">
        <f t="shared" si="8"/>
        <v>-1646.8616122534897</v>
      </c>
      <c r="AN8">
        <f t="shared" si="9"/>
        <v>0</v>
      </c>
      <c r="AO8">
        <f t="shared" si="9"/>
        <v>0</v>
      </c>
      <c r="AP8">
        <f t="shared" si="9"/>
        <v>-7.7081397663389222</v>
      </c>
      <c r="AQ8">
        <f t="shared" si="9"/>
        <v>-668.57285639369672</v>
      </c>
      <c r="AR8">
        <f t="shared" si="9"/>
        <v>-676.28099616003556</v>
      </c>
      <c r="AS8">
        <f t="shared" si="9"/>
        <v>-498.22959933544047</v>
      </c>
      <c r="AT8">
        <f t="shared" si="9"/>
        <v>95.578593835025302</v>
      </c>
      <c r="AU8">
        <f t="shared" si="9"/>
        <v>-1078.9320016604506</v>
      </c>
      <c r="AW8">
        <v>5</v>
      </c>
      <c r="AX8">
        <f>IF(Z8&gt;0, (R8*SUMPRODUCT(K8:$K$98, X8:$X$98)-K8*$AZ$3)/Z8, 0)</f>
        <v>8084.777386292727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12.5</v>
      </c>
      <c r="R9">
        <f t="shared" si="0"/>
        <v>500000</v>
      </c>
      <c r="S9">
        <f t="shared" si="1"/>
        <v>8636.5921092575372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7609.754842822229</v>
      </c>
      <c r="AC9">
        <f t="shared" si="2"/>
        <v>8029.9601643555188</v>
      </c>
      <c r="AE9">
        <f t="shared" si="3"/>
        <v>0</v>
      </c>
      <c r="AF9">
        <f t="shared" si="4"/>
        <v>0</v>
      </c>
      <c r="AG9">
        <f t="shared" si="4"/>
        <v>-11.622003306935481</v>
      </c>
      <c r="AH9">
        <f t="shared" si="5"/>
        <v>-1036.0540585760693</v>
      </c>
      <c r="AI9">
        <f t="shared" si="6"/>
        <v>-1047.6760618830049</v>
      </c>
      <c r="AJ9">
        <f t="shared" si="7"/>
        <v>-420.20532153328986</v>
      </c>
      <c r="AK9">
        <f t="shared" si="22"/>
        <v>44.897553572651148</v>
      </c>
      <c r="AL9">
        <f t="shared" si="8"/>
        <v>-1422.9838298436437</v>
      </c>
      <c r="AN9">
        <f t="shared" si="9"/>
        <v>0</v>
      </c>
      <c r="AO9">
        <f t="shared" si="9"/>
        <v>0</v>
      </c>
      <c r="AP9">
        <f t="shared" si="9"/>
        <v>-7.2109946451806293</v>
      </c>
      <c r="AQ9">
        <f t="shared" si="9"/>
        <v>-642.83067825762487</v>
      </c>
      <c r="AR9">
        <f t="shared" si="9"/>
        <v>-650.04167290280554</v>
      </c>
      <c r="AS9">
        <f t="shared" si="9"/>
        <v>-260.72082784942364</v>
      </c>
      <c r="AT9">
        <f t="shared" si="9"/>
        <v>27.85716109725206</v>
      </c>
      <c r="AU9">
        <f t="shared" si="9"/>
        <v>-882.90533965497718</v>
      </c>
      <c r="AW9">
        <v>6</v>
      </c>
      <c r="AX9">
        <f>IF(Z9&gt;0, (R9*SUMPRODUCT(K9:$K$98, X9:$X$98)-K9*$AZ$3)/Z9, 0)</f>
        <v>8636.5921092575372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12.5</v>
      </c>
      <c r="R10">
        <f t="shared" si="0"/>
        <v>500000</v>
      </c>
      <c r="S10">
        <f t="shared" si="1"/>
        <v>9132.4177795939395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8029.9601643555188</v>
      </c>
      <c r="AC10">
        <f t="shared" si="2"/>
        <v>8386.768164641453</v>
      </c>
      <c r="AE10">
        <f t="shared" si="3"/>
        <v>0</v>
      </c>
      <c r="AF10">
        <f t="shared" si="4"/>
        <v>0</v>
      </c>
      <c r="AG10">
        <f t="shared" si="4"/>
        <v>-11.479391831182681</v>
      </c>
      <c r="AH10">
        <f t="shared" si="5"/>
        <v>-1055.6577073378126</v>
      </c>
      <c r="AI10">
        <f t="shared" si="6"/>
        <v>-1067.1370991689953</v>
      </c>
      <c r="AJ10">
        <f t="shared" si="7"/>
        <v>-356.80800028593421</v>
      </c>
      <c r="AK10">
        <f t="shared" si="22"/>
        <v>32.922836673857631</v>
      </c>
      <c r="AL10">
        <f t="shared" si="8"/>
        <v>-1391.022262781072</v>
      </c>
      <c r="AN10">
        <f t="shared" si="9"/>
        <v>0</v>
      </c>
      <c r="AO10">
        <f t="shared" si="9"/>
        <v>0</v>
      </c>
      <c r="AP10">
        <f t="shared" si="9"/>
        <v>-6.7569584000584753</v>
      </c>
      <c r="AQ10">
        <f t="shared" si="9"/>
        <v>-621.37744909155276</v>
      </c>
      <c r="AR10">
        <f t="shared" si="9"/>
        <v>-628.13440749161134</v>
      </c>
      <c r="AS10">
        <f t="shared" si="9"/>
        <v>-210.02304392041296</v>
      </c>
      <c r="AT10">
        <f t="shared" si="9"/>
        <v>19.37892190533028</v>
      </c>
      <c r="AU10">
        <f t="shared" si="9"/>
        <v>-818.7785295066941</v>
      </c>
      <c r="AW10">
        <v>7</v>
      </c>
      <c r="AX10">
        <f>IF(Z10&gt;0, (R10*SUMPRODUCT(K10:$K$98, X10:$X$98)-K10*$AZ$3)/Z10, 0)</f>
        <v>9132.4177795939395</v>
      </c>
    </row>
    <row r="11" spans="1:52" x14ac:dyDescent="0.25">
      <c r="A11" t="s">
        <v>33</v>
      </c>
      <c r="C11" s="12">
        <f>AU91</f>
        <v>30563.512767197171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12.5</v>
      </c>
      <c r="R11">
        <f t="shared" si="0"/>
        <v>500000</v>
      </c>
      <c r="S11">
        <f t="shared" si="1"/>
        <v>9575.7671896817428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8386.768164641453</v>
      </c>
      <c r="AC11">
        <f t="shared" si="2"/>
        <v>8685.4085246046488</v>
      </c>
      <c r="AE11">
        <f t="shared" si="3"/>
        <v>0</v>
      </c>
      <c r="AF11">
        <f t="shared" si="4"/>
        <v>0</v>
      </c>
      <c r="AG11">
        <f t="shared" si="4"/>
        <v>-11.337744998076381</v>
      </c>
      <c r="AH11">
        <f t="shared" si="5"/>
        <v>-1074.1165917789522</v>
      </c>
      <c r="AI11">
        <f t="shared" si="6"/>
        <v>-1085.4543367770286</v>
      </c>
      <c r="AJ11">
        <f t="shared" si="7"/>
        <v>-298.64035996319581</v>
      </c>
      <c r="AK11">
        <f t="shared" si="22"/>
        <v>20.128243595139484</v>
      </c>
      <c r="AL11">
        <f t="shared" si="8"/>
        <v>-1363.9664531450849</v>
      </c>
      <c r="AN11">
        <f t="shared" si="9"/>
        <v>0</v>
      </c>
      <c r="AO11">
        <f t="shared" si="9"/>
        <v>0</v>
      </c>
      <c r="AP11">
        <f t="shared" si="9"/>
        <v>-6.3412986979985169</v>
      </c>
      <c r="AQ11">
        <f t="shared" si="9"/>
        <v>-600.76268659262598</v>
      </c>
      <c r="AR11">
        <f t="shared" si="9"/>
        <v>-607.10398529062456</v>
      </c>
      <c r="AS11">
        <f t="shared" si="9"/>
        <v>-167.03213259124527</v>
      </c>
      <c r="AT11">
        <f t="shared" si="9"/>
        <v>11.257900484136034</v>
      </c>
      <c r="AU11">
        <f t="shared" si="9"/>
        <v>-762.87821739773369</v>
      </c>
      <c r="AW11">
        <v>8</v>
      </c>
      <c r="AX11">
        <f>IF(Z11&gt;0, (R11*SUMPRODUCT(K11:$K$98, X11:$X$98)-K11*$AZ$3)/Z11, 0)</f>
        <v>9575.7671896817428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12.5</v>
      </c>
      <c r="R12">
        <f t="shared" si="0"/>
        <v>500000</v>
      </c>
      <c r="S12">
        <f t="shared" si="1"/>
        <v>9999.6694229830355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8685.4085246046488</v>
      </c>
      <c r="AC12">
        <f t="shared" si="2"/>
        <v>8957.2696618998525</v>
      </c>
      <c r="AE12">
        <f t="shared" si="3"/>
        <v>0</v>
      </c>
      <c r="AF12">
        <f t="shared" si="4"/>
        <v>0</v>
      </c>
      <c r="AG12">
        <f t="shared" si="4"/>
        <v>-11.196957223046603</v>
      </c>
      <c r="AH12">
        <f t="shared" si="5"/>
        <v>-1096.413001960577</v>
      </c>
      <c r="AI12">
        <f t="shared" si="6"/>
        <v>-1107.6099591836237</v>
      </c>
      <c r="AJ12">
        <f t="shared" si="7"/>
        <v>-271.86113729520366</v>
      </c>
      <c r="AK12">
        <f t="shared" si="22"/>
        <v>19.976439606590692</v>
      </c>
      <c r="AL12">
        <f t="shared" si="8"/>
        <v>-1359.4946568722366</v>
      </c>
      <c r="AN12">
        <f t="shared" si="9"/>
        <v>0</v>
      </c>
      <c r="AO12">
        <f t="shared" si="9"/>
        <v>0</v>
      </c>
      <c r="AP12">
        <f t="shared" si="9"/>
        <v>-5.9513017955755698</v>
      </c>
      <c r="AQ12">
        <f t="shared" si="9"/>
        <v>-582.75516618299264</v>
      </c>
      <c r="AR12">
        <f t="shared" si="9"/>
        <v>-588.70646797856818</v>
      </c>
      <c r="AS12">
        <f t="shared" si="9"/>
        <v>-144.49708454739786</v>
      </c>
      <c r="AT12">
        <f t="shared" si="9"/>
        <v>10.617690014498621</v>
      </c>
      <c r="AU12">
        <f t="shared" si="9"/>
        <v>-722.58586251146744</v>
      </c>
      <c r="AW12">
        <v>9</v>
      </c>
      <c r="AX12">
        <f>IF(Z12&gt;0, (R12*SUMPRODUCT(K12:$K$98, X12:$X$98)-K12*$AZ$3)/Z12, 0)</f>
        <v>9999.6694229830355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12.5</v>
      </c>
      <c r="R13">
        <f t="shared" si="0"/>
        <v>500000</v>
      </c>
      <c r="S13">
        <f t="shared" si="1"/>
        <v>10399.827049547932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8957.2696618998525</v>
      </c>
      <c r="AC13">
        <f t="shared" si="2"/>
        <v>9199.2467518977028</v>
      </c>
      <c r="AE13">
        <f t="shared" si="3"/>
        <v>0</v>
      </c>
      <c r="AF13">
        <f t="shared" si="4"/>
        <v>0</v>
      </c>
      <c r="AG13">
        <f t="shared" si="4"/>
        <v>-11.056970837194816</v>
      </c>
      <c r="AH13">
        <f t="shared" si="5"/>
        <v>-1120.6725448527989</v>
      </c>
      <c r="AI13">
        <f t="shared" si="6"/>
        <v>-1131.7295156899936</v>
      </c>
      <c r="AJ13">
        <f t="shared" si="7"/>
        <v>-241.97708999785027</v>
      </c>
      <c r="AK13">
        <f t="shared" si="22"/>
        <v>17.914539323799705</v>
      </c>
      <c r="AL13">
        <f t="shared" si="8"/>
        <v>-1355.7920663640441</v>
      </c>
      <c r="AN13">
        <f t="shared" si="9"/>
        <v>0</v>
      </c>
      <c r="AO13">
        <f t="shared" si="9"/>
        <v>0</v>
      </c>
      <c r="AP13">
        <f t="shared" si="9"/>
        <v>-5.5864045088799035</v>
      </c>
      <c r="AQ13">
        <f t="shared" si="9"/>
        <v>-566.20662654582031</v>
      </c>
      <c r="AR13">
        <f t="shared" si="9"/>
        <v>-571.79303105470012</v>
      </c>
      <c r="AS13">
        <f t="shared" si="9"/>
        <v>-122.25607958215251</v>
      </c>
      <c r="AT13">
        <f t="shared" si="9"/>
        <v>9.0511103562222139</v>
      </c>
      <c r="AU13">
        <f t="shared" si="9"/>
        <v>-684.99800028063044</v>
      </c>
      <c r="AW13">
        <v>10</v>
      </c>
      <c r="AX13">
        <f>IF(Z13&gt;0, (R13*SUMPRODUCT(K13:$K$98, X13:$X$98)-K13*$AZ$3)/Z13, 0)</f>
        <v>10399.827049547932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12.5</v>
      </c>
      <c r="R14">
        <f t="shared" si="0"/>
        <v>500000</v>
      </c>
      <c r="S14">
        <f t="shared" si="1"/>
        <v>10778.513352903705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9199.2467518977028</v>
      </c>
      <c r="AC14">
        <f t="shared" si="2"/>
        <v>9414.1393923624128</v>
      </c>
      <c r="AE14">
        <f t="shared" si="3"/>
        <v>0</v>
      </c>
      <c r="AF14">
        <f t="shared" si="4"/>
        <v>0</v>
      </c>
      <c r="AG14">
        <f t="shared" si="4"/>
        <v>-10.917715509702305</v>
      </c>
      <c r="AH14">
        <f t="shared" si="5"/>
        <v>-1147.4247648225542</v>
      </c>
      <c r="AI14">
        <f t="shared" si="6"/>
        <v>-1158.3424803322564</v>
      </c>
      <c r="AJ14">
        <f t="shared" si="7"/>
        <v>-214.89264046470998</v>
      </c>
      <c r="AK14">
        <f t="shared" si="22"/>
        <v>16.558644153415866</v>
      </c>
      <c r="AL14">
        <f t="shared" si="8"/>
        <v>-1356.6764766435506</v>
      </c>
      <c r="AN14">
        <f t="shared" si="9"/>
        <v>0</v>
      </c>
      <c r="AO14">
        <f t="shared" si="9"/>
        <v>0</v>
      </c>
      <c r="AP14">
        <f t="shared" si="9"/>
        <v>-5.2443880890023813</v>
      </c>
      <c r="AQ14">
        <f t="shared" si="9"/>
        <v>-551.17215358049236</v>
      </c>
      <c r="AR14">
        <f t="shared" si="9"/>
        <v>-556.41654166949468</v>
      </c>
      <c r="AS14">
        <f t="shared" si="9"/>
        <v>-103.22492860945832</v>
      </c>
      <c r="AT14">
        <f t="shared" si="9"/>
        <v>7.954040943000444</v>
      </c>
      <c r="AU14">
        <f t="shared" si="9"/>
        <v>-651.68742933595263</v>
      </c>
      <c r="AW14">
        <v>11</v>
      </c>
      <c r="AX14">
        <f>IF(Z14&gt;0, (R14*SUMPRODUCT(K14:$K$98, X14:$X$98)-K14*$AZ$3)/Z14, 0)</f>
        <v>10778.513352903705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12.5</v>
      </c>
      <c r="R15">
        <f t="shared" si="0"/>
        <v>500000</v>
      </c>
      <c r="S15">
        <f t="shared" si="1"/>
        <v>11175.375418905691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9414.1393923624128</v>
      </c>
      <c r="AC15">
        <f t="shared" si="2"/>
        <v>9636.8798474497071</v>
      </c>
      <c r="AE15">
        <f t="shared" si="3"/>
        <v>0</v>
      </c>
      <c r="AF15">
        <f t="shared" si="4"/>
        <v>0</v>
      </c>
      <c r="AG15">
        <f t="shared" si="4"/>
        <v>-10.779145538979758</v>
      </c>
      <c r="AH15">
        <f t="shared" si="5"/>
        <v>-1175.7126250208869</v>
      </c>
      <c r="AI15">
        <f t="shared" si="6"/>
        <v>-1186.4917705598666</v>
      </c>
      <c r="AJ15">
        <f t="shared" si="7"/>
        <v>-222.74045508729432</v>
      </c>
      <c r="AK15">
        <f t="shared" si="22"/>
        <v>38.597971508685895</v>
      </c>
      <c r="AL15">
        <f t="shared" si="8"/>
        <v>-1370.6342541384749</v>
      </c>
      <c r="AN15">
        <f t="shared" si="9"/>
        <v>0</v>
      </c>
      <c r="AO15">
        <f t="shared" si="9"/>
        <v>0</v>
      </c>
      <c r="AP15">
        <f t="shared" si="9"/>
        <v>-4.9120815845954837</v>
      </c>
      <c r="AQ15">
        <f t="shared" si="9"/>
        <v>-535.7749659522766</v>
      </c>
      <c r="AR15">
        <f t="shared" si="9"/>
        <v>-540.68704753687211</v>
      </c>
      <c r="AS15">
        <f t="shared" si="9"/>
        <v>-101.50334120846038</v>
      </c>
      <c r="AT15">
        <f t="shared" si="9"/>
        <v>17.589185002181758</v>
      </c>
      <c r="AU15">
        <f t="shared" si="9"/>
        <v>-624.60120374315068</v>
      </c>
      <c r="AW15">
        <v>12</v>
      </c>
      <c r="AX15">
        <f>IF(Z15&gt;0, (R15*SUMPRODUCT(K15:$K$98, X15:$X$98)-K15*$AZ$3)/Z15, 0)</f>
        <v>11175.375418905691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12.5</v>
      </c>
      <c r="R16">
        <f t="shared" si="0"/>
        <v>500000</v>
      </c>
      <c r="S16">
        <f t="shared" si="1"/>
        <v>11598.67894429125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9636.8798474497071</v>
      </c>
      <c r="AC16">
        <f t="shared" si="2"/>
        <v>9873.8116075669677</v>
      </c>
      <c r="AE16">
        <f t="shared" si="3"/>
        <v>0</v>
      </c>
      <c r="AF16">
        <f t="shared" si="4"/>
        <v>0</v>
      </c>
      <c r="AG16">
        <f t="shared" si="4"/>
        <v>-10.641095049478411</v>
      </c>
      <c r="AH16">
        <f t="shared" si="5"/>
        <v>-1210.3613644619927</v>
      </c>
      <c r="AI16">
        <f t="shared" si="6"/>
        <v>-1221.0024595114712</v>
      </c>
      <c r="AJ16">
        <f t="shared" si="7"/>
        <v>-236.93176011726064</v>
      </c>
      <c r="AK16">
        <f t="shared" si="22"/>
        <v>68.421846916892918</v>
      </c>
      <c r="AL16">
        <f t="shared" si="8"/>
        <v>-1389.5123727118389</v>
      </c>
      <c r="AN16">
        <f t="shared" si="9"/>
        <v>0</v>
      </c>
      <c r="AO16">
        <f t="shared" si="9"/>
        <v>0</v>
      </c>
      <c r="AP16">
        <f t="shared" si="9"/>
        <v>-4.5872402391738154</v>
      </c>
      <c r="AQ16">
        <f t="shared" si="9"/>
        <v>-521.77133360664106</v>
      </c>
      <c r="AR16">
        <f t="shared" si="9"/>
        <v>-526.35857384581493</v>
      </c>
      <c r="AS16">
        <f t="shared" si="9"/>
        <v>-102.13825728409877</v>
      </c>
      <c r="AT16">
        <f t="shared" si="9"/>
        <v>29.495784781205082</v>
      </c>
      <c r="AU16">
        <f t="shared" si="9"/>
        <v>-599.00104634870866</v>
      </c>
      <c r="AW16">
        <v>13</v>
      </c>
      <c r="AX16">
        <f>IF(Z16&gt;0, (R16*SUMPRODUCT(K16:$K$98, X16:$X$98)-K16*$AZ$3)/Z16, 0)</f>
        <v>11598.67894429125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12.5</v>
      </c>
      <c r="R17">
        <f t="shared" si="0"/>
        <v>500000</v>
      </c>
      <c r="S17">
        <f t="shared" si="1"/>
        <v>12095.640625616361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9873.8116075669677</v>
      </c>
      <c r="AC17">
        <f t="shared" si="2"/>
        <v>10163.635113779461</v>
      </c>
      <c r="AE17">
        <f t="shared" si="3"/>
        <v>0</v>
      </c>
      <c r="AF17">
        <f t="shared" si="4"/>
        <v>0</v>
      </c>
      <c r="AG17">
        <f t="shared" si="4"/>
        <v>-10.503407207153973</v>
      </c>
      <c r="AH17">
        <f t="shared" si="5"/>
        <v>-1251.0756731861866</v>
      </c>
      <c r="AI17">
        <f t="shared" si="6"/>
        <v>-1261.5790803933405</v>
      </c>
      <c r="AJ17">
        <f t="shared" si="7"/>
        <v>-289.82350621249316</v>
      </c>
      <c r="AK17">
        <f t="shared" si="22"/>
        <v>136.25860018442415</v>
      </c>
      <c r="AL17">
        <f t="shared" si="8"/>
        <v>-1415.1439864214094</v>
      </c>
      <c r="AN17">
        <f t="shared" si="9"/>
        <v>0</v>
      </c>
      <c r="AO17">
        <f t="shared" si="9"/>
        <v>0</v>
      </c>
      <c r="AP17">
        <f t="shared" si="9"/>
        <v>-4.2563308591585676</v>
      </c>
      <c r="AQ17">
        <f t="shared" si="9"/>
        <v>-506.97758259796313</v>
      </c>
      <c r="AR17">
        <f t="shared" si="9"/>
        <v>-511.23391345712167</v>
      </c>
      <c r="AS17">
        <f t="shared" si="9"/>
        <v>-117.44614950866256</v>
      </c>
      <c r="AT17">
        <f t="shared" si="9"/>
        <v>55.216528632318116</v>
      </c>
      <c r="AU17">
        <f t="shared" si="9"/>
        <v>-573.4635343334661</v>
      </c>
      <c r="AW17">
        <v>14</v>
      </c>
      <c r="AX17">
        <f>IF(Z17&gt;0, (R17*SUMPRODUCT(K17:$K$98, X17:$X$98)-K17*$AZ$3)/Z17, 0)</f>
        <v>12095.640625616361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12.5</v>
      </c>
      <c r="R18">
        <f t="shared" si="0"/>
        <v>500000</v>
      </c>
      <c r="S18">
        <f t="shared" si="1"/>
        <v>12678.440862373125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10163.635113779461</v>
      </c>
      <c r="AC18">
        <f t="shared" si="2"/>
        <v>10506.618368622734</v>
      </c>
      <c r="AE18">
        <f t="shared" si="3"/>
        <v>0</v>
      </c>
      <c r="AF18">
        <f t="shared" si="4"/>
        <v>0</v>
      </c>
      <c r="AG18">
        <f t="shared" si="4"/>
        <v>-10.358744504424939</v>
      </c>
      <c r="AH18">
        <f t="shared" si="5"/>
        <v>-1585.1452262997859</v>
      </c>
      <c r="AI18">
        <f t="shared" si="6"/>
        <v>-1595.5039708042109</v>
      </c>
      <c r="AJ18">
        <f t="shared" si="7"/>
        <v>-342.98325484327324</v>
      </c>
      <c r="AK18">
        <f t="shared" si="22"/>
        <v>219.53451845763638</v>
      </c>
      <c r="AL18">
        <f t="shared" si="8"/>
        <v>-1718.9527071898478</v>
      </c>
      <c r="AN18">
        <f t="shared" si="9"/>
        <v>0</v>
      </c>
      <c r="AO18">
        <f t="shared" si="9"/>
        <v>0</v>
      </c>
      <c r="AP18">
        <f t="shared" si="9"/>
        <v>-3.9172347031748842</v>
      </c>
      <c r="AQ18">
        <f t="shared" si="9"/>
        <v>-599.4342159304216</v>
      </c>
      <c r="AR18">
        <f t="shared" si="9"/>
        <v>-603.35145063359641</v>
      </c>
      <c r="AS18">
        <f t="shared" si="9"/>
        <v>-129.70161662989403</v>
      </c>
      <c r="AT18">
        <f t="shared" si="9"/>
        <v>83.018577577590435</v>
      </c>
      <c r="AU18">
        <f t="shared" si="9"/>
        <v>-650.0344896859001</v>
      </c>
      <c r="AW18">
        <v>15</v>
      </c>
      <c r="AX18">
        <f>IF(Z18&gt;0, (R18*SUMPRODUCT(K18:$K$98, X18:$X$98)-K18*$AZ$3)/Z18, 0)</f>
        <v>12678.440862373125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12.5</v>
      </c>
      <c r="R19">
        <f t="shared" si="0"/>
        <v>500000</v>
      </c>
      <c r="S19">
        <f t="shared" si="1"/>
        <v>13113.566839698751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10506.618368622734</v>
      </c>
      <c r="AC19">
        <f t="shared" si="2"/>
        <v>10707.585635890095</v>
      </c>
      <c r="AE19">
        <f t="shared" si="3"/>
        <v>0</v>
      </c>
      <c r="AF19">
        <f t="shared" si="4"/>
        <v>0</v>
      </c>
      <c r="AG19">
        <f t="shared" si="4"/>
        <v>-10.206591546354668</v>
      </c>
      <c r="AH19">
        <f t="shared" si="5"/>
        <v>-1942.6205210408477</v>
      </c>
      <c r="AI19">
        <f t="shared" si="6"/>
        <v>-1952.8271125872025</v>
      </c>
      <c r="AJ19">
        <f t="shared" si="7"/>
        <v>-200.96726726736051</v>
      </c>
      <c r="AK19">
        <f t="shared" si="22"/>
        <v>234.29758962028697</v>
      </c>
      <c r="AL19">
        <f t="shared" si="8"/>
        <v>-1919.496790234276</v>
      </c>
      <c r="AN19">
        <f t="shared" si="9"/>
        <v>0</v>
      </c>
      <c r="AO19">
        <f t="shared" si="9"/>
        <v>0</v>
      </c>
      <c r="AP19">
        <f t="shared" si="9"/>
        <v>-3.5994562655669053</v>
      </c>
      <c r="AQ19">
        <f t="shared" si="9"/>
        <v>-685.08449410583955</v>
      </c>
      <c r="AR19">
        <f t="shared" si="9"/>
        <v>-688.68395037140647</v>
      </c>
      <c r="AS19">
        <f t="shared" si="9"/>
        <v>-70.873110386955346</v>
      </c>
      <c r="AT19">
        <f t="shared" si="9"/>
        <v>82.62738085832089</v>
      </c>
      <c r="AU19">
        <f t="shared" si="9"/>
        <v>-676.92967990004092</v>
      </c>
      <c r="AW19">
        <v>16</v>
      </c>
      <c r="AX19">
        <f>IF(Z19&gt;0, (R19*SUMPRODUCT(K19:$K$98, X19:$X$98)-K19*$AZ$3)/Z19, 0)</f>
        <v>13113.566839698751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12.5</v>
      </c>
      <c r="R20">
        <f t="shared" si="0"/>
        <v>500000</v>
      </c>
      <c r="S20">
        <f t="shared" si="1"/>
        <v>13179.370164492886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10707.585635890095</v>
      </c>
      <c r="AC20">
        <f t="shared" si="2"/>
        <v>10592.6722547439</v>
      </c>
      <c r="AE20">
        <f t="shared" si="3"/>
        <v>0</v>
      </c>
      <c r="AF20">
        <f t="shared" si="4"/>
        <v>0</v>
      </c>
      <c r="AG20">
        <f t="shared" si="4"/>
        <v>-10.046641192386112</v>
      </c>
      <c r="AH20">
        <f t="shared" si="5"/>
        <v>-2315.3775402004121</v>
      </c>
      <c r="AI20">
        <f t="shared" si="6"/>
        <v>-2325.4241813927983</v>
      </c>
      <c r="AJ20">
        <f t="shared" si="7"/>
        <v>114.9133811461943</v>
      </c>
      <c r="AK20">
        <f t="shared" si="22"/>
        <v>46.042618234327406</v>
      </c>
      <c r="AL20">
        <f t="shared" si="8"/>
        <v>-2164.4681820122764</v>
      </c>
      <c r="AN20">
        <f t="shared" si="9"/>
        <v>0</v>
      </c>
      <c r="AO20">
        <f t="shared" si="9"/>
        <v>0</v>
      </c>
      <c r="AP20">
        <f t="shared" si="9"/>
        <v>-3.3605692673636085</v>
      </c>
      <c r="AQ20">
        <f t="shared" si="9"/>
        <v>-774.48636364542472</v>
      </c>
      <c r="AR20">
        <f t="shared" si="9"/>
        <v>-777.84693291278836</v>
      </c>
      <c r="AS20">
        <f t="shared" si="9"/>
        <v>38.438157558707793</v>
      </c>
      <c r="AT20">
        <f t="shared" si="9"/>
        <v>15.401108177775702</v>
      </c>
      <c r="AU20">
        <f t="shared" si="9"/>
        <v>-724.00766717630484</v>
      </c>
      <c r="AW20">
        <v>17</v>
      </c>
      <c r="AX20">
        <f>IF(Z20&gt;0, (R20*SUMPRODUCT(K20:$K$98, X20:$X$98)-K20*$AZ$3)/Z20, 0)</f>
        <v>13179.370164492886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12.5</v>
      </c>
      <c r="R21">
        <f t="shared" si="0"/>
        <v>500000</v>
      </c>
      <c r="S21">
        <f t="shared" si="1"/>
        <v>13076.527433283849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10592.6722547439</v>
      </c>
      <c r="AC21">
        <f t="shared" si="2"/>
        <v>10333.41988039476</v>
      </c>
      <c r="AE21">
        <f t="shared" si="3"/>
        <v>0</v>
      </c>
      <c r="AF21">
        <f t="shared" si="4"/>
        <v>0</v>
      </c>
      <c r="AG21">
        <f t="shared" si="4"/>
        <v>-9.877832564030891</v>
      </c>
      <c r="AH21">
        <f t="shared" si="5"/>
        <v>-2733.6886572543749</v>
      </c>
      <c r="AI21">
        <f t="shared" si="6"/>
        <v>-2743.5664898184059</v>
      </c>
      <c r="AJ21">
        <f t="shared" si="7"/>
        <v>259.25237434914015</v>
      </c>
      <c r="AK21">
        <f t="shared" si="22"/>
        <v>16.94827560759024</v>
      </c>
      <c r="AL21">
        <f t="shared" si="8"/>
        <v>-2467.3658398616753</v>
      </c>
      <c r="AN21">
        <f t="shared" si="9"/>
        <v>0</v>
      </c>
      <c r="AO21">
        <f t="shared" si="9"/>
        <v>0</v>
      </c>
      <c r="AP21">
        <f t="shared" si="9"/>
        <v>-3.1419772940396991</v>
      </c>
      <c r="AQ21">
        <f t="shared" si="9"/>
        <v>-869.54173746007405</v>
      </c>
      <c r="AR21">
        <f t="shared" si="9"/>
        <v>-872.68371475411379</v>
      </c>
      <c r="AS21">
        <f t="shared" si="9"/>
        <v>82.463948275154323</v>
      </c>
      <c r="AT21">
        <f t="shared" si="9"/>
        <v>5.3909698091141776</v>
      </c>
      <c r="AU21">
        <f t="shared" si="9"/>
        <v>-784.82879666984513</v>
      </c>
      <c r="AW21">
        <v>18</v>
      </c>
      <c r="AX21">
        <f>IF(Z21&gt;0, (R21*SUMPRODUCT(K21:$K$98, X21:$X$98)-K21*$AZ$3)/Z21, 0)</f>
        <v>13076.527433283849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12.5</v>
      </c>
      <c r="R22">
        <f t="shared" si="0"/>
        <v>500000</v>
      </c>
      <c r="S22">
        <f t="shared" si="1"/>
        <v>13049.905593045725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10333.41988039476</v>
      </c>
      <c r="AC22">
        <f t="shared" si="2"/>
        <v>10125.825848839411</v>
      </c>
      <c r="AE22">
        <f t="shared" si="3"/>
        <v>0</v>
      </c>
      <c r="AF22">
        <f t="shared" si="4"/>
        <v>0</v>
      </c>
      <c r="AG22">
        <f t="shared" si="4"/>
        <v>-9.6991370709948352</v>
      </c>
      <c r="AH22">
        <f t="shared" si="5"/>
        <v>-3196.6866958299229</v>
      </c>
      <c r="AI22">
        <f t="shared" si="6"/>
        <v>-3206.3858329009176</v>
      </c>
      <c r="AJ22">
        <f t="shared" si="7"/>
        <v>207.59403155534892</v>
      </c>
      <c r="AK22">
        <f t="shared" si="22"/>
        <v>217.00181748828999</v>
      </c>
      <c r="AL22">
        <f t="shared" si="8"/>
        <v>-2781.7899838572789</v>
      </c>
      <c r="AN22">
        <f t="shared" si="9"/>
        <v>0</v>
      </c>
      <c r="AO22">
        <f t="shared" si="9"/>
        <v>0</v>
      </c>
      <c r="AP22">
        <f t="shared" si="9"/>
        <v>-2.8806136085052922</v>
      </c>
      <c r="AQ22">
        <f t="shared" si="9"/>
        <v>-949.40602764272421</v>
      </c>
      <c r="AR22">
        <f t="shared" si="9"/>
        <v>-952.28664125122953</v>
      </c>
      <c r="AS22">
        <f t="shared" si="9"/>
        <v>61.654783097263604</v>
      </c>
      <c r="AT22">
        <f t="shared" si="9"/>
        <v>64.44886632198444</v>
      </c>
      <c r="AU22">
        <f t="shared" si="9"/>
        <v>-826.18299183198155</v>
      </c>
      <c r="AW22">
        <v>19</v>
      </c>
      <c r="AX22">
        <f>IF(Z22&gt;0, (R22*SUMPRODUCT(K22:$K$98, X22:$X$98)-K22*$AZ$3)/Z22, 0)</f>
        <v>13049.905593045725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12.5</v>
      </c>
      <c r="R23">
        <f t="shared" si="0"/>
        <v>500000</v>
      </c>
      <c r="S23">
        <f t="shared" si="1"/>
        <v>13374.732581731174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10125.825848839411</v>
      </c>
      <c r="AC23">
        <f t="shared" si="2"/>
        <v>10175.334870348679</v>
      </c>
      <c r="AE23">
        <f t="shared" si="3"/>
        <v>0</v>
      </c>
      <c r="AF23">
        <f t="shared" si="4"/>
        <v>0</v>
      </c>
      <c r="AG23">
        <f t="shared" si="4"/>
        <v>-9.5098488962009053</v>
      </c>
      <c r="AH23">
        <f t="shared" si="5"/>
        <v>-3691.8721633593</v>
      </c>
      <c r="AI23">
        <f t="shared" si="6"/>
        <v>-3701.3820122555007</v>
      </c>
      <c r="AJ23">
        <f t="shared" si="7"/>
        <v>-49.509021509267768</v>
      </c>
      <c r="AK23">
        <f t="shared" si="22"/>
        <v>708.80780941875889</v>
      </c>
      <c r="AL23">
        <f t="shared" si="8"/>
        <v>-3042.0832243460095</v>
      </c>
      <c r="AN23">
        <f t="shared" si="9"/>
        <v>0</v>
      </c>
      <c r="AO23">
        <f t="shared" si="9"/>
        <v>0</v>
      </c>
      <c r="AP23">
        <f t="shared" si="9"/>
        <v>-2.5217817929047874</v>
      </c>
      <c r="AQ23">
        <f t="shared" si="9"/>
        <v>-978.99515595992148</v>
      </c>
      <c r="AR23">
        <f t="shared" si="9"/>
        <v>-981.51693775282615</v>
      </c>
      <c r="AS23">
        <f t="shared" si="9"/>
        <v>-13.128594406634551</v>
      </c>
      <c r="AT23">
        <f t="shared" si="9"/>
        <v>187.95867820518427</v>
      </c>
      <c r="AU23">
        <f t="shared" si="9"/>
        <v>-806.68685395427644</v>
      </c>
      <c r="AW23">
        <v>20</v>
      </c>
      <c r="AX23">
        <f>IF(Z23&gt;0, (R23*SUMPRODUCT(K23:$K$98, X23:$X$98)-K23*$AZ$3)/Z23, 0)</f>
        <v>13374.732581731174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12.5</v>
      </c>
      <c r="R24">
        <f t="shared" si="0"/>
        <v>500000</v>
      </c>
      <c r="S24">
        <f t="shared" si="1"/>
        <v>13546.547911222038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10175.334870348679</v>
      </c>
      <c r="AC24">
        <f t="shared" si="2"/>
        <v>10088.228151131614</v>
      </c>
      <c r="AE24">
        <f t="shared" si="3"/>
        <v>0</v>
      </c>
      <c r="AF24">
        <f t="shared" si="4"/>
        <v>0</v>
      </c>
      <c r="AG24">
        <f t="shared" si="4"/>
        <v>-9.3088551205492607</v>
      </c>
      <c r="AH24">
        <f t="shared" si="5"/>
        <v>-4235.8114675854013</v>
      </c>
      <c r="AI24">
        <f t="shared" si="6"/>
        <v>-4245.1203227059505</v>
      </c>
      <c r="AJ24">
        <f t="shared" si="7"/>
        <v>87.106719217064892</v>
      </c>
      <c r="AK24">
        <f t="shared" si="22"/>
        <v>712.27344092440762</v>
      </c>
      <c r="AL24">
        <f t="shared" si="8"/>
        <v>-3445.7401625644779</v>
      </c>
      <c r="AN24">
        <f t="shared" si="9"/>
        <v>0</v>
      </c>
      <c r="AO24">
        <f t="shared" si="9"/>
        <v>0</v>
      </c>
      <c r="AP24">
        <f t="shared" si="9"/>
        <v>-2.2040027746136754</v>
      </c>
      <c r="AQ24">
        <f t="shared" si="9"/>
        <v>-1002.8881217293886</v>
      </c>
      <c r="AR24">
        <f t="shared" si="9"/>
        <v>-1005.0921245040022</v>
      </c>
      <c r="AS24">
        <f t="shared" si="9"/>
        <v>20.623744634085309</v>
      </c>
      <c r="AT24">
        <f t="shared" si="9"/>
        <v>168.64078554790058</v>
      </c>
      <c r="AU24">
        <f t="shared" si="9"/>
        <v>-815.82759432201624</v>
      </c>
      <c r="AW24">
        <v>21</v>
      </c>
      <c r="AX24">
        <f>IF(Z24&gt;0, (R24*SUMPRODUCT(K24:$K$98, X24:$X$98)-K24*$AZ$3)/Z24, 0)</f>
        <v>13546.547911222038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12.5</v>
      </c>
      <c r="R25">
        <f t="shared" si="0"/>
        <v>500000</v>
      </c>
      <c r="S25">
        <f t="shared" si="1"/>
        <v>13581.137264824823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10088.228151131614</v>
      </c>
      <c r="AC25">
        <f t="shared" si="2"/>
        <v>9881.6689907797772</v>
      </c>
      <c r="AE25">
        <f t="shared" si="3"/>
        <v>0</v>
      </c>
      <c r="AF25">
        <f t="shared" si="4"/>
        <v>0</v>
      </c>
      <c r="AG25">
        <f t="shared" si="4"/>
        <v>-9.0950308487542149</v>
      </c>
      <c r="AH25">
        <f t="shared" si="5"/>
        <v>-4829.4288235820886</v>
      </c>
      <c r="AI25">
        <f t="shared" si="6"/>
        <v>-4838.5238544308431</v>
      </c>
      <c r="AJ25">
        <f t="shared" si="7"/>
        <v>206.55916035183691</v>
      </c>
      <c r="AK25">
        <f t="shared" si="22"/>
        <v>706.17597057921307</v>
      </c>
      <c r="AL25">
        <f t="shared" si="8"/>
        <v>-3925.7887234997934</v>
      </c>
      <c r="AN25">
        <f t="shared" si="9"/>
        <v>0</v>
      </c>
      <c r="AO25">
        <f t="shared" si="9"/>
        <v>0</v>
      </c>
      <c r="AP25">
        <f t="shared" si="9"/>
        <v>-1.9226579122650338</v>
      </c>
      <c r="AQ25">
        <f t="shared" si="9"/>
        <v>-1020.92446895359</v>
      </c>
      <c r="AR25">
        <f t="shared" si="9"/>
        <v>-1022.8471268658551</v>
      </c>
      <c r="AS25">
        <f t="shared" si="9"/>
        <v>43.665888616054488</v>
      </c>
      <c r="AT25">
        <f t="shared" si="9"/>
        <v>149.28314591385234</v>
      </c>
      <c r="AU25">
        <f t="shared" si="9"/>
        <v>-829.89809233594838</v>
      </c>
      <c r="AW25">
        <v>22</v>
      </c>
      <c r="AX25">
        <f>IF(Z25&gt;0, (R25*SUMPRODUCT(K25:$K$98, X25:$X$98)-K25*$AZ$3)/Z25, 0)</f>
        <v>13581.137264824823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12.5</v>
      </c>
      <c r="R26">
        <f t="shared" si="0"/>
        <v>500000</v>
      </c>
      <c r="S26">
        <f t="shared" si="1"/>
        <v>13490.889987419801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9881.6689907797772</v>
      </c>
      <c r="AC26">
        <f t="shared" si="2"/>
        <v>9571.7525230561332</v>
      </c>
      <c r="AE26">
        <f t="shared" si="3"/>
        <v>0</v>
      </c>
      <c r="AF26">
        <f t="shared" si="4"/>
        <v>0</v>
      </c>
      <c r="AG26">
        <f t="shared" si="4"/>
        <v>-8.8687185685875356</v>
      </c>
      <c r="AH26">
        <f t="shared" si="5"/>
        <v>-5414.4788671655024</v>
      </c>
      <c r="AI26">
        <f t="shared" si="6"/>
        <v>-5423.34758573409</v>
      </c>
      <c r="AJ26">
        <f t="shared" si="7"/>
        <v>309.91646772364402</v>
      </c>
      <c r="AK26">
        <f t="shared" si="22"/>
        <v>691.71682935458443</v>
      </c>
      <c r="AL26">
        <f t="shared" si="8"/>
        <v>-4421.7142886558613</v>
      </c>
      <c r="AN26">
        <f t="shared" si="9"/>
        <v>0</v>
      </c>
      <c r="AO26">
        <f t="shared" si="9"/>
        <v>0</v>
      </c>
      <c r="AP26">
        <f t="shared" si="9"/>
        <v>-1.6739431096167383</v>
      </c>
      <c r="AQ26">
        <f t="shared" si="9"/>
        <v>-1021.9660847013016</v>
      </c>
      <c r="AR26">
        <f t="shared" si="9"/>
        <v>-1023.6400278109184</v>
      </c>
      <c r="AS26">
        <f t="shared" si="9"/>
        <v>58.495771592104475</v>
      </c>
      <c r="AT26">
        <f t="shared" si="9"/>
        <v>130.55940509886474</v>
      </c>
      <c r="AU26">
        <f t="shared" si="9"/>
        <v>-834.58485111994912</v>
      </c>
      <c r="AW26">
        <v>23</v>
      </c>
      <c r="AX26">
        <f>IF(Z26&gt;0, (R26*SUMPRODUCT(K26:$K$98, X26:$X$98)-K26*$AZ$3)/Z26, 0)</f>
        <v>13490.889987419801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12.5</v>
      </c>
      <c r="R27">
        <f t="shared" si="0"/>
        <v>500000</v>
      </c>
      <c r="S27">
        <f t="shared" si="1"/>
        <v>13303.512066098558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9571.7525230561332</v>
      </c>
      <c r="AC27">
        <f t="shared" si="2"/>
        <v>9184.6150108815782</v>
      </c>
      <c r="AE27">
        <f t="shared" si="3"/>
        <v>0</v>
      </c>
      <c r="AF27">
        <f t="shared" si="4"/>
        <v>0</v>
      </c>
      <c r="AG27">
        <f t="shared" si="4"/>
        <v>-8.6298781153125006</v>
      </c>
      <c r="AH27">
        <f t="shared" si="5"/>
        <v>-6006.1307035664331</v>
      </c>
      <c r="AI27">
        <f t="shared" si="6"/>
        <v>-6014.7605816817459</v>
      </c>
      <c r="AJ27">
        <f t="shared" si="7"/>
        <v>387.13751217455501</v>
      </c>
      <c r="AK27">
        <f t="shared" si="22"/>
        <v>670.02267661392943</v>
      </c>
      <c r="AL27">
        <f t="shared" si="8"/>
        <v>-4957.6003928932614</v>
      </c>
      <c r="AN27">
        <f t="shared" si="9"/>
        <v>0</v>
      </c>
      <c r="AO27">
        <f t="shared" si="9"/>
        <v>0</v>
      </c>
      <c r="AP27">
        <f t="shared" si="9"/>
        <v>-1.4543417099985394</v>
      </c>
      <c r="AQ27">
        <f t="shared" si="9"/>
        <v>-1012.177261507387</v>
      </c>
      <c r="AR27">
        <f t="shared" si="9"/>
        <v>-1013.6316032173856</v>
      </c>
      <c r="AS27">
        <f t="shared" si="9"/>
        <v>65.241967955666155</v>
      </c>
      <c r="AT27">
        <f t="shared" si="9"/>
        <v>112.91491168519413</v>
      </c>
      <c r="AU27">
        <f t="shared" si="9"/>
        <v>-835.47472357652532</v>
      </c>
      <c r="AW27">
        <v>24</v>
      </c>
      <c r="AX27">
        <f>IF(Z27&gt;0, (R27*SUMPRODUCT(K27:$K$98, X27:$X$98)-K27*$AZ$3)/Z27, 0)</f>
        <v>13303.512066098558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12.5</v>
      </c>
      <c r="R28">
        <f t="shared" si="0"/>
        <v>500000</v>
      </c>
      <c r="S28">
        <f t="shared" si="1"/>
        <v>13038.973863358309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9184.6150108815782</v>
      </c>
      <c r="AC28">
        <f t="shared" si="2"/>
        <v>8739.2489748444968</v>
      </c>
      <c r="AE28">
        <f t="shared" si="3"/>
        <v>0</v>
      </c>
      <c r="AF28">
        <f t="shared" si="4"/>
        <v>0</v>
      </c>
      <c r="AG28">
        <f t="shared" si="4"/>
        <v>-8.3780068378341142</v>
      </c>
      <c r="AH28">
        <f t="shared" si="5"/>
        <v>-6622.89985301044</v>
      </c>
      <c r="AI28">
        <f t="shared" si="6"/>
        <v>-6631.2778598482737</v>
      </c>
      <c r="AJ28">
        <f t="shared" si="7"/>
        <v>445.36603603708136</v>
      </c>
      <c r="AK28">
        <f t="shared" si="22"/>
        <v>642.92305076171056</v>
      </c>
      <c r="AL28">
        <f t="shared" si="8"/>
        <v>-5542.988773049482</v>
      </c>
      <c r="AN28">
        <f t="shared" si="9"/>
        <v>0</v>
      </c>
      <c r="AO28">
        <f t="shared" si="9"/>
        <v>0</v>
      </c>
      <c r="AP28">
        <f t="shared" si="9"/>
        <v>-1.2606208491287414</v>
      </c>
      <c r="AQ28">
        <f t="shared" si="9"/>
        <v>-996.53363837012773</v>
      </c>
      <c r="AR28">
        <f t="shared" si="9"/>
        <v>-997.79425921925633</v>
      </c>
      <c r="AS28">
        <f t="shared" si="9"/>
        <v>67.013279099603878</v>
      </c>
      <c r="AT28">
        <f t="shared" si="9"/>
        <v>96.73926243597991</v>
      </c>
      <c r="AU28">
        <f t="shared" si="9"/>
        <v>-834.04171768367257</v>
      </c>
      <c r="AW28">
        <v>25</v>
      </c>
      <c r="AX28">
        <f>IF(Z28&gt;0, (R28*SUMPRODUCT(K28:$K$98, X28:$X$98)-K28*$AZ$3)/Z28, 0)</f>
        <v>13038.973863358309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12.5</v>
      </c>
      <c r="R29">
        <f t="shared" si="0"/>
        <v>500000</v>
      </c>
      <c r="S29">
        <f t="shared" si="1"/>
        <v>12712.548308381554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8739.2489748444968</v>
      </c>
      <c r="AC29">
        <f t="shared" si="2"/>
        <v>8248.7967877871451</v>
      </c>
      <c r="AE29">
        <f t="shared" si="3"/>
        <v>0</v>
      </c>
      <c r="AF29">
        <f t="shared" si="4"/>
        <v>0</v>
      </c>
      <c r="AG29">
        <f t="shared" si="4"/>
        <v>-8.110880473850985</v>
      </c>
      <c r="AH29">
        <f t="shared" si="5"/>
        <v>-7333.8518241915663</v>
      </c>
      <c r="AI29">
        <f t="shared" si="6"/>
        <v>-7341.9627046654168</v>
      </c>
      <c r="AJ29">
        <f t="shared" si="7"/>
        <v>490.45218705735169</v>
      </c>
      <c r="AK29">
        <f t="shared" si="22"/>
        <v>611.74742823911481</v>
      </c>
      <c r="AL29">
        <f t="shared" si="8"/>
        <v>-6239.7630893689502</v>
      </c>
      <c r="AN29">
        <f t="shared" si="9"/>
        <v>0</v>
      </c>
      <c r="AO29">
        <f t="shared" si="9"/>
        <v>0</v>
      </c>
      <c r="AP29">
        <f t="shared" si="9"/>
        <v>-1.0896668874529989</v>
      </c>
      <c r="AQ29">
        <f t="shared" si="9"/>
        <v>-985.27595321769536</v>
      </c>
      <c r="AR29">
        <f t="shared" si="9"/>
        <v>-986.36562010514831</v>
      </c>
      <c r="AS29">
        <f t="shared" si="9"/>
        <v>65.890443070671623</v>
      </c>
      <c r="AT29">
        <f t="shared" si="9"/>
        <v>82.186011516971092</v>
      </c>
      <c r="AU29">
        <f t="shared" si="9"/>
        <v>-838.28916551750558</v>
      </c>
      <c r="AW29">
        <v>26</v>
      </c>
      <c r="AX29">
        <f>IF(Z29&gt;0, (R29*SUMPRODUCT(K29:$K$98, X29:$X$98)-K29*$AZ$3)/Z29, 0)</f>
        <v>12712.548308381554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12.5</v>
      </c>
      <c r="R30">
        <f t="shared" si="0"/>
        <v>500000</v>
      </c>
      <c r="S30">
        <f t="shared" si="1"/>
        <v>12318.696266768367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8248.7967877871451</v>
      </c>
      <c r="AC30">
        <f t="shared" si="2"/>
        <v>7715.3792732415714</v>
      </c>
      <c r="AE30">
        <f t="shared" si="3"/>
        <v>0</v>
      </c>
      <c r="AF30">
        <f t="shared" si="4"/>
        <v>0</v>
      </c>
      <c r="AG30">
        <f t="shared" si="4"/>
        <v>-7.8289324476395974</v>
      </c>
      <c r="AH30">
        <f t="shared" si="5"/>
        <v>-8033.5688589151123</v>
      </c>
      <c r="AI30">
        <f t="shared" si="6"/>
        <v>-8041.3977913627523</v>
      </c>
      <c r="AJ30">
        <f t="shared" si="7"/>
        <v>533.41751454557379</v>
      </c>
      <c r="AK30">
        <f t="shared" si="22"/>
        <v>577.41577514510027</v>
      </c>
      <c r="AL30">
        <f t="shared" si="8"/>
        <v>-6930.5645016720782</v>
      </c>
      <c r="AN30">
        <f t="shared" si="9"/>
        <v>0</v>
      </c>
      <c r="AO30">
        <f t="shared" si="9"/>
        <v>0</v>
      </c>
      <c r="AP30">
        <f t="shared" si="9"/>
        <v>-0.9390966157613897</v>
      </c>
      <c r="AQ30">
        <f t="shared" si="9"/>
        <v>-963.6431759183024</v>
      </c>
      <c r="AR30">
        <f t="shared" si="9"/>
        <v>-964.58227253406392</v>
      </c>
      <c r="AS30">
        <f t="shared" si="9"/>
        <v>63.984532507829911</v>
      </c>
      <c r="AT30">
        <f t="shared" si="9"/>
        <v>69.262214733950074</v>
      </c>
      <c r="AU30">
        <f t="shared" si="9"/>
        <v>-831.33552529228393</v>
      </c>
      <c r="AW30">
        <v>27</v>
      </c>
      <c r="AX30">
        <f>IF(Z30&gt;0, (R30*SUMPRODUCT(K30:$K$98, X30:$X$98)-K30*$AZ$3)/Z30, 0)</f>
        <v>12318.696266768367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12.5</v>
      </c>
      <c r="R31">
        <f t="shared" si="0"/>
        <v>500000</v>
      </c>
      <c r="S31">
        <f t="shared" si="1"/>
        <v>11870.931513745336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7715.3792732415714</v>
      </c>
      <c r="AC31">
        <f t="shared" si="2"/>
        <v>7155.1811318519467</v>
      </c>
      <c r="AE31">
        <f t="shared" si="3"/>
        <v>0</v>
      </c>
      <c r="AF31">
        <f t="shared" si="4"/>
        <v>0</v>
      </c>
      <c r="AG31">
        <f t="shared" si="4"/>
        <v>-7.5343509516997171</v>
      </c>
      <c r="AH31">
        <f t="shared" si="5"/>
        <v>-8651.686858539364</v>
      </c>
      <c r="AI31">
        <f t="shared" si="6"/>
        <v>-8659.2212094910647</v>
      </c>
      <c r="AJ31">
        <f t="shared" si="7"/>
        <v>560.19814138962465</v>
      </c>
      <c r="AK31">
        <f t="shared" si="22"/>
        <v>540.07654912691009</v>
      </c>
      <c r="AL31">
        <f t="shared" si="8"/>
        <v>-7558.9465189745297</v>
      </c>
      <c r="AN31">
        <f t="shared" si="9"/>
        <v>0</v>
      </c>
      <c r="AO31">
        <f t="shared" si="9"/>
        <v>0</v>
      </c>
      <c r="AP31">
        <f t="shared" si="9"/>
        <v>-0.80692942583956284</v>
      </c>
      <c r="AQ31">
        <f t="shared" si="9"/>
        <v>-926.59616655233037</v>
      </c>
      <c r="AR31">
        <f t="shared" si="9"/>
        <v>-927.40309597817009</v>
      </c>
      <c r="AS31">
        <f t="shared" si="9"/>
        <v>59.997253577090369</v>
      </c>
      <c r="AT31">
        <f t="shared" si="9"/>
        <v>57.842229873573196</v>
      </c>
      <c r="AU31">
        <f t="shared" si="9"/>
        <v>-809.56361252750651</v>
      </c>
      <c r="AW31">
        <v>28</v>
      </c>
      <c r="AX31">
        <f>IF(Z31&gt;0, (R31*SUMPRODUCT(K31:$K$98, X31:$X$98)-K31*$AZ$3)/Z31, 0)</f>
        <v>11870.931513745336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12.5</v>
      </c>
      <c r="R32">
        <f t="shared" si="0"/>
        <v>500000</v>
      </c>
      <c r="S32">
        <f t="shared" si="1"/>
        <v>11396.007002681352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7155.1811318519467</v>
      </c>
      <c r="AC32">
        <f t="shared" si="2"/>
        <v>6588.8037461287959</v>
      </c>
      <c r="AE32">
        <f t="shared" si="3"/>
        <v>0</v>
      </c>
      <c r="AF32">
        <f t="shared" si="4"/>
        <v>0</v>
      </c>
      <c r="AG32">
        <f t="shared" si="4"/>
        <v>-7.2270968951871959</v>
      </c>
      <c r="AH32">
        <f t="shared" si="5"/>
        <v>-9276.421879820984</v>
      </c>
      <c r="AI32">
        <f t="shared" si="6"/>
        <v>-9283.6489767161711</v>
      </c>
      <c r="AJ32">
        <f t="shared" si="7"/>
        <v>566.37738572315084</v>
      </c>
      <c r="AK32">
        <f t="shared" si="22"/>
        <v>500.86267922963634</v>
      </c>
      <c r="AL32">
        <f t="shared" si="8"/>
        <v>-8216.408911763383</v>
      </c>
      <c r="AN32">
        <f t="shared" si="9"/>
        <v>0</v>
      </c>
      <c r="AO32">
        <f t="shared" si="9"/>
        <v>0</v>
      </c>
      <c r="AP32">
        <f t="shared" si="9"/>
        <v>-0.69109151650717071</v>
      </c>
      <c r="AQ32">
        <f t="shared" si="9"/>
        <v>-887.05832475485704</v>
      </c>
      <c r="AR32">
        <f t="shared" si="9"/>
        <v>-887.74941627136423</v>
      </c>
      <c r="AS32">
        <f t="shared" si="9"/>
        <v>54.159866968912496</v>
      </c>
      <c r="AT32">
        <f t="shared" si="9"/>
        <v>47.895019752836482</v>
      </c>
      <c r="AU32">
        <f t="shared" si="9"/>
        <v>-785.69452954961514</v>
      </c>
      <c r="AW32">
        <v>29</v>
      </c>
      <c r="AX32">
        <f>IF(Z32&gt;0, (R32*SUMPRODUCT(K32:$K$98, X32:$X$98)-K32*$AZ$3)/Z32, 0)</f>
        <v>11396.007002681352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12.5</v>
      </c>
      <c r="R33">
        <f t="shared" si="0"/>
        <v>500000</v>
      </c>
      <c r="S33">
        <f t="shared" si="1"/>
        <v>10899.04548463928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6588.8037461287959</v>
      </c>
      <c r="AC33">
        <f t="shared" si="2"/>
        <v>6023.3693328285599</v>
      </c>
      <c r="AE33">
        <f t="shared" si="3"/>
        <v>0</v>
      </c>
      <c r="AF33">
        <f t="shared" si="4"/>
        <v>0</v>
      </c>
      <c r="AG33">
        <f t="shared" si="4"/>
        <v>-6.9081385857569799</v>
      </c>
      <c r="AH33">
        <f t="shared" si="5"/>
        <v>-9867.4936191337729</v>
      </c>
      <c r="AI33">
        <f t="shared" si="6"/>
        <v>-9874.40175771953</v>
      </c>
      <c r="AJ33">
        <f t="shared" si="7"/>
        <v>565.43441330023597</v>
      </c>
      <c r="AK33">
        <f t="shared" si="22"/>
        <v>461.21626222901574</v>
      </c>
      <c r="AL33">
        <f t="shared" si="8"/>
        <v>-8847.7510821902779</v>
      </c>
      <c r="AN33">
        <f t="shared" si="9"/>
        <v>0</v>
      </c>
      <c r="AO33">
        <f t="shared" si="9"/>
        <v>0</v>
      </c>
      <c r="AP33">
        <f t="shared" si="9"/>
        <v>-0.58981349248021753</v>
      </c>
      <c r="AQ33">
        <f t="shared" si="9"/>
        <v>-842.48177729483257</v>
      </c>
      <c r="AR33">
        <f t="shared" si="9"/>
        <v>-843.07159078731286</v>
      </c>
      <c r="AS33">
        <f t="shared" si="9"/>
        <v>48.276513555289448</v>
      </c>
      <c r="AT33">
        <f t="shared" si="9"/>
        <v>39.378418808046966</v>
      </c>
      <c r="AU33">
        <f t="shared" si="9"/>
        <v>-755.4166584239764</v>
      </c>
      <c r="AW33">
        <v>30</v>
      </c>
      <c r="AX33">
        <f>IF(Z33&gt;0, (R33*SUMPRODUCT(K33:$K$98, X33:$X$98)-K33*$AZ$3)/Z33, 0)</f>
        <v>10899.04548463928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12.5</v>
      </c>
      <c r="R34">
        <f t="shared" si="0"/>
        <v>500000</v>
      </c>
      <c r="S34">
        <f t="shared" si="1"/>
        <v>10391.638729264763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6023.3693328285599</v>
      </c>
      <c r="AC34">
        <f t="shared" si="2"/>
        <v>5468.0517621896388</v>
      </c>
      <c r="AE34">
        <f t="shared" si="3"/>
        <v>0</v>
      </c>
      <c r="AF34">
        <f t="shared" si="4"/>
        <v>0</v>
      </c>
      <c r="AG34">
        <f t="shared" si="4"/>
        <v>-6.5774656729436245</v>
      </c>
      <c r="AH34">
        <f t="shared" si="5"/>
        <v>-10463.661078231442</v>
      </c>
      <c r="AI34">
        <f t="shared" si="6"/>
        <v>-10470.238543904386</v>
      </c>
      <c r="AJ34">
        <f t="shared" si="7"/>
        <v>555.3175706389211</v>
      </c>
      <c r="AK34">
        <f t="shared" si="22"/>
        <v>421.63585329799923</v>
      </c>
      <c r="AL34">
        <f t="shared" si="8"/>
        <v>-9493.285119967466</v>
      </c>
      <c r="AN34">
        <f t="shared" si="9"/>
        <v>0</v>
      </c>
      <c r="AO34">
        <f t="shared" si="9"/>
        <v>0</v>
      </c>
      <c r="AP34">
        <f t="shared" si="9"/>
        <v>-0.50141142944091932</v>
      </c>
      <c r="AQ34">
        <f t="shared" si="9"/>
        <v>-797.66273505663446</v>
      </c>
      <c r="AR34">
        <f t="shared" si="9"/>
        <v>-798.16414648607542</v>
      </c>
      <c r="AS34">
        <f t="shared" si="9"/>
        <v>42.332805784618898</v>
      </c>
      <c r="AT34">
        <f t="shared" si="9"/>
        <v>32.142020409979196</v>
      </c>
      <c r="AU34">
        <f t="shared" ref="AU34:AU89" si="23">AL34*$K34</f>
        <v>-723.68932029147732</v>
      </c>
      <c r="AW34">
        <v>31</v>
      </c>
      <c r="AX34">
        <f>IF(Z34&gt;0, (R34*SUMPRODUCT(K34:$K$98, X34:$X$98)-K34*$AZ$3)/Z34, 0)</f>
        <v>10391.638729264763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12.5</v>
      </c>
      <c r="R35">
        <f t="shared" si="0"/>
        <v>500000</v>
      </c>
      <c r="S35">
        <f t="shared" si="1"/>
        <v>9878.3853836949747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5468.0517621896388</v>
      </c>
      <c r="AC35">
        <f t="shared" si="2"/>
        <v>4926.7856402186435</v>
      </c>
      <c r="AE35">
        <f t="shared" si="3"/>
        <v>0</v>
      </c>
      <c r="AF35">
        <f t="shared" ref="AF35:AG66" si="24">-$Z35*P35</f>
        <v>0</v>
      </c>
      <c r="AG35">
        <f t="shared" si="24"/>
        <v>-6.2343002536004981</v>
      </c>
      <c r="AH35">
        <f t="shared" si="5"/>
        <v>-11095.630504547607</v>
      </c>
      <c r="AI35">
        <f t="shared" ref="AI35:AI66" si="25">SUM(AE35:AH35)</f>
        <v>-11101.864804801207</v>
      </c>
      <c r="AJ35">
        <f t="shared" si="7"/>
        <v>541.2661219709953</v>
      </c>
      <c r="AK35">
        <f t="shared" si="22"/>
        <v>382.76362335327474</v>
      </c>
      <c r="AL35">
        <f t="shared" ref="AL35:AL89" si="26">SUM(AI35:AK35)</f>
        <v>-10177.835059476938</v>
      </c>
      <c r="AN35">
        <f t="shared" ref="AN35:AT66" si="27">AE35*$K35</f>
        <v>0</v>
      </c>
      <c r="AO35">
        <f t="shared" si="27"/>
        <v>0</v>
      </c>
      <c r="AP35">
        <f t="shared" si="27"/>
        <v>-0.42433155721634797</v>
      </c>
      <c r="AQ35">
        <f t="shared" si="27"/>
        <v>-755.21325229287038</v>
      </c>
      <c r="AR35">
        <f t="shared" si="27"/>
        <v>-755.63758385008668</v>
      </c>
      <c r="AS35">
        <f t="shared" si="27"/>
        <v>36.840749893584466</v>
      </c>
      <c r="AT35">
        <f t="shared" si="27"/>
        <v>26.052432147371317</v>
      </c>
      <c r="AU35">
        <f t="shared" si="23"/>
        <v>-692.74440180913098</v>
      </c>
      <c r="AW35">
        <v>32</v>
      </c>
      <c r="AX35">
        <f>IF(Z35&gt;0, (R35*SUMPRODUCT(K35:$K$98, X35:$X$98)-K35*$AZ$3)/Z35, 0)</f>
        <v>9878.3853836949747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12.5</v>
      </c>
      <c r="R36">
        <f t="shared" si="0"/>
        <v>500000</v>
      </c>
      <c r="S36">
        <f t="shared" si="1"/>
        <v>9354.2724269180853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4926.7856402186435</v>
      </c>
      <c r="AC36">
        <f t="shared" si="2"/>
        <v>4400.4979353236613</v>
      </c>
      <c r="AE36">
        <f t="shared" si="3"/>
        <v>0</v>
      </c>
      <c r="AF36">
        <f t="shared" si="24"/>
        <v>0</v>
      </c>
      <c r="AG36">
        <f t="shared" si="24"/>
        <v>-5.8803316475216709</v>
      </c>
      <c r="AH36">
        <f t="shared" si="5"/>
        <v>-11665.024141712909</v>
      </c>
      <c r="AI36">
        <f t="shared" si="25"/>
        <v>-11670.904473360431</v>
      </c>
      <c r="AJ36">
        <f t="shared" si="7"/>
        <v>526.2877048949822</v>
      </c>
      <c r="AK36">
        <f t="shared" si="22"/>
        <v>344.87499481530506</v>
      </c>
      <c r="AL36">
        <f t="shared" si="26"/>
        <v>-10799.741773650145</v>
      </c>
      <c r="AN36">
        <f t="shared" si="27"/>
        <v>0</v>
      </c>
      <c r="AO36">
        <f t="shared" si="27"/>
        <v>0</v>
      </c>
      <c r="AP36">
        <f t="shared" si="27"/>
        <v>-0.35735627660119734</v>
      </c>
      <c r="AQ36">
        <f t="shared" si="27"/>
        <v>-708.90042324440856</v>
      </c>
      <c r="AR36">
        <f t="shared" si="27"/>
        <v>-709.25777952100987</v>
      </c>
      <c r="AS36">
        <f t="shared" si="27"/>
        <v>31.983266576728823</v>
      </c>
      <c r="AT36">
        <f t="shared" si="27"/>
        <v>20.958553263232499</v>
      </c>
      <c r="AU36">
        <f t="shared" si="23"/>
        <v>-656.31595968104853</v>
      </c>
      <c r="AW36">
        <v>33</v>
      </c>
      <c r="AX36">
        <f>IF(Z36&gt;0, (R36*SUMPRODUCT(K36:$K$98, X36:$X$98)-K36*$AZ$3)/Z36, 0)</f>
        <v>9354.2724269180853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12.5</v>
      </c>
      <c r="R37">
        <f t="shared" si="0"/>
        <v>500000</v>
      </c>
      <c r="S37">
        <f t="shared" si="1"/>
        <v>8826.1294729373531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4400.4979353236613</v>
      </c>
      <c r="AC37">
        <f t="shared" si="2"/>
        <v>3895.9953222559425</v>
      </c>
      <c r="AE37">
        <f t="shared" si="3"/>
        <v>0</v>
      </c>
      <c r="AF37">
        <f t="shared" si="24"/>
        <v>0</v>
      </c>
      <c r="AG37">
        <f t="shared" si="24"/>
        <v>-5.5177007857773752</v>
      </c>
      <c r="AH37">
        <f t="shared" si="5"/>
        <v>-12153.101810763184</v>
      </c>
      <c r="AI37">
        <f t="shared" si="25"/>
        <v>-12158.619511548961</v>
      </c>
      <c r="AJ37">
        <f t="shared" si="7"/>
        <v>504.50261306771881</v>
      </c>
      <c r="AK37">
        <f t="shared" si="22"/>
        <v>308.03485547265632</v>
      </c>
      <c r="AL37">
        <f t="shared" si="26"/>
        <v>-11346.082043008586</v>
      </c>
      <c r="AN37">
        <f t="shared" si="27"/>
        <v>0</v>
      </c>
      <c r="AO37">
        <f t="shared" si="27"/>
        <v>0</v>
      </c>
      <c r="AP37">
        <f t="shared" si="27"/>
        <v>-0.29939167283130524</v>
      </c>
      <c r="AQ37">
        <f t="shared" si="27"/>
        <v>-659.43000943298341</v>
      </c>
      <c r="AR37">
        <f t="shared" si="27"/>
        <v>-659.72940110581465</v>
      </c>
      <c r="AS37">
        <f t="shared" si="27"/>
        <v>27.374424083206037</v>
      </c>
      <c r="AT37">
        <f t="shared" si="27"/>
        <v>16.714039823983466</v>
      </c>
      <c r="AU37">
        <f t="shared" si="23"/>
        <v>-615.64093719862524</v>
      </c>
      <c r="AW37">
        <v>34</v>
      </c>
      <c r="AX37">
        <f>IF(Z37&gt;0, (R37*SUMPRODUCT(K37:$K$98, X37:$X$98)-K37*$AZ$3)/Z37, 0)</f>
        <v>8826.1294729373531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12.5</v>
      </c>
      <c r="R38">
        <f t="shared" si="0"/>
        <v>500000</v>
      </c>
      <c r="S38">
        <f t="shared" si="1"/>
        <v>8303.4743133197499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3895.9953222559425</v>
      </c>
      <c r="AC38">
        <f t="shared" si="2"/>
        <v>3419.0633576235714</v>
      </c>
      <c r="AE38">
        <f t="shared" si="3"/>
        <v>0</v>
      </c>
      <c r="AF38">
        <f t="shared" si="24"/>
        <v>0</v>
      </c>
      <c r="AG38">
        <f t="shared" si="24"/>
        <v>-5.1470372951882792</v>
      </c>
      <c r="AH38">
        <f t="shared" si="5"/>
        <v>-12619.459309252872</v>
      </c>
      <c r="AI38">
        <f t="shared" si="25"/>
        <v>-12624.60634654806</v>
      </c>
      <c r="AJ38">
        <f t="shared" si="7"/>
        <v>476.93196463237109</v>
      </c>
      <c r="AK38">
        <f t="shared" si="22"/>
        <v>272.719672557916</v>
      </c>
      <c r="AL38">
        <f t="shared" si="26"/>
        <v>-11874.954709357773</v>
      </c>
      <c r="AN38">
        <f t="shared" si="27"/>
        <v>0</v>
      </c>
      <c r="AO38">
        <f t="shared" si="27"/>
        <v>0</v>
      </c>
      <c r="AP38">
        <f t="shared" si="27"/>
        <v>-0.24935659761185916</v>
      </c>
      <c r="AQ38">
        <f t="shared" si="27"/>
        <v>-611.37024206106719</v>
      </c>
      <c r="AR38">
        <f t="shared" si="27"/>
        <v>-611.61959865867902</v>
      </c>
      <c r="AS38">
        <f t="shared" si="27"/>
        <v>23.105745144735206</v>
      </c>
      <c r="AT38">
        <f t="shared" si="27"/>
        <v>13.212348337642004</v>
      </c>
      <c r="AU38">
        <f t="shared" si="23"/>
        <v>-575.30150517630182</v>
      </c>
      <c r="AW38">
        <v>35</v>
      </c>
      <c r="AX38">
        <f>IF(Z38&gt;0, (R38*SUMPRODUCT(K38:$K$98, X38:$X$98)-K38*$AZ$3)/Z38, 0)</f>
        <v>8303.4743133197499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12.5</v>
      </c>
      <c r="R39">
        <f t="shared" si="0"/>
        <v>500000</v>
      </c>
      <c r="S39">
        <f t="shared" si="1"/>
        <v>7785.8294012450388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3419.0633576235714</v>
      </c>
      <c r="AC39">
        <f t="shared" si="2"/>
        <v>2970.6377984201954</v>
      </c>
      <c r="AE39">
        <f t="shared" si="3"/>
        <v>0</v>
      </c>
      <c r="AF39">
        <f t="shared" si="24"/>
        <v>0</v>
      </c>
      <c r="AG39">
        <f t="shared" si="24"/>
        <v>-4.7693020957169283</v>
      </c>
      <c r="AH39">
        <f t="shared" si="5"/>
        <v>-13050.593060778743</v>
      </c>
      <c r="AI39">
        <f t="shared" si="25"/>
        <v>-13055.362362874461</v>
      </c>
      <c r="AJ39">
        <f t="shared" si="7"/>
        <v>448.425559203376</v>
      </c>
      <c r="AK39">
        <f t="shared" si="22"/>
        <v>239.33443503365001</v>
      </c>
      <c r="AL39">
        <f t="shared" si="26"/>
        <v>-12367.602368637434</v>
      </c>
      <c r="AN39">
        <f t="shared" si="27"/>
        <v>0</v>
      </c>
      <c r="AO39">
        <f t="shared" si="27"/>
        <v>0</v>
      </c>
      <c r="AP39">
        <f t="shared" si="27"/>
        <v>-0.20630053676754118</v>
      </c>
      <c r="AQ39">
        <f t="shared" si="27"/>
        <v>-564.51537343194559</v>
      </c>
      <c r="AR39">
        <f t="shared" si="27"/>
        <v>-564.72167396871316</v>
      </c>
      <c r="AS39">
        <f t="shared" si="27"/>
        <v>19.397058879331688</v>
      </c>
      <c r="AT39">
        <f t="shared" si="27"/>
        <v>10.352630515634408</v>
      </c>
      <c r="AU39">
        <f t="shared" si="23"/>
        <v>-534.97198457374702</v>
      </c>
      <c r="AW39">
        <v>36</v>
      </c>
      <c r="AX39">
        <f>IF(Z39&gt;0, (R39*SUMPRODUCT(K39:$K$98, X39:$X$98)-K39*$AZ$3)/Z39, 0)</f>
        <v>7785.8294012450388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12.5</v>
      </c>
      <c r="R40">
        <f t="shared" si="0"/>
        <v>500000</v>
      </c>
      <c r="S40">
        <f t="shared" si="1"/>
        <v>7273.0533397043646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2970.6377984201954</v>
      </c>
      <c r="AC40">
        <f t="shared" si="2"/>
        <v>2551.6087489683323</v>
      </c>
      <c r="AE40">
        <f t="shared" si="3"/>
        <v>0</v>
      </c>
      <c r="AF40">
        <f t="shared" si="24"/>
        <v>0</v>
      </c>
      <c r="AG40">
        <f t="shared" si="24"/>
        <v>-4.3853809222029749</v>
      </c>
      <c r="AH40">
        <f t="shared" si="5"/>
        <v>-13449.126102271362</v>
      </c>
      <c r="AI40">
        <f t="shared" si="25"/>
        <v>-13453.511483193566</v>
      </c>
      <c r="AJ40">
        <f t="shared" si="7"/>
        <v>419.0290494518631</v>
      </c>
      <c r="AK40">
        <f t="shared" si="22"/>
        <v>207.94464588941369</v>
      </c>
      <c r="AL40">
        <f t="shared" si="26"/>
        <v>-12826.537787852289</v>
      </c>
      <c r="AN40">
        <f t="shared" si="27"/>
        <v>0</v>
      </c>
      <c r="AO40">
        <f t="shared" si="27"/>
        <v>0</v>
      </c>
      <c r="AP40">
        <f t="shared" si="27"/>
        <v>-0.16936935201563796</v>
      </c>
      <c r="AQ40">
        <f t="shared" si="27"/>
        <v>-519.42346936968625</v>
      </c>
      <c r="AR40">
        <f t="shared" si="27"/>
        <v>-519.59283872170192</v>
      </c>
      <c r="AS40">
        <f t="shared" si="27"/>
        <v>16.183469541281944</v>
      </c>
      <c r="AT40">
        <f t="shared" si="27"/>
        <v>8.0311039232867749</v>
      </c>
      <c r="AU40">
        <f t="shared" si="23"/>
        <v>-495.37826525713314</v>
      </c>
      <c r="AW40">
        <v>37</v>
      </c>
      <c r="AX40">
        <f>IF(Z40&gt;0, (R40*SUMPRODUCT(K40:$K$98, X40:$X$98)-K40*$AZ$3)/Z40, 0)</f>
        <v>7273.0533397043646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12.5</v>
      </c>
      <c r="R41">
        <f t="shared" si="0"/>
        <v>500000</v>
      </c>
      <c r="S41">
        <f t="shared" si="1"/>
        <v>6762.6140370435814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2551.6087489683323</v>
      </c>
      <c r="AC41">
        <f t="shared" si="2"/>
        <v>2162.0837831522895</v>
      </c>
      <c r="AE41">
        <f t="shared" si="3"/>
        <v>0</v>
      </c>
      <c r="AF41">
        <f t="shared" si="24"/>
        <v>0</v>
      </c>
      <c r="AG41">
        <f t="shared" si="24"/>
        <v>-3.9963906177940953</v>
      </c>
      <c r="AH41">
        <f t="shared" si="5"/>
        <v>-13805.459807473986</v>
      </c>
      <c r="AI41">
        <f t="shared" si="25"/>
        <v>-13809.456198091781</v>
      </c>
      <c r="AJ41">
        <f t="shared" si="7"/>
        <v>389.52496581604282</v>
      </c>
      <c r="AK41">
        <f t="shared" si="22"/>
        <v>178.61261242778329</v>
      </c>
      <c r="AL41">
        <f t="shared" si="26"/>
        <v>-13241.318619847954</v>
      </c>
      <c r="AN41">
        <f t="shared" si="27"/>
        <v>0</v>
      </c>
      <c r="AO41">
        <f t="shared" si="27"/>
        <v>0</v>
      </c>
      <c r="AP41">
        <f t="shared" si="27"/>
        <v>-0.13780894598293539</v>
      </c>
      <c r="AQ41">
        <f t="shared" si="27"/>
        <v>-476.05853552121181</v>
      </c>
      <c r="AR41">
        <f t="shared" si="27"/>
        <v>-476.19634446719476</v>
      </c>
      <c r="AS41">
        <f t="shared" si="27"/>
        <v>13.432126663028196</v>
      </c>
      <c r="AT41">
        <f t="shared" si="27"/>
        <v>6.1591616566044998</v>
      </c>
      <c r="AU41">
        <f t="shared" si="23"/>
        <v>-456.60505614756204</v>
      </c>
      <c r="AW41">
        <v>38</v>
      </c>
      <c r="AX41">
        <f>IF(Z41&gt;0, (R41*SUMPRODUCT(K41:$K$98, X41:$X$98)-K41*$AZ$3)/Z41, 0)</f>
        <v>6762.6140370435814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12.5</v>
      </c>
      <c r="R42">
        <f t="shared" si="0"/>
        <v>500000</v>
      </c>
      <c r="S42">
        <f t="shared" si="1"/>
        <v>6249.8329565715139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2162.0837831522895</v>
      </c>
      <c r="AC42">
        <f t="shared" si="2"/>
        <v>1802.0060543754034</v>
      </c>
      <c r="AE42">
        <f t="shared" si="3"/>
        <v>0</v>
      </c>
      <c r="AF42">
        <f t="shared" si="24"/>
        <v>0</v>
      </c>
      <c r="AG42">
        <f t="shared" si="24"/>
        <v>-3.6041084355715611</v>
      </c>
      <c r="AH42">
        <f t="shared" si="5"/>
        <v>-14092.731041783727</v>
      </c>
      <c r="AI42">
        <f t="shared" si="25"/>
        <v>-14096.335150219298</v>
      </c>
      <c r="AJ42">
        <f t="shared" si="7"/>
        <v>360.07772877688603</v>
      </c>
      <c r="AK42">
        <f t="shared" si="22"/>
        <v>151.34586482066027</v>
      </c>
      <c r="AL42">
        <f t="shared" si="26"/>
        <v>-13584.911556621753</v>
      </c>
      <c r="AN42">
        <f t="shared" si="27"/>
        <v>0</v>
      </c>
      <c r="AO42">
        <f t="shared" si="27"/>
        <v>0</v>
      </c>
      <c r="AP42">
        <f t="shared" si="27"/>
        <v>-0.11096584040618913</v>
      </c>
      <c r="AQ42">
        <f t="shared" si="27"/>
        <v>-433.89697386336326</v>
      </c>
      <c r="AR42">
        <f t="shared" si="27"/>
        <v>-434.00793970376941</v>
      </c>
      <c r="AS42">
        <f t="shared" si="27"/>
        <v>11.086327867086629</v>
      </c>
      <c r="AT42">
        <f t="shared" si="27"/>
        <v>4.6597435626718964</v>
      </c>
      <c r="AU42">
        <f t="shared" si="23"/>
        <v>-418.26186827401096</v>
      </c>
      <c r="AW42">
        <v>39</v>
      </c>
      <c r="AX42">
        <f>IF(Z42&gt;0, (R42*SUMPRODUCT(K42:$K$98, X42:$X$98)-K42*$AZ$3)/Z42, 0)</f>
        <v>6249.8329565715139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12.5</v>
      </c>
      <c r="R43">
        <f t="shared" si="0"/>
        <v>500000</v>
      </c>
      <c r="S43">
        <f t="shared" si="1"/>
        <v>5731.2675754776792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1802.0060543754034</v>
      </c>
      <c r="AC43">
        <f t="shared" si="2"/>
        <v>1471.6633722480447</v>
      </c>
      <c r="AE43">
        <f t="shared" si="3"/>
        <v>0</v>
      </c>
      <c r="AF43">
        <f t="shared" si="24"/>
        <v>0</v>
      </c>
      <c r="AG43">
        <f t="shared" si="24"/>
        <v>-3.2097248838652135</v>
      </c>
      <c r="AH43">
        <f t="shared" si="5"/>
        <v>-14333.698694025288</v>
      </c>
      <c r="AI43">
        <f t="shared" si="25"/>
        <v>-14336.908418909154</v>
      </c>
      <c r="AJ43">
        <f t="shared" si="7"/>
        <v>330.34268212735878</v>
      </c>
      <c r="AK43">
        <f t="shared" si="22"/>
        <v>126.14042380627825</v>
      </c>
      <c r="AL43">
        <f t="shared" si="26"/>
        <v>-13880.425312975516</v>
      </c>
      <c r="AN43">
        <f t="shared" si="27"/>
        <v>0</v>
      </c>
      <c r="AO43">
        <f t="shared" si="27"/>
        <v>0</v>
      </c>
      <c r="AP43">
        <f t="shared" si="27"/>
        <v>-8.823507195671644E-2</v>
      </c>
      <c r="AQ43">
        <f t="shared" si="27"/>
        <v>-394.03219323588729</v>
      </c>
      <c r="AR43">
        <f t="shared" si="27"/>
        <v>-394.12042830784401</v>
      </c>
      <c r="AS43">
        <f t="shared" si="27"/>
        <v>9.0810930476950542</v>
      </c>
      <c r="AT43">
        <f t="shared" si="27"/>
        <v>3.4675898321212792</v>
      </c>
      <c r="AU43">
        <f t="shared" si="23"/>
        <v>-381.57174542802767</v>
      </c>
      <c r="AW43">
        <v>40</v>
      </c>
      <c r="AX43">
        <f>IF(Z43&gt;0, (R43*SUMPRODUCT(K43:$K$98, X43:$X$98)-K43*$AZ$3)/Z43, 0)</f>
        <v>5731.2675754776792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12.5</v>
      </c>
      <c r="R44">
        <f t="shared" si="0"/>
        <v>500000</v>
      </c>
      <c r="S44">
        <f t="shared" si="1"/>
        <v>5192.4770440942639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1471.6633722480447</v>
      </c>
      <c r="AC44">
        <f t="shared" si="2"/>
        <v>1170.09036806216</v>
      </c>
      <c r="AE44">
        <f t="shared" si="3"/>
        <v>0</v>
      </c>
      <c r="AF44">
        <f t="shared" si="24"/>
        <v>0</v>
      </c>
      <c r="AG44">
        <f t="shared" si="24"/>
        <v>-2.8167923471924121</v>
      </c>
      <c r="AH44">
        <f t="shared" si="5"/>
        <v>-14433.411513365963</v>
      </c>
      <c r="AI44">
        <f t="shared" si="25"/>
        <v>-14436.228305713155</v>
      </c>
      <c r="AJ44">
        <f t="shared" si="7"/>
        <v>301.57300418588466</v>
      </c>
      <c r="AK44">
        <f t="shared" si="22"/>
        <v>103.01643605736314</v>
      </c>
      <c r="AL44">
        <f t="shared" si="26"/>
        <v>-14031.638865469908</v>
      </c>
      <c r="AN44">
        <f t="shared" si="27"/>
        <v>0</v>
      </c>
      <c r="AO44">
        <f t="shared" si="27"/>
        <v>0</v>
      </c>
      <c r="AP44">
        <f t="shared" si="27"/>
        <v>-6.9136954443794349E-2</v>
      </c>
      <c r="AQ44">
        <f t="shared" si="27"/>
        <v>-354.26186643212827</v>
      </c>
      <c r="AR44">
        <f t="shared" si="27"/>
        <v>-354.33100338657209</v>
      </c>
      <c r="AS44">
        <f t="shared" si="27"/>
        <v>7.4019794439797515</v>
      </c>
      <c r="AT44">
        <f t="shared" si="27"/>
        <v>2.5284940346273439</v>
      </c>
      <c r="AU44">
        <f t="shared" si="23"/>
        <v>-344.40052990796499</v>
      </c>
      <c r="AW44">
        <v>41</v>
      </c>
      <c r="AX44">
        <f>IF(Z44&gt;0, (R44*SUMPRODUCT(K44:$K$98, X44:$X$98)-K44*$AZ$3)/Z44, 0)</f>
        <v>5192.4770440942639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12.5</v>
      </c>
      <c r="R45">
        <f t="shared" si="0"/>
        <v>500000</v>
      </c>
      <c r="S45">
        <f t="shared" si="1"/>
        <v>4621.4362258673727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1170.09036806216</v>
      </c>
      <c r="AC45">
        <f t="shared" si="2"/>
        <v>898.38134899610679</v>
      </c>
      <c r="AE45">
        <f t="shared" si="3"/>
        <v>0</v>
      </c>
      <c r="AF45">
        <f t="shared" si="24"/>
        <v>0</v>
      </c>
      <c r="AG45">
        <f t="shared" si="24"/>
        <v>-2.4299300722999115</v>
      </c>
      <c r="AH45">
        <f t="shared" si="5"/>
        <v>-14347.774056823062</v>
      </c>
      <c r="AI45">
        <f t="shared" si="25"/>
        <v>-14350.203986895362</v>
      </c>
      <c r="AJ45">
        <f t="shared" si="7"/>
        <v>271.7090190660532</v>
      </c>
      <c r="AK45">
        <f t="shared" si="22"/>
        <v>81.906325764351209</v>
      </c>
      <c r="AL45">
        <f t="shared" si="26"/>
        <v>-13996.588642064957</v>
      </c>
      <c r="AN45">
        <f t="shared" si="27"/>
        <v>0</v>
      </c>
      <c r="AO45">
        <f t="shared" si="27"/>
        <v>0</v>
      </c>
      <c r="AP45">
        <f t="shared" si="27"/>
        <v>-5.325141660743174E-2</v>
      </c>
      <c r="AQ45">
        <f t="shared" si="27"/>
        <v>-314.42851067974482</v>
      </c>
      <c r="AR45">
        <f t="shared" si="27"/>
        <v>-314.48176209635221</v>
      </c>
      <c r="AS45">
        <f t="shared" si="27"/>
        <v>5.9544471403608377</v>
      </c>
      <c r="AT45">
        <f t="shared" si="27"/>
        <v>1.7949602442399653</v>
      </c>
      <c r="AU45">
        <f t="shared" si="23"/>
        <v>-306.73235471175144</v>
      </c>
      <c r="AW45">
        <v>42</v>
      </c>
      <c r="AX45">
        <f>IF(Z45&gt;0, (R45*SUMPRODUCT(K45:$K$98, X45:$X$98)-K45*$AZ$3)/Z45, 0)</f>
        <v>4621.4362258673727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12.5</v>
      </c>
      <c r="R46">
        <f t="shared" si="0"/>
        <v>500000</v>
      </c>
      <c r="S46">
        <f t="shared" si="1"/>
        <v>4001.7015908245844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898.38134899610679</v>
      </c>
      <c r="AC46">
        <f t="shared" si="2"/>
        <v>657.66073775035761</v>
      </c>
      <c r="AE46">
        <f t="shared" si="3"/>
        <v>0</v>
      </c>
      <c r="AF46">
        <f t="shared" si="24"/>
        <v>0</v>
      </c>
      <c r="AG46">
        <f t="shared" si="24"/>
        <v>-2.0543159041965229</v>
      </c>
      <c r="AH46">
        <f t="shared" si="5"/>
        <v>-14052.594695215585</v>
      </c>
      <c r="AI46">
        <f t="shared" si="25"/>
        <v>-14054.649011119782</v>
      </c>
      <c r="AJ46">
        <f t="shared" si="7"/>
        <v>240.72061124574918</v>
      </c>
      <c r="AK46">
        <f t="shared" si="22"/>
        <v>62.886694429727484</v>
      </c>
      <c r="AL46">
        <f t="shared" si="26"/>
        <v>-13751.041705444304</v>
      </c>
      <c r="AN46">
        <f t="shared" si="27"/>
        <v>0</v>
      </c>
      <c r="AO46">
        <f t="shared" si="27"/>
        <v>0</v>
      </c>
      <c r="AP46">
        <f t="shared" si="27"/>
        <v>-4.0196347808779606E-2</v>
      </c>
      <c r="AQ46">
        <f t="shared" si="27"/>
        <v>-274.96403198300908</v>
      </c>
      <c r="AR46">
        <f t="shared" si="27"/>
        <v>-275.00422833081785</v>
      </c>
      <c r="AS46">
        <f t="shared" si="27"/>
        <v>4.7101272957143543</v>
      </c>
      <c r="AT46">
        <f t="shared" si="27"/>
        <v>1.2304901289417023</v>
      </c>
      <c r="AU46">
        <f t="shared" si="23"/>
        <v>-269.06361090616178</v>
      </c>
      <c r="AW46">
        <v>43</v>
      </c>
      <c r="AX46">
        <f>IF(Z46&gt;0, (R46*SUMPRODUCT(K46:$K$98, X46:$X$98)-K46*$AZ$3)/Z46, 0)</f>
        <v>4001.7015908245844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12.5</v>
      </c>
      <c r="R47">
        <f t="shared" si="0"/>
        <v>500000</v>
      </c>
      <c r="S47">
        <f t="shared" si="1"/>
        <v>3303.345593178035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657.66073775035761</v>
      </c>
      <c r="AC47">
        <f t="shared" si="2"/>
        <v>448.50733026198725</v>
      </c>
      <c r="AE47">
        <f t="shared" si="3"/>
        <v>0</v>
      </c>
      <c r="AF47">
        <f t="shared" si="24"/>
        <v>0</v>
      </c>
      <c r="AG47">
        <f t="shared" si="24"/>
        <v>-1.6971707834181444</v>
      </c>
      <c r="AH47">
        <f t="shared" si="5"/>
        <v>-13464.078469456517</v>
      </c>
      <c r="AI47">
        <f t="shared" si="25"/>
        <v>-13465.775640239935</v>
      </c>
      <c r="AJ47">
        <f t="shared" si="7"/>
        <v>209.15340748837036</v>
      </c>
      <c r="AK47">
        <f t="shared" si="22"/>
        <v>46.036251642525038</v>
      </c>
      <c r="AL47">
        <f t="shared" si="26"/>
        <v>-13210.585981109039</v>
      </c>
      <c r="AN47">
        <f t="shared" si="27"/>
        <v>0</v>
      </c>
      <c r="AO47">
        <f t="shared" si="27"/>
        <v>0</v>
      </c>
      <c r="AP47">
        <f t="shared" si="27"/>
        <v>-2.965014975206582E-2</v>
      </c>
      <c r="AQ47">
        <f t="shared" si="27"/>
        <v>-235.22202172778867</v>
      </c>
      <c r="AR47">
        <f t="shared" si="27"/>
        <v>-235.25167187754073</v>
      </c>
      <c r="AS47">
        <f t="shared" si="27"/>
        <v>3.6539810334792535</v>
      </c>
      <c r="AT47">
        <f t="shared" si="27"/>
        <v>0.8042689448586583</v>
      </c>
      <c r="AU47">
        <f t="shared" si="23"/>
        <v>-230.79342189920283</v>
      </c>
      <c r="AW47">
        <v>44</v>
      </c>
      <c r="AX47">
        <f>IF(Z47&gt;0, (R47*SUMPRODUCT(K47:$K$98, X47:$X$98)-K47*$AZ$3)/Z47, 0)</f>
        <v>3303.345593178035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12.5</v>
      </c>
      <c r="R48">
        <f t="shared" si="0"/>
        <v>500000</v>
      </c>
      <c r="S48">
        <f t="shared" si="1"/>
        <v>2489.9543726524744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448.50733026198725</v>
      </c>
      <c r="AC48">
        <f t="shared" si="2"/>
        <v>272.04479469012682</v>
      </c>
      <c r="AE48">
        <f t="shared" si="3"/>
        <v>0</v>
      </c>
      <c r="AF48">
        <f t="shared" si="24"/>
        <v>0</v>
      </c>
      <c r="AG48">
        <f t="shared" si="24"/>
        <v>-1.36571174595624</v>
      </c>
      <c r="AH48">
        <f t="shared" si="5"/>
        <v>-12579.493185108924</v>
      </c>
      <c r="AI48">
        <f t="shared" si="25"/>
        <v>-12580.858896854881</v>
      </c>
      <c r="AJ48">
        <f t="shared" si="7"/>
        <v>176.46253557186043</v>
      </c>
      <c r="AK48">
        <f t="shared" si="22"/>
        <v>31.39551311833911</v>
      </c>
      <c r="AL48">
        <f t="shared" si="26"/>
        <v>-12373.000848164682</v>
      </c>
      <c r="AN48">
        <f t="shared" si="27"/>
        <v>0</v>
      </c>
      <c r="AO48">
        <f t="shared" si="27"/>
        <v>0</v>
      </c>
      <c r="AP48">
        <f t="shared" si="27"/>
        <v>-2.1303078430265757E-2</v>
      </c>
      <c r="AQ48">
        <f t="shared" si="27"/>
        <v>-196.22144330883984</v>
      </c>
      <c r="AR48">
        <f t="shared" si="27"/>
        <v>-196.2427463872701</v>
      </c>
      <c r="AS48">
        <f t="shared" si="27"/>
        <v>2.7525539312534808</v>
      </c>
      <c r="AT48">
        <f t="shared" si="27"/>
        <v>0.48972345760277719</v>
      </c>
      <c r="AU48">
        <f t="shared" si="23"/>
        <v>-193.00046899841385</v>
      </c>
      <c r="AW48">
        <v>45</v>
      </c>
      <c r="AX48">
        <f>IF(Z48&gt;0, (R48*SUMPRODUCT(K48:$K$98, X48:$X$98)-K48*$AZ$3)/Z48, 0)</f>
        <v>2489.9543726524744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12.5</v>
      </c>
      <c r="R49">
        <f t="shared" si="0"/>
        <v>500000</v>
      </c>
      <c r="S49">
        <f t="shared" si="1"/>
        <v>1502.8772271072876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272.04479469012682</v>
      </c>
      <c r="AC49">
        <f t="shared" si="2"/>
        <v>128.2871783062223</v>
      </c>
      <c r="AE49">
        <f t="shared" si="3"/>
        <v>0</v>
      </c>
      <c r="AF49">
        <f t="shared" si="24"/>
        <v>0</v>
      </c>
      <c r="AG49">
        <f t="shared" si="24"/>
        <v>-1.0670131264909382</v>
      </c>
      <c r="AH49">
        <f t="shared" si="5"/>
        <v>-11401.660080229574</v>
      </c>
      <c r="AI49">
        <f t="shared" si="25"/>
        <v>-11402.727093356065</v>
      </c>
      <c r="AJ49">
        <f t="shared" si="7"/>
        <v>143.75761638390452</v>
      </c>
      <c r="AK49">
        <f t="shared" si="22"/>
        <v>19.043135628308878</v>
      </c>
      <c r="AL49">
        <f t="shared" si="26"/>
        <v>-11239.926341343851</v>
      </c>
      <c r="AN49">
        <f t="shared" si="27"/>
        <v>0</v>
      </c>
      <c r="AO49">
        <f t="shared" si="27"/>
        <v>0</v>
      </c>
      <c r="AP49">
        <f t="shared" si="27"/>
        <v>-1.4860556087240091E-2</v>
      </c>
      <c r="AQ49">
        <f t="shared" si="27"/>
        <v>-158.79374386622123</v>
      </c>
      <c r="AR49">
        <f t="shared" si="27"/>
        <v>-158.80860442230846</v>
      </c>
      <c r="AS49">
        <f t="shared" si="27"/>
        <v>2.0021479288325339</v>
      </c>
      <c r="AT49">
        <f t="shared" si="27"/>
        <v>0.26521846644199415</v>
      </c>
      <c r="AU49">
        <f t="shared" si="23"/>
        <v>-156.54123802703393</v>
      </c>
      <c r="AW49">
        <v>46</v>
      </c>
      <c r="AX49">
        <f>IF(Z49&gt;0, (R49*SUMPRODUCT(K49:$K$98, X49:$X$98)-K49*$AZ$3)/Z49, 0)</f>
        <v>1502.8772271072876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12.5</v>
      </c>
      <c r="R50">
        <f t="shared" si="0"/>
        <v>500000</v>
      </c>
      <c r="S50">
        <f t="shared" si="1"/>
        <v>253.29385730916269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128.2871783062223</v>
      </c>
      <c r="AC50">
        <f t="shared" si="2"/>
        <v>16.336137051550224</v>
      </c>
      <c r="AE50">
        <f t="shared" si="3"/>
        <v>0</v>
      </c>
      <c r="AF50">
        <f t="shared" si="24"/>
        <v>0</v>
      </c>
      <c r="AG50">
        <f t="shared" si="24"/>
        <v>-0.80618501890922478</v>
      </c>
      <c r="AH50">
        <f t="shared" si="5"/>
        <v>-10006.319052672163</v>
      </c>
      <c r="AI50">
        <f t="shared" si="25"/>
        <v>-10007.125237691072</v>
      </c>
      <c r="AJ50">
        <f t="shared" si="7"/>
        <v>111.95104125467208</v>
      </c>
      <c r="AK50">
        <f t="shared" si="22"/>
        <v>8.9801024814355621</v>
      </c>
      <c r="AL50">
        <f t="shared" si="26"/>
        <v>-9886.1940939549659</v>
      </c>
      <c r="AN50">
        <f t="shared" si="27"/>
        <v>0</v>
      </c>
      <c r="AO50">
        <f t="shared" si="27"/>
        <v>0</v>
      </c>
      <c r="AP50">
        <f t="shared" si="27"/>
        <v>-1.0024945028418435E-2</v>
      </c>
      <c r="AQ50">
        <f t="shared" si="27"/>
        <v>-124.42900337639435</v>
      </c>
      <c r="AR50">
        <f t="shared" si="27"/>
        <v>-124.43902832142277</v>
      </c>
      <c r="AS50">
        <f t="shared" si="27"/>
        <v>1.3921159636168601</v>
      </c>
      <c r="AT50">
        <f t="shared" si="27"/>
        <v>0.11166795662831856</v>
      </c>
      <c r="AU50">
        <f t="shared" si="23"/>
        <v>-122.9352444011776</v>
      </c>
      <c r="AW50">
        <v>47</v>
      </c>
      <c r="AX50">
        <f>IF(Z50&gt;0, (R50*SUMPRODUCT(K50:$K$98, X50:$X$98)-K50*$AZ$3)/Z50, 0)</f>
        <v>253.29385730916269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12.5</v>
      </c>
      <c r="R51">
        <f t="shared" si="0"/>
        <v>500000</v>
      </c>
      <c r="S51">
        <f t="shared" si="1"/>
        <v>-1414.1278730539145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16.336137051550224</v>
      </c>
      <c r="AC51">
        <f t="shared" si="2"/>
        <v>-66.269024707389406</v>
      </c>
      <c r="AE51">
        <f t="shared" si="3"/>
        <v>0</v>
      </c>
      <c r="AF51">
        <f t="shared" si="24"/>
        <v>0</v>
      </c>
      <c r="AG51">
        <f t="shared" si="24"/>
        <v>-0.58577645248831445</v>
      </c>
      <c r="AH51">
        <f t="shared" si="5"/>
        <v>-8493.8686492727247</v>
      </c>
      <c r="AI51">
        <f t="shared" si="25"/>
        <v>-8494.4544257252128</v>
      </c>
      <c r="AJ51">
        <f t="shared" si="7"/>
        <v>82.60516175893963</v>
      </c>
      <c r="AK51">
        <f t="shared" si="22"/>
        <v>1.1435295936085159</v>
      </c>
      <c r="AL51">
        <f t="shared" si="26"/>
        <v>-8410.7057343726647</v>
      </c>
      <c r="AN51">
        <f t="shared" si="27"/>
        <v>0</v>
      </c>
      <c r="AO51">
        <f t="shared" si="27"/>
        <v>0</v>
      </c>
      <c r="AP51">
        <f t="shared" si="27"/>
        <v>-6.5037099307669417E-3</v>
      </c>
      <c r="AQ51">
        <f t="shared" si="27"/>
        <v>-94.305016274116994</v>
      </c>
      <c r="AR51">
        <f t="shared" si="27"/>
        <v>-94.311519984047749</v>
      </c>
      <c r="AS51">
        <f t="shared" si="27"/>
        <v>0.91714169899129327</v>
      </c>
      <c r="AT51">
        <f t="shared" si="27"/>
        <v>1.2696284977802097E-2</v>
      </c>
      <c r="AU51">
        <f t="shared" si="23"/>
        <v>-93.381682000078655</v>
      </c>
      <c r="AW51">
        <v>48</v>
      </c>
      <c r="AX51">
        <f>IF(Z51&gt;0, (R51*SUMPRODUCT(K51:$K$98, X51:$X$98)-K51*$AZ$3)/Z51, 0)</f>
        <v>-1414.1278730539145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12.5</v>
      </c>
      <c r="R52">
        <f t="shared" si="0"/>
        <v>500000</v>
      </c>
      <c r="S52">
        <f t="shared" si="1"/>
        <v>-3788.7570188714449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-66.269024707389406</v>
      </c>
      <c r="AC52">
        <f t="shared" si="2"/>
        <v>-123.23132525163589</v>
      </c>
      <c r="AE52">
        <f t="shared" si="3"/>
        <v>0</v>
      </c>
      <c r="AF52">
        <f t="shared" si="24"/>
        <v>0</v>
      </c>
      <c r="AG52">
        <f t="shared" si="24"/>
        <v>-0.40656910907004651</v>
      </c>
      <c r="AH52">
        <f t="shared" si="5"/>
        <v>-6933.9831557353918</v>
      </c>
      <c r="AI52">
        <f t="shared" si="25"/>
        <v>-6934.3897248444619</v>
      </c>
      <c r="AJ52">
        <f t="shared" si="7"/>
        <v>56.962300544246489</v>
      </c>
      <c r="AK52">
        <f t="shared" si="22"/>
        <v>-4.6388317295172588</v>
      </c>
      <c r="AL52">
        <f t="shared" si="26"/>
        <v>-6882.0662560297324</v>
      </c>
      <c r="AN52">
        <f t="shared" si="27"/>
        <v>0</v>
      </c>
      <c r="AO52">
        <f t="shared" si="27"/>
        <v>0</v>
      </c>
      <c r="AP52">
        <f t="shared" si="27"/>
        <v>-4.030376417746822E-3</v>
      </c>
      <c r="AQ52">
        <f t="shared" si="27"/>
        <v>-68.737544413672566</v>
      </c>
      <c r="AR52">
        <f t="shared" si="27"/>
        <v>-68.741574790090311</v>
      </c>
      <c r="AS52">
        <f t="shared" si="27"/>
        <v>0.56467524878921493</v>
      </c>
      <c r="AT52">
        <f t="shared" si="27"/>
        <v>-4.5985387456775391E-2</v>
      </c>
      <c r="AU52">
        <f t="shared" si="23"/>
        <v>-68.222884928757878</v>
      </c>
      <c r="AW52">
        <v>49</v>
      </c>
      <c r="AX52">
        <f>IF(Z52&gt;0, (R52*SUMPRODUCT(K52:$K$98, X52:$X$98)-K52*$AZ$3)/Z52, 0)</f>
        <v>-3788.7570188714449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12.5</v>
      </c>
      <c r="R53">
        <f t="shared" si="0"/>
        <v>500000</v>
      </c>
      <c r="S53">
        <f t="shared" si="1"/>
        <v>-7418.8912240723303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-123.23132525163589</v>
      </c>
      <c r="AC53">
        <f t="shared" si="2"/>
        <v>-158.62715919220992</v>
      </c>
      <c r="AE53">
        <f t="shared" si="3"/>
        <v>0</v>
      </c>
      <c r="AF53">
        <f t="shared" si="24"/>
        <v>0</v>
      </c>
      <c r="AG53">
        <f t="shared" si="24"/>
        <v>-0.26726897996143101</v>
      </c>
      <c r="AH53">
        <f t="shared" si="5"/>
        <v>-5409.3775207166027</v>
      </c>
      <c r="AI53">
        <f t="shared" si="25"/>
        <v>-5409.6447896965637</v>
      </c>
      <c r="AJ53">
        <f t="shared" si="7"/>
        <v>35.395833940574022</v>
      </c>
      <c r="AK53">
        <f t="shared" si="22"/>
        <v>-8.6261927676145138</v>
      </c>
      <c r="AL53">
        <f t="shared" si="26"/>
        <v>-5382.8751485236035</v>
      </c>
      <c r="AN53">
        <f t="shared" si="27"/>
        <v>0</v>
      </c>
      <c r="AO53">
        <f t="shared" si="27"/>
        <v>0</v>
      </c>
      <c r="AP53">
        <f t="shared" si="27"/>
        <v>-2.3656024672614514E-3</v>
      </c>
      <c r="AQ53">
        <f t="shared" si="27"/>
        <v>-47.878496079875987</v>
      </c>
      <c r="AR53">
        <f t="shared" si="27"/>
        <v>-47.880861682343244</v>
      </c>
      <c r="AS53">
        <f t="shared" si="27"/>
        <v>0.31328915204705676</v>
      </c>
      <c r="AT53">
        <f t="shared" si="27"/>
        <v>-7.6350584707161093E-2</v>
      </c>
      <c r="AU53">
        <f t="shared" si="23"/>
        <v>-47.643923115003339</v>
      </c>
      <c r="AW53">
        <v>50</v>
      </c>
      <c r="AX53">
        <f>IF(Z53&gt;0, (R53*SUMPRODUCT(K53:$K$98, X53:$X$98)-K53*$AZ$3)/Z53, 0)</f>
        <v>-7418.8912240723303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12.5</v>
      </c>
      <c r="R54">
        <f t="shared" si="0"/>
        <v>500000</v>
      </c>
      <c r="S54">
        <f t="shared" si="1"/>
        <v>-13380.773477102934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-158.62715919220992</v>
      </c>
      <c r="AC54">
        <f t="shared" si="2"/>
        <v>-176.73627092110513</v>
      </c>
      <c r="AE54">
        <f t="shared" si="3"/>
        <v>0</v>
      </c>
      <c r="AF54">
        <f t="shared" si="24"/>
        <v>0</v>
      </c>
      <c r="AG54">
        <f t="shared" si="24"/>
        <v>-0.16510281638757163</v>
      </c>
      <c r="AH54">
        <f t="shared" si="5"/>
        <v>-3979.7389509698019</v>
      </c>
      <c r="AI54">
        <f t="shared" si="25"/>
        <v>-3979.9040537861893</v>
      </c>
      <c r="AJ54">
        <f t="shared" si="7"/>
        <v>18.109111728895215</v>
      </c>
      <c r="AK54">
        <f t="shared" si="22"/>
        <v>-11.103901143454696</v>
      </c>
      <c r="AL54">
        <f t="shared" si="26"/>
        <v>-3972.8988432007486</v>
      </c>
      <c r="AN54">
        <f t="shared" si="27"/>
        <v>0</v>
      </c>
      <c r="AO54">
        <f t="shared" si="27"/>
        <v>0</v>
      </c>
      <c r="AP54">
        <f t="shared" si="27"/>
        <v>-1.3047570955839259E-3</v>
      </c>
      <c r="AQ54">
        <f t="shared" si="27"/>
        <v>-31.450660554815702</v>
      </c>
      <c r="AR54">
        <f t="shared" si="27"/>
        <v>-31.451965311911284</v>
      </c>
      <c r="AS54">
        <f t="shared" si="27"/>
        <v>0.14311077509139788</v>
      </c>
      <c r="AT54">
        <f t="shared" si="27"/>
        <v>-8.7750736920049172E-2</v>
      </c>
      <c r="AU54">
        <f t="shared" si="23"/>
        <v>-31.396605273739937</v>
      </c>
      <c r="AW54">
        <v>51</v>
      </c>
      <c r="AX54">
        <f>IF(Z54&gt;0, (R54*SUMPRODUCT(K54:$K$98, X54:$X$98)-K54*$AZ$3)/Z54, 0)</f>
        <v>-13380.773477102934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12.5</v>
      </c>
      <c r="R55">
        <f t="shared" si="0"/>
        <v>500000</v>
      </c>
      <c r="S55">
        <f t="shared" si="1"/>
        <v>-23857.260831160813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-176.73627092110513</v>
      </c>
      <c r="AC55">
        <f t="shared" si="2"/>
        <v>-181.607124019688</v>
      </c>
      <c r="AE55">
        <f t="shared" si="3"/>
        <v>0</v>
      </c>
      <c r="AF55">
        <f t="shared" si="24"/>
        <v>0</v>
      </c>
      <c r="AG55">
        <f t="shared" si="24"/>
        <v>-9.515296271066695E-2</v>
      </c>
      <c r="AH55">
        <f t="shared" si="5"/>
        <v>-2731.9530205211581</v>
      </c>
      <c r="AI55">
        <f t="shared" si="25"/>
        <v>-2732.0481734838686</v>
      </c>
      <c r="AJ55">
        <f t="shared" si="7"/>
        <v>4.8708530985828702</v>
      </c>
      <c r="AK55">
        <f t="shared" si="22"/>
        <v>-12.371538964477361</v>
      </c>
      <c r="AL55">
        <f t="shared" si="26"/>
        <v>-2739.548859349763</v>
      </c>
      <c r="AN55">
        <f t="shared" si="27"/>
        <v>0</v>
      </c>
      <c r="AO55">
        <f t="shared" si="27"/>
        <v>0</v>
      </c>
      <c r="AP55">
        <f t="shared" si="27"/>
        <v>-6.7139712640775211E-4</v>
      </c>
      <c r="AQ55">
        <f t="shared" si="27"/>
        <v>-19.276597966121571</v>
      </c>
      <c r="AR55">
        <f t="shared" si="27"/>
        <v>-19.277269363247978</v>
      </c>
      <c r="AS55">
        <f t="shared" si="27"/>
        <v>3.4368627947894956E-2</v>
      </c>
      <c r="AT55">
        <f t="shared" si="27"/>
        <v>-8.7293295693256265E-2</v>
      </c>
      <c r="AU55">
        <f t="shared" si="23"/>
        <v>-19.33019403099334</v>
      </c>
      <c r="AW55">
        <v>52</v>
      </c>
      <c r="AX55">
        <f>IF(Z55&gt;0, (R55*SUMPRODUCT(K55:$K$98, X55:$X$98)-K55*$AZ$3)/Z55, 0)</f>
        <v>-23857.260831160813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12.5</v>
      </c>
      <c r="R56">
        <f t="shared" si="0"/>
        <v>500000</v>
      </c>
      <c r="S56">
        <f t="shared" si="1"/>
        <v>-40901.600999845301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-181.607124019688</v>
      </c>
      <c r="AC56">
        <f t="shared" si="2"/>
        <v>-177.15175104274454</v>
      </c>
      <c r="AE56">
        <f t="shared" si="3"/>
        <v>0</v>
      </c>
      <c r="AF56">
        <f t="shared" si="24"/>
        <v>0</v>
      </c>
      <c r="AG56">
        <f t="shared" si="24"/>
        <v>-5.4139613949162578E-2</v>
      </c>
      <c r="AH56">
        <f t="shared" si="5"/>
        <v>-1602.472765375908</v>
      </c>
      <c r="AI56">
        <f t="shared" si="25"/>
        <v>-1602.5269049898573</v>
      </c>
      <c r="AJ56">
        <f t="shared" si="7"/>
        <v>-4.4553729769434653</v>
      </c>
      <c r="AK56">
        <f t="shared" si="22"/>
        <v>-12.712498681378161</v>
      </c>
      <c r="AL56">
        <f t="shared" si="26"/>
        <v>-1619.6947766481787</v>
      </c>
      <c r="AN56">
        <f t="shared" si="27"/>
        <v>0</v>
      </c>
      <c r="AO56">
        <f t="shared" si="27"/>
        <v>0</v>
      </c>
      <c r="AP56">
        <f t="shared" si="27"/>
        <v>-3.4107846118424067E-4</v>
      </c>
      <c r="AQ56">
        <f t="shared" si="27"/>
        <v>-10.095545664904463</v>
      </c>
      <c r="AR56">
        <f t="shared" si="27"/>
        <v>-10.095886743365648</v>
      </c>
      <c r="AS56">
        <f t="shared" si="27"/>
        <v>-2.8068758680190625E-2</v>
      </c>
      <c r="AT56">
        <f t="shared" si="27"/>
        <v>-8.008848183000794E-2</v>
      </c>
      <c r="AU56">
        <f t="shared" si="23"/>
        <v>-10.204043983875845</v>
      </c>
      <c r="AW56">
        <v>53</v>
      </c>
      <c r="AX56">
        <f>IF(Z56&gt;0, (R56*SUMPRODUCT(K56:$K$98, X56:$X$98)-K56*$AZ$3)/Z56, 0)</f>
        <v>-40901.600999845301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12.5</v>
      </c>
      <c r="R57">
        <f t="shared" si="0"/>
        <v>500000</v>
      </c>
      <c r="S57">
        <f t="shared" si="1"/>
        <v>-68338.500841201574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-177.15175104274454</v>
      </c>
      <c r="AC57">
        <f t="shared" si="2"/>
        <v>-166.05803693705519</v>
      </c>
      <c r="AE57">
        <f t="shared" si="3"/>
        <v>0</v>
      </c>
      <c r="AF57">
        <f t="shared" si="24"/>
        <v>0</v>
      </c>
      <c r="AG57">
        <f t="shared" si="24"/>
        <v>-3.0374173213670006E-2</v>
      </c>
      <c r="AH57">
        <f t="shared" si="5"/>
        <v>-928.96178384003781</v>
      </c>
      <c r="AI57">
        <f t="shared" si="25"/>
        <v>-928.99215801325147</v>
      </c>
      <c r="AJ57">
        <f t="shared" si="7"/>
        <v>-11.093714105689344</v>
      </c>
      <c r="AK57">
        <f t="shared" si="22"/>
        <v>-12.400622572992118</v>
      </c>
      <c r="AL57">
        <f t="shared" si="26"/>
        <v>-952.48649469193299</v>
      </c>
      <c r="AN57">
        <f t="shared" si="27"/>
        <v>0</v>
      </c>
      <c r="AO57">
        <f t="shared" si="27"/>
        <v>0</v>
      </c>
      <c r="AP57">
        <f t="shared" si="27"/>
        <v>-1.708541699572699E-4</v>
      </c>
      <c r="AQ57">
        <f t="shared" si="27"/>
        <v>-5.2253930792948555</v>
      </c>
      <c r="AR57">
        <f t="shared" si="27"/>
        <v>-5.2255639334648132</v>
      </c>
      <c r="AS57">
        <f t="shared" si="27"/>
        <v>-6.2401939369259099E-2</v>
      </c>
      <c r="AT57">
        <f t="shared" si="27"/>
        <v>-6.9753275644995172E-2</v>
      </c>
      <c r="AU57">
        <f t="shared" si="23"/>
        <v>-5.3577191484790676</v>
      </c>
      <c r="AW57">
        <v>54</v>
      </c>
      <c r="AX57">
        <f>IF(Z57&gt;0, (R57*SUMPRODUCT(K57:$K$98, X57:$X$98)-K57*$AZ$3)/Z57, 0)</f>
        <v>-68338.500841201574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12.5</v>
      </c>
      <c r="R58">
        <f t="shared" si="0"/>
        <v>500000</v>
      </c>
      <c r="S58">
        <f t="shared" si="1"/>
        <v>-113534.06670207075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-166.05803693705519</v>
      </c>
      <c r="AC58">
        <f t="shared" si="2"/>
        <v>-152.3644480783199</v>
      </c>
      <c r="AE58">
        <f t="shared" si="3"/>
        <v>0</v>
      </c>
      <c r="AF58">
        <f t="shared" si="24"/>
        <v>0</v>
      </c>
      <c r="AG58">
        <f t="shared" si="24"/>
        <v>-1.677519053357631E-2</v>
      </c>
      <c r="AH58">
        <f t="shared" si="5"/>
        <v>-531.8096379182798</v>
      </c>
      <c r="AI58">
        <f t="shared" si="25"/>
        <v>-531.82641310881343</v>
      </c>
      <c r="AJ58">
        <f t="shared" si="7"/>
        <v>-13.693588858735296</v>
      </c>
      <c r="AK58">
        <f t="shared" si="22"/>
        <v>-11.624062585593865</v>
      </c>
      <c r="AL58">
        <f t="shared" si="26"/>
        <v>-557.14406455314258</v>
      </c>
      <c r="AN58">
        <f t="shared" si="27"/>
        <v>0</v>
      </c>
      <c r="AO58">
        <f t="shared" si="27"/>
        <v>0</v>
      </c>
      <c r="AP58">
        <f t="shared" si="27"/>
        <v>-8.4250125519211075E-5</v>
      </c>
      <c r="AQ58">
        <f t="shared" si="27"/>
        <v>-2.6709102741493136</v>
      </c>
      <c r="AR58">
        <f t="shared" si="27"/>
        <v>-2.6709945242748327</v>
      </c>
      <c r="AS58">
        <f t="shared" si="27"/>
        <v>-6.8773381610644765E-2</v>
      </c>
      <c r="AT58">
        <f t="shared" si="27"/>
        <v>-5.8379589186738433E-2</v>
      </c>
      <c r="AU58">
        <f t="shared" si="23"/>
        <v>-2.7981474950722158</v>
      </c>
      <c r="AW58">
        <v>55</v>
      </c>
      <c r="AX58">
        <f>IF(Z58&gt;0, (R58*SUMPRODUCT(K58:$K$98, X58:$X$98)-K58*$AZ$3)/Z58, 0)</f>
        <v>-113534.06670207075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12.5</v>
      </c>
      <c r="R59">
        <f t="shared" si="0"/>
        <v>500000</v>
      </c>
      <c r="S59">
        <f t="shared" si="1"/>
        <v>-189708.14792446571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-152.3644480783199</v>
      </c>
      <c r="AC59">
        <f t="shared" si="2"/>
        <v>-138.14341019351372</v>
      </c>
      <c r="AE59">
        <f t="shared" si="3"/>
        <v>0</v>
      </c>
      <c r="AF59">
        <f t="shared" si="24"/>
        <v>0</v>
      </c>
      <c r="AG59">
        <f t="shared" si="24"/>
        <v>-9.1023640592731003E-3</v>
      </c>
      <c r="AH59">
        <f t="shared" si="5"/>
        <v>-300.20298275869794</v>
      </c>
      <c r="AI59">
        <f t="shared" si="25"/>
        <v>-300.21208512275723</v>
      </c>
      <c r="AJ59">
        <f t="shared" si="7"/>
        <v>-14.221037884806179</v>
      </c>
      <c r="AK59">
        <f t="shared" si="22"/>
        <v>-10.665511365482393</v>
      </c>
      <c r="AL59">
        <f t="shared" si="26"/>
        <v>-325.0986343730458</v>
      </c>
      <c r="AN59">
        <f t="shared" si="27"/>
        <v>0</v>
      </c>
      <c r="AO59">
        <f t="shared" si="27"/>
        <v>0</v>
      </c>
      <c r="AP59">
        <f t="shared" si="27"/>
        <v>-4.081683012036959E-5</v>
      </c>
      <c r="AQ59">
        <f t="shared" si="27"/>
        <v>-1.3461705189001796</v>
      </c>
      <c r="AR59">
        <f t="shared" si="27"/>
        <v>-1.3462113357303001</v>
      </c>
      <c r="AS59">
        <f t="shared" si="27"/>
        <v>-6.3769992465652736E-2</v>
      </c>
      <c r="AT59">
        <f t="shared" si="27"/>
        <v>-4.782629685177972E-2</v>
      </c>
      <c r="AU59">
        <f t="shared" si="23"/>
        <v>-1.4578076250477325</v>
      </c>
      <c r="AW59">
        <v>56</v>
      </c>
      <c r="AX59">
        <f>IF(Z59&gt;0, (R59*SUMPRODUCT(K59:$K$98, X59:$X$98)-K59*$AZ$3)/Z59, 0)</f>
        <v>-189708.14792446571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12.5</v>
      </c>
      <c r="R60">
        <f t="shared" si="0"/>
        <v>500000</v>
      </c>
      <c r="S60">
        <f t="shared" si="1"/>
        <v>-320535.55427236669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-138.14341019351372</v>
      </c>
      <c r="AC60">
        <f t="shared" si="2"/>
        <v>-124.40748414191791</v>
      </c>
      <c r="AE60">
        <f t="shared" si="3"/>
        <v>0</v>
      </c>
      <c r="AF60">
        <f t="shared" si="24"/>
        <v>0</v>
      </c>
      <c r="AG60">
        <f t="shared" si="24"/>
        <v>-4.8515477645034461E-3</v>
      </c>
      <c r="AH60">
        <f t="shared" si="5"/>
        <v>-166.3917061670769</v>
      </c>
      <c r="AI60">
        <f t="shared" si="25"/>
        <v>-166.39655771484141</v>
      </c>
      <c r="AJ60">
        <f t="shared" si="7"/>
        <v>-13.735926051595811</v>
      </c>
      <c r="AK60">
        <f t="shared" si="22"/>
        <v>-9.6700387135459618</v>
      </c>
      <c r="AL60">
        <f t="shared" si="26"/>
        <v>-189.80252247998317</v>
      </c>
      <c r="AN60">
        <f t="shared" si="27"/>
        <v>0</v>
      </c>
      <c r="AO60">
        <f t="shared" si="27"/>
        <v>0</v>
      </c>
      <c r="AP60">
        <f t="shared" si="27"/>
        <v>-1.9424388743083177E-5</v>
      </c>
      <c r="AQ60">
        <f t="shared" si="27"/>
        <v>-0.6661909438183119</v>
      </c>
      <c r="AR60">
        <f t="shared" si="27"/>
        <v>-0.66621036820705504</v>
      </c>
      <c r="AS60">
        <f t="shared" si="27"/>
        <v>-5.499522633263175E-2</v>
      </c>
      <c r="AT60">
        <f t="shared" si="27"/>
        <v>-3.8716426231414316E-2</v>
      </c>
      <c r="AU60">
        <f t="shared" si="23"/>
        <v>-0.75992202077110105</v>
      </c>
      <c r="AW60">
        <v>57</v>
      </c>
      <c r="AX60">
        <f>IF(Z60&gt;0, (R60*SUMPRODUCT(K60:$K$98, X60:$X$98)-K60*$AZ$3)/Z60, 0)</f>
        <v>-320535.55427236669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12.5</v>
      </c>
      <c r="R61">
        <f t="shared" si="0"/>
        <v>500000</v>
      </c>
      <c r="S61">
        <f t="shared" si="1"/>
        <v>-550220.89184560778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-124.40748414191791</v>
      </c>
      <c r="AC61">
        <f t="shared" si="2"/>
        <v>-111.60751743350765</v>
      </c>
      <c r="AE61">
        <f t="shared" si="3"/>
        <v>0</v>
      </c>
      <c r="AF61">
        <f t="shared" si="24"/>
        <v>0</v>
      </c>
      <c r="AG61">
        <f t="shared" si="24"/>
        <v>-2.5355161692230139E-3</v>
      </c>
      <c r="AH61">
        <f t="shared" si="5"/>
        <v>-90.700644705415939</v>
      </c>
      <c r="AI61">
        <f t="shared" si="25"/>
        <v>-90.703180221585157</v>
      </c>
      <c r="AJ61">
        <f t="shared" si="7"/>
        <v>-12.799966708410253</v>
      </c>
      <c r="AK61">
        <f t="shared" si="22"/>
        <v>-8.7085238899342539</v>
      </c>
      <c r="AL61">
        <f t="shared" si="26"/>
        <v>-112.21167081992967</v>
      </c>
      <c r="AN61">
        <f t="shared" si="27"/>
        <v>0</v>
      </c>
      <c r="AO61">
        <f t="shared" si="27"/>
        <v>0</v>
      </c>
      <c r="AP61">
        <f t="shared" si="27"/>
        <v>-9.0639063858038287E-6</v>
      </c>
      <c r="AQ61">
        <f t="shared" si="27"/>
        <v>-0.32423463226971633</v>
      </c>
      <c r="AR61">
        <f t="shared" si="27"/>
        <v>-0.3242436961761021</v>
      </c>
      <c r="AS61">
        <f t="shared" si="27"/>
        <v>-4.5757034167125302E-2</v>
      </c>
      <c r="AT61">
        <f t="shared" si="27"/>
        <v>-3.1131036060830432E-2</v>
      </c>
      <c r="AU61">
        <f t="shared" si="23"/>
        <v>-0.40113176640405784</v>
      </c>
      <c r="AW61">
        <v>58</v>
      </c>
      <c r="AX61">
        <f>IF(Z61&gt;0, (R61*SUMPRODUCT(K61:$K$98, X61:$X$98)-K61*$AZ$3)/Z61, 0)</f>
        <v>-550220.89184560778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12.5</v>
      </c>
      <c r="R62">
        <f t="shared" si="0"/>
        <v>500000</v>
      </c>
      <c r="S62">
        <f t="shared" si="1"/>
        <v>-962480.23093188868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-111.60751743350765</v>
      </c>
      <c r="AC62">
        <f t="shared" si="2"/>
        <v>-99.908397019144715</v>
      </c>
      <c r="AE62">
        <f t="shared" si="3"/>
        <v>0</v>
      </c>
      <c r="AF62">
        <f t="shared" si="24"/>
        <v>0</v>
      </c>
      <c r="AG62">
        <f t="shared" si="24"/>
        <v>-1.2975383001167179E-3</v>
      </c>
      <c r="AH62">
        <f t="shared" si="5"/>
        <v>-48.504908296562633</v>
      </c>
      <c r="AI62">
        <f t="shared" si="25"/>
        <v>-48.506205834862747</v>
      </c>
      <c r="AJ62">
        <f t="shared" si="7"/>
        <v>-11.699120414362937</v>
      </c>
      <c r="AK62">
        <f t="shared" si="22"/>
        <v>-7.8125262203455366</v>
      </c>
      <c r="AL62">
        <f t="shared" si="26"/>
        <v>-68.017852469571224</v>
      </c>
      <c r="AN62">
        <f t="shared" si="27"/>
        <v>0</v>
      </c>
      <c r="AO62">
        <f t="shared" si="27"/>
        <v>0</v>
      </c>
      <c r="AP62">
        <f t="shared" si="27"/>
        <v>-4.1414382499766392E-6</v>
      </c>
      <c r="AQ62">
        <f t="shared" si="27"/>
        <v>-0.15481630292756976</v>
      </c>
      <c r="AR62">
        <f t="shared" si="27"/>
        <v>-0.15482044436581974</v>
      </c>
      <c r="AS62">
        <f t="shared" si="27"/>
        <v>-3.7340851341934857E-2</v>
      </c>
      <c r="AT62">
        <f t="shared" si="27"/>
        <v>-2.493575327601041E-2</v>
      </c>
      <c r="AU62">
        <f t="shared" si="23"/>
        <v>-0.217097048983765</v>
      </c>
      <c r="AW62">
        <v>59</v>
      </c>
      <c r="AX62">
        <f>IF(Z62&gt;0, (R62*SUMPRODUCT(K62:$K$98, X62:$X$98)-K62*$AZ$3)/Z62, 0)</f>
        <v>-962480.23093188868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12.5</v>
      </c>
      <c r="R63">
        <f t="shared" si="0"/>
        <v>500000</v>
      </c>
      <c r="S63">
        <f t="shared" si="1"/>
        <v>-1719356.0115452437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-99.908397019144715</v>
      </c>
      <c r="AC63">
        <f t="shared" si="2"/>
        <v>-89.328074887578865</v>
      </c>
      <c r="AE63">
        <f t="shared" si="3"/>
        <v>0</v>
      </c>
      <c r="AF63">
        <f t="shared" si="24"/>
        <v>0</v>
      </c>
      <c r="AG63">
        <f t="shared" si="24"/>
        <v>-6.494297449724845E-4</v>
      </c>
      <c r="AH63">
        <f t="shared" si="5"/>
        <v>-25.405326885722648</v>
      </c>
      <c r="AI63">
        <f t="shared" si="25"/>
        <v>-25.405976315467619</v>
      </c>
      <c r="AJ63">
        <f t="shared" si="7"/>
        <v>-10.58032213156585</v>
      </c>
      <c r="AK63">
        <f t="shared" si="22"/>
        <v>-6.993587791340131</v>
      </c>
      <c r="AL63">
        <f t="shared" si="26"/>
        <v>-42.979886238373602</v>
      </c>
      <c r="AN63">
        <f t="shared" si="27"/>
        <v>0</v>
      </c>
      <c r="AO63">
        <f t="shared" si="27"/>
        <v>0</v>
      </c>
      <c r="AP63">
        <f t="shared" si="27"/>
        <v>-1.8507389189120697E-6</v>
      </c>
      <c r="AQ63">
        <f t="shared" si="27"/>
        <v>-7.239986708197696E-2</v>
      </c>
      <c r="AR63">
        <f t="shared" si="27"/>
        <v>-7.2401717820895869E-2</v>
      </c>
      <c r="AS63">
        <f t="shared" si="27"/>
        <v>-3.0151704776542481E-2</v>
      </c>
      <c r="AT63">
        <f t="shared" si="27"/>
        <v>-1.9930262216138365E-2</v>
      </c>
      <c r="AU63">
        <f t="shared" si="23"/>
        <v>-0.12248368481357672</v>
      </c>
      <c r="AW63">
        <v>60</v>
      </c>
      <c r="AX63">
        <f>IF(Z63&gt;0, (R63*SUMPRODUCT(K63:$K$98, X63:$X$98)-K63*$AZ$3)/Z63, 0)</f>
        <v>-1719356.0115452437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12.5</v>
      </c>
      <c r="R64">
        <f t="shared" si="0"/>
        <v>500000</v>
      </c>
      <c r="S64">
        <f t="shared" si="1"/>
        <v>-3145157.9091539974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-89.328074887578865</v>
      </c>
      <c r="AC64">
        <f t="shared" si="2"/>
        <v>-79.81552972386315</v>
      </c>
      <c r="AE64">
        <f t="shared" si="3"/>
        <v>0</v>
      </c>
      <c r="AF64">
        <f t="shared" si="24"/>
        <v>0</v>
      </c>
      <c r="AG64">
        <f t="shared" si="24"/>
        <v>-3.1721590787047474E-4</v>
      </c>
      <c r="AH64">
        <f t="shared" si="5"/>
        <v>-13.028781586091398</v>
      </c>
      <c r="AI64">
        <f t="shared" si="25"/>
        <v>-13.029098801999268</v>
      </c>
      <c r="AJ64">
        <f t="shared" si="7"/>
        <v>-9.5125451637157141</v>
      </c>
      <c r="AK64">
        <f t="shared" si="22"/>
        <v>-6.2529652421305215</v>
      </c>
      <c r="AL64">
        <f t="shared" si="26"/>
        <v>-28.794609207845504</v>
      </c>
      <c r="AN64">
        <f t="shared" si="27"/>
        <v>0</v>
      </c>
      <c r="AO64">
        <f t="shared" si="27"/>
        <v>0</v>
      </c>
      <c r="AP64">
        <f t="shared" si="27"/>
        <v>-8.0714194554472866E-7</v>
      </c>
      <c r="AQ64">
        <f t="shared" si="27"/>
        <v>-3.3151162525459035E-2</v>
      </c>
      <c r="AR64">
        <f t="shared" si="27"/>
        <v>-3.3151969667404579E-2</v>
      </c>
      <c r="AS64">
        <f t="shared" si="27"/>
        <v>-2.4204253380819298E-2</v>
      </c>
      <c r="AT64">
        <f t="shared" si="27"/>
        <v>-1.5910395430161064E-2</v>
      </c>
      <c r="AU64">
        <f t="shared" si="23"/>
        <v>-7.3266618478384934E-2</v>
      </c>
      <c r="AW64">
        <v>61</v>
      </c>
      <c r="AX64">
        <f>IF(Z64&gt;0, (R64*SUMPRODUCT(K64:$K$98, X64:$X$98)-K64*$AZ$3)/Z64, 0)</f>
        <v>-3145157.9091539974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12.5</v>
      </c>
      <c r="R65">
        <f t="shared" si="0"/>
        <v>500000</v>
      </c>
      <c r="S65">
        <f t="shared" si="1"/>
        <v>-5901077.9025750114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-79.81552972386315</v>
      </c>
      <c r="AC65">
        <f t="shared" si="2"/>
        <v>-71.290694251747809</v>
      </c>
      <c r="AE65">
        <f t="shared" si="3"/>
        <v>0</v>
      </c>
      <c r="AF65">
        <f t="shared" si="24"/>
        <v>0</v>
      </c>
      <c r="AG65">
        <f t="shared" si="24"/>
        <v>-1.5101201727196146E-4</v>
      </c>
      <c r="AH65">
        <f t="shared" si="5"/>
        <v>-6.5212692607923417</v>
      </c>
      <c r="AI65">
        <f t="shared" si="25"/>
        <v>-6.521420272809614</v>
      </c>
      <c r="AJ65">
        <f t="shared" si="7"/>
        <v>-8.5248354721153419</v>
      </c>
      <c r="AK65">
        <f t="shared" si="22"/>
        <v>-5.5870870806704209</v>
      </c>
      <c r="AL65">
        <f t="shared" si="26"/>
        <v>-20.633342825595378</v>
      </c>
      <c r="AN65">
        <f t="shared" si="27"/>
        <v>0</v>
      </c>
      <c r="AO65">
        <f t="shared" si="27"/>
        <v>0</v>
      </c>
      <c r="AP65">
        <f t="shared" si="27"/>
        <v>-3.4307450495001653E-7</v>
      </c>
      <c r="AQ65">
        <f t="shared" si="27"/>
        <v>-1.4815252876616534E-2</v>
      </c>
      <c r="AR65">
        <f t="shared" si="27"/>
        <v>-1.4815595951121485E-2</v>
      </c>
      <c r="AS65">
        <f t="shared" si="27"/>
        <v>-1.9367026295061183E-2</v>
      </c>
      <c r="AT65">
        <f t="shared" si="27"/>
        <v>-1.2692944369199743E-2</v>
      </c>
      <c r="AU65">
        <f t="shared" si="23"/>
        <v>-4.6875566615382412E-2</v>
      </c>
      <c r="AW65">
        <v>62</v>
      </c>
      <c r="AX65">
        <f>IF(Z65&gt;0, (R65*SUMPRODUCT(K65:$K$98, X65:$X$98)-K65*$AZ$3)/Z65, 0)</f>
        <v>-5901077.9025750114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12.5</v>
      </c>
      <c r="R66">
        <f t="shared" si="0"/>
        <v>500000</v>
      </c>
      <c r="S66">
        <f t="shared" si="1"/>
        <v>-11383804.406985627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-71.290694251747809</v>
      </c>
      <c r="AC66">
        <f t="shared" si="2"/>
        <v>-63.664450009409421</v>
      </c>
      <c r="AE66">
        <f t="shared" si="3"/>
        <v>0</v>
      </c>
      <c r="AF66">
        <f t="shared" si="24"/>
        <v>0</v>
      </c>
      <c r="AG66">
        <f t="shared" si="24"/>
        <v>-6.9906825228767514E-5</v>
      </c>
      <c r="AH66">
        <f t="shared" si="5"/>
        <v>-3.1838028748189724</v>
      </c>
      <c r="AI66">
        <f t="shared" si="25"/>
        <v>-3.183872781644201</v>
      </c>
      <c r="AJ66">
        <f t="shared" si="7"/>
        <v>-7.6262442423383874</v>
      </c>
      <c r="AK66">
        <f t="shared" si="22"/>
        <v>-4.9903485976223472</v>
      </c>
      <c r="AL66">
        <f t="shared" si="26"/>
        <v>-15.800465621604936</v>
      </c>
      <c r="AN66">
        <f t="shared" si="27"/>
        <v>0</v>
      </c>
      <c r="AO66">
        <f t="shared" si="27"/>
        <v>0</v>
      </c>
      <c r="AP66">
        <f t="shared" si="27"/>
        <v>-1.4180073860561587E-7</v>
      </c>
      <c r="AQ66">
        <f t="shared" si="27"/>
        <v>-6.4581047379366589E-3</v>
      </c>
      <c r="AR66">
        <f t="shared" si="27"/>
        <v>-6.4582465386752641E-3</v>
      </c>
      <c r="AS66">
        <f t="shared" si="27"/>
        <v>-1.5469263019906051E-2</v>
      </c>
      <c r="AT66">
        <f t="shared" si="27"/>
        <v>-1.0122546900487016E-2</v>
      </c>
      <c r="AU66">
        <f t="shared" si="23"/>
        <v>-3.2050056459068332E-2</v>
      </c>
      <c r="AW66">
        <v>63</v>
      </c>
      <c r="AX66">
        <f>IF(Z66&gt;0, (R66*SUMPRODUCT(K66:$K$98, X66:$X$98)-K66*$AZ$3)/Z66, 0)</f>
        <v>-11383804.406985627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12.5</v>
      </c>
      <c r="R67">
        <f t="shared" ref="R67:R89" si="28">$C$6</f>
        <v>500000</v>
      </c>
      <c r="S67">
        <f t="shared" ref="S67:S89" si="29">AX67</f>
        <v>-22638290.596188445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-63.664450009409421</v>
      </c>
      <c r="AC67">
        <f t="shared" ref="AC67:AC89" si="30">S67*Z67</f>
        <v>-56.848533564848239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-3.1389590417230806E-5</v>
      </c>
      <c r="AH67">
        <f t="shared" ref="AH67:AH89" si="33">-X67*R67</f>
        <v>-1.5127266623699616</v>
      </c>
      <c r="AI67">
        <f t="shared" ref="AI67:AI89" si="34">SUM(AE67:AH67)</f>
        <v>-1.5127580519603787</v>
      </c>
      <c r="AJ67">
        <f t="shared" ref="AJ67:AJ89" si="35">AB67-AC67</f>
        <v>-6.8159164445611822</v>
      </c>
      <c r="AK67">
        <f t="shared" si="22"/>
        <v>-4.4565115006586602</v>
      </c>
      <c r="AL67">
        <f t="shared" si="26"/>
        <v>-12.785185997180221</v>
      </c>
      <c r="AN67">
        <f t="shared" ref="AN67:AT89" si="36">AE67*$K67</f>
        <v>0</v>
      </c>
      <c r="AO67">
        <f t="shared" si="36"/>
        <v>0</v>
      </c>
      <c r="AP67">
        <f t="shared" si="36"/>
        <v>-5.6849485663916839E-8</v>
      </c>
      <c r="AQ67">
        <f t="shared" si="36"/>
        <v>-2.739689545570459E-3</v>
      </c>
      <c r="AR67">
        <f t="shared" si="36"/>
        <v>-2.7397463950561227E-3</v>
      </c>
      <c r="AS67">
        <f t="shared" si="36"/>
        <v>-1.2344262510314069E-2</v>
      </c>
      <c r="AT67">
        <f t="shared" si="36"/>
        <v>-8.0711593652621361E-3</v>
      </c>
      <c r="AU67">
        <f t="shared" si="23"/>
        <v>-2.3155168270632326E-2</v>
      </c>
      <c r="AW67">
        <v>64</v>
      </c>
      <c r="AX67">
        <f>IF(Z67&gt;0, (R67*SUMPRODUCT(K67:$K$98, X67:$X$98)-K67*$AZ$3)/Z67, 0)</f>
        <v>-22638290.596188445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12.5</v>
      </c>
      <c r="R68">
        <f t="shared" si="28"/>
        <v>500000</v>
      </c>
      <c r="S68">
        <f t="shared" si="29"/>
        <v>-46482924.815821484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-56.848533564848239</v>
      </c>
      <c r="AC68">
        <f t="shared" si="30"/>
        <v>-50.75986740680532</v>
      </c>
      <c r="AE68">
        <f t="shared" si="31"/>
        <v>0</v>
      </c>
      <c r="AF68">
        <f t="shared" si="32"/>
        <v>0</v>
      </c>
      <c r="AG68">
        <f t="shared" si="32"/>
        <v>-1.3650138090473623E-5</v>
      </c>
      <c r="AH68">
        <f t="shared" si="33"/>
        <v>-0.69702225690339481</v>
      </c>
      <c r="AI68">
        <f t="shared" si="34"/>
        <v>-0.69703590704148533</v>
      </c>
      <c r="AJ68">
        <f t="shared" si="35"/>
        <v>-6.0886661580429191</v>
      </c>
      <c r="AK68">
        <f t="shared" si="22"/>
        <v>-3.9793973495393771</v>
      </c>
      <c r="AL68">
        <f t="shared" si="26"/>
        <v>-10.765099414623782</v>
      </c>
      <c r="AN68">
        <f t="shared" si="36"/>
        <v>0</v>
      </c>
      <c r="AO68">
        <f t="shared" si="36"/>
        <v>0</v>
      </c>
      <c r="AP68">
        <f t="shared" si="36"/>
        <v>-2.207292629755768E-8</v>
      </c>
      <c r="AQ68">
        <f t="shared" si="36"/>
        <v>-1.127118334071895E-3</v>
      </c>
      <c r="AR68">
        <f t="shared" si="36"/>
        <v>-1.1271404069981925E-3</v>
      </c>
      <c r="AS68">
        <f t="shared" si="36"/>
        <v>-9.8456644516078957E-3</v>
      </c>
      <c r="AT68">
        <f t="shared" si="36"/>
        <v>-6.434875883517991E-3</v>
      </c>
      <c r="AU68">
        <f t="shared" si="23"/>
        <v>-1.7407680742124079E-2</v>
      </c>
      <c r="AW68">
        <v>65</v>
      </c>
      <c r="AX68">
        <f>IF(Z68&gt;0, (R68*SUMPRODUCT(K68:$K$98, X68:$X$98)-K68*$AZ$3)/Z68, 0)</f>
        <v>-46482924.815821484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12.5</v>
      </c>
      <c r="R69">
        <f t="shared" si="28"/>
        <v>500000</v>
      </c>
      <c r="S69">
        <f t="shared" si="29"/>
        <v>-98802327.578318536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-50.75986740680532</v>
      </c>
      <c r="AC69">
        <f t="shared" si="30"/>
        <v>-45.322239304078238</v>
      </c>
      <c r="AE69">
        <f t="shared" si="31"/>
        <v>0</v>
      </c>
      <c r="AF69">
        <f t="shared" si="32"/>
        <v>0</v>
      </c>
      <c r="AG69">
        <f t="shared" si="32"/>
        <v>-5.7339538975122131E-6</v>
      </c>
      <c r="AH69">
        <f t="shared" si="33"/>
        <v>-0.31118731248226694</v>
      </c>
      <c r="AI69">
        <f t="shared" si="34"/>
        <v>-0.31119304643616447</v>
      </c>
      <c r="AJ69">
        <f t="shared" si="35"/>
        <v>-5.4376281027270821</v>
      </c>
      <c r="AK69">
        <f t="shared" si="22"/>
        <v>-3.5531907184763729</v>
      </c>
      <c r="AL69">
        <f t="shared" si="26"/>
        <v>-9.3020118676396191</v>
      </c>
      <c r="AN69">
        <f t="shared" si="36"/>
        <v>0</v>
      </c>
      <c r="AO69">
        <f t="shared" si="36"/>
        <v>0</v>
      </c>
      <c r="AP69">
        <f t="shared" si="36"/>
        <v>-8.2786408547731346E-9</v>
      </c>
      <c r="AQ69">
        <f t="shared" si="36"/>
        <v>-4.4928997418700679E-4</v>
      </c>
      <c r="AR69">
        <f t="shared" si="36"/>
        <v>-4.4929825282786156E-4</v>
      </c>
      <c r="AS69">
        <f t="shared" si="36"/>
        <v>-7.8508078315436217E-3</v>
      </c>
      <c r="AT69">
        <f t="shared" si="36"/>
        <v>-5.1300708677727135E-3</v>
      </c>
      <c r="AU69">
        <f t="shared" si="23"/>
        <v>-1.3430176952144195E-2</v>
      </c>
      <c r="AW69">
        <v>66</v>
      </c>
      <c r="AX69">
        <f>IF(Z69&gt;0, (R69*SUMPRODUCT(K69:$K$98, X69:$X$98)-K69*$AZ$3)/Z69, 0)</f>
        <v>-98802327.578318536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12.5</v>
      </c>
      <c r="R70">
        <f t="shared" si="28"/>
        <v>500000</v>
      </c>
      <c r="S70">
        <f t="shared" si="29"/>
        <v>-217729073.86387756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-45.322239304078238</v>
      </c>
      <c r="AC70">
        <f t="shared" si="30"/>
        <v>-40.466657146676404</v>
      </c>
      <c r="AE70">
        <f t="shared" si="31"/>
        <v>0</v>
      </c>
      <c r="AF70">
        <f t="shared" si="32"/>
        <v>0</v>
      </c>
      <c r="AG70">
        <f t="shared" si="32"/>
        <v>-2.3232231017971345E-6</v>
      </c>
      <c r="AH70">
        <f t="shared" si="33"/>
        <v>-0.13413565026959826</v>
      </c>
      <c r="AI70">
        <f t="shared" si="34"/>
        <v>-0.13413797349270004</v>
      </c>
      <c r="AJ70">
        <f t="shared" si="35"/>
        <v>-4.8555821574018339</v>
      </c>
      <c r="AK70">
        <f t="shared" si="22"/>
        <v>-3.1725567512854771</v>
      </c>
      <c r="AL70">
        <f t="shared" si="26"/>
        <v>-8.1622768821800111</v>
      </c>
      <c r="AN70">
        <f t="shared" si="36"/>
        <v>0</v>
      </c>
      <c r="AO70">
        <f t="shared" si="36"/>
        <v>0</v>
      </c>
      <c r="AP70">
        <f t="shared" si="36"/>
        <v>-2.9948683798207709E-9</v>
      </c>
      <c r="AQ70">
        <f t="shared" si="36"/>
        <v>-1.7291435217236216E-4</v>
      </c>
      <c r="AR70">
        <f t="shared" si="36"/>
        <v>-1.7291734704074195E-4</v>
      </c>
      <c r="AS70">
        <f t="shared" si="36"/>
        <v>-6.2593340508605511E-3</v>
      </c>
      <c r="AT70">
        <f t="shared" si="36"/>
        <v>-4.0897449281827314E-3</v>
      </c>
      <c r="AU70">
        <f t="shared" si="23"/>
        <v>-1.0521996326084025E-2</v>
      </c>
      <c r="AW70">
        <v>67</v>
      </c>
      <c r="AX70">
        <f>IF(Z70&gt;0, (R70*SUMPRODUCT(K70:$K$98, X70:$X$98)-K70*$AZ$3)/Z70, 0)</f>
        <v>-217729073.86387756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12.5</v>
      </c>
      <c r="R71">
        <f t="shared" si="28"/>
        <v>500000</v>
      </c>
      <c r="S71">
        <f t="shared" si="29"/>
        <v>-497805811.39300758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-40.466657146676404</v>
      </c>
      <c r="AC71">
        <f t="shared" si="30"/>
        <v>-36.131087697299975</v>
      </c>
      <c r="AE71">
        <f t="shared" si="31"/>
        <v>0</v>
      </c>
      <c r="AF71">
        <f t="shared" si="32"/>
        <v>0</v>
      </c>
      <c r="AG71">
        <f t="shared" si="32"/>
        <v>-9.0725858533557814E-7</v>
      </c>
      <c r="AH71">
        <f t="shared" si="33"/>
        <v>-5.5709291417743403E-2</v>
      </c>
      <c r="AI71">
        <f t="shared" si="34"/>
        <v>-5.5710198676328739E-2</v>
      </c>
      <c r="AJ71">
        <f t="shared" si="35"/>
        <v>-4.335569449376429</v>
      </c>
      <c r="AK71">
        <f t="shared" si="22"/>
        <v>-2.8326660002673485</v>
      </c>
      <c r="AL71">
        <f t="shared" si="26"/>
        <v>-7.2239456483201065</v>
      </c>
      <c r="AN71">
        <f t="shared" si="36"/>
        <v>0</v>
      </c>
      <c r="AO71">
        <f t="shared" si="36"/>
        <v>0</v>
      </c>
      <c r="AP71">
        <f t="shared" si="36"/>
        <v>-1.0442389464695363E-9</v>
      </c>
      <c r="AQ71">
        <f t="shared" si="36"/>
        <v>-6.4120431284881522E-5</v>
      </c>
      <c r="AR71">
        <f t="shared" si="36"/>
        <v>-6.4121475523827988E-5</v>
      </c>
      <c r="AS71">
        <f t="shared" si="36"/>
        <v>-4.9901654802062406E-3</v>
      </c>
      <c r="AT71">
        <f t="shared" si="36"/>
        <v>-3.2603495934129399E-3</v>
      </c>
      <c r="AU71">
        <f t="shared" si="23"/>
        <v>-8.3146365491430091E-3</v>
      </c>
      <c r="AW71">
        <v>68</v>
      </c>
      <c r="AX71">
        <f>IF(Z71&gt;0, (R71*SUMPRODUCT(K71:$K$98, X71:$X$98)-K71*$AZ$3)/Z71, 0)</f>
        <v>-497805811.39300758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12.5</v>
      </c>
      <c r="R72">
        <f t="shared" si="28"/>
        <v>500000</v>
      </c>
      <c r="S72">
        <f t="shared" si="29"/>
        <v>-1183629842.386718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-36.131087697299975</v>
      </c>
      <c r="AC72">
        <f t="shared" si="30"/>
        <v>-32.259953278687867</v>
      </c>
      <c r="AE72">
        <f t="shared" si="31"/>
        <v>0</v>
      </c>
      <c r="AF72">
        <f t="shared" si="32"/>
        <v>0</v>
      </c>
      <c r="AG72">
        <f t="shared" si="32"/>
        <v>-3.4068878761156468E-7</v>
      </c>
      <c r="AH72">
        <f t="shared" si="33"/>
        <v>-2.2299888474826307E-2</v>
      </c>
      <c r="AI72">
        <f t="shared" si="34"/>
        <v>-2.2300229163613919E-2</v>
      </c>
      <c r="AJ72">
        <f t="shared" si="35"/>
        <v>-3.8711344186121082</v>
      </c>
      <c r="AK72">
        <f t="shared" ref="AK72:AK89" si="49">G72*SUM(AB72:AB72, AE72:AF72)</f>
        <v>-2.5291761388109983</v>
      </c>
      <c r="AL72">
        <f t="shared" si="26"/>
        <v>-6.4226107865867199</v>
      </c>
      <c r="AN72">
        <f t="shared" si="36"/>
        <v>0</v>
      </c>
      <c r="AO72">
        <f t="shared" si="36"/>
        <v>0</v>
      </c>
      <c r="AP72">
        <f t="shared" si="36"/>
        <v>-3.5011330759006766E-10</v>
      </c>
      <c r="AQ72">
        <f t="shared" si="36"/>
        <v>-2.2916773303713042E-5</v>
      </c>
      <c r="AR72">
        <f t="shared" si="36"/>
        <v>-2.291712341702063E-5</v>
      </c>
      <c r="AS72">
        <f t="shared" si="36"/>
        <v>-3.9782221332488365E-3</v>
      </c>
      <c r="AT72">
        <f t="shared" si="36"/>
        <v>-2.5991410801772348E-3</v>
      </c>
      <c r="AU72">
        <f t="shared" si="23"/>
        <v>-6.6002803368430916E-3</v>
      </c>
      <c r="AW72">
        <v>69</v>
      </c>
      <c r="AX72">
        <f>IF(Z72&gt;0, (R72*SUMPRODUCT(K72:$K$98, X72:$X$98)-K72*$AZ$3)/Z72, 0)</f>
        <v>-1183629842.386718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12.5</v>
      </c>
      <c r="R73">
        <f t="shared" si="28"/>
        <v>500000</v>
      </c>
      <c r="S73">
        <f t="shared" si="29"/>
        <v>-2933560932.8731337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-32.259953278687867</v>
      </c>
      <c r="AC73">
        <f t="shared" si="30"/>
        <v>-28.803548928458152</v>
      </c>
      <c r="AE73">
        <f t="shared" si="31"/>
        <v>0</v>
      </c>
      <c r="AF73">
        <f t="shared" si="32"/>
        <v>0</v>
      </c>
      <c r="AG73">
        <f t="shared" si="32"/>
        <v>-1.2273287306601093E-7</v>
      </c>
      <c r="AH73">
        <f t="shared" si="33"/>
        <v>-8.5819610667775235E-3</v>
      </c>
      <c r="AI73">
        <f t="shared" si="34"/>
        <v>-8.5820837996505896E-3</v>
      </c>
      <c r="AJ73">
        <f t="shared" si="35"/>
        <v>-3.4564043502297146</v>
      </c>
      <c r="AK73">
        <f t="shared" si="49"/>
        <v>-2.2581967295081511</v>
      </c>
      <c r="AL73">
        <f t="shared" si="26"/>
        <v>-5.7231831635375165</v>
      </c>
      <c r="AN73">
        <f t="shared" si="36"/>
        <v>0</v>
      </c>
      <c r="AO73">
        <f t="shared" si="36"/>
        <v>0</v>
      </c>
      <c r="AP73">
        <f t="shared" si="36"/>
        <v>-1.1261432957318011E-10</v>
      </c>
      <c r="AQ73">
        <f t="shared" si="36"/>
        <v>-7.8744330497216156E-6</v>
      </c>
      <c r="AR73">
        <f t="shared" si="36"/>
        <v>-7.8745456640511881E-6</v>
      </c>
      <c r="AS73">
        <f t="shared" si="36"/>
        <v>-3.1714458311881319E-3</v>
      </c>
      <c r="AT73">
        <f t="shared" si="36"/>
        <v>-2.0720227954016219E-3</v>
      </c>
      <c r="AU73">
        <f t="shared" si="23"/>
        <v>-5.2513431722538053E-3</v>
      </c>
      <c r="AW73">
        <v>70</v>
      </c>
      <c r="AX73">
        <f>IF(Z73&gt;0, (R73*SUMPRODUCT(K73:$K$98, X73:$X$98)-K73*$AZ$3)/Z73, 0)</f>
        <v>-2933560932.8731337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12.5</v>
      </c>
      <c r="R74">
        <f t="shared" si="28"/>
        <v>500000</v>
      </c>
      <c r="S74">
        <f t="shared" si="29"/>
        <v>-7595998203.3857889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-28.803548928458152</v>
      </c>
      <c r="AC74">
        <f t="shared" si="30"/>
        <v>-25.717461028781354</v>
      </c>
      <c r="AE74">
        <f t="shared" si="31"/>
        <v>0</v>
      </c>
      <c r="AF74">
        <f t="shared" si="32"/>
        <v>0</v>
      </c>
      <c r="AG74">
        <f t="shared" si="32"/>
        <v>-4.2320739717457783E-8</v>
      </c>
      <c r="AH74">
        <f t="shared" si="33"/>
        <v>-3.1673921847157212E-3</v>
      </c>
      <c r="AI74">
        <f t="shared" si="34"/>
        <v>-3.1674345054554386E-3</v>
      </c>
      <c r="AJ74">
        <f t="shared" si="35"/>
        <v>-3.086087899676798</v>
      </c>
      <c r="AK74">
        <f t="shared" si="49"/>
        <v>-2.0162484249920709</v>
      </c>
      <c r="AL74">
        <f t="shared" si="26"/>
        <v>-5.105503759174324</v>
      </c>
      <c r="AN74">
        <f t="shared" si="36"/>
        <v>0</v>
      </c>
      <c r="AO74">
        <f t="shared" si="36"/>
        <v>0</v>
      </c>
      <c r="AP74">
        <f t="shared" si="36"/>
        <v>-3.4671128874559153E-11</v>
      </c>
      <c r="AQ74">
        <f t="shared" si="36"/>
        <v>-2.5948757834979303E-6</v>
      </c>
      <c r="AR74">
        <f t="shared" si="36"/>
        <v>-2.5949104546268047E-6</v>
      </c>
      <c r="AS74">
        <f t="shared" si="36"/>
        <v>-2.5282675114436598E-3</v>
      </c>
      <c r="AT74">
        <f t="shared" si="36"/>
        <v>-1.6518049885879038E-3</v>
      </c>
      <c r="AU74">
        <f t="shared" si="23"/>
        <v>-4.1826674104861903E-3</v>
      </c>
      <c r="AW74">
        <v>71</v>
      </c>
      <c r="AX74">
        <f>IF(Z74&gt;0, (R74*SUMPRODUCT(K74:$K$98, X74:$X$98)-K74*$AZ$3)/Z74, 0)</f>
        <v>-7595998203.3857889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12.5</v>
      </c>
      <c r="R75">
        <f t="shared" si="28"/>
        <v>500000</v>
      </c>
      <c r="S75">
        <f t="shared" si="29"/>
        <v>-20594129043.977161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-25.717461028781354</v>
      </c>
      <c r="AC75">
        <f t="shared" si="30"/>
        <v>-22.962020968201919</v>
      </c>
      <c r="AE75">
        <f t="shared" si="31"/>
        <v>0</v>
      </c>
      <c r="AF75">
        <f t="shared" si="32"/>
        <v>0</v>
      </c>
      <c r="AG75">
        <f t="shared" si="32"/>
        <v>-1.3937237233466094E-8</v>
      </c>
      <c r="AH75">
        <f t="shared" si="33"/>
        <v>-1.1184118034726846E-3</v>
      </c>
      <c r="AI75">
        <f t="shared" si="34"/>
        <v>-1.118425740709918E-3</v>
      </c>
      <c r="AJ75">
        <f t="shared" si="35"/>
        <v>-2.7554400605794349</v>
      </c>
      <c r="AK75">
        <f t="shared" si="49"/>
        <v>-1.800222272014695</v>
      </c>
      <c r="AL75">
        <f t="shared" si="26"/>
        <v>-4.5567807583348401</v>
      </c>
      <c r="AN75">
        <f t="shared" si="36"/>
        <v>0</v>
      </c>
      <c r="AO75">
        <f t="shared" si="36"/>
        <v>0</v>
      </c>
      <c r="AP75">
        <f t="shared" si="36"/>
        <v>-1.0194675393176111E-11</v>
      </c>
      <c r="AQ75">
        <f t="shared" si="36"/>
        <v>-8.1808504090915402E-7</v>
      </c>
      <c r="AR75">
        <f t="shared" si="36"/>
        <v>-8.180952355845472E-7</v>
      </c>
      <c r="AS75">
        <f t="shared" si="36"/>
        <v>-2.0155226256398356E-3</v>
      </c>
      <c r="AT75">
        <f t="shared" si="36"/>
        <v>-1.3168091632025424E-3</v>
      </c>
      <c r="AU75">
        <f t="shared" si="23"/>
        <v>-3.3331498840779628E-3</v>
      </c>
      <c r="AW75">
        <v>72</v>
      </c>
      <c r="AX75">
        <f>IF(Z75&gt;0, (R75*SUMPRODUCT(K75:$K$98, X75:$X$98)-K75*$AZ$3)/Z75, 0)</f>
        <v>-20594129043.977161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12.5</v>
      </c>
      <c r="R76">
        <f t="shared" si="28"/>
        <v>500000</v>
      </c>
      <c r="S76">
        <f t="shared" si="29"/>
        <v>-58606718734.645401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-22.962020968201919</v>
      </c>
      <c r="AC76">
        <f t="shared" si="30"/>
        <v>-20.501805129630515</v>
      </c>
      <c r="AE76">
        <f t="shared" si="31"/>
        <v>0</v>
      </c>
      <c r="AF76">
        <f t="shared" si="32"/>
        <v>0</v>
      </c>
      <c r="AG76">
        <f t="shared" si="32"/>
        <v>-4.3727505933357388E-9</v>
      </c>
      <c r="AH76">
        <f t="shared" si="33"/>
        <v>-3.770045707118278E-4</v>
      </c>
      <c r="AI76">
        <f t="shared" si="34"/>
        <v>-3.7700894346242111E-4</v>
      </c>
      <c r="AJ76">
        <f t="shared" si="35"/>
        <v>-2.4602158385714041</v>
      </c>
      <c r="AK76">
        <f t="shared" si="49"/>
        <v>-1.6073414677741344</v>
      </c>
      <c r="AL76">
        <f t="shared" si="26"/>
        <v>-4.0679343152890013</v>
      </c>
      <c r="AN76">
        <f t="shared" si="36"/>
        <v>0</v>
      </c>
      <c r="AO76">
        <f t="shared" si="36"/>
        <v>0</v>
      </c>
      <c r="AP76">
        <f t="shared" si="36"/>
        <v>-2.8558368573306077E-12</v>
      </c>
      <c r="AQ76">
        <f t="shared" si="36"/>
        <v>-2.462211199655025E-7</v>
      </c>
      <c r="AR76">
        <f t="shared" si="36"/>
        <v>-2.462239758023598E-7</v>
      </c>
      <c r="AS76">
        <f t="shared" si="36"/>
        <v>-1.6067632760689884E-3</v>
      </c>
      <c r="AT76">
        <f t="shared" si="36"/>
        <v>-1.0497523030426374E-3</v>
      </c>
      <c r="AU76">
        <f t="shared" si="23"/>
        <v>-2.6567618030874283E-3</v>
      </c>
      <c r="AW76">
        <v>73</v>
      </c>
      <c r="AX76">
        <f>IF(Z76&gt;0, (R76*SUMPRODUCT(K76:$K$98, X76:$X$98)-K76*$AZ$3)/Z76, 0)</f>
        <v>-58606718734.645401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12.5</v>
      </c>
      <c r="R77">
        <f t="shared" si="28"/>
        <v>500000</v>
      </c>
      <c r="S77">
        <f t="shared" si="29"/>
        <v>-175561848478.845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-20.501805129630515</v>
      </c>
      <c r="AC77">
        <f t="shared" si="30"/>
        <v>-18.305183360979811</v>
      </c>
      <c r="AE77">
        <f t="shared" si="31"/>
        <v>0</v>
      </c>
      <c r="AF77">
        <f t="shared" si="32"/>
        <v>0</v>
      </c>
      <c r="AG77">
        <f t="shared" si="32"/>
        <v>-1.3033286787238375E-9</v>
      </c>
      <c r="AH77">
        <f t="shared" si="33"/>
        <v>-1.2102777634714176E-4</v>
      </c>
      <c r="AI77">
        <f t="shared" si="34"/>
        <v>-1.2102907967582048E-4</v>
      </c>
      <c r="AJ77">
        <f t="shared" si="35"/>
        <v>-2.1966217686507044</v>
      </c>
      <c r="AK77">
        <f t="shared" si="49"/>
        <v>-1.4351263590741361</v>
      </c>
      <c r="AL77">
        <f t="shared" si="26"/>
        <v>-3.6318691568045165</v>
      </c>
      <c r="AN77">
        <f t="shared" si="36"/>
        <v>0</v>
      </c>
      <c r="AO77">
        <f t="shared" si="36"/>
        <v>0</v>
      </c>
      <c r="AP77">
        <f t="shared" si="36"/>
        <v>-7.6000179130225465E-13</v>
      </c>
      <c r="AQ77">
        <f t="shared" si="36"/>
        <v>-7.0574160089242007E-8</v>
      </c>
      <c r="AR77">
        <f t="shared" si="36"/>
        <v>-7.0574920091033314E-8</v>
      </c>
      <c r="AS77">
        <f t="shared" si="36"/>
        <v>-1.2809021287114631E-3</v>
      </c>
      <c r="AT77">
        <f t="shared" si="36"/>
        <v>-8.3685613724804287E-4</v>
      </c>
      <c r="AU77">
        <f t="shared" si="23"/>
        <v>-2.1178288408795973E-3</v>
      </c>
      <c r="AW77">
        <v>74</v>
      </c>
      <c r="AX77">
        <f>IF(Z77&gt;0, (R77*SUMPRODUCT(K77:$K$98, X77:$X$98)-K77*$AZ$3)/Z77, 0)</f>
        <v>-175561848478.845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12.5</v>
      </c>
      <c r="R78">
        <f t="shared" si="28"/>
        <v>500000</v>
      </c>
      <c r="S78">
        <f t="shared" si="29"/>
        <v>-555175283302.30066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-18.305183360979811</v>
      </c>
      <c r="AC78">
        <f t="shared" si="30"/>
        <v>-16.343913775418415</v>
      </c>
      <c r="AE78">
        <f t="shared" si="31"/>
        <v>0</v>
      </c>
      <c r="AF78">
        <f t="shared" si="32"/>
        <v>0</v>
      </c>
      <c r="AG78">
        <f t="shared" si="32"/>
        <v>-3.6798994540520021E-10</v>
      </c>
      <c r="AH78">
        <f t="shared" si="33"/>
        <v>-3.6892217861255957E-5</v>
      </c>
      <c r="AI78">
        <f t="shared" si="34"/>
        <v>-3.6892585851201365E-5</v>
      </c>
      <c r="AJ78">
        <f t="shared" si="35"/>
        <v>-1.9612695855613964</v>
      </c>
      <c r="AK78">
        <f t="shared" si="49"/>
        <v>-1.2813628352685869</v>
      </c>
      <c r="AL78">
        <f t="shared" si="26"/>
        <v>-3.2426693134158344</v>
      </c>
      <c r="AN78">
        <f t="shared" si="36"/>
        <v>0</v>
      </c>
      <c r="AO78">
        <f t="shared" si="36"/>
        <v>0</v>
      </c>
      <c r="AP78">
        <f t="shared" si="36"/>
        <v>-1.9159253961379232E-13</v>
      </c>
      <c r="AQ78">
        <f t="shared" si="36"/>
        <v>-1.9207790322206597E-8</v>
      </c>
      <c r="AR78">
        <f t="shared" si="36"/>
        <v>-1.920798191474621E-8</v>
      </c>
      <c r="AS78">
        <f t="shared" si="36"/>
        <v>-1.0211274124656772E-3</v>
      </c>
      <c r="AT78">
        <f t="shared" si="36"/>
        <v>-6.671365966412861E-4</v>
      </c>
      <c r="AU78">
        <f t="shared" si="23"/>
        <v>-1.688283217088878E-3</v>
      </c>
      <c r="AW78">
        <v>75</v>
      </c>
      <c r="AX78">
        <f>IF(Z78&gt;0, (R78*SUMPRODUCT(K78:$K$98, X78:$X$98)-K78*$AZ$3)/Z78, 0)</f>
        <v>-555175283302.30066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12.5</v>
      </c>
      <c r="R79">
        <f t="shared" si="28"/>
        <v>500000</v>
      </c>
      <c r="S79">
        <f t="shared" si="29"/>
        <v>-1858577816772.5308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-16.343913775418415</v>
      </c>
      <c r="AC79">
        <f t="shared" si="30"/>
        <v>-14.592780173076596</v>
      </c>
      <c r="AE79">
        <f t="shared" si="31"/>
        <v>0</v>
      </c>
      <c r="AF79">
        <f t="shared" si="32"/>
        <v>0</v>
      </c>
      <c r="AG79">
        <f t="shared" si="32"/>
        <v>-9.8144802180097462E-11</v>
      </c>
      <c r="AH79">
        <f t="shared" si="33"/>
        <v>-1.0646609750842031E-5</v>
      </c>
      <c r="AI79">
        <f t="shared" si="34"/>
        <v>-1.064670789564421E-5</v>
      </c>
      <c r="AJ79">
        <f t="shared" si="35"/>
        <v>-1.7511336023418185</v>
      </c>
      <c r="AK79">
        <f t="shared" si="49"/>
        <v>-1.1440739642792892</v>
      </c>
      <c r="AL79">
        <f t="shared" si="26"/>
        <v>-2.8952182133290032</v>
      </c>
      <c r="AN79">
        <f t="shared" si="36"/>
        <v>0</v>
      </c>
      <c r="AO79">
        <f t="shared" si="36"/>
        <v>0</v>
      </c>
      <c r="AP79">
        <f t="shared" si="36"/>
        <v>-4.5623849176079207E-14</v>
      </c>
      <c r="AQ79">
        <f t="shared" si="36"/>
        <v>-4.9492108264444889E-9</v>
      </c>
      <c r="AR79">
        <f t="shared" si="36"/>
        <v>-4.9492564502936649E-9</v>
      </c>
      <c r="AS79">
        <f t="shared" si="36"/>
        <v>-8.1403654178039374E-4</v>
      </c>
      <c r="AT79">
        <f t="shared" si="36"/>
        <v>-5.3183721229347215E-4</v>
      </c>
      <c r="AU79">
        <f t="shared" si="23"/>
        <v>-1.3458787033303161E-3</v>
      </c>
      <c r="AW79">
        <v>76</v>
      </c>
      <c r="AX79">
        <f>IF(Z79&gt;0, (R79*SUMPRODUCT(K79:$K$98, X79:$X$98)-K79*$AZ$3)/Z79, 0)</f>
        <v>-1858577816772.5308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12.5</v>
      </c>
      <c r="R80">
        <f t="shared" si="28"/>
        <v>500000</v>
      </c>
      <c r="S80">
        <f t="shared" si="29"/>
        <v>-6676611522110.3379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-14.592780173076596</v>
      </c>
      <c r="AC80">
        <f t="shared" si="30"/>
        <v>-13.029268015927945</v>
      </c>
      <c r="AE80">
        <f t="shared" si="31"/>
        <v>0</v>
      </c>
      <c r="AF80">
        <f t="shared" si="32"/>
        <v>0</v>
      </c>
      <c r="AG80">
        <f t="shared" si="32"/>
        <v>-2.4393489071477504E-11</v>
      </c>
      <c r="AH80">
        <f t="shared" si="33"/>
        <v>-2.9107946034727593E-6</v>
      </c>
      <c r="AI80">
        <f t="shared" si="34"/>
        <v>-2.9108189969618309E-6</v>
      </c>
      <c r="AJ80">
        <f t="shared" si="35"/>
        <v>-1.5635121571486508</v>
      </c>
      <c r="AK80">
        <f t="shared" si="49"/>
        <v>-1.0214946121153619</v>
      </c>
      <c r="AL80">
        <f t="shared" si="26"/>
        <v>-2.5850096800830098</v>
      </c>
      <c r="AN80">
        <f t="shared" si="36"/>
        <v>0</v>
      </c>
      <c r="AO80">
        <f t="shared" si="36"/>
        <v>0</v>
      </c>
      <c r="AP80">
        <f t="shared" si="36"/>
        <v>-1.0124661665667415E-14</v>
      </c>
      <c r="AQ80">
        <f t="shared" si="36"/>
        <v>-1.208142486384675E-9</v>
      </c>
      <c r="AR80">
        <f t="shared" si="36"/>
        <v>-1.2081526110463407E-9</v>
      </c>
      <c r="AS80">
        <f t="shared" si="36"/>
        <v>-6.4894495227406574E-4</v>
      </c>
      <c r="AT80">
        <f t="shared" si="36"/>
        <v>-4.2397736997218258E-4</v>
      </c>
      <c r="AU80">
        <f t="shared" si="23"/>
        <v>-1.0729235303988593E-3</v>
      </c>
      <c r="AW80">
        <v>77</v>
      </c>
      <c r="AX80">
        <f>IF(Z80&gt;0, (R80*SUMPRODUCT(K80:$K$98, X80:$X$98)-K80*$AZ$3)/Z80, 0)</f>
        <v>-6676611522110.3379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12.5</v>
      </c>
      <c r="R81">
        <f t="shared" si="28"/>
        <v>500000</v>
      </c>
      <c r="S81">
        <f t="shared" si="29"/>
        <v>-25863945568652.102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-13.029268015927945</v>
      </c>
      <c r="AC81">
        <f t="shared" si="30"/>
        <v>-11.633275015262996</v>
      </c>
      <c r="AE81">
        <f t="shared" si="31"/>
        <v>0</v>
      </c>
      <c r="AF81">
        <f t="shared" si="32"/>
        <v>0</v>
      </c>
      <c r="AG81">
        <f t="shared" si="32"/>
        <v>-5.622341622425777E-12</v>
      </c>
      <c r="AH81">
        <f t="shared" si="33"/>
        <v>-7.4108850233347813E-7</v>
      </c>
      <c r="AI81">
        <f t="shared" si="34"/>
        <v>-7.4109412467510056E-7</v>
      </c>
      <c r="AJ81">
        <f t="shared" si="35"/>
        <v>-1.3959930006649497</v>
      </c>
      <c r="AK81">
        <f t="shared" si="49"/>
        <v>-0.91204876111495625</v>
      </c>
      <c r="AL81">
        <f t="shared" si="26"/>
        <v>-2.3080425028740308</v>
      </c>
      <c r="AN81">
        <f t="shared" si="36"/>
        <v>0</v>
      </c>
      <c r="AO81">
        <f t="shared" si="36"/>
        <v>0</v>
      </c>
      <c r="AP81">
        <f t="shared" si="36"/>
        <v>-2.0835590057110004E-15</v>
      </c>
      <c r="AQ81">
        <f t="shared" si="36"/>
        <v>-2.7463674866480072E-10</v>
      </c>
      <c r="AR81">
        <f t="shared" si="36"/>
        <v>-2.7463883222380648E-10</v>
      </c>
      <c r="AS81">
        <f t="shared" si="36"/>
        <v>-5.1733494401039963E-4</v>
      </c>
      <c r="AT81">
        <f t="shared" si="36"/>
        <v>-3.3799216367231958E-4</v>
      </c>
      <c r="AU81">
        <f t="shared" si="23"/>
        <v>-8.553273823215515E-4</v>
      </c>
      <c r="AW81">
        <v>78</v>
      </c>
      <c r="AX81">
        <f>IF(Z81&gt;0, (R81*SUMPRODUCT(K81:$K$98, X81:$X$98)-K81*$AZ$3)/Z81, 0)</f>
        <v>-25863945568652.102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12.5</v>
      </c>
      <c r="R82">
        <f t="shared" si="28"/>
        <v>500000</v>
      </c>
      <c r="S82">
        <f t="shared" si="29"/>
        <v>-108648620677164.28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-11.633275015262996</v>
      </c>
      <c r="AC82">
        <f t="shared" si="30"/>
        <v>-10.386852692436657</v>
      </c>
      <c r="AE82">
        <f t="shared" si="31"/>
        <v>0</v>
      </c>
      <c r="AF82">
        <f t="shared" si="32"/>
        <v>0</v>
      </c>
      <c r="AG82">
        <f t="shared" si="32"/>
        <v>-1.1950051261234926E-12</v>
      </c>
      <c r="AH82">
        <f t="shared" si="33"/>
        <v>-1.7484452320312106E-7</v>
      </c>
      <c r="AI82">
        <f t="shared" si="34"/>
        <v>-1.7484571820824719E-7</v>
      </c>
      <c r="AJ82">
        <f t="shared" si="35"/>
        <v>-1.2464223228263389</v>
      </c>
      <c r="AK82">
        <f t="shared" si="49"/>
        <v>-0.81432925106840981</v>
      </c>
      <c r="AL82">
        <f t="shared" si="26"/>
        <v>-2.0607517487404667</v>
      </c>
      <c r="AN82">
        <f t="shared" si="36"/>
        <v>0</v>
      </c>
      <c r="AO82">
        <f t="shared" si="36"/>
        <v>0</v>
      </c>
      <c r="AP82">
        <f t="shared" si="36"/>
        <v>-3.9540332690521793E-16</v>
      </c>
      <c r="AQ82">
        <f t="shared" si="36"/>
        <v>-5.7852560340001647E-11</v>
      </c>
      <c r="AR82">
        <f t="shared" si="36"/>
        <v>-5.7852955743328557E-11</v>
      </c>
      <c r="AS82">
        <f t="shared" si="36"/>
        <v>-4.1241625027433866E-4</v>
      </c>
      <c r="AT82">
        <f t="shared" si="36"/>
        <v>-2.6944528356392109E-4</v>
      </c>
      <c r="AU82">
        <f t="shared" si="23"/>
        <v>-6.8186159169121542E-4</v>
      </c>
      <c r="AW82">
        <v>79</v>
      </c>
      <c r="AX82">
        <f>IF(Z82&gt;0, (R82*SUMPRODUCT(K82:$K$98, X82:$X$98)-K82*$AZ$3)/Z82, 0)</f>
        <v>-108648620677164.28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12.5</v>
      </c>
      <c r="R83">
        <f t="shared" si="28"/>
        <v>500000</v>
      </c>
      <c r="S83">
        <f t="shared" si="29"/>
        <v>-498114759726952.19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-10.386852692436657</v>
      </c>
      <c r="AC83">
        <f t="shared" si="30"/>
        <v>-9.2739756182972126</v>
      </c>
      <c r="AE83">
        <f t="shared" si="31"/>
        <v>0</v>
      </c>
      <c r="AF83">
        <f t="shared" si="32"/>
        <v>0</v>
      </c>
      <c r="AG83">
        <f t="shared" si="32"/>
        <v>-2.3272688264098162E-13</v>
      </c>
      <c r="AH83">
        <f t="shared" si="33"/>
        <v>-3.8013127688851042E-8</v>
      </c>
      <c r="AI83">
        <f t="shared" si="34"/>
        <v>-3.8013360415733683E-8</v>
      </c>
      <c r="AJ83">
        <f t="shared" si="35"/>
        <v>-1.112877074139444</v>
      </c>
      <c r="AK83">
        <f t="shared" si="49"/>
        <v>-0.72707968847056603</v>
      </c>
      <c r="AL83">
        <f t="shared" si="26"/>
        <v>-1.8399568006233706</v>
      </c>
      <c r="AN83">
        <f t="shared" si="36"/>
        <v>0</v>
      </c>
      <c r="AO83">
        <f t="shared" si="36"/>
        <v>0</v>
      </c>
      <c r="AP83">
        <f t="shared" si="36"/>
        <v>-6.8754175822654605E-17</v>
      </c>
      <c r="AQ83">
        <f t="shared" si="36"/>
        <v>-1.1230164882671162E-11</v>
      </c>
      <c r="AR83">
        <f t="shared" si="36"/>
        <v>-1.1230233636846984E-11</v>
      </c>
      <c r="AS83">
        <f t="shared" si="36"/>
        <v>-3.287757097766023E-4</v>
      </c>
      <c r="AT83">
        <f t="shared" si="36"/>
        <v>-2.1480013039706903E-4</v>
      </c>
      <c r="AU83">
        <f t="shared" si="23"/>
        <v>-5.4357585140390498E-4</v>
      </c>
      <c r="AW83">
        <v>80</v>
      </c>
      <c r="AX83">
        <f>IF(Z83&gt;0, (R83*SUMPRODUCT(K83:$K$98, X83:$X$98)-K83*$AZ$3)/Z83, 0)</f>
        <v>-498114759726952.19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12.5</v>
      </c>
      <c r="R84">
        <f t="shared" si="28"/>
        <v>500000</v>
      </c>
      <c r="S84">
        <f t="shared" si="29"/>
        <v>-2511000180456872.5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-9.2739756182972126</v>
      </c>
      <c r="AC84">
        <f t="shared" si="30"/>
        <v>-8.2803353734894269</v>
      </c>
      <c r="AE84">
        <f t="shared" si="31"/>
        <v>0</v>
      </c>
      <c r="AF84">
        <f t="shared" si="32"/>
        <v>0</v>
      </c>
      <c r="AG84">
        <f t="shared" si="32"/>
        <v>-4.1220304552023337E-14</v>
      </c>
      <c r="AH84">
        <f t="shared" si="33"/>
        <v>-7.5671723705019382E-9</v>
      </c>
      <c r="AI84">
        <f t="shared" si="34"/>
        <v>-7.5672135908064908E-9</v>
      </c>
      <c r="AJ84">
        <f t="shared" si="35"/>
        <v>-0.99364024480778568</v>
      </c>
      <c r="AK84">
        <f t="shared" si="49"/>
        <v>-0.6491782932808049</v>
      </c>
      <c r="AL84">
        <f t="shared" si="26"/>
        <v>-1.6428185456558042</v>
      </c>
      <c r="AN84">
        <f t="shared" si="36"/>
        <v>0</v>
      </c>
      <c r="AO84">
        <f t="shared" si="36"/>
        <v>0</v>
      </c>
      <c r="AP84">
        <f t="shared" si="36"/>
        <v>-1.0872907710194974E-17</v>
      </c>
      <c r="AQ84">
        <f t="shared" si="36"/>
        <v>-1.9960349081789171E-12</v>
      </c>
      <c r="AR84">
        <f t="shared" si="36"/>
        <v>-1.9960457810866277E-12</v>
      </c>
      <c r="AS84">
        <f t="shared" si="36"/>
        <v>-2.6209798293206163E-4</v>
      </c>
      <c r="AT84">
        <f t="shared" si="36"/>
        <v>-1.7123734885063111E-4</v>
      </c>
      <c r="AU84">
        <f t="shared" si="23"/>
        <v>-4.3333533377873851E-4</v>
      </c>
      <c r="AW84">
        <v>81</v>
      </c>
      <c r="AX84">
        <f>IF(Z84&gt;0, (R84*SUMPRODUCT(K84:$K$98, X84:$X$98)-K84*$AZ$3)/Z84, 0)</f>
        <v>-2511000180456872.5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12.5</v>
      </c>
      <c r="R85">
        <f t="shared" si="28"/>
        <v>500000</v>
      </c>
      <c r="S85">
        <f t="shared" si="29"/>
        <v>-1.4049380714451546E+16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-8.2803353734894269</v>
      </c>
      <c r="AC85">
        <f t="shared" si="30"/>
        <v>-7.3931565834744424</v>
      </c>
      <c r="AE85">
        <f t="shared" si="31"/>
        <v>0</v>
      </c>
      <c r="AF85">
        <f t="shared" si="32"/>
        <v>0</v>
      </c>
      <c r="AG85">
        <f t="shared" si="32"/>
        <v>-6.5778313771774079E-15</v>
      </c>
      <c r="AH85">
        <f t="shared" si="33"/>
        <v>-1.3692108051730278E-9</v>
      </c>
      <c r="AI85">
        <f t="shared" si="34"/>
        <v>-1.369217383004405E-9</v>
      </c>
      <c r="AJ85">
        <f t="shared" si="35"/>
        <v>-0.88717879001498456</v>
      </c>
      <c r="AK85">
        <f t="shared" si="49"/>
        <v>-0.57962347614425991</v>
      </c>
      <c r="AL85">
        <f t="shared" si="26"/>
        <v>-1.466802267528462</v>
      </c>
      <c r="AN85">
        <f t="shared" si="36"/>
        <v>0</v>
      </c>
      <c r="AO85">
        <f t="shared" si="36"/>
        <v>0</v>
      </c>
      <c r="AP85">
        <f t="shared" si="36"/>
        <v>-1.5491705023112559E-18</v>
      </c>
      <c r="AQ85">
        <f t="shared" si="36"/>
        <v>-3.2246813108944348E-13</v>
      </c>
      <c r="AR85">
        <f t="shared" si="36"/>
        <v>-3.2246968025994579E-13</v>
      </c>
      <c r="AS85">
        <f t="shared" si="36"/>
        <v>-2.0894290731380326E-4</v>
      </c>
      <c r="AT85">
        <f t="shared" si="36"/>
        <v>-1.3650936611195249E-4</v>
      </c>
      <c r="AU85">
        <f t="shared" si="23"/>
        <v>-3.4545227374822548E-4</v>
      </c>
      <c r="AW85">
        <v>82</v>
      </c>
      <c r="AX85">
        <f>IF(Z85&gt;0, (R85*SUMPRODUCT(K85:$K$98, X85:$X$98)-K85*$AZ$3)/Z85, 0)</f>
        <v>-1.4049380714451546E+16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12.5</v>
      </c>
      <c r="R86">
        <f t="shared" si="28"/>
        <v>500000</v>
      </c>
      <c r="S86">
        <f t="shared" si="29"/>
        <v>-8.8315819977559856E+16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-7.3931565834744424</v>
      </c>
      <c r="AC86">
        <f t="shared" si="30"/>
        <v>-6.6010326638167491</v>
      </c>
      <c r="AE86">
        <f t="shared" si="31"/>
        <v>0</v>
      </c>
      <c r="AF86">
        <f t="shared" si="32"/>
        <v>0</v>
      </c>
      <c r="AG86">
        <f t="shared" si="32"/>
        <v>-9.3429363299434972E-16</v>
      </c>
      <c r="AH86">
        <f t="shared" si="33"/>
        <v>-2.2311037721645137E-10</v>
      </c>
      <c r="AI86">
        <f t="shared" si="34"/>
        <v>-2.2311131151008437E-10</v>
      </c>
      <c r="AJ86">
        <f t="shared" si="35"/>
        <v>-0.79212391965769324</v>
      </c>
      <c r="AK86">
        <f t="shared" si="49"/>
        <v>-0.51752096084321098</v>
      </c>
      <c r="AL86">
        <f t="shared" si="26"/>
        <v>-1.3096448807240155</v>
      </c>
      <c r="AN86">
        <f t="shared" si="36"/>
        <v>0</v>
      </c>
      <c r="AO86">
        <f t="shared" si="36"/>
        <v>0</v>
      </c>
      <c r="AP86">
        <f t="shared" si="36"/>
        <v>-1.964634876464876E-19</v>
      </c>
      <c r="AQ86">
        <f t="shared" si="36"/>
        <v>-4.6915703254431334E-14</v>
      </c>
      <c r="AR86">
        <f t="shared" si="36"/>
        <v>-4.6915899717918982E-14</v>
      </c>
      <c r="AS86">
        <f t="shared" si="36"/>
        <v>-1.6656800646858066E-4</v>
      </c>
      <c r="AT86">
        <f t="shared" si="36"/>
        <v>-1.0882443089284487E-4</v>
      </c>
      <c r="AU86">
        <f t="shared" si="23"/>
        <v>-2.7539243740834144E-4</v>
      </c>
      <c r="AW86">
        <v>83</v>
      </c>
      <c r="AX86">
        <f>IF(Z86&gt;0, (R86*SUMPRODUCT(K86:$K$98, X86:$X$98)-K86*$AZ$3)/Z86, 0)</f>
        <v>-8.8315819977559856E+16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12.5</v>
      </c>
      <c r="R87">
        <f t="shared" si="28"/>
        <v>500000</v>
      </c>
      <c r="S87">
        <f t="shared" si="29"/>
        <v>-6.3338418148857062E+17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-6.6010326638167491</v>
      </c>
      <c r="AC87">
        <f t="shared" si="30"/>
        <v>-5.8937791641221366</v>
      </c>
      <c r="AE87">
        <f t="shared" si="31"/>
        <v>0</v>
      </c>
      <c r="AF87">
        <f t="shared" si="32"/>
        <v>0</v>
      </c>
      <c r="AG87">
        <f t="shared" si="32"/>
        <v>-1.1631525021414847E-16</v>
      </c>
      <c r="AH87">
        <f t="shared" si="33"/>
        <v>-3.2345417858010307E-11</v>
      </c>
      <c r="AI87">
        <f t="shared" si="34"/>
        <v>-3.2345534173260518E-11</v>
      </c>
      <c r="AJ87">
        <f t="shared" si="35"/>
        <v>-0.70725349969461249</v>
      </c>
      <c r="AK87">
        <f t="shared" si="49"/>
        <v>-0.46207228646717247</v>
      </c>
      <c r="AL87">
        <f t="shared" si="26"/>
        <v>-1.1693257861941304</v>
      </c>
      <c r="AN87">
        <f t="shared" si="36"/>
        <v>0</v>
      </c>
      <c r="AO87">
        <f t="shared" si="36"/>
        <v>0</v>
      </c>
      <c r="AP87">
        <f t="shared" si="36"/>
        <v>-2.1838212960097913E-20</v>
      </c>
      <c r="AQ87">
        <f t="shared" si="36"/>
        <v>-6.0728590805254658E-15</v>
      </c>
      <c r="AR87">
        <f t="shared" si="36"/>
        <v>-6.0728809187384253E-15</v>
      </c>
      <c r="AS87">
        <f t="shared" si="36"/>
        <v>-1.3278699495267697E-4</v>
      </c>
      <c r="AT87">
        <f t="shared" si="36"/>
        <v>-8.6754170035753777E-5</v>
      </c>
      <c r="AU87">
        <f t="shared" si="23"/>
        <v>-2.1954116499450362E-4</v>
      </c>
      <c r="AW87">
        <v>84</v>
      </c>
      <c r="AX87">
        <f>IF(Z87&gt;0, (R87*SUMPRODUCT(K87:$K$98, X87:$X$98)-K87*$AZ$3)/Z87, 0)</f>
        <v>-6.3338418148857062E+17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12.5</v>
      </c>
      <c r="R88">
        <f t="shared" si="28"/>
        <v>500000</v>
      </c>
      <c r="S88">
        <f t="shared" si="29"/>
        <v>-5.2875189809522842E+18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-5.8937791641221366</v>
      </c>
      <c r="AC88">
        <f t="shared" si="30"/>
        <v>-5.2623028251090567</v>
      </c>
      <c r="AE88">
        <f t="shared" si="31"/>
        <v>0</v>
      </c>
      <c r="AF88">
        <f t="shared" si="32"/>
        <v>0</v>
      </c>
      <c r="AG88">
        <f t="shared" si="32"/>
        <v>-1.2440387552427552E-17</v>
      </c>
      <c r="AH88">
        <f t="shared" si="33"/>
        <v>-4.1084684063831771E-12</v>
      </c>
      <c r="AI88">
        <f t="shared" si="34"/>
        <v>-4.1084808467707293E-12</v>
      </c>
      <c r="AJ88">
        <f t="shared" si="35"/>
        <v>-0.63147633901307998</v>
      </c>
      <c r="AK88">
        <f t="shared" si="49"/>
        <v>-0.4125645414885496</v>
      </c>
      <c r="AL88">
        <f t="shared" si="26"/>
        <v>-1.044040880505738</v>
      </c>
      <c r="AN88">
        <f t="shared" si="36"/>
        <v>0</v>
      </c>
      <c r="AO88">
        <f t="shared" si="36"/>
        <v>0</v>
      </c>
      <c r="AP88">
        <f t="shared" si="36"/>
        <v>-2.0854334001766189E-21</v>
      </c>
      <c r="AQ88">
        <f t="shared" si="36"/>
        <v>-6.8871947936782578E-16</v>
      </c>
      <c r="AR88">
        <f t="shared" si="36"/>
        <v>-6.8872156480122588E-16</v>
      </c>
      <c r="AS88">
        <f t="shared" si="36"/>
        <v>-1.0585697939467789E-4</v>
      </c>
      <c r="AT88">
        <f t="shared" si="36"/>
        <v>-6.9159893204523562E-5</v>
      </c>
      <c r="AU88">
        <f t="shared" si="23"/>
        <v>-1.7501687259989014E-4</v>
      </c>
      <c r="AW88">
        <v>85</v>
      </c>
      <c r="AX88">
        <f>IF(Z88&gt;0, (R88*SUMPRODUCT(K88:$K$98, X88:$X$98)-K88*$AZ$3)/Z88, 0)</f>
        <v>-5.2875189809522842E+18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-5.2623028251090567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-4.9761550209710206E-13</v>
      </c>
      <c r="AI89">
        <f t="shared" si="34"/>
        <v>-4.9761550209710206E-13</v>
      </c>
      <c r="AJ89">
        <f t="shared" si="35"/>
        <v>-5.2623028251090567</v>
      </c>
      <c r="AK89">
        <f t="shared" si="49"/>
        <v>-0.36836119775763398</v>
      </c>
      <c r="AL89">
        <f t="shared" si="26"/>
        <v>-5.6306640228671885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-7.4479764292022085E-17</v>
      </c>
      <c r="AR89">
        <f t="shared" si="36"/>
        <v>-7.4479764292022085E-17</v>
      </c>
      <c r="AS89">
        <f t="shared" si="36"/>
        <v>-7.8762633478183792E-4</v>
      </c>
      <c r="AT89">
        <f t="shared" si="36"/>
        <v>-5.5133843434728657E-5</v>
      </c>
      <c r="AU89">
        <f t="shared" si="23"/>
        <v>-8.4276017821664111E-4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74033.041984507247</v>
      </c>
      <c r="AO91" s="8">
        <f t="shared" si="50"/>
        <v>-7403.3041984507254</v>
      </c>
      <c r="AP91" s="8">
        <f t="shared" si="50"/>
        <v>-221.5012916176114</v>
      </c>
      <c r="AQ91" s="8">
        <f t="shared" si="50"/>
        <v>-31391.597812256572</v>
      </c>
      <c r="AR91" s="8">
        <f t="shared" si="50"/>
        <v>35016.638682182333</v>
      </c>
      <c r="AS91" s="8">
        <f t="shared" si="50"/>
        <v>-6704.131023980387</v>
      </c>
      <c r="AT91" s="8">
        <f t="shared" si="50"/>
        <v>2251.0051089952067</v>
      </c>
      <c r="AU91" s="8">
        <f t="shared" si="50"/>
        <v>30563.512767197171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F0F5-AD69-45E7-B465-BB9EAF2C00AE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'S.45.04.D'!C3*(1+C12)</f>
        <v>170609.86409399775</v>
      </c>
      <c r="K3">
        <v>1</v>
      </c>
      <c r="L3" s="2">
        <v>0</v>
      </c>
      <c r="O3">
        <f>$C$3</f>
        <v>170609.86409399775</v>
      </c>
      <c r="P3">
        <f>O3*C5</f>
        <v>17060.986409399775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170609.86409399775</v>
      </c>
      <c r="AF3">
        <f t="shared" ref="AF3:AG34" si="4">-$Z3*P3</f>
        <v>-17060.986409399775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153448.87768459797</v>
      </c>
      <c r="AJ3">
        <f t="shared" ref="AJ3:AJ66" si="7">AB3-AC3</f>
        <v>0</v>
      </c>
      <c r="AL3">
        <f t="shared" ref="AL3:AL34" si="8">SUM(AI3:AK3)</f>
        <v>153448.87768459797</v>
      </c>
      <c r="AN3">
        <f t="shared" ref="AN3:AU34" si="9">AE3*$K3</f>
        <v>170609.86409399775</v>
      </c>
      <c r="AO3">
        <f t="shared" si="9"/>
        <v>-17060.986409399775</v>
      </c>
      <c r="AP3">
        <f t="shared" si="9"/>
        <v>-100</v>
      </c>
      <c r="AQ3">
        <f t="shared" si="9"/>
        <v>0</v>
      </c>
      <c r="AR3">
        <f t="shared" si="9"/>
        <v>153448.87768459797</v>
      </c>
      <c r="AS3">
        <f t="shared" si="9"/>
        <v>0</v>
      </c>
      <c r="AT3">
        <f t="shared" si="9"/>
        <v>0</v>
      </c>
      <c r="AU3">
        <f t="shared" si="9"/>
        <v>153448.87768459797</v>
      </c>
      <c r="AW3">
        <v>0</v>
      </c>
      <c r="AX3">
        <f>IF(Z3&gt;0, (R3*SUMPRODUCT(K3:$K$98, X3:$X$98)-K3*$AZ$3)/Z3, 0)</f>
        <v>0</v>
      </c>
      <c r="AZ3">
        <f>C6*ABS(SUMPRODUCT(X4:X79, K4:K79))/1</f>
        <v>69987.653518018502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500000</v>
      </c>
      <c r="S4">
        <f t="shared" si="1"/>
        <v>4754.4517384948431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4694.5725235054852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-1297.1734999999999</v>
      </c>
      <c r="AI4">
        <f t="shared" si="6"/>
        <v>-1297.1734999999999</v>
      </c>
      <c r="AJ4">
        <f t="shared" si="7"/>
        <v>-4694.5725235054852</v>
      </c>
      <c r="AK4">
        <f>G4*SUM(AB4, AE4:AF4)</f>
        <v>0</v>
      </c>
      <c r="AL4">
        <f t="shared" si="8"/>
        <v>-5991.746023505485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-1210.1627950368504</v>
      </c>
      <c r="AR4">
        <f t="shared" si="9"/>
        <v>-1210.1627950368504</v>
      </c>
      <c r="AS4">
        <f t="shared" si="9"/>
        <v>-4379.6739653936793</v>
      </c>
      <c r="AT4">
        <f t="shared" si="9"/>
        <v>0</v>
      </c>
      <c r="AU4">
        <f t="shared" si="9"/>
        <v>-5589.8367604305295</v>
      </c>
      <c r="AW4">
        <v>1</v>
      </c>
      <c r="AX4">
        <f>IF(Z4&gt;0, (R4*SUMPRODUCT(K4:$K$98, X4:$X$98)-K4*$AZ$3)/Z4, 0)</f>
        <v>4754.4517384948431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12.5</v>
      </c>
      <c r="R5">
        <f t="shared" si="0"/>
        <v>500000</v>
      </c>
      <c r="S5">
        <f t="shared" si="1"/>
        <v>9160.6644186709636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4694.5725235054852</v>
      </c>
      <c r="AC5">
        <f t="shared" si="2"/>
        <v>8930.4870616498229</v>
      </c>
      <c r="AE5">
        <f t="shared" si="3"/>
        <v>0</v>
      </c>
      <c r="AF5">
        <f t="shared" si="4"/>
        <v>0</v>
      </c>
      <c r="AG5">
        <f t="shared" si="4"/>
        <v>-12.185916126683999</v>
      </c>
      <c r="AH5">
        <f t="shared" si="5"/>
        <v>-1329.1531676400443</v>
      </c>
      <c r="AI5">
        <f t="shared" si="6"/>
        <v>-1341.3390837667284</v>
      </c>
      <c r="AJ5">
        <f t="shared" si="7"/>
        <v>-4235.9145381443377</v>
      </c>
      <c r="AK5">
        <f>G5*SUM(AB5, AE5:AF5)</f>
        <v>192.47747346372489</v>
      </c>
      <c r="AL5">
        <f t="shared" si="8"/>
        <v>-5384.7761484473413</v>
      </c>
      <c r="AN5">
        <f t="shared" si="9"/>
        <v>0</v>
      </c>
      <c r="AO5">
        <f t="shared" si="9"/>
        <v>0</v>
      </c>
      <c r="AP5">
        <f t="shared" si="9"/>
        <v>-10.420274582610233</v>
      </c>
      <c r="AQ5">
        <f t="shared" si="9"/>
        <v>-1136.5695303635982</v>
      </c>
      <c r="AR5">
        <f t="shared" si="9"/>
        <v>-1146.9898049462086</v>
      </c>
      <c r="AS5">
        <f t="shared" si="9"/>
        <v>-3622.1644837420777</v>
      </c>
      <c r="AT5">
        <f t="shared" si="9"/>
        <v>164.58903078014745</v>
      </c>
      <c r="AU5">
        <f t="shared" si="9"/>
        <v>-4604.5652579081388</v>
      </c>
      <c r="AW5">
        <v>2</v>
      </c>
      <c r="AX5">
        <f>IF(Z5&gt;0, (R5*SUMPRODUCT(K5:$K$98, X5:$X$98)-K5*$AZ$3)/Z5, 0)</f>
        <v>9160.6644186709636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12.5</v>
      </c>
      <c r="R6">
        <f t="shared" si="0"/>
        <v>500000</v>
      </c>
      <c r="S6">
        <f t="shared" si="1"/>
        <v>14185.281417808232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8930.4870616498229</v>
      </c>
      <c r="AC6">
        <f t="shared" si="2"/>
        <v>13651.743329440935</v>
      </c>
      <c r="AE6">
        <f t="shared" si="3"/>
        <v>0</v>
      </c>
      <c r="AF6">
        <f t="shared" si="4"/>
        <v>0</v>
      </c>
      <c r="AG6">
        <f t="shared" si="4"/>
        <v>-12.029848868826907</v>
      </c>
      <c r="AH6">
        <f t="shared" si="5"/>
        <v>-1368.3238636101266</v>
      </c>
      <c r="AI6">
        <f t="shared" si="6"/>
        <v>-1380.3537124789536</v>
      </c>
      <c r="AJ6">
        <f t="shared" si="7"/>
        <v>-4721.2562677911119</v>
      </c>
      <c r="AK6">
        <f>G6*SUM(AB6, AE6:AF6)</f>
        <v>522.43349310651467</v>
      </c>
      <c r="AL6">
        <f t="shared" si="8"/>
        <v>-5579.1764871635505</v>
      </c>
      <c r="AN6">
        <f t="shared" si="9"/>
        <v>0</v>
      </c>
      <c r="AO6">
        <f t="shared" si="9"/>
        <v>0</v>
      </c>
      <c r="AP6">
        <f t="shared" si="9"/>
        <v>-9.2799460704740593</v>
      </c>
      <c r="AQ6">
        <f t="shared" si="9"/>
        <v>-1055.5387519579806</v>
      </c>
      <c r="AR6">
        <f t="shared" si="9"/>
        <v>-1064.8186980284547</v>
      </c>
      <c r="AS6">
        <f t="shared" si="9"/>
        <v>-3642.0244366928264</v>
      </c>
      <c r="AT6">
        <f t="shared" si="9"/>
        <v>403.01043631569797</v>
      </c>
      <c r="AU6">
        <f t="shared" si="9"/>
        <v>-4303.832698405583</v>
      </c>
      <c r="AW6">
        <v>3</v>
      </c>
      <c r="AX6">
        <f>IF(Z6&gt;0, (R6*SUMPRODUCT(K6:$K$98, X6:$X$98)-K6*$AZ$3)/Z6, 0)</f>
        <v>14185.281417808232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12.5</v>
      </c>
      <c r="R7">
        <f t="shared" si="0"/>
        <v>500000</v>
      </c>
      <c r="S7">
        <f t="shared" si="1"/>
        <v>18384.5373871091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13651.743329440935</v>
      </c>
      <c r="AC7">
        <f t="shared" si="2"/>
        <v>17464.121533393089</v>
      </c>
      <c r="AE7">
        <f t="shared" si="3"/>
        <v>0</v>
      </c>
      <c r="AF7">
        <f t="shared" si="4"/>
        <v>0</v>
      </c>
      <c r="AG7">
        <f t="shared" si="4"/>
        <v>-11.874191586701693</v>
      </c>
      <c r="AH7">
        <f t="shared" si="5"/>
        <v>-1414.351737477753</v>
      </c>
      <c r="AI7">
        <f t="shared" si="6"/>
        <v>-1426.2259290644547</v>
      </c>
      <c r="AJ7">
        <f t="shared" si="7"/>
        <v>-3812.3782039521539</v>
      </c>
      <c r="AK7">
        <f>G7*SUM(AB7, AE7:AF7)</f>
        <v>670.30059747554992</v>
      </c>
      <c r="AL7">
        <f t="shared" si="8"/>
        <v>-4568.3035355410584</v>
      </c>
      <c r="AN7">
        <f t="shared" si="9"/>
        <v>0</v>
      </c>
      <c r="AO7">
        <f t="shared" si="9"/>
        <v>0</v>
      </c>
      <c r="AP7">
        <f t="shared" si="9"/>
        <v>-8.3339736892748135</v>
      </c>
      <c r="AQ7">
        <f t="shared" si="9"/>
        <v>-992.6713815802467</v>
      </c>
      <c r="AR7">
        <f t="shared" si="9"/>
        <v>-1001.0053552695216</v>
      </c>
      <c r="AS7">
        <f t="shared" si="9"/>
        <v>-2675.7408631409353</v>
      </c>
      <c r="AT7">
        <f t="shared" si="9"/>
        <v>470.45455705150232</v>
      </c>
      <c r="AU7">
        <f t="shared" si="9"/>
        <v>-3206.2916613589546</v>
      </c>
      <c r="AW7">
        <v>4</v>
      </c>
      <c r="AX7">
        <f>IF(Z7&gt;0, (R7*SUMPRODUCT(K7:$K$98, X7:$X$98)-K7*$AZ$3)/Z7, 0)</f>
        <v>18384.5373871091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12.5</v>
      </c>
      <c r="R8">
        <f t="shared" si="0"/>
        <v>500000</v>
      </c>
      <c r="S8">
        <f t="shared" si="1"/>
        <v>21071.311204476111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17464.121533393089</v>
      </c>
      <c r="AC8">
        <f t="shared" si="2"/>
        <v>19740.698637473375</v>
      </c>
      <c r="AE8">
        <f t="shared" si="3"/>
        <v>0</v>
      </c>
      <c r="AF8">
        <f t="shared" si="4"/>
        <v>0</v>
      </c>
      <c r="AG8">
        <f t="shared" si="4"/>
        <v>-11.710649165297271</v>
      </c>
      <c r="AH8">
        <f t="shared" si="5"/>
        <v>-1792.0202214962403</v>
      </c>
      <c r="AI8">
        <f t="shared" si="6"/>
        <v>-1803.7308706615377</v>
      </c>
      <c r="AJ8">
        <f t="shared" si="7"/>
        <v>-2276.5771040802865</v>
      </c>
      <c r="AK8">
        <f t="shared" ref="AK8:AK71" si="22">G8*SUM(AB8:AB8, AE8:AF8)</f>
        <v>371.98578866127281</v>
      </c>
      <c r="AL8">
        <f t="shared" si="8"/>
        <v>-3708.3221860805515</v>
      </c>
      <c r="AN8">
        <f t="shared" si="9"/>
        <v>0</v>
      </c>
      <c r="AO8">
        <f t="shared" si="9"/>
        <v>0</v>
      </c>
      <c r="AP8">
        <f t="shared" si="9"/>
        <v>-7.6721650748591594</v>
      </c>
      <c r="AQ8">
        <f t="shared" si="9"/>
        <v>-1174.0318374105971</v>
      </c>
      <c r="AR8">
        <f t="shared" si="9"/>
        <v>-1181.7040024854564</v>
      </c>
      <c r="AS8">
        <f t="shared" si="9"/>
        <v>-1491.4865180922193</v>
      </c>
      <c r="AT8">
        <f t="shared" si="9"/>
        <v>243.70436991385279</v>
      </c>
      <c r="AU8">
        <f t="shared" si="9"/>
        <v>-2429.4861506638226</v>
      </c>
      <c r="AW8">
        <v>5</v>
      </c>
      <c r="AX8">
        <f>IF(Z8&gt;0, (R8*SUMPRODUCT(K8:$K$98, X8:$X$98)-K8*$AZ$3)/Z8, 0)</f>
        <v>21071.311204476111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12.5</v>
      </c>
      <c r="R9">
        <f t="shared" si="0"/>
        <v>500000</v>
      </c>
      <c r="S9">
        <f t="shared" si="1"/>
        <v>22743.259446761305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19740.698637473375</v>
      </c>
      <c r="AC9">
        <f t="shared" si="2"/>
        <v>20994.100737336958</v>
      </c>
      <c r="AE9">
        <f t="shared" si="3"/>
        <v>0</v>
      </c>
      <c r="AF9">
        <f t="shared" si="4"/>
        <v>0</v>
      </c>
      <c r="AG9">
        <f t="shared" si="4"/>
        <v>-11.538638946234334</v>
      </c>
      <c r="AH9">
        <f t="shared" si="5"/>
        <v>-2196.1490963985575</v>
      </c>
      <c r="AI9">
        <f t="shared" si="6"/>
        <v>-2207.6877353447917</v>
      </c>
      <c r="AJ9">
        <f t="shared" si="7"/>
        <v>-1253.4020998635824</v>
      </c>
      <c r="AK9">
        <f t="shared" si="22"/>
        <v>116.47012196109291</v>
      </c>
      <c r="AL9">
        <f t="shared" si="8"/>
        <v>-3344.6197132472812</v>
      </c>
      <c r="AN9">
        <f t="shared" si="9"/>
        <v>0</v>
      </c>
      <c r="AO9">
        <f t="shared" si="9"/>
        <v>0</v>
      </c>
      <c r="AP9">
        <f t="shared" si="9"/>
        <v>-7.1592703475067392</v>
      </c>
      <c r="AQ9">
        <f t="shared" si="9"/>
        <v>-1362.6238915882793</v>
      </c>
      <c r="AR9">
        <f t="shared" si="9"/>
        <v>-1369.783161935786</v>
      </c>
      <c r="AS9">
        <f t="shared" si="9"/>
        <v>-777.68656501593136</v>
      </c>
      <c r="AT9">
        <f t="shared" si="9"/>
        <v>72.265116744871563</v>
      </c>
      <c r="AU9">
        <f t="shared" si="9"/>
        <v>-2075.2046102068457</v>
      </c>
      <c r="AW9">
        <v>6</v>
      </c>
      <c r="AX9">
        <f>IF(Z9&gt;0, (R9*SUMPRODUCT(K9:$K$98, X9:$X$98)-K9*$AZ$3)/Z9, 0)</f>
        <v>22743.259446761305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12.5</v>
      </c>
      <c r="R10">
        <f t="shared" si="0"/>
        <v>500000</v>
      </c>
      <c r="S10">
        <f t="shared" si="1"/>
        <v>24058.51886766162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20994.100737336958</v>
      </c>
      <c r="AC10">
        <f t="shared" si="2"/>
        <v>21860.174024386732</v>
      </c>
      <c r="AE10">
        <f t="shared" si="3"/>
        <v>0</v>
      </c>
      <c r="AF10">
        <f t="shared" si="4"/>
        <v>0</v>
      </c>
      <c r="AG10">
        <f t="shared" si="4"/>
        <v>-11.357813704488992</v>
      </c>
      <c r="AH10">
        <f t="shared" si="5"/>
        <v>-2617.5540913199943</v>
      </c>
      <c r="AI10">
        <f t="shared" si="6"/>
        <v>-2628.9119050244835</v>
      </c>
      <c r="AJ10">
        <f t="shared" si="7"/>
        <v>-866.07328704977408</v>
      </c>
      <c r="AK10">
        <f t="shared" si="22"/>
        <v>86.075813023081537</v>
      </c>
      <c r="AL10">
        <f t="shared" si="8"/>
        <v>-3408.9093790511761</v>
      </c>
      <c r="AN10">
        <f t="shared" si="9"/>
        <v>0</v>
      </c>
      <c r="AO10">
        <f t="shared" si="9"/>
        <v>0</v>
      </c>
      <c r="AP10">
        <f t="shared" si="9"/>
        <v>-6.6853955196805464</v>
      </c>
      <c r="AQ10">
        <f t="shared" si="9"/>
        <v>-1540.7352902536009</v>
      </c>
      <c r="AR10">
        <f t="shared" si="9"/>
        <v>-1547.4206857732815</v>
      </c>
      <c r="AS10">
        <f t="shared" si="9"/>
        <v>-509.78494837163447</v>
      </c>
      <c r="AT10">
        <f t="shared" si="9"/>
        <v>50.66563598502519</v>
      </c>
      <c r="AU10">
        <f t="shared" si="9"/>
        <v>-2006.539998159891</v>
      </c>
      <c r="AW10">
        <v>7</v>
      </c>
      <c r="AX10">
        <f>IF(Z10&gt;0, (R10*SUMPRODUCT(K10:$K$98, X10:$X$98)-K10*$AZ$3)/Z10, 0)</f>
        <v>24058.51886766162</v>
      </c>
    </row>
    <row r="11" spans="1:52" x14ac:dyDescent="0.25">
      <c r="A11" t="s">
        <v>33</v>
      </c>
      <c r="C11" s="12">
        <f>AU81</f>
        <v>74530.107007877785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12.5</v>
      </c>
      <c r="R11">
        <f t="shared" si="0"/>
        <v>500000</v>
      </c>
      <c r="S11">
        <f t="shared" si="1"/>
        <v>25041.050455493634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21860.174024386732</v>
      </c>
      <c r="AC11">
        <f t="shared" si="2"/>
        <v>22370.620965621478</v>
      </c>
      <c r="AE11">
        <f t="shared" si="3"/>
        <v>0</v>
      </c>
      <c r="AF11">
        <f t="shared" si="4"/>
        <v>0</v>
      </c>
      <c r="AG11">
        <f t="shared" si="4"/>
        <v>-11.166974107866197</v>
      </c>
      <c r="AH11">
        <f t="shared" si="5"/>
        <v>-3090.4583831161658</v>
      </c>
      <c r="AI11">
        <f t="shared" si="6"/>
        <v>-3101.6253572240321</v>
      </c>
      <c r="AJ11">
        <f t="shared" si="7"/>
        <v>-510.44694123474619</v>
      </c>
      <c r="AK11">
        <f t="shared" si="22"/>
        <v>52.464417658528149</v>
      </c>
      <c r="AL11">
        <f t="shared" si="8"/>
        <v>-3559.6078808002503</v>
      </c>
      <c r="AN11">
        <f t="shared" si="9"/>
        <v>0</v>
      </c>
      <c r="AO11">
        <f t="shared" si="9"/>
        <v>0</v>
      </c>
      <c r="AP11">
        <f t="shared" si="9"/>
        <v>-6.2457850642089392</v>
      </c>
      <c r="AQ11">
        <f t="shared" si="9"/>
        <v>-1728.5200650039453</v>
      </c>
      <c r="AR11">
        <f t="shared" si="9"/>
        <v>-1734.7658500681544</v>
      </c>
      <c r="AS11">
        <f t="shared" si="9"/>
        <v>-285.49738280393586</v>
      </c>
      <c r="AT11">
        <f t="shared" si="9"/>
        <v>29.34380191525927</v>
      </c>
      <c r="AU11">
        <f t="shared" si="9"/>
        <v>-1990.9194309568311</v>
      </c>
      <c r="AW11">
        <v>8</v>
      </c>
      <c r="AX11">
        <f>IF(Z11&gt;0, (R11*SUMPRODUCT(K11:$K$98, X11:$X$98)-K11*$AZ$3)/Z11, 0)</f>
        <v>25041.050455493634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12.5</v>
      </c>
      <c r="R12">
        <f t="shared" si="0"/>
        <v>500000</v>
      </c>
      <c r="S12">
        <f t="shared" si="1"/>
        <v>25749.778863669017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22370.620965621478</v>
      </c>
      <c r="AC12">
        <f t="shared" si="2"/>
        <v>22587.618112041062</v>
      </c>
      <c r="AE12">
        <f t="shared" si="3"/>
        <v>0</v>
      </c>
      <c r="AF12">
        <f t="shared" si="4"/>
        <v>0</v>
      </c>
      <c r="AG12">
        <f t="shared" si="4"/>
        <v>-10.964957326250321</v>
      </c>
      <c r="AH12">
        <f t="shared" si="5"/>
        <v>-3613.8816214886251</v>
      </c>
      <c r="AI12">
        <f t="shared" si="6"/>
        <v>-3624.8465788148756</v>
      </c>
      <c r="AJ12">
        <f t="shared" si="7"/>
        <v>-216.99714641958417</v>
      </c>
      <c r="AK12">
        <f t="shared" si="22"/>
        <v>51.452428220929399</v>
      </c>
      <c r="AL12">
        <f t="shared" si="8"/>
        <v>-3790.3912970135302</v>
      </c>
      <c r="AN12">
        <f t="shared" si="9"/>
        <v>0</v>
      </c>
      <c r="AO12">
        <f t="shared" si="9"/>
        <v>0</v>
      </c>
      <c r="AP12">
        <f t="shared" si="9"/>
        <v>-5.8279913841063564</v>
      </c>
      <c r="AQ12">
        <f t="shared" si="9"/>
        <v>-1920.816499923257</v>
      </c>
      <c r="AR12">
        <f t="shared" si="9"/>
        <v>-1926.6444913073633</v>
      </c>
      <c r="AS12">
        <f t="shared" si="9"/>
        <v>-115.33629015421586</v>
      </c>
      <c r="AT12">
        <f t="shared" si="9"/>
        <v>27.347512574904993</v>
      </c>
      <c r="AU12">
        <f t="shared" si="9"/>
        <v>-2014.6332688866742</v>
      </c>
      <c r="AW12">
        <v>9</v>
      </c>
      <c r="AX12">
        <f>IF(Z12&gt;0, (R12*SUMPRODUCT(K12:$K$98, X12:$X$98)-K12*$AZ$3)/Z12, 0)</f>
        <v>25749.778863669017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12.5</v>
      </c>
      <c r="R13">
        <f t="shared" si="0"/>
        <v>500000</v>
      </c>
      <c r="S13">
        <f t="shared" si="1"/>
        <v>26166.887748131834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22587.618112041062</v>
      </c>
      <c r="AC13">
        <f t="shared" si="2"/>
        <v>22505.544441837083</v>
      </c>
      <c r="AE13">
        <f t="shared" si="3"/>
        <v>0</v>
      </c>
      <c r="AF13">
        <f t="shared" si="4"/>
        <v>0</v>
      </c>
      <c r="AG13">
        <f t="shared" si="4"/>
        <v>-10.75096542740541</v>
      </c>
      <c r="AH13">
        <f t="shared" si="5"/>
        <v>-4173.6930232963541</v>
      </c>
      <c r="AI13">
        <f t="shared" si="6"/>
        <v>-4184.4439887237595</v>
      </c>
      <c r="AJ13">
        <f t="shared" si="7"/>
        <v>82.073670203979418</v>
      </c>
      <c r="AK13">
        <f t="shared" si="22"/>
        <v>45.175236224082127</v>
      </c>
      <c r="AL13">
        <f t="shared" si="8"/>
        <v>-4057.1950822956978</v>
      </c>
      <c r="AN13">
        <f t="shared" si="9"/>
        <v>0</v>
      </c>
      <c r="AO13">
        <f t="shared" si="9"/>
        <v>0</v>
      </c>
      <c r="AP13">
        <f t="shared" si="9"/>
        <v>-5.43179887356081</v>
      </c>
      <c r="AQ13">
        <f t="shared" si="9"/>
        <v>-2108.7093262098774</v>
      </c>
      <c r="AR13">
        <f t="shared" si="9"/>
        <v>-2114.1411250834385</v>
      </c>
      <c r="AS13">
        <f t="shared" si="9"/>
        <v>41.46675685762726</v>
      </c>
      <c r="AT13">
        <f t="shared" si="9"/>
        <v>22.824256936898401</v>
      </c>
      <c r="AU13">
        <f t="shared" si="9"/>
        <v>-2049.8501112889126</v>
      </c>
      <c r="AW13">
        <v>10</v>
      </c>
      <c r="AX13">
        <f>IF(Z13&gt;0, (R13*SUMPRODUCT(K13:$K$98, X13:$X$98)-K13*$AZ$3)/Z13, 0)</f>
        <v>26166.887748131834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12.5</v>
      </c>
      <c r="R14">
        <f t="shared" si="0"/>
        <v>500000</v>
      </c>
      <c r="S14">
        <f t="shared" si="1"/>
        <v>26295.662897698981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22505.544441837083</v>
      </c>
      <c r="AC14">
        <f t="shared" si="2"/>
        <v>22138.298076183077</v>
      </c>
      <c r="AE14">
        <f t="shared" si="3"/>
        <v>0</v>
      </c>
      <c r="AF14">
        <f t="shared" si="4"/>
        <v>0</v>
      </c>
      <c r="AG14">
        <f t="shared" si="4"/>
        <v>-10.523740246780536</v>
      </c>
      <c r="AH14">
        <f t="shared" si="5"/>
        <v>-4788.6210540327775</v>
      </c>
      <c r="AI14">
        <f t="shared" si="6"/>
        <v>-4799.1447942795576</v>
      </c>
      <c r="AJ14">
        <f t="shared" si="7"/>
        <v>367.24636565400579</v>
      </c>
      <c r="AK14">
        <f t="shared" si="22"/>
        <v>40.50997999530675</v>
      </c>
      <c r="AL14">
        <f t="shared" si="8"/>
        <v>-4391.388448630245</v>
      </c>
      <c r="AN14">
        <f t="shared" si="9"/>
        <v>0</v>
      </c>
      <c r="AO14">
        <f t="shared" si="9"/>
        <v>0</v>
      </c>
      <c r="AP14">
        <f t="shared" si="9"/>
        <v>-5.055139782028971</v>
      </c>
      <c r="AQ14">
        <f t="shared" si="9"/>
        <v>-2300.2419504518029</v>
      </c>
      <c r="AR14">
        <f t="shared" si="9"/>
        <v>-2305.2970902338316</v>
      </c>
      <c r="AS14">
        <f t="shared" si="9"/>
        <v>176.40892584659383</v>
      </c>
      <c r="AT14">
        <f t="shared" si="9"/>
        <v>19.45920429821718</v>
      </c>
      <c r="AU14">
        <f t="shared" si="9"/>
        <v>-2109.4289600890206</v>
      </c>
      <c r="AW14">
        <v>11</v>
      </c>
      <c r="AX14">
        <f>IF(Z14&gt;0, (R14*SUMPRODUCT(K14:$K$98, X14:$X$98)-K14*$AZ$3)/Z14, 0)</f>
        <v>26295.662897698981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12.5</v>
      </c>
      <c r="R15">
        <f t="shared" si="0"/>
        <v>500000</v>
      </c>
      <c r="S15">
        <f t="shared" si="1"/>
        <v>26215.078864262552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22138.298076183077</v>
      </c>
      <c r="AC15">
        <f t="shared" si="2"/>
        <v>21563.496411778735</v>
      </c>
      <c r="AE15">
        <f t="shared" si="3"/>
        <v>0</v>
      </c>
      <c r="AF15">
        <f t="shared" si="4"/>
        <v>0</v>
      </c>
      <c r="AG15">
        <f t="shared" si="4"/>
        <v>-10.28201008064435</v>
      </c>
      <c r="AH15">
        <f t="shared" si="5"/>
        <v>-5459.7105467352039</v>
      </c>
      <c r="AI15">
        <f t="shared" si="6"/>
        <v>-5469.9925568158487</v>
      </c>
      <c r="AJ15">
        <f t="shared" si="7"/>
        <v>574.80166440434186</v>
      </c>
      <c r="AK15">
        <f t="shared" si="22"/>
        <v>90.767022112350617</v>
      </c>
      <c r="AL15">
        <f t="shared" si="8"/>
        <v>-4804.4238702991561</v>
      </c>
      <c r="AN15">
        <f t="shared" si="9"/>
        <v>0</v>
      </c>
      <c r="AO15">
        <f t="shared" si="9"/>
        <v>0</v>
      </c>
      <c r="AP15">
        <f t="shared" si="9"/>
        <v>-4.685535804959418</v>
      </c>
      <c r="AQ15">
        <f t="shared" si="9"/>
        <v>-2488.0027398143934</v>
      </c>
      <c r="AR15">
        <f t="shared" si="9"/>
        <v>-2492.6882756193531</v>
      </c>
      <c r="AS15">
        <f t="shared" si="9"/>
        <v>261.93844960206758</v>
      </c>
      <c r="AT15">
        <f t="shared" si="9"/>
        <v>41.362742176023033</v>
      </c>
      <c r="AU15">
        <f t="shared" si="9"/>
        <v>-2189.3870838412627</v>
      </c>
      <c r="AW15">
        <v>12</v>
      </c>
      <c r="AX15">
        <f>IF(Z15&gt;0, (R15*SUMPRODUCT(K15:$K$98, X15:$X$98)-K15*$AZ$3)/Z15, 0)</f>
        <v>26215.078864262552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12.5</v>
      </c>
      <c r="R16">
        <f t="shared" si="0"/>
        <v>500000</v>
      </c>
      <c r="S16">
        <f t="shared" si="1"/>
        <v>25929.968519163482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21563.496411778735</v>
      </c>
      <c r="AC16">
        <f t="shared" si="2"/>
        <v>20798.245439447892</v>
      </c>
      <c r="AE16">
        <f t="shared" si="3"/>
        <v>0</v>
      </c>
      <c r="AF16">
        <f t="shared" si="4"/>
        <v>0</v>
      </c>
      <c r="AG16">
        <f t="shared" si="4"/>
        <v>-10.026162114348981</v>
      </c>
      <c r="AH16">
        <f t="shared" si="5"/>
        <v>-6121.1146195570172</v>
      </c>
      <c r="AI16">
        <f t="shared" si="6"/>
        <v>-6131.1407816713663</v>
      </c>
      <c r="AJ16">
        <f t="shared" si="7"/>
        <v>765.25097233084307</v>
      </c>
      <c r="AK16">
        <f t="shared" si="22"/>
        <v>153.10082452362903</v>
      </c>
      <c r="AL16">
        <f t="shared" si="8"/>
        <v>-5212.7889848168943</v>
      </c>
      <c r="AN16">
        <f t="shared" si="9"/>
        <v>0</v>
      </c>
      <c r="AO16">
        <f t="shared" si="9"/>
        <v>0</v>
      </c>
      <c r="AP16">
        <f t="shared" si="9"/>
        <v>-4.322150500636309</v>
      </c>
      <c r="AQ16">
        <f t="shared" si="9"/>
        <v>-2638.7343746923307</v>
      </c>
      <c r="AR16">
        <f t="shared" si="9"/>
        <v>-2643.056525192967</v>
      </c>
      <c r="AS16">
        <f t="shared" si="9"/>
        <v>329.88992552180974</v>
      </c>
      <c r="AT16">
        <f t="shared" si="9"/>
        <v>65.999811075825804</v>
      </c>
      <c r="AU16">
        <f t="shared" si="9"/>
        <v>-2247.1667885953311</v>
      </c>
      <c r="AW16">
        <v>13</v>
      </c>
      <c r="AX16">
        <f>IF(Z16&gt;0, (R16*SUMPRODUCT(K16:$K$98, X16:$X$98)-K16*$AZ$3)/Z16, 0)</f>
        <v>25929.968519163482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12.5</v>
      </c>
      <c r="R17">
        <f t="shared" si="0"/>
        <v>500000</v>
      </c>
      <c r="S17">
        <f t="shared" si="1"/>
        <v>25585.095121961385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20798.245439447892</v>
      </c>
      <c r="AC17">
        <f t="shared" si="2"/>
        <v>19968.963988623469</v>
      </c>
      <c r="AE17">
        <f t="shared" si="3"/>
        <v>0</v>
      </c>
      <c r="AF17">
        <f t="shared" si="4"/>
        <v>0</v>
      </c>
      <c r="AG17">
        <f t="shared" si="4"/>
        <v>-9.756150941316406</v>
      </c>
      <c r="AH17">
        <f t="shared" si="5"/>
        <v>-6789.9820755634328</v>
      </c>
      <c r="AI17">
        <f t="shared" si="6"/>
        <v>-6799.738226504749</v>
      </c>
      <c r="AJ17">
        <f t="shared" si="7"/>
        <v>829.28145082442279</v>
      </c>
      <c r="AK17">
        <f t="shared" si="22"/>
        <v>287.0157870643809</v>
      </c>
      <c r="AL17">
        <f t="shared" si="8"/>
        <v>-5683.4409886159456</v>
      </c>
      <c r="AN17">
        <f t="shared" si="9"/>
        <v>0</v>
      </c>
      <c r="AO17">
        <f t="shared" si="9"/>
        <v>0</v>
      </c>
      <c r="AP17">
        <f t="shared" si="9"/>
        <v>-3.9535177013655689</v>
      </c>
      <c r="AQ17">
        <f t="shared" si="9"/>
        <v>-2751.5271636493185</v>
      </c>
      <c r="AR17">
        <f t="shared" si="9"/>
        <v>-2755.4806813506839</v>
      </c>
      <c r="AS17">
        <f t="shared" si="9"/>
        <v>336.05249805678943</v>
      </c>
      <c r="AT17">
        <f t="shared" si="9"/>
        <v>116.30836808038271</v>
      </c>
      <c r="AU17">
        <f t="shared" si="9"/>
        <v>-2303.1198152135116</v>
      </c>
      <c r="AW17">
        <v>14</v>
      </c>
      <c r="AX17">
        <f>IF(Z17&gt;0, (R17*SUMPRODUCT(K17:$K$98, X17:$X$98)-K17*$AZ$3)/Z17, 0)</f>
        <v>25585.095121961385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12.5</v>
      </c>
      <c r="R18">
        <f t="shared" si="0"/>
        <v>500000</v>
      </c>
      <c r="S18">
        <f t="shared" si="1"/>
        <v>25223.84504494139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19968.963988623469</v>
      </c>
      <c r="AC18">
        <f t="shared" si="2"/>
        <v>19112.42684588657</v>
      </c>
      <c r="AE18">
        <f t="shared" si="3"/>
        <v>0</v>
      </c>
      <c r="AF18">
        <f t="shared" si="4"/>
        <v>0</v>
      </c>
      <c r="AG18">
        <f t="shared" si="4"/>
        <v>-9.4714083101891831</v>
      </c>
      <c r="AH18">
        <f t="shared" si="5"/>
        <v>-7487.2448685623558</v>
      </c>
      <c r="AI18">
        <f t="shared" si="6"/>
        <v>-7496.7162768725448</v>
      </c>
      <c r="AJ18">
        <f t="shared" si="7"/>
        <v>856.53714273689911</v>
      </c>
      <c r="AK18">
        <f t="shared" si="22"/>
        <v>431.32962215426693</v>
      </c>
      <c r="AL18">
        <f t="shared" si="8"/>
        <v>-6208.8495119813788</v>
      </c>
      <c r="AN18">
        <f t="shared" si="9"/>
        <v>0</v>
      </c>
      <c r="AO18">
        <f t="shared" si="9"/>
        <v>0</v>
      </c>
      <c r="AP18">
        <f t="shared" si="9"/>
        <v>-3.5816820566202141</v>
      </c>
      <c r="AQ18">
        <f t="shared" si="9"/>
        <v>-2831.35619550921</v>
      </c>
      <c r="AR18">
        <f t="shared" si="9"/>
        <v>-2834.9378775658301</v>
      </c>
      <c r="AS18">
        <f t="shared" si="9"/>
        <v>323.90576084331235</v>
      </c>
      <c r="AT18">
        <f t="shared" si="9"/>
        <v>163.11043907765568</v>
      </c>
      <c r="AU18">
        <f t="shared" si="9"/>
        <v>-2347.9216776448625</v>
      </c>
      <c r="AW18">
        <v>15</v>
      </c>
      <c r="AX18">
        <f>IF(Z18&gt;0, (R18*SUMPRODUCT(K18:$K$98, X18:$X$98)-K18*$AZ$3)/Z18, 0)</f>
        <v>25223.84504494139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12.5</v>
      </c>
      <c r="R19">
        <f t="shared" si="0"/>
        <v>500000</v>
      </c>
      <c r="S19">
        <f t="shared" si="1"/>
        <v>24627.469074279852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19112.42684588657</v>
      </c>
      <c r="AC19">
        <f t="shared" si="2"/>
        <v>18065.567954923055</v>
      </c>
      <c r="AE19">
        <f t="shared" si="3"/>
        <v>0</v>
      </c>
      <c r="AF19">
        <f t="shared" si="4"/>
        <v>0</v>
      </c>
      <c r="AG19">
        <f t="shared" si="4"/>
        <v>-9.1694196734319338</v>
      </c>
      <c r="AH19">
        <f t="shared" si="5"/>
        <v>-8290.9821462143173</v>
      </c>
      <c r="AI19">
        <f t="shared" si="6"/>
        <v>-8300.1515658877488</v>
      </c>
      <c r="AJ19">
        <f t="shared" si="7"/>
        <v>1046.8588909635146</v>
      </c>
      <c r="AK19">
        <f t="shared" si="22"/>
        <v>426.20711866327053</v>
      </c>
      <c r="AL19">
        <f t="shared" si="8"/>
        <v>-6827.085556260964</v>
      </c>
      <c r="AN19">
        <f t="shared" si="9"/>
        <v>0</v>
      </c>
      <c r="AO19">
        <f t="shared" si="9"/>
        <v>0</v>
      </c>
      <c r="AP19">
        <f t="shared" si="9"/>
        <v>-3.2336872642792183</v>
      </c>
      <c r="AQ19">
        <f t="shared" si="9"/>
        <v>-2923.8975125396346</v>
      </c>
      <c r="AR19">
        <f t="shared" si="9"/>
        <v>-2927.1311998039137</v>
      </c>
      <c r="AS19">
        <f t="shared" si="9"/>
        <v>369.18522477651686</v>
      </c>
      <c r="AT19">
        <f t="shared" si="9"/>
        <v>150.30618955743779</v>
      </c>
      <c r="AU19">
        <f t="shared" si="9"/>
        <v>-2407.639785469959</v>
      </c>
      <c r="AW19">
        <v>16</v>
      </c>
      <c r="AX19">
        <f>IF(Z19&gt;0, (R19*SUMPRODUCT(K19:$K$98, X19:$X$98)-K19*$AZ$3)/Z19, 0)</f>
        <v>24627.469074279852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12.5</v>
      </c>
      <c r="R20">
        <f t="shared" si="0"/>
        <v>500000</v>
      </c>
      <c r="S20">
        <f t="shared" si="1"/>
        <v>23180.249621596009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18065.567954923055</v>
      </c>
      <c r="AC20">
        <f t="shared" si="2"/>
        <v>16412.868504312668</v>
      </c>
      <c r="AE20">
        <f t="shared" si="3"/>
        <v>0</v>
      </c>
      <c r="AF20">
        <f t="shared" si="4"/>
        <v>0</v>
      </c>
      <c r="AG20">
        <f t="shared" si="4"/>
        <v>-8.8506750208923144</v>
      </c>
      <c r="AH20">
        <f t="shared" si="5"/>
        <v>-9082.0182322119272</v>
      </c>
      <c r="AI20">
        <f t="shared" si="6"/>
        <v>-9090.8689072328198</v>
      </c>
      <c r="AJ20">
        <f t="shared" si="7"/>
        <v>1652.6994506103874</v>
      </c>
      <c r="AK20">
        <f t="shared" si="22"/>
        <v>77.68194220616914</v>
      </c>
      <c r="AL20">
        <f t="shared" si="8"/>
        <v>-7360.4875144162634</v>
      </c>
      <c r="AN20">
        <f t="shared" si="9"/>
        <v>0</v>
      </c>
      <c r="AO20">
        <f t="shared" si="9"/>
        <v>0</v>
      </c>
      <c r="AP20">
        <f t="shared" si="9"/>
        <v>-2.9605224174995484</v>
      </c>
      <c r="AQ20">
        <f t="shared" si="9"/>
        <v>-3037.9059799545394</v>
      </c>
      <c r="AR20">
        <f t="shared" si="9"/>
        <v>-3040.8665023720391</v>
      </c>
      <c r="AS20">
        <f t="shared" si="9"/>
        <v>552.82266735265898</v>
      </c>
      <c r="AT20">
        <f t="shared" si="9"/>
        <v>25.984360604518258</v>
      </c>
      <c r="AU20">
        <f t="shared" si="9"/>
        <v>-2462.0594744148621</v>
      </c>
      <c r="AW20">
        <v>17</v>
      </c>
      <c r="AX20">
        <f>IF(Z20&gt;0, (R20*SUMPRODUCT(K20:$K$98, X20:$X$98)-K20*$AZ$3)/Z20, 0)</f>
        <v>23180.249621596009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12.5</v>
      </c>
      <c r="R21">
        <f t="shared" si="0"/>
        <v>500000</v>
      </c>
      <c r="S21">
        <f t="shared" si="1"/>
        <v>21314.096785719081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16412.868504312668</v>
      </c>
      <c r="AC21">
        <f t="shared" si="2"/>
        <v>14523.678118232605</v>
      </c>
      <c r="AE21">
        <f t="shared" si="3"/>
        <v>0</v>
      </c>
      <c r="AF21">
        <f t="shared" si="4"/>
        <v>0</v>
      </c>
      <c r="AG21">
        <f t="shared" si="4"/>
        <v>-8.5176481228867935</v>
      </c>
      <c r="AH21">
        <f t="shared" si="5"/>
        <v>-9780.8059118639194</v>
      </c>
      <c r="AI21">
        <f t="shared" si="6"/>
        <v>-9789.3235599868058</v>
      </c>
      <c r="AJ21">
        <f t="shared" si="7"/>
        <v>1889.190386080063</v>
      </c>
      <c r="AK21">
        <f t="shared" si="22"/>
        <v>26.260589606900268</v>
      </c>
      <c r="AL21">
        <f t="shared" si="8"/>
        <v>-7873.8725842998429</v>
      </c>
      <c r="AN21">
        <f t="shared" si="9"/>
        <v>0</v>
      </c>
      <c r="AO21">
        <f t="shared" si="9"/>
        <v>0</v>
      </c>
      <c r="AP21">
        <f t="shared" si="9"/>
        <v>-2.7093248268028116</v>
      </c>
      <c r="AQ21">
        <f t="shared" si="9"/>
        <v>-3111.1146998370587</v>
      </c>
      <c r="AR21">
        <f t="shared" si="9"/>
        <v>-3113.8240246638611</v>
      </c>
      <c r="AS21">
        <f t="shared" si="9"/>
        <v>600.92062289010948</v>
      </c>
      <c r="AT21">
        <f t="shared" si="9"/>
        <v>8.353064879174795</v>
      </c>
      <c r="AU21">
        <f t="shared" si="9"/>
        <v>-2504.550336894577</v>
      </c>
      <c r="AW21">
        <v>18</v>
      </c>
      <c r="AX21">
        <f>IF(Z21&gt;0, (R21*SUMPRODUCT(K21:$K$98, X21:$X$98)-K21*$AZ$3)/Z21, 0)</f>
        <v>21314.096785719081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12.5</v>
      </c>
      <c r="R22">
        <f t="shared" si="0"/>
        <v>500000</v>
      </c>
      <c r="S22">
        <f t="shared" si="1"/>
        <v>19718.348576281955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14523.678118232605</v>
      </c>
      <c r="AC22">
        <f t="shared" si="2"/>
        <v>12888.3776462976</v>
      </c>
      <c r="AE22">
        <f t="shared" si="3"/>
        <v>0</v>
      </c>
      <c r="AF22">
        <f t="shared" si="4"/>
        <v>0</v>
      </c>
      <c r="AG22">
        <f t="shared" si="4"/>
        <v>-8.1702947868820743</v>
      </c>
      <c r="AH22">
        <f t="shared" si="5"/>
        <v>-10487.074191034084</v>
      </c>
      <c r="AI22">
        <f t="shared" si="6"/>
        <v>-10495.244485820966</v>
      </c>
      <c r="AJ22">
        <f t="shared" si="7"/>
        <v>1635.3004719350047</v>
      </c>
      <c r="AK22">
        <f t="shared" si="22"/>
        <v>304.99724048288471</v>
      </c>
      <c r="AL22">
        <f t="shared" si="8"/>
        <v>-8554.9467734030768</v>
      </c>
      <c r="AN22">
        <f t="shared" si="9"/>
        <v>0</v>
      </c>
      <c r="AO22">
        <f t="shared" si="9"/>
        <v>0</v>
      </c>
      <c r="AP22">
        <f t="shared" si="9"/>
        <v>-2.4265521949344233</v>
      </c>
      <c r="AQ22">
        <f t="shared" si="9"/>
        <v>-3114.6284877690537</v>
      </c>
      <c r="AR22">
        <f t="shared" si="9"/>
        <v>-3117.0550399639878</v>
      </c>
      <c r="AS22">
        <f t="shared" si="9"/>
        <v>485.67916495770595</v>
      </c>
      <c r="AT22">
        <f t="shared" si="9"/>
        <v>90.583233854786997</v>
      </c>
      <c r="AU22">
        <f t="shared" si="9"/>
        <v>-2540.7926411514954</v>
      </c>
      <c r="AW22">
        <v>19</v>
      </c>
      <c r="AX22">
        <f>IF(Z22&gt;0, (R22*SUMPRODUCT(K22:$K$98, X22:$X$98)-K22*$AZ$3)/Z22, 0)</f>
        <v>19718.348576281955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12.5</v>
      </c>
      <c r="R23">
        <f t="shared" si="0"/>
        <v>500000</v>
      </c>
      <c r="S23">
        <f t="shared" si="1"/>
        <v>19208.193190389557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12888.3776462976</v>
      </c>
      <c r="AC23">
        <f t="shared" si="2"/>
        <v>12000.833003451156</v>
      </c>
      <c r="AE23">
        <f t="shared" si="3"/>
        <v>0</v>
      </c>
      <c r="AF23">
        <f t="shared" si="4"/>
        <v>0</v>
      </c>
      <c r="AG23">
        <f t="shared" si="4"/>
        <v>-7.8097096929550993</v>
      </c>
      <c r="AH23">
        <f t="shared" si="5"/>
        <v>-11155.28584232612</v>
      </c>
      <c r="AI23">
        <f t="shared" si="6"/>
        <v>-11163.095552019076</v>
      </c>
      <c r="AJ23">
        <f t="shared" si="7"/>
        <v>887.54464284644382</v>
      </c>
      <c r="AK23">
        <f t="shared" si="22"/>
        <v>902.18643524083211</v>
      </c>
      <c r="AL23">
        <f t="shared" si="8"/>
        <v>-9373.3644739318006</v>
      </c>
      <c r="AN23">
        <f t="shared" si="9"/>
        <v>0</v>
      </c>
      <c r="AO23">
        <f t="shared" si="9"/>
        <v>0</v>
      </c>
      <c r="AP23">
        <f t="shared" si="9"/>
        <v>-2.0709460188619744</v>
      </c>
      <c r="AQ23">
        <f t="shared" si="9"/>
        <v>-2958.1118521309736</v>
      </c>
      <c r="AR23">
        <f t="shared" si="9"/>
        <v>-2960.1827981498359</v>
      </c>
      <c r="AS23">
        <f t="shared" si="9"/>
        <v>235.35536107355836</v>
      </c>
      <c r="AT23">
        <f t="shared" si="9"/>
        <v>239.23801009129519</v>
      </c>
      <c r="AU23">
        <f t="shared" si="9"/>
        <v>-2485.5894269849823</v>
      </c>
      <c r="AW23">
        <v>20</v>
      </c>
      <c r="AX23">
        <f>IF(Z23&gt;0, (R23*SUMPRODUCT(K23:$K$98, X23:$X$98)-K23*$AZ$3)/Z23, 0)</f>
        <v>19208.193190389557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12.5</v>
      </c>
      <c r="R24">
        <f t="shared" si="0"/>
        <v>500000</v>
      </c>
      <c r="S24">
        <f t="shared" si="1"/>
        <v>18543.84951591909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12000.833003451156</v>
      </c>
      <c r="AC24">
        <f t="shared" si="2"/>
        <v>11031.188870001082</v>
      </c>
      <c r="AE24">
        <f t="shared" si="3"/>
        <v>0</v>
      </c>
      <c r="AF24">
        <f t="shared" si="4"/>
        <v>0</v>
      </c>
      <c r="AG24">
        <f t="shared" si="4"/>
        <v>-7.4358811398162539</v>
      </c>
      <c r="AH24">
        <f t="shared" si="5"/>
        <v>-11829.258248371776</v>
      </c>
      <c r="AI24">
        <f t="shared" si="6"/>
        <v>-11836.694129511592</v>
      </c>
      <c r="AJ24">
        <f t="shared" si="7"/>
        <v>969.64413345007415</v>
      </c>
      <c r="AK24">
        <f t="shared" si="22"/>
        <v>840.05831024158101</v>
      </c>
      <c r="AL24">
        <f t="shared" si="8"/>
        <v>-10026.991685819938</v>
      </c>
      <c r="AN24">
        <f t="shared" si="9"/>
        <v>0</v>
      </c>
      <c r="AO24">
        <f t="shared" si="9"/>
        <v>0</v>
      </c>
      <c r="AP24">
        <f t="shared" si="9"/>
        <v>-1.7605497616645174</v>
      </c>
      <c r="AQ24">
        <f t="shared" si="9"/>
        <v>-2800.7437717534012</v>
      </c>
      <c r="AR24">
        <f t="shared" si="9"/>
        <v>-2802.5043215150658</v>
      </c>
      <c r="AS24">
        <f t="shared" si="9"/>
        <v>229.57692786454481</v>
      </c>
      <c r="AT24">
        <f t="shared" si="9"/>
        <v>198.89565608584471</v>
      </c>
      <c r="AU24">
        <f t="shared" si="9"/>
        <v>-2374.0317375646764</v>
      </c>
      <c r="AW24">
        <v>21</v>
      </c>
      <c r="AX24">
        <f>IF(Z24&gt;0, (R24*SUMPRODUCT(K24:$K$98, X24:$X$98)-K24*$AZ$3)/Z24, 0)</f>
        <v>18543.84951591909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12.5</v>
      </c>
      <c r="R25">
        <f t="shared" si="0"/>
        <v>500000</v>
      </c>
      <c r="S25">
        <f t="shared" si="1"/>
        <v>17746.102629170164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11031.188870001082</v>
      </c>
      <c r="AC25">
        <f t="shared" si="2"/>
        <v>10005.862704212781</v>
      </c>
      <c r="AE25">
        <f t="shared" si="3"/>
        <v>0</v>
      </c>
      <c r="AF25">
        <f t="shared" si="4"/>
        <v>0</v>
      </c>
      <c r="AG25">
        <f t="shared" si="4"/>
        <v>-7.0479297013120226</v>
      </c>
      <c r="AH25">
        <f t="shared" si="5"/>
        <v>-12543.705084242803</v>
      </c>
      <c r="AI25">
        <f t="shared" si="6"/>
        <v>-12550.753013944115</v>
      </c>
      <c r="AJ25">
        <f t="shared" si="7"/>
        <v>1025.3261657883013</v>
      </c>
      <c r="AK25">
        <f t="shared" si="22"/>
        <v>772.18322090007587</v>
      </c>
      <c r="AL25">
        <f t="shared" si="8"/>
        <v>-10753.243627255739</v>
      </c>
      <c r="AN25">
        <f t="shared" si="9"/>
        <v>0</v>
      </c>
      <c r="AO25">
        <f t="shared" si="9"/>
        <v>0</v>
      </c>
      <c r="AP25">
        <f t="shared" si="9"/>
        <v>-1.4899078442566691</v>
      </c>
      <c r="AQ25">
        <f t="shared" si="9"/>
        <v>-2651.6956600143913</v>
      </c>
      <c r="AR25">
        <f t="shared" si="9"/>
        <v>-2653.185567858648</v>
      </c>
      <c r="AS25">
        <f t="shared" si="9"/>
        <v>216.75038799623991</v>
      </c>
      <c r="AT25">
        <f t="shared" si="9"/>
        <v>163.23684922797017</v>
      </c>
      <c r="AU25">
        <f t="shared" si="9"/>
        <v>-2273.1983306344382</v>
      </c>
      <c r="AW25">
        <v>22</v>
      </c>
      <c r="AX25">
        <f>IF(Z25&gt;0, (R25*SUMPRODUCT(K25:$K$98, X25:$X$98)-K25*$AZ$3)/Z25, 0)</f>
        <v>17746.102629170164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12.5</v>
      </c>
      <c r="R26">
        <f t="shared" si="0"/>
        <v>500000</v>
      </c>
      <c r="S26">
        <f t="shared" si="1"/>
        <v>16808.959683173449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10005.862704212781</v>
      </c>
      <c r="AC26">
        <f t="shared" si="2"/>
        <v>8939.3613352386456</v>
      </c>
      <c r="AE26">
        <f t="shared" si="3"/>
        <v>0</v>
      </c>
      <c r="AF26">
        <f t="shared" si="4"/>
        <v>0</v>
      </c>
      <c r="AG26">
        <f t="shared" si="4"/>
        <v>-6.6477651679028078</v>
      </c>
      <c r="AH26">
        <f t="shared" si="5"/>
        <v>-13187.409455843732</v>
      </c>
      <c r="AI26">
        <f t="shared" si="6"/>
        <v>-13194.057221011635</v>
      </c>
      <c r="AJ26">
        <f t="shared" si="7"/>
        <v>1066.5013689741354</v>
      </c>
      <c r="AK26">
        <f t="shared" si="22"/>
        <v>700.41038929489469</v>
      </c>
      <c r="AL26">
        <f t="shared" si="8"/>
        <v>-11427.145462742605</v>
      </c>
      <c r="AN26">
        <f t="shared" si="9"/>
        <v>0</v>
      </c>
      <c r="AO26">
        <f t="shared" si="9"/>
        <v>0</v>
      </c>
      <c r="AP26">
        <f t="shared" si="9"/>
        <v>-1.2547450469987513</v>
      </c>
      <c r="AQ26">
        <f t="shared" si="9"/>
        <v>-2489.0826134107419</v>
      </c>
      <c r="AR26">
        <f t="shared" si="9"/>
        <v>-2490.3373584577407</v>
      </c>
      <c r="AS26">
        <f t="shared" si="9"/>
        <v>201.29882397152221</v>
      </c>
      <c r="AT26">
        <f t="shared" si="9"/>
        <v>132.20028756092262</v>
      </c>
      <c r="AU26">
        <f t="shared" si="9"/>
        <v>-2156.8382469252956</v>
      </c>
      <c r="AW26">
        <v>23</v>
      </c>
      <c r="AX26">
        <f>IF(Z26&gt;0, (R26*SUMPRODUCT(K26:$K$98, X26:$X$98)-K26*$AZ$3)/Z26, 0)</f>
        <v>16808.959683173449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12.5</v>
      </c>
      <c r="R27">
        <f t="shared" si="0"/>
        <v>500000</v>
      </c>
      <c r="S27">
        <f t="shared" si="1"/>
        <v>15762.009102678487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8939.3613352386456</v>
      </c>
      <c r="AC27">
        <f t="shared" si="2"/>
        <v>7865.6307673995561</v>
      </c>
      <c r="AE27">
        <f t="shared" si="3"/>
        <v>0</v>
      </c>
      <c r="AF27">
        <f t="shared" si="4"/>
        <v>0</v>
      </c>
      <c r="AG27">
        <f t="shared" si="4"/>
        <v>-6.2378078804551995</v>
      </c>
      <c r="AH27">
        <f t="shared" si="5"/>
        <v>-13739.185430743228</v>
      </c>
      <c r="AI27">
        <f t="shared" si="6"/>
        <v>-13745.423238623684</v>
      </c>
      <c r="AJ27">
        <f t="shared" si="7"/>
        <v>1073.7305678390894</v>
      </c>
      <c r="AK27">
        <f t="shared" si="22"/>
        <v>625.75529346670521</v>
      </c>
      <c r="AL27">
        <f t="shared" si="8"/>
        <v>-12045.937377317889</v>
      </c>
      <c r="AN27">
        <f t="shared" si="9"/>
        <v>0</v>
      </c>
      <c r="AO27">
        <f t="shared" si="9"/>
        <v>0</v>
      </c>
      <c r="AP27">
        <f t="shared" si="9"/>
        <v>-1.0512204295686132</v>
      </c>
      <c r="AQ27">
        <f t="shared" si="9"/>
        <v>-2315.3826932827506</v>
      </c>
      <c r="AR27">
        <f t="shared" si="9"/>
        <v>-2316.4339137123193</v>
      </c>
      <c r="AS27">
        <f t="shared" si="9"/>
        <v>180.94938645054748</v>
      </c>
      <c r="AT27">
        <f t="shared" si="9"/>
        <v>105.45479453831791</v>
      </c>
      <c r="AU27">
        <f t="shared" si="9"/>
        <v>-2030.0297327234539</v>
      </c>
      <c r="AW27">
        <v>24</v>
      </c>
      <c r="AX27">
        <f>IF(Z27&gt;0, (R27*SUMPRODUCT(K27:$K$98, X27:$X$98)-K27*$AZ$3)/Z27, 0)</f>
        <v>15762.009102678487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12.5</v>
      </c>
      <c r="R28">
        <f t="shared" si="0"/>
        <v>500000</v>
      </c>
      <c r="S28">
        <f t="shared" si="1"/>
        <v>14637.878112980214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7865.6307673995561</v>
      </c>
      <c r="AC28">
        <f t="shared" si="2"/>
        <v>6813.9552576629339</v>
      </c>
      <c r="AE28">
        <f t="shared" si="3"/>
        <v>0</v>
      </c>
      <c r="AF28">
        <f t="shared" si="4"/>
        <v>0</v>
      </c>
      <c r="AG28">
        <f t="shared" si="4"/>
        <v>-5.8187696374693685</v>
      </c>
      <c r="AH28">
        <f t="shared" si="5"/>
        <v>-14266.406567251175</v>
      </c>
      <c r="AI28">
        <f t="shared" si="6"/>
        <v>-14272.225336888645</v>
      </c>
      <c r="AJ28">
        <f t="shared" si="7"/>
        <v>1051.6755097366222</v>
      </c>
      <c r="AK28">
        <f t="shared" si="22"/>
        <v>550.59415371796899</v>
      </c>
      <c r="AL28">
        <f t="shared" si="8"/>
        <v>-12669.955673434053</v>
      </c>
      <c r="AN28">
        <f t="shared" si="9"/>
        <v>0</v>
      </c>
      <c r="AO28">
        <f t="shared" si="9"/>
        <v>0</v>
      </c>
      <c r="AP28">
        <f t="shared" si="9"/>
        <v>-0.87553787711726072</v>
      </c>
      <c r="AQ28">
        <f t="shared" si="9"/>
        <v>-2146.6358179141089</v>
      </c>
      <c r="AR28">
        <f t="shared" si="9"/>
        <v>-2147.5113557912264</v>
      </c>
      <c r="AS28">
        <f t="shared" si="9"/>
        <v>158.24337455838361</v>
      </c>
      <c r="AT28">
        <f t="shared" si="9"/>
        <v>82.846729898910354</v>
      </c>
      <c r="AU28">
        <f t="shared" si="9"/>
        <v>-1906.4212513339321</v>
      </c>
      <c r="AW28">
        <v>25</v>
      </c>
      <c r="AX28">
        <f>IF(Z28&gt;0, (R28*SUMPRODUCT(K28:$K$98, X28:$X$98)-K28*$AZ$3)/Z28, 0)</f>
        <v>14637.878112980214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12.5</v>
      </c>
      <c r="R29">
        <f t="shared" si="0"/>
        <v>500000</v>
      </c>
      <c r="S29">
        <f t="shared" si="1"/>
        <v>13436.369567279462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6813.9552576629339</v>
      </c>
      <c r="AC29">
        <f t="shared" si="2"/>
        <v>5795.6294250578721</v>
      </c>
      <c r="AE29">
        <f t="shared" si="3"/>
        <v>0</v>
      </c>
      <c r="AF29">
        <f t="shared" si="4"/>
        <v>0</v>
      </c>
      <c r="AG29">
        <f t="shared" si="4"/>
        <v>-5.391736767172878</v>
      </c>
      <c r="AH29">
        <f t="shared" si="5"/>
        <v>-14753.806956871862</v>
      </c>
      <c r="AI29">
        <f t="shared" si="6"/>
        <v>-14759.198693639035</v>
      </c>
      <c r="AJ29">
        <f t="shared" si="7"/>
        <v>1018.3258326050618</v>
      </c>
      <c r="AK29">
        <f t="shared" si="22"/>
        <v>476.97686803640545</v>
      </c>
      <c r="AL29">
        <f t="shared" si="8"/>
        <v>-13263.895992997568</v>
      </c>
      <c r="AN29">
        <f t="shared" si="9"/>
        <v>0</v>
      </c>
      <c r="AO29">
        <f t="shared" si="9"/>
        <v>0</v>
      </c>
      <c r="AP29">
        <f t="shared" si="9"/>
        <v>-0.72435995574000434</v>
      </c>
      <c r="AQ29">
        <f t="shared" si="9"/>
        <v>-1982.1195684744014</v>
      </c>
      <c r="AR29">
        <f t="shared" si="9"/>
        <v>-1982.8439284301414</v>
      </c>
      <c r="AS29">
        <f t="shared" si="9"/>
        <v>136.80832111940794</v>
      </c>
      <c r="AT29">
        <f t="shared" si="9"/>
        <v>64.080083642699549</v>
      </c>
      <c r="AU29">
        <f t="shared" si="9"/>
        <v>-1781.9555236680339</v>
      </c>
      <c r="AW29">
        <v>26</v>
      </c>
      <c r="AX29">
        <f>IF(Z29&gt;0, (R29*SUMPRODUCT(K29:$K$98, X29:$X$98)-K29*$AZ$3)/Z29, 0)</f>
        <v>13436.369567279462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12.5</v>
      </c>
      <c r="R30">
        <f t="shared" si="0"/>
        <v>500000</v>
      </c>
      <c r="S30">
        <f t="shared" si="1"/>
        <v>12155.130348785337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5795.6294250578721</v>
      </c>
      <c r="AC30">
        <f t="shared" si="2"/>
        <v>4820.9294863236846</v>
      </c>
      <c r="AE30">
        <f t="shared" si="3"/>
        <v>0</v>
      </c>
      <c r="AF30">
        <f t="shared" si="4"/>
        <v>0</v>
      </c>
      <c r="AG30">
        <f t="shared" si="4"/>
        <v>-4.9577106003694986</v>
      </c>
      <c r="AH30">
        <f t="shared" si="5"/>
        <v>-15204.351965266005</v>
      </c>
      <c r="AI30">
        <f t="shared" si="6"/>
        <v>-15209.309675866374</v>
      </c>
      <c r="AJ30">
        <f t="shared" si="7"/>
        <v>974.69993873418753</v>
      </c>
      <c r="AK30">
        <f t="shared" si="22"/>
        <v>405.69405975405107</v>
      </c>
      <c r="AL30">
        <f t="shared" si="8"/>
        <v>-13828.915677378136</v>
      </c>
      <c r="AN30">
        <f t="shared" si="9"/>
        <v>0</v>
      </c>
      <c r="AO30">
        <f t="shared" si="9"/>
        <v>0</v>
      </c>
      <c r="AP30">
        <f t="shared" si="9"/>
        <v>-0.59468762540352049</v>
      </c>
      <c r="AQ30">
        <f t="shared" si="9"/>
        <v>-1823.7934189521875</v>
      </c>
      <c r="AR30">
        <f t="shared" si="9"/>
        <v>-1824.3881065775911</v>
      </c>
      <c r="AS30">
        <f t="shared" si="9"/>
        <v>116.91727064576745</v>
      </c>
      <c r="AT30">
        <f t="shared" si="9"/>
        <v>48.663840325304456</v>
      </c>
      <c r="AU30">
        <f t="shared" si="9"/>
        <v>-1658.8069956065192</v>
      </c>
      <c r="AW30">
        <v>27</v>
      </c>
      <c r="AX30">
        <f>IF(Z30&gt;0, (R30*SUMPRODUCT(K30:$K$98, X30:$X$98)-K30*$AZ$3)/Z30, 0)</f>
        <v>12155.130348785337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12.5</v>
      </c>
      <c r="R31">
        <f t="shared" si="0"/>
        <v>500000</v>
      </c>
      <c r="S31">
        <f t="shared" si="1"/>
        <v>10780.925685049295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4820.9294863236846</v>
      </c>
      <c r="AC31">
        <f t="shared" si="2"/>
        <v>3896.6178796395457</v>
      </c>
      <c r="AE31">
        <f t="shared" si="3"/>
        <v>0</v>
      </c>
      <c r="AF31">
        <f t="shared" si="4"/>
        <v>0</v>
      </c>
      <c r="AG31">
        <f t="shared" si="4"/>
        <v>-4.5179537377797638</v>
      </c>
      <c r="AH31">
        <f t="shared" si="5"/>
        <v>-15607.190263441604</v>
      </c>
      <c r="AI31">
        <f t="shared" si="6"/>
        <v>-15611.708217179383</v>
      </c>
      <c r="AJ31">
        <f t="shared" si="7"/>
        <v>924.31160668413895</v>
      </c>
      <c r="AK31">
        <f t="shared" si="22"/>
        <v>337.46506404265796</v>
      </c>
      <c r="AL31">
        <f t="shared" si="8"/>
        <v>-14349.931546452586</v>
      </c>
      <c r="AN31">
        <f t="shared" si="9"/>
        <v>0</v>
      </c>
      <c r="AO31">
        <f t="shared" si="9"/>
        <v>0</v>
      </c>
      <c r="AP31">
        <f t="shared" si="9"/>
        <v>-0.48387310850895315</v>
      </c>
      <c r="AQ31">
        <f t="shared" si="9"/>
        <v>-1671.5309864092035</v>
      </c>
      <c r="AR31">
        <f t="shared" si="9"/>
        <v>-1672.0148595177122</v>
      </c>
      <c r="AS31">
        <f t="shared" si="9"/>
        <v>98.993826921510021</v>
      </c>
      <c r="AT31">
        <f t="shared" si="9"/>
        <v>36.142528017947079</v>
      </c>
      <c r="AU31">
        <f t="shared" si="9"/>
        <v>-1536.8785045782552</v>
      </c>
      <c r="AW31">
        <v>28</v>
      </c>
      <c r="AX31">
        <f>IF(Z31&gt;0, (R31*SUMPRODUCT(K31:$K$98, X31:$X$98)-K31*$AZ$3)/Z31, 0)</f>
        <v>10780.925685049295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12.5</v>
      </c>
      <c r="R32">
        <f t="shared" si="0"/>
        <v>500000</v>
      </c>
      <c r="S32">
        <f t="shared" si="1"/>
        <v>9290.1397491727257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3896.6178796395457</v>
      </c>
      <c r="AC32">
        <f t="shared" si="2"/>
        <v>3028.1956541839554</v>
      </c>
      <c r="AE32">
        <f t="shared" si="3"/>
        <v>0</v>
      </c>
      <c r="AF32">
        <f t="shared" si="4"/>
        <v>0</v>
      </c>
      <c r="AG32">
        <f t="shared" si="4"/>
        <v>-4.0744753791965449</v>
      </c>
      <c r="AH32">
        <f t="shared" si="5"/>
        <v>-15931.952848216839</v>
      </c>
      <c r="AI32">
        <f t="shared" si="6"/>
        <v>-15936.027323596036</v>
      </c>
      <c r="AJ32">
        <f t="shared" si="7"/>
        <v>868.42222545559025</v>
      </c>
      <c r="AK32">
        <f t="shared" si="22"/>
        <v>272.76325157476822</v>
      </c>
      <c r="AL32">
        <f t="shared" si="8"/>
        <v>-14794.841846565678</v>
      </c>
      <c r="AN32">
        <f t="shared" si="9"/>
        <v>0</v>
      </c>
      <c r="AO32">
        <f t="shared" si="9"/>
        <v>0</v>
      </c>
      <c r="AP32">
        <f t="shared" si="9"/>
        <v>-0.38962192006243107</v>
      </c>
      <c r="AQ32">
        <f t="shared" si="9"/>
        <v>-1523.4938197835966</v>
      </c>
      <c r="AR32">
        <f t="shared" si="9"/>
        <v>-1523.8834417036592</v>
      </c>
      <c r="AS32">
        <f t="shared" si="9"/>
        <v>83.042920478664854</v>
      </c>
      <c r="AT32">
        <f t="shared" si="9"/>
        <v>26.083000119144085</v>
      </c>
      <c r="AU32">
        <f t="shared" si="9"/>
        <v>-1414.7575211058502</v>
      </c>
      <c r="AW32">
        <v>29</v>
      </c>
      <c r="AX32">
        <f>IF(Z32&gt;0, (R32*SUMPRODUCT(K32:$K$98, X32:$X$98)-K32*$AZ$3)/Z32, 0)</f>
        <v>9290.1397491727257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12.5</v>
      </c>
      <c r="R33">
        <f t="shared" si="0"/>
        <v>500000</v>
      </c>
      <c r="S33">
        <f t="shared" si="1"/>
        <v>7653.6064956350947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3028.1956541839554</v>
      </c>
      <c r="AC33">
        <f t="shared" si="2"/>
        <v>2221.7632281089418</v>
      </c>
      <c r="AE33">
        <f t="shared" si="3"/>
        <v>0</v>
      </c>
      <c r="AF33">
        <f t="shared" si="4"/>
        <v>0</v>
      </c>
      <c r="AG33">
        <f t="shared" si="4"/>
        <v>-3.6286214044581939</v>
      </c>
      <c r="AH33">
        <f t="shared" si="5"/>
        <v>-16204.368837855438</v>
      </c>
      <c r="AI33">
        <f t="shared" si="6"/>
        <v>-16207.997459259896</v>
      </c>
      <c r="AJ33">
        <f t="shared" si="7"/>
        <v>806.43242607501361</v>
      </c>
      <c r="AK33">
        <f t="shared" si="22"/>
        <v>211.9736957928769</v>
      </c>
      <c r="AL33">
        <f t="shared" si="8"/>
        <v>-15189.591337392005</v>
      </c>
      <c r="AN33">
        <f t="shared" si="9"/>
        <v>0</v>
      </c>
      <c r="AO33">
        <f t="shared" si="9"/>
        <v>0</v>
      </c>
      <c r="AP33">
        <f t="shared" si="9"/>
        <v>-0.30980992012299641</v>
      </c>
      <c r="AQ33">
        <f t="shared" si="9"/>
        <v>-1383.5210830018145</v>
      </c>
      <c r="AR33">
        <f t="shared" si="9"/>
        <v>-1383.8308929219374</v>
      </c>
      <c r="AS33">
        <f t="shared" si="9"/>
        <v>68.852805971969133</v>
      </c>
      <c r="AT33">
        <f t="shared" si="9"/>
        <v>18.098210433604951</v>
      </c>
      <c r="AU33">
        <f t="shared" si="9"/>
        <v>-1296.8798765163633</v>
      </c>
      <c r="AW33">
        <v>30</v>
      </c>
      <c r="AX33">
        <f>IF(Z33&gt;0, (R33*SUMPRODUCT(K33:$K$98, X33:$X$98)-K33*$AZ$3)/Z33, 0)</f>
        <v>7653.6064956350947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12.5</v>
      </c>
      <c r="R34">
        <f t="shared" si="0"/>
        <v>500000</v>
      </c>
      <c r="S34">
        <f t="shared" si="1"/>
        <v>5803.5732953336637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2221.7632281089418</v>
      </c>
      <c r="AC34">
        <f t="shared" si="2"/>
        <v>1478.4755323469317</v>
      </c>
      <c r="AE34">
        <f t="shared" si="3"/>
        <v>0</v>
      </c>
      <c r="AF34">
        <f t="shared" si="4"/>
        <v>0</v>
      </c>
      <c r="AG34">
        <f t="shared" si="4"/>
        <v>-3.1844078146124497</v>
      </c>
      <c r="AH34">
        <f t="shared" si="5"/>
        <v>-16317.095032046487</v>
      </c>
      <c r="AI34">
        <f t="shared" si="6"/>
        <v>-16320.2794398611</v>
      </c>
      <c r="AJ34">
        <f t="shared" si="7"/>
        <v>743.28769576201012</v>
      </c>
      <c r="AK34">
        <f t="shared" si="22"/>
        <v>155.52342596762594</v>
      </c>
      <c r="AL34">
        <f t="shared" si="8"/>
        <v>-15421.468318131465</v>
      </c>
      <c r="AN34">
        <f t="shared" si="9"/>
        <v>0</v>
      </c>
      <c r="AO34">
        <f t="shared" si="9"/>
        <v>0</v>
      </c>
      <c r="AP34">
        <f t="shared" si="9"/>
        <v>-0.24275284032506234</v>
      </c>
      <c r="AQ34">
        <f t="shared" si="9"/>
        <v>-1243.8799913463076</v>
      </c>
      <c r="AR34">
        <f t="shared" si="9"/>
        <v>-1244.1227441866329</v>
      </c>
      <c r="AS34">
        <f t="shared" si="9"/>
        <v>56.662089100813915</v>
      </c>
      <c r="AT34">
        <f t="shared" si="9"/>
        <v>11.855816085327776</v>
      </c>
      <c r="AU34">
        <f t="shared" ref="AU34:AU79" si="23">AL34*$K34</f>
        <v>-1175.6048390004912</v>
      </c>
      <c r="AW34">
        <v>31</v>
      </c>
      <c r="AX34">
        <f>IF(Z34&gt;0, (R34*SUMPRODUCT(K34:$K$98, X34:$X$98)-K34*$AZ$3)/Z34, 0)</f>
        <v>5803.5732953336637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12.5</v>
      </c>
      <c r="R35">
        <f t="shared" si="0"/>
        <v>500000</v>
      </c>
      <c r="S35">
        <f t="shared" si="1"/>
        <v>3668.6196342019207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1478.4755323469317</v>
      </c>
      <c r="AC35">
        <f t="shared" si="2"/>
        <v>806.23249389330704</v>
      </c>
      <c r="AE35">
        <f t="shared" si="3"/>
        <v>0</v>
      </c>
      <c r="AF35">
        <f t="shared" ref="AF35:AG66" si="24">-$Z35*P35</f>
        <v>0</v>
      </c>
      <c r="AG35">
        <f t="shared" si="24"/>
        <v>-2.7470567075724399</v>
      </c>
      <c r="AH35">
        <f t="shared" si="5"/>
        <v>-16220.281155755409</v>
      </c>
      <c r="AI35">
        <f t="shared" ref="AI35:AI66" si="25">SUM(AE35:AH35)</f>
        <v>-16223.028212462981</v>
      </c>
      <c r="AJ35">
        <f t="shared" si="7"/>
        <v>672.24303845362465</v>
      </c>
      <c r="AK35">
        <f t="shared" si="22"/>
        <v>103.49328726428523</v>
      </c>
      <c r="AL35">
        <f t="shared" ref="AL35:AL79" si="26">SUM(AI35:AK35)</f>
        <v>-15447.291886745072</v>
      </c>
      <c r="AN35">
        <f t="shared" ref="AN35:AT66" si="27">AE35*$K35</f>
        <v>0</v>
      </c>
      <c r="AO35">
        <f t="shared" si="27"/>
        <v>0</v>
      </c>
      <c r="AP35">
        <f t="shared" si="27"/>
        <v>-0.18697573152858998</v>
      </c>
      <c r="AQ35">
        <f t="shared" si="27"/>
        <v>-1104.017593206818</v>
      </c>
      <c r="AR35">
        <f t="shared" si="27"/>
        <v>-1104.2045689383465</v>
      </c>
      <c r="AS35">
        <f t="shared" si="27"/>
        <v>45.755565778233574</v>
      </c>
      <c r="AT35">
        <f t="shared" si="27"/>
        <v>7.0441695073846446</v>
      </c>
      <c r="AU35">
        <f t="shared" si="23"/>
        <v>-1051.4048336527285</v>
      </c>
      <c r="AW35">
        <v>32</v>
      </c>
      <c r="AX35">
        <f>IF(Z35&gt;0, (R35*SUMPRODUCT(K35:$K$98, X35:$X$98)-K35*$AZ$3)/Z35, 0)</f>
        <v>3668.6196342019207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12.5</v>
      </c>
      <c r="R36">
        <f t="shared" si="0"/>
        <v>500000</v>
      </c>
      <c r="S36">
        <f t="shared" si="1"/>
        <v>1144.3068183110763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806.23249389330704</v>
      </c>
      <c r="AC36">
        <f t="shared" si="2"/>
        <v>212.60503719781536</v>
      </c>
      <c r="AE36">
        <f t="shared" si="3"/>
        <v>0</v>
      </c>
      <c r="AF36">
        <f t="shared" si="24"/>
        <v>0</v>
      </c>
      <c r="AG36">
        <f t="shared" si="24"/>
        <v>-2.3224216813591001</v>
      </c>
      <c r="AH36">
        <f t="shared" si="5"/>
        <v>-15886.578365504625</v>
      </c>
      <c r="AI36">
        <f t="shared" si="25"/>
        <v>-15888.900787185985</v>
      </c>
      <c r="AJ36">
        <f t="shared" si="7"/>
        <v>593.62745669549167</v>
      </c>
      <c r="AK36">
        <f t="shared" si="22"/>
        <v>56.436274572531495</v>
      </c>
      <c r="AL36">
        <f t="shared" si="26"/>
        <v>-15238.837055917962</v>
      </c>
      <c r="AN36">
        <f t="shared" si="27"/>
        <v>0</v>
      </c>
      <c r="AO36">
        <f t="shared" si="27"/>
        <v>0</v>
      </c>
      <c r="AP36">
        <f t="shared" si="27"/>
        <v>-0.14113693146851064</v>
      </c>
      <c r="AQ36">
        <f t="shared" si="27"/>
        <v>-965.45039173472003</v>
      </c>
      <c r="AR36">
        <f t="shared" si="27"/>
        <v>-965.59152866618854</v>
      </c>
      <c r="AS36">
        <f t="shared" si="27"/>
        <v>36.075600889338723</v>
      </c>
      <c r="AT36">
        <f t="shared" si="27"/>
        <v>3.4297141990252618</v>
      </c>
      <c r="AU36">
        <f t="shared" si="23"/>
        <v>-926.08621357782454</v>
      </c>
      <c r="AW36">
        <v>33</v>
      </c>
      <c r="AX36">
        <f>IF(Z36&gt;0, (R36*SUMPRODUCT(K36:$K$98, X36:$X$98)-K36*$AZ$3)/Z36, 0)</f>
        <v>1144.3068183110763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12.5</v>
      </c>
      <c r="R37">
        <f t="shared" si="0"/>
        <v>500000</v>
      </c>
      <c r="S37">
        <f t="shared" si="1"/>
        <v>-1935.8493383046402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212.60503719781536</v>
      </c>
      <c r="AC37">
        <f t="shared" si="2"/>
        <v>-297.13987550893398</v>
      </c>
      <c r="AE37">
        <f t="shared" si="3"/>
        <v>0</v>
      </c>
      <c r="AF37">
        <f t="shared" si="24"/>
        <v>0</v>
      </c>
      <c r="AG37">
        <f t="shared" si="24"/>
        <v>-1.9186660709425374</v>
      </c>
      <c r="AH37">
        <f t="shared" si="5"/>
        <v>-15221.255744118866</v>
      </c>
      <c r="AI37">
        <f t="shared" si="25"/>
        <v>-15223.174410189808</v>
      </c>
      <c r="AJ37">
        <f t="shared" si="7"/>
        <v>509.74491270674935</v>
      </c>
      <c r="AK37">
        <f t="shared" si="22"/>
        <v>14.882352603847076</v>
      </c>
      <c r="AL37">
        <f t="shared" si="26"/>
        <v>-14698.547144879212</v>
      </c>
      <c r="AN37">
        <f t="shared" si="27"/>
        <v>0</v>
      </c>
      <c r="AO37">
        <f t="shared" si="27"/>
        <v>0</v>
      </c>
      <c r="AP37">
        <f t="shared" si="27"/>
        <v>-0.10410724808870252</v>
      </c>
      <c r="AQ37">
        <f t="shared" si="27"/>
        <v>-825.90872480281109</v>
      </c>
      <c r="AR37">
        <f t="shared" si="27"/>
        <v>-826.01283205089976</v>
      </c>
      <c r="AS37">
        <f t="shared" si="27"/>
        <v>27.658872428512815</v>
      </c>
      <c r="AT37">
        <f t="shared" si="27"/>
        <v>0.80751976497459921</v>
      </c>
      <c r="AU37">
        <f t="shared" si="23"/>
        <v>-797.54643985741245</v>
      </c>
      <c r="AW37">
        <v>34</v>
      </c>
      <c r="AX37">
        <f>IF(Z37&gt;0, (R37*SUMPRODUCT(K37:$K$98, X37:$X$98)-K37*$AZ$3)/Z37, 0)</f>
        <v>-1935.8493383046402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12.5</v>
      </c>
      <c r="R38">
        <f t="shared" si="0"/>
        <v>500000</v>
      </c>
      <c r="S38">
        <f t="shared" si="1"/>
        <v>-5798.1902446689155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-297.13987550893398</v>
      </c>
      <c r="AC38">
        <f t="shared" si="2"/>
        <v>-716.16870832248696</v>
      </c>
      <c r="AE38">
        <f t="shared" si="3"/>
        <v>0</v>
      </c>
      <c r="AF38">
        <f t="shared" si="24"/>
        <v>0</v>
      </c>
      <c r="AG38">
        <f t="shared" si="24"/>
        <v>-1.5439487971720156</v>
      </c>
      <c r="AH38">
        <f t="shared" si="5"/>
        <v>-14221.224522443856</v>
      </c>
      <c r="AI38">
        <f t="shared" si="25"/>
        <v>-14222.768471241028</v>
      </c>
      <c r="AJ38">
        <f t="shared" si="7"/>
        <v>419.02883281355298</v>
      </c>
      <c r="AK38">
        <f t="shared" si="22"/>
        <v>-20.799791285625382</v>
      </c>
      <c r="AL38">
        <f t="shared" si="26"/>
        <v>-13824.539429713102</v>
      </c>
      <c r="AN38">
        <f t="shared" si="27"/>
        <v>0</v>
      </c>
      <c r="AO38">
        <f t="shared" si="27"/>
        <v>0</v>
      </c>
      <c r="AP38">
        <f t="shared" si="27"/>
        <v>-7.4799111968675391E-2</v>
      </c>
      <c r="AQ38">
        <f t="shared" si="27"/>
        <v>-688.97036438925159</v>
      </c>
      <c r="AR38">
        <f t="shared" si="27"/>
        <v>-689.04516350122026</v>
      </c>
      <c r="AS38">
        <f t="shared" si="27"/>
        <v>20.300533697188602</v>
      </c>
      <c r="AT38">
        <f t="shared" si="27"/>
        <v>-1.007679736626159</v>
      </c>
      <c r="AU38">
        <f t="shared" si="23"/>
        <v>-669.75230954065796</v>
      </c>
      <c r="AW38">
        <v>35</v>
      </c>
      <c r="AX38">
        <f>IF(Z38&gt;0, (R38*SUMPRODUCT(K38:$K$98, X38:$X$98)-K38*$AZ$3)/Z38, 0)</f>
        <v>-5798.1902446689155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12.5</v>
      </c>
      <c r="R39">
        <f t="shared" si="0"/>
        <v>500000</v>
      </c>
      <c r="S39">
        <f t="shared" si="1"/>
        <v>-10796.252624322149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-716.16870832248696</v>
      </c>
      <c r="AC39">
        <f t="shared" si="2"/>
        <v>-1041.8534548641856</v>
      </c>
      <c r="AE39">
        <f t="shared" si="3"/>
        <v>0</v>
      </c>
      <c r="AF39">
        <f t="shared" si="24"/>
        <v>0</v>
      </c>
      <c r="AG39">
        <f t="shared" si="24"/>
        <v>-1.2062674558451236</v>
      </c>
      <c r="AH39">
        <f t="shared" si="5"/>
        <v>-12889.674134206862</v>
      </c>
      <c r="AI39">
        <f t="shared" si="25"/>
        <v>-12890.880401662707</v>
      </c>
      <c r="AJ39">
        <f t="shared" si="7"/>
        <v>325.68474654169859</v>
      </c>
      <c r="AK39">
        <f t="shared" si="22"/>
        <v>-50.131809582574093</v>
      </c>
      <c r="AL39">
        <f t="shared" si="26"/>
        <v>-12615.327464703583</v>
      </c>
      <c r="AN39">
        <f t="shared" si="27"/>
        <v>0</v>
      </c>
      <c r="AO39">
        <f t="shared" si="27"/>
        <v>0</v>
      </c>
      <c r="AP39">
        <f t="shared" si="27"/>
        <v>-5.2178205245071024E-2</v>
      </c>
      <c r="AQ39">
        <f t="shared" si="27"/>
        <v>-557.55467766103845</v>
      </c>
      <c r="AR39">
        <f t="shared" si="27"/>
        <v>-557.60685586628347</v>
      </c>
      <c r="AS39">
        <f t="shared" si="27"/>
        <v>14.087792444284887</v>
      </c>
      <c r="AT39">
        <f t="shared" si="27"/>
        <v>-2.168497406633358</v>
      </c>
      <c r="AU39">
        <f t="shared" si="23"/>
        <v>-545.68756082863206</v>
      </c>
      <c r="AW39">
        <v>36</v>
      </c>
      <c r="AX39">
        <f>IF(Z39&gt;0, (R39*SUMPRODUCT(K39:$K$98, X39:$X$98)-K39*$AZ$3)/Z39, 0)</f>
        <v>-10796.252624322149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12.5</v>
      </c>
      <c r="R40">
        <f t="shared" si="0"/>
        <v>500000</v>
      </c>
      <c r="S40">
        <f t="shared" si="1"/>
        <v>-17487.48217465117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-1041.8534548641856</v>
      </c>
      <c r="AC40">
        <f t="shared" si="2"/>
        <v>-1275.0459737327672</v>
      </c>
      <c r="AE40">
        <f t="shared" si="3"/>
        <v>0</v>
      </c>
      <c r="AF40">
        <f t="shared" si="24"/>
        <v>0</v>
      </c>
      <c r="AG40">
        <f t="shared" si="24"/>
        <v>-0.91139905176072111</v>
      </c>
      <c r="AH40">
        <f t="shared" si="5"/>
        <v>-11312.229181038052</v>
      </c>
      <c r="AI40">
        <f t="shared" si="25"/>
        <v>-11313.140580089812</v>
      </c>
      <c r="AJ40">
        <f t="shared" si="7"/>
        <v>233.1925188685816</v>
      </c>
      <c r="AK40">
        <f t="shared" si="22"/>
        <v>-72.929741840492994</v>
      </c>
      <c r="AL40">
        <f t="shared" si="26"/>
        <v>-11152.877803061723</v>
      </c>
      <c r="AN40">
        <f t="shared" si="27"/>
        <v>0</v>
      </c>
      <c r="AO40">
        <f t="shared" si="27"/>
        <v>0</v>
      </c>
      <c r="AP40">
        <f t="shared" si="27"/>
        <v>-3.5199466035629276E-2</v>
      </c>
      <c r="AQ40">
        <f t="shared" si="27"/>
        <v>-436.89361545412572</v>
      </c>
      <c r="AR40">
        <f t="shared" si="27"/>
        <v>-436.9288149201613</v>
      </c>
      <c r="AS40">
        <f t="shared" si="27"/>
        <v>9.0062109806018036</v>
      </c>
      <c r="AT40">
        <f t="shared" si="27"/>
        <v>-2.8166454265475891</v>
      </c>
      <c r="AU40">
        <f t="shared" si="23"/>
        <v>-430.73924936610712</v>
      </c>
      <c r="AW40">
        <v>37</v>
      </c>
      <c r="AX40">
        <f>IF(Z40&gt;0, (R40*SUMPRODUCT(K40:$K$98, X40:$X$98)-K40*$AZ$3)/Z40, 0)</f>
        <v>-17487.48217465117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12.5</v>
      </c>
      <c r="R41">
        <f t="shared" si="0"/>
        <v>500000</v>
      </c>
      <c r="S41">
        <f t="shared" si="1"/>
        <v>-26847.557631963569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-1275.0459737327672</v>
      </c>
      <c r="AC41">
        <f t="shared" si="2"/>
        <v>-1422.3305188364843</v>
      </c>
      <c r="AE41">
        <f t="shared" si="3"/>
        <v>0</v>
      </c>
      <c r="AF41">
        <f t="shared" si="24"/>
        <v>0</v>
      </c>
      <c r="AG41">
        <f t="shared" si="24"/>
        <v>-0.66222528429509619</v>
      </c>
      <c r="AH41">
        <f t="shared" si="5"/>
        <v>-9602.391077920709</v>
      </c>
      <c r="AI41">
        <f t="shared" si="25"/>
        <v>-9603.0533032050043</v>
      </c>
      <c r="AJ41">
        <f t="shared" si="7"/>
        <v>147.28454510371716</v>
      </c>
      <c r="AK41">
        <f t="shared" si="22"/>
        <v>-89.253218161293702</v>
      </c>
      <c r="AL41">
        <f t="shared" si="26"/>
        <v>-9545.0219762625802</v>
      </c>
      <c r="AN41">
        <f t="shared" si="27"/>
        <v>0</v>
      </c>
      <c r="AO41">
        <f t="shared" si="27"/>
        <v>0</v>
      </c>
      <c r="AP41">
        <f t="shared" si="27"/>
        <v>-2.2835747843470422E-2</v>
      </c>
      <c r="AQ41">
        <f t="shared" si="27"/>
        <v>-331.12263537807536</v>
      </c>
      <c r="AR41">
        <f t="shared" si="27"/>
        <v>-331.14547112591885</v>
      </c>
      <c r="AS41">
        <f t="shared" si="27"/>
        <v>5.0788648712029207</v>
      </c>
      <c r="AT41">
        <f t="shared" si="27"/>
        <v>-3.077750174276531</v>
      </c>
      <c r="AU41">
        <f t="shared" si="23"/>
        <v>-329.14435642899241</v>
      </c>
      <c r="AW41">
        <v>38</v>
      </c>
      <c r="AX41">
        <f>IF(Z41&gt;0, (R41*SUMPRODUCT(K41:$K$98, X41:$X$98)-K41*$AZ$3)/Z41, 0)</f>
        <v>-26847.557631963569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12.5</v>
      </c>
      <c r="R42">
        <f t="shared" si="0"/>
        <v>500000</v>
      </c>
      <c r="S42">
        <f t="shared" si="1"/>
        <v>-40654.279264156699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-1422.3305188364843</v>
      </c>
      <c r="AC42">
        <f t="shared" si="2"/>
        <v>-1494.873627115981</v>
      </c>
      <c r="AE42">
        <f t="shared" si="3"/>
        <v>0</v>
      </c>
      <c r="AF42">
        <f t="shared" si="24"/>
        <v>0</v>
      </c>
      <c r="AG42">
        <f t="shared" si="24"/>
        <v>-0.45962985144898172</v>
      </c>
      <c r="AH42">
        <f t="shared" si="5"/>
        <v>-7838.9272001265372</v>
      </c>
      <c r="AI42">
        <f t="shared" si="25"/>
        <v>-7839.3868299779861</v>
      </c>
      <c r="AJ42">
        <f t="shared" si="7"/>
        <v>72.543108279496664</v>
      </c>
      <c r="AK42">
        <f t="shared" si="22"/>
        <v>-99.563136318553916</v>
      </c>
      <c r="AL42">
        <f t="shared" si="26"/>
        <v>-7866.4068580170433</v>
      </c>
      <c r="AN42">
        <f t="shared" si="27"/>
        <v>0</v>
      </c>
      <c r="AO42">
        <f t="shared" si="27"/>
        <v>0</v>
      </c>
      <c r="AP42">
        <f t="shared" si="27"/>
        <v>-1.4151409052630164E-2</v>
      </c>
      <c r="AQ42">
        <f t="shared" si="27"/>
        <v>-241.35043664606886</v>
      </c>
      <c r="AR42">
        <f t="shared" si="27"/>
        <v>-241.36458805512149</v>
      </c>
      <c r="AS42">
        <f t="shared" si="27"/>
        <v>2.2335085416582197</v>
      </c>
      <c r="AT42">
        <f t="shared" si="27"/>
        <v>-3.0654202814827998</v>
      </c>
      <c r="AU42">
        <f t="shared" si="23"/>
        <v>-242.19649979494605</v>
      </c>
      <c r="AW42">
        <v>39</v>
      </c>
      <c r="AX42">
        <f>IF(Z42&gt;0, (R42*SUMPRODUCT(K42:$K$98, X42:$X$98)-K42*$AZ$3)/Z42, 0)</f>
        <v>-40654.279264156699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12.5</v>
      </c>
      <c r="R43">
        <f t="shared" si="0"/>
        <v>500000</v>
      </c>
      <c r="S43">
        <f t="shared" si="1"/>
        <v>-62276.607516667267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-1494.873627115981</v>
      </c>
      <c r="AC43">
        <f t="shared" si="2"/>
        <v>-1505.3494859954621</v>
      </c>
      <c r="AE43">
        <f t="shared" si="3"/>
        <v>0</v>
      </c>
      <c r="AF43">
        <f t="shared" si="24"/>
        <v>0</v>
      </c>
      <c r="AG43">
        <f t="shared" si="24"/>
        <v>-0.3021498653392008</v>
      </c>
      <c r="AH43">
        <f t="shared" si="5"/>
        <v>-6115.3475038116449</v>
      </c>
      <c r="AI43">
        <f t="shared" si="25"/>
        <v>-6115.6496536769837</v>
      </c>
      <c r="AJ43">
        <f t="shared" si="7"/>
        <v>10.475858879481166</v>
      </c>
      <c r="AK43">
        <f t="shared" si="22"/>
        <v>-104.64115389811867</v>
      </c>
      <c r="AL43">
        <f t="shared" si="26"/>
        <v>-6209.8149486956208</v>
      </c>
      <c r="AN43">
        <f t="shared" si="27"/>
        <v>0</v>
      </c>
      <c r="AO43">
        <f t="shared" si="27"/>
        <v>0</v>
      </c>
      <c r="AP43">
        <f t="shared" si="27"/>
        <v>-8.3060748427173023E-3</v>
      </c>
      <c r="AQ43">
        <f t="shared" si="27"/>
        <v>-168.11039779501729</v>
      </c>
      <c r="AR43">
        <f t="shared" si="27"/>
        <v>-168.11870386986001</v>
      </c>
      <c r="AS43">
        <f t="shared" si="27"/>
        <v>0.28798049536455017</v>
      </c>
      <c r="AT43">
        <f t="shared" si="27"/>
        <v>-2.8765766780347097</v>
      </c>
      <c r="AU43">
        <f t="shared" si="23"/>
        <v>-170.70730005253014</v>
      </c>
      <c r="AW43">
        <v>40</v>
      </c>
      <c r="AX43">
        <f>IF(Z43&gt;0, (R43*SUMPRODUCT(K43:$K$98, X43:$X$98)-K43*$AZ$3)/Z43, 0)</f>
        <v>-62276.607516667267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12.5</v>
      </c>
      <c r="R44">
        <f t="shared" si="0"/>
        <v>500000</v>
      </c>
      <c r="S44">
        <f t="shared" si="1"/>
        <v>-98266.858539630557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-1505.3494859954621</v>
      </c>
      <c r="AC44">
        <f t="shared" si="2"/>
        <v>-1467.3218679274542</v>
      </c>
      <c r="AE44">
        <f t="shared" si="3"/>
        <v>0</v>
      </c>
      <c r="AF44">
        <f t="shared" si="24"/>
        <v>0</v>
      </c>
      <c r="AG44">
        <f t="shared" si="24"/>
        <v>-0.18665014453164927</v>
      </c>
      <c r="AH44">
        <f t="shared" si="5"/>
        <v>-4499.1288861663816</v>
      </c>
      <c r="AI44">
        <f t="shared" si="25"/>
        <v>-4499.3155363109136</v>
      </c>
      <c r="AJ44">
        <f t="shared" si="7"/>
        <v>-38.027618068007996</v>
      </c>
      <c r="AK44">
        <f t="shared" si="22"/>
        <v>-105.37446401968236</v>
      </c>
      <c r="AL44">
        <f t="shared" si="26"/>
        <v>-4642.717618398603</v>
      </c>
      <c r="AN44">
        <f t="shared" si="27"/>
        <v>0</v>
      </c>
      <c r="AO44">
        <f t="shared" si="27"/>
        <v>0</v>
      </c>
      <c r="AP44">
        <f t="shared" si="27"/>
        <v>-4.5812473724854159E-3</v>
      </c>
      <c r="AQ44">
        <f t="shared" si="27"/>
        <v>-110.42917989665939</v>
      </c>
      <c r="AR44">
        <f t="shared" si="27"/>
        <v>-110.43376114403188</v>
      </c>
      <c r="AS44">
        <f t="shared" si="27"/>
        <v>-0.93337149988865953</v>
      </c>
      <c r="AT44">
        <f t="shared" si="27"/>
        <v>-2.5863708149198463</v>
      </c>
      <c r="AU44">
        <f t="shared" si="23"/>
        <v>-113.95350345884036</v>
      </c>
      <c r="AW44">
        <v>41</v>
      </c>
      <c r="AX44">
        <f>IF(Z44&gt;0, (R44*SUMPRODUCT(K44:$K$98, X44:$X$98)-K44*$AZ$3)/Z44, 0)</f>
        <v>-98266.858539630557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12.5</v>
      </c>
      <c r="R45">
        <f t="shared" si="0"/>
        <v>500000</v>
      </c>
      <c r="S45">
        <f t="shared" si="1"/>
        <v>-161950.73176251529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-1467.3218679274542</v>
      </c>
      <c r="AC45">
        <f t="shared" si="2"/>
        <v>-1393.6992479464122</v>
      </c>
      <c r="AE45">
        <f t="shared" si="3"/>
        <v>0</v>
      </c>
      <c r="AF45">
        <f t="shared" si="24"/>
        <v>0</v>
      </c>
      <c r="AG45">
        <f t="shared" si="24"/>
        <v>-0.10757123731232458</v>
      </c>
      <c r="AH45">
        <f t="shared" si="5"/>
        <v>-3088.4962309603275</v>
      </c>
      <c r="AI45">
        <f t="shared" si="25"/>
        <v>-3088.6038021976397</v>
      </c>
      <c r="AJ45">
        <f t="shared" si="7"/>
        <v>-73.622619981041908</v>
      </c>
      <c r="AK45">
        <f t="shared" si="22"/>
        <v>-102.7125307549218</v>
      </c>
      <c r="AL45">
        <f t="shared" si="26"/>
        <v>-3264.9389529336036</v>
      </c>
      <c r="AN45">
        <f t="shared" si="27"/>
        <v>0</v>
      </c>
      <c r="AO45">
        <f t="shared" si="27"/>
        <v>0</v>
      </c>
      <c r="AP45">
        <f t="shared" si="27"/>
        <v>-2.3574014900246435E-3</v>
      </c>
      <c r="AQ45">
        <f t="shared" si="27"/>
        <v>-67.683758211891444</v>
      </c>
      <c r="AR45">
        <f t="shared" si="27"/>
        <v>-67.68611561338146</v>
      </c>
      <c r="AS45">
        <f t="shared" si="27"/>
        <v>-1.6134245396742455</v>
      </c>
      <c r="AT45">
        <f t="shared" si="27"/>
        <v>-2.2509239374353927</v>
      </c>
      <c r="AU45">
        <f t="shared" si="23"/>
        <v>-71.550464090491104</v>
      </c>
      <c r="AW45">
        <v>42</v>
      </c>
      <c r="AX45">
        <f>IF(Z45&gt;0, (R45*SUMPRODUCT(K45:$K$98, X45:$X$98)-K45*$AZ$3)/Z45, 0)</f>
        <v>-161950.73176251529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12.5</v>
      </c>
      <c r="R46">
        <f t="shared" si="0"/>
        <v>500000</v>
      </c>
      <c r="S46">
        <f t="shared" si="1"/>
        <v>-264897.63224046014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-1393.6992479464122</v>
      </c>
      <c r="AC46">
        <f t="shared" si="2"/>
        <v>-1297.0510419817847</v>
      </c>
      <c r="AE46">
        <f t="shared" si="3"/>
        <v>0</v>
      </c>
      <c r="AF46">
        <f t="shared" si="24"/>
        <v>0</v>
      </c>
      <c r="AG46">
        <f t="shared" si="24"/>
        <v>-6.1205296127580612E-2</v>
      </c>
      <c r="AH46">
        <f t="shared" si="5"/>
        <v>-1811.6091524648291</v>
      </c>
      <c r="AI46">
        <f t="shared" si="25"/>
        <v>-1811.6703577609567</v>
      </c>
      <c r="AJ46">
        <f t="shared" si="7"/>
        <v>-96.64820596462755</v>
      </c>
      <c r="AK46">
        <f t="shared" si="22"/>
        <v>-97.558947356248865</v>
      </c>
      <c r="AL46">
        <f t="shared" si="26"/>
        <v>-2005.8775110818331</v>
      </c>
      <c r="AN46">
        <f t="shared" si="27"/>
        <v>0</v>
      </c>
      <c r="AO46">
        <f t="shared" si="27"/>
        <v>0</v>
      </c>
      <c r="AP46">
        <f t="shared" si="27"/>
        <v>-1.197590577894016E-3</v>
      </c>
      <c r="AQ46">
        <f t="shared" si="27"/>
        <v>-35.447358138682112</v>
      </c>
      <c r="AR46">
        <f t="shared" si="27"/>
        <v>-35.448555729260001</v>
      </c>
      <c r="AS46">
        <f t="shared" si="27"/>
        <v>-1.8910942051866106</v>
      </c>
      <c r="AT46">
        <f t="shared" si="27"/>
        <v>-1.9089144818376744</v>
      </c>
      <c r="AU46">
        <f t="shared" si="23"/>
        <v>-39.248564416284289</v>
      </c>
      <c r="AW46">
        <v>43</v>
      </c>
      <c r="AX46">
        <f>IF(Z46&gt;0, (R46*SUMPRODUCT(K46:$K$98, X46:$X$98)-K46*$AZ$3)/Z46, 0)</f>
        <v>-264897.63224046014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12.5</v>
      </c>
      <c r="R47">
        <f t="shared" si="0"/>
        <v>500000</v>
      </c>
      <c r="S47">
        <f t="shared" si="1"/>
        <v>-431651.65899602702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-1297.0510419817847</v>
      </c>
      <c r="AC47">
        <f t="shared" si="2"/>
        <v>-1185.773432105718</v>
      </c>
      <c r="AE47">
        <f t="shared" si="3"/>
        <v>0</v>
      </c>
      <c r="AF47">
        <f t="shared" si="24"/>
        <v>0</v>
      </c>
      <c r="AG47">
        <f t="shared" si="24"/>
        <v>-3.4338262328925513E-2</v>
      </c>
      <c r="AH47">
        <f t="shared" si="5"/>
        <v>-1050.1992334951717</v>
      </c>
      <c r="AI47">
        <f t="shared" si="25"/>
        <v>-1050.2335717575006</v>
      </c>
      <c r="AJ47">
        <f t="shared" si="7"/>
        <v>-111.27760987606666</v>
      </c>
      <c r="AK47">
        <f t="shared" si="22"/>
        <v>-90.793572938724935</v>
      </c>
      <c r="AL47">
        <f t="shared" si="26"/>
        <v>-1252.3047545722923</v>
      </c>
      <c r="AN47">
        <f t="shared" si="27"/>
        <v>0</v>
      </c>
      <c r="AO47">
        <f t="shared" si="27"/>
        <v>0</v>
      </c>
      <c r="AP47">
        <f t="shared" si="27"/>
        <v>-5.9990110024626595E-4</v>
      </c>
      <c r="AQ47">
        <f t="shared" si="27"/>
        <v>-18.347337137116355</v>
      </c>
      <c r="AR47">
        <f t="shared" si="27"/>
        <v>-18.3479370382166</v>
      </c>
      <c r="AS47">
        <f t="shared" si="27"/>
        <v>-1.9440576217275349</v>
      </c>
      <c r="AT47">
        <f t="shared" si="27"/>
        <v>-1.5861945423880459</v>
      </c>
      <c r="AU47">
        <f t="shared" si="23"/>
        <v>-21.878189202332184</v>
      </c>
      <c r="AW47">
        <v>44</v>
      </c>
      <c r="AX47">
        <f>IF(Z47&gt;0, (R47*SUMPRODUCT(K47:$K$98, X47:$X$98)-K47*$AZ$3)/Z47, 0)</f>
        <v>-431651.65899602702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12.5</v>
      </c>
      <c r="R48">
        <f t="shared" si="0"/>
        <v>500000</v>
      </c>
      <c r="S48">
        <f t="shared" si="1"/>
        <v>-707319.29874941346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-1185.773432105718</v>
      </c>
      <c r="AC48">
        <f t="shared" si="2"/>
        <v>-1073.1163335153801</v>
      </c>
      <c r="AE48">
        <f t="shared" si="3"/>
        <v>0</v>
      </c>
      <c r="AF48">
        <f t="shared" si="24"/>
        <v>0</v>
      </c>
      <c r="AG48">
        <f t="shared" si="24"/>
        <v>-1.896449622208668E-2</v>
      </c>
      <c r="AH48">
        <f t="shared" si="5"/>
        <v>-601.21533934198305</v>
      </c>
      <c r="AI48">
        <f t="shared" si="25"/>
        <v>-601.23430383820516</v>
      </c>
      <c r="AJ48">
        <f t="shared" si="7"/>
        <v>-112.65709859033791</v>
      </c>
      <c r="AK48">
        <f t="shared" si="22"/>
        <v>-83.004140247400272</v>
      </c>
      <c r="AL48">
        <f t="shared" si="26"/>
        <v>-796.89554267594337</v>
      </c>
      <c r="AN48">
        <f t="shared" si="27"/>
        <v>0</v>
      </c>
      <c r="AO48">
        <f t="shared" si="27"/>
        <v>0</v>
      </c>
      <c r="AP48">
        <f t="shared" si="27"/>
        <v>-2.9581802426889006E-4</v>
      </c>
      <c r="AQ48">
        <f t="shared" si="27"/>
        <v>-9.3780679308087986</v>
      </c>
      <c r="AR48">
        <f t="shared" si="27"/>
        <v>-9.3783637488330669</v>
      </c>
      <c r="AS48">
        <f t="shared" si="27"/>
        <v>-1.7572837123955212</v>
      </c>
      <c r="AT48">
        <f t="shared" si="27"/>
        <v>-1.294741525774213</v>
      </c>
      <c r="AU48">
        <f t="shared" si="23"/>
        <v>-12.430388987002802</v>
      </c>
      <c r="AW48">
        <v>45</v>
      </c>
      <c r="AX48">
        <f>IF(Z48&gt;0, (R48*SUMPRODUCT(K48:$K$98, X48:$X$98)-K48*$AZ$3)/Z48, 0)</f>
        <v>-707319.29874941346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12.5</v>
      </c>
      <c r="R49">
        <f t="shared" si="0"/>
        <v>500000</v>
      </c>
      <c r="S49">
        <f t="shared" si="1"/>
        <v>-1172859.5419552852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-1073.1163335153801</v>
      </c>
      <c r="AC49">
        <f t="shared" si="2"/>
        <v>-965.52615526096179</v>
      </c>
      <c r="AE49">
        <f t="shared" si="3"/>
        <v>0</v>
      </c>
      <c r="AF49">
        <f t="shared" si="24"/>
        <v>0</v>
      </c>
      <c r="AG49">
        <f t="shared" si="24"/>
        <v>-1.0290300337789425E-2</v>
      </c>
      <c r="AH49">
        <f t="shared" si="5"/>
        <v>-339.38203688305555</v>
      </c>
      <c r="AI49">
        <f t="shared" si="25"/>
        <v>-339.39232718339332</v>
      </c>
      <c r="AJ49">
        <f t="shared" si="7"/>
        <v>-107.59017825441833</v>
      </c>
      <c r="AK49">
        <f t="shared" si="22"/>
        <v>-75.118143346076621</v>
      </c>
      <c r="AL49">
        <f t="shared" si="26"/>
        <v>-522.10064878388823</v>
      </c>
      <c r="AN49">
        <f t="shared" si="27"/>
        <v>0</v>
      </c>
      <c r="AO49">
        <f t="shared" si="27"/>
        <v>0</v>
      </c>
      <c r="AP49">
        <f t="shared" si="27"/>
        <v>-1.4331556147502008E-4</v>
      </c>
      <c r="AQ49">
        <f t="shared" si="27"/>
        <v>-4.7266576847920945</v>
      </c>
      <c r="AR49">
        <f t="shared" si="27"/>
        <v>-4.7268010003535696</v>
      </c>
      <c r="AS49">
        <f t="shared" si="27"/>
        <v>-1.4984350601609224</v>
      </c>
      <c r="AT49">
        <f t="shared" si="27"/>
        <v>-1.0461889874165415</v>
      </c>
      <c r="AU49">
        <f t="shared" si="23"/>
        <v>-7.2714250479310323</v>
      </c>
      <c r="AW49">
        <v>46</v>
      </c>
      <c r="AX49">
        <f>IF(Z49&gt;0, (R49*SUMPRODUCT(K49:$K$98, X49:$X$98)-K49*$AZ$3)/Z49, 0)</f>
        <v>-1172859.5419552852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12.5</v>
      </c>
      <c r="R50">
        <f t="shared" si="0"/>
        <v>500000</v>
      </c>
      <c r="S50">
        <f t="shared" si="1"/>
        <v>-1973249.0422662541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-965.52615526096179</v>
      </c>
      <c r="AC50">
        <f t="shared" si="2"/>
        <v>-865.81687885180111</v>
      </c>
      <c r="AE50">
        <f t="shared" si="3"/>
        <v>0</v>
      </c>
      <c r="AF50">
        <f t="shared" si="24"/>
        <v>0</v>
      </c>
      <c r="AG50">
        <f t="shared" si="24"/>
        <v>-5.4847161984266082E-3</v>
      </c>
      <c r="AH50">
        <f t="shared" si="5"/>
        <v>-188.10724543939691</v>
      </c>
      <c r="AI50">
        <f t="shared" si="25"/>
        <v>-188.11273015559533</v>
      </c>
      <c r="AJ50">
        <f t="shared" si="7"/>
        <v>-99.70927640916068</v>
      </c>
      <c r="AK50">
        <f t="shared" si="22"/>
        <v>-67.586830868267327</v>
      </c>
      <c r="AL50">
        <f t="shared" si="26"/>
        <v>-355.40883743302334</v>
      </c>
      <c r="AN50">
        <f t="shared" si="27"/>
        <v>0</v>
      </c>
      <c r="AO50">
        <f t="shared" si="27"/>
        <v>0</v>
      </c>
      <c r="AP50">
        <f t="shared" si="27"/>
        <v>-6.8202679404904699E-5</v>
      </c>
      <c r="AQ50">
        <f t="shared" si="27"/>
        <v>-2.339121604527735</v>
      </c>
      <c r="AR50">
        <f t="shared" si="27"/>
        <v>-2.33918980720714</v>
      </c>
      <c r="AS50">
        <f t="shared" si="27"/>
        <v>-1.2398890966463942</v>
      </c>
      <c r="AT50">
        <f t="shared" si="27"/>
        <v>-0.84044511893328266</v>
      </c>
      <c r="AU50">
        <f t="shared" si="23"/>
        <v>-4.4195240227868169</v>
      </c>
      <c r="AW50">
        <v>47</v>
      </c>
      <c r="AX50">
        <f>IF(Z50&gt;0, (R50*SUMPRODUCT(K50:$K$98, X50:$X$98)-K50*$AZ$3)/Z50, 0)</f>
        <v>-1973249.0422662541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12.5</v>
      </c>
      <c r="R51">
        <f t="shared" si="0"/>
        <v>500000</v>
      </c>
      <c r="S51">
        <f t="shared" si="1"/>
        <v>-3379254.0124341119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-865.81687885180111</v>
      </c>
      <c r="AC51">
        <f t="shared" si="2"/>
        <v>-774.90963072958527</v>
      </c>
      <c r="AE51">
        <f t="shared" si="3"/>
        <v>0</v>
      </c>
      <c r="AF51">
        <f t="shared" si="24"/>
        <v>0</v>
      </c>
      <c r="AG51">
        <f t="shared" si="24"/>
        <v>-2.8664226922505368E-3</v>
      </c>
      <c r="AH51">
        <f t="shared" si="5"/>
        <v>-102.5378537676722</v>
      </c>
      <c r="AI51">
        <f t="shared" si="25"/>
        <v>-102.54072019036445</v>
      </c>
      <c r="AJ51">
        <f t="shared" si="7"/>
        <v>-90.907248122215833</v>
      </c>
      <c r="AK51">
        <f t="shared" si="22"/>
        <v>-60.607181519626081</v>
      </c>
      <c r="AL51">
        <f t="shared" si="26"/>
        <v>-254.05514983220638</v>
      </c>
      <c r="AN51">
        <f t="shared" si="27"/>
        <v>0</v>
      </c>
      <c r="AO51">
        <f t="shared" si="27"/>
        <v>0</v>
      </c>
      <c r="AP51">
        <f t="shared" si="27"/>
        <v>-3.1825078748342863E-5</v>
      </c>
      <c r="AQ51">
        <f t="shared" si="27"/>
        <v>-1.1384487290254155</v>
      </c>
      <c r="AR51">
        <f t="shared" si="27"/>
        <v>-1.1384805541041638</v>
      </c>
      <c r="AS51">
        <f t="shared" si="27"/>
        <v>-1.0093174108990732</v>
      </c>
      <c r="AT51">
        <f t="shared" si="27"/>
        <v>-0.6729043590786028</v>
      </c>
      <c r="AU51">
        <f t="shared" si="23"/>
        <v>-2.8207023240818399</v>
      </c>
      <c r="AW51">
        <v>48</v>
      </c>
      <c r="AX51">
        <f>IF(Z51&gt;0, (R51*SUMPRODUCT(K51:$K$98, X51:$X$98)-K51*$AZ$3)/Z51, 0)</f>
        <v>-3379254.0124341119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12.5</v>
      </c>
      <c r="R52">
        <f t="shared" si="0"/>
        <v>500000</v>
      </c>
      <c r="S52">
        <f t="shared" si="1"/>
        <v>-5903629.4158911677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-774.90963072958527</v>
      </c>
      <c r="AC52">
        <f t="shared" si="2"/>
        <v>-692.79239220258978</v>
      </c>
      <c r="AE52">
        <f t="shared" si="3"/>
        <v>0</v>
      </c>
      <c r="AF52">
        <f t="shared" si="24"/>
        <v>0</v>
      </c>
      <c r="AG52">
        <f t="shared" si="24"/>
        <v>-1.4668781341901247E-3</v>
      </c>
      <c r="AH52">
        <f t="shared" si="5"/>
        <v>-54.835213245516272</v>
      </c>
      <c r="AI52">
        <f t="shared" si="25"/>
        <v>-54.83668012365046</v>
      </c>
      <c r="AJ52">
        <f t="shared" si="7"/>
        <v>-82.117238526995493</v>
      </c>
      <c r="AK52">
        <f t="shared" si="22"/>
        <v>-54.243674151070977</v>
      </c>
      <c r="AL52">
        <f t="shared" si="26"/>
        <v>-191.19759280171695</v>
      </c>
      <c r="AN52">
        <f t="shared" si="27"/>
        <v>0</v>
      </c>
      <c r="AO52">
        <f t="shared" si="27"/>
        <v>0</v>
      </c>
      <c r="AP52">
        <f t="shared" si="27"/>
        <v>-1.45413680180256E-5</v>
      </c>
      <c r="AQ52">
        <f t="shared" si="27"/>
        <v>-0.54358913502395578</v>
      </c>
      <c r="AR52">
        <f t="shared" si="27"/>
        <v>-0.54360367639197382</v>
      </c>
      <c r="AS52">
        <f t="shared" si="27"/>
        <v>-0.81403966574517284</v>
      </c>
      <c r="AT52">
        <f t="shared" si="27"/>
        <v>-0.53772512528184613</v>
      </c>
      <c r="AU52">
        <f t="shared" si="23"/>
        <v>-1.895368467418993</v>
      </c>
      <c r="AW52">
        <v>49</v>
      </c>
      <c r="AX52">
        <f>IF(Z52&gt;0, (R52*SUMPRODUCT(K52:$K$98, X52:$X$98)-K52*$AZ$3)/Z52, 0)</f>
        <v>-5903629.4158911677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12.5</v>
      </c>
      <c r="R53">
        <f t="shared" si="0"/>
        <v>500000</v>
      </c>
      <c r="S53">
        <f t="shared" si="1"/>
        <v>-10538893.608575916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-692.79239220258978</v>
      </c>
      <c r="AC53">
        <f t="shared" si="2"/>
        <v>-619.00054628759483</v>
      </c>
      <c r="AE53">
        <f t="shared" si="3"/>
        <v>0</v>
      </c>
      <c r="AF53">
        <f t="shared" si="24"/>
        <v>0</v>
      </c>
      <c r="AG53">
        <f t="shared" si="24"/>
        <v>-7.3418587528947246E-4</v>
      </c>
      <c r="AH53">
        <f t="shared" si="5"/>
        <v>-28.720939102350044</v>
      </c>
      <c r="AI53">
        <f t="shared" si="25"/>
        <v>-28.721673288225332</v>
      </c>
      <c r="AJ53">
        <f t="shared" si="7"/>
        <v>-73.791845914994951</v>
      </c>
      <c r="AK53">
        <f t="shared" si="22"/>
        <v>-48.495467454181288</v>
      </c>
      <c r="AL53">
        <f t="shared" si="26"/>
        <v>-151.00898665740158</v>
      </c>
      <c r="AN53">
        <f t="shared" si="27"/>
        <v>0</v>
      </c>
      <c r="AO53">
        <f t="shared" si="27"/>
        <v>0</v>
      </c>
      <c r="AP53">
        <f t="shared" si="27"/>
        <v>-6.4982921634374355E-6</v>
      </c>
      <c r="AQ53">
        <f t="shared" si="27"/>
        <v>-0.25420953981412192</v>
      </c>
      <c r="AR53">
        <f t="shared" si="27"/>
        <v>-0.25421603810628535</v>
      </c>
      <c r="AS53">
        <f t="shared" si="27"/>
        <v>-0.65313293291828922</v>
      </c>
      <c r="AT53">
        <f t="shared" si="27"/>
        <v>-0.42923423989257486</v>
      </c>
      <c r="AU53">
        <f t="shared" si="23"/>
        <v>-1.3365832109171496</v>
      </c>
      <c r="AW53">
        <v>50</v>
      </c>
      <c r="AX53">
        <f>IF(Z53&gt;0, (R53*SUMPRODUCT(K53:$K$98, X53:$X$98)-K53*$AZ$3)/Z53, 0)</f>
        <v>-10538893.608575916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12.5</v>
      </c>
      <c r="R54">
        <f t="shared" si="0"/>
        <v>500000</v>
      </c>
      <c r="S54">
        <f t="shared" si="1"/>
        <v>-19271481.194725774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-619.00054628759483</v>
      </c>
      <c r="AC54">
        <f t="shared" si="2"/>
        <v>-552.88383167560664</v>
      </c>
      <c r="AE54">
        <f t="shared" si="3"/>
        <v>0</v>
      </c>
      <c r="AF54">
        <f t="shared" si="24"/>
        <v>0</v>
      </c>
      <c r="AG54">
        <f t="shared" si="24"/>
        <v>-3.5861529407695458E-4</v>
      </c>
      <c r="AH54">
        <f t="shared" si="5"/>
        <v>-14.729148898384926</v>
      </c>
      <c r="AI54">
        <f t="shared" si="25"/>
        <v>-14.729507513679003</v>
      </c>
      <c r="AJ54">
        <f t="shared" si="7"/>
        <v>-66.116714611988186</v>
      </c>
      <c r="AK54">
        <f t="shared" si="22"/>
        <v>-43.330038240131643</v>
      </c>
      <c r="AL54">
        <f t="shared" si="26"/>
        <v>-124.17626036579884</v>
      </c>
      <c r="AN54">
        <f t="shared" si="27"/>
        <v>0</v>
      </c>
      <c r="AO54">
        <f t="shared" si="27"/>
        <v>0</v>
      </c>
      <c r="AP54">
        <f t="shared" si="27"/>
        <v>-2.8340270612551768E-6</v>
      </c>
      <c r="AQ54">
        <f t="shared" si="27"/>
        <v>-0.11639996189990226</v>
      </c>
      <c r="AR54">
        <f t="shared" si="27"/>
        <v>-0.11640279592696352</v>
      </c>
      <c r="AS54">
        <f t="shared" si="27"/>
        <v>-0.52250018754484939</v>
      </c>
      <c r="AT54">
        <f t="shared" si="27"/>
        <v>-0.34242404873954879</v>
      </c>
      <c r="AU54">
        <f t="shared" si="23"/>
        <v>-0.98132703221136186</v>
      </c>
      <c r="AW54">
        <v>51</v>
      </c>
      <c r="AX54">
        <f>IF(Z54&gt;0, (R54*SUMPRODUCT(K54:$K$98, X54:$X$98)-K54*$AZ$3)/Z54, 0)</f>
        <v>-19271481.194725774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12.5</v>
      </c>
      <c r="R55">
        <f t="shared" si="0"/>
        <v>500000</v>
      </c>
      <c r="S55">
        <f t="shared" si="1"/>
        <v>-36151255.80230394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-552.88383167560664</v>
      </c>
      <c r="AC55">
        <f t="shared" si="2"/>
        <v>-493.74047793054007</v>
      </c>
      <c r="AE55">
        <f t="shared" si="3"/>
        <v>0</v>
      </c>
      <c r="AF55">
        <f t="shared" si="24"/>
        <v>0</v>
      </c>
      <c r="AG55">
        <f t="shared" si="24"/>
        <v>-1.7072037574247757E-4</v>
      </c>
      <c r="AH55">
        <f t="shared" si="5"/>
        <v>-7.3723506157482976</v>
      </c>
      <c r="AI55">
        <f t="shared" si="25"/>
        <v>-7.3725213361240405</v>
      </c>
      <c r="AJ55">
        <f t="shared" si="7"/>
        <v>-59.143353745066577</v>
      </c>
      <c r="AK55">
        <f t="shared" si="22"/>
        <v>-38.701868217292471</v>
      </c>
      <c r="AL55">
        <f t="shared" si="26"/>
        <v>-105.21774329848309</v>
      </c>
      <c r="AN55">
        <f t="shared" si="27"/>
        <v>0</v>
      </c>
      <c r="AO55">
        <f t="shared" si="27"/>
        <v>0</v>
      </c>
      <c r="AP55">
        <f t="shared" si="27"/>
        <v>-1.2045990626826982E-6</v>
      </c>
      <c r="AQ55">
        <f t="shared" si="27"/>
        <v>-5.2019137158500095E-2</v>
      </c>
      <c r="AR55">
        <f t="shared" si="27"/>
        <v>-5.2020341757562781E-2</v>
      </c>
      <c r="AS55">
        <f t="shared" si="27"/>
        <v>-0.41731414996816907</v>
      </c>
      <c r="AT55">
        <f t="shared" si="27"/>
        <v>-0.27307949608161547</v>
      </c>
      <c r="AU55">
        <f t="shared" si="23"/>
        <v>-0.74241398780734724</v>
      </c>
      <c r="AW55">
        <v>52</v>
      </c>
      <c r="AX55">
        <f>IF(Z55&gt;0, (R55*SUMPRODUCT(K55:$K$98, X55:$X$98)-K55*$AZ$3)/Z55, 0)</f>
        <v>-36151255.80230394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12.5</v>
      </c>
      <c r="R56">
        <f t="shared" si="0"/>
        <v>500000</v>
      </c>
      <c r="S56">
        <f t="shared" si="1"/>
        <v>-69733097.310538381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-493.74047793054007</v>
      </c>
      <c r="AC56">
        <f t="shared" si="2"/>
        <v>-440.88200268647853</v>
      </c>
      <c r="AE56">
        <f t="shared" si="3"/>
        <v>0</v>
      </c>
      <c r="AF56">
        <f t="shared" si="24"/>
        <v>0</v>
      </c>
      <c r="AG56">
        <f t="shared" si="24"/>
        <v>-7.903026319107914E-5</v>
      </c>
      <c r="AH56">
        <f t="shared" si="5"/>
        <v>-3.5993163517589459</v>
      </c>
      <c r="AI56">
        <f t="shared" si="25"/>
        <v>-3.5993953820221369</v>
      </c>
      <c r="AJ56">
        <f t="shared" si="7"/>
        <v>-52.858475244061538</v>
      </c>
      <c r="AK56">
        <f t="shared" si="22"/>
        <v>-34.561833455137808</v>
      </c>
      <c r="AL56">
        <f t="shared" si="26"/>
        <v>-91.019704081221477</v>
      </c>
      <c r="AN56">
        <f t="shared" si="27"/>
        <v>0</v>
      </c>
      <c r="AO56">
        <f t="shared" si="27"/>
        <v>0</v>
      </c>
      <c r="AP56">
        <f t="shared" si="27"/>
        <v>-4.9788904260584877E-7</v>
      </c>
      <c r="AQ56">
        <f t="shared" si="27"/>
        <v>-2.2675619440618591E-2</v>
      </c>
      <c r="AR56">
        <f t="shared" si="27"/>
        <v>-2.2676117329661197E-2</v>
      </c>
      <c r="AS56">
        <f t="shared" si="27"/>
        <v>-0.33300731353051433</v>
      </c>
      <c r="AT56">
        <f t="shared" si="27"/>
        <v>-0.21773884427128892</v>
      </c>
      <c r="AU56">
        <f t="shared" si="23"/>
        <v>-0.57342227513146438</v>
      </c>
      <c r="AW56">
        <v>53</v>
      </c>
      <c r="AX56">
        <f>IF(Z56&gt;0, (R56*SUMPRODUCT(K56:$K$98, X56:$X$98)-K56*$AZ$3)/Z56, 0)</f>
        <v>-69733097.310538381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12.5</v>
      </c>
      <c r="R57">
        <f t="shared" si="0"/>
        <v>500000</v>
      </c>
      <c r="S57">
        <f t="shared" si="1"/>
        <v>-138667694.68393469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-440.88200268647853</v>
      </c>
      <c r="AC57">
        <f t="shared" si="2"/>
        <v>-393.66316546554407</v>
      </c>
      <c r="AE57">
        <f t="shared" si="3"/>
        <v>0</v>
      </c>
      <c r="AF57">
        <f t="shared" si="24"/>
        <v>0</v>
      </c>
      <c r="AG57">
        <f t="shared" si="24"/>
        <v>-3.5486200153072839E-5</v>
      </c>
      <c r="AH57">
        <f t="shared" si="5"/>
        <v>-1.7101504162438204</v>
      </c>
      <c r="AI57">
        <f t="shared" si="25"/>
        <v>-1.7101859024439734</v>
      </c>
      <c r="AJ57">
        <f t="shared" si="7"/>
        <v>-47.218837220934461</v>
      </c>
      <c r="AK57">
        <f t="shared" si="22"/>
        <v>-30.861740188053499</v>
      </c>
      <c r="AL57">
        <f t="shared" si="26"/>
        <v>-79.790763311431931</v>
      </c>
      <c r="AN57">
        <f t="shared" si="27"/>
        <v>0</v>
      </c>
      <c r="AO57">
        <f t="shared" si="27"/>
        <v>0</v>
      </c>
      <c r="AP57">
        <f t="shared" si="27"/>
        <v>-1.9960922819002507E-7</v>
      </c>
      <c r="AQ57">
        <f t="shared" si="27"/>
        <v>-9.6195648788200763E-3</v>
      </c>
      <c r="AR57">
        <f t="shared" si="27"/>
        <v>-9.6197644880482661E-3</v>
      </c>
      <c r="AS57">
        <f t="shared" si="27"/>
        <v>-0.26560509756029754</v>
      </c>
      <c r="AT57">
        <f t="shared" si="27"/>
        <v>-0.17359672528942222</v>
      </c>
      <c r="AU57">
        <f t="shared" si="23"/>
        <v>-0.448821587337768</v>
      </c>
      <c r="AW57">
        <v>54</v>
      </c>
      <c r="AX57">
        <f>IF(Z57&gt;0, (R57*SUMPRODUCT(K57:$K$98, X57:$X$98)-K57*$AZ$3)/Z57, 0)</f>
        <v>-138667694.68393469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12.5</v>
      </c>
      <c r="R58">
        <f t="shared" si="0"/>
        <v>500000</v>
      </c>
      <c r="S58">
        <f t="shared" si="1"/>
        <v>-284718462.7929644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-393.66316546554407</v>
      </c>
      <c r="AC58">
        <f t="shared" si="2"/>
        <v>-351.49286285151658</v>
      </c>
      <c r="AE58">
        <f t="shared" si="3"/>
        <v>0</v>
      </c>
      <c r="AF58">
        <f t="shared" si="24"/>
        <v>0</v>
      </c>
      <c r="AG58">
        <f t="shared" si="24"/>
        <v>-1.5431597735334948E-5</v>
      </c>
      <c r="AH58">
        <f t="shared" si="5"/>
        <v>-0.78798961664828648</v>
      </c>
      <c r="AI58">
        <f t="shared" si="25"/>
        <v>-0.7880050482460218</v>
      </c>
      <c r="AJ58">
        <f t="shared" si="7"/>
        <v>-42.170302614027491</v>
      </c>
      <c r="AK58">
        <f t="shared" si="22"/>
        <v>-27.556421582588086</v>
      </c>
      <c r="AL58">
        <f t="shared" si="26"/>
        <v>-70.514729244861599</v>
      </c>
      <c r="AN58">
        <f t="shared" si="27"/>
        <v>0</v>
      </c>
      <c r="AO58">
        <f t="shared" si="27"/>
        <v>0</v>
      </c>
      <c r="AP58">
        <f t="shared" si="27"/>
        <v>-7.750219251231186E-8</v>
      </c>
      <c r="AQ58">
        <f t="shared" si="27"/>
        <v>-3.9575242962262688E-3</v>
      </c>
      <c r="AR58">
        <f t="shared" si="27"/>
        <v>-3.9576017984187814E-3</v>
      </c>
      <c r="AS58">
        <f t="shared" si="27"/>
        <v>-0.211792127266974</v>
      </c>
      <c r="AT58">
        <f t="shared" si="27"/>
        <v>-0.13839675755375125</v>
      </c>
      <c r="AU58">
        <f t="shared" si="23"/>
        <v>-0.354146486619144</v>
      </c>
      <c r="AW58">
        <v>55</v>
      </c>
      <c r="AX58">
        <f>IF(Z58&gt;0, (R58*SUMPRODUCT(K58:$K$98, X58:$X$98)-K58*$AZ$3)/Z58, 0)</f>
        <v>-284718462.7929644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12.5</v>
      </c>
      <c r="R59">
        <f t="shared" si="0"/>
        <v>500000</v>
      </c>
      <c r="S59">
        <f t="shared" si="1"/>
        <v>-605180561.78920221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-351.49286285151658</v>
      </c>
      <c r="AC59">
        <f t="shared" si="2"/>
        <v>-313.83617557321793</v>
      </c>
      <c r="AE59">
        <f t="shared" si="3"/>
        <v>0</v>
      </c>
      <c r="AF59">
        <f t="shared" si="24"/>
        <v>0</v>
      </c>
      <c r="AG59">
        <f t="shared" si="24"/>
        <v>-6.4822838708948411E-6</v>
      </c>
      <c r="AH59">
        <f t="shared" si="5"/>
        <v>-0.35179991548347034</v>
      </c>
      <c r="AI59">
        <f t="shared" si="25"/>
        <v>-0.35180639776734124</v>
      </c>
      <c r="AJ59">
        <f t="shared" si="7"/>
        <v>-37.656687278298648</v>
      </c>
      <c r="AK59">
        <f t="shared" si="22"/>
        <v>-24.604500399606163</v>
      </c>
      <c r="AL59">
        <f t="shared" si="26"/>
        <v>-62.612994075672148</v>
      </c>
      <c r="AN59">
        <f t="shared" si="27"/>
        <v>0</v>
      </c>
      <c r="AO59">
        <f t="shared" si="27"/>
        <v>0</v>
      </c>
      <c r="AP59">
        <f t="shared" si="27"/>
        <v>-2.9067863889796552E-8</v>
      </c>
      <c r="AQ59">
        <f t="shared" si="27"/>
        <v>-1.5775415368077359E-3</v>
      </c>
      <c r="AR59">
        <f t="shared" si="27"/>
        <v>-1.5775706046716258E-3</v>
      </c>
      <c r="AS59">
        <f t="shared" si="27"/>
        <v>-0.16886015517785641</v>
      </c>
      <c r="AT59">
        <f t="shared" si="27"/>
        <v>-0.11033152557594916</v>
      </c>
      <c r="AU59">
        <f t="shared" si="23"/>
        <v>-0.28076925135847719</v>
      </c>
      <c r="AW59">
        <v>56</v>
      </c>
      <c r="AX59">
        <f>IF(Z59&gt;0, (R59*SUMPRODUCT(K59:$K$98, X59:$X$98)-K59*$AZ$3)/Z59, 0)</f>
        <v>-605180561.78920221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12.5</v>
      </c>
      <c r="R60">
        <f t="shared" si="0"/>
        <v>500000</v>
      </c>
      <c r="S60">
        <f t="shared" si="1"/>
        <v>-1333620465.1725171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-313.83617557321793</v>
      </c>
      <c r="AC60">
        <f t="shared" si="2"/>
        <v>-280.21217739815216</v>
      </c>
      <c r="AE60">
        <f t="shared" si="3"/>
        <v>0</v>
      </c>
      <c r="AF60">
        <f t="shared" si="24"/>
        <v>0</v>
      </c>
      <c r="AG60">
        <f t="shared" si="24"/>
        <v>-2.6264235657359977E-6</v>
      </c>
      <c r="AH60">
        <f t="shared" si="5"/>
        <v>-0.15164149865799578</v>
      </c>
      <c r="AI60">
        <f t="shared" si="25"/>
        <v>-0.15164412508156153</v>
      </c>
      <c r="AJ60">
        <f t="shared" si="7"/>
        <v>-33.623998175065765</v>
      </c>
      <c r="AK60">
        <f t="shared" si="22"/>
        <v>-21.968532290125257</v>
      </c>
      <c r="AL60">
        <f t="shared" si="26"/>
        <v>-55.744174590272578</v>
      </c>
      <c r="AN60">
        <f t="shared" si="27"/>
        <v>0</v>
      </c>
      <c r="AO60">
        <f t="shared" si="27"/>
        <v>0</v>
      </c>
      <c r="AP60">
        <f t="shared" si="27"/>
        <v>-1.0515545722978618E-8</v>
      </c>
      <c r="AQ60">
        <f t="shared" si="27"/>
        <v>-6.0713478718437623E-4</v>
      </c>
      <c r="AR60">
        <f t="shared" si="27"/>
        <v>-6.0714530273009914E-4</v>
      </c>
      <c r="AS60">
        <f t="shared" si="27"/>
        <v>-0.13462211305592367</v>
      </c>
      <c r="AT60">
        <f t="shared" si="27"/>
        <v>-8.7956530994195717E-2</v>
      </c>
      <c r="AU60">
        <f t="shared" si="23"/>
        <v>-0.22318578935284947</v>
      </c>
      <c r="AW60">
        <v>57</v>
      </c>
      <c r="AX60">
        <f>IF(Z60&gt;0, (R60*SUMPRODUCT(K60:$K$98, X60:$X$98)-K60*$AZ$3)/Z60, 0)</f>
        <v>-1333620465.1725171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12.5</v>
      </c>
      <c r="R61">
        <f t="shared" si="0"/>
        <v>500000</v>
      </c>
      <c r="S61">
        <f t="shared" si="1"/>
        <v>-3049122946.1572795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-280.21217739815216</v>
      </c>
      <c r="AC61">
        <f t="shared" si="2"/>
        <v>-250.18994907168707</v>
      </c>
      <c r="AE61">
        <f t="shared" si="3"/>
        <v>0</v>
      </c>
      <c r="AF61">
        <f t="shared" si="24"/>
        <v>0</v>
      </c>
      <c r="AG61">
        <f t="shared" si="24"/>
        <v>-1.0256635821580847E-6</v>
      </c>
      <c r="AH61">
        <f t="shared" si="5"/>
        <v>-6.2979829916822119E-2</v>
      </c>
      <c r="AI61">
        <f t="shared" si="25"/>
        <v>-6.2980855580404282E-2</v>
      </c>
      <c r="AJ61">
        <f t="shared" si="7"/>
        <v>-30.022228326465097</v>
      </c>
      <c r="AK61">
        <f t="shared" si="22"/>
        <v>-19.614852417870654</v>
      </c>
      <c r="AL61">
        <f t="shared" si="26"/>
        <v>-49.700061599916154</v>
      </c>
      <c r="AN61">
        <f t="shared" si="27"/>
        <v>0</v>
      </c>
      <c r="AO61">
        <f t="shared" si="27"/>
        <v>0</v>
      </c>
      <c r="AP61">
        <f t="shared" si="27"/>
        <v>-3.6665191903934606E-9</v>
      </c>
      <c r="AQ61">
        <f t="shared" si="27"/>
        <v>-2.251388847324341E-4</v>
      </c>
      <c r="AR61">
        <f t="shared" si="27"/>
        <v>-2.2514255125162451E-4</v>
      </c>
      <c r="AS61">
        <f t="shared" si="27"/>
        <v>-0.10732278908230977</v>
      </c>
      <c r="AT61">
        <f t="shared" si="27"/>
        <v>-7.0118734893108089E-2</v>
      </c>
      <c r="AU61">
        <f t="shared" si="23"/>
        <v>-0.17766666652666949</v>
      </c>
      <c r="AW61">
        <v>58</v>
      </c>
      <c r="AX61">
        <f>IF(Z61&gt;0, (R61*SUMPRODUCT(K61:$K$98, X61:$X$98)-K61*$AZ$3)/Z61, 0)</f>
        <v>-3049122946.1572795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12.5</v>
      </c>
      <c r="R62">
        <f t="shared" si="0"/>
        <v>500000</v>
      </c>
      <c r="S62">
        <f t="shared" si="1"/>
        <v>-7249875105.0347471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-250.18994907168707</v>
      </c>
      <c r="AC62">
        <f t="shared" si="2"/>
        <v>-223.38407112016796</v>
      </c>
      <c r="AE62">
        <f t="shared" si="3"/>
        <v>0</v>
      </c>
      <c r="AF62">
        <f t="shared" si="24"/>
        <v>0</v>
      </c>
      <c r="AG62">
        <f t="shared" si="24"/>
        <v>-3.8515158517185468E-7</v>
      </c>
      <c r="AH62">
        <f t="shared" si="5"/>
        <v>-2.5210214446585968E-2</v>
      </c>
      <c r="AI62">
        <f t="shared" si="25"/>
        <v>-2.5210599598171141E-2</v>
      </c>
      <c r="AJ62">
        <f t="shared" si="7"/>
        <v>-26.805877951519108</v>
      </c>
      <c r="AK62">
        <f t="shared" si="22"/>
        <v>-17.513296435018095</v>
      </c>
      <c r="AL62">
        <f t="shared" si="26"/>
        <v>-44.344384986135374</v>
      </c>
      <c r="AN62">
        <f t="shared" si="27"/>
        <v>0</v>
      </c>
      <c r="AO62">
        <f t="shared" si="27"/>
        <v>0</v>
      </c>
      <c r="AP62">
        <f t="shared" si="27"/>
        <v>-1.2293136215912636E-9</v>
      </c>
      <c r="AQ62">
        <f t="shared" si="27"/>
        <v>-8.0465097939546809E-5</v>
      </c>
      <c r="AR62">
        <f t="shared" si="27"/>
        <v>-8.0466327253168396E-5</v>
      </c>
      <c r="AS62">
        <f t="shared" si="27"/>
        <v>-8.5558081994682178E-2</v>
      </c>
      <c r="AT62">
        <f t="shared" si="27"/>
        <v>-5.589833897977356E-2</v>
      </c>
      <c r="AU62">
        <f t="shared" si="23"/>
        <v>-0.14153688730170891</v>
      </c>
      <c r="AW62">
        <v>59</v>
      </c>
      <c r="AX62">
        <f>IF(Z62&gt;0, (R62*SUMPRODUCT(K62:$K$98, X62:$X$98)-K62*$AZ$3)/Z62, 0)</f>
        <v>-7249875105.0347471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12.5</v>
      </c>
      <c r="R63">
        <f t="shared" si="0"/>
        <v>500000</v>
      </c>
      <c r="S63">
        <f t="shared" si="1"/>
        <v>-17968407538.30455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-223.38407112016796</v>
      </c>
      <c r="AC63">
        <f t="shared" si="2"/>
        <v>-199.45013096883395</v>
      </c>
      <c r="AE63">
        <f t="shared" si="3"/>
        <v>0</v>
      </c>
      <c r="AF63">
        <f t="shared" si="24"/>
        <v>0</v>
      </c>
      <c r="AG63">
        <f t="shared" si="24"/>
        <v>-1.3875056160628849E-7</v>
      </c>
      <c r="AH63">
        <f t="shared" si="5"/>
        <v>-9.7019803085539071E-3</v>
      </c>
      <c r="AI63">
        <f t="shared" si="25"/>
        <v>-9.7021190591155132E-3</v>
      </c>
      <c r="AJ63">
        <f t="shared" si="7"/>
        <v>-23.933940151334014</v>
      </c>
      <c r="AK63">
        <f t="shared" si="22"/>
        <v>-15.636884978411759</v>
      </c>
      <c r="AL63">
        <f t="shared" si="26"/>
        <v>-39.580527248804891</v>
      </c>
      <c r="AN63">
        <f t="shared" si="27"/>
        <v>0</v>
      </c>
      <c r="AO63">
        <f t="shared" si="27"/>
        <v>0</v>
      </c>
      <c r="AP63">
        <f t="shared" si="27"/>
        <v>-3.9541007533700936E-10</v>
      </c>
      <c r="AQ63">
        <f t="shared" si="27"/>
        <v>-2.764861432135359E-5</v>
      </c>
      <c r="AR63">
        <f t="shared" si="27"/>
        <v>-2.7649009731428929E-5</v>
      </c>
      <c r="AS63">
        <f t="shared" si="27"/>
        <v>-6.8206722688476232E-2</v>
      </c>
      <c r="AT63">
        <f t="shared" si="27"/>
        <v>-4.4561851107273044E-2</v>
      </c>
      <c r="AU63">
        <f t="shared" si="23"/>
        <v>-0.11279622280548071</v>
      </c>
      <c r="AW63">
        <v>60</v>
      </c>
      <c r="AX63">
        <f>IF(Z63&gt;0, (R63*SUMPRODUCT(K63:$K$98, X63:$X$98)-K63*$AZ$3)/Z63, 0)</f>
        <v>-17968407538.30455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12.5</v>
      </c>
      <c r="R64">
        <f t="shared" si="0"/>
        <v>500000</v>
      </c>
      <c r="S64">
        <f t="shared" si="1"/>
        <v>-46526381132.47715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-199.45013096883395</v>
      </c>
      <c r="AC64">
        <f t="shared" si="2"/>
        <v>-178.08049735277683</v>
      </c>
      <c r="AE64">
        <f t="shared" si="3"/>
        <v>0</v>
      </c>
      <c r="AF64">
        <f t="shared" si="24"/>
        <v>0</v>
      </c>
      <c r="AG64">
        <f t="shared" si="24"/>
        <v>-4.7843957830536601E-8</v>
      </c>
      <c r="AH64">
        <f t="shared" si="5"/>
        <v>-3.5807639263875607E-3</v>
      </c>
      <c r="AI64">
        <f t="shared" si="25"/>
        <v>-3.5808117703453914E-3</v>
      </c>
      <c r="AJ64">
        <f t="shared" si="7"/>
        <v>-21.369633616057115</v>
      </c>
      <c r="AK64">
        <f t="shared" si="22"/>
        <v>-13.961509167818377</v>
      </c>
      <c r="AL64">
        <f t="shared" si="26"/>
        <v>-35.334723595645841</v>
      </c>
      <c r="AN64">
        <f t="shared" si="27"/>
        <v>0</v>
      </c>
      <c r="AO64">
        <f t="shared" si="27"/>
        <v>0</v>
      </c>
      <c r="AP64">
        <f t="shared" si="27"/>
        <v>-1.217368494068944E-10</v>
      </c>
      <c r="AQ64">
        <f t="shared" si="27"/>
        <v>-9.1110965445684854E-6</v>
      </c>
      <c r="AR64">
        <f t="shared" si="27"/>
        <v>-9.111218281417892E-6</v>
      </c>
      <c r="AS64">
        <f t="shared" si="27"/>
        <v>-5.437409418787785E-2</v>
      </c>
      <c r="AT64">
        <f t="shared" si="27"/>
        <v>-3.5524446892035454E-2</v>
      </c>
      <c r="AU64">
        <f t="shared" si="23"/>
        <v>-8.9907652298194723E-2</v>
      </c>
      <c r="AW64">
        <v>61</v>
      </c>
      <c r="AX64">
        <f>IF(Z64&gt;0, (R64*SUMPRODUCT(K64:$K$98, X64:$X$98)-K64*$AZ$3)/Z64, 0)</f>
        <v>-46526381132.47715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12.5</v>
      </c>
      <c r="R65">
        <f t="shared" si="0"/>
        <v>500000</v>
      </c>
      <c r="S65">
        <f t="shared" si="1"/>
        <v>-126141453201.77664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-178.08049735277683</v>
      </c>
      <c r="AC65">
        <f t="shared" si="2"/>
        <v>-159.0004517632739</v>
      </c>
      <c r="AE65">
        <f t="shared" si="3"/>
        <v>0</v>
      </c>
      <c r="AF65">
        <f t="shared" si="24"/>
        <v>0</v>
      </c>
      <c r="AG65">
        <f t="shared" si="24"/>
        <v>-1.5756165769405698E-8</v>
      </c>
      <c r="AH65">
        <f t="shared" si="5"/>
        <v>-1.2643740993130215E-3</v>
      </c>
      <c r="AI65">
        <f t="shared" si="25"/>
        <v>-1.264389855478791E-3</v>
      </c>
      <c r="AJ65">
        <f t="shared" si="7"/>
        <v>-19.08004558950293</v>
      </c>
      <c r="AK65">
        <f t="shared" si="22"/>
        <v>-12.465634814694379</v>
      </c>
      <c r="AL65">
        <f t="shared" si="26"/>
        <v>-31.546944794052788</v>
      </c>
      <c r="AN65">
        <f t="shared" si="27"/>
        <v>0</v>
      </c>
      <c r="AO65">
        <f t="shared" si="27"/>
        <v>0</v>
      </c>
      <c r="AP65">
        <f t="shared" si="27"/>
        <v>-3.5795421244617116E-11</v>
      </c>
      <c r="AQ65">
        <f t="shared" si="27"/>
        <v>-2.8724503256733672E-6</v>
      </c>
      <c r="AR65">
        <f t="shared" si="27"/>
        <v>-2.8724861210946119E-6</v>
      </c>
      <c r="AS65">
        <f t="shared" si="27"/>
        <v>-4.3346730368178737E-2</v>
      </c>
      <c r="AT65">
        <f t="shared" si="27"/>
        <v>-2.8319875266860719E-2</v>
      </c>
      <c r="AU65">
        <f t="shared" si="23"/>
        <v>-7.1669478121160549E-2</v>
      </c>
      <c r="AW65">
        <v>62</v>
      </c>
      <c r="AX65">
        <f>IF(Z65&gt;0, (R65*SUMPRODUCT(K65:$K$98, X65:$X$98)-K65*$AZ$3)/Z65, 0)</f>
        <v>-126141453201.77664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12.5</v>
      </c>
      <c r="R66">
        <f t="shared" si="0"/>
        <v>500000</v>
      </c>
      <c r="S66">
        <f t="shared" si="1"/>
        <v>-358973012623.17792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-159.0004517632739</v>
      </c>
      <c r="AC66">
        <f t="shared" si="2"/>
        <v>-141.96469151018894</v>
      </c>
      <c r="AE66">
        <f t="shared" si="3"/>
        <v>0</v>
      </c>
      <c r="AF66">
        <f t="shared" si="24"/>
        <v>0</v>
      </c>
      <c r="AG66">
        <f t="shared" si="24"/>
        <v>-4.9434319056740797E-9</v>
      </c>
      <c r="AH66">
        <f t="shared" si="5"/>
        <v>-4.2620688824150242E-4</v>
      </c>
      <c r="AI66">
        <f t="shared" si="25"/>
        <v>-4.2621183167340811E-4</v>
      </c>
      <c r="AJ66">
        <f t="shared" si="7"/>
        <v>-17.035760253084959</v>
      </c>
      <c r="AK66">
        <f t="shared" si="22"/>
        <v>-11.130031623429174</v>
      </c>
      <c r="AL66">
        <f t="shared" si="26"/>
        <v>-28.166218088345808</v>
      </c>
      <c r="AN66">
        <f t="shared" si="27"/>
        <v>0</v>
      </c>
      <c r="AO66">
        <f t="shared" si="27"/>
        <v>0</v>
      </c>
      <c r="AP66">
        <f t="shared" si="27"/>
        <v>-1.0027379918587533E-11</v>
      </c>
      <c r="AQ66">
        <f t="shared" si="27"/>
        <v>-8.6452862583403206E-7</v>
      </c>
      <c r="AR66">
        <f t="shared" si="27"/>
        <v>-8.6453865321395064E-7</v>
      </c>
      <c r="AS66">
        <f t="shared" si="27"/>
        <v>-3.4555758735865999E-2</v>
      </c>
      <c r="AT66">
        <f t="shared" si="27"/>
        <v>-2.2576432268828751E-2</v>
      </c>
      <c r="AU66">
        <f t="shared" si="23"/>
        <v>-5.7133055543347973E-2</v>
      </c>
      <c r="AW66">
        <v>63</v>
      </c>
      <c r="AX66">
        <f>IF(Z66&gt;0, (R66*SUMPRODUCT(K66:$K$98, X66:$X$98)-K66*$AZ$3)/Z66, 0)</f>
        <v>-358973012623.17792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12.5</v>
      </c>
      <c r="R67">
        <f t="shared" ref="R67:R79" si="28">$C$6</f>
        <v>500000</v>
      </c>
      <c r="S67">
        <f t="shared" ref="S67:S79" si="29">AX67</f>
        <v>-1075336866749.1705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-141.96469151018894</v>
      </c>
      <c r="AC67">
        <f t="shared" ref="AC67:AC79" si="30">S67*Z67</f>
        <v>-126.75418958406109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-1.4734242066773127E-9</v>
      </c>
      <c r="AH67">
        <f t="shared" ref="AH67:AH79" si="33">-X67*R67</f>
        <v>-1.3682293519760104E-4</v>
      </c>
      <c r="AI67">
        <f t="shared" ref="AI67:AI79" si="34">SUM(AE67:AH67)</f>
        <v>-1.3682440862180771E-4</v>
      </c>
      <c r="AJ67">
        <f t="shared" ref="AJ67:AJ79" si="35">AB67-AC67</f>
        <v>-15.210501926127847</v>
      </c>
      <c r="AK67">
        <f t="shared" si="22"/>
        <v>-9.9375284057132269</v>
      </c>
      <c r="AL67">
        <f t="shared" si="26"/>
        <v>-25.148167156249698</v>
      </c>
      <c r="AN67">
        <f t="shared" ref="AN67:AT79" si="36">AE67*$K67</f>
        <v>0</v>
      </c>
      <c r="AO67">
        <f t="shared" si="36"/>
        <v>0</v>
      </c>
      <c r="AP67">
        <f t="shared" si="36"/>
        <v>-2.6685091204117582E-12</v>
      </c>
      <c r="AQ67">
        <f t="shared" si="36"/>
        <v>-2.4779913944787453E-7</v>
      </c>
      <c r="AR67">
        <f t="shared" si="36"/>
        <v>-2.4780180795699495E-7</v>
      </c>
      <c r="AS67">
        <f t="shared" si="36"/>
        <v>-2.7547642377509854E-2</v>
      </c>
      <c r="AT67">
        <f t="shared" si="36"/>
        <v>-1.7997793890462615E-2</v>
      </c>
      <c r="AU67">
        <f t="shared" si="23"/>
        <v>-4.5545684069780427E-2</v>
      </c>
      <c r="AW67">
        <v>64</v>
      </c>
      <c r="AX67">
        <f>IF(Z67&gt;0, (R67*SUMPRODUCT(K67:$K$98, X67:$X$98)-K67*$AZ$3)/Z67, 0)</f>
        <v>-1075336866749.1705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12.5</v>
      </c>
      <c r="R68">
        <f t="shared" si="28"/>
        <v>500000</v>
      </c>
      <c r="S68">
        <f t="shared" si="29"/>
        <v>-3400513572456.728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-126.75418958406109</v>
      </c>
      <c r="AC68">
        <f t="shared" si="30"/>
        <v>-113.17338376877409</v>
      </c>
      <c r="AE68">
        <f t="shared" si="31"/>
        <v>0</v>
      </c>
      <c r="AF68">
        <f t="shared" si="32"/>
        <v>0</v>
      </c>
      <c r="AG68">
        <f t="shared" si="32"/>
        <v>-4.160157773132011E-10</v>
      </c>
      <c r="AH68">
        <f t="shared" si="33"/>
        <v>-4.1706967491893542E-5</v>
      </c>
      <c r="AI68">
        <f t="shared" si="34"/>
        <v>-4.1707383507670857E-5</v>
      </c>
      <c r="AJ68">
        <f t="shared" si="35"/>
        <v>-13.580805815287007</v>
      </c>
      <c r="AK68">
        <f t="shared" si="22"/>
        <v>-8.8727932708842783</v>
      </c>
      <c r="AL68">
        <f t="shared" si="26"/>
        <v>-22.453640793554793</v>
      </c>
      <c r="AN68">
        <f t="shared" si="36"/>
        <v>0</v>
      </c>
      <c r="AO68">
        <f t="shared" si="36"/>
        <v>0</v>
      </c>
      <c r="AP68">
        <f t="shared" si="36"/>
        <v>-6.727174135816264E-13</v>
      </c>
      <c r="AQ68">
        <f t="shared" si="36"/>
        <v>-6.7442161642722106E-8</v>
      </c>
      <c r="AR68">
        <f t="shared" si="36"/>
        <v>-6.7442834360135695E-8</v>
      </c>
      <c r="AS68">
        <f t="shared" si="36"/>
        <v>-2.1960812691812975E-2</v>
      </c>
      <c r="AT68">
        <f t="shared" si="36"/>
        <v>-1.4347731182175827E-2</v>
      </c>
      <c r="AU68">
        <f t="shared" si="23"/>
        <v>-3.6308611316823163E-2</v>
      </c>
      <c r="AW68">
        <v>65</v>
      </c>
      <c r="AX68">
        <f>IF(Z68&gt;0, (R68*SUMPRODUCT(K68:$K$98, X68:$X$98)-K68*$AZ$3)/Z68, 0)</f>
        <v>-3400513572456.728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12.5</v>
      </c>
      <c r="R69">
        <f t="shared" si="28"/>
        <v>500000</v>
      </c>
      <c r="S69">
        <f t="shared" si="29"/>
        <v>-11384006597512.854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-113.17338376877409</v>
      </c>
      <c r="AC69">
        <f t="shared" si="30"/>
        <v>-101.04766413703221</v>
      </c>
      <c r="AE69">
        <f t="shared" si="31"/>
        <v>0</v>
      </c>
      <c r="AF69">
        <f t="shared" si="32"/>
        <v>0</v>
      </c>
      <c r="AG69">
        <f t="shared" si="32"/>
        <v>-1.109535373941948E-10</v>
      </c>
      <c r="AH69">
        <f t="shared" si="33"/>
        <v>-1.2036083285834971E-5</v>
      </c>
      <c r="AI69">
        <f t="shared" si="34"/>
        <v>-1.2036194239372365E-5</v>
      </c>
      <c r="AJ69">
        <f t="shared" si="35"/>
        <v>-12.125719631741873</v>
      </c>
      <c r="AK69">
        <f t="shared" si="22"/>
        <v>-7.9221368638141865</v>
      </c>
      <c r="AL69">
        <f t="shared" si="26"/>
        <v>-20.047868531750296</v>
      </c>
      <c r="AN69">
        <f t="shared" si="36"/>
        <v>0</v>
      </c>
      <c r="AO69">
        <f t="shared" si="36"/>
        <v>0</v>
      </c>
      <c r="AP69">
        <f t="shared" si="36"/>
        <v>-1.6019390878808918E-13</v>
      </c>
      <c r="AQ69">
        <f t="shared" si="36"/>
        <v>-1.7377609342969649E-8</v>
      </c>
      <c r="AR69">
        <f t="shared" si="36"/>
        <v>-1.7377769536878438E-8</v>
      </c>
      <c r="AS69">
        <f t="shared" si="36"/>
        <v>-1.7507025646023536E-2</v>
      </c>
      <c r="AT69">
        <f t="shared" si="36"/>
        <v>-1.1437923476561532E-2</v>
      </c>
      <c r="AU69">
        <f t="shared" si="23"/>
        <v>-2.8944966500354601E-2</v>
      </c>
      <c r="AW69">
        <v>66</v>
      </c>
      <c r="AX69">
        <f>IF(Z69&gt;0, (R69*SUMPRODUCT(K69:$K$98, X69:$X$98)-K69*$AZ$3)/Z69, 0)</f>
        <v>-11384006597512.854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12.5</v>
      </c>
      <c r="R70">
        <f t="shared" si="28"/>
        <v>500000</v>
      </c>
      <c r="S70">
        <f t="shared" si="29"/>
        <v>-40895026788006.047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-101.04766413703221</v>
      </c>
      <c r="AC70">
        <f t="shared" si="30"/>
        <v>-90.22112870870977</v>
      </c>
      <c r="AE70">
        <f t="shared" si="31"/>
        <v>0</v>
      </c>
      <c r="AF70">
        <f t="shared" si="32"/>
        <v>0</v>
      </c>
      <c r="AG70">
        <f t="shared" si="32"/>
        <v>-2.757704780840564E-11</v>
      </c>
      <c r="AH70">
        <f t="shared" si="33"/>
        <v>-3.2906781684738888E-6</v>
      </c>
      <c r="AI70">
        <f t="shared" si="34"/>
        <v>-3.290705745521697E-6</v>
      </c>
      <c r="AJ70">
        <f t="shared" si="35"/>
        <v>-10.826535428322444</v>
      </c>
      <c r="AK70">
        <f t="shared" si="22"/>
        <v>-7.0733364895922559</v>
      </c>
      <c r="AL70">
        <f t="shared" si="26"/>
        <v>-17.899875208620443</v>
      </c>
      <c r="AN70">
        <f t="shared" si="36"/>
        <v>0</v>
      </c>
      <c r="AO70">
        <f t="shared" si="36"/>
        <v>0</v>
      </c>
      <c r="AP70">
        <f t="shared" si="36"/>
        <v>-3.5549589889284567E-14</v>
      </c>
      <c r="AQ70">
        <f t="shared" si="36"/>
        <v>-4.2420153222931991E-9</v>
      </c>
      <c r="AR70">
        <f t="shared" si="36"/>
        <v>-4.2420508718830876E-9</v>
      </c>
      <c r="AS70">
        <f t="shared" si="36"/>
        <v>-1.3956493714361964E-2</v>
      </c>
      <c r="AT70">
        <f t="shared" si="36"/>
        <v>-9.1182425726248975E-3</v>
      </c>
      <c r="AU70">
        <f t="shared" si="23"/>
        <v>-2.307474052903773E-2</v>
      </c>
      <c r="AW70">
        <v>67</v>
      </c>
      <c r="AX70">
        <f>IF(Z70&gt;0, (R70*SUMPRODUCT(K70:$K$98, X70:$X$98)-K70*$AZ$3)/Z70, 0)</f>
        <v>-40895026788006.047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12.5</v>
      </c>
      <c r="R71">
        <f t="shared" si="28"/>
        <v>500000</v>
      </c>
      <c r="S71">
        <f t="shared" si="29"/>
        <v>-158419692882259.56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-90.22112870870977</v>
      </c>
      <c r="AC71">
        <f t="shared" si="30"/>
        <v>-80.554579207862474</v>
      </c>
      <c r="AE71">
        <f t="shared" si="31"/>
        <v>0</v>
      </c>
      <c r="AF71">
        <f t="shared" si="32"/>
        <v>0</v>
      </c>
      <c r="AG71">
        <f t="shared" si="32"/>
        <v>-6.3561052403166281E-12</v>
      </c>
      <c r="AH71">
        <f t="shared" si="33"/>
        <v>-8.3780688360019815E-7</v>
      </c>
      <c r="AI71">
        <f t="shared" si="34"/>
        <v>-8.3781323970543848E-7</v>
      </c>
      <c r="AJ71">
        <f t="shared" si="35"/>
        <v>-9.6665495008472959</v>
      </c>
      <c r="AK71">
        <f t="shared" si="22"/>
        <v>-6.3154790096096844</v>
      </c>
      <c r="AL71">
        <f t="shared" si="26"/>
        <v>-15.98202934827022</v>
      </c>
      <c r="AN71">
        <f t="shared" si="36"/>
        <v>0</v>
      </c>
      <c r="AO71">
        <f t="shared" si="36"/>
        <v>0</v>
      </c>
      <c r="AP71">
        <f t="shared" si="36"/>
        <v>-7.3157672432967087E-15</v>
      </c>
      <c r="AQ71">
        <f t="shared" si="36"/>
        <v>-9.6430123849640714E-10</v>
      </c>
      <c r="AR71">
        <f t="shared" si="36"/>
        <v>-9.6430855426365046E-10</v>
      </c>
      <c r="AS71">
        <f t="shared" si="36"/>
        <v>-1.1126031354144474E-2</v>
      </c>
      <c r="AT71">
        <f t="shared" si="36"/>
        <v>-7.2690071541246064E-3</v>
      </c>
      <c r="AU71">
        <f t="shared" si="23"/>
        <v>-1.8395039472577635E-2</v>
      </c>
      <c r="AW71">
        <v>68</v>
      </c>
      <c r="AX71">
        <f>IF(Z71&gt;0, (R71*SUMPRODUCT(K71:$K$98, X71:$X$98)-K71*$AZ$3)/Z71, 0)</f>
        <v>-158419692882259.56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12.5</v>
      </c>
      <c r="R72">
        <f t="shared" si="28"/>
        <v>500000</v>
      </c>
      <c r="S72">
        <f t="shared" si="29"/>
        <v>-665485514337959.75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-80.554579207862474</v>
      </c>
      <c r="AC72">
        <f t="shared" si="30"/>
        <v>-71.923731436425584</v>
      </c>
      <c r="AE72">
        <f t="shared" si="31"/>
        <v>0</v>
      </c>
      <c r="AF72">
        <f t="shared" si="32"/>
        <v>0</v>
      </c>
      <c r="AG72">
        <f t="shared" si="32"/>
        <v>-1.3509635049678159E-12</v>
      </c>
      <c r="AH72">
        <f t="shared" si="33"/>
        <v>-1.9766322731782584E-7</v>
      </c>
      <c r="AI72">
        <f t="shared" si="34"/>
        <v>-1.9766457828133082E-7</v>
      </c>
      <c r="AJ72">
        <f t="shared" si="35"/>
        <v>-8.6308477714368905</v>
      </c>
      <c r="AK72">
        <f t="shared" ref="AK72:AK79" si="49">G72*SUM(AB72:AB72, AE72:AF72)</f>
        <v>-5.6388205445503736</v>
      </c>
      <c r="AL72">
        <f t="shared" si="26"/>
        <v>-14.269668513651842</v>
      </c>
      <c r="AN72">
        <f t="shared" si="36"/>
        <v>0</v>
      </c>
      <c r="AO72">
        <f t="shared" si="36"/>
        <v>0</v>
      </c>
      <c r="AP72">
        <f t="shared" si="36"/>
        <v>-1.3883353909992227E-15</v>
      </c>
      <c r="AQ72">
        <f t="shared" si="36"/>
        <v>-2.0313121189087901E-10</v>
      </c>
      <c r="AR72">
        <f t="shared" si="36"/>
        <v>-2.0313260022627001E-10</v>
      </c>
      <c r="AS72">
        <f t="shared" si="36"/>
        <v>-8.8696040798659954E-3</v>
      </c>
      <c r="AT72">
        <f t="shared" si="36"/>
        <v>-5.7948079994057976E-3</v>
      </c>
      <c r="AU72">
        <f t="shared" si="23"/>
        <v>-1.4664412282404393E-2</v>
      </c>
      <c r="AW72">
        <v>69</v>
      </c>
      <c r="AX72">
        <f>IF(Z72&gt;0, (R72*SUMPRODUCT(K72:$K$98, X72:$X$98)-K72*$AZ$3)/Z72, 0)</f>
        <v>-665485514337959.75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12.5</v>
      </c>
      <c r="R73">
        <f t="shared" si="28"/>
        <v>500000</v>
      </c>
      <c r="S73">
        <f t="shared" si="29"/>
        <v>-3051011186421878.5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-71.923731436425584</v>
      </c>
      <c r="AC73">
        <f t="shared" si="30"/>
        <v>-64.217617354127668</v>
      </c>
      <c r="AE73">
        <f t="shared" si="31"/>
        <v>0</v>
      </c>
      <c r="AF73">
        <f t="shared" si="32"/>
        <v>0</v>
      </c>
      <c r="AG73">
        <f t="shared" si="32"/>
        <v>-2.6309972919764959E-13</v>
      </c>
      <c r="AH73">
        <f t="shared" si="33"/>
        <v>-4.2974165628819526E-8</v>
      </c>
      <c r="AI73">
        <f t="shared" si="34"/>
        <v>-4.2974428728548724E-8</v>
      </c>
      <c r="AJ73">
        <f t="shared" si="35"/>
        <v>-7.7061140822979155</v>
      </c>
      <c r="AK73">
        <f t="shared" si="49"/>
        <v>-5.0346612005497917</v>
      </c>
      <c r="AL73">
        <f t="shared" si="26"/>
        <v>-12.740775325822135</v>
      </c>
      <c r="AN73">
        <f t="shared" si="36"/>
        <v>0</v>
      </c>
      <c r="AO73">
        <f t="shared" si="36"/>
        <v>0</v>
      </c>
      <c r="AP73">
        <f t="shared" si="36"/>
        <v>-2.4140883264863301E-16</v>
      </c>
      <c r="AQ73">
        <f t="shared" si="36"/>
        <v>-3.9431219447241486E-11</v>
      </c>
      <c r="AR73">
        <f t="shared" si="36"/>
        <v>-3.9431460856074131E-11</v>
      </c>
      <c r="AS73">
        <f t="shared" si="36"/>
        <v>-7.070794069374324E-3</v>
      </c>
      <c r="AT73">
        <f t="shared" si="36"/>
        <v>-4.6195854587635513E-3</v>
      </c>
      <c r="AU73">
        <f t="shared" si="23"/>
        <v>-1.1690379567569336E-2</v>
      </c>
      <c r="AW73">
        <v>70</v>
      </c>
      <c r="AX73">
        <f>IF(Z73&gt;0, (R73*SUMPRODUCT(K73:$K$98, X73:$X$98)-K73*$AZ$3)/Z73, 0)</f>
        <v>-3051011186421878.5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12.5</v>
      </c>
      <c r="R74">
        <f t="shared" si="28"/>
        <v>500000</v>
      </c>
      <c r="S74">
        <f t="shared" si="29"/>
        <v>-1.538016991079794E+16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-64.217617354127668</v>
      </c>
      <c r="AC74">
        <f t="shared" si="30"/>
        <v>-57.337158351934015</v>
      </c>
      <c r="AE74">
        <f t="shared" si="31"/>
        <v>0</v>
      </c>
      <c r="AF74">
        <f t="shared" si="32"/>
        <v>0</v>
      </c>
      <c r="AG74">
        <f t="shared" si="32"/>
        <v>-4.6599906474114583E-14</v>
      </c>
      <c r="AH74">
        <f t="shared" si="33"/>
        <v>-8.5547530172623414E-9</v>
      </c>
      <c r="AI74">
        <f t="shared" si="34"/>
        <v>-8.5547996171688154E-9</v>
      </c>
      <c r="AJ74">
        <f t="shared" si="35"/>
        <v>-6.8804590021936534</v>
      </c>
      <c r="AK74">
        <f t="shared" si="49"/>
        <v>-4.4952332147889376</v>
      </c>
      <c r="AL74">
        <f t="shared" si="26"/>
        <v>-11.37569222553739</v>
      </c>
      <c r="AN74">
        <f t="shared" si="36"/>
        <v>0</v>
      </c>
      <c r="AO74">
        <f t="shared" si="36"/>
        <v>0</v>
      </c>
      <c r="AP74">
        <f t="shared" si="36"/>
        <v>-3.8176822373450796E-17</v>
      </c>
      <c r="AQ74">
        <f t="shared" si="36"/>
        <v>-7.0084536879957774E-12</v>
      </c>
      <c r="AR74">
        <f t="shared" si="36"/>
        <v>-7.0084918648181511E-12</v>
      </c>
      <c r="AS74">
        <f t="shared" si="36"/>
        <v>-5.6367937416455629E-3</v>
      </c>
      <c r="AT74">
        <f t="shared" si="36"/>
        <v>-3.6827052445601331E-3</v>
      </c>
      <c r="AU74">
        <f t="shared" si="23"/>
        <v>-9.319498993214187E-3</v>
      </c>
      <c r="AW74">
        <v>71</v>
      </c>
      <c r="AX74">
        <f>IF(Z74&gt;0, (R74*SUMPRODUCT(K74:$K$98, X74:$X$98)-K74*$AZ$3)/Z74, 0)</f>
        <v>-1.538016991079794E+16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12.5</v>
      </c>
      <c r="R75">
        <f t="shared" si="28"/>
        <v>500000</v>
      </c>
      <c r="S75">
        <f t="shared" si="29"/>
        <v>-8.605410075693888E+16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-57.337158351934015</v>
      </c>
      <c r="AC75">
        <f t="shared" si="30"/>
        <v>-51.19389138566148</v>
      </c>
      <c r="AE75">
        <f t="shared" si="31"/>
        <v>0</v>
      </c>
      <c r="AF75">
        <f t="shared" si="32"/>
        <v>0</v>
      </c>
      <c r="AG75">
        <f t="shared" si="32"/>
        <v>-7.4362945715770426E-15</v>
      </c>
      <c r="AH75">
        <f t="shared" si="33"/>
        <v>-1.5479045135118557E-9</v>
      </c>
      <c r="AI75">
        <f t="shared" si="34"/>
        <v>-1.5479119498064272E-9</v>
      </c>
      <c r="AJ75">
        <f t="shared" si="35"/>
        <v>-6.1432669662725345</v>
      </c>
      <c r="AK75">
        <f t="shared" si="49"/>
        <v>-4.0136010846353818</v>
      </c>
      <c r="AL75">
        <f t="shared" si="26"/>
        <v>-10.156868052455827</v>
      </c>
      <c r="AN75">
        <f t="shared" si="36"/>
        <v>0</v>
      </c>
      <c r="AO75">
        <f t="shared" si="36"/>
        <v>0</v>
      </c>
      <c r="AP75">
        <f t="shared" si="36"/>
        <v>-5.4394287774071278E-18</v>
      </c>
      <c r="AQ75">
        <f t="shared" si="36"/>
        <v>-1.1322462113935821E-12</v>
      </c>
      <c r="AR75">
        <f t="shared" si="36"/>
        <v>-1.1322516508223596E-12</v>
      </c>
      <c r="AS75">
        <f t="shared" si="36"/>
        <v>-4.4936174598783785E-3</v>
      </c>
      <c r="AT75">
        <f t="shared" si="36"/>
        <v>-2.9358300737901276E-3</v>
      </c>
      <c r="AU75">
        <f t="shared" si="23"/>
        <v>-7.4294475348007571E-3</v>
      </c>
      <c r="AW75">
        <v>72</v>
      </c>
      <c r="AX75">
        <f>IF(Z75&gt;0, (R75*SUMPRODUCT(K75:$K$98, X75:$X$98)-K75*$AZ$3)/Z75, 0)</f>
        <v>-8.605410075693888E+16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12.5</v>
      </c>
      <c r="R76">
        <f t="shared" si="28"/>
        <v>500000</v>
      </c>
      <c r="S76">
        <f t="shared" si="29"/>
        <v>-5.4094473096333446E+17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-51.19389138566148</v>
      </c>
      <c r="AC76">
        <f t="shared" si="30"/>
        <v>-45.708831594341596</v>
      </c>
      <c r="AE76">
        <f t="shared" si="31"/>
        <v>0</v>
      </c>
      <c r="AF76">
        <f t="shared" si="32"/>
        <v>0</v>
      </c>
      <c r="AG76">
        <f t="shared" si="32"/>
        <v>-1.0562269345183751E-15</v>
      </c>
      <c r="AH76">
        <f t="shared" si="33"/>
        <v>-2.5222818765371591E-10</v>
      </c>
      <c r="AI76">
        <f t="shared" si="34"/>
        <v>-2.5222924388065042E-10</v>
      </c>
      <c r="AJ76">
        <f t="shared" si="35"/>
        <v>-5.485059791319884</v>
      </c>
      <c r="AK76">
        <f t="shared" si="49"/>
        <v>-3.583572396996304</v>
      </c>
      <c r="AL76">
        <f t="shared" si="26"/>
        <v>-9.0686321885684169</v>
      </c>
      <c r="AN76">
        <f t="shared" si="36"/>
        <v>0</v>
      </c>
      <c r="AO76">
        <f t="shared" si="36"/>
        <v>0</v>
      </c>
      <c r="AP76">
        <f t="shared" si="36"/>
        <v>-6.8982022754740241E-19</v>
      </c>
      <c r="AQ76">
        <f t="shared" si="36"/>
        <v>-1.6472985124214163E-13</v>
      </c>
      <c r="AR76">
        <f t="shared" si="36"/>
        <v>-1.6473054106236918E-13</v>
      </c>
      <c r="AS76">
        <f t="shared" si="36"/>
        <v>-3.582284327074756E-3</v>
      </c>
      <c r="AT76">
        <f t="shared" si="36"/>
        <v>-2.3404257603559294E-3</v>
      </c>
      <c r="AU76">
        <f t="shared" si="23"/>
        <v>-5.9227100875954156E-3</v>
      </c>
      <c r="AW76">
        <v>73</v>
      </c>
      <c r="AX76">
        <f>IF(Z76&gt;0, (R76*SUMPRODUCT(K76:$K$98, X76:$X$98)-K76*$AZ$3)/Z76, 0)</f>
        <v>-5.4094473096333446E+17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12.5</v>
      </c>
      <c r="R77">
        <f t="shared" si="28"/>
        <v>500000</v>
      </c>
      <c r="S77">
        <f t="shared" si="29"/>
        <v>-3.8795522222272671E+18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-45.708831594341596</v>
      </c>
      <c r="AC77">
        <f t="shared" si="30"/>
        <v>-40.811456780662283</v>
      </c>
      <c r="AE77">
        <f t="shared" si="31"/>
        <v>0</v>
      </c>
      <c r="AF77">
        <f t="shared" si="32"/>
        <v>0</v>
      </c>
      <c r="AG77">
        <f t="shared" si="32"/>
        <v>-1.3149538414136958E-16</v>
      </c>
      <c r="AH77">
        <f t="shared" si="33"/>
        <v>-3.6566771241272875E-11</v>
      </c>
      <c r="AI77">
        <f t="shared" si="34"/>
        <v>-3.6566902736657014E-11</v>
      </c>
      <c r="AJ77">
        <f t="shared" si="35"/>
        <v>-4.8973748136793134</v>
      </c>
      <c r="AK77">
        <f t="shared" si="49"/>
        <v>-3.1996182116039122</v>
      </c>
      <c r="AL77">
        <f t="shared" si="26"/>
        <v>-8.0969930253197937</v>
      </c>
      <c r="AN77">
        <f t="shared" si="36"/>
        <v>0</v>
      </c>
      <c r="AO77">
        <f t="shared" si="36"/>
        <v>0</v>
      </c>
      <c r="AP77">
        <f t="shared" si="36"/>
        <v>-7.6678069873573752E-20</v>
      </c>
      <c r="AQ77">
        <f t="shared" si="36"/>
        <v>-2.1322949536197346E-14</v>
      </c>
      <c r="AR77">
        <f t="shared" si="36"/>
        <v>-2.132302621426722E-14</v>
      </c>
      <c r="AS77">
        <f t="shared" si="36"/>
        <v>-2.8557751331914653E-3</v>
      </c>
      <c r="AT77">
        <f t="shared" si="36"/>
        <v>-1.8657730870184788E-3</v>
      </c>
      <c r="AU77">
        <f t="shared" si="23"/>
        <v>-4.721548220231268E-3</v>
      </c>
      <c r="AW77">
        <v>74</v>
      </c>
      <c r="AX77">
        <f>IF(Z77&gt;0, (R77*SUMPRODUCT(K77:$K$98, X77:$X$98)-K77*$AZ$3)/Z77, 0)</f>
        <v>-3.8795522222272671E+18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12.5</v>
      </c>
      <c r="R78">
        <f t="shared" si="28"/>
        <v>500000</v>
      </c>
      <c r="S78">
        <f t="shared" si="29"/>
        <v>-3.2386672436959855E+19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-40.811456780662283</v>
      </c>
      <c r="AC78">
        <f t="shared" si="30"/>
        <v>-36.438800697019914</v>
      </c>
      <c r="AE78">
        <f t="shared" si="31"/>
        <v>0</v>
      </c>
      <c r="AF78">
        <f t="shared" si="32"/>
        <v>0</v>
      </c>
      <c r="AG78">
        <f t="shared" si="32"/>
        <v>-1.4063964416206798E-17</v>
      </c>
      <c r="AH78">
        <f t="shared" si="33"/>
        <v>-4.6446586353499639E-12</v>
      </c>
      <c r="AI78">
        <f t="shared" si="34"/>
        <v>-4.6446726993143801E-12</v>
      </c>
      <c r="AJ78">
        <f t="shared" si="35"/>
        <v>-4.3726560836423687</v>
      </c>
      <c r="AK78">
        <f t="shared" si="49"/>
        <v>-2.85680197464636</v>
      </c>
      <c r="AL78">
        <f t="shared" si="26"/>
        <v>-7.229458058293373</v>
      </c>
      <c r="AN78">
        <f t="shared" si="36"/>
        <v>0</v>
      </c>
      <c r="AO78">
        <f t="shared" si="36"/>
        <v>0</v>
      </c>
      <c r="AP78">
        <f t="shared" si="36"/>
        <v>-7.3223485945303464E-21</v>
      </c>
      <c r="AQ78">
        <f t="shared" si="36"/>
        <v>-2.4182235267487155E-15</v>
      </c>
      <c r="AR78">
        <f t="shared" si="36"/>
        <v>-2.4182308490973101E-15</v>
      </c>
      <c r="AS78">
        <f t="shared" si="36"/>
        <v>-2.2766064518427507E-3</v>
      </c>
      <c r="AT78">
        <f t="shared" si="36"/>
        <v>-1.4873828818706037E-3</v>
      </c>
      <c r="AU78">
        <f t="shared" si="23"/>
        <v>-3.7639893337157726E-3</v>
      </c>
      <c r="AW78">
        <v>75</v>
      </c>
      <c r="AX78">
        <f>IF(Z78&gt;0, (R78*SUMPRODUCT(K78:$K$98, X78:$X$98)-K78*$AZ$3)/Z78, 0)</f>
        <v>-3.2386672436959855E+19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-36.438800697019914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-5.6255857664827194E-13</v>
      </c>
      <c r="AI79">
        <f t="shared" si="34"/>
        <v>-5.6255857664827194E-13</v>
      </c>
      <c r="AJ79">
        <f t="shared" si="35"/>
        <v>-36.438800697019914</v>
      </c>
      <c r="AK79">
        <f t="shared" si="49"/>
        <v>-2.5507160487913945</v>
      </c>
      <c r="AL79">
        <f t="shared" si="26"/>
        <v>-38.989516745811869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-2.615124498046552E-16</v>
      </c>
      <c r="AR79">
        <f t="shared" si="36"/>
        <v>-2.615124498046552E-16</v>
      </c>
      <c r="AS79">
        <f t="shared" si="36"/>
        <v>-1.6939036100020548E-2</v>
      </c>
      <c r="AT79">
        <f t="shared" si="36"/>
        <v>-1.1857325270014387E-3</v>
      </c>
      <c r="AU79">
        <f t="shared" si="23"/>
        <v>-1.8124768627022246E-2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170609.86409399775</v>
      </c>
      <c r="AO81" s="8">
        <f t="shared" si="50"/>
        <v>-17060.986409399775</v>
      </c>
      <c r="AP81" s="8">
        <f t="shared" si="50"/>
        <v>-211.88171663032998</v>
      </c>
      <c r="AQ81" s="8">
        <f t="shared" si="50"/>
        <v>-69987.653518018487</v>
      </c>
      <c r="AR81" s="8">
        <f t="shared" si="50"/>
        <v>83349.34244994921</v>
      </c>
      <c r="AS81" s="8">
        <f t="shared" si="50"/>
        <v>-12093.133964006507</v>
      </c>
      <c r="AT81" s="8">
        <f t="shared" si="50"/>
        <v>3273.8985219350739</v>
      </c>
      <c r="AU81" s="8">
        <f t="shared" si="50"/>
        <v>74530.107007877785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56B-C835-4C5A-AA0A-D710ED2293CC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303546.68817529082</v>
      </c>
      <c r="K3">
        <v>1</v>
      </c>
      <c r="L3" s="2">
        <v>0</v>
      </c>
      <c r="O3">
        <f>$C$3</f>
        <v>303546.68817529082</v>
      </c>
      <c r="P3" s="2">
        <f>O3*C5</f>
        <v>30354.668817529084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303546.68817529082</v>
      </c>
      <c r="AF3">
        <f t="shared" ref="AF3:AG34" si="4">-$Z3*P3</f>
        <v>-30354.668817529084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273092.01935776172</v>
      </c>
      <c r="AJ3">
        <f t="shared" ref="AJ3:AJ66" si="7">AB3-AC3</f>
        <v>0</v>
      </c>
      <c r="AL3">
        <f t="shared" ref="AL3:AL34" si="8">SUM(AI3:AK3)</f>
        <v>273092.01935776172</v>
      </c>
      <c r="AN3">
        <f t="shared" ref="AN3:AU34" si="9">AE3*$K3</f>
        <v>303546.68817529082</v>
      </c>
      <c r="AO3">
        <f t="shared" si="9"/>
        <v>-30354.668817529084</v>
      </c>
      <c r="AP3">
        <f t="shared" si="9"/>
        <v>-100</v>
      </c>
      <c r="AQ3">
        <f t="shared" si="9"/>
        <v>0</v>
      </c>
      <c r="AR3">
        <f t="shared" si="9"/>
        <v>273092.01935776172</v>
      </c>
      <c r="AS3">
        <f t="shared" si="9"/>
        <v>0</v>
      </c>
      <c r="AT3">
        <f t="shared" si="9"/>
        <v>0</v>
      </c>
      <c r="AU3">
        <f t="shared" si="9"/>
        <v>273092.01935776172</v>
      </c>
      <c r="AW3">
        <v>0</v>
      </c>
      <c r="AX3">
        <f>IF(Z3&gt;0, (R3*SUMPRODUCT(K3:$K$98, X3:$X$98)-K3*$AZ$3)/Z3, 0)</f>
        <v>0</v>
      </c>
      <c r="AZ3">
        <f>C6*ABS(SUMPRODUCT(X4:X69, K4:K69))/1</f>
        <v>144393.74635103272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500000</v>
      </c>
      <c r="S4">
        <f t="shared" si="1"/>
        <v>9894.6480067927787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9685.5213757246675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-5567.6639999999998</v>
      </c>
      <c r="AI4">
        <f t="shared" si="6"/>
        <v>-5567.6639999999998</v>
      </c>
      <c r="AJ4">
        <f t="shared" si="7"/>
        <v>-9685.5213757246675</v>
      </c>
      <c r="AK4">
        <f>G4*SUM(AB4, AE4:AF4)</f>
        <v>0</v>
      </c>
      <c r="AL4">
        <f t="shared" si="8"/>
        <v>-15253.185375724668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-5194.2009515813043</v>
      </c>
      <c r="AR4">
        <f t="shared" si="9"/>
        <v>-5194.2009515813043</v>
      </c>
      <c r="AS4">
        <f t="shared" si="9"/>
        <v>-9035.8441792374924</v>
      </c>
      <c r="AT4">
        <f t="shared" si="9"/>
        <v>0</v>
      </c>
      <c r="AU4">
        <f t="shared" si="9"/>
        <v>-14230.045130818797</v>
      </c>
      <c r="AW4">
        <v>1</v>
      </c>
      <c r="AX4">
        <f>IF(Z4&gt;0, (R4*SUMPRODUCT(K4:$K$98, X4:$X$98)-K4*$AZ$3)/Z4, 0)</f>
        <v>9894.6480067927787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12.5</v>
      </c>
      <c r="R5">
        <f t="shared" si="0"/>
        <v>500000</v>
      </c>
      <c r="S5">
        <f t="shared" si="1"/>
        <v>16444.606216069827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9685.5213757246675</v>
      </c>
      <c r="AC5">
        <f t="shared" si="2"/>
        <v>15727.295192936232</v>
      </c>
      <c r="AE5">
        <f t="shared" si="3"/>
        <v>0</v>
      </c>
      <c r="AF5">
        <f t="shared" si="4"/>
        <v>0</v>
      </c>
      <c r="AG5">
        <f t="shared" si="4"/>
        <v>-11.954752052353317</v>
      </c>
      <c r="AH5">
        <f t="shared" si="5"/>
        <v>-6347.9305458672961</v>
      </c>
      <c r="AI5">
        <f t="shared" si="6"/>
        <v>-6359.885297919649</v>
      </c>
      <c r="AJ5">
        <f t="shared" si="7"/>
        <v>-6041.7738172115642</v>
      </c>
      <c r="AK5">
        <f>G5*SUM(AB5, AE5:AF5)</f>
        <v>397.1063764047114</v>
      </c>
      <c r="AL5">
        <f t="shared" si="8"/>
        <v>-12004.552738726501</v>
      </c>
      <c r="AN5">
        <f t="shared" si="9"/>
        <v>0</v>
      </c>
      <c r="AO5">
        <f t="shared" si="9"/>
        <v>0</v>
      </c>
      <c r="AP5">
        <f t="shared" si="9"/>
        <v>-10.22260432925226</v>
      </c>
      <c r="AQ5">
        <f t="shared" si="9"/>
        <v>-5428.1663053983193</v>
      </c>
      <c r="AR5">
        <f t="shared" si="9"/>
        <v>-5438.3889097275714</v>
      </c>
      <c r="AS5">
        <f t="shared" si="9"/>
        <v>-5166.3692320604659</v>
      </c>
      <c r="AT5">
        <f t="shared" si="9"/>
        <v>339.56884633248143</v>
      </c>
      <c r="AU5">
        <f t="shared" si="9"/>
        <v>-10265.189295455555</v>
      </c>
      <c r="AW5">
        <v>2</v>
      </c>
      <c r="AX5">
        <f>IF(Z5&gt;0, (R5*SUMPRODUCT(K5:$K$98, X5:$X$98)-K5*$AZ$3)/Z5, 0)</f>
        <v>16444.606216069827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12.5</v>
      </c>
      <c r="R6">
        <f t="shared" si="0"/>
        <v>500000</v>
      </c>
      <c r="S6">
        <f t="shared" si="1"/>
        <v>24002.804247101805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15727.295192936232</v>
      </c>
      <c r="AC6">
        <f t="shared" si="2"/>
        <v>22384.594965487282</v>
      </c>
      <c r="AE6">
        <f t="shared" si="3"/>
        <v>0</v>
      </c>
      <c r="AF6">
        <f t="shared" si="4"/>
        <v>0</v>
      </c>
      <c r="AG6">
        <f t="shared" si="4"/>
        <v>-11.657281132156719</v>
      </c>
      <c r="AH6">
        <f t="shared" si="5"/>
        <v>-7116.9359869226419</v>
      </c>
      <c r="AI6">
        <f t="shared" si="6"/>
        <v>-7128.5932680547985</v>
      </c>
      <c r="AJ6">
        <f t="shared" si="7"/>
        <v>-6657.2997725510504</v>
      </c>
      <c r="AK6">
        <f>G6*SUM(AB6, AE6:AF6)</f>
        <v>920.04676878676958</v>
      </c>
      <c r="AL6">
        <f t="shared" si="8"/>
        <v>-12865.84627181908</v>
      </c>
      <c r="AN6">
        <f t="shared" si="9"/>
        <v>0</v>
      </c>
      <c r="AO6">
        <f t="shared" si="9"/>
        <v>0</v>
      </c>
      <c r="AP6">
        <f t="shared" si="9"/>
        <v>-8.992543581748107</v>
      </c>
      <c r="AQ6">
        <f t="shared" si="9"/>
        <v>-5490.0757994392461</v>
      </c>
      <c r="AR6">
        <f t="shared" si="9"/>
        <v>-5499.0683430209947</v>
      </c>
      <c r="AS6">
        <f t="shared" si="9"/>
        <v>-5135.5078137633664</v>
      </c>
      <c r="AT6">
        <f t="shared" si="9"/>
        <v>709.73330502760678</v>
      </c>
      <c r="AU6">
        <f t="shared" si="9"/>
        <v>-9924.8428517567536</v>
      </c>
      <c r="AW6">
        <v>3</v>
      </c>
      <c r="AX6">
        <f>IF(Z6&gt;0, (R6*SUMPRODUCT(K6:$K$98, X6:$X$98)-K6*$AZ$3)/Z6, 0)</f>
        <v>24002.804247101805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12.5</v>
      </c>
      <c r="R7">
        <f t="shared" si="0"/>
        <v>500000</v>
      </c>
      <c r="S7">
        <f t="shared" si="1"/>
        <v>29684.451599596632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22384.594965487282</v>
      </c>
      <c r="AC7">
        <f t="shared" si="2"/>
        <v>26937.672934714123</v>
      </c>
      <c r="AE7">
        <f t="shared" si="3"/>
        <v>0</v>
      </c>
      <c r="AF7">
        <f t="shared" si="4"/>
        <v>0</v>
      </c>
      <c r="AG7">
        <f t="shared" si="4"/>
        <v>-11.343342845804909</v>
      </c>
      <c r="AH7">
        <f t="shared" si="5"/>
        <v>-7894.6190012096649</v>
      </c>
      <c r="AI7">
        <f t="shared" si="6"/>
        <v>-7905.9623440554697</v>
      </c>
      <c r="AJ7">
        <f t="shared" si="7"/>
        <v>-4553.0779692268407</v>
      </c>
      <c r="AK7">
        <f>G7*SUM(AB7, AE7:AF7)</f>
        <v>1099.0836128054254</v>
      </c>
      <c r="AL7">
        <f t="shared" si="8"/>
        <v>-11359.956700476885</v>
      </c>
      <c r="AN7">
        <f t="shared" si="9"/>
        <v>0</v>
      </c>
      <c r="AO7">
        <f t="shared" si="9"/>
        <v>0</v>
      </c>
      <c r="AP7">
        <f t="shared" si="9"/>
        <v>-7.9613942671461411</v>
      </c>
      <c r="AQ7">
        <f t="shared" si="9"/>
        <v>-5540.886431091003</v>
      </c>
      <c r="AR7">
        <f t="shared" si="9"/>
        <v>-5548.8478253581488</v>
      </c>
      <c r="AS7">
        <f t="shared" si="9"/>
        <v>-3195.6055049043871</v>
      </c>
      <c r="AT7">
        <f t="shared" si="9"/>
        <v>771.39852802205223</v>
      </c>
      <c r="AU7">
        <f t="shared" si="9"/>
        <v>-7973.0548022404837</v>
      </c>
      <c r="AW7">
        <v>4</v>
      </c>
      <c r="AX7">
        <f>IF(Z7&gt;0, (R7*SUMPRODUCT(K7:$K$98, X7:$X$98)-K7*$AZ$3)/Z7, 0)</f>
        <v>29684.451599596632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12.5</v>
      </c>
      <c r="R8">
        <f t="shared" si="0"/>
        <v>500000</v>
      </c>
      <c r="S8">
        <f t="shared" si="1"/>
        <v>31943.527629091888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26937.672934714123</v>
      </c>
      <c r="AC8">
        <f t="shared" si="2"/>
        <v>28141.676678794305</v>
      </c>
      <c r="AE8">
        <f t="shared" si="3"/>
        <v>0</v>
      </c>
      <c r="AF8">
        <f t="shared" si="4"/>
        <v>0</v>
      </c>
      <c r="AG8">
        <f t="shared" si="4"/>
        <v>-11.012276495240961</v>
      </c>
      <c r="AH8">
        <f t="shared" si="5"/>
        <v>-8705.3168842359646</v>
      </c>
      <c r="AI8">
        <f t="shared" si="6"/>
        <v>-8716.3291607312058</v>
      </c>
      <c r="AJ8">
        <f t="shared" si="7"/>
        <v>-1204.0037440801825</v>
      </c>
      <c r="AK8">
        <f t="shared" ref="AK8:AK69" si="22">G8*SUM(AB8:AB8, AE8:AF8)</f>
        <v>573.7724335094108</v>
      </c>
      <c r="AL8">
        <f t="shared" si="8"/>
        <v>-9346.5604713019784</v>
      </c>
      <c r="AN8">
        <f t="shared" si="9"/>
        <v>0</v>
      </c>
      <c r="AO8">
        <f t="shared" si="9"/>
        <v>0</v>
      </c>
      <c r="AP8">
        <f t="shared" si="9"/>
        <v>-7.2146301993101707</v>
      </c>
      <c r="AQ8">
        <f t="shared" si="9"/>
        <v>-5703.2387549218765</v>
      </c>
      <c r="AR8">
        <f t="shared" si="9"/>
        <v>-5710.4533851211872</v>
      </c>
      <c r="AS8">
        <f t="shared" si="9"/>
        <v>-788.79619267435851</v>
      </c>
      <c r="AT8">
        <f t="shared" si="9"/>
        <v>375.90374053154426</v>
      </c>
      <c r="AU8">
        <f t="shared" si="9"/>
        <v>-6123.3458372640016</v>
      </c>
      <c r="AW8">
        <v>5</v>
      </c>
      <c r="AX8">
        <f>IF(Z8&gt;0, (R8*SUMPRODUCT(K8:$K$98, X8:$X$98)-K8*$AZ$3)/Z8, 0)</f>
        <v>31943.527629091888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12.5</v>
      </c>
      <c r="R9">
        <f t="shared" si="0"/>
        <v>500000</v>
      </c>
      <c r="S9">
        <f t="shared" si="1"/>
        <v>32180.548142164444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28141.676678794305</v>
      </c>
      <c r="AC9">
        <f t="shared" si="2"/>
        <v>27446.553821520254</v>
      </c>
      <c r="AE9">
        <f t="shared" si="3"/>
        <v>0</v>
      </c>
      <c r="AF9">
        <f t="shared" si="4"/>
        <v>0</v>
      </c>
      <c r="AG9">
        <f t="shared" si="4"/>
        <v>-10.661158450544891</v>
      </c>
      <c r="AH9">
        <f t="shared" si="5"/>
        <v>-9639.8111897463623</v>
      </c>
      <c r="AI9">
        <f t="shared" si="6"/>
        <v>-9650.4723481969068</v>
      </c>
      <c r="AJ9">
        <f t="shared" si="7"/>
        <v>695.12285727405106</v>
      </c>
      <c r="AK9">
        <f t="shared" si="22"/>
        <v>166.0358924048864</v>
      </c>
      <c r="AL9">
        <f t="shared" si="8"/>
        <v>-8789.3135985179688</v>
      </c>
      <c r="AN9">
        <f t="shared" si="9"/>
        <v>0</v>
      </c>
      <c r="AO9">
        <f t="shared" si="9"/>
        <v>0</v>
      </c>
      <c r="AP9">
        <f t="shared" si="9"/>
        <v>-6.6148283104019088</v>
      </c>
      <c r="AQ9">
        <f t="shared" si="9"/>
        <v>-5981.1226200849014</v>
      </c>
      <c r="AR9">
        <f t="shared" si="9"/>
        <v>-5987.7374483953035</v>
      </c>
      <c r="AS9">
        <f t="shared" si="9"/>
        <v>431.29631520192339</v>
      </c>
      <c r="AT9">
        <f t="shared" si="9"/>
        <v>103.01872228215068</v>
      </c>
      <c r="AU9">
        <f t="shared" si="9"/>
        <v>-5453.4224109112292</v>
      </c>
      <c r="AW9">
        <v>6</v>
      </c>
      <c r="AX9">
        <f>IF(Z9&gt;0, (R9*SUMPRODUCT(K9:$K$98, X9:$X$98)-K9*$AZ$3)/Z9, 0)</f>
        <v>32180.548142164444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12.5</v>
      </c>
      <c r="R10">
        <f t="shared" si="0"/>
        <v>500000</v>
      </c>
      <c r="S10">
        <f t="shared" si="1"/>
        <v>31659.514890896611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27446.553821520254</v>
      </c>
      <c r="AC10">
        <f t="shared" si="2"/>
        <v>26063.526993040578</v>
      </c>
      <c r="AE10">
        <f t="shared" si="3"/>
        <v>0</v>
      </c>
      <c r="AF10">
        <f t="shared" si="4"/>
        <v>0</v>
      </c>
      <c r="AG10">
        <f t="shared" si="4"/>
        <v>-10.290558416189951</v>
      </c>
      <c r="AH10">
        <f t="shared" si="5"/>
        <v>-10559.537993979649</v>
      </c>
      <c r="AI10">
        <f t="shared" si="6"/>
        <v>-10569.82855239584</v>
      </c>
      <c r="AJ10">
        <f t="shared" si="7"/>
        <v>1383.0268284796766</v>
      </c>
      <c r="AK10">
        <f t="shared" si="22"/>
        <v>112.53087066823305</v>
      </c>
      <c r="AL10">
        <f t="shared" si="8"/>
        <v>-9074.2708532479301</v>
      </c>
      <c r="AN10">
        <f t="shared" si="9"/>
        <v>0</v>
      </c>
      <c r="AO10">
        <f t="shared" si="9"/>
        <v>0</v>
      </c>
      <c r="AP10">
        <f t="shared" si="9"/>
        <v>-6.057191544127595</v>
      </c>
      <c r="AQ10">
        <f t="shared" si="9"/>
        <v>-6215.5173373680755</v>
      </c>
      <c r="AR10">
        <f t="shared" si="9"/>
        <v>-6221.5745289122033</v>
      </c>
      <c r="AS10">
        <f t="shared" si="9"/>
        <v>814.07228567780271</v>
      </c>
      <c r="AT10">
        <f t="shared" si="9"/>
        <v>66.237517022648163</v>
      </c>
      <c r="AU10">
        <f t="shared" si="9"/>
        <v>-5341.2647262117516</v>
      </c>
      <c r="AW10">
        <v>7</v>
      </c>
      <c r="AX10">
        <f>IF(Z10&gt;0, (R10*SUMPRODUCT(K10:$K$98, X10:$X$98)-K10*$AZ$3)/Z10, 0)</f>
        <v>31659.514890896611</v>
      </c>
    </row>
    <row r="11" spans="1:52" x14ac:dyDescent="0.25">
      <c r="A11" t="s">
        <v>33</v>
      </c>
      <c r="C11" s="12">
        <f>AU71</f>
        <v>122000.19099051977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12.5</v>
      </c>
      <c r="R11">
        <f t="shared" si="0"/>
        <v>500000</v>
      </c>
      <c r="S11">
        <f t="shared" si="1"/>
        <v>30393.581950304571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26063.526993040578</v>
      </c>
      <c r="AC11">
        <f t="shared" si="2"/>
        <v>24079.868733174328</v>
      </c>
      <c r="AE11">
        <f t="shared" si="3"/>
        <v>0</v>
      </c>
      <c r="AF11">
        <f t="shared" si="4"/>
        <v>0</v>
      </c>
      <c r="AG11">
        <f t="shared" si="4"/>
        <v>-9.9033526109831485</v>
      </c>
      <c r="AH11">
        <f t="shared" si="5"/>
        <v>-11372.008841796147</v>
      </c>
      <c r="AI11">
        <f t="shared" si="6"/>
        <v>-11381.91219440713</v>
      </c>
      <c r="AJ11">
        <f t="shared" si="7"/>
        <v>1983.6582598662499</v>
      </c>
      <c r="AK11">
        <f t="shared" si="22"/>
        <v>62.552464783297381</v>
      </c>
      <c r="AL11">
        <f t="shared" si="8"/>
        <v>-9335.7014697575833</v>
      </c>
      <c r="AN11">
        <f t="shared" si="9"/>
        <v>0</v>
      </c>
      <c r="AO11">
        <f t="shared" si="9"/>
        <v>0</v>
      </c>
      <c r="AP11">
        <f t="shared" si="9"/>
        <v>-5.5390306474967144</v>
      </c>
      <c r="AQ11">
        <f t="shared" si="9"/>
        <v>-6360.4627617171345</v>
      </c>
      <c r="AR11">
        <f t="shared" si="9"/>
        <v>-6366.001792364631</v>
      </c>
      <c r="AS11">
        <f t="shared" si="9"/>
        <v>1109.4771969821215</v>
      </c>
      <c r="AT11">
        <f t="shared" si="9"/>
        <v>34.98613379946557</v>
      </c>
      <c r="AU11">
        <f t="shared" si="9"/>
        <v>-5221.5384615830444</v>
      </c>
      <c r="AW11">
        <v>8</v>
      </c>
      <c r="AX11">
        <f>IF(Z11&gt;0, (R11*SUMPRODUCT(K11:$K$98, X11:$X$98)-K11*$AZ$3)/Z11, 0)</f>
        <v>30393.581950304571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12.5</v>
      </c>
      <c r="R12">
        <f t="shared" si="0"/>
        <v>500000</v>
      </c>
      <c r="S12">
        <f t="shared" si="1"/>
        <v>28597.936561595685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24079.868733174328</v>
      </c>
      <c r="AC12">
        <f t="shared" si="2"/>
        <v>21733.26419683022</v>
      </c>
      <c r="AE12">
        <f t="shared" si="3"/>
        <v>0</v>
      </c>
      <c r="AF12">
        <f t="shared" si="4"/>
        <v>0</v>
      </c>
      <c r="AG12">
        <f t="shared" si="4"/>
        <v>-9.499489652872338</v>
      </c>
      <c r="AH12">
        <f t="shared" si="5"/>
        <v>-12193.177280039154</v>
      </c>
      <c r="AI12">
        <f t="shared" si="6"/>
        <v>-12202.676769692025</v>
      </c>
      <c r="AJ12">
        <f t="shared" si="7"/>
        <v>2346.6045363441081</v>
      </c>
      <c r="AK12">
        <f t="shared" si="22"/>
        <v>55.383698086300953</v>
      </c>
      <c r="AL12">
        <f t="shared" si="8"/>
        <v>-9800.6885352616155</v>
      </c>
      <c r="AN12">
        <f t="shared" si="9"/>
        <v>0</v>
      </c>
      <c r="AO12">
        <f t="shared" si="9"/>
        <v>0</v>
      </c>
      <c r="AP12">
        <f t="shared" si="9"/>
        <v>-5.0490797367544245</v>
      </c>
      <c r="AQ12">
        <f t="shared" si="9"/>
        <v>-6480.8033463866195</v>
      </c>
      <c r="AR12">
        <f t="shared" si="9"/>
        <v>-6485.8524261233733</v>
      </c>
      <c r="AS12">
        <f t="shared" si="9"/>
        <v>1247.2452571226852</v>
      </c>
      <c r="AT12">
        <f t="shared" si="9"/>
        <v>29.437024300512171</v>
      </c>
      <c r="AU12">
        <f t="shared" si="9"/>
        <v>-5209.170144700176</v>
      </c>
      <c r="AW12">
        <v>9</v>
      </c>
      <c r="AX12">
        <f>IF(Z12&gt;0, (R12*SUMPRODUCT(K12:$K$98, X12:$X$98)-K12*$AZ$3)/Z12, 0)</f>
        <v>28597.936561595685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12.5</v>
      </c>
      <c r="R13">
        <f t="shared" si="0"/>
        <v>500000</v>
      </c>
      <c r="S13">
        <f t="shared" si="1"/>
        <v>26219.054529924484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21733.26419683022</v>
      </c>
      <c r="AC13">
        <f t="shared" si="2"/>
        <v>19046.029464526539</v>
      </c>
      <c r="AE13">
        <f t="shared" si="3"/>
        <v>0</v>
      </c>
      <c r="AF13">
        <f t="shared" si="4"/>
        <v>0</v>
      </c>
      <c r="AG13">
        <f t="shared" si="4"/>
        <v>-9.0802423113640565</v>
      </c>
      <c r="AH13">
        <f t="shared" si="5"/>
        <v>-12970.097799182357</v>
      </c>
      <c r="AI13">
        <f t="shared" si="6"/>
        <v>-12979.17804149372</v>
      </c>
      <c r="AJ13">
        <f t="shared" si="7"/>
        <v>2687.2347323036811</v>
      </c>
      <c r="AK13">
        <f t="shared" si="22"/>
        <v>43.46652839366044</v>
      </c>
      <c r="AL13">
        <f t="shared" si="8"/>
        <v>-10248.476780796378</v>
      </c>
      <c r="AN13">
        <f t="shared" si="9"/>
        <v>0</v>
      </c>
      <c r="AO13">
        <f t="shared" si="9"/>
        <v>0</v>
      </c>
      <c r="AP13">
        <f t="shared" si="9"/>
        <v>-4.5876856633543897</v>
      </c>
      <c r="AQ13">
        <f t="shared" si="9"/>
        <v>-6552.989412093626</v>
      </c>
      <c r="AR13">
        <f t="shared" si="9"/>
        <v>-6557.57709775698</v>
      </c>
      <c r="AS13">
        <f t="shared" si="9"/>
        <v>1357.6937522943258</v>
      </c>
      <c r="AT13">
        <f t="shared" si="9"/>
        <v>21.960952396371294</v>
      </c>
      <c r="AU13">
        <f t="shared" si="9"/>
        <v>-5177.9223930662829</v>
      </c>
      <c r="AW13">
        <v>10</v>
      </c>
      <c r="AX13">
        <f>IF(Z13&gt;0, (R13*SUMPRODUCT(K13:$K$98, X13:$X$98)-K13*$AZ$3)/Z13, 0)</f>
        <v>26219.054529924484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12.5</v>
      </c>
      <c r="R14">
        <f t="shared" si="0"/>
        <v>500000</v>
      </c>
      <c r="S14">
        <f t="shared" si="1"/>
        <v>23257.369501723944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19046.029464526539</v>
      </c>
      <c r="AC14">
        <f t="shared" si="2"/>
        <v>16085.907484993482</v>
      </c>
      <c r="AE14">
        <f t="shared" si="3"/>
        <v>0</v>
      </c>
      <c r="AF14">
        <f t="shared" si="4"/>
        <v>0</v>
      </c>
      <c r="AG14">
        <f t="shared" si="4"/>
        <v>-8.6455969815294029</v>
      </c>
      <c r="AH14">
        <f t="shared" si="5"/>
        <v>-13753.71626884047</v>
      </c>
      <c r="AI14">
        <f t="shared" si="6"/>
        <v>-13762.361865821998</v>
      </c>
      <c r="AJ14">
        <f t="shared" si="7"/>
        <v>2960.1219795330562</v>
      </c>
      <c r="AK14">
        <f t="shared" si="22"/>
        <v>34.28285303614777</v>
      </c>
      <c r="AL14">
        <f t="shared" si="8"/>
        <v>-10767.957033252795</v>
      </c>
      <c r="AN14">
        <f t="shared" si="9"/>
        <v>0</v>
      </c>
      <c r="AO14">
        <f t="shared" si="9"/>
        <v>0</v>
      </c>
      <c r="AP14">
        <f t="shared" si="9"/>
        <v>-4.1529627504906532</v>
      </c>
      <c r="AQ14">
        <f t="shared" si="9"/>
        <v>-6606.677533933288</v>
      </c>
      <c r="AR14">
        <f t="shared" si="9"/>
        <v>-6610.8304966837786</v>
      </c>
      <c r="AS14">
        <f t="shared" si="9"/>
        <v>1421.9117944281925</v>
      </c>
      <c r="AT14">
        <f t="shared" si="9"/>
        <v>16.46796767693894</v>
      </c>
      <c r="AU14">
        <f t="shared" si="9"/>
        <v>-5172.4507345786478</v>
      </c>
      <c r="AW14">
        <v>11</v>
      </c>
      <c r="AX14">
        <f>IF(Z14&gt;0, (R14*SUMPRODUCT(K14:$K$98, X14:$X$98)-K14*$AZ$3)/Z14, 0)</f>
        <v>23257.369501723944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12.5</v>
      </c>
      <c r="R15">
        <f t="shared" si="0"/>
        <v>500000</v>
      </c>
      <c r="S15">
        <f t="shared" si="1"/>
        <v>19889.851278267812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16085.907484993482</v>
      </c>
      <c r="AC15">
        <f t="shared" si="2"/>
        <v>13039.040495976515</v>
      </c>
      <c r="AE15">
        <f t="shared" si="3"/>
        <v>0</v>
      </c>
      <c r="AF15">
        <f t="shared" si="4"/>
        <v>0</v>
      </c>
      <c r="AG15">
        <f t="shared" si="4"/>
        <v>-8.1945311666453495</v>
      </c>
      <c r="AH15">
        <f t="shared" si="5"/>
        <v>-14584.393802750381</v>
      </c>
      <c r="AI15">
        <f t="shared" si="6"/>
        <v>-14592.588333917027</v>
      </c>
      <c r="AJ15">
        <f t="shared" si="7"/>
        <v>3046.8669890169676</v>
      </c>
      <c r="AK15">
        <f t="shared" si="22"/>
        <v>65.95222068847329</v>
      </c>
      <c r="AL15">
        <f t="shared" si="8"/>
        <v>-11479.769124211585</v>
      </c>
      <c r="AN15">
        <f t="shared" si="9"/>
        <v>0</v>
      </c>
      <c r="AO15">
        <f t="shared" si="9"/>
        <v>0</v>
      </c>
      <c r="AP15">
        <f t="shared" si="9"/>
        <v>-3.7342668296398402</v>
      </c>
      <c r="AQ15">
        <f t="shared" si="9"/>
        <v>-6646.1420306381096</v>
      </c>
      <c r="AR15">
        <f t="shared" si="9"/>
        <v>-6649.8762974677493</v>
      </c>
      <c r="AS15">
        <f t="shared" si="9"/>
        <v>1388.464342868378</v>
      </c>
      <c r="AT15">
        <f t="shared" si="9"/>
        <v>30.054579700729217</v>
      </c>
      <c r="AU15">
        <f t="shared" si="9"/>
        <v>-5231.3573748986419</v>
      </c>
      <c r="AW15">
        <v>12</v>
      </c>
      <c r="AX15">
        <f>IF(Z15&gt;0, (R15*SUMPRODUCT(K15:$K$98, X15:$X$98)-K15*$AZ$3)/Z15, 0)</f>
        <v>19889.851278267812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12.5</v>
      </c>
      <c r="R16">
        <f t="shared" si="0"/>
        <v>500000</v>
      </c>
      <c r="S16">
        <f t="shared" si="1"/>
        <v>16086.849440027112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13039.040495976515</v>
      </c>
      <c r="AC16">
        <f t="shared" si="2"/>
        <v>9947.1622423882945</v>
      </c>
      <c r="AE16">
        <f t="shared" si="3"/>
        <v>0</v>
      </c>
      <c r="AF16">
        <f t="shared" si="4"/>
        <v>0</v>
      </c>
      <c r="AG16">
        <f t="shared" si="4"/>
        <v>-7.7292653538780263</v>
      </c>
      <c r="AH16">
        <f t="shared" si="5"/>
        <v>-15332.820044034781</v>
      </c>
      <c r="AI16">
        <f t="shared" si="6"/>
        <v>-15340.54930938866</v>
      </c>
      <c r="AJ16">
        <f t="shared" si="7"/>
        <v>3091.8782535882201</v>
      </c>
      <c r="AK16">
        <f t="shared" si="22"/>
        <v>92.57718752143326</v>
      </c>
      <c r="AL16">
        <f t="shared" si="8"/>
        <v>-12156.093868279006</v>
      </c>
      <c r="AN16">
        <f t="shared" si="9"/>
        <v>0</v>
      </c>
      <c r="AO16">
        <f t="shared" si="9"/>
        <v>0</v>
      </c>
      <c r="AP16">
        <f t="shared" si="9"/>
        <v>-3.3319876277488234</v>
      </c>
      <c r="AQ16">
        <f t="shared" si="9"/>
        <v>-6609.7829931003916</v>
      </c>
      <c r="AR16">
        <f t="shared" si="9"/>
        <v>-6613.1149807281408</v>
      </c>
      <c r="AS16">
        <f t="shared" si="9"/>
        <v>1332.8692464016242</v>
      </c>
      <c r="AT16">
        <f t="shared" si="9"/>
        <v>39.908843765912479</v>
      </c>
      <c r="AU16">
        <f t="shared" si="9"/>
        <v>-5240.3368905606039</v>
      </c>
      <c r="AW16">
        <v>13</v>
      </c>
      <c r="AX16">
        <f>IF(Z16&gt;0, (R16*SUMPRODUCT(K16:$K$98, X16:$X$98)-K16*$AZ$3)/Z16, 0)</f>
        <v>16086.849440027112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12.5</v>
      </c>
      <c r="R17">
        <f t="shared" si="0"/>
        <v>500000</v>
      </c>
      <c r="S17">
        <f t="shared" si="1"/>
        <v>12186.156744380771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9947.1622423882945</v>
      </c>
      <c r="AC17">
        <f t="shared" si="2"/>
        <v>7070.5189302153449</v>
      </c>
      <c r="AE17">
        <f t="shared" si="3"/>
        <v>0</v>
      </c>
      <c r="AF17">
        <f t="shared" si="4"/>
        <v>0</v>
      </c>
      <c r="AG17">
        <f t="shared" si="4"/>
        <v>-7.2526136403461177</v>
      </c>
      <c r="AH17">
        <f t="shared" si="5"/>
        <v>-15974.36239972518</v>
      </c>
      <c r="AI17">
        <f t="shared" si="6"/>
        <v>-15981.615013365526</v>
      </c>
      <c r="AJ17">
        <f t="shared" si="7"/>
        <v>2876.6433121729497</v>
      </c>
      <c r="AK17">
        <f t="shared" si="22"/>
        <v>137.27083894495846</v>
      </c>
      <c r="AL17">
        <f t="shared" si="8"/>
        <v>-12967.700862247619</v>
      </c>
      <c r="AN17">
        <f t="shared" si="9"/>
        <v>0</v>
      </c>
      <c r="AO17">
        <f t="shared" si="9"/>
        <v>0</v>
      </c>
      <c r="AP17">
        <f t="shared" si="9"/>
        <v>-2.9390009011489151</v>
      </c>
      <c r="AQ17">
        <f t="shared" si="9"/>
        <v>-6473.3443440165265</v>
      </c>
      <c r="AR17">
        <f t="shared" si="9"/>
        <v>-6476.2833449176751</v>
      </c>
      <c r="AS17">
        <f t="shared" si="9"/>
        <v>1165.711797982503</v>
      </c>
      <c r="AT17">
        <f t="shared" si="9"/>
        <v>55.626721533376362</v>
      </c>
      <c r="AU17">
        <f t="shared" si="9"/>
        <v>-5254.9448254017962</v>
      </c>
      <c r="AW17">
        <v>14</v>
      </c>
      <c r="AX17">
        <f>IF(Z17&gt;0, (R17*SUMPRODUCT(K17:$K$98, X17:$X$98)-K17*$AZ$3)/Z17, 0)</f>
        <v>12186.156744380771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12.5</v>
      </c>
      <c r="R18">
        <f t="shared" si="0"/>
        <v>500000</v>
      </c>
      <c r="S18">
        <f t="shared" si="1"/>
        <v>8326.9026016216812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7070.5189302153449</v>
      </c>
      <c r="AC18">
        <f t="shared" si="2"/>
        <v>4506.7885632829348</v>
      </c>
      <c r="AE18">
        <f t="shared" si="3"/>
        <v>0</v>
      </c>
      <c r="AF18">
        <f t="shared" si="4"/>
        <v>0</v>
      </c>
      <c r="AG18">
        <f t="shared" si="4"/>
        <v>-6.7654036243999487</v>
      </c>
      <c r="AH18">
        <f t="shared" si="5"/>
        <v>-16587.355181708277</v>
      </c>
      <c r="AI18">
        <f t="shared" si="6"/>
        <v>-16594.120585332676</v>
      </c>
      <c r="AJ18">
        <f t="shared" si="7"/>
        <v>2563.7303669324101</v>
      </c>
      <c r="AK18">
        <f t="shared" si="22"/>
        <v>152.72320889265146</v>
      </c>
      <c r="AL18">
        <f t="shared" si="8"/>
        <v>-13877.667009507613</v>
      </c>
      <c r="AN18">
        <f t="shared" si="9"/>
        <v>0</v>
      </c>
      <c r="AO18">
        <f t="shared" si="9"/>
        <v>0</v>
      </c>
      <c r="AP18">
        <f t="shared" si="9"/>
        <v>-2.5583866700413274</v>
      </c>
      <c r="AQ18">
        <f t="shared" si="9"/>
        <v>-6272.6292094490218</v>
      </c>
      <c r="AR18">
        <f t="shared" si="9"/>
        <v>-6275.1875961190617</v>
      </c>
      <c r="AS18">
        <f t="shared" si="9"/>
        <v>969.49331636097088</v>
      </c>
      <c r="AT18">
        <f t="shared" si="9"/>
        <v>57.753394110547482</v>
      </c>
      <c r="AU18">
        <f t="shared" si="9"/>
        <v>-5247.9408856475438</v>
      </c>
      <c r="AW18">
        <v>15</v>
      </c>
      <c r="AX18">
        <f>IF(Z18&gt;0, (R18*SUMPRODUCT(K18:$K$98, X18:$X$98)-K18*$AZ$3)/Z18, 0)</f>
        <v>8326.9026016216812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12.5</v>
      </c>
      <c r="R19">
        <f t="shared" si="0"/>
        <v>500000</v>
      </c>
      <c r="S19">
        <f t="shared" si="1"/>
        <v>3820.0737075145848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4506.7885632829348</v>
      </c>
      <c r="AC19">
        <f t="shared" si="2"/>
        <v>1915.8123055268297</v>
      </c>
      <c r="AE19">
        <f t="shared" si="3"/>
        <v>0</v>
      </c>
      <c r="AF19">
        <f t="shared" si="4"/>
        <v>0</v>
      </c>
      <c r="AG19">
        <f t="shared" si="4"/>
        <v>-6.2688983649653682</v>
      </c>
      <c r="AH19">
        <f t="shared" si="5"/>
        <v>-17154.04892762324</v>
      </c>
      <c r="AI19">
        <f t="shared" si="6"/>
        <v>-17160.317825988204</v>
      </c>
      <c r="AJ19">
        <f t="shared" si="7"/>
        <v>2590.976257756105</v>
      </c>
      <c r="AK19">
        <f t="shared" si="22"/>
        <v>100.50138496120945</v>
      </c>
      <c r="AL19">
        <f t="shared" si="8"/>
        <v>-14468.84018327089</v>
      </c>
      <c r="AN19">
        <f t="shared" si="9"/>
        <v>0</v>
      </c>
      <c r="AO19">
        <f t="shared" si="9"/>
        <v>0</v>
      </c>
      <c r="AP19">
        <f t="shared" si="9"/>
        <v>-2.2107895074958481</v>
      </c>
      <c r="AQ19">
        <f t="shared" si="9"/>
        <v>-6049.5463751978332</v>
      </c>
      <c r="AR19">
        <f t="shared" si="9"/>
        <v>-6051.7571647053292</v>
      </c>
      <c r="AS19">
        <f t="shared" si="9"/>
        <v>913.73360857632917</v>
      </c>
      <c r="AT19">
        <f t="shared" si="9"/>
        <v>35.44281537610641</v>
      </c>
      <c r="AU19">
        <f t="shared" si="9"/>
        <v>-5102.5807407528928</v>
      </c>
      <c r="AW19">
        <v>16</v>
      </c>
      <c r="AX19">
        <f>IF(Z19&gt;0, (R19*SUMPRODUCT(K19:$K$98, X19:$X$98)-K19*$AZ$3)/Z19, 0)</f>
        <v>3820.0737075145848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12.5</v>
      </c>
      <c r="R20">
        <f t="shared" si="0"/>
        <v>500000</v>
      </c>
      <c r="S20">
        <f t="shared" si="1"/>
        <v>-3276.8397546939486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1915.8123055268297</v>
      </c>
      <c r="AC20">
        <f t="shared" si="2"/>
        <v>-1511.0850553147975</v>
      </c>
      <c r="AE20">
        <f t="shared" si="3"/>
        <v>0</v>
      </c>
      <c r="AF20">
        <f t="shared" si="4"/>
        <v>0</v>
      </c>
      <c r="AG20">
        <f t="shared" si="4"/>
        <v>-5.7642620956297357</v>
      </c>
      <c r="AH20">
        <f t="shared" si="5"/>
        <v>-17677.891427439179</v>
      </c>
      <c r="AI20">
        <f t="shared" si="6"/>
        <v>-17683.655689534808</v>
      </c>
      <c r="AJ20">
        <f t="shared" si="7"/>
        <v>3426.8973608416272</v>
      </c>
      <c r="AK20">
        <f t="shared" si="22"/>
        <v>8.2379929137653676</v>
      </c>
      <c r="AL20">
        <f t="shared" si="8"/>
        <v>-14248.520335779414</v>
      </c>
      <c r="AN20">
        <f t="shared" si="9"/>
        <v>0</v>
      </c>
      <c r="AO20">
        <f t="shared" si="9"/>
        <v>0</v>
      </c>
      <c r="AP20">
        <f t="shared" si="9"/>
        <v>-1.9281271896405323</v>
      </c>
      <c r="AQ20">
        <f t="shared" si="9"/>
        <v>-5913.1980037134326</v>
      </c>
      <c r="AR20">
        <f t="shared" si="9"/>
        <v>-5915.1261309030733</v>
      </c>
      <c r="AS20">
        <f t="shared" si="9"/>
        <v>1146.286179900754</v>
      </c>
      <c r="AT20">
        <f t="shared" si="9"/>
        <v>2.7555822170438193</v>
      </c>
      <c r="AU20">
        <f t="shared" si="9"/>
        <v>-4766.0843687852748</v>
      </c>
      <c r="AW20">
        <v>17</v>
      </c>
      <c r="AX20">
        <f>IF(Z20&gt;0, (R20*SUMPRODUCT(K20:$K$98, X20:$X$98)-K20*$AZ$3)/Z20, 0)</f>
        <v>-3276.8397546939486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12.5</v>
      </c>
      <c r="R21">
        <f t="shared" si="0"/>
        <v>500000</v>
      </c>
      <c r="S21">
        <f t="shared" si="1"/>
        <v>-12027.335037526456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-1511.0850553147975</v>
      </c>
      <c r="AC21">
        <f t="shared" si="2"/>
        <v>-5054.3315068064621</v>
      </c>
      <c r="AE21">
        <f t="shared" si="3"/>
        <v>0</v>
      </c>
      <c r="AF21">
        <f t="shared" si="4"/>
        <v>0</v>
      </c>
      <c r="AG21">
        <f t="shared" si="4"/>
        <v>-5.2529628249280247</v>
      </c>
      <c r="AH21">
        <f t="shared" si="5"/>
        <v>-18146.265989816526</v>
      </c>
      <c r="AI21">
        <f t="shared" si="6"/>
        <v>-18151.518952641454</v>
      </c>
      <c r="AJ21">
        <f t="shared" si="7"/>
        <v>3543.2464514916646</v>
      </c>
      <c r="AK21">
        <f t="shared" si="22"/>
        <v>-2.4177360885036761</v>
      </c>
      <c r="AL21">
        <f t="shared" si="8"/>
        <v>-14610.690237238294</v>
      </c>
      <c r="AN21">
        <f t="shared" si="9"/>
        <v>0</v>
      </c>
      <c r="AO21">
        <f t="shared" si="9"/>
        <v>0</v>
      </c>
      <c r="AP21">
        <f t="shared" si="9"/>
        <v>-1.6708817258614621</v>
      </c>
      <c r="AQ21">
        <f t="shared" si="9"/>
        <v>-5772.030993846075</v>
      </c>
      <c r="AR21">
        <f t="shared" si="9"/>
        <v>-5773.7018755719364</v>
      </c>
      <c r="AS21">
        <f t="shared" si="9"/>
        <v>1127.0488566806132</v>
      </c>
      <c r="AT21">
        <f t="shared" si="9"/>
        <v>-0.76904238291309723</v>
      </c>
      <c r="AU21">
        <f t="shared" si="9"/>
        <v>-4647.4220612742365</v>
      </c>
      <c r="AW21">
        <v>18</v>
      </c>
      <c r="AX21">
        <f>IF(Z21&gt;0, (R21*SUMPRODUCT(K21:$K$98, X21:$X$98)-K21*$AZ$3)/Z21, 0)</f>
        <v>-12027.335037526456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12.5</v>
      </c>
      <c r="R22">
        <f t="shared" si="0"/>
        <v>500000</v>
      </c>
      <c r="S22">
        <f t="shared" si="1"/>
        <v>-20532.537609470026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-5054.3315068064621</v>
      </c>
      <c r="AC22">
        <f t="shared" si="2"/>
        <v>-7781.5633886195728</v>
      </c>
      <c r="AE22">
        <f t="shared" si="3"/>
        <v>0</v>
      </c>
      <c r="AF22">
        <f t="shared" si="4"/>
        <v>0</v>
      </c>
      <c r="AG22">
        <f t="shared" si="4"/>
        <v>-4.7373366218933386</v>
      </c>
      <c r="AH22">
        <f t="shared" si="5"/>
        <v>-18523.862991416234</v>
      </c>
      <c r="AI22">
        <f t="shared" si="6"/>
        <v>-18528.600328038126</v>
      </c>
      <c r="AJ22">
        <f t="shared" si="7"/>
        <v>2727.2318818131107</v>
      </c>
      <c r="AK22">
        <f t="shared" si="22"/>
        <v>-106.14096164293571</v>
      </c>
      <c r="AL22">
        <f t="shared" si="8"/>
        <v>-15907.509407867952</v>
      </c>
      <c r="AN22">
        <f t="shared" si="9"/>
        <v>0</v>
      </c>
      <c r="AO22">
        <f t="shared" si="9"/>
        <v>0</v>
      </c>
      <c r="AP22">
        <f t="shared" si="9"/>
        <v>-1.4069742742275457</v>
      </c>
      <c r="AQ22">
        <f t="shared" si="9"/>
        <v>-5501.5298190530721</v>
      </c>
      <c r="AR22">
        <f t="shared" si="9"/>
        <v>-5502.9367933272988</v>
      </c>
      <c r="AS22">
        <f t="shared" si="9"/>
        <v>809.9794048476673</v>
      </c>
      <c r="AT22">
        <f t="shared" si="9"/>
        <v>-31.523536196103901</v>
      </c>
      <c r="AU22">
        <f t="shared" si="9"/>
        <v>-4724.4809246757359</v>
      </c>
      <c r="AW22">
        <v>19</v>
      </c>
      <c r="AX22">
        <f>IF(Z22&gt;0, (R22*SUMPRODUCT(K22:$K$98, X22:$X$98)-K22*$AZ$3)/Z22, 0)</f>
        <v>-20532.537609470026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12.5</v>
      </c>
      <c r="R23">
        <f t="shared" si="0"/>
        <v>500000</v>
      </c>
      <c r="S23">
        <f t="shared" si="1"/>
        <v>-25741.977833545661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-7781.5633886195728</v>
      </c>
      <c r="AC23">
        <f t="shared" si="2"/>
        <v>-8688.3259359931544</v>
      </c>
      <c r="AE23">
        <f t="shared" si="3"/>
        <v>0</v>
      </c>
      <c r="AF23">
        <f t="shared" si="4"/>
        <v>0</v>
      </c>
      <c r="AG23">
        <f t="shared" si="4"/>
        <v>-4.2189483225483562</v>
      </c>
      <c r="AH23">
        <f t="shared" si="5"/>
        <v>-18840.597325041959</v>
      </c>
      <c r="AI23">
        <f t="shared" si="6"/>
        <v>-18844.816273364508</v>
      </c>
      <c r="AJ23">
        <f t="shared" si="7"/>
        <v>906.76254737358158</v>
      </c>
      <c r="AK23">
        <f t="shared" si="22"/>
        <v>-544.70943720337016</v>
      </c>
      <c r="AL23">
        <f t="shared" si="8"/>
        <v>-18482.763163194297</v>
      </c>
      <c r="AN23">
        <f t="shared" si="9"/>
        <v>0</v>
      </c>
      <c r="AO23">
        <f t="shared" si="9"/>
        <v>0</v>
      </c>
      <c r="AP23">
        <f t="shared" si="9"/>
        <v>-1.1187629983541512</v>
      </c>
      <c r="AQ23">
        <f t="shared" si="9"/>
        <v>-4996.0704760221797</v>
      </c>
      <c r="AR23">
        <f t="shared" si="9"/>
        <v>-4997.1892390205339</v>
      </c>
      <c r="AS23">
        <f t="shared" si="9"/>
        <v>240.45148428889979</v>
      </c>
      <c r="AT23">
        <f t="shared" si="9"/>
        <v>-144.44376100566942</v>
      </c>
      <c r="AU23">
        <f t="shared" si="9"/>
        <v>-4901.1815157373039</v>
      </c>
      <c r="AW23">
        <v>20</v>
      </c>
      <c r="AX23">
        <f>IF(Z23&gt;0, (R23*SUMPRODUCT(K23:$K$98, X23:$X$98)-K23*$AZ$3)/Z23, 0)</f>
        <v>-25741.977833545661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12.5</v>
      </c>
      <c r="R24">
        <f t="shared" si="0"/>
        <v>500000</v>
      </c>
      <c r="S24">
        <f t="shared" si="1"/>
        <v>-32349.798522504421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-8688.3259359931544</v>
      </c>
      <c r="AC24">
        <f t="shared" si="2"/>
        <v>-9581.925633730043</v>
      </c>
      <c r="AE24">
        <f t="shared" si="3"/>
        <v>0</v>
      </c>
      <c r="AF24">
        <f t="shared" si="4"/>
        <v>0</v>
      </c>
      <c r="AG24">
        <f t="shared" si="4"/>
        <v>-3.7024672762120501</v>
      </c>
      <c r="AH24">
        <f t="shared" si="5"/>
        <v>-18971.662524432915</v>
      </c>
      <c r="AI24">
        <f t="shared" si="6"/>
        <v>-18975.364991709128</v>
      </c>
      <c r="AJ24">
        <f t="shared" si="7"/>
        <v>893.59969773688863</v>
      </c>
      <c r="AK24">
        <f t="shared" si="22"/>
        <v>-608.18281551952089</v>
      </c>
      <c r="AL24">
        <f t="shared" si="8"/>
        <v>-18689.948109491761</v>
      </c>
      <c r="AN24">
        <f t="shared" si="9"/>
        <v>0</v>
      </c>
      <c r="AO24">
        <f t="shared" si="9"/>
        <v>0</v>
      </c>
      <c r="AP24">
        <f t="shared" si="9"/>
        <v>-0.87661136025997222</v>
      </c>
      <c r="AQ24">
        <f t="shared" si="9"/>
        <v>-4491.8087456943103</v>
      </c>
      <c r="AR24">
        <f t="shared" si="9"/>
        <v>-4492.68535705457</v>
      </c>
      <c r="AS24">
        <f t="shared" si="9"/>
        <v>211.57233491134576</v>
      </c>
      <c r="AT24">
        <f t="shared" si="9"/>
        <v>-143.99586152311821</v>
      </c>
      <c r="AU24">
        <f t="shared" si="9"/>
        <v>-4425.108883666343</v>
      </c>
      <c r="AW24">
        <v>21</v>
      </c>
      <c r="AX24">
        <f>IF(Z24&gt;0, (R24*SUMPRODUCT(K24:$K$98, X24:$X$98)-K24*$AZ$3)/Z24, 0)</f>
        <v>-32349.798522504421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12.5</v>
      </c>
      <c r="R25">
        <f t="shared" si="0"/>
        <v>500000</v>
      </c>
      <c r="S25">
        <f t="shared" si="1"/>
        <v>-40744.081301490718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-9581.925633730043</v>
      </c>
      <c r="AC25">
        <f t="shared" si="2"/>
        <v>-10410.814041669626</v>
      </c>
      <c r="AE25">
        <f t="shared" si="3"/>
        <v>0</v>
      </c>
      <c r="AF25">
        <f t="shared" si="4"/>
        <v>0</v>
      </c>
      <c r="AG25">
        <f t="shared" si="4"/>
        <v>-3.1939651444812185</v>
      </c>
      <c r="AH25">
        <f t="shared" si="5"/>
        <v>-18859.098358748441</v>
      </c>
      <c r="AI25">
        <f t="shared" si="6"/>
        <v>-18862.292323892922</v>
      </c>
      <c r="AJ25">
        <f t="shared" si="7"/>
        <v>828.88840793958298</v>
      </c>
      <c r="AK25">
        <f t="shared" si="22"/>
        <v>-670.73479436110313</v>
      </c>
      <c r="AL25">
        <f t="shared" si="8"/>
        <v>-18704.138710314441</v>
      </c>
      <c r="AN25">
        <f t="shared" si="9"/>
        <v>0</v>
      </c>
      <c r="AO25">
        <f t="shared" si="9"/>
        <v>0</v>
      </c>
      <c r="AP25">
        <f t="shared" si="9"/>
        <v>-0.67519313113453505</v>
      </c>
      <c r="AQ25">
        <f t="shared" si="9"/>
        <v>-3986.7478495247578</v>
      </c>
      <c r="AR25">
        <f t="shared" si="9"/>
        <v>-3987.4230426558925</v>
      </c>
      <c r="AS25">
        <f t="shared" si="9"/>
        <v>175.22412869309815</v>
      </c>
      <c r="AT25">
        <f t="shared" si="9"/>
        <v>-141.79100443474323</v>
      </c>
      <c r="AU25">
        <f t="shared" si="9"/>
        <v>-3953.9899183975372</v>
      </c>
      <c r="AW25">
        <v>22</v>
      </c>
      <c r="AX25">
        <f>IF(Z25&gt;0, (R25*SUMPRODUCT(K25:$K$98, X25:$X$98)-K25*$AZ$3)/Z25, 0)</f>
        <v>-40744.081301490718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12.5</v>
      </c>
      <c r="R26">
        <f t="shared" si="0"/>
        <v>500000</v>
      </c>
      <c r="S26">
        <f t="shared" si="1"/>
        <v>-51509.611446506111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-10410.814041669626</v>
      </c>
      <c r="AC26">
        <f t="shared" si="2"/>
        <v>-11127.097303913379</v>
      </c>
      <c r="AE26">
        <f t="shared" si="3"/>
        <v>0</v>
      </c>
      <c r="AF26">
        <f t="shared" si="4"/>
        <v>0</v>
      </c>
      <c r="AG26">
        <f t="shared" si="4"/>
        <v>-2.7002478254638747</v>
      </c>
      <c r="AH26">
        <f t="shared" si="5"/>
        <v>-18471.106702901267</v>
      </c>
      <c r="AI26">
        <f t="shared" si="6"/>
        <v>-18473.806950726732</v>
      </c>
      <c r="AJ26">
        <f t="shared" si="7"/>
        <v>716.28326224375269</v>
      </c>
      <c r="AK26">
        <f t="shared" si="22"/>
        <v>-728.75698291687388</v>
      </c>
      <c r="AL26">
        <f t="shared" si="8"/>
        <v>-18486.280671399854</v>
      </c>
      <c r="AN26">
        <f t="shared" si="9"/>
        <v>0</v>
      </c>
      <c r="AO26">
        <f t="shared" si="9"/>
        <v>0</v>
      </c>
      <c r="AP26">
        <f t="shared" si="9"/>
        <v>-0.50966339801362259</v>
      </c>
      <c r="AQ26">
        <f t="shared" si="9"/>
        <v>-3486.3640731404439</v>
      </c>
      <c r="AR26">
        <f t="shared" si="9"/>
        <v>-3486.8737365384577</v>
      </c>
      <c r="AS26">
        <f t="shared" si="9"/>
        <v>135.19624307547386</v>
      </c>
      <c r="AT26">
        <f t="shared" si="9"/>
        <v>-137.55061914576791</v>
      </c>
      <c r="AU26">
        <f t="shared" si="9"/>
        <v>-3489.2281126087519</v>
      </c>
      <c r="AW26">
        <v>23</v>
      </c>
      <c r="AX26">
        <f>IF(Z26&gt;0, (R26*SUMPRODUCT(K26:$K$98, X26:$X$98)-K26*$AZ$3)/Z26, 0)</f>
        <v>-51509.611446506111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12.5</v>
      </c>
      <c r="R27">
        <f t="shared" si="0"/>
        <v>500000</v>
      </c>
      <c r="S27">
        <f t="shared" si="1"/>
        <v>-65522.281817081428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-11127.097303913379</v>
      </c>
      <c r="AC27">
        <f t="shared" si="2"/>
        <v>-11693.403709838634</v>
      </c>
      <c r="AE27">
        <f t="shared" si="3"/>
        <v>0</v>
      </c>
      <c r="AF27">
        <f t="shared" si="4"/>
        <v>0</v>
      </c>
      <c r="AG27">
        <f t="shared" si="4"/>
        <v>-2.2308067167294157</v>
      </c>
      <c r="AH27">
        <f t="shared" si="5"/>
        <v>-17697.545219192816</v>
      </c>
      <c r="AI27">
        <f t="shared" si="6"/>
        <v>-17699.776025909545</v>
      </c>
      <c r="AJ27">
        <f t="shared" si="7"/>
        <v>566.3064059252556</v>
      </c>
      <c r="AK27">
        <f t="shared" si="22"/>
        <v>-778.89681127393658</v>
      </c>
      <c r="AL27">
        <f t="shared" si="8"/>
        <v>-17912.366431258222</v>
      </c>
      <c r="AN27">
        <f t="shared" si="9"/>
        <v>0</v>
      </c>
      <c r="AO27">
        <f t="shared" si="9"/>
        <v>0</v>
      </c>
      <c r="AP27">
        <f t="shared" si="9"/>
        <v>-0.37594450486245401</v>
      </c>
      <c r="AQ27">
        <f t="shared" si="9"/>
        <v>-2982.4613781263511</v>
      </c>
      <c r="AR27">
        <f t="shared" si="9"/>
        <v>-2982.8373226312133</v>
      </c>
      <c r="AS27">
        <f t="shared" si="9"/>
        <v>95.43622931534756</v>
      </c>
      <c r="AT27">
        <f t="shared" si="9"/>
        <v>-131.26281800093847</v>
      </c>
      <c r="AU27">
        <f t="shared" si="9"/>
        <v>-3018.6639113168035</v>
      </c>
      <c r="AW27">
        <v>24</v>
      </c>
      <c r="AX27">
        <f>IF(Z27&gt;0, (R27*SUMPRODUCT(K27:$K$98, X27:$X$98)-K27*$AZ$3)/Z27, 0)</f>
        <v>-65522.281817081428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12.5</v>
      </c>
      <c r="R28">
        <f t="shared" si="0"/>
        <v>500000</v>
      </c>
      <c r="S28">
        <f t="shared" si="1"/>
        <v>-84037.671548556493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-11693.403709838634</v>
      </c>
      <c r="AC28">
        <f t="shared" si="2"/>
        <v>-12068.670742237147</v>
      </c>
      <c r="AE28">
        <f t="shared" si="3"/>
        <v>0</v>
      </c>
      <c r="AF28">
        <f t="shared" si="4"/>
        <v>0</v>
      </c>
      <c r="AG28">
        <f t="shared" si="4"/>
        <v>-1.7951280836094943</v>
      </c>
      <c r="AH28">
        <f t="shared" si="5"/>
        <v>-16534.822638105099</v>
      </c>
      <c r="AI28">
        <f t="shared" si="6"/>
        <v>-16536.617766188709</v>
      </c>
      <c r="AJ28">
        <f t="shared" si="7"/>
        <v>375.26703239851304</v>
      </c>
      <c r="AK28">
        <f t="shared" si="22"/>
        <v>-818.53825968870444</v>
      </c>
      <c r="AL28">
        <f t="shared" si="8"/>
        <v>-16979.8889934789</v>
      </c>
      <c r="AN28">
        <f t="shared" si="9"/>
        <v>0</v>
      </c>
      <c r="AO28">
        <f t="shared" si="9"/>
        <v>0</v>
      </c>
      <c r="AP28">
        <f t="shared" si="9"/>
        <v>-0.27010910027374441</v>
      </c>
      <c r="AQ28">
        <f t="shared" si="9"/>
        <v>-2487.959553829849</v>
      </c>
      <c r="AR28">
        <f t="shared" si="9"/>
        <v>-2488.2296629301227</v>
      </c>
      <c r="AS28">
        <f t="shared" si="9"/>
        <v>56.465631287851103</v>
      </c>
      <c r="AT28">
        <f t="shared" si="9"/>
        <v>-123.16370897590429</v>
      </c>
      <c r="AU28">
        <f t="shared" si="9"/>
        <v>-2554.9277406181759</v>
      </c>
      <c r="AW28">
        <v>25</v>
      </c>
      <c r="AX28">
        <f>IF(Z28&gt;0, (R28*SUMPRODUCT(K28:$K$98, X28:$X$98)-K28*$AZ$3)/Z28, 0)</f>
        <v>-84037.671548556493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12.5</v>
      </c>
      <c r="R29">
        <f t="shared" si="0"/>
        <v>500000</v>
      </c>
      <c r="S29">
        <f t="shared" si="1"/>
        <v>-108990.0676906036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-12068.670742237147</v>
      </c>
      <c r="AC29">
        <f t="shared" si="2"/>
        <v>-12228.778201667137</v>
      </c>
      <c r="AE29">
        <f t="shared" si="3"/>
        <v>0</v>
      </c>
      <c r="AF29">
        <f t="shared" si="4"/>
        <v>0</v>
      </c>
      <c r="AG29">
        <f t="shared" si="4"/>
        <v>-1.402510621011549</v>
      </c>
      <c r="AH29">
        <f t="shared" si="5"/>
        <v>-14986.647270474017</v>
      </c>
      <c r="AI29">
        <f t="shared" si="6"/>
        <v>-14988.049781095029</v>
      </c>
      <c r="AJ29">
        <f t="shared" si="7"/>
        <v>160.10745942998983</v>
      </c>
      <c r="AK29">
        <f t="shared" si="22"/>
        <v>-844.80695195660041</v>
      </c>
      <c r="AL29">
        <f t="shared" si="8"/>
        <v>-15672.749273621639</v>
      </c>
      <c r="AN29">
        <f t="shared" si="9"/>
        <v>0</v>
      </c>
      <c r="AO29">
        <f t="shared" si="9"/>
        <v>0</v>
      </c>
      <c r="AP29">
        <f t="shared" si="9"/>
        <v>-0.18842213098127636</v>
      </c>
      <c r="AQ29">
        <f t="shared" si="9"/>
        <v>-2013.4008061420523</v>
      </c>
      <c r="AR29">
        <f t="shared" si="9"/>
        <v>-2013.5892282730335</v>
      </c>
      <c r="AS29">
        <f t="shared" si="9"/>
        <v>21.509846870206708</v>
      </c>
      <c r="AT29">
        <f t="shared" si="9"/>
        <v>-113.49669925540523</v>
      </c>
      <c r="AU29">
        <f t="shared" si="9"/>
        <v>-2105.5760806582321</v>
      </c>
      <c r="AW29">
        <v>26</v>
      </c>
      <c r="AX29">
        <f>IF(Z29&gt;0, (R29*SUMPRODUCT(K29:$K$98, X29:$X$98)-K29*$AZ$3)/Z29, 0)</f>
        <v>-108990.0676906036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12.5</v>
      </c>
      <c r="R30">
        <f t="shared" si="0"/>
        <v>500000</v>
      </c>
      <c r="S30">
        <f t="shared" si="1"/>
        <v>-143484.83692342223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-12228.778201667137</v>
      </c>
      <c r="AC30">
        <f t="shared" si="2"/>
        <v>-12163.73963780932</v>
      </c>
      <c r="AE30">
        <f t="shared" si="3"/>
        <v>0</v>
      </c>
      <c r="AF30">
        <f t="shared" si="4"/>
        <v>0</v>
      </c>
      <c r="AG30">
        <f t="shared" si="4"/>
        <v>-1.059671173155138</v>
      </c>
      <c r="AH30">
        <f t="shared" si="5"/>
        <v>-13152.573665851818</v>
      </c>
      <c r="AI30">
        <f t="shared" si="6"/>
        <v>-13153.633337024974</v>
      </c>
      <c r="AJ30">
        <f t="shared" si="7"/>
        <v>-65.03856385781728</v>
      </c>
      <c r="AK30">
        <f t="shared" si="22"/>
        <v>-856.01447411669972</v>
      </c>
      <c r="AL30">
        <f t="shared" si="8"/>
        <v>-14074.686374999492</v>
      </c>
      <c r="AN30">
        <f t="shared" si="9"/>
        <v>0</v>
      </c>
      <c r="AO30">
        <f t="shared" si="9"/>
        <v>0</v>
      </c>
      <c r="AP30">
        <f t="shared" si="9"/>
        <v>-0.12710974570101469</v>
      </c>
      <c r="AQ30">
        <f t="shared" si="9"/>
        <v>-1577.6783745116836</v>
      </c>
      <c r="AR30">
        <f t="shared" si="9"/>
        <v>-1577.8054842573847</v>
      </c>
      <c r="AS30">
        <f t="shared" si="9"/>
        <v>-7.8015100553424679</v>
      </c>
      <c r="AT30">
        <f t="shared" si="9"/>
        <v>-102.68070405028544</v>
      </c>
      <c r="AU30">
        <f t="shared" si="9"/>
        <v>-1688.2876983630129</v>
      </c>
      <c r="AW30">
        <v>27</v>
      </c>
      <c r="AX30">
        <f>IF(Z30&gt;0, (R30*SUMPRODUCT(K30:$K$98, X30:$X$98)-K30*$AZ$3)/Z30, 0)</f>
        <v>-143484.83692342223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12.5</v>
      </c>
      <c r="R31">
        <f t="shared" si="0"/>
        <v>500000</v>
      </c>
      <c r="S31">
        <f t="shared" si="1"/>
        <v>-192959.12578378562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-12163.73963780932</v>
      </c>
      <c r="AC31">
        <f t="shared" si="2"/>
        <v>-11885.668574821115</v>
      </c>
      <c r="AE31">
        <f t="shared" si="3"/>
        <v>0</v>
      </c>
      <c r="AF31">
        <f t="shared" si="4"/>
        <v>0</v>
      </c>
      <c r="AG31">
        <f t="shared" si="4"/>
        <v>-0.76996025236837162</v>
      </c>
      <c r="AH31">
        <f t="shared" si="5"/>
        <v>-11164.568362208604</v>
      </c>
      <c r="AI31">
        <f t="shared" si="6"/>
        <v>-11165.338322460972</v>
      </c>
      <c r="AJ31">
        <f t="shared" si="7"/>
        <v>-278.07106298820509</v>
      </c>
      <c r="AK31">
        <f t="shared" si="22"/>
        <v>-851.46177464665243</v>
      </c>
      <c r="AL31">
        <f t="shared" si="8"/>
        <v>-12294.871160095829</v>
      </c>
      <c r="AN31">
        <f t="shared" si="9"/>
        <v>0</v>
      </c>
      <c r="AO31">
        <f t="shared" si="9"/>
        <v>0</v>
      </c>
      <c r="AP31">
        <f t="shared" si="9"/>
        <v>-8.246278788257555E-2</v>
      </c>
      <c r="AQ31">
        <f t="shared" si="9"/>
        <v>-1195.7259219828538</v>
      </c>
      <c r="AR31">
        <f t="shared" si="9"/>
        <v>-1195.8083847707364</v>
      </c>
      <c r="AS31">
        <f t="shared" si="9"/>
        <v>-29.781427045026252</v>
      </c>
      <c r="AT31">
        <f t="shared" si="9"/>
        <v>-91.191605666438804</v>
      </c>
      <c r="AU31">
        <f t="shared" si="9"/>
        <v>-1316.7814174822015</v>
      </c>
      <c r="AW31">
        <v>28</v>
      </c>
      <c r="AX31">
        <f>IF(Z31&gt;0, (R31*SUMPRODUCT(K31:$K$98, X31:$X$98)-K31*$AZ$3)/Z31, 0)</f>
        <v>-192959.12578378562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12.5</v>
      </c>
      <c r="R32">
        <f t="shared" si="0"/>
        <v>500000</v>
      </c>
      <c r="S32">
        <f t="shared" si="1"/>
        <v>-267224.02644937759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-11885.668574821115</v>
      </c>
      <c r="AC32">
        <f t="shared" si="2"/>
        <v>-11424.475356179069</v>
      </c>
      <c r="AE32">
        <f t="shared" si="3"/>
        <v>0</v>
      </c>
      <c r="AF32">
        <f t="shared" si="4"/>
        <v>0</v>
      </c>
      <c r="AG32">
        <f t="shared" si="4"/>
        <v>-0.53440532219243109</v>
      </c>
      <c r="AH32">
        <f t="shared" si="5"/>
        <v>-9114.213106090272</v>
      </c>
      <c r="AI32">
        <f t="shared" si="6"/>
        <v>-9114.7475114124645</v>
      </c>
      <c r="AJ32">
        <f t="shared" si="7"/>
        <v>-461.19321864204539</v>
      </c>
      <c r="AK32">
        <f t="shared" si="22"/>
        <v>-831.99680023747817</v>
      </c>
      <c r="AL32">
        <f t="shared" si="8"/>
        <v>-10407.937530291989</v>
      </c>
      <c r="AN32">
        <f t="shared" si="9"/>
        <v>0</v>
      </c>
      <c r="AO32">
        <f t="shared" si="9"/>
        <v>0</v>
      </c>
      <c r="AP32">
        <f t="shared" si="9"/>
        <v>-5.1102536730816057E-2</v>
      </c>
      <c r="AQ32">
        <f t="shared" si="9"/>
        <v>-871.54710232985008</v>
      </c>
      <c r="AR32">
        <f t="shared" si="9"/>
        <v>-871.59820486658089</v>
      </c>
      <c r="AS32">
        <f t="shared" si="9"/>
        <v>-44.101625520809989</v>
      </c>
      <c r="AT32">
        <f t="shared" si="9"/>
        <v>-79.559737297577641</v>
      </c>
      <c r="AU32">
        <f t="shared" si="9"/>
        <v>-995.2595676849686</v>
      </c>
      <c r="AW32">
        <v>29</v>
      </c>
      <c r="AX32">
        <f>IF(Z32&gt;0, (R32*SUMPRODUCT(K32:$K$98, X32:$X$98)-K32*$AZ$3)/Z32, 0)</f>
        <v>-267224.02644937759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12.5</v>
      </c>
      <c r="R33">
        <f t="shared" si="0"/>
        <v>500000</v>
      </c>
      <c r="S33">
        <f t="shared" si="1"/>
        <v>-384872.64921993081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-11424.475356179069</v>
      </c>
      <c r="AC33">
        <f t="shared" si="2"/>
        <v>-10816.630368665261</v>
      </c>
      <c r="AE33">
        <f t="shared" si="3"/>
        <v>0</v>
      </c>
      <c r="AF33">
        <f t="shared" si="4"/>
        <v>0</v>
      </c>
      <c r="AG33">
        <f t="shared" si="4"/>
        <v>-0.35130550295625929</v>
      </c>
      <c r="AH33">
        <f t="shared" si="5"/>
        <v>-7110.2306405698992</v>
      </c>
      <c r="AI33">
        <f t="shared" si="6"/>
        <v>-7110.5819460728553</v>
      </c>
      <c r="AJ33">
        <f t="shared" si="7"/>
        <v>-607.84498751380852</v>
      </c>
      <c r="AK33">
        <f t="shared" si="22"/>
        <v>-799.71327493253489</v>
      </c>
      <c r="AL33">
        <f t="shared" si="8"/>
        <v>-8518.1402085191985</v>
      </c>
      <c r="AN33">
        <f t="shared" si="9"/>
        <v>0</v>
      </c>
      <c r="AO33">
        <f t="shared" si="9"/>
        <v>0</v>
      </c>
      <c r="AP33">
        <f t="shared" si="9"/>
        <v>-2.9994291957801768E-2</v>
      </c>
      <c r="AQ33">
        <f t="shared" si="9"/>
        <v>-607.06801324178241</v>
      </c>
      <c r="AR33">
        <f t="shared" si="9"/>
        <v>-607.0980075337402</v>
      </c>
      <c r="AS33">
        <f t="shared" si="9"/>
        <v>-51.897507631258421</v>
      </c>
      <c r="AT33">
        <f t="shared" si="9"/>
        <v>-68.279128134929394</v>
      </c>
      <c r="AU33">
        <f t="shared" si="9"/>
        <v>-727.27464329992802</v>
      </c>
      <c r="AW33">
        <v>30</v>
      </c>
      <c r="AX33">
        <f>IF(Z33&gt;0, (R33*SUMPRODUCT(K33:$K$98, X33:$X$98)-K33*$AZ$3)/Z33, 0)</f>
        <v>-384872.64921993081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12.5</v>
      </c>
      <c r="R34">
        <f t="shared" si="0"/>
        <v>500000</v>
      </c>
      <c r="S34">
        <f t="shared" si="1"/>
        <v>-581917.51803501474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-10816.630368665261</v>
      </c>
      <c r="AC34">
        <f t="shared" si="2"/>
        <v>-10102.812587403776</v>
      </c>
      <c r="AE34">
        <f t="shared" si="3"/>
        <v>0</v>
      </c>
      <c r="AF34">
        <f t="shared" si="4"/>
        <v>0</v>
      </c>
      <c r="AG34">
        <f t="shared" si="4"/>
        <v>-0.21701556222087898</v>
      </c>
      <c r="AH34">
        <f t="shared" si="5"/>
        <v>-5231.0754282327098</v>
      </c>
      <c r="AI34">
        <f t="shared" si="6"/>
        <v>-5231.2924437949305</v>
      </c>
      <c r="AJ34">
        <f t="shared" si="7"/>
        <v>-713.81778126148492</v>
      </c>
      <c r="AK34">
        <f t="shared" si="22"/>
        <v>-757.16412580656834</v>
      </c>
      <c r="AL34">
        <f t="shared" si="8"/>
        <v>-6702.2743508629837</v>
      </c>
      <c r="AN34">
        <f t="shared" si="9"/>
        <v>0</v>
      </c>
      <c r="AO34">
        <f t="shared" si="9"/>
        <v>0</v>
      </c>
      <c r="AP34">
        <f t="shared" si="9"/>
        <v>-1.6543466537834159E-2</v>
      </c>
      <c r="AQ34">
        <f t="shared" si="9"/>
        <v>-398.77380413748199</v>
      </c>
      <c r="AR34">
        <f t="shared" si="9"/>
        <v>-398.79034760401981</v>
      </c>
      <c r="AS34">
        <f t="shared" si="9"/>
        <v>-54.415547242603495</v>
      </c>
      <c r="AT34">
        <f t="shared" si="9"/>
        <v>-57.71991303637617</v>
      </c>
      <c r="AU34">
        <f t="shared" ref="AU34:AU69" si="23">AL34*$K34</f>
        <v>-510.92580788299949</v>
      </c>
      <c r="AW34">
        <v>31</v>
      </c>
      <c r="AX34">
        <f>IF(Z34&gt;0, (R34*SUMPRODUCT(K34:$K$98, X34:$X$98)-K34*$AZ$3)/Z34, 0)</f>
        <v>-581917.51803501474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12.5</v>
      </c>
      <c r="R35">
        <f t="shared" si="0"/>
        <v>500000</v>
      </c>
      <c r="S35">
        <f t="shared" si="1"/>
        <v>-931688.72313034977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-10102.812587403776</v>
      </c>
      <c r="AC35">
        <f t="shared" si="2"/>
        <v>-9322.2240750204837</v>
      </c>
      <c r="AE35">
        <f t="shared" si="3"/>
        <v>0</v>
      </c>
      <c r="AF35">
        <f t="shared" ref="AF35:AG69" si="24">-$Z35*P35</f>
        <v>0</v>
      </c>
      <c r="AG35">
        <f t="shared" si="24"/>
        <v>-0.12507160175368248</v>
      </c>
      <c r="AH35">
        <f t="shared" si="5"/>
        <v>-3590.9521937995078</v>
      </c>
      <c r="AI35">
        <f t="shared" ref="AI35:AI66" si="25">SUM(AE35:AH35)</f>
        <v>-3591.0772654012612</v>
      </c>
      <c r="AJ35">
        <f t="shared" si="7"/>
        <v>-780.58851238329225</v>
      </c>
      <c r="AK35">
        <f t="shared" si="22"/>
        <v>-707.1968811182644</v>
      </c>
      <c r="AL35">
        <f t="shared" ref="AL35:AL69" si="26">SUM(AI35:AK35)</f>
        <v>-5078.8626589028181</v>
      </c>
      <c r="AN35">
        <f t="shared" ref="AN35:AT69" si="27">AE35*$K35</f>
        <v>0</v>
      </c>
      <c r="AO35">
        <f t="shared" si="27"/>
        <v>0</v>
      </c>
      <c r="AP35">
        <f t="shared" si="27"/>
        <v>-8.5128764058215525E-3</v>
      </c>
      <c r="AQ35">
        <f t="shared" si="27"/>
        <v>-244.41465349770274</v>
      </c>
      <c r="AR35">
        <f t="shared" si="27"/>
        <v>-244.42316637410855</v>
      </c>
      <c r="AS35">
        <f t="shared" si="27"/>
        <v>-53.129994631474553</v>
      </c>
      <c r="AT35">
        <f t="shared" si="27"/>
        <v>-48.134664936958863</v>
      </c>
      <c r="AU35">
        <f t="shared" si="23"/>
        <v>-345.68782594254196</v>
      </c>
      <c r="AW35">
        <v>32</v>
      </c>
      <c r="AX35">
        <f>IF(Z35&gt;0, (R35*SUMPRODUCT(K35:$K$98, X35:$X$98)-K35*$AZ$3)/Z35, 0)</f>
        <v>-931688.72313034977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12.5</v>
      </c>
      <c r="R36">
        <f t="shared" si="0"/>
        <v>500000</v>
      </c>
      <c r="S36">
        <f t="shared" si="1"/>
        <v>-1495455.7723970148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-9322.2240750204837</v>
      </c>
      <c r="AC36">
        <f t="shared" si="2"/>
        <v>-8513.6366601960653</v>
      </c>
      <c r="AE36">
        <f t="shared" si="3"/>
        <v>0</v>
      </c>
      <c r="AF36">
        <f t="shared" si="24"/>
        <v>0</v>
      </c>
      <c r="AG36">
        <f t="shared" si="24"/>
        <v>-7.1162558075437504E-2</v>
      </c>
      <c r="AH36">
        <f t="shared" si="5"/>
        <v>-2106.3331064283266</v>
      </c>
      <c r="AI36">
        <f t="shared" si="25"/>
        <v>-2106.4042689864018</v>
      </c>
      <c r="AJ36">
        <f t="shared" si="7"/>
        <v>-808.58741482441837</v>
      </c>
      <c r="AK36">
        <f t="shared" si="22"/>
        <v>-652.55568525143394</v>
      </c>
      <c r="AL36">
        <f t="shared" si="26"/>
        <v>-3567.5473690622539</v>
      </c>
      <c r="AN36">
        <f t="shared" si="27"/>
        <v>0</v>
      </c>
      <c r="AO36">
        <f t="shared" si="27"/>
        <v>0</v>
      </c>
      <c r="AP36">
        <f t="shared" si="27"/>
        <v>-4.3246517903412348E-3</v>
      </c>
      <c r="AQ36">
        <f t="shared" si="27"/>
        <v>-128.00491559218409</v>
      </c>
      <c r="AR36">
        <f t="shared" si="27"/>
        <v>-128.00924024397443</v>
      </c>
      <c r="AS36">
        <f t="shared" si="27"/>
        <v>-49.139029086909517</v>
      </c>
      <c r="AT36">
        <f t="shared" si="27"/>
        <v>-39.65675474353182</v>
      </c>
      <c r="AU36">
        <f t="shared" si="23"/>
        <v>-216.80502407441574</v>
      </c>
      <c r="AW36">
        <v>33</v>
      </c>
      <c r="AX36">
        <f>IF(Z36&gt;0, (R36*SUMPRODUCT(K36:$K$98, X36:$X$98)-K36*$AZ$3)/Z36, 0)</f>
        <v>-1495455.7723970148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12.5</v>
      </c>
      <c r="R37">
        <f t="shared" si="0"/>
        <v>500000</v>
      </c>
      <c r="S37">
        <f t="shared" si="1"/>
        <v>-2411250.2214937126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-8513.6366601960653</v>
      </c>
      <c r="AC37">
        <f t="shared" si="2"/>
        <v>-7701.4611576435</v>
      </c>
      <c r="AE37">
        <f t="shared" si="3"/>
        <v>0</v>
      </c>
      <c r="AF37">
        <f t="shared" si="24"/>
        <v>0</v>
      </c>
      <c r="AG37">
        <f t="shared" si="24"/>
        <v>-3.9924626491442204E-2</v>
      </c>
      <c r="AH37">
        <f t="shared" si="5"/>
        <v>-1221.0522401296371</v>
      </c>
      <c r="AI37">
        <f t="shared" si="25"/>
        <v>-1221.0921647561286</v>
      </c>
      <c r="AJ37">
        <f t="shared" si="7"/>
        <v>-812.17550255256538</v>
      </c>
      <c r="AK37">
        <f t="shared" si="22"/>
        <v>-595.95456621372466</v>
      </c>
      <c r="AL37">
        <f t="shared" si="26"/>
        <v>-2629.2222335224187</v>
      </c>
      <c r="AN37">
        <f t="shared" si="27"/>
        <v>0</v>
      </c>
      <c r="AO37">
        <f t="shared" si="27"/>
        <v>0</v>
      </c>
      <c r="AP37">
        <f t="shared" si="27"/>
        <v>-2.1663191203206726E-3</v>
      </c>
      <c r="AQ37">
        <f t="shared" si="27"/>
        <v>-66.254566345666746</v>
      </c>
      <c r="AR37">
        <f t="shared" si="27"/>
        <v>-66.256732664787066</v>
      </c>
      <c r="AS37">
        <f t="shared" si="27"/>
        <v>-44.068823552120278</v>
      </c>
      <c r="AT37">
        <f t="shared" si="27"/>
        <v>-32.336627417364419</v>
      </c>
      <c r="AU37">
        <f t="shared" si="23"/>
        <v>-142.66218363427177</v>
      </c>
      <c r="AW37">
        <v>34</v>
      </c>
      <c r="AX37">
        <f>IF(Z37&gt;0, (R37*SUMPRODUCT(K37:$K$98, X37:$X$98)-K37*$AZ$3)/Z37, 0)</f>
        <v>-2411250.2214937126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12.5</v>
      </c>
      <c r="R38">
        <f t="shared" si="0"/>
        <v>500000</v>
      </c>
      <c r="S38">
        <f t="shared" si="1"/>
        <v>-3927632.9189403285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-7701.4611576435</v>
      </c>
      <c r="AC38">
        <f t="shared" si="2"/>
        <v>-6928.2689220742122</v>
      </c>
      <c r="AE38">
        <f t="shared" si="3"/>
        <v>0</v>
      </c>
      <c r="AF38">
        <f t="shared" si="24"/>
        <v>0</v>
      </c>
      <c r="AG38">
        <f t="shared" si="24"/>
        <v>-2.2049759565945678E-2</v>
      </c>
      <c r="AH38">
        <f t="shared" si="5"/>
        <v>-699.02482642328414</v>
      </c>
      <c r="AI38">
        <f t="shared" si="25"/>
        <v>-699.04687618285004</v>
      </c>
      <c r="AJ38">
        <f t="shared" si="7"/>
        <v>-773.19223556928773</v>
      </c>
      <c r="AK38">
        <f t="shared" si="22"/>
        <v>-539.10228103504505</v>
      </c>
      <c r="AL38">
        <f t="shared" si="26"/>
        <v>-2011.3413927871829</v>
      </c>
      <c r="AN38">
        <f t="shared" si="27"/>
        <v>0</v>
      </c>
      <c r="AO38">
        <f t="shared" si="27"/>
        <v>0</v>
      </c>
      <c r="AP38">
        <f t="shared" si="27"/>
        <v>-1.068236484057307E-3</v>
      </c>
      <c r="AQ38">
        <f t="shared" si="27"/>
        <v>-33.865395249045775</v>
      </c>
      <c r="AR38">
        <f t="shared" si="27"/>
        <v>-33.866463485529827</v>
      </c>
      <c r="AS38">
        <f t="shared" si="27"/>
        <v>-37.458556078796015</v>
      </c>
      <c r="AT38">
        <f t="shared" si="27"/>
        <v>-26.117687293496427</v>
      </c>
      <c r="AU38">
        <f t="shared" si="23"/>
        <v>-97.442706857822273</v>
      </c>
      <c r="AW38">
        <v>35</v>
      </c>
      <c r="AX38">
        <f>IF(Z38&gt;0, (R38*SUMPRODUCT(K38:$K$98, X38:$X$98)-K38*$AZ$3)/Z38, 0)</f>
        <v>-3927632.9189403285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12.5</v>
      </c>
      <c r="R39">
        <f t="shared" si="0"/>
        <v>500000</v>
      </c>
      <c r="S39">
        <f t="shared" si="1"/>
        <v>-6490748.4984935364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-6928.2689220742122</v>
      </c>
      <c r="AC39">
        <f t="shared" si="2"/>
        <v>-6212.6282441849053</v>
      </c>
      <c r="AE39">
        <f t="shared" si="3"/>
        <v>0</v>
      </c>
      <c r="AF39">
        <f t="shared" si="24"/>
        <v>0</v>
      </c>
      <c r="AG39">
        <f t="shared" si="24"/>
        <v>-1.1964391020594194E-2</v>
      </c>
      <c r="AH39">
        <f t="shared" si="5"/>
        <v>-394.59483798768099</v>
      </c>
      <c r="AI39">
        <f t="shared" si="25"/>
        <v>-394.60680237870156</v>
      </c>
      <c r="AJ39">
        <f t="shared" si="7"/>
        <v>-715.64067788930697</v>
      </c>
      <c r="AK39">
        <f t="shared" si="22"/>
        <v>-484.97882454519493</v>
      </c>
      <c r="AL39">
        <f t="shared" si="26"/>
        <v>-1595.2263048132036</v>
      </c>
      <c r="AN39">
        <f t="shared" si="27"/>
        <v>0</v>
      </c>
      <c r="AO39">
        <f t="shared" si="27"/>
        <v>0</v>
      </c>
      <c r="AP39">
        <f t="shared" si="27"/>
        <v>-5.175307078706449E-4</v>
      </c>
      <c r="AQ39">
        <f t="shared" si="27"/>
        <v>-17.068561657200412</v>
      </c>
      <c r="AR39">
        <f t="shared" si="27"/>
        <v>-17.069079187908283</v>
      </c>
      <c r="AS39">
        <f t="shared" si="27"/>
        <v>-30.955693939756198</v>
      </c>
      <c r="AT39">
        <f t="shared" si="27"/>
        <v>-20.978203899982773</v>
      </c>
      <c r="AU39">
        <f t="shared" si="23"/>
        <v>-69.002977027647262</v>
      </c>
      <c r="AW39">
        <v>36</v>
      </c>
      <c r="AX39">
        <f>IF(Z39&gt;0, (R39*SUMPRODUCT(K39:$K$98, X39:$X$98)-K39*$AZ$3)/Z39, 0)</f>
        <v>-6490748.4984935364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12.5</v>
      </c>
      <c r="R40">
        <f t="shared" si="0"/>
        <v>500000</v>
      </c>
      <c r="S40">
        <f t="shared" si="1"/>
        <v>-10899504.524179878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-6212.6282441849053</v>
      </c>
      <c r="AC40">
        <f t="shared" si="2"/>
        <v>-5560.49495482572</v>
      </c>
      <c r="AE40">
        <f t="shared" si="3"/>
        <v>0</v>
      </c>
      <c r="AF40">
        <f t="shared" si="24"/>
        <v>0</v>
      </c>
      <c r="AG40">
        <f t="shared" si="24"/>
        <v>-6.3770042740132187E-3</v>
      </c>
      <c r="AH40">
        <f t="shared" si="5"/>
        <v>-218.70971345500132</v>
      </c>
      <c r="AI40">
        <f t="shared" si="25"/>
        <v>-218.71609045927534</v>
      </c>
      <c r="AJ40">
        <f t="shared" si="7"/>
        <v>-652.13328935918526</v>
      </c>
      <c r="AK40">
        <f t="shared" si="22"/>
        <v>-434.88397709294338</v>
      </c>
      <c r="AL40">
        <f t="shared" si="26"/>
        <v>-1305.7333569114039</v>
      </c>
      <c r="AN40">
        <f t="shared" si="27"/>
        <v>0</v>
      </c>
      <c r="AO40">
        <f t="shared" si="27"/>
        <v>0</v>
      </c>
      <c r="AP40">
        <f t="shared" si="27"/>
        <v>-2.4628854388047212E-4</v>
      </c>
      <c r="AQ40">
        <f t="shared" si="27"/>
        <v>-8.4468654159217706</v>
      </c>
      <c r="AR40">
        <f t="shared" si="27"/>
        <v>-8.4471117044656516</v>
      </c>
      <c r="AS40">
        <f t="shared" si="27"/>
        <v>-25.186271068809916</v>
      </c>
      <c r="AT40">
        <f t="shared" si="27"/>
        <v>-16.795808325178424</v>
      </c>
      <c r="AU40">
        <f t="shared" si="23"/>
        <v>-50.429191098453991</v>
      </c>
      <c r="AW40">
        <v>37</v>
      </c>
      <c r="AX40">
        <f>IF(Z40&gt;0, (R40*SUMPRODUCT(K40:$K$98, X40:$X$98)-K40*$AZ$3)/Z40, 0)</f>
        <v>-10899504.524179878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12.5</v>
      </c>
      <c r="R41">
        <f t="shared" si="0"/>
        <v>500000</v>
      </c>
      <c r="S41">
        <f t="shared" si="1"/>
        <v>-18646161.820524767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-5560.49495482572</v>
      </c>
      <c r="AC41">
        <f t="shared" si="2"/>
        <v>-4971.4401675484387</v>
      </c>
      <c r="AE41">
        <f t="shared" si="3"/>
        <v>0</v>
      </c>
      <c r="AF41">
        <f t="shared" si="24"/>
        <v>0</v>
      </c>
      <c r="AG41">
        <f t="shared" si="24"/>
        <v>-3.332750337174032E-3</v>
      </c>
      <c r="AH41">
        <f t="shared" si="5"/>
        <v>-119.2193557639622</v>
      </c>
      <c r="AI41">
        <f t="shared" si="25"/>
        <v>-119.22268851429938</v>
      </c>
      <c r="AJ41">
        <f t="shared" si="7"/>
        <v>-589.05478727728132</v>
      </c>
      <c r="AK41">
        <f t="shared" si="22"/>
        <v>-389.23464683780043</v>
      </c>
      <c r="AL41">
        <f t="shared" si="26"/>
        <v>-1097.5121226293811</v>
      </c>
      <c r="AN41">
        <f t="shared" si="27"/>
        <v>0</v>
      </c>
      <c r="AO41">
        <f t="shared" si="27"/>
        <v>0</v>
      </c>
      <c r="AP41">
        <f t="shared" si="27"/>
        <v>-1.1492440432255296E-4</v>
      </c>
      <c r="AQ41">
        <f t="shared" si="27"/>
        <v>-4.1110830571574306</v>
      </c>
      <c r="AR41">
        <f t="shared" si="27"/>
        <v>-4.1111979815617534</v>
      </c>
      <c r="AS41">
        <f t="shared" si="27"/>
        <v>-20.312583809860904</v>
      </c>
      <c r="AT41">
        <f t="shared" si="27"/>
        <v>-13.422115491394401</v>
      </c>
      <c r="AU41">
        <f t="shared" si="23"/>
        <v>-37.845897282817056</v>
      </c>
      <c r="AW41">
        <v>38</v>
      </c>
      <c r="AX41">
        <f>IF(Z41&gt;0, (R41*SUMPRODUCT(K41:$K$98, X41:$X$98)-K41*$AZ$3)/Z41, 0)</f>
        <v>-18646161.820524767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12.5</v>
      </c>
      <c r="R42">
        <f t="shared" si="0"/>
        <v>500000</v>
      </c>
      <c r="S42">
        <f t="shared" si="1"/>
        <v>-32556566.510951389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-4971.4401675484387</v>
      </c>
      <c r="AC42">
        <f t="shared" si="2"/>
        <v>-4442.0676321295232</v>
      </c>
      <c r="AE42">
        <f t="shared" si="3"/>
        <v>0</v>
      </c>
      <c r="AF42">
        <f t="shared" si="24"/>
        <v>0</v>
      </c>
      <c r="AG42">
        <f t="shared" si="24"/>
        <v>-1.7055190811642018E-3</v>
      </c>
      <c r="AH42">
        <f t="shared" si="5"/>
        <v>-63.756150105523595</v>
      </c>
      <c r="AI42">
        <f t="shared" si="25"/>
        <v>-63.757855624604758</v>
      </c>
      <c r="AJ42">
        <f t="shared" si="7"/>
        <v>-529.3725354189155</v>
      </c>
      <c r="AK42">
        <f t="shared" si="22"/>
        <v>-348.00081172839072</v>
      </c>
      <c r="AL42">
        <f t="shared" si="26"/>
        <v>-941.13120277191092</v>
      </c>
      <c r="AN42">
        <f t="shared" si="27"/>
        <v>0</v>
      </c>
      <c r="AO42">
        <f t="shared" si="27"/>
        <v>0</v>
      </c>
      <c r="AP42">
        <f t="shared" si="27"/>
        <v>-5.2510728118579505E-5</v>
      </c>
      <c r="AQ42">
        <f t="shared" si="27"/>
        <v>-1.9629694566613707</v>
      </c>
      <c r="AR42">
        <f t="shared" si="27"/>
        <v>-1.9630219673894893</v>
      </c>
      <c r="AS42">
        <f t="shared" si="27"/>
        <v>-16.298696149356946</v>
      </c>
      <c r="AT42">
        <f t="shared" si="27"/>
        <v>-10.714495200628694</v>
      </c>
      <c r="AU42">
        <f t="shared" si="23"/>
        <v>-28.976213317375127</v>
      </c>
      <c r="AW42">
        <v>39</v>
      </c>
      <c r="AX42">
        <f>IF(Z42&gt;0, (R42*SUMPRODUCT(K42:$K$98, X42:$X$98)-K42*$AZ$3)/Z42, 0)</f>
        <v>-32556566.510951389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12.5</v>
      </c>
      <c r="R43">
        <f t="shared" si="0"/>
        <v>500000</v>
      </c>
      <c r="S43">
        <f t="shared" si="1"/>
        <v>-58100640.242138356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-4442.0676321295232</v>
      </c>
      <c r="AC43">
        <f t="shared" si="2"/>
        <v>-3967.7059422325474</v>
      </c>
      <c r="AE43">
        <f t="shared" si="3"/>
        <v>0</v>
      </c>
      <c r="AF43">
        <f t="shared" si="24"/>
        <v>0</v>
      </c>
      <c r="AG43">
        <f t="shared" si="24"/>
        <v>-8.5362784422358864E-4</v>
      </c>
      <c r="AH43">
        <f t="shared" si="5"/>
        <v>-33.393441845158847</v>
      </c>
      <c r="AI43">
        <f t="shared" si="25"/>
        <v>-33.394295473003069</v>
      </c>
      <c r="AJ43">
        <f t="shared" si="7"/>
        <v>-474.3616898969758</v>
      </c>
      <c r="AK43">
        <f t="shared" si="22"/>
        <v>-310.94473424906664</v>
      </c>
      <c r="AL43">
        <f t="shared" si="26"/>
        <v>-818.70071961904546</v>
      </c>
      <c r="AN43">
        <f t="shared" si="27"/>
        <v>0</v>
      </c>
      <c r="AO43">
        <f t="shared" si="27"/>
        <v>0</v>
      </c>
      <c r="AP43">
        <f t="shared" si="27"/>
        <v>-2.3466158934040277E-5</v>
      </c>
      <c r="AQ43">
        <f t="shared" si="27"/>
        <v>-0.91798295825959275</v>
      </c>
      <c r="AR43">
        <f t="shared" si="27"/>
        <v>-0.91800642441852676</v>
      </c>
      <c r="AS43">
        <f t="shared" si="27"/>
        <v>-13.040163676323017</v>
      </c>
      <c r="AT43">
        <f t="shared" si="27"/>
        <v>-8.5478450626550959</v>
      </c>
      <c r="AU43">
        <f t="shared" si="23"/>
        <v>-22.506015163396636</v>
      </c>
      <c r="AW43">
        <v>40</v>
      </c>
      <c r="AX43">
        <f>IF(Z43&gt;0, (R43*SUMPRODUCT(K43:$K$98, X43:$X$98)-K43*$AZ$3)/Z43, 0)</f>
        <v>-58100640.242138356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12.5</v>
      </c>
      <c r="R44">
        <f t="shared" si="0"/>
        <v>500000</v>
      </c>
      <c r="S44">
        <f t="shared" si="1"/>
        <v>-106225982.29003488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-3967.7059422325474</v>
      </c>
      <c r="AC44">
        <f t="shared" si="2"/>
        <v>-3543.3340507679181</v>
      </c>
      <c r="AE44">
        <f t="shared" si="3"/>
        <v>0</v>
      </c>
      <c r="AF44">
        <f t="shared" si="24"/>
        <v>0</v>
      </c>
      <c r="AG44">
        <f t="shared" si="24"/>
        <v>-4.1695708224817238E-4</v>
      </c>
      <c r="AH44">
        <f t="shared" si="5"/>
        <v>-17.125379341327214</v>
      </c>
      <c r="AI44">
        <f t="shared" si="25"/>
        <v>-17.125796298409462</v>
      </c>
      <c r="AJ44">
        <f t="shared" si="7"/>
        <v>-424.37189146462924</v>
      </c>
      <c r="AK44">
        <f t="shared" si="22"/>
        <v>-277.73941595627832</v>
      </c>
      <c r="AL44">
        <f t="shared" si="26"/>
        <v>-719.23710371931702</v>
      </c>
      <c r="AN44">
        <f t="shared" si="27"/>
        <v>0</v>
      </c>
      <c r="AO44">
        <f t="shared" si="27"/>
        <v>0</v>
      </c>
      <c r="AP44">
        <f t="shared" si="27"/>
        <v>-1.0234031922566906E-5</v>
      </c>
      <c r="AQ44">
        <f t="shared" si="27"/>
        <v>-0.42033505683660494</v>
      </c>
      <c r="AR44">
        <f t="shared" si="27"/>
        <v>-0.42034529086852751</v>
      </c>
      <c r="AS44">
        <f t="shared" si="27"/>
        <v>-10.416025219842995</v>
      </c>
      <c r="AT44">
        <f t="shared" si="27"/>
        <v>-6.8169942904575747</v>
      </c>
      <c r="AU44">
        <f t="shared" si="23"/>
        <v>-17.653364801169097</v>
      </c>
      <c r="AW44">
        <v>41</v>
      </c>
      <c r="AX44">
        <f>IF(Z44&gt;0, (R44*SUMPRODUCT(K44:$K$98, X44:$X$98)-K44*$AZ$3)/Z44, 0)</f>
        <v>-106225982.29003488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12.5</v>
      </c>
      <c r="R45">
        <f t="shared" si="0"/>
        <v>500000</v>
      </c>
      <c r="S45">
        <f t="shared" si="1"/>
        <v>-199252085.72165617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-3543.3340507679181</v>
      </c>
      <c r="AC45">
        <f t="shared" si="2"/>
        <v>-3164.0312836614598</v>
      </c>
      <c r="AE45">
        <f t="shared" si="3"/>
        <v>0</v>
      </c>
      <c r="AF45">
        <f t="shared" si="24"/>
        <v>0</v>
      </c>
      <c r="AG45">
        <f t="shared" si="24"/>
        <v>-1.984942386049494E-4</v>
      </c>
      <c r="AH45">
        <f t="shared" si="5"/>
        <v>-8.5717309128296506</v>
      </c>
      <c r="AI45">
        <f t="shared" si="25"/>
        <v>-8.5719294070682555</v>
      </c>
      <c r="AJ45">
        <f t="shared" si="7"/>
        <v>-379.3027671064583</v>
      </c>
      <c r="AK45">
        <f t="shared" si="22"/>
        <v>-248.03338355375431</v>
      </c>
      <c r="AL45">
        <f t="shared" si="26"/>
        <v>-635.90808006728082</v>
      </c>
      <c r="AN45">
        <f t="shared" si="27"/>
        <v>0</v>
      </c>
      <c r="AO45">
        <f t="shared" si="27"/>
        <v>0</v>
      </c>
      <c r="AP45">
        <f t="shared" si="27"/>
        <v>-4.3499603196904331E-6</v>
      </c>
      <c r="AQ45">
        <f t="shared" si="27"/>
        <v>-0.18784771590314109</v>
      </c>
      <c r="AR45">
        <f t="shared" si="27"/>
        <v>-0.18785206586346076</v>
      </c>
      <c r="AS45">
        <f t="shared" si="27"/>
        <v>-8.3123419483508076</v>
      </c>
      <c r="AT45">
        <f t="shared" si="27"/>
        <v>-5.4356004688112183</v>
      </c>
      <c r="AU45">
        <f t="shared" si="23"/>
        <v>-13.935794483025486</v>
      </c>
      <c r="AW45">
        <v>42</v>
      </c>
      <c r="AX45">
        <f>IF(Z45&gt;0, (R45*SUMPRODUCT(K45:$K$98, X45:$X$98)-K45*$AZ$3)/Z45, 0)</f>
        <v>-199252085.72165617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12.5</v>
      </c>
      <c r="R46">
        <f t="shared" si="0"/>
        <v>500000</v>
      </c>
      <c r="S46">
        <f t="shared" si="1"/>
        <v>-384326436.97380233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-3164.0312836614598</v>
      </c>
      <c r="AC46">
        <f t="shared" si="2"/>
        <v>-2825.1806473029924</v>
      </c>
      <c r="AE46">
        <f t="shared" si="3"/>
        <v>0</v>
      </c>
      <c r="AF46">
        <f t="shared" si="24"/>
        <v>0</v>
      </c>
      <c r="AG46">
        <f t="shared" si="24"/>
        <v>-9.1887402722947841E-5</v>
      </c>
      <c r="AH46">
        <f t="shared" si="5"/>
        <v>-4.1848757398380823</v>
      </c>
      <c r="AI46">
        <f t="shared" si="25"/>
        <v>-4.1849676272408054</v>
      </c>
      <c r="AJ46">
        <f t="shared" si="7"/>
        <v>-338.85063635846745</v>
      </c>
      <c r="AK46">
        <f t="shared" si="22"/>
        <v>-221.4821898563022</v>
      </c>
      <c r="AL46">
        <f t="shared" si="26"/>
        <v>-564.51779384201041</v>
      </c>
      <c r="AN46">
        <f t="shared" si="27"/>
        <v>0</v>
      </c>
      <c r="AO46">
        <f t="shared" si="27"/>
        <v>0</v>
      </c>
      <c r="AP46">
        <f t="shared" si="27"/>
        <v>-1.7979406144653384E-6</v>
      </c>
      <c r="AQ46">
        <f t="shared" si="27"/>
        <v>-8.1884543867583884E-2</v>
      </c>
      <c r="AR46">
        <f t="shared" si="27"/>
        <v>-8.1886341808198357E-2</v>
      </c>
      <c r="AS46">
        <f t="shared" si="27"/>
        <v>-6.6302159305038755</v>
      </c>
      <c r="AT46">
        <f t="shared" si="27"/>
        <v>-4.3336933325238043</v>
      </c>
      <c r="AU46">
        <f t="shared" si="23"/>
        <v>-11.045795604835877</v>
      </c>
      <c r="AW46">
        <v>43</v>
      </c>
      <c r="AX46">
        <f>IF(Z46&gt;0, (R46*SUMPRODUCT(K46:$K$98, X46:$X$98)-K46*$AZ$3)/Z46, 0)</f>
        <v>-384326436.97380233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12.5</v>
      </c>
      <c r="R47">
        <f t="shared" si="0"/>
        <v>500000</v>
      </c>
      <c r="S47">
        <f t="shared" si="1"/>
        <v>-764236334.62121534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-2825.1806473029924</v>
      </c>
      <c r="AC47">
        <f t="shared" si="2"/>
        <v>-2522.5495996376017</v>
      </c>
      <c r="AE47">
        <f t="shared" si="3"/>
        <v>0</v>
      </c>
      <c r="AF47">
        <f t="shared" si="24"/>
        <v>0</v>
      </c>
      <c r="AG47">
        <f t="shared" si="24"/>
        <v>-4.1259318049956915E-5</v>
      </c>
      <c r="AH47">
        <f t="shared" si="5"/>
        <v>-1.9883684258304577</v>
      </c>
      <c r="AI47">
        <f t="shared" si="25"/>
        <v>-1.9884096851485076</v>
      </c>
      <c r="AJ47">
        <f t="shared" si="7"/>
        <v>-302.63104766539072</v>
      </c>
      <c r="AK47">
        <f t="shared" si="22"/>
        <v>-197.7626453112095</v>
      </c>
      <c r="AL47">
        <f t="shared" si="26"/>
        <v>-502.38210266174872</v>
      </c>
      <c r="AN47">
        <f t="shared" si="27"/>
        <v>0</v>
      </c>
      <c r="AO47">
        <f t="shared" si="27"/>
        <v>0</v>
      </c>
      <c r="AP47">
        <f t="shared" si="27"/>
        <v>-7.2081429329433041E-7</v>
      </c>
      <c r="AQ47">
        <f t="shared" si="27"/>
        <v>-3.4737471422536956E-2</v>
      </c>
      <c r="AR47">
        <f t="shared" si="27"/>
        <v>-3.4738192236830251E-2</v>
      </c>
      <c r="AS47">
        <f t="shared" si="27"/>
        <v>-5.287067141723619</v>
      </c>
      <c r="AT47">
        <f t="shared" si="27"/>
        <v>-3.4549805512397618</v>
      </c>
      <c r="AU47">
        <f t="shared" si="23"/>
        <v>-8.7767858852002103</v>
      </c>
      <c r="AW47">
        <v>44</v>
      </c>
      <c r="AX47">
        <f>IF(Z47&gt;0, (R47*SUMPRODUCT(K47:$K$98, X47:$X$98)-K47*$AZ$3)/Z47, 0)</f>
        <v>-764236334.62121534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12.5</v>
      </c>
      <c r="R48">
        <f t="shared" si="0"/>
        <v>500000</v>
      </c>
      <c r="S48">
        <f t="shared" si="1"/>
        <v>-1569147465.2027035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-2522.5495996376017</v>
      </c>
      <c r="AC48">
        <f t="shared" si="2"/>
        <v>-2252.304933350757</v>
      </c>
      <c r="AE48">
        <f t="shared" si="3"/>
        <v>0</v>
      </c>
      <c r="AF48">
        <f t="shared" si="24"/>
        <v>0</v>
      </c>
      <c r="AG48">
        <f t="shared" si="24"/>
        <v>-1.7942106966503328E-5</v>
      </c>
      <c r="AH48">
        <f t="shared" si="5"/>
        <v>-0.91618471611816077</v>
      </c>
      <c r="AI48">
        <f t="shared" si="25"/>
        <v>-0.91620265822512725</v>
      </c>
      <c r="AJ48">
        <f t="shared" si="7"/>
        <v>-270.24466628684468</v>
      </c>
      <c r="AK48">
        <f t="shared" si="22"/>
        <v>-176.57847197463212</v>
      </c>
      <c r="AL48">
        <f t="shared" si="26"/>
        <v>-447.73934091970193</v>
      </c>
      <c r="AN48">
        <f t="shared" si="27"/>
        <v>0</v>
      </c>
      <c r="AO48">
        <f t="shared" si="27"/>
        <v>0</v>
      </c>
      <c r="AP48">
        <f t="shared" si="27"/>
        <v>-2.7987026767790947E-7</v>
      </c>
      <c r="AQ48">
        <f t="shared" si="27"/>
        <v>-1.4291123234361731E-2</v>
      </c>
      <c r="AR48">
        <f t="shared" si="27"/>
        <v>-1.4291403104629409E-2</v>
      </c>
      <c r="AS48">
        <f t="shared" si="27"/>
        <v>-4.2154161288542618</v>
      </c>
      <c r="AT48">
        <f t="shared" si="27"/>
        <v>-2.7543623672492035</v>
      </c>
      <c r="AU48">
        <f t="shared" si="23"/>
        <v>-6.9840698992080945</v>
      </c>
      <c r="AW48">
        <v>45</v>
      </c>
      <c r="AX48">
        <f>IF(Z48&gt;0, (R48*SUMPRODUCT(K48:$K$98, X48:$X$98)-K48*$AZ$3)/Z48, 0)</f>
        <v>-1569147465.2027035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12.5</v>
      </c>
      <c r="R49">
        <f t="shared" si="0"/>
        <v>500000</v>
      </c>
      <c r="S49">
        <f t="shared" si="1"/>
        <v>-3335271014.3997827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-2252.304933350757</v>
      </c>
      <c r="AC49">
        <f t="shared" si="2"/>
        <v>-2010.9983282612532</v>
      </c>
      <c r="AE49">
        <f t="shared" si="3"/>
        <v>0</v>
      </c>
      <c r="AF49">
        <f t="shared" si="24"/>
        <v>0</v>
      </c>
      <c r="AG49">
        <f t="shared" si="24"/>
        <v>-7.5368625202379301E-6</v>
      </c>
      <c r="AH49">
        <f t="shared" si="5"/>
        <v>-0.4090329350640145</v>
      </c>
      <c r="AI49">
        <f t="shared" si="25"/>
        <v>-0.40904047192653475</v>
      </c>
      <c r="AJ49">
        <f t="shared" si="7"/>
        <v>-241.30660508950382</v>
      </c>
      <c r="AK49">
        <f t="shared" si="22"/>
        <v>-157.661345334553</v>
      </c>
      <c r="AL49">
        <f t="shared" si="26"/>
        <v>-399.37699089598334</v>
      </c>
      <c r="AN49">
        <f t="shared" si="27"/>
        <v>0</v>
      </c>
      <c r="AO49">
        <f t="shared" si="27"/>
        <v>0</v>
      </c>
      <c r="AP49">
        <f t="shared" si="27"/>
        <v>-1.0496775102678615E-7</v>
      </c>
      <c r="AQ49">
        <f t="shared" si="27"/>
        <v>-5.6967029946832096E-3</v>
      </c>
      <c r="AR49">
        <f t="shared" si="27"/>
        <v>-5.6968079624342364E-3</v>
      </c>
      <c r="AS49">
        <f t="shared" si="27"/>
        <v>-3.3607368551754373</v>
      </c>
      <c r="AT49">
        <f t="shared" si="27"/>
        <v>-2.1957886055619689</v>
      </c>
      <c r="AU49">
        <f t="shared" si="23"/>
        <v>-5.5622222686998404</v>
      </c>
      <c r="AW49">
        <v>46</v>
      </c>
      <c r="AX49">
        <f>IF(Z49&gt;0, (R49*SUMPRODUCT(K49:$K$98, X49:$X$98)-K49*$AZ$3)/Z49, 0)</f>
        <v>-3335271014.3997827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12.5</v>
      </c>
      <c r="R50">
        <f t="shared" si="0"/>
        <v>500000</v>
      </c>
      <c r="S50">
        <f t="shared" si="1"/>
        <v>-7349833937.3850975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-2010.9983282612532</v>
      </c>
      <c r="AC50">
        <f t="shared" si="2"/>
        <v>-1795.5389390600171</v>
      </c>
      <c r="AE50">
        <f t="shared" si="3"/>
        <v>0</v>
      </c>
      <c r="AF50">
        <f t="shared" si="24"/>
        <v>0</v>
      </c>
      <c r="AG50">
        <f t="shared" si="24"/>
        <v>-3.053706645545703E-6</v>
      </c>
      <c r="AH50">
        <f t="shared" si="5"/>
        <v>-0.17631148997959389</v>
      </c>
      <c r="AI50">
        <f t="shared" si="25"/>
        <v>-0.17631454368623944</v>
      </c>
      <c r="AJ50">
        <f t="shared" si="7"/>
        <v>-215.45938920123604</v>
      </c>
      <c r="AK50">
        <f t="shared" si="22"/>
        <v>-140.76988297828774</v>
      </c>
      <c r="AL50">
        <f t="shared" si="26"/>
        <v>-356.40558672321004</v>
      </c>
      <c r="AN50">
        <f t="shared" si="27"/>
        <v>0</v>
      </c>
      <c r="AO50">
        <f t="shared" si="27"/>
        <v>0</v>
      </c>
      <c r="AP50">
        <f t="shared" si="27"/>
        <v>-3.7972972129811726E-8</v>
      </c>
      <c r="AQ50">
        <f t="shared" si="27"/>
        <v>-2.1924408832546117E-3</v>
      </c>
      <c r="AR50">
        <f t="shared" si="27"/>
        <v>-2.1924788562267417E-3</v>
      </c>
      <c r="AS50">
        <f t="shared" si="27"/>
        <v>-2.6792466765525607</v>
      </c>
      <c r="AT50">
        <f t="shared" si="27"/>
        <v>-1.7504794872318643</v>
      </c>
      <c r="AU50">
        <f t="shared" si="23"/>
        <v>-4.4319186426406523</v>
      </c>
      <c r="AW50">
        <v>47</v>
      </c>
      <c r="AX50">
        <f>IF(Z50&gt;0, (R50*SUMPRODUCT(K50:$K$98, X50:$X$98)-K50*$AZ$3)/Z50, 0)</f>
        <v>-7349833937.3850975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12.5</v>
      </c>
      <c r="R51">
        <f t="shared" si="0"/>
        <v>500000</v>
      </c>
      <c r="S51">
        <f t="shared" si="1"/>
        <v>-16804276893.507078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-1795.5389390600171</v>
      </c>
      <c r="AC51">
        <f t="shared" si="2"/>
        <v>-1603.1615905149799</v>
      </c>
      <c r="AE51">
        <f t="shared" si="3"/>
        <v>0</v>
      </c>
      <c r="AF51">
        <f t="shared" si="24"/>
        <v>0</v>
      </c>
      <c r="AG51">
        <f t="shared" si="24"/>
        <v>-1.1925249749473136E-6</v>
      </c>
      <c r="AH51">
        <f t="shared" si="5"/>
        <v>-7.3225784165717303E-2</v>
      </c>
      <c r="AI51">
        <f t="shared" si="25"/>
        <v>-7.3226976690692253E-2</v>
      </c>
      <c r="AJ51">
        <f t="shared" si="7"/>
        <v>-192.37734854503719</v>
      </c>
      <c r="AK51">
        <f t="shared" si="22"/>
        <v>-125.68772573420121</v>
      </c>
      <c r="AL51">
        <f t="shared" si="26"/>
        <v>-318.13830125592909</v>
      </c>
      <c r="AN51">
        <f t="shared" si="27"/>
        <v>0</v>
      </c>
      <c r="AO51">
        <f t="shared" si="27"/>
        <v>0</v>
      </c>
      <c r="AP51">
        <f t="shared" si="27"/>
        <v>-1.3240266810498262E-8</v>
      </c>
      <c r="AQ51">
        <f t="shared" si="27"/>
        <v>-8.1300512788412701E-4</v>
      </c>
      <c r="AR51">
        <f t="shared" si="27"/>
        <v>-8.1301836815093746E-4</v>
      </c>
      <c r="AS51">
        <f t="shared" si="27"/>
        <v>-2.1359111771600805</v>
      </c>
      <c r="AT51">
        <f t="shared" si="27"/>
        <v>-1.3954751963153436</v>
      </c>
      <c r="AU51">
        <f t="shared" si="23"/>
        <v>-3.5321993918435752</v>
      </c>
      <c r="AW51">
        <v>48</v>
      </c>
      <c r="AX51">
        <f>IF(Z51&gt;0, (R51*SUMPRODUCT(K51:$K$98, X51:$X$98)-K51*$AZ$3)/Z51, 0)</f>
        <v>-16804276893.507078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12.5</v>
      </c>
      <c r="R52">
        <f t="shared" si="0"/>
        <v>500000</v>
      </c>
      <c r="S52">
        <f t="shared" si="1"/>
        <v>-39955379335.445564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-1603.1615905149799</v>
      </c>
      <c r="AC52">
        <f t="shared" si="2"/>
        <v>-1431.3949562112507</v>
      </c>
      <c r="AE52">
        <f t="shared" si="3"/>
        <v>0</v>
      </c>
      <c r="AF52">
        <f t="shared" si="24"/>
        <v>0</v>
      </c>
      <c r="AG52">
        <f t="shared" si="24"/>
        <v>-4.4781046382827707E-7</v>
      </c>
      <c r="AH52">
        <f t="shared" si="5"/>
        <v>-2.9311570454782533E-2</v>
      </c>
      <c r="AI52">
        <f t="shared" si="25"/>
        <v>-2.9312018265246362E-2</v>
      </c>
      <c r="AJ52">
        <f t="shared" si="7"/>
        <v>-171.76663430372923</v>
      </c>
      <c r="AK52">
        <f t="shared" si="22"/>
        <v>-112.2213113360486</v>
      </c>
      <c r="AL52">
        <f t="shared" si="26"/>
        <v>-284.01725765804309</v>
      </c>
      <c r="AN52">
        <f t="shared" si="27"/>
        <v>0</v>
      </c>
      <c r="AO52">
        <f t="shared" si="27"/>
        <v>0</v>
      </c>
      <c r="AP52">
        <f t="shared" si="27"/>
        <v>-4.4392077331256438E-9</v>
      </c>
      <c r="AQ52">
        <f t="shared" si="27"/>
        <v>-2.9056969576044846E-4</v>
      </c>
      <c r="AR52">
        <f t="shared" si="27"/>
        <v>-2.9057413496818158E-4</v>
      </c>
      <c r="AS52">
        <f t="shared" si="27"/>
        <v>-1.7027466593243341</v>
      </c>
      <c r="AT52">
        <f t="shared" si="27"/>
        <v>-1.1124655481376231</v>
      </c>
      <c r="AU52">
        <f t="shared" si="23"/>
        <v>-2.8155027815969254</v>
      </c>
      <c r="AW52">
        <v>49</v>
      </c>
      <c r="AX52">
        <f>IF(Z52&gt;0, (R52*SUMPRODUCT(K52:$K$98, X52:$X$98)-K52*$AZ$3)/Z52, 0)</f>
        <v>-39955379335.445564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12.5</v>
      </c>
      <c r="R53">
        <f t="shared" si="0"/>
        <v>500000</v>
      </c>
      <c r="S53">
        <f t="shared" si="1"/>
        <v>-99027144999.195953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-1431.3949562112507</v>
      </c>
      <c r="AC53">
        <f t="shared" si="2"/>
        <v>-1278.0314545408951</v>
      </c>
      <c r="AE53">
        <f t="shared" si="3"/>
        <v>0</v>
      </c>
      <c r="AF53">
        <f t="shared" si="24"/>
        <v>0</v>
      </c>
      <c r="AG53">
        <f t="shared" si="24"/>
        <v>-1.6132337433226919E-7</v>
      </c>
      <c r="AH53">
        <f t="shared" si="5"/>
        <v>-1.1280359394309004E-2</v>
      </c>
      <c r="AI53">
        <f t="shared" si="25"/>
        <v>-1.1280520717683337E-2</v>
      </c>
      <c r="AJ53">
        <f t="shared" si="7"/>
        <v>-153.36350167035562</v>
      </c>
      <c r="AK53">
        <f t="shared" si="22"/>
        <v>-100.19764693478756</v>
      </c>
      <c r="AL53">
        <f t="shared" si="26"/>
        <v>-253.57242912586088</v>
      </c>
      <c r="AN53">
        <f t="shared" si="27"/>
        <v>0</v>
      </c>
      <c r="AO53">
        <f t="shared" si="27"/>
        <v>0</v>
      </c>
      <c r="AP53">
        <f t="shared" si="27"/>
        <v>-1.4278760385976346E-9</v>
      </c>
      <c r="AQ53">
        <f t="shared" si="27"/>
        <v>-9.9842660448751295E-5</v>
      </c>
      <c r="AR53">
        <f t="shared" si="27"/>
        <v>-9.9844088324789893E-5</v>
      </c>
      <c r="AS53">
        <f t="shared" si="27"/>
        <v>-1.357423064927338</v>
      </c>
      <c r="AT53">
        <f t="shared" si="27"/>
        <v>-0.88685114462939241</v>
      </c>
      <c r="AU53">
        <f t="shared" si="23"/>
        <v>-2.2443740536450552</v>
      </c>
      <c r="AW53">
        <v>50</v>
      </c>
      <c r="AX53">
        <f>IF(Z53&gt;0, (R53*SUMPRODUCT(K53:$K$98, X53:$X$98)-K53*$AZ$3)/Z53, 0)</f>
        <v>-99027144999.195953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12.5</v>
      </c>
      <c r="R54">
        <f t="shared" si="0"/>
        <v>500000</v>
      </c>
      <c r="S54">
        <f t="shared" si="1"/>
        <v>-256415289895.32422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-1278.0314545408951</v>
      </c>
      <c r="AC54">
        <f t="shared" si="2"/>
        <v>-1141.0995970263671</v>
      </c>
      <c r="AE54">
        <f t="shared" si="3"/>
        <v>0</v>
      </c>
      <c r="AF54">
        <f t="shared" si="24"/>
        <v>0</v>
      </c>
      <c r="AG54">
        <f t="shared" si="24"/>
        <v>-5.5627513354029868E-8</v>
      </c>
      <c r="AH54">
        <f t="shared" si="5"/>
        <v>-4.1633050893966654E-3</v>
      </c>
      <c r="AI54">
        <f t="shared" si="25"/>
        <v>-4.1633607169100197E-3</v>
      </c>
      <c r="AJ54">
        <f t="shared" si="7"/>
        <v>-136.93185751452802</v>
      </c>
      <c r="AK54">
        <f t="shared" si="22"/>
        <v>-89.462201817862663</v>
      </c>
      <c r="AL54">
        <f t="shared" si="26"/>
        <v>-226.39822269310758</v>
      </c>
      <c r="AN54">
        <f t="shared" si="27"/>
        <v>0</v>
      </c>
      <c r="AO54">
        <f t="shared" si="27"/>
        <v>0</v>
      </c>
      <c r="AP54">
        <f t="shared" si="27"/>
        <v>-4.3960723594187978E-10</v>
      </c>
      <c r="AQ54">
        <f t="shared" si="27"/>
        <v>-3.2901327641312602E-5</v>
      </c>
      <c r="AR54">
        <f t="shared" si="27"/>
        <v>-3.2901767248548544E-5</v>
      </c>
      <c r="AS54">
        <f t="shared" si="27"/>
        <v>-1.0821306178337045</v>
      </c>
      <c r="AT54">
        <f t="shared" si="27"/>
        <v>-0.70699243757542751</v>
      </c>
      <c r="AU54">
        <f t="shared" si="23"/>
        <v>-1.7891559571763804</v>
      </c>
      <c r="AW54">
        <v>51</v>
      </c>
      <c r="AX54">
        <f>IF(Z54&gt;0, (R54*SUMPRODUCT(K54:$K$98, X54:$X$98)-K54*$AZ$3)/Z54, 0)</f>
        <v>-256415289895.32422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12.5</v>
      </c>
      <c r="R55">
        <f t="shared" si="0"/>
        <v>500000</v>
      </c>
      <c r="S55">
        <f t="shared" si="1"/>
        <v>-695188317246.7345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-1141.0995970263671</v>
      </c>
      <c r="AC55">
        <f t="shared" si="2"/>
        <v>-1018.8389537159194</v>
      </c>
      <c r="AE55">
        <f t="shared" si="3"/>
        <v>0</v>
      </c>
      <c r="AF55">
        <f t="shared" si="24"/>
        <v>0</v>
      </c>
      <c r="AG55">
        <f t="shared" si="24"/>
        <v>-1.8319477766668145E-8</v>
      </c>
      <c r="AH55">
        <f t="shared" si="5"/>
        <v>-1.4700704181528569E-3</v>
      </c>
      <c r="AI55">
        <f t="shared" si="25"/>
        <v>-1.4700887376306235E-3</v>
      </c>
      <c r="AJ55">
        <f t="shared" si="7"/>
        <v>-122.26064331044768</v>
      </c>
      <c r="AK55">
        <f t="shared" si="22"/>
        <v>-79.876971791845705</v>
      </c>
      <c r="AL55">
        <f t="shared" si="26"/>
        <v>-202.13908519103103</v>
      </c>
      <c r="AN55">
        <f t="shared" si="27"/>
        <v>0</v>
      </c>
      <c r="AO55">
        <f t="shared" si="27"/>
        <v>0</v>
      </c>
      <c r="AP55">
        <f t="shared" si="27"/>
        <v>-1.2926181570647898E-10</v>
      </c>
      <c r="AQ55">
        <f t="shared" si="27"/>
        <v>-1.0372783213971588E-5</v>
      </c>
      <c r="AR55">
        <f t="shared" si="27"/>
        <v>-1.0372912475787295E-5</v>
      </c>
      <c r="AS55">
        <f t="shared" si="27"/>
        <v>-0.8626683001032367</v>
      </c>
      <c r="AT55">
        <f t="shared" si="27"/>
        <v>-0.56361008422059655</v>
      </c>
      <c r="AU55">
        <f t="shared" si="23"/>
        <v>-1.4262887572363092</v>
      </c>
      <c r="AW55">
        <v>52</v>
      </c>
      <c r="AX55">
        <f>IF(Z55&gt;0, (R55*SUMPRODUCT(K55:$K$98, X55:$X$98)-K55*$AZ$3)/Z55, 0)</f>
        <v>-695188317246.7345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12.5</v>
      </c>
      <c r="R56">
        <f t="shared" si="0"/>
        <v>500000</v>
      </c>
      <c r="S56">
        <f t="shared" si="1"/>
        <v>-1978365052719.908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-1018.8389537159194</v>
      </c>
      <c r="AC56">
        <f t="shared" si="2"/>
        <v>-909.67764604247463</v>
      </c>
      <c r="AE56">
        <f t="shared" si="3"/>
        <v>0</v>
      </c>
      <c r="AF56">
        <f t="shared" si="24"/>
        <v>0</v>
      </c>
      <c r="AG56">
        <f t="shared" si="24"/>
        <v>-5.7476604532100006E-9</v>
      </c>
      <c r="AH56">
        <f t="shared" si="5"/>
        <v>-4.9554490143165848E-4</v>
      </c>
      <c r="AI56">
        <f t="shared" si="25"/>
        <v>-4.9555064909211164E-4</v>
      </c>
      <c r="AJ56">
        <f t="shared" si="7"/>
        <v>-109.16130767344475</v>
      </c>
      <c r="AK56">
        <f t="shared" si="22"/>
        <v>-71.318726760114359</v>
      </c>
      <c r="AL56">
        <f t="shared" si="26"/>
        <v>-180.4805299842082</v>
      </c>
      <c r="AN56">
        <f t="shared" si="27"/>
        <v>0</v>
      </c>
      <c r="AO56">
        <f t="shared" si="27"/>
        <v>0</v>
      </c>
      <c r="AP56">
        <f t="shared" si="27"/>
        <v>-3.6210143364361863E-11</v>
      </c>
      <c r="AQ56">
        <f t="shared" si="27"/>
        <v>-3.121922749333174E-6</v>
      </c>
      <c r="AR56">
        <f t="shared" si="27"/>
        <v>-3.121958959476538E-6</v>
      </c>
      <c r="AS56">
        <f t="shared" si="27"/>
        <v>-0.68771400692069184</v>
      </c>
      <c r="AT56">
        <f t="shared" si="27"/>
        <v>-0.44930652072622307</v>
      </c>
      <c r="AU56">
        <f t="shared" si="23"/>
        <v>-1.1370236496058743</v>
      </c>
      <c r="AW56">
        <v>53</v>
      </c>
      <c r="AX56">
        <f>IF(Z56&gt;0, (R56*SUMPRODUCT(K56:$K$98, X56:$X$98)-K56*$AZ$3)/Z56, 0)</f>
        <v>-1978365052719.908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12.5</v>
      </c>
      <c r="R57">
        <f t="shared" si="0"/>
        <v>500000</v>
      </c>
      <c r="S57">
        <f t="shared" si="1"/>
        <v>-5926375512585.0859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-909.67764604247463</v>
      </c>
      <c r="AC57">
        <f t="shared" si="2"/>
        <v>-812.21218662312219</v>
      </c>
      <c r="AE57">
        <f t="shared" si="3"/>
        <v>0</v>
      </c>
      <c r="AF57">
        <f t="shared" si="24"/>
        <v>0</v>
      </c>
      <c r="AG57">
        <f t="shared" si="24"/>
        <v>-1.7131301098334283E-9</v>
      </c>
      <c r="AH57">
        <f t="shared" si="5"/>
        <v>-1.590821495537789E-4</v>
      </c>
      <c r="AI57">
        <f t="shared" si="25"/>
        <v>-1.5908386268388873E-4</v>
      </c>
      <c r="AJ57">
        <f t="shared" si="7"/>
        <v>-97.465459419352442</v>
      </c>
      <c r="AK57">
        <f t="shared" si="22"/>
        <v>-63.67743522297323</v>
      </c>
      <c r="AL57">
        <f t="shared" si="26"/>
        <v>-161.14305372618836</v>
      </c>
      <c r="AN57">
        <f t="shared" si="27"/>
        <v>0</v>
      </c>
      <c r="AO57">
        <f t="shared" si="27"/>
        <v>0</v>
      </c>
      <c r="AP57">
        <f t="shared" si="27"/>
        <v>-9.6363256008781947E-12</v>
      </c>
      <c r="AQ57">
        <f t="shared" si="27"/>
        <v>-8.9483418777623806E-7</v>
      </c>
      <c r="AR57">
        <f t="shared" si="27"/>
        <v>-8.9484382410183892E-7</v>
      </c>
      <c r="AS57">
        <f t="shared" si="27"/>
        <v>-0.54824143035778072</v>
      </c>
      <c r="AT57">
        <f t="shared" si="27"/>
        <v>-0.35818441093015591</v>
      </c>
      <c r="AU57">
        <f t="shared" si="23"/>
        <v>-0.90642673613176072</v>
      </c>
      <c r="AW57">
        <v>54</v>
      </c>
      <c r="AX57">
        <f>IF(Z57&gt;0, (R57*SUMPRODUCT(K57:$K$98, X57:$X$98)-K57*$AZ$3)/Z57, 0)</f>
        <v>-5926375512585.0859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12.5</v>
      </c>
      <c r="R58">
        <f t="shared" si="0"/>
        <v>500000</v>
      </c>
      <c r="S58">
        <f t="shared" si="1"/>
        <v>-18740843890622.688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-812.21218662312219</v>
      </c>
      <c r="AC58">
        <f t="shared" si="2"/>
        <v>-725.18945310610377</v>
      </c>
      <c r="AE58">
        <f t="shared" si="3"/>
        <v>0</v>
      </c>
      <c r="AF58">
        <f t="shared" si="24"/>
        <v>0</v>
      </c>
      <c r="AG58">
        <f t="shared" si="24"/>
        <v>-4.8369583657660496E-10</v>
      </c>
      <c r="AH58">
        <f t="shared" si="5"/>
        <v>-4.8492118886339564E-5</v>
      </c>
      <c r="AI58">
        <f t="shared" si="25"/>
        <v>-4.8492602582176142E-5</v>
      </c>
      <c r="AJ58">
        <f t="shared" si="7"/>
        <v>-87.022733517018423</v>
      </c>
      <c r="AK58">
        <f t="shared" si="22"/>
        <v>-56.854853063618556</v>
      </c>
      <c r="AL58">
        <f t="shared" si="26"/>
        <v>-143.87763507323956</v>
      </c>
      <c r="AN58">
        <f t="shared" si="27"/>
        <v>0</v>
      </c>
      <c r="AO58">
        <f t="shared" si="27"/>
        <v>0</v>
      </c>
      <c r="AP58">
        <f t="shared" si="27"/>
        <v>-2.4292680827161349E-12</v>
      </c>
      <c r="AQ58">
        <f t="shared" si="27"/>
        <v>-2.4354221757954795E-7</v>
      </c>
      <c r="AR58">
        <f t="shared" si="27"/>
        <v>-2.4354464684763068E-7</v>
      </c>
      <c r="AS58">
        <f t="shared" si="27"/>
        <v>-0.43705472120623456</v>
      </c>
      <c r="AT58">
        <f t="shared" si="27"/>
        <v>-0.28554242036170646</v>
      </c>
      <c r="AU58">
        <f t="shared" si="23"/>
        <v>-0.72259738511258786</v>
      </c>
      <c r="AW58">
        <v>55</v>
      </c>
      <c r="AX58">
        <f>IF(Z58&gt;0, (R58*SUMPRODUCT(K58:$K$98, X58:$X$98)-K58*$AZ$3)/Z58, 0)</f>
        <v>-18740843890622.688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12.5</v>
      </c>
      <c r="R59">
        <f t="shared" si="0"/>
        <v>500000</v>
      </c>
      <c r="S59">
        <f t="shared" si="1"/>
        <v>-62739314487264.266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-725.18945310610377</v>
      </c>
      <c r="AC59">
        <f t="shared" si="2"/>
        <v>-647.49058333906316</v>
      </c>
      <c r="AE59">
        <f t="shared" si="3"/>
        <v>0</v>
      </c>
      <c r="AF59">
        <f t="shared" si="24"/>
        <v>0</v>
      </c>
      <c r="AG59">
        <f t="shared" si="24"/>
        <v>-1.29004155653968E-10</v>
      </c>
      <c r="AH59">
        <f t="shared" si="5"/>
        <v>-1.3994188902274835E-5</v>
      </c>
      <c r="AI59">
        <f t="shared" si="25"/>
        <v>-1.3994317906430488E-5</v>
      </c>
      <c r="AJ59">
        <f t="shared" si="7"/>
        <v>-77.698869767040605</v>
      </c>
      <c r="AK59">
        <f t="shared" si="22"/>
        <v>-50.76326171742727</v>
      </c>
      <c r="AL59">
        <f t="shared" si="26"/>
        <v>-128.46214547878577</v>
      </c>
      <c r="AN59">
        <f t="shared" si="27"/>
        <v>0</v>
      </c>
      <c r="AO59">
        <f t="shared" si="27"/>
        <v>0</v>
      </c>
      <c r="AP59">
        <f t="shared" si="27"/>
        <v>-5.7848056525331126E-13</v>
      </c>
      <c r="AQ59">
        <f t="shared" si="27"/>
        <v>-6.275275602875945E-8</v>
      </c>
      <c r="AR59">
        <f t="shared" si="27"/>
        <v>-6.2753334509324696E-8</v>
      </c>
      <c r="AS59">
        <f t="shared" si="27"/>
        <v>-0.34841735039097982</v>
      </c>
      <c r="AT59">
        <f t="shared" si="27"/>
        <v>-0.22763266953327682</v>
      </c>
      <c r="AU59">
        <f t="shared" si="23"/>
        <v>-0.57605008267759106</v>
      </c>
      <c r="AW59">
        <v>56</v>
      </c>
      <c r="AX59">
        <f>IF(Z59&gt;0, (R59*SUMPRODUCT(K59:$K$98, X59:$X$98)-K59*$AZ$3)/Z59, 0)</f>
        <v>-62739314487264.266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12.5</v>
      </c>
      <c r="R60">
        <f t="shared" si="0"/>
        <v>500000</v>
      </c>
      <c r="S60">
        <f t="shared" si="1"/>
        <v>-225379871704663.41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-647.49058333906316</v>
      </c>
      <c r="AC60">
        <f t="shared" si="2"/>
        <v>-578.11659232093848</v>
      </c>
      <c r="AE60">
        <f t="shared" si="3"/>
        <v>0</v>
      </c>
      <c r="AF60">
        <f t="shared" si="24"/>
        <v>0</v>
      </c>
      <c r="AG60">
        <f t="shared" si="24"/>
        <v>-3.2063455131792969E-11</v>
      </c>
      <c r="AH60">
        <f t="shared" si="5"/>
        <v>-3.8260263586254148E-6</v>
      </c>
      <c r="AI60">
        <f t="shared" si="25"/>
        <v>-3.8260584220805467E-6</v>
      </c>
      <c r="AJ60">
        <f t="shared" si="7"/>
        <v>-69.373991018124684</v>
      </c>
      <c r="AK60">
        <f t="shared" si="22"/>
        <v>-45.324340833734425</v>
      </c>
      <c r="AL60">
        <f t="shared" si="26"/>
        <v>-114.69833567791753</v>
      </c>
      <c r="AN60">
        <f t="shared" si="27"/>
        <v>0</v>
      </c>
      <c r="AO60">
        <f t="shared" si="27"/>
        <v>0</v>
      </c>
      <c r="AP60">
        <f t="shared" si="27"/>
        <v>-1.2837408743724827E-13</v>
      </c>
      <c r="AQ60">
        <f t="shared" si="27"/>
        <v>-1.531845648825215E-8</v>
      </c>
      <c r="AR60">
        <f t="shared" si="27"/>
        <v>-1.5318584862339586E-8</v>
      </c>
      <c r="AS60">
        <f t="shared" si="27"/>
        <v>-0.27775617918360024</v>
      </c>
      <c r="AT60">
        <f t="shared" si="27"/>
        <v>-0.18146737054098949</v>
      </c>
      <c r="AU60">
        <f t="shared" si="23"/>
        <v>-0.45922356504317458</v>
      </c>
      <c r="AW60">
        <v>57</v>
      </c>
      <c r="AX60">
        <f>IF(Z60&gt;0, (R60*SUMPRODUCT(K60:$K$98, X60:$X$98)-K60*$AZ$3)/Z60, 0)</f>
        <v>-225379871704663.41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12.5</v>
      </c>
      <c r="R61">
        <f t="shared" si="0"/>
        <v>500000</v>
      </c>
      <c r="S61">
        <f t="shared" si="1"/>
        <v>-873079512618390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-578.11659232093848</v>
      </c>
      <c r="AC61">
        <f t="shared" si="2"/>
        <v>-516.17552887118779</v>
      </c>
      <c r="AE61">
        <f t="shared" si="3"/>
        <v>0</v>
      </c>
      <c r="AF61">
        <f t="shared" si="24"/>
        <v>0</v>
      </c>
      <c r="AG61">
        <f t="shared" si="24"/>
        <v>-7.3901563576260491E-12</v>
      </c>
      <c r="AH61">
        <f t="shared" si="5"/>
        <v>-9.741065689139598E-7</v>
      </c>
      <c r="AI61">
        <f t="shared" si="25"/>
        <v>-9.7411395907031733E-7</v>
      </c>
      <c r="AJ61">
        <f t="shared" si="7"/>
        <v>-61.941063449750686</v>
      </c>
      <c r="AK61">
        <f t="shared" si="22"/>
        <v>-40.468161462465694</v>
      </c>
      <c r="AL61">
        <f t="shared" si="26"/>
        <v>-102.40922588633035</v>
      </c>
      <c r="AN61">
        <f t="shared" si="27"/>
        <v>0</v>
      </c>
      <c r="AO61">
        <f t="shared" si="27"/>
        <v>0</v>
      </c>
      <c r="AP61">
        <f t="shared" si="27"/>
        <v>-2.6418165348360627E-14</v>
      </c>
      <c r="AQ61">
        <f t="shared" si="27"/>
        <v>-3.4822143347397108E-9</v>
      </c>
      <c r="AR61">
        <f t="shared" si="27"/>
        <v>-3.4822407529050591E-9</v>
      </c>
      <c r="AS61">
        <f t="shared" si="27"/>
        <v>-0.22142552564266232</v>
      </c>
      <c r="AT61">
        <f t="shared" si="27"/>
        <v>-0.14466467678405129</v>
      </c>
      <c r="AU61">
        <f t="shared" si="23"/>
        <v>-0.36609020590895441</v>
      </c>
      <c r="AW61">
        <v>58</v>
      </c>
      <c r="AX61">
        <f>IF(Z61&gt;0, (R61*SUMPRODUCT(K61:$K$98, X61:$X$98)-K61*$AZ$3)/Z61, 0)</f>
        <v>-873079512618390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12.5</v>
      </c>
      <c r="R62">
        <f t="shared" si="0"/>
        <v>500000</v>
      </c>
      <c r="S62">
        <f t="shared" si="1"/>
        <v>-3667610749262527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-516.17552887118779</v>
      </c>
      <c r="AC62">
        <f t="shared" si="2"/>
        <v>-460.87100792371541</v>
      </c>
      <c r="AE62">
        <f t="shared" si="3"/>
        <v>0</v>
      </c>
      <c r="AF62">
        <f t="shared" si="24"/>
        <v>0</v>
      </c>
      <c r="AG62">
        <f t="shared" si="24"/>
        <v>-1.570746732107497E-12</v>
      </c>
      <c r="AH62">
        <f t="shared" si="5"/>
        <v>-2.2982032247769165E-7</v>
      </c>
      <c r="AI62">
        <f t="shared" si="25"/>
        <v>-2.2982189322442375E-7</v>
      </c>
      <c r="AJ62">
        <f t="shared" si="7"/>
        <v>-55.304520947472383</v>
      </c>
      <c r="AK62">
        <f t="shared" si="22"/>
        <v>-36.132287020983149</v>
      </c>
      <c r="AL62">
        <f t="shared" si="26"/>
        <v>-91.436808198277419</v>
      </c>
      <c r="AN62">
        <f t="shared" si="27"/>
        <v>0</v>
      </c>
      <c r="AO62">
        <f t="shared" si="27"/>
        <v>0</v>
      </c>
      <c r="AP62">
        <f t="shared" si="27"/>
        <v>-5.013455554098586E-15</v>
      </c>
      <c r="AQ62">
        <f t="shared" si="27"/>
        <v>-7.3353262408166435E-10</v>
      </c>
      <c r="AR62">
        <f t="shared" si="27"/>
        <v>-7.3353763753721838E-10</v>
      </c>
      <c r="AS62">
        <f t="shared" si="27"/>
        <v>-0.17651907340838685</v>
      </c>
      <c r="AT62">
        <f t="shared" si="27"/>
        <v>-0.11532579463309368</v>
      </c>
      <c r="AU62">
        <f t="shared" si="23"/>
        <v>-0.29184486877501814</v>
      </c>
      <c r="AW62">
        <v>59</v>
      </c>
      <c r="AX62">
        <f>IF(Z62&gt;0, (R62*SUMPRODUCT(K62:$K$98, X62:$X$98)-K62*$AZ$3)/Z62, 0)</f>
        <v>-3667610749262527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12.5</v>
      </c>
      <c r="R63">
        <f t="shared" si="0"/>
        <v>500000</v>
      </c>
      <c r="S63">
        <f t="shared" si="1"/>
        <v>-1.6814673170699568E+16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-460.87100792371541</v>
      </c>
      <c r="AC63">
        <f t="shared" si="2"/>
        <v>-411.49197136109666</v>
      </c>
      <c r="AE63">
        <f t="shared" si="3"/>
        <v>0</v>
      </c>
      <c r="AF63">
        <f t="shared" si="24"/>
        <v>0</v>
      </c>
      <c r="AG63">
        <f t="shared" si="24"/>
        <v>-3.0590244542943497E-13</v>
      </c>
      <c r="AH63">
        <f t="shared" si="5"/>
        <v>-4.9965472774279483E-8</v>
      </c>
      <c r="AI63">
        <f t="shared" si="25"/>
        <v>-4.9965778676724911E-8</v>
      </c>
      <c r="AJ63">
        <f t="shared" si="7"/>
        <v>-49.379036562618751</v>
      </c>
      <c r="AK63">
        <f t="shared" si="22"/>
        <v>-32.260970554660084</v>
      </c>
      <c r="AL63">
        <f t="shared" si="26"/>
        <v>-81.640007167244619</v>
      </c>
      <c r="AN63">
        <f t="shared" si="27"/>
        <v>0</v>
      </c>
      <c r="AO63">
        <f t="shared" si="27"/>
        <v>0</v>
      </c>
      <c r="AP63">
        <f t="shared" si="27"/>
        <v>-8.7175797771723204E-16</v>
      </c>
      <c r="AQ63">
        <f t="shared" si="27"/>
        <v>-1.4239114512551072E-10</v>
      </c>
      <c r="AR63">
        <f t="shared" si="27"/>
        <v>-1.4239201688348844E-10</v>
      </c>
      <c r="AS63">
        <f t="shared" si="27"/>
        <v>-0.14071992459891494</v>
      </c>
      <c r="AT63">
        <f t="shared" si="27"/>
        <v>-9.1937017405809479E-2</v>
      </c>
      <c r="AU63">
        <f t="shared" si="23"/>
        <v>-0.23265694214711646</v>
      </c>
      <c r="AW63">
        <v>60</v>
      </c>
      <c r="AX63">
        <f>IF(Z63&gt;0, (R63*SUMPRODUCT(K63:$K$98, X63:$X$98)-K63*$AZ$3)/Z63, 0)</f>
        <v>-1.6814673170699568E+16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12.5</v>
      </c>
      <c r="R64">
        <f t="shared" si="0"/>
        <v>500000</v>
      </c>
      <c r="S64">
        <f t="shared" si="1"/>
        <v>-8.476289156550728E+16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-411.49197136109666</v>
      </c>
      <c r="AC64">
        <f t="shared" si="2"/>
        <v>-367.40354585824593</v>
      </c>
      <c r="AE64">
        <f t="shared" si="3"/>
        <v>0</v>
      </c>
      <c r="AF64">
        <f t="shared" si="24"/>
        <v>0</v>
      </c>
      <c r="AG64">
        <f t="shared" si="24"/>
        <v>-5.41810719102099E-14</v>
      </c>
      <c r="AH64">
        <f t="shared" si="5"/>
        <v>-9.9464939625972275E-9</v>
      </c>
      <c r="AI64">
        <f t="shared" si="25"/>
        <v>-9.9465481436691372E-9</v>
      </c>
      <c r="AJ64">
        <f t="shared" si="7"/>
        <v>-44.088425502850725</v>
      </c>
      <c r="AK64">
        <f t="shared" si="22"/>
        <v>-28.804437995276768</v>
      </c>
      <c r="AL64">
        <f t="shared" si="26"/>
        <v>-72.892863508074043</v>
      </c>
      <c r="AN64">
        <f t="shared" si="27"/>
        <v>0</v>
      </c>
      <c r="AO64">
        <f t="shared" si="27"/>
        <v>0</v>
      </c>
      <c r="AP64">
        <f t="shared" si="27"/>
        <v>-1.3786135785839025E-16</v>
      </c>
      <c r="AQ64">
        <f t="shared" si="27"/>
        <v>-2.5308417040666521E-11</v>
      </c>
      <c r="AR64">
        <f t="shared" si="27"/>
        <v>-2.530855490202438E-11</v>
      </c>
      <c r="AS64">
        <f t="shared" si="27"/>
        <v>-0.11218106234100041</v>
      </c>
      <c r="AT64">
        <f t="shared" si="27"/>
        <v>-7.3291627396326262E-2</v>
      </c>
      <c r="AU64">
        <f t="shared" si="23"/>
        <v>-0.18547268976263523</v>
      </c>
      <c r="AW64">
        <v>61</v>
      </c>
      <c r="AX64">
        <f>IF(Z64&gt;0, (R64*SUMPRODUCT(K64:$K$98, X64:$X$98)-K64*$AZ$3)/Z64, 0)</f>
        <v>-8.476289156550728E+16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12.5</v>
      </c>
      <c r="R65">
        <f t="shared" si="0"/>
        <v>500000</v>
      </c>
      <c r="S65">
        <f t="shared" si="1"/>
        <v>-4.7425967681320864E+17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-367.40354585824593</v>
      </c>
      <c r="AC65">
        <f t="shared" si="2"/>
        <v>-328.03888023059881</v>
      </c>
      <c r="AE65">
        <f t="shared" si="3"/>
        <v>0</v>
      </c>
      <c r="AF65">
        <f t="shared" si="24"/>
        <v>0</v>
      </c>
      <c r="AG65">
        <f t="shared" si="24"/>
        <v>-8.646077672965433E-15</v>
      </c>
      <c r="AH65">
        <f t="shared" si="5"/>
        <v>-1.7997273407256947E-9</v>
      </c>
      <c r="AI65">
        <f t="shared" si="25"/>
        <v>-1.7997359868033677E-9</v>
      </c>
      <c r="AJ65">
        <f t="shared" si="7"/>
        <v>-39.364665627647128</v>
      </c>
      <c r="AK65">
        <f t="shared" si="22"/>
        <v>-25.718248210077217</v>
      </c>
      <c r="AL65">
        <f t="shared" si="26"/>
        <v>-65.082913839524082</v>
      </c>
      <c r="AN65">
        <f t="shared" si="27"/>
        <v>0</v>
      </c>
      <c r="AO65">
        <f t="shared" si="27"/>
        <v>0</v>
      </c>
      <c r="AP65">
        <f t="shared" si="27"/>
        <v>-1.9642468665722227E-17</v>
      </c>
      <c r="AQ65">
        <f t="shared" si="27"/>
        <v>-4.0886849776499086E-12</v>
      </c>
      <c r="AR65">
        <f t="shared" si="27"/>
        <v>-4.0887046201185745E-12</v>
      </c>
      <c r="AS65">
        <f t="shared" si="27"/>
        <v>-8.9430056075646219E-2</v>
      </c>
      <c r="AT65">
        <f t="shared" si="27"/>
        <v>-5.842763663612164E-2</v>
      </c>
      <c r="AU65">
        <f t="shared" si="23"/>
        <v>-0.14785769271585658</v>
      </c>
      <c r="AW65">
        <v>62</v>
      </c>
      <c r="AX65">
        <f>IF(Z65&gt;0, (R65*SUMPRODUCT(K65:$K$98, X65:$X$98)-K65*$AZ$3)/Z65, 0)</f>
        <v>-4.7425967681320864E+17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12.5</v>
      </c>
      <c r="R66">
        <f t="shared" si="0"/>
        <v>500000</v>
      </c>
      <c r="S66">
        <f t="shared" si="1"/>
        <v>-2.9812440200275988E+18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-328.03888023059881</v>
      </c>
      <c r="AC66">
        <f t="shared" si="2"/>
        <v>-292.89185734875247</v>
      </c>
      <c r="AE66">
        <f t="shared" si="3"/>
        <v>0</v>
      </c>
      <c r="AF66">
        <f t="shared" si="24"/>
        <v>0</v>
      </c>
      <c r="AG66">
        <f t="shared" si="24"/>
        <v>-1.2280605654097087E-15</v>
      </c>
      <c r="AH66">
        <f t="shared" si="5"/>
        <v>-2.9326225323304279E-10</v>
      </c>
      <c r="AI66">
        <f t="shared" si="25"/>
        <v>-2.9326348129360819E-10</v>
      </c>
      <c r="AJ66">
        <f t="shared" si="7"/>
        <v>-35.14702288184634</v>
      </c>
      <c r="AK66">
        <f t="shared" si="22"/>
        <v>-22.96272161614192</v>
      </c>
      <c r="AL66">
        <f t="shared" si="26"/>
        <v>-58.109744498281522</v>
      </c>
      <c r="AN66">
        <f t="shared" si="27"/>
        <v>0</v>
      </c>
      <c r="AO66">
        <f t="shared" si="27"/>
        <v>0</v>
      </c>
      <c r="AP66">
        <f t="shared" si="27"/>
        <v>-2.4910285177114042E-18</v>
      </c>
      <c r="AQ66">
        <f t="shared" si="27"/>
        <v>-5.9486042997243671E-13</v>
      </c>
      <c r="AR66">
        <f t="shared" si="27"/>
        <v>-5.9486292100095436E-13</v>
      </c>
      <c r="AS66">
        <f t="shared" si="27"/>
        <v>-7.129309317258721E-2</v>
      </c>
      <c r="AT66">
        <f t="shared" si="27"/>
        <v>-4.6578154206094999E-2</v>
      </c>
      <c r="AU66">
        <f t="shared" si="23"/>
        <v>-0.11787124737927707</v>
      </c>
      <c r="AW66">
        <v>63</v>
      </c>
      <c r="AX66">
        <f>IF(Z66&gt;0, (R66*SUMPRODUCT(K66:$K$98, X66:$X$98)-K66*$AZ$3)/Z66, 0)</f>
        <v>-2.9812440200275988E+18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12.5</v>
      </c>
      <c r="R67">
        <f t="shared" ref="R67:R69" si="28">$C$6</f>
        <v>500000</v>
      </c>
      <c r="S67">
        <f t="shared" ref="S67:S69" si="29">AX67</f>
        <v>-2.1380912320382214E+19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-292.89185734875247</v>
      </c>
      <c r="AC67">
        <f t="shared" ref="AC67:AC69" si="30">S67*Z67</f>
        <v>-261.51058691852944</v>
      </c>
      <c r="AE67">
        <f t="shared" ref="AE67:AE69" si="31">$Z67*O67</f>
        <v>0</v>
      </c>
      <c r="AF67">
        <f t="shared" si="24"/>
        <v>0</v>
      </c>
      <c r="AG67">
        <f t="shared" si="24"/>
        <v>-1.5288787903430223E-16</v>
      </c>
      <c r="AH67">
        <f t="shared" ref="AH67:AH69" si="32">-X67*R67</f>
        <v>-4.2515683228852371E-11</v>
      </c>
      <c r="AI67">
        <f t="shared" ref="AI67:AI69" si="33">SUM(AE67:AH67)</f>
        <v>-4.2515836116731404E-11</v>
      </c>
      <c r="AJ67">
        <f t="shared" ref="AJ67:AJ69" si="34">AB67-AC67</f>
        <v>-31.381270430223026</v>
      </c>
      <c r="AK67">
        <f t="shared" si="22"/>
        <v>-20.502430014412674</v>
      </c>
      <c r="AL67">
        <f t="shared" si="26"/>
        <v>-51.883700444678212</v>
      </c>
      <c r="AN67">
        <f t="shared" si="27"/>
        <v>0</v>
      </c>
      <c r="AO67">
        <f t="shared" si="27"/>
        <v>0</v>
      </c>
      <c r="AP67">
        <f t="shared" si="27"/>
        <v>-2.7689425608357432E-19</v>
      </c>
      <c r="AQ67">
        <f t="shared" si="27"/>
        <v>-7.6999880918595944E-14</v>
      </c>
      <c r="AR67">
        <f t="shared" si="27"/>
        <v>-7.7000157812852024E-14</v>
      </c>
      <c r="AS67">
        <f t="shared" si="27"/>
        <v>-5.6834417388866548E-2</v>
      </c>
      <c r="AT67">
        <f t="shared" si="27"/>
        <v>-3.7131819360726681E-2</v>
      </c>
      <c r="AU67">
        <f t="shared" si="23"/>
        <v>-9.3966236749670223E-2</v>
      </c>
      <c r="AW67">
        <v>64</v>
      </c>
      <c r="AX67">
        <f>IF(Z67&gt;0, (R67*SUMPRODUCT(K67:$K$98, X67:$X$98)-K67*$AZ$3)/Z67, 0)</f>
        <v>-2.1380912320382214E+19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12.5</v>
      </c>
      <c r="R68">
        <f t="shared" si="28"/>
        <v>500000</v>
      </c>
      <c r="S68">
        <f t="shared" si="29"/>
        <v>-1.7848879562859338E+20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-261.51058691852944</v>
      </c>
      <c r="AC68">
        <f t="shared" si="30"/>
        <v>-233.49159546297281</v>
      </c>
      <c r="AE68">
        <f t="shared" si="31"/>
        <v>0</v>
      </c>
      <c r="AF68">
        <f t="shared" si="24"/>
        <v>0</v>
      </c>
      <c r="AG68">
        <f t="shared" si="24"/>
        <v>-1.6351978470180241E-17</v>
      </c>
      <c r="AH68">
        <f t="shared" si="32"/>
        <v>-5.4002808709511587E-12</v>
      </c>
      <c r="AI68">
        <f t="shared" si="33"/>
        <v>-5.4002972229296291E-12</v>
      </c>
      <c r="AJ68">
        <f t="shared" si="34"/>
        <v>-28.01899145555663</v>
      </c>
      <c r="AK68">
        <f t="shared" si="22"/>
        <v>-18.305741084297061</v>
      </c>
      <c r="AL68">
        <f t="shared" si="26"/>
        <v>-46.324732539859092</v>
      </c>
      <c r="AN68">
        <f t="shared" si="27"/>
        <v>0</v>
      </c>
      <c r="AO68">
        <f t="shared" si="27"/>
        <v>0</v>
      </c>
      <c r="AP68">
        <f t="shared" si="27"/>
        <v>-2.6441931444153976E-20</v>
      </c>
      <c r="AQ68">
        <f t="shared" si="27"/>
        <v>-8.7325125109030753E-15</v>
      </c>
      <c r="AR68">
        <f t="shared" si="27"/>
        <v>-8.7325389528345191E-15</v>
      </c>
      <c r="AS68">
        <f t="shared" si="27"/>
        <v>-4.5308049576584242E-2</v>
      </c>
      <c r="AT68">
        <f t="shared" si="27"/>
        <v>-2.9601259056701804E-2</v>
      </c>
      <c r="AU68">
        <f t="shared" si="23"/>
        <v>-7.4909308633294786E-2</v>
      </c>
      <c r="AW68">
        <v>65</v>
      </c>
      <c r="AX68">
        <f>IF(Z68&gt;0, (R68*SUMPRODUCT(K68:$K$98, X68:$X$98)-K68*$AZ$3)/Z68, 0)</f>
        <v>-1.7848879562859338E+20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-233.49159546297281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-6.540791388072096E-13</v>
      </c>
      <c r="AI69">
        <f t="shared" si="33"/>
        <v>-6.540791388072096E-13</v>
      </c>
      <c r="AJ69">
        <f t="shared" si="34"/>
        <v>-233.49159546297281</v>
      </c>
      <c r="AK69">
        <f t="shared" si="22"/>
        <v>-16.344411682408097</v>
      </c>
      <c r="AL69">
        <f t="shared" si="26"/>
        <v>-249.83600714538156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-9.4435469443407059E-16</v>
      </c>
      <c r="AR69">
        <f t="shared" si="27"/>
        <v>-9.4435469443407059E-16</v>
      </c>
      <c r="AS69">
        <f t="shared" si="27"/>
        <v>-0.33711346411149118</v>
      </c>
      <c r="AT69">
        <f t="shared" si="27"/>
        <v>-2.359794248780438E-2</v>
      </c>
      <c r="AU69">
        <f t="shared" si="23"/>
        <v>-0.36071140659929646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303546.68817529082</v>
      </c>
      <c r="AO71" s="8">
        <f t="shared" si="47"/>
        <v>-30354.668817529084</v>
      </c>
      <c r="AP71" s="8">
        <f t="shared" si="47"/>
        <v>-190.51132955820341</v>
      </c>
      <c r="AQ71" s="8">
        <f t="shared" si="47"/>
        <v>-144393.74635103263</v>
      </c>
      <c r="AR71" s="8">
        <f t="shared" si="47"/>
        <v>128607.76167717077</v>
      </c>
      <c r="AS71" s="8">
        <f t="shared" si="47"/>
        <v>-7680.1630364351322</v>
      </c>
      <c r="AT71" s="8">
        <f t="shared" si="47"/>
        <v>1072.5923497841127</v>
      </c>
      <c r="AU71" s="8">
        <f t="shared" si="47"/>
        <v>122000.19099051977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6314-584A-4D82-9D4E-5FE42993BAD6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66799.261740103873</v>
      </c>
      <c r="K3">
        <v>1</v>
      </c>
      <c r="L3" s="2">
        <v>0</v>
      </c>
      <c r="O3">
        <f>$C$3</f>
        <v>66799.261740103873</v>
      </c>
      <c r="P3">
        <f>O3*C5</f>
        <v>6679.9261740103875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66799.261740103873</v>
      </c>
      <c r="AF3">
        <f t="shared" ref="AF3:AG34" si="4">-$Z3*P3</f>
        <v>-6679.9261740103875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60019.335566093483</v>
      </c>
      <c r="AJ3">
        <f t="shared" ref="AJ3:AJ66" si="7">AB3-AC3</f>
        <v>0</v>
      </c>
      <c r="AL3">
        <f t="shared" ref="AL3:AL34" si="8">SUM(AI3:AK3)</f>
        <v>60019.335566093483</v>
      </c>
      <c r="AN3">
        <f t="shared" ref="AN3:AU34" si="9">AE3*$K3</f>
        <v>66799.261740103873</v>
      </c>
      <c r="AO3">
        <f t="shared" si="9"/>
        <v>-6679.9261740103875</v>
      </c>
      <c r="AP3">
        <f t="shared" si="9"/>
        <v>-100</v>
      </c>
      <c r="AQ3">
        <f t="shared" si="9"/>
        <v>0</v>
      </c>
      <c r="AR3">
        <f t="shared" si="9"/>
        <v>60019.335566093483</v>
      </c>
      <c r="AS3">
        <f t="shared" si="9"/>
        <v>0</v>
      </c>
      <c r="AT3">
        <f t="shared" si="9"/>
        <v>0</v>
      </c>
      <c r="AU3">
        <f t="shared" si="9"/>
        <v>60019.335566093483</v>
      </c>
      <c r="AW3">
        <v>0</v>
      </c>
      <c r="AX3">
        <f>IF(Z3&gt;0, (R3*SUMPRODUCT(K3:$K$98, X3:$X$98)-K3*$AZ$3)/Z3, 0)</f>
        <v>0</v>
      </c>
      <c r="AZ3">
        <f>C6*SUMPRODUCT(X4:X98, K4:K98)/1</f>
        <v>34893.367258399339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1000000</v>
      </c>
      <c r="S4">
        <f t="shared" si="1"/>
        <v>2368.4595681227588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2340.5477244882095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-1784.809</v>
      </c>
      <c r="AI4">
        <f t="shared" si="6"/>
        <v>-1784.809</v>
      </c>
      <c r="AJ4">
        <f t="shared" si="7"/>
        <v>-2340.5477244882095</v>
      </c>
      <c r="AK4">
        <f>G4*SUM(AB4, AE4:AF4)</f>
        <v>0</v>
      </c>
      <c r="AL4">
        <f t="shared" si="8"/>
        <v>-4125.3567244882097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-1665.0890941319153</v>
      </c>
      <c r="AR4">
        <f t="shared" si="9"/>
        <v>-1665.0890941319153</v>
      </c>
      <c r="AS4">
        <f t="shared" si="9"/>
        <v>-2183.5504473255055</v>
      </c>
      <c r="AT4">
        <f t="shared" si="9"/>
        <v>0</v>
      </c>
      <c r="AU4">
        <f t="shared" si="9"/>
        <v>-3848.6395414574208</v>
      </c>
      <c r="AW4">
        <v>1</v>
      </c>
      <c r="AX4">
        <f>IF(Z4&gt;0, (R4*SUMPRODUCT(K4:$K$98, X4:$X$98)-K4*$AZ$3)/Z4, 0)</f>
        <v>2368.4595681227588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12.5</v>
      </c>
      <c r="R5">
        <f t="shared" si="0"/>
        <v>1000000</v>
      </c>
      <c r="S5">
        <f t="shared" si="1"/>
        <v>3472.0590377827175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2340.5477244882095</v>
      </c>
      <c r="AC5">
        <f t="shared" si="2"/>
        <v>3390.6800580244053</v>
      </c>
      <c r="AE5">
        <f t="shared" si="3"/>
        <v>0</v>
      </c>
      <c r="AF5">
        <f t="shared" si="4"/>
        <v>0</v>
      </c>
      <c r="AG5">
        <f t="shared" si="4"/>
        <v>-12.207021903743746</v>
      </c>
      <c r="AH5">
        <f t="shared" si="5"/>
        <v>-1771.28679050031</v>
      </c>
      <c r="AI5">
        <f t="shared" si="6"/>
        <v>-1783.4938124040536</v>
      </c>
      <c r="AJ5">
        <f t="shared" si="7"/>
        <v>-1050.1323335361958</v>
      </c>
      <c r="AK5">
        <f>G5*SUM(AB5, AE5:AF5)</f>
        <v>95.962456704016589</v>
      </c>
      <c r="AL5">
        <f t="shared" si="8"/>
        <v>-2737.663689236233</v>
      </c>
      <c r="AN5">
        <f t="shared" si="9"/>
        <v>0</v>
      </c>
      <c r="AO5">
        <f t="shared" si="9"/>
        <v>0</v>
      </c>
      <c r="AP5">
        <f t="shared" si="9"/>
        <v>-10.438322301793228</v>
      </c>
      <c r="AQ5">
        <f t="shared" si="9"/>
        <v>-1514.641536153933</v>
      </c>
      <c r="AR5">
        <f t="shared" si="9"/>
        <v>-1525.079858455726</v>
      </c>
      <c r="AS5">
        <f t="shared" si="9"/>
        <v>-897.97657802377171</v>
      </c>
      <c r="AT5">
        <f t="shared" si="9"/>
        <v>82.058266123140001</v>
      </c>
      <c r="AU5">
        <f t="shared" si="9"/>
        <v>-2340.9981703563581</v>
      </c>
      <c r="AW5">
        <v>2</v>
      </c>
      <c r="AX5">
        <f>IF(Z5&gt;0, (R5*SUMPRODUCT(K5:$K$98, X5:$X$98)-K5*$AZ$3)/Z5, 0)</f>
        <v>3472.0590377827175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12.5</v>
      </c>
      <c r="R6">
        <f t="shared" si="0"/>
        <v>1000000</v>
      </c>
      <c r="S6">
        <f t="shared" si="1"/>
        <v>4970.3208881840083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3390.6800580244053</v>
      </c>
      <c r="AC6">
        <f t="shared" si="2"/>
        <v>4796.5431628514016</v>
      </c>
      <c r="AE6">
        <f t="shared" si="3"/>
        <v>0</v>
      </c>
      <c r="AF6">
        <f t="shared" si="4"/>
        <v>0</v>
      </c>
      <c r="AG6">
        <f t="shared" si="4"/>
        <v>-12.062961503789095</v>
      </c>
      <c r="AH6">
        <f t="shared" si="5"/>
        <v>-1759.2144733771538</v>
      </c>
      <c r="AI6">
        <f t="shared" si="6"/>
        <v>-1771.2774348809428</v>
      </c>
      <c r="AJ6">
        <f t="shared" si="7"/>
        <v>-1405.8631048269963</v>
      </c>
      <c r="AK6">
        <f>G6*SUM(AB6, AE6:AF6)</f>
        <v>198.35478339442773</v>
      </c>
      <c r="AL6">
        <f t="shared" si="8"/>
        <v>-2978.7857563135112</v>
      </c>
      <c r="AN6">
        <f t="shared" si="9"/>
        <v>0</v>
      </c>
      <c r="AO6">
        <f t="shared" si="9"/>
        <v>0</v>
      </c>
      <c r="AP6">
        <f t="shared" si="9"/>
        <v>-9.3054894891862148</v>
      </c>
      <c r="AQ6">
        <f t="shared" si="9"/>
        <v>-1357.0756887596201</v>
      </c>
      <c r="AR6">
        <f t="shared" si="9"/>
        <v>-1366.3811782488062</v>
      </c>
      <c r="AS6">
        <f t="shared" si="9"/>
        <v>-1084.4968991315318</v>
      </c>
      <c r="AT6">
        <f t="shared" si="9"/>
        <v>153.01286930467907</v>
      </c>
      <c r="AU6">
        <f t="shared" si="9"/>
        <v>-2297.8652080756588</v>
      </c>
      <c r="AW6">
        <v>3</v>
      </c>
      <c r="AX6">
        <f>IF(Z6&gt;0, (R6*SUMPRODUCT(K6:$K$98, X6:$X$98)-K6*$AZ$3)/Z6, 0)</f>
        <v>4970.3208881840083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12.5</v>
      </c>
      <c r="R7">
        <f t="shared" si="0"/>
        <v>1000000</v>
      </c>
      <c r="S7">
        <f t="shared" si="1"/>
        <v>6151.6379471141872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4796.5431628514016</v>
      </c>
      <c r="AC7">
        <f t="shared" si="2"/>
        <v>5866.4385981091182</v>
      </c>
      <c r="AE7">
        <f t="shared" si="3"/>
        <v>0</v>
      </c>
      <c r="AF7">
        <f t="shared" si="4"/>
        <v>0</v>
      </c>
      <c r="AG7">
        <f t="shared" si="4"/>
        <v>-11.920480871401779</v>
      </c>
      <c r="AH7">
        <f t="shared" si="5"/>
        <v>-1748.0813879539696</v>
      </c>
      <c r="AI7">
        <f t="shared" si="6"/>
        <v>-1760.0018688253715</v>
      </c>
      <c r="AJ7">
        <f t="shared" si="7"/>
        <v>-1069.8954352577166</v>
      </c>
      <c r="AK7">
        <f>G7*SUM(AB7, AE7:AF7)</f>
        <v>235.5102692960038</v>
      </c>
      <c r="AL7">
        <f t="shared" si="8"/>
        <v>-2594.3870347870843</v>
      </c>
      <c r="AN7">
        <f t="shared" si="9"/>
        <v>0</v>
      </c>
      <c r="AO7">
        <f t="shared" si="9"/>
        <v>0</v>
      </c>
      <c r="AP7">
        <f t="shared" si="9"/>
        <v>-8.3664621056835493</v>
      </c>
      <c r="AQ7">
        <f t="shared" si="9"/>
        <v>-1226.9015694706404</v>
      </c>
      <c r="AR7">
        <f t="shared" si="9"/>
        <v>-1235.2680315763241</v>
      </c>
      <c r="AS7">
        <f t="shared" si="9"/>
        <v>-750.91262782882006</v>
      </c>
      <c r="AT7">
        <f t="shared" si="9"/>
        <v>165.29431696765414</v>
      </c>
      <c r="AU7">
        <f t="shared" si="9"/>
        <v>-1820.8863424374899</v>
      </c>
      <c r="AW7">
        <v>4</v>
      </c>
      <c r="AX7">
        <f>IF(Z7&gt;0, (R7*SUMPRODUCT(K7:$K$98, X7:$X$98)-K7*$AZ$3)/Z7, 0)</f>
        <v>6151.6379471141872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12.5</v>
      </c>
      <c r="R8">
        <f t="shared" si="0"/>
        <v>1000000</v>
      </c>
      <c r="S8">
        <f t="shared" si="1"/>
        <v>6652.9240672120159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5866.4385981091182</v>
      </c>
      <c r="AC8">
        <f t="shared" si="2"/>
        <v>6269.4686284991512</v>
      </c>
      <c r="AE8">
        <f t="shared" si="3"/>
        <v>0</v>
      </c>
      <c r="AF8">
        <f t="shared" si="4"/>
        <v>0</v>
      </c>
      <c r="AG8">
        <f t="shared" si="4"/>
        <v>-11.779535894970849</v>
      </c>
      <c r="AH8">
        <f t="shared" si="5"/>
        <v>-1739.2134173530351</v>
      </c>
      <c r="AI8">
        <f t="shared" si="6"/>
        <v>-1750.992953248006</v>
      </c>
      <c r="AJ8">
        <f t="shared" si="7"/>
        <v>-403.03003039003306</v>
      </c>
      <c r="AK8">
        <f>G8*SUM(AB8, AE8:AF8)</f>
        <v>124.95514213972422</v>
      </c>
      <c r="AL8">
        <f t="shared" si="8"/>
        <v>-2029.0678414983149</v>
      </c>
      <c r="AN8">
        <f t="shared" si="9"/>
        <v>0</v>
      </c>
      <c r="AO8">
        <f t="shared" si="9"/>
        <v>0</v>
      </c>
      <c r="AP8">
        <f t="shared" si="9"/>
        <v>-7.7172958232970039</v>
      </c>
      <c r="AQ8">
        <f t="shared" si="9"/>
        <v>-1139.4357605626112</v>
      </c>
      <c r="AR8">
        <f t="shared" si="9"/>
        <v>-1147.153056385908</v>
      </c>
      <c r="AS8">
        <f t="shared" si="9"/>
        <v>-264.04282799632011</v>
      </c>
      <c r="AT8">
        <f t="shared" si="9"/>
        <v>81.863649394377404</v>
      </c>
      <c r="AU8">
        <f t="shared" si="9"/>
        <v>-1329.3322349878511</v>
      </c>
      <c r="AW8">
        <v>5</v>
      </c>
      <c r="AX8">
        <f>IF(Z8&gt;0, (R8*SUMPRODUCT(K8:$K$98, X8:$X$98)-K8*$AZ$3)/Z8, 0)</f>
        <v>6652.9240672120159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12.5</v>
      </c>
      <c r="R9">
        <f t="shared" si="0"/>
        <v>1000000</v>
      </c>
      <c r="S9">
        <f t="shared" si="1"/>
        <v>6808.6880217329235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6269.4686284991512</v>
      </c>
      <c r="AC9">
        <f t="shared" si="2"/>
        <v>6340.2655248580049</v>
      </c>
      <c r="AE9">
        <f t="shared" si="3"/>
        <v>0</v>
      </c>
      <c r="AF9">
        <f t="shared" si="4"/>
        <v>0</v>
      </c>
      <c r="AG9">
        <f t="shared" si="4"/>
        <v>-11.640027977159949</v>
      </c>
      <c r="AH9">
        <f t="shared" si="5"/>
        <v>-1737.0047088951717</v>
      </c>
      <c r="AI9">
        <f t="shared" si="6"/>
        <v>-1748.6447368723316</v>
      </c>
      <c r="AJ9">
        <f t="shared" si="7"/>
        <v>-70.796896358853701</v>
      </c>
      <c r="AK9">
        <f t="shared" ref="AK9:AK72" si="22">G9*SUM(AB9:AB9, AE9:AF9)</f>
        <v>36.989864908144995</v>
      </c>
      <c r="AL9">
        <f t="shared" si="8"/>
        <v>-1782.4517683230404</v>
      </c>
      <c r="AN9">
        <f t="shared" si="9"/>
        <v>0</v>
      </c>
      <c r="AO9">
        <f t="shared" si="9"/>
        <v>0</v>
      </c>
      <c r="AP9">
        <f t="shared" si="9"/>
        <v>-7.2221782421076952</v>
      </c>
      <c r="AQ9">
        <f t="shared" si="9"/>
        <v>-1077.7429091783131</v>
      </c>
      <c r="AR9">
        <f t="shared" si="9"/>
        <v>-1084.9650874204208</v>
      </c>
      <c r="AS9">
        <f t="shared" si="9"/>
        <v>-43.926681748098403</v>
      </c>
      <c r="AT9">
        <f t="shared" si="9"/>
        <v>22.950752183955579</v>
      </c>
      <c r="AU9">
        <f t="shared" si="9"/>
        <v>-1105.9410169845637</v>
      </c>
      <c r="AW9">
        <v>6</v>
      </c>
      <c r="AX9">
        <f>IF(Z9&gt;0, (R9*SUMPRODUCT(K9:$K$98, X9:$X$98)-K9*$AZ$3)/Z9, 0)</f>
        <v>6808.6880217329235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12.5</v>
      </c>
      <c r="R10">
        <f t="shared" si="0"/>
        <v>1000000</v>
      </c>
      <c r="S10">
        <f t="shared" si="1"/>
        <v>6926.7559750104874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6340.2655248580049</v>
      </c>
      <c r="AC10">
        <f t="shared" si="2"/>
        <v>6373.6721578193683</v>
      </c>
      <c r="AE10">
        <f t="shared" si="3"/>
        <v>0</v>
      </c>
      <c r="AF10">
        <f t="shared" si="4"/>
        <v>0</v>
      </c>
      <c r="AG10">
        <f t="shared" si="4"/>
        <v>-11.501906846461626</v>
      </c>
      <c r="AH10">
        <f t="shared" si="5"/>
        <v>-1737.6680741378696</v>
      </c>
      <c r="AI10">
        <f t="shared" si="6"/>
        <v>-1749.1699809843312</v>
      </c>
      <c r="AJ10">
        <f t="shared" si="7"/>
        <v>-33.406632961363357</v>
      </c>
      <c r="AK10">
        <f t="shared" si="22"/>
        <v>25.995088651917822</v>
      </c>
      <c r="AL10">
        <f t="shared" si="8"/>
        <v>-1756.5815252937768</v>
      </c>
      <c r="AN10">
        <f t="shared" si="9"/>
        <v>0</v>
      </c>
      <c r="AO10">
        <f t="shared" si="9"/>
        <v>0</v>
      </c>
      <c r="AP10">
        <f t="shared" si="9"/>
        <v>-6.7702111075062037</v>
      </c>
      <c r="AQ10">
        <f t="shared" si="9"/>
        <v>-1022.8199422695062</v>
      </c>
      <c r="AR10">
        <f t="shared" si="9"/>
        <v>-1029.5901533770125</v>
      </c>
      <c r="AS10">
        <f t="shared" si="9"/>
        <v>-19.663692338890968</v>
      </c>
      <c r="AT10">
        <f t="shared" si="9"/>
        <v>15.301135740458866</v>
      </c>
      <c r="AU10">
        <f t="shared" si="9"/>
        <v>-1033.9527099754446</v>
      </c>
      <c r="AW10">
        <v>7</v>
      </c>
      <c r="AX10">
        <f>IF(Z10&gt;0, (R10*SUMPRODUCT(K10:$K$98, X10:$X$98)-K10*$AZ$3)/Z10, 0)</f>
        <v>6926.7559750104874</v>
      </c>
    </row>
    <row r="11" spans="1:52" x14ac:dyDescent="0.25">
      <c r="A11" t="s">
        <v>33</v>
      </c>
      <c r="C11" s="12">
        <f>AU100</f>
        <v>21474.251650588609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12.5</v>
      </c>
      <c r="R11">
        <f t="shared" si="0"/>
        <v>1000000</v>
      </c>
      <c r="S11">
        <f t="shared" si="1"/>
        <v>7009.9076403186409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6373.6721578193683</v>
      </c>
      <c r="AC11">
        <f t="shared" si="2"/>
        <v>6373.4990870984329</v>
      </c>
      <c r="AE11">
        <f t="shared" si="3"/>
        <v>0</v>
      </c>
      <c r="AF11">
        <f t="shared" si="4"/>
        <v>0</v>
      </c>
      <c r="AG11">
        <f t="shared" si="4"/>
        <v>-11.365162378246257</v>
      </c>
      <c r="AH11">
        <f t="shared" si="5"/>
        <v>-1738.0319800602188</v>
      </c>
      <c r="AI11">
        <f t="shared" si="6"/>
        <v>-1749.3971424384649</v>
      </c>
      <c r="AJ11">
        <f t="shared" si="7"/>
        <v>0.1730707209353568</v>
      </c>
      <c r="AK11">
        <f t="shared" si="22"/>
        <v>15.296813178766483</v>
      </c>
      <c r="AL11">
        <f t="shared" si="8"/>
        <v>-1733.927258538763</v>
      </c>
      <c r="AN11">
        <f t="shared" si="9"/>
        <v>0</v>
      </c>
      <c r="AO11">
        <f t="shared" si="9"/>
        <v>0</v>
      </c>
      <c r="AP11">
        <f t="shared" si="9"/>
        <v>-6.3566334755229068</v>
      </c>
      <c r="AQ11">
        <f t="shared" si="9"/>
        <v>-972.09629728888694</v>
      </c>
      <c r="AR11">
        <f t="shared" si="9"/>
        <v>-978.45293076440987</v>
      </c>
      <c r="AS11">
        <f t="shared" si="9"/>
        <v>9.6799948977089267E-2</v>
      </c>
      <c r="AT11">
        <f t="shared" si="9"/>
        <v>8.5556397246980094</v>
      </c>
      <c r="AU11">
        <f t="shared" si="9"/>
        <v>-969.80049109073468</v>
      </c>
      <c r="AW11">
        <v>8</v>
      </c>
      <c r="AX11">
        <f>IF(Z11&gt;0, (R11*SUMPRODUCT(K11:$K$98, X11:$X$98)-K11*$AZ$3)/Z11, 0)</f>
        <v>7009.9076403186409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12.5</v>
      </c>
      <c r="R12">
        <f t="shared" si="0"/>
        <v>1000000</v>
      </c>
      <c r="S12">
        <f t="shared" si="1"/>
        <v>7092.0835546357575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6373.4990870984329</v>
      </c>
      <c r="AC12">
        <f t="shared" si="2"/>
        <v>6371.3688217220224</v>
      </c>
      <c r="AE12">
        <f t="shared" si="3"/>
        <v>0</v>
      </c>
      <c r="AF12">
        <f t="shared" si="4"/>
        <v>0</v>
      </c>
      <c r="AG12">
        <f t="shared" si="4"/>
        <v>-11.229719680821727</v>
      </c>
      <c r="AH12">
        <f t="shared" si="5"/>
        <v>-1743.2858913653688</v>
      </c>
      <c r="AI12">
        <f t="shared" si="6"/>
        <v>-1754.5156110461905</v>
      </c>
      <c r="AJ12">
        <f t="shared" si="7"/>
        <v>2.1302653764105344</v>
      </c>
      <c r="AK12">
        <f t="shared" si="22"/>
        <v>14.659047900326396</v>
      </c>
      <c r="AL12">
        <f t="shared" si="8"/>
        <v>-1737.7262977694536</v>
      </c>
      <c r="AN12">
        <f t="shared" si="9"/>
        <v>0</v>
      </c>
      <c r="AO12">
        <f t="shared" si="9"/>
        <v>0</v>
      </c>
      <c r="AP12">
        <f t="shared" si="9"/>
        <v>-5.9687153901710053</v>
      </c>
      <c r="AQ12">
        <f t="shared" si="9"/>
        <v>-926.57498361517992</v>
      </c>
      <c r="AR12">
        <f t="shared" si="9"/>
        <v>-932.54369900535096</v>
      </c>
      <c r="AS12">
        <f t="shared" si="9"/>
        <v>1.1322586937806427</v>
      </c>
      <c r="AT12">
        <f t="shared" si="9"/>
        <v>7.7914397950073928</v>
      </c>
      <c r="AU12">
        <f t="shared" si="9"/>
        <v>-923.62000051656298</v>
      </c>
      <c r="AW12">
        <v>9</v>
      </c>
      <c r="AX12">
        <f>IF(Z12&gt;0, (R12*SUMPRODUCT(K12:$K$98, X12:$X$98)-K12*$AZ$3)/Z12, 0)</f>
        <v>7092.0835546357575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12.5</v>
      </c>
      <c r="R13">
        <f t="shared" si="0"/>
        <v>1000000</v>
      </c>
      <c r="S13">
        <f t="shared" si="1"/>
        <v>7166.750495723405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6371.3688217220224</v>
      </c>
      <c r="AC13">
        <f t="shared" si="2"/>
        <v>6361.5259419289141</v>
      </c>
      <c r="AE13">
        <f t="shared" si="3"/>
        <v>0</v>
      </c>
      <c r="AF13">
        <f t="shared" si="4"/>
        <v>0</v>
      </c>
      <c r="AG13">
        <f t="shared" si="4"/>
        <v>-11.095554996865403</v>
      </c>
      <c r="AH13">
        <f t="shared" si="5"/>
        <v>-1749.3989718486639</v>
      </c>
      <c r="AI13">
        <f t="shared" si="6"/>
        <v>-1760.4945268455292</v>
      </c>
      <c r="AJ13">
        <f t="shared" si="7"/>
        <v>9.8428797931082954</v>
      </c>
      <c r="AK13">
        <f t="shared" si="22"/>
        <v>12.742737643444045</v>
      </c>
      <c r="AL13">
        <f t="shared" si="8"/>
        <v>-1737.9089094089768</v>
      </c>
      <c r="AN13">
        <f t="shared" si="9"/>
        <v>0</v>
      </c>
      <c r="AO13">
        <f t="shared" si="9"/>
        <v>0</v>
      </c>
      <c r="AP13">
        <f t="shared" si="9"/>
        <v>-5.6058987018852804</v>
      </c>
      <c r="AQ13">
        <f t="shared" si="9"/>
        <v>-883.86326129124905</v>
      </c>
      <c r="AR13">
        <f t="shared" si="9"/>
        <v>-889.46915999313433</v>
      </c>
      <c r="AS13">
        <f t="shared" si="9"/>
        <v>4.9729992840003954</v>
      </c>
      <c r="AT13">
        <f t="shared" si="9"/>
        <v>6.4381183666818451</v>
      </c>
      <c r="AU13">
        <f t="shared" si="9"/>
        <v>-878.05804234245204</v>
      </c>
      <c r="AW13">
        <v>10</v>
      </c>
      <c r="AX13">
        <f>IF(Z13&gt;0, (R13*SUMPRODUCT(K13:$K$98, X13:$X$98)-K13*$AZ$3)/Z13, 0)</f>
        <v>7166.750495723405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12.5</v>
      </c>
      <c r="R14">
        <f t="shared" si="0"/>
        <v>1000000</v>
      </c>
      <c r="S14">
        <f t="shared" si="1"/>
        <v>7235.840054959006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6361.5259419289141</v>
      </c>
      <c r="AC14">
        <f t="shared" si="2"/>
        <v>6345.8944843218851</v>
      </c>
      <c r="AE14">
        <f t="shared" si="3"/>
        <v>0</v>
      </c>
      <c r="AF14">
        <f t="shared" si="4"/>
        <v>0</v>
      </c>
      <c r="AG14">
        <f t="shared" si="4"/>
        <v>-10.96260841195072</v>
      </c>
      <c r="AH14">
        <f t="shared" si="5"/>
        <v>-1759.2827956821864</v>
      </c>
      <c r="AI14">
        <f t="shared" si="6"/>
        <v>-1770.245404094137</v>
      </c>
      <c r="AJ14">
        <f t="shared" si="7"/>
        <v>15.631457607029006</v>
      </c>
      <c r="AK14">
        <f t="shared" si="22"/>
        <v>11.450746695472045</v>
      </c>
      <c r="AL14">
        <f t="shared" si="8"/>
        <v>-1743.1631997916361</v>
      </c>
      <c r="AN14">
        <f t="shared" si="9"/>
        <v>0</v>
      </c>
      <c r="AO14">
        <f t="shared" si="9"/>
        <v>0</v>
      </c>
      <c r="AP14">
        <f t="shared" si="9"/>
        <v>-5.2659526554744716</v>
      </c>
      <c r="AQ14">
        <f t="shared" si="9"/>
        <v>-845.08171427101468</v>
      </c>
      <c r="AR14">
        <f t="shared" si="9"/>
        <v>-850.34766692648918</v>
      </c>
      <c r="AS14">
        <f t="shared" si="9"/>
        <v>7.5086614974714507</v>
      </c>
      <c r="AT14">
        <f t="shared" si="9"/>
        <v>5.500432716583437</v>
      </c>
      <c r="AU14">
        <f t="shared" si="9"/>
        <v>-837.33857271243437</v>
      </c>
      <c r="AW14">
        <v>11</v>
      </c>
      <c r="AX14">
        <f>IF(Z14&gt;0, (R14*SUMPRODUCT(K14:$K$98, X14:$X$98)-K14*$AZ$3)/Z14, 0)</f>
        <v>7235.840054959006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12.5</v>
      </c>
      <c r="R15">
        <f t="shared" si="0"/>
        <v>1000000</v>
      </c>
      <c r="S15">
        <f t="shared" si="1"/>
        <v>7341.4453108118314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6345.8944843218851</v>
      </c>
      <c r="AC15">
        <f t="shared" si="2"/>
        <v>6361.0562352499419</v>
      </c>
      <c r="AE15">
        <f t="shared" si="3"/>
        <v>0</v>
      </c>
      <c r="AF15">
        <f t="shared" si="4"/>
        <v>0</v>
      </c>
      <c r="AG15">
        <f t="shared" si="4"/>
        <v>-10.830728769922764</v>
      </c>
      <c r="AH15">
        <f t="shared" si="5"/>
        <v>-1780.2846326758222</v>
      </c>
      <c r="AI15">
        <f t="shared" si="6"/>
        <v>-1791.1153614457451</v>
      </c>
      <c r="AJ15">
        <f t="shared" si="7"/>
        <v>-15.16175092805679</v>
      </c>
      <c r="AK15">
        <f t="shared" si="22"/>
        <v>26.018167385719732</v>
      </c>
      <c r="AL15">
        <f t="shared" si="8"/>
        <v>-1780.258944988082</v>
      </c>
      <c r="AN15">
        <f t="shared" si="9"/>
        <v>0</v>
      </c>
      <c r="AO15">
        <f t="shared" si="9"/>
        <v>0</v>
      </c>
      <c r="AP15">
        <f t="shared" si="9"/>
        <v>-4.9355881823933148</v>
      </c>
      <c r="AQ15">
        <f t="shared" si="9"/>
        <v>-811.27982991617932</v>
      </c>
      <c r="AR15">
        <f t="shared" si="9"/>
        <v>-816.21541809857274</v>
      </c>
      <c r="AS15">
        <f t="shared" si="9"/>
        <v>-6.9092450096912179</v>
      </c>
      <c r="AT15">
        <f t="shared" si="9"/>
        <v>11.856539130875605</v>
      </c>
      <c r="AU15">
        <f t="shared" si="9"/>
        <v>-811.26812397738831</v>
      </c>
      <c r="AW15">
        <v>12</v>
      </c>
      <c r="AX15">
        <f>IF(Z15&gt;0, (R15*SUMPRODUCT(K15:$K$98, X15:$X$98)-K15*$AZ$3)/Z15, 0)</f>
        <v>7341.4453108118314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12.5</v>
      </c>
      <c r="R16">
        <f t="shared" si="0"/>
        <v>1000000</v>
      </c>
      <c r="S16">
        <f t="shared" si="1"/>
        <v>7486.8915010051251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6361.0562352499419</v>
      </c>
      <c r="AC16">
        <f t="shared" si="2"/>
        <v>6408.6794703205505</v>
      </c>
      <c r="AE16">
        <f t="shared" si="3"/>
        <v>0</v>
      </c>
      <c r="AF16">
        <f t="shared" si="4"/>
        <v>0</v>
      </c>
      <c r="AG16">
        <f t="shared" si="4"/>
        <v>-10.699833618298356</v>
      </c>
      <c r="AH16">
        <f t="shared" si="5"/>
        <v>-1807.02911401447</v>
      </c>
      <c r="AI16">
        <f t="shared" si="6"/>
        <v>-1817.7289476327683</v>
      </c>
      <c r="AJ16">
        <f t="shared" si="7"/>
        <v>-47.623235070608644</v>
      </c>
      <c r="AK16">
        <f t="shared" si="22"/>
        <v>45.163499270274592</v>
      </c>
      <c r="AL16">
        <f t="shared" si="8"/>
        <v>-1820.1886834331024</v>
      </c>
      <c r="AN16">
        <f t="shared" si="9"/>
        <v>0</v>
      </c>
      <c r="AO16">
        <f t="shared" si="9"/>
        <v>0</v>
      </c>
      <c r="AP16">
        <f t="shared" si="9"/>
        <v>-4.6125616863772718</v>
      </c>
      <c r="AQ16">
        <f t="shared" si="9"/>
        <v>-778.98718380230014</v>
      </c>
      <c r="AR16">
        <f t="shared" si="9"/>
        <v>-783.59974548867729</v>
      </c>
      <c r="AS16">
        <f t="shared" si="9"/>
        <v>-20.529768714568313</v>
      </c>
      <c r="AT16">
        <f t="shared" si="9"/>
        <v>19.469408010283292</v>
      </c>
      <c r="AU16">
        <f t="shared" si="9"/>
        <v>-784.66010619296242</v>
      </c>
      <c r="AW16">
        <v>13</v>
      </c>
      <c r="AX16">
        <f>IF(Z16&gt;0, (R16*SUMPRODUCT(K16:$K$98, X16:$X$98)-K16*$AZ$3)/Z16, 0)</f>
        <v>7486.8915010051251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12.5</v>
      </c>
      <c r="R17">
        <f t="shared" si="0"/>
        <v>1000000</v>
      </c>
      <c r="S17">
        <f t="shared" si="1"/>
        <v>7724.5431695960096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6408.6794703205505</v>
      </c>
      <c r="AC17">
        <f t="shared" si="2"/>
        <v>6531.8214798202171</v>
      </c>
      <c r="AE17">
        <f t="shared" si="3"/>
        <v>0</v>
      </c>
      <c r="AF17">
        <f t="shared" si="4"/>
        <v>0</v>
      </c>
      <c r="AG17">
        <f t="shared" si="4"/>
        <v>-10.569915489516625</v>
      </c>
      <c r="AH17">
        <f t="shared" si="5"/>
        <v>-1833.5834078998687</v>
      </c>
      <c r="AI17">
        <f t="shared" si="6"/>
        <v>-1844.1533233893854</v>
      </c>
      <c r="AJ17">
        <f t="shared" si="7"/>
        <v>-123.14200949966653</v>
      </c>
      <c r="AK17">
        <f t="shared" si="22"/>
        <v>88.439776690423599</v>
      </c>
      <c r="AL17">
        <f t="shared" si="8"/>
        <v>-1878.8555561986284</v>
      </c>
      <c r="AN17">
        <f t="shared" si="9"/>
        <v>0</v>
      </c>
      <c r="AO17">
        <f t="shared" si="9"/>
        <v>0</v>
      </c>
      <c r="AP17">
        <f t="shared" si="9"/>
        <v>-4.2832822330343676</v>
      </c>
      <c r="AQ17">
        <f t="shared" si="9"/>
        <v>-743.02914168363691</v>
      </c>
      <c r="AR17">
        <f t="shared" si="9"/>
        <v>-747.31242391667126</v>
      </c>
      <c r="AS17">
        <f t="shared" si="9"/>
        <v>-49.901248685782257</v>
      </c>
      <c r="AT17">
        <f t="shared" si="9"/>
        <v>35.838746730504091</v>
      </c>
      <c r="AU17">
        <f t="shared" si="9"/>
        <v>-761.37492587194947</v>
      </c>
      <c r="AW17">
        <v>14</v>
      </c>
      <c r="AX17">
        <f>IF(Z17&gt;0, (R17*SUMPRODUCT(K17:$K$98, X17:$X$98)-K17*$AZ$3)/Z17, 0)</f>
        <v>7724.5431695960096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12.5</v>
      </c>
      <c r="R18">
        <f t="shared" si="0"/>
        <v>1000000</v>
      </c>
      <c r="S18">
        <f t="shared" si="1"/>
        <v>8061.4900279439134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6531.8214798202171</v>
      </c>
      <c r="AC18">
        <f t="shared" si="2"/>
        <v>6733.567300961633</v>
      </c>
      <c r="AE18">
        <f t="shared" si="3"/>
        <v>0</v>
      </c>
      <c r="AF18">
        <f t="shared" si="4"/>
        <v>0</v>
      </c>
      <c r="AG18">
        <f t="shared" si="4"/>
        <v>-10.440947141317485</v>
      </c>
      <c r="AH18">
        <f t="shared" si="5"/>
        <v>-1861.5354643179057</v>
      </c>
      <c r="AI18">
        <f t="shared" si="6"/>
        <v>-1871.9764114592233</v>
      </c>
      <c r="AJ18">
        <f t="shared" si="7"/>
        <v>-201.74582114141595</v>
      </c>
      <c r="AK18">
        <f t="shared" si="22"/>
        <v>141.08734396411668</v>
      </c>
      <c r="AL18">
        <f t="shared" si="8"/>
        <v>-1932.6348886365229</v>
      </c>
      <c r="AN18">
        <f t="shared" si="9"/>
        <v>0</v>
      </c>
      <c r="AO18">
        <f t="shared" si="9"/>
        <v>0</v>
      </c>
      <c r="AP18">
        <f t="shared" si="9"/>
        <v>-3.9483202292046471</v>
      </c>
      <c r="AQ18">
        <f t="shared" si="9"/>
        <v>-703.95319808321574</v>
      </c>
      <c r="AR18">
        <f t="shared" si="9"/>
        <v>-707.90151831242042</v>
      </c>
      <c r="AS18">
        <f t="shared" si="9"/>
        <v>-76.291652087575073</v>
      </c>
      <c r="AT18">
        <f t="shared" si="9"/>
        <v>53.353207014510758</v>
      </c>
      <c r="AU18">
        <f t="shared" si="9"/>
        <v>-730.83996338548491</v>
      </c>
      <c r="AW18">
        <v>15</v>
      </c>
      <c r="AX18">
        <f>IF(Z18&gt;0, (R18*SUMPRODUCT(K18:$K$98, X18:$X$98)-K18*$AZ$3)/Z18, 0)</f>
        <v>8061.4900279439134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12.5</v>
      </c>
      <c r="R19">
        <f t="shared" si="0"/>
        <v>1000000</v>
      </c>
      <c r="S19">
        <f t="shared" si="1"/>
        <v>8386.764983742838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6733.567300961633</v>
      </c>
      <c r="AC19">
        <f t="shared" si="2"/>
        <v>6919.301307538105</v>
      </c>
      <c r="AE19">
        <f t="shared" si="3"/>
        <v>0</v>
      </c>
      <c r="AF19">
        <f t="shared" si="4"/>
        <v>0</v>
      </c>
      <c r="AG19">
        <f t="shared" si="4"/>
        <v>-10.312828189639704</v>
      </c>
      <c r="AH19">
        <f t="shared" si="5"/>
        <v>-1896.7584211684116</v>
      </c>
      <c r="AI19">
        <f t="shared" si="6"/>
        <v>-1907.0712493580513</v>
      </c>
      <c r="AJ19">
        <f t="shared" si="7"/>
        <v>-185.73400657647198</v>
      </c>
      <c r="AK19">
        <f t="shared" si="22"/>
        <v>150.15855081144443</v>
      </c>
      <c r="AL19">
        <f t="shared" si="8"/>
        <v>-1942.6467051230788</v>
      </c>
      <c r="AN19">
        <f t="shared" si="9"/>
        <v>0</v>
      </c>
      <c r="AO19">
        <f t="shared" si="9"/>
        <v>0</v>
      </c>
      <c r="AP19">
        <f t="shared" si="9"/>
        <v>-3.6369216769697648</v>
      </c>
      <c r="AQ19">
        <f t="shared" si="9"/>
        <v>-668.91076735404704</v>
      </c>
      <c r="AR19">
        <f t="shared" si="9"/>
        <v>-672.54768903101683</v>
      </c>
      <c r="AS19">
        <f t="shared" si="9"/>
        <v>-65.50094913314129</v>
      </c>
      <c r="AT19">
        <f t="shared" si="9"/>
        <v>52.954909980672092</v>
      </c>
      <c r="AU19">
        <f t="shared" si="9"/>
        <v>-685.09372818348606</v>
      </c>
      <c r="AW19">
        <v>16</v>
      </c>
      <c r="AX19">
        <f>IF(Z19&gt;0, (R19*SUMPRODUCT(K19:$K$98, X19:$X$98)-K19*$AZ$3)/Z19, 0)</f>
        <v>8386.764983742838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12.5</v>
      </c>
      <c r="R20">
        <f t="shared" si="0"/>
        <v>1000000</v>
      </c>
      <c r="S20">
        <f t="shared" si="1"/>
        <v>8448.4237907629285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6919.301307538105</v>
      </c>
      <c r="AC20">
        <f t="shared" si="2"/>
        <v>6884.1649075679134</v>
      </c>
      <c r="AE20">
        <f t="shared" si="3"/>
        <v>0</v>
      </c>
      <c r="AF20">
        <f t="shared" si="4"/>
        <v>0</v>
      </c>
      <c r="AG20">
        <f t="shared" si="4"/>
        <v>-10.185575851282911</v>
      </c>
      <c r="AH20">
        <f t="shared" si="5"/>
        <v>-1929.9245168315606</v>
      </c>
      <c r="AI20">
        <f t="shared" si="6"/>
        <v>-1940.1100926828435</v>
      </c>
      <c r="AJ20">
        <f t="shared" si="7"/>
        <v>35.136399970191633</v>
      </c>
      <c r="AK20">
        <f t="shared" si="22"/>
        <v>29.752995622413852</v>
      </c>
      <c r="AL20">
        <f t="shared" si="8"/>
        <v>-1875.220697090238</v>
      </c>
      <c r="AN20">
        <f t="shared" si="9"/>
        <v>0</v>
      </c>
      <c r="AO20">
        <f t="shared" si="9"/>
        <v>0</v>
      </c>
      <c r="AP20">
        <f t="shared" si="9"/>
        <v>-3.4070424653129963</v>
      </c>
      <c r="AQ20">
        <f t="shared" si="9"/>
        <v>-645.55356316605366</v>
      </c>
      <c r="AR20">
        <f t="shared" si="9"/>
        <v>-648.96060563136666</v>
      </c>
      <c r="AS20">
        <f t="shared" si="9"/>
        <v>11.753013135883437</v>
      </c>
      <c r="AT20">
        <f t="shared" si="9"/>
        <v>9.9522816417952242</v>
      </c>
      <c r="AU20">
        <f t="shared" si="9"/>
        <v>-627.255310853688</v>
      </c>
      <c r="AW20">
        <v>17</v>
      </c>
      <c r="AX20">
        <f>IF(Z20&gt;0, (R20*SUMPRODUCT(K20:$K$98, X20:$X$98)-K20*$AZ$3)/Z20, 0)</f>
        <v>8448.4237907629285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12.5</v>
      </c>
      <c r="R21">
        <f t="shared" si="0"/>
        <v>1000000</v>
      </c>
      <c r="S21">
        <f t="shared" si="1"/>
        <v>8464.1313457302967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6884.1649075679134</v>
      </c>
      <c r="AC21">
        <f t="shared" si="2"/>
        <v>6811.3202877327421</v>
      </c>
      <c r="AE21">
        <f t="shared" si="3"/>
        <v>0</v>
      </c>
      <c r="AF21">
        <f t="shared" si="4"/>
        <v>0</v>
      </c>
      <c r="AG21">
        <f t="shared" si="4"/>
        <v>-10.059095271437231</v>
      </c>
      <c r="AH21">
        <f t="shared" si="5"/>
        <v>-1969.9857066280829</v>
      </c>
      <c r="AI21">
        <f t="shared" si="6"/>
        <v>-1980.0448018995201</v>
      </c>
      <c r="AJ21">
        <f t="shared" si="7"/>
        <v>72.844619835171216</v>
      </c>
      <c r="AK21">
        <f t="shared" si="22"/>
        <v>11.014663852108662</v>
      </c>
      <c r="AL21">
        <f t="shared" si="8"/>
        <v>-1896.1855182122401</v>
      </c>
      <c r="AN21">
        <f t="shared" si="9"/>
        <v>0</v>
      </c>
      <c r="AO21">
        <f t="shared" si="9"/>
        <v>0</v>
      </c>
      <c r="AP21">
        <f t="shared" si="9"/>
        <v>-3.1996340023545109</v>
      </c>
      <c r="AQ21">
        <f t="shared" si="9"/>
        <v>-626.62029546311214</v>
      </c>
      <c r="AR21">
        <f t="shared" si="9"/>
        <v>-629.81992946546666</v>
      </c>
      <c r="AS21">
        <f t="shared" si="9"/>
        <v>23.170684462550085</v>
      </c>
      <c r="AT21">
        <f t="shared" si="9"/>
        <v>3.5035847692768232</v>
      </c>
      <c r="AU21">
        <f t="shared" si="9"/>
        <v>-603.14566023363977</v>
      </c>
      <c r="AW21">
        <v>18</v>
      </c>
      <c r="AX21">
        <f>IF(Z21&gt;0, (R21*SUMPRODUCT(K21:$K$98, X21:$X$98)-K21*$AZ$3)/Z21, 0)</f>
        <v>8464.1313457302967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12.5</v>
      </c>
      <c r="R22">
        <f t="shared" si="0"/>
        <v>1000000</v>
      </c>
      <c r="S22">
        <f t="shared" si="1"/>
        <v>8708.667567995155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6811.3202877327421</v>
      </c>
      <c r="AC22">
        <f t="shared" si="2"/>
        <v>6920.4887388676207</v>
      </c>
      <c r="AE22">
        <f t="shared" si="3"/>
        <v>0</v>
      </c>
      <c r="AF22">
        <f t="shared" si="4"/>
        <v>0</v>
      </c>
      <c r="AG22">
        <f t="shared" si="4"/>
        <v>-9.9333346416574795</v>
      </c>
      <c r="AH22">
        <f t="shared" si="5"/>
        <v>-2013.5741652304064</v>
      </c>
      <c r="AI22">
        <f t="shared" si="6"/>
        <v>-2023.5074998720638</v>
      </c>
      <c r="AJ22">
        <f t="shared" si="7"/>
        <v>-109.16845113487852</v>
      </c>
      <c r="AK22">
        <f t="shared" si="22"/>
        <v>143.03772604238759</v>
      </c>
      <c r="AL22">
        <f t="shared" si="8"/>
        <v>-1989.6382249645549</v>
      </c>
      <c r="AN22">
        <f t="shared" si="9"/>
        <v>0</v>
      </c>
      <c r="AO22">
        <f t="shared" si="9"/>
        <v>0</v>
      </c>
      <c r="AP22">
        <f t="shared" si="9"/>
        <v>-2.9501695601524935</v>
      </c>
      <c r="AQ22">
        <f t="shared" si="9"/>
        <v>-598.02527788201019</v>
      </c>
      <c r="AR22">
        <f t="shared" si="9"/>
        <v>-600.9754474421627</v>
      </c>
      <c r="AS22">
        <f t="shared" si="9"/>
        <v>-32.422691179301054</v>
      </c>
      <c r="AT22">
        <f t="shared" si="9"/>
        <v>42.48176071246008</v>
      </c>
      <c r="AU22">
        <f t="shared" si="9"/>
        <v>-590.9163779090037</v>
      </c>
      <c r="AW22">
        <v>19</v>
      </c>
      <c r="AX22">
        <f>IF(Z22&gt;0, (R22*SUMPRODUCT(K22:$K$98, X22:$X$98)-K22*$AZ$3)/Z22, 0)</f>
        <v>8708.667567995155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12.5</v>
      </c>
      <c r="R23">
        <f t="shared" si="0"/>
        <v>1000000</v>
      </c>
      <c r="S23">
        <f t="shared" si="1"/>
        <v>9472.6674208962686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6920.4887388676207</v>
      </c>
      <c r="AC23">
        <f t="shared" si="2"/>
        <v>7432.8086520288543</v>
      </c>
      <c r="AE23">
        <f t="shared" si="3"/>
        <v>0</v>
      </c>
      <c r="AF23">
        <f t="shared" si="4"/>
        <v>0</v>
      </c>
      <c r="AG23">
        <f t="shared" si="4"/>
        <v>-9.8082307783133249</v>
      </c>
      <c r="AH23">
        <f t="shared" si="5"/>
        <v>-2061.6413542064124</v>
      </c>
      <c r="AI23">
        <f t="shared" si="6"/>
        <v>-2071.4495849847258</v>
      </c>
      <c r="AJ23">
        <f t="shared" si="7"/>
        <v>-512.31991316123367</v>
      </c>
      <c r="AK23">
        <f t="shared" si="22"/>
        <v>484.43421172073351</v>
      </c>
      <c r="AL23">
        <f t="shared" si="8"/>
        <v>-2099.3352864252261</v>
      </c>
      <c r="AN23">
        <f t="shared" si="9"/>
        <v>0</v>
      </c>
      <c r="AO23">
        <f t="shared" si="9"/>
        <v>0</v>
      </c>
      <c r="AP23">
        <f t="shared" si="9"/>
        <v>-2.6009054473241928</v>
      </c>
      <c r="AQ23">
        <f t="shared" si="9"/>
        <v>-546.69739627663864</v>
      </c>
      <c r="AR23">
        <f t="shared" si="9"/>
        <v>-549.29830172396282</v>
      </c>
      <c r="AS23">
        <f t="shared" si="9"/>
        <v>-135.85484304263619</v>
      </c>
      <c r="AT23">
        <f t="shared" si="9"/>
        <v>128.46022984293276</v>
      </c>
      <c r="AU23">
        <f t="shared" si="9"/>
        <v>-556.69291492366631</v>
      </c>
      <c r="AW23">
        <v>20</v>
      </c>
      <c r="AX23">
        <f>IF(Z23&gt;0, (R23*SUMPRODUCT(K23:$K$98, X23:$X$98)-K23*$AZ$3)/Z23, 0)</f>
        <v>9472.6674208962686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12.5</v>
      </c>
      <c r="R24">
        <f t="shared" si="0"/>
        <v>1000000</v>
      </c>
      <c r="S24">
        <f t="shared" si="1"/>
        <v>10168.448290578463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7432.8086520288543</v>
      </c>
      <c r="AC24">
        <f t="shared" si="2"/>
        <v>7877.4908906122619</v>
      </c>
      <c r="AE24">
        <f t="shared" si="3"/>
        <v>0</v>
      </c>
      <c r="AF24">
        <f t="shared" si="4"/>
        <v>0</v>
      </c>
      <c r="AG24">
        <f t="shared" si="4"/>
        <v>-9.6837426241218161</v>
      </c>
      <c r="AH24">
        <f t="shared" si="5"/>
        <v>-2112.4677126700199</v>
      </c>
      <c r="AI24">
        <f t="shared" si="6"/>
        <v>-2122.1514552941417</v>
      </c>
      <c r="AJ24">
        <f t="shared" si="7"/>
        <v>-444.68223858340752</v>
      </c>
      <c r="AK24">
        <f t="shared" si="22"/>
        <v>520.29660564201981</v>
      </c>
      <c r="AL24">
        <f t="shared" si="8"/>
        <v>-2046.5370882355294</v>
      </c>
      <c r="AN24">
        <f t="shared" si="9"/>
        <v>0</v>
      </c>
      <c r="AO24">
        <f t="shared" si="9"/>
        <v>0</v>
      </c>
      <c r="AP24">
        <f t="shared" si="9"/>
        <v>-2.2927626798159761</v>
      </c>
      <c r="AQ24">
        <f t="shared" si="9"/>
        <v>-500.15653264692895</v>
      </c>
      <c r="AR24">
        <f t="shared" si="9"/>
        <v>-502.4492953267449</v>
      </c>
      <c r="AS24">
        <f t="shared" si="9"/>
        <v>-105.2847933464692</v>
      </c>
      <c r="AT24">
        <f t="shared" si="9"/>
        <v>123.18756147849757</v>
      </c>
      <c r="AU24">
        <f t="shared" si="9"/>
        <v>-484.54652719471659</v>
      </c>
      <c r="AW24">
        <v>21</v>
      </c>
      <c r="AX24">
        <f>IF(Z24&gt;0, (R24*SUMPRODUCT(K24:$K$98, X24:$X$98)-K24*$AZ$3)/Z24, 0)</f>
        <v>10168.448290578463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12.5</v>
      </c>
      <c r="R25">
        <f t="shared" si="0"/>
        <v>1000000</v>
      </c>
      <c r="S25">
        <f t="shared" si="1"/>
        <v>10803.786281738034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7877.4908906122619</v>
      </c>
      <c r="AC25">
        <f t="shared" si="2"/>
        <v>8262.4947462332239</v>
      </c>
      <c r="AE25">
        <f t="shared" si="3"/>
        <v>0</v>
      </c>
      <c r="AF25">
        <f t="shared" si="4"/>
        <v>0</v>
      </c>
      <c r="AG25">
        <f t="shared" si="4"/>
        <v>-9.5597211602097865</v>
      </c>
      <c r="AH25">
        <f t="shared" si="5"/>
        <v>-2174.7230136648122</v>
      </c>
      <c r="AI25">
        <f t="shared" si="6"/>
        <v>-2184.2827348250221</v>
      </c>
      <c r="AJ25">
        <f t="shared" si="7"/>
        <v>-385.00385562096199</v>
      </c>
      <c r="AK25">
        <f t="shared" si="22"/>
        <v>551.42436234285833</v>
      </c>
      <c r="AL25">
        <f t="shared" si="8"/>
        <v>-2017.8622281031257</v>
      </c>
      <c r="AN25">
        <f t="shared" si="9"/>
        <v>0</v>
      </c>
      <c r="AO25">
        <f t="shared" si="9"/>
        <v>0</v>
      </c>
      <c r="AP25">
        <f t="shared" si="9"/>
        <v>-2.0208918291071449</v>
      </c>
      <c r="AQ25">
        <f t="shared" si="9"/>
        <v>-459.72888698670369</v>
      </c>
      <c r="AR25">
        <f t="shared" si="9"/>
        <v>-461.74977881581083</v>
      </c>
      <c r="AS25">
        <f t="shared" si="9"/>
        <v>-81.38847702353641</v>
      </c>
      <c r="AT25">
        <f t="shared" si="9"/>
        <v>116.56919376138428</v>
      </c>
      <c r="AU25">
        <f t="shared" si="9"/>
        <v>-426.569062077963</v>
      </c>
      <c r="AW25">
        <v>22</v>
      </c>
      <c r="AX25">
        <f>IF(Z25&gt;0, (R25*SUMPRODUCT(K25:$K$98, X25:$X$98)-K25*$AZ$3)/Z25, 0)</f>
        <v>10803.786281738034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12.5</v>
      </c>
      <c r="R26">
        <f t="shared" si="0"/>
        <v>1000000</v>
      </c>
      <c r="S26">
        <f t="shared" si="1"/>
        <v>11383.351554155684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8262.4947462332239</v>
      </c>
      <c r="AC26">
        <f t="shared" si="2"/>
        <v>8593.0876344857243</v>
      </c>
      <c r="AE26">
        <f t="shared" si="3"/>
        <v>0</v>
      </c>
      <c r="AF26">
        <f t="shared" si="4"/>
        <v>0</v>
      </c>
      <c r="AG26">
        <f t="shared" si="4"/>
        <v>-9.4360254903889373</v>
      </c>
      <c r="AH26">
        <f t="shared" si="5"/>
        <v>-2247.8766575001932</v>
      </c>
      <c r="AI26">
        <f t="shared" si="6"/>
        <v>-2257.3126829905823</v>
      </c>
      <c r="AJ26">
        <f t="shared" si="7"/>
        <v>-330.59288825250042</v>
      </c>
      <c r="AK26">
        <f t="shared" si="22"/>
        <v>578.37463223632574</v>
      </c>
      <c r="AL26">
        <f t="shared" si="8"/>
        <v>-2009.5309390067569</v>
      </c>
      <c r="AN26">
        <f t="shared" si="9"/>
        <v>0</v>
      </c>
      <c r="AO26">
        <f t="shared" si="9"/>
        <v>0</v>
      </c>
      <c r="AP26">
        <f t="shared" si="9"/>
        <v>-1.7810205307168852</v>
      </c>
      <c r="AQ26">
        <f t="shared" si="9"/>
        <v>-424.27974379730864</v>
      </c>
      <c r="AR26">
        <f t="shared" si="9"/>
        <v>-426.06076432802553</v>
      </c>
      <c r="AS26">
        <f t="shared" si="9"/>
        <v>-62.398381806663295</v>
      </c>
      <c r="AT26">
        <f t="shared" si="9"/>
        <v>109.16641710092129</v>
      </c>
      <c r="AU26">
        <f t="shared" si="9"/>
        <v>-379.29272903376756</v>
      </c>
      <c r="AW26">
        <v>23</v>
      </c>
      <c r="AX26">
        <f>IF(Z26&gt;0, (R26*SUMPRODUCT(K26:$K$98, X26:$X$98)-K26*$AZ$3)/Z26, 0)</f>
        <v>11383.351554155684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12.5</v>
      </c>
      <c r="R27">
        <f t="shared" si="0"/>
        <v>1000000</v>
      </c>
      <c r="S27">
        <f t="shared" si="1"/>
        <v>11920.255114636404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8593.0876344857243</v>
      </c>
      <c r="AC27">
        <f t="shared" si="2"/>
        <v>8874.4523328662617</v>
      </c>
      <c r="AE27">
        <f t="shared" si="3"/>
        <v>0</v>
      </c>
      <c r="AF27">
        <f t="shared" si="4"/>
        <v>0</v>
      </c>
      <c r="AG27">
        <f t="shared" si="4"/>
        <v>-9.3060637623955689</v>
      </c>
      <c r="AH27">
        <f t="shared" si="5"/>
        <v>-2848.1178471582898</v>
      </c>
      <c r="AI27">
        <f t="shared" si="6"/>
        <v>-2857.4239109206856</v>
      </c>
      <c r="AJ27">
        <f t="shared" si="7"/>
        <v>-281.36469838053745</v>
      </c>
      <c r="AK27">
        <f t="shared" si="22"/>
        <v>601.5161344140007</v>
      </c>
      <c r="AL27">
        <f t="shared" si="8"/>
        <v>-2537.2724748872224</v>
      </c>
      <c r="AN27">
        <f t="shared" si="9"/>
        <v>0</v>
      </c>
      <c r="AO27">
        <f t="shared" si="9"/>
        <v>0</v>
      </c>
      <c r="AP27">
        <f t="shared" si="9"/>
        <v>-1.5682952302122659</v>
      </c>
      <c r="AQ27">
        <f t="shared" si="9"/>
        <v>-479.97625514129908</v>
      </c>
      <c r="AR27">
        <f t="shared" si="9"/>
        <v>-481.54455037151138</v>
      </c>
      <c r="AS27">
        <f t="shared" si="9"/>
        <v>-47.416708684437353</v>
      </c>
      <c r="AT27">
        <f t="shared" si="9"/>
        <v>101.36991413159616</v>
      </c>
      <c r="AU27">
        <f t="shared" si="9"/>
        <v>-427.5913449243526</v>
      </c>
      <c r="AW27">
        <v>24</v>
      </c>
      <c r="AX27">
        <f>IF(Z27&gt;0, (R27*SUMPRODUCT(K27:$K$98, X27:$X$98)-K27*$AZ$3)/Z27, 0)</f>
        <v>11920.255114636404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12.5</v>
      </c>
      <c r="R28">
        <f t="shared" si="0"/>
        <v>1000000</v>
      </c>
      <c r="S28">
        <f t="shared" si="1"/>
        <v>12302.525756920082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8874.4523328662617</v>
      </c>
      <c r="AC28">
        <f t="shared" si="2"/>
        <v>9024.5157582408974</v>
      </c>
      <c r="AE28">
        <f t="shared" si="3"/>
        <v>0</v>
      </c>
      <c r="AF28">
        <f t="shared" si="4"/>
        <v>0</v>
      </c>
      <c r="AG28">
        <f t="shared" si="4"/>
        <v>-9.1693729569766109</v>
      </c>
      <c r="AH28">
        <f t="shared" si="5"/>
        <v>-3490.4134236000896</v>
      </c>
      <c r="AI28">
        <f t="shared" si="6"/>
        <v>-3499.5827965570661</v>
      </c>
      <c r="AJ28">
        <f t="shared" si="7"/>
        <v>-150.0634253746357</v>
      </c>
      <c r="AK28">
        <f t="shared" si="22"/>
        <v>621.21166330063841</v>
      </c>
      <c r="AL28">
        <f t="shared" si="8"/>
        <v>-3028.4345586310633</v>
      </c>
      <c r="AN28">
        <f t="shared" si="9"/>
        <v>0</v>
      </c>
      <c r="AO28">
        <f t="shared" si="9"/>
        <v>0</v>
      </c>
      <c r="AP28">
        <f t="shared" si="9"/>
        <v>-1.3796960239758218</v>
      </c>
      <c r="AQ28">
        <f t="shared" si="9"/>
        <v>-525.1950755159105</v>
      </c>
      <c r="AR28">
        <f t="shared" si="9"/>
        <v>-526.57477153988634</v>
      </c>
      <c r="AS28">
        <f t="shared" si="9"/>
        <v>-22.579724077647793</v>
      </c>
      <c r="AT28">
        <f t="shared" si="9"/>
        <v>93.47239619598821</v>
      </c>
      <c r="AU28">
        <f t="shared" si="9"/>
        <v>-455.68209942154596</v>
      </c>
      <c r="AW28">
        <v>25</v>
      </c>
      <c r="AX28">
        <f>IF(Z28&gt;0, (R28*SUMPRODUCT(K28:$K$98, X28:$X$98)-K28*$AZ$3)/Z28, 0)</f>
        <v>12302.525756920082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12.5</v>
      </c>
      <c r="R29">
        <f t="shared" si="0"/>
        <v>1000000</v>
      </c>
      <c r="S29">
        <f t="shared" si="1"/>
        <v>12550.105611507961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9024.5157582408974</v>
      </c>
      <c r="AC29">
        <f t="shared" si="2"/>
        <v>9061.8561117570753</v>
      </c>
      <c r="AE29">
        <f t="shared" si="3"/>
        <v>0</v>
      </c>
      <c r="AF29">
        <f t="shared" si="4"/>
        <v>0</v>
      </c>
      <c r="AG29">
        <f t="shared" si="4"/>
        <v>-9.0256771459434013</v>
      </c>
      <c r="AH29">
        <f t="shared" si="5"/>
        <v>-4160.1665170753849</v>
      </c>
      <c r="AI29">
        <f t="shared" si="6"/>
        <v>-4169.1921942213285</v>
      </c>
      <c r="AJ29">
        <f t="shared" si="7"/>
        <v>-37.340353516177856</v>
      </c>
      <c r="AK29">
        <f t="shared" si="22"/>
        <v>631.71610307686285</v>
      </c>
      <c r="AL29">
        <f t="shared" si="8"/>
        <v>-3574.8164446606434</v>
      </c>
      <c r="AN29">
        <f t="shared" si="9"/>
        <v>0</v>
      </c>
      <c r="AO29">
        <f t="shared" si="9"/>
        <v>0</v>
      </c>
      <c r="AP29">
        <f t="shared" si="9"/>
        <v>-1.2125664475617943</v>
      </c>
      <c r="AQ29">
        <f t="shared" si="9"/>
        <v>-558.90303334668556</v>
      </c>
      <c r="AR29">
        <f t="shared" si="9"/>
        <v>-560.11559979424737</v>
      </c>
      <c r="AS29">
        <f t="shared" si="9"/>
        <v>-5.0165388238115103</v>
      </c>
      <c r="AT29">
        <f t="shared" si="9"/>
        <v>84.868729358413873</v>
      </c>
      <c r="AU29">
        <f t="shared" si="9"/>
        <v>-480.26340925964502</v>
      </c>
      <c r="AW29">
        <v>26</v>
      </c>
      <c r="AX29">
        <f>IF(Z29&gt;0, (R29*SUMPRODUCT(K29:$K$98, X29:$X$98)-K29*$AZ$3)/Z29, 0)</f>
        <v>12550.105611507961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12.5</v>
      </c>
      <c r="R30">
        <f t="shared" si="0"/>
        <v>1000000</v>
      </c>
      <c r="S30">
        <f t="shared" si="1"/>
        <v>12684.800048745476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9061.8561117570753</v>
      </c>
      <c r="AC30">
        <f t="shared" si="2"/>
        <v>9005.216854331893</v>
      </c>
      <c r="AE30">
        <f t="shared" si="3"/>
        <v>0</v>
      </c>
      <c r="AF30">
        <f t="shared" si="4"/>
        <v>0</v>
      </c>
      <c r="AG30">
        <f t="shared" si="4"/>
        <v>-8.8740232598527502</v>
      </c>
      <c r="AH30">
        <f t="shared" si="5"/>
        <v>-4911.7691704973695</v>
      </c>
      <c r="AI30">
        <f t="shared" si="6"/>
        <v>-4920.6431937572224</v>
      </c>
      <c r="AJ30">
        <f t="shared" si="7"/>
        <v>56.639257425182223</v>
      </c>
      <c r="AK30">
        <f t="shared" si="22"/>
        <v>634.32992782299527</v>
      </c>
      <c r="AL30">
        <f t="shared" si="8"/>
        <v>-4229.6740085090451</v>
      </c>
      <c r="AN30">
        <f t="shared" si="9"/>
        <v>0</v>
      </c>
      <c r="AO30">
        <f t="shared" si="9"/>
        <v>0</v>
      </c>
      <c r="AP30">
        <f t="shared" si="9"/>
        <v>-1.0644574170553893</v>
      </c>
      <c r="AQ30">
        <f t="shared" si="9"/>
        <v>-589.17685601003006</v>
      </c>
      <c r="AR30">
        <f t="shared" si="9"/>
        <v>-590.24131342708552</v>
      </c>
      <c r="AS30">
        <f t="shared" si="9"/>
        <v>6.7939959021186027</v>
      </c>
      <c r="AT30">
        <f t="shared" si="9"/>
        <v>76.089184889357753</v>
      </c>
      <c r="AU30">
        <f t="shared" si="9"/>
        <v>-507.35813263560919</v>
      </c>
      <c r="AW30">
        <v>27</v>
      </c>
      <c r="AX30">
        <f>IF(Z30&gt;0, (R30*SUMPRODUCT(K30:$K$98, X30:$X$98)-K30*$AZ$3)/Z30, 0)</f>
        <v>12684.800048745476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12.5</v>
      </c>
      <c r="R31">
        <f t="shared" si="0"/>
        <v>1000000</v>
      </c>
      <c r="S31">
        <f t="shared" si="1"/>
        <v>12716.6218844226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9005.216854331893</v>
      </c>
      <c r="AC31">
        <f t="shared" si="2"/>
        <v>8864.4897982517778</v>
      </c>
      <c r="AE31">
        <f t="shared" si="3"/>
        <v>0</v>
      </c>
      <c r="AF31">
        <f t="shared" si="4"/>
        <v>0</v>
      </c>
      <c r="AG31">
        <f t="shared" si="4"/>
        <v>-8.7134872362510585</v>
      </c>
      <c r="AH31">
        <f t="shared" si="5"/>
        <v>-5743.6632802531594</v>
      </c>
      <c r="AI31">
        <f t="shared" si="6"/>
        <v>-5752.3767674894107</v>
      </c>
      <c r="AJ31">
        <f t="shared" si="7"/>
        <v>140.72705608011529</v>
      </c>
      <c r="AK31">
        <f t="shared" si="22"/>
        <v>630.36517980323254</v>
      </c>
      <c r="AL31">
        <f t="shared" si="8"/>
        <v>-4981.284531606063</v>
      </c>
      <c r="AN31">
        <f t="shared" si="9"/>
        <v>0</v>
      </c>
      <c r="AO31">
        <f t="shared" si="9"/>
        <v>0</v>
      </c>
      <c r="AP31">
        <f t="shared" si="9"/>
        <v>-0.9332149906054249</v>
      </c>
      <c r="AQ31">
        <f t="shared" si="9"/>
        <v>-615.14667191138562</v>
      </c>
      <c r="AR31">
        <f t="shared" si="9"/>
        <v>-616.07988690199113</v>
      </c>
      <c r="AS31">
        <f t="shared" si="9"/>
        <v>15.071875904214611</v>
      </c>
      <c r="AT31">
        <f t="shared" si="9"/>
        <v>67.512147478758422</v>
      </c>
      <c r="AU31">
        <f t="shared" si="9"/>
        <v>-533.49586351901803</v>
      </c>
      <c r="AW31">
        <v>28</v>
      </c>
      <c r="AX31">
        <f>IF(Z31&gt;0, (R31*SUMPRODUCT(K31:$K$98, X31:$X$98)-K31*$AZ$3)/Z31, 0)</f>
        <v>12716.6218844226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12.5</v>
      </c>
      <c r="R32">
        <f t="shared" si="0"/>
        <v>1000000</v>
      </c>
      <c r="S32">
        <f t="shared" si="1"/>
        <v>12655.543040802486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8864.4897982517778</v>
      </c>
      <c r="AC32">
        <f t="shared" si="2"/>
        <v>8649.7447334206736</v>
      </c>
      <c r="AE32">
        <f t="shared" si="3"/>
        <v>0</v>
      </c>
      <c r="AF32">
        <f t="shared" si="4"/>
        <v>0</v>
      </c>
      <c r="AG32">
        <f t="shared" si="4"/>
        <v>-8.5434349849046409</v>
      </c>
      <c r="AH32">
        <f t="shared" si="5"/>
        <v>-6633.390318712607</v>
      </c>
      <c r="AI32">
        <f t="shared" si="6"/>
        <v>-6641.9337536975117</v>
      </c>
      <c r="AJ32">
        <f t="shared" si="7"/>
        <v>214.74506483110417</v>
      </c>
      <c r="AK32">
        <f t="shared" si="22"/>
        <v>620.5142858776245</v>
      </c>
      <c r="AL32">
        <f t="shared" si="8"/>
        <v>-5806.6744029887832</v>
      </c>
      <c r="AN32">
        <f t="shared" si="9"/>
        <v>0</v>
      </c>
      <c r="AO32">
        <f t="shared" si="9"/>
        <v>0</v>
      </c>
      <c r="AP32">
        <f t="shared" si="9"/>
        <v>-0.81696641480344123</v>
      </c>
      <c r="AQ32">
        <f t="shared" si="9"/>
        <v>-634.31829425117155</v>
      </c>
      <c r="AR32">
        <f t="shared" si="9"/>
        <v>-635.13526066597501</v>
      </c>
      <c r="AS32">
        <f t="shared" si="9"/>
        <v>20.535007994065978</v>
      </c>
      <c r="AT32">
        <f t="shared" si="9"/>
        <v>59.336710862020894</v>
      </c>
      <c r="AU32">
        <f t="shared" si="9"/>
        <v>-555.26354180988812</v>
      </c>
      <c r="AW32">
        <v>29</v>
      </c>
      <c r="AX32">
        <f>IF(Z32&gt;0, (R32*SUMPRODUCT(K32:$K$98, X32:$X$98)-K32*$AZ$3)/Z32, 0)</f>
        <v>12655.543040802486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12.5</v>
      </c>
      <c r="R33">
        <f t="shared" si="0"/>
        <v>1000000</v>
      </c>
      <c r="S33">
        <f t="shared" si="1"/>
        <v>12515.0384882817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8649.7447334206736</v>
      </c>
      <c r="AC33">
        <f t="shared" si="2"/>
        <v>8372.9278740626087</v>
      </c>
      <c r="AE33">
        <f t="shared" si="3"/>
        <v>0</v>
      </c>
      <c r="AF33">
        <f t="shared" si="4"/>
        <v>0</v>
      </c>
      <c r="AG33">
        <f t="shared" si="4"/>
        <v>-8.3628666842520065</v>
      </c>
      <c r="AH33">
        <f t="shared" si="5"/>
        <v>-7610.7160642870585</v>
      </c>
      <c r="AI33">
        <f t="shared" si="6"/>
        <v>-7619.0789309713109</v>
      </c>
      <c r="AJ33">
        <f t="shared" si="7"/>
        <v>276.8168593580649</v>
      </c>
      <c r="AK33">
        <f t="shared" si="22"/>
        <v>605.48213133944716</v>
      </c>
      <c r="AL33">
        <f t="shared" si="8"/>
        <v>-6736.7799402737992</v>
      </c>
      <c r="AN33">
        <f t="shared" si="9"/>
        <v>0</v>
      </c>
      <c r="AO33">
        <f t="shared" si="9"/>
        <v>0</v>
      </c>
      <c r="AP33">
        <f t="shared" si="9"/>
        <v>-0.71401746576927361</v>
      </c>
      <c r="AQ33">
        <f t="shared" si="9"/>
        <v>-649.79921384431236</v>
      </c>
      <c r="AR33">
        <f t="shared" si="9"/>
        <v>-650.51323131008166</v>
      </c>
      <c r="AS33">
        <f t="shared" si="9"/>
        <v>23.634488012734998</v>
      </c>
      <c r="AT33">
        <f t="shared" si="9"/>
        <v>51.695768127175235</v>
      </c>
      <c r="AU33">
        <f t="shared" si="9"/>
        <v>-575.18297517017152</v>
      </c>
      <c r="AW33">
        <v>30</v>
      </c>
      <c r="AX33">
        <f>IF(Z33&gt;0, (R33*SUMPRODUCT(K33:$K$98, X33:$X$98)-K33*$AZ$3)/Z33, 0)</f>
        <v>12515.0384882817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12.5</v>
      </c>
      <c r="R34">
        <f t="shared" si="0"/>
        <v>1000000</v>
      </c>
      <c r="S34">
        <f t="shared" si="1"/>
        <v>12303.498697056868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8372.9278740626087</v>
      </c>
      <c r="AC34">
        <f t="shared" si="2"/>
        <v>8042.326369944285</v>
      </c>
      <c r="AE34">
        <f t="shared" si="3"/>
        <v>0</v>
      </c>
      <c r="AF34">
        <f t="shared" si="4"/>
        <v>0</v>
      </c>
      <c r="AG34">
        <f t="shared" si="4"/>
        <v>-8.1707717535948721</v>
      </c>
      <c r="AH34">
        <f t="shared" si="5"/>
        <v>-8677.3011051691938</v>
      </c>
      <c r="AI34">
        <f t="shared" si="6"/>
        <v>-8685.4718769227893</v>
      </c>
      <c r="AJ34">
        <f t="shared" si="7"/>
        <v>330.60150411832365</v>
      </c>
      <c r="AK34">
        <f t="shared" si="22"/>
        <v>586.10495118438268</v>
      </c>
      <c r="AL34">
        <f t="shared" si="8"/>
        <v>-7768.7654216200826</v>
      </c>
      <c r="AN34">
        <f t="shared" si="9"/>
        <v>0</v>
      </c>
      <c r="AO34">
        <f t="shared" si="9"/>
        <v>0</v>
      </c>
      <c r="AP34">
        <f t="shared" si="9"/>
        <v>-0.62287187015785528</v>
      </c>
      <c r="AQ34">
        <f t="shared" si="9"/>
        <v>-661.48546677021113</v>
      </c>
      <c r="AR34">
        <f t="shared" si="9"/>
        <v>-662.10833864036897</v>
      </c>
      <c r="AS34">
        <f t="shared" si="9"/>
        <v>25.202316666914729</v>
      </c>
      <c r="AT34">
        <f t="shared" si="9"/>
        <v>44.679780327039097</v>
      </c>
      <c r="AU34">
        <f t="shared" ref="AU34:AU97" si="23">AL34*$K34</f>
        <v>-592.22624164641513</v>
      </c>
      <c r="AW34">
        <v>31</v>
      </c>
      <c r="AX34">
        <f>IF(Z34&gt;0, (R34*SUMPRODUCT(K34:$K$98, X34:$X$98)-K34*$AZ$3)/Z34, 0)</f>
        <v>12303.498697056868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12.5</v>
      </c>
      <c r="R35">
        <f t="shared" si="0"/>
        <v>1000000</v>
      </c>
      <c r="S35">
        <f t="shared" si="1"/>
        <v>12026.795399071387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8042.326369944285</v>
      </c>
      <c r="AC35">
        <f t="shared" si="2"/>
        <v>7665.8388582865646</v>
      </c>
      <c r="AE35">
        <f t="shared" si="3"/>
        <v>0</v>
      </c>
      <c r="AF35">
        <f t="shared" ref="AF35:AG66" si="24">-$Z35*P35</f>
        <v>0</v>
      </c>
      <c r="AG35">
        <f t="shared" si="24"/>
        <v>-7.967457876266919</v>
      </c>
      <c r="AH35">
        <f t="shared" si="5"/>
        <v>-9728.4927833602778</v>
      </c>
      <c r="AI35">
        <f t="shared" ref="AI35:AI66" si="25">SUM(AE35:AH35)</f>
        <v>-9736.4602412365439</v>
      </c>
      <c r="AJ35">
        <f t="shared" si="7"/>
        <v>376.48751165772046</v>
      </c>
      <c r="AK35">
        <f t="shared" si="22"/>
        <v>562.96284589610002</v>
      </c>
      <c r="AL35">
        <f t="shared" ref="AL35:AL98" si="26">SUM(AI35:AK35)</f>
        <v>-8797.0098836827237</v>
      </c>
      <c r="AN35">
        <f t="shared" ref="AN35:AT66" si="27">AE35*$K35</f>
        <v>0</v>
      </c>
      <c r="AO35">
        <f t="shared" si="27"/>
        <v>0</v>
      </c>
      <c r="AP35">
        <f t="shared" si="27"/>
        <v>-0.54229723788799844</v>
      </c>
      <c r="AQ35">
        <f t="shared" si="27"/>
        <v>-662.16035869417146</v>
      </c>
      <c r="AR35">
        <f t="shared" si="27"/>
        <v>-662.70265593205943</v>
      </c>
      <c r="AS35">
        <f t="shared" si="27"/>
        <v>25.625254735199</v>
      </c>
      <c r="AT35">
        <f t="shared" si="27"/>
        <v>38.31751621460274</v>
      </c>
      <c r="AU35">
        <f t="shared" si="23"/>
        <v>-598.75988498225774</v>
      </c>
      <c r="AW35">
        <v>32</v>
      </c>
      <c r="AX35">
        <f>IF(Z35&gt;0, (R35*SUMPRODUCT(K35:$K$98, X35:$X$98)-K35*$AZ$3)/Z35, 0)</f>
        <v>12026.795399071387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12.5</v>
      </c>
      <c r="R36">
        <f t="shared" si="0"/>
        <v>1000000</v>
      </c>
      <c r="S36">
        <f t="shared" si="1"/>
        <v>11702.31669184452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7665.8388582865646</v>
      </c>
      <c r="AC36">
        <f t="shared" si="2"/>
        <v>7258.1409595142604</v>
      </c>
      <c r="AE36">
        <f t="shared" si="3"/>
        <v>0</v>
      </c>
      <c r="AF36">
        <f t="shared" si="24"/>
        <v>0</v>
      </c>
      <c r="AG36">
        <f t="shared" si="24"/>
        <v>-7.7528889691693941</v>
      </c>
      <c r="AH36">
        <f t="shared" si="5"/>
        <v>-10791.546266788411</v>
      </c>
      <c r="AI36">
        <f t="shared" si="25"/>
        <v>-10799.299155757581</v>
      </c>
      <c r="AJ36">
        <f t="shared" si="7"/>
        <v>407.69789877230414</v>
      </c>
      <c r="AK36">
        <f t="shared" si="22"/>
        <v>536.60872008005958</v>
      </c>
      <c r="AL36">
        <f t="shared" si="26"/>
        <v>-9854.9925369052162</v>
      </c>
      <c r="AN36">
        <f t="shared" si="27"/>
        <v>0</v>
      </c>
      <c r="AO36">
        <f t="shared" si="27"/>
        <v>0</v>
      </c>
      <c r="AP36">
        <f t="shared" si="27"/>
        <v>-0.47115429894035743</v>
      </c>
      <c r="AQ36">
        <f t="shared" si="27"/>
        <v>-655.81790685128976</v>
      </c>
      <c r="AR36">
        <f t="shared" si="27"/>
        <v>-656.28906115023005</v>
      </c>
      <c r="AS36">
        <f t="shared" si="27"/>
        <v>24.776392186111906</v>
      </c>
      <c r="AT36">
        <f t="shared" si="27"/>
        <v>32.610489627802501</v>
      </c>
      <c r="AU36">
        <f t="shared" si="23"/>
        <v>-598.90217933631561</v>
      </c>
      <c r="AW36">
        <v>33</v>
      </c>
      <c r="AX36">
        <f>IF(Z36&gt;0, (R36*SUMPRODUCT(K36:$K$98, X36:$X$98)-K36*$AZ$3)/Z36, 0)</f>
        <v>11702.31669184452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12.5</v>
      </c>
      <c r="R37">
        <f t="shared" si="0"/>
        <v>1000000</v>
      </c>
      <c r="S37">
        <f t="shared" si="1"/>
        <v>11342.288454540871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7258.1409595142604</v>
      </c>
      <c r="AC37">
        <f t="shared" si="2"/>
        <v>6829.5216775932076</v>
      </c>
      <c r="AE37">
        <f t="shared" si="3"/>
        <v>0</v>
      </c>
      <c r="AF37">
        <f t="shared" si="24"/>
        <v>0</v>
      </c>
      <c r="AG37">
        <f t="shared" si="24"/>
        <v>-7.5266134618307747</v>
      </c>
      <c r="AH37">
        <f t="shared" si="5"/>
        <v>-11899.729411754017</v>
      </c>
      <c r="AI37">
        <f t="shared" si="25"/>
        <v>-11907.256025215847</v>
      </c>
      <c r="AJ37">
        <f t="shared" si="7"/>
        <v>428.61928192105279</v>
      </c>
      <c r="AK37">
        <f t="shared" si="22"/>
        <v>508.06986716599829</v>
      </c>
      <c r="AL37">
        <f t="shared" si="26"/>
        <v>-10970.566876128798</v>
      </c>
      <c r="AN37">
        <f t="shared" si="27"/>
        <v>0</v>
      </c>
      <c r="AO37">
        <f t="shared" si="27"/>
        <v>0</v>
      </c>
      <c r="AP37">
        <f t="shared" si="27"/>
        <v>-0.40839572180147865</v>
      </c>
      <c r="AQ37">
        <f t="shared" si="27"/>
        <v>-645.68196666412416</v>
      </c>
      <c r="AR37">
        <f t="shared" si="27"/>
        <v>-646.09036238592569</v>
      </c>
      <c r="AS37">
        <f t="shared" si="27"/>
        <v>23.256977644179635</v>
      </c>
      <c r="AT37">
        <f t="shared" si="27"/>
        <v>27.567984084620239</v>
      </c>
      <c r="AU37">
        <f t="shared" si="23"/>
        <v>-595.26540065712584</v>
      </c>
      <c r="AW37">
        <v>34</v>
      </c>
      <c r="AX37">
        <f>IF(Z37&gt;0, (R37*SUMPRODUCT(K37:$K$98, X37:$X$98)-K37*$AZ$3)/Z37, 0)</f>
        <v>11342.288454540871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12.5</v>
      </c>
      <c r="R38">
        <f t="shared" si="0"/>
        <v>1000000</v>
      </c>
      <c r="S38">
        <f t="shared" si="1"/>
        <v>10956.184280922214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6829.5216775932076</v>
      </c>
      <c r="AC38">
        <f t="shared" si="2"/>
        <v>6386.6956260453662</v>
      </c>
      <c r="AE38">
        <f t="shared" si="3"/>
        <v>0</v>
      </c>
      <c r="AF38">
        <f t="shared" si="24"/>
        <v>0</v>
      </c>
      <c r="AG38">
        <f t="shared" si="24"/>
        <v>-7.2866331268797575</v>
      </c>
      <c r="AH38">
        <f t="shared" si="5"/>
        <v>-13177.136026616688</v>
      </c>
      <c r="AI38">
        <f t="shared" si="25"/>
        <v>-13184.422659743568</v>
      </c>
      <c r="AJ38">
        <f t="shared" si="7"/>
        <v>442.82605154784142</v>
      </c>
      <c r="AK38">
        <f t="shared" si="22"/>
        <v>478.06651743152457</v>
      </c>
      <c r="AL38">
        <f t="shared" si="26"/>
        <v>-12263.530090764201</v>
      </c>
      <c r="AN38">
        <f t="shared" si="27"/>
        <v>0</v>
      </c>
      <c r="AO38">
        <f t="shared" si="27"/>
        <v>0</v>
      </c>
      <c r="AP38">
        <f t="shared" si="27"/>
        <v>-0.35301279947265934</v>
      </c>
      <c r="AQ38">
        <f t="shared" si="27"/>
        <v>-638.38779814895338</v>
      </c>
      <c r="AR38">
        <f t="shared" si="27"/>
        <v>-638.74081094842609</v>
      </c>
      <c r="AS38">
        <f t="shared" si="27"/>
        <v>21.453428684321253</v>
      </c>
      <c r="AT38">
        <f t="shared" si="27"/>
        <v>23.160710401363986</v>
      </c>
      <c r="AU38">
        <f t="shared" si="23"/>
        <v>-594.12667186274075</v>
      </c>
      <c r="AW38">
        <v>35</v>
      </c>
      <c r="AX38">
        <f>IF(Z38&gt;0, (R38*SUMPRODUCT(K38:$K$98, X38:$X$98)-K38*$AZ$3)/Z38, 0)</f>
        <v>10956.184280922214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12.5</v>
      </c>
      <c r="R39">
        <f t="shared" si="0"/>
        <v>1000000</v>
      </c>
      <c r="S39">
        <f t="shared" si="1"/>
        <v>10538.079029097598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6386.6956260453662</v>
      </c>
      <c r="AC39">
        <f t="shared" si="2"/>
        <v>5929.4291806788015</v>
      </c>
      <c r="AE39">
        <f t="shared" si="3"/>
        <v>0</v>
      </c>
      <c r="AF39">
        <f t="shared" si="24"/>
        <v>0</v>
      </c>
      <c r="AG39">
        <f t="shared" si="24"/>
        <v>-7.0333373429665684</v>
      </c>
      <c r="AH39">
        <f t="shared" si="5"/>
        <v>-14434.35621155128</v>
      </c>
      <c r="AI39">
        <f t="shared" si="25"/>
        <v>-14441.389548894245</v>
      </c>
      <c r="AJ39">
        <f t="shared" si="7"/>
        <v>457.26644536656477</v>
      </c>
      <c r="AK39">
        <f t="shared" si="22"/>
        <v>447.06869382317569</v>
      </c>
      <c r="AL39">
        <f t="shared" si="26"/>
        <v>-13537.054409704504</v>
      </c>
      <c r="AN39">
        <f t="shared" si="27"/>
        <v>0</v>
      </c>
      <c r="AO39">
        <f t="shared" si="27"/>
        <v>0</v>
      </c>
      <c r="AP39">
        <f t="shared" si="27"/>
        <v>-0.30423345806176727</v>
      </c>
      <c r="AQ39">
        <f t="shared" si="27"/>
        <v>-624.37131776809611</v>
      </c>
      <c r="AR39">
        <f t="shared" si="27"/>
        <v>-624.67555122615784</v>
      </c>
      <c r="AS39">
        <f t="shared" si="27"/>
        <v>19.779479519576832</v>
      </c>
      <c r="AT39">
        <f t="shared" si="27"/>
        <v>19.338366422733479</v>
      </c>
      <c r="AU39">
        <f t="shared" si="23"/>
        <v>-585.55770528384744</v>
      </c>
      <c r="AW39">
        <v>36</v>
      </c>
      <c r="AX39">
        <f>IF(Z39&gt;0, (R39*SUMPRODUCT(K39:$K$98, X39:$X$98)-K39*$AZ$3)/Z39, 0)</f>
        <v>10538.079029097598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12.5</v>
      </c>
      <c r="R40">
        <f t="shared" si="0"/>
        <v>1000000</v>
      </c>
      <c r="S40">
        <f t="shared" si="1"/>
        <v>10095.697607545204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5929.4291806788015</v>
      </c>
      <c r="AC40">
        <f t="shared" si="2"/>
        <v>5466.7733564664159</v>
      </c>
      <c r="AE40">
        <f t="shared" si="3"/>
        <v>0</v>
      </c>
      <c r="AF40">
        <f t="shared" si="24"/>
        <v>0</v>
      </c>
      <c r="AG40">
        <f t="shared" si="24"/>
        <v>-6.7686919331616107</v>
      </c>
      <c r="AH40">
        <f t="shared" si="5"/>
        <v>-15544.962910023372</v>
      </c>
      <c r="AI40">
        <f t="shared" si="25"/>
        <v>-15551.731601956533</v>
      </c>
      <c r="AJ40">
        <f t="shared" si="7"/>
        <v>462.6558242123856</v>
      </c>
      <c r="AK40">
        <f t="shared" si="22"/>
        <v>415.06004264751613</v>
      </c>
      <c r="AL40">
        <f t="shared" si="26"/>
        <v>-14674.015735096631</v>
      </c>
      <c r="AN40">
        <f t="shared" si="27"/>
        <v>0</v>
      </c>
      <c r="AO40">
        <f t="shared" si="27"/>
        <v>0</v>
      </c>
      <c r="AP40">
        <f t="shared" si="27"/>
        <v>-0.26141605188932249</v>
      </c>
      <c r="AQ40">
        <f t="shared" si="27"/>
        <v>-600.3675260791689</v>
      </c>
      <c r="AR40">
        <f t="shared" si="27"/>
        <v>-600.62894213105824</v>
      </c>
      <c r="AS40">
        <f t="shared" si="27"/>
        <v>17.868394682975232</v>
      </c>
      <c r="AT40">
        <f t="shared" si="27"/>
        <v>16.030181121752765</v>
      </c>
      <c r="AU40">
        <f t="shared" si="23"/>
        <v>-566.73036632633023</v>
      </c>
      <c r="AW40">
        <v>37</v>
      </c>
      <c r="AX40">
        <f>IF(Z40&gt;0, (R40*SUMPRODUCT(K40:$K$98, X40:$X$98)-K40*$AZ$3)/Z40, 0)</f>
        <v>10095.697607545204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12.5</v>
      </c>
      <c r="R41">
        <f t="shared" si="0"/>
        <v>1000000</v>
      </c>
      <c r="S41">
        <f t="shared" si="1"/>
        <v>9647.0346723358434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5466.7733564664159</v>
      </c>
      <c r="AC41">
        <f t="shared" si="2"/>
        <v>5010.7946639191332</v>
      </c>
      <c r="AE41">
        <f t="shared" si="3"/>
        <v>0</v>
      </c>
      <c r="AF41">
        <f t="shared" si="24"/>
        <v>0</v>
      </c>
      <c r="AG41">
        <f t="shared" si="24"/>
        <v>-6.4926617791271317</v>
      </c>
      <c r="AH41">
        <f t="shared" si="5"/>
        <v>-16667.458776228941</v>
      </c>
      <c r="AI41">
        <f t="shared" si="25"/>
        <v>-16673.951438008069</v>
      </c>
      <c r="AJ41">
        <f t="shared" si="7"/>
        <v>455.97869254728266</v>
      </c>
      <c r="AK41">
        <f t="shared" si="22"/>
        <v>382.67413495264913</v>
      </c>
      <c r="AL41">
        <f t="shared" si="26"/>
        <v>-15835.298610508136</v>
      </c>
      <c r="AN41">
        <f t="shared" si="27"/>
        <v>0</v>
      </c>
      <c r="AO41">
        <f t="shared" si="27"/>
        <v>0</v>
      </c>
      <c r="AP41">
        <f t="shared" si="27"/>
        <v>-0.22388874411357645</v>
      </c>
      <c r="AQ41">
        <f t="shared" si="27"/>
        <v>-574.74985451596808</v>
      </c>
      <c r="AR41">
        <f t="shared" si="27"/>
        <v>-574.97374326008173</v>
      </c>
      <c r="AS41">
        <f t="shared" si="27"/>
        <v>15.723673939887012</v>
      </c>
      <c r="AT41">
        <f t="shared" si="27"/>
        <v>13.19588704816473</v>
      </c>
      <c r="AU41">
        <f t="shared" si="23"/>
        <v>-546.05418227202995</v>
      </c>
      <c r="AW41">
        <v>38</v>
      </c>
      <c r="AX41">
        <f>IF(Z41&gt;0, (R41*SUMPRODUCT(K41:$K$98, X41:$X$98)-K41*$AZ$3)/Z41, 0)</f>
        <v>9647.0346723358434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12.5</v>
      </c>
      <c r="R42">
        <f t="shared" si="0"/>
        <v>1000000</v>
      </c>
      <c r="S42">
        <f t="shared" si="1"/>
        <v>9194.4841831698322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5010.7946639191332</v>
      </c>
      <c r="AC42">
        <f t="shared" si="2"/>
        <v>4564.9634107709189</v>
      </c>
      <c r="AE42">
        <f t="shared" si="3"/>
        <v>0</v>
      </c>
      <c r="AF42">
        <f t="shared" si="24"/>
        <v>0</v>
      </c>
      <c r="AG42">
        <f t="shared" si="24"/>
        <v>-6.2061167867455227</v>
      </c>
      <c r="AH42">
        <f t="shared" si="5"/>
        <v>-17729.469967227069</v>
      </c>
      <c r="AI42">
        <f t="shared" si="25"/>
        <v>-17735.676084013816</v>
      </c>
      <c r="AJ42">
        <f t="shared" si="7"/>
        <v>445.83125314821427</v>
      </c>
      <c r="AK42">
        <f t="shared" si="22"/>
        <v>350.75562647433935</v>
      </c>
      <c r="AL42">
        <f t="shared" si="26"/>
        <v>-16939.089204391261</v>
      </c>
      <c r="AN42">
        <f t="shared" si="27"/>
        <v>0</v>
      </c>
      <c r="AO42">
        <f t="shared" si="27"/>
        <v>0</v>
      </c>
      <c r="AP42">
        <f t="shared" si="27"/>
        <v>-0.19107831443227988</v>
      </c>
      <c r="AQ42">
        <f t="shared" si="27"/>
        <v>-545.8674648776614</v>
      </c>
      <c r="AR42">
        <f t="shared" si="27"/>
        <v>-546.05854319209368</v>
      </c>
      <c r="AS42">
        <f t="shared" si="27"/>
        <v>13.726568045694908</v>
      </c>
      <c r="AT42">
        <f t="shared" si="27"/>
        <v>10.799312386046999</v>
      </c>
      <c r="AU42">
        <f t="shared" si="23"/>
        <v>-521.53266276035174</v>
      </c>
      <c r="AW42">
        <v>39</v>
      </c>
      <c r="AX42">
        <f>IF(Z42&gt;0, (R42*SUMPRODUCT(K42:$K$98, X42:$X$98)-K42*$AZ$3)/Z42, 0)</f>
        <v>9194.4841831698322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12.5</v>
      </c>
      <c r="R43">
        <f t="shared" si="0"/>
        <v>1000000</v>
      </c>
      <c r="S43">
        <f t="shared" si="1"/>
        <v>8745.4909819536606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4564.9634107709189</v>
      </c>
      <c r="AC43">
        <f t="shared" si="2"/>
        <v>4134.2018399716098</v>
      </c>
      <c r="AE43">
        <f t="shared" si="3"/>
        <v>0</v>
      </c>
      <c r="AF43">
        <f t="shared" si="24"/>
        <v>0</v>
      </c>
      <c r="AG43">
        <f t="shared" si="24"/>
        <v>-5.9090476573907393</v>
      </c>
      <c r="AH43">
        <f t="shared" si="5"/>
        <v>-18800.636918986202</v>
      </c>
      <c r="AI43">
        <f t="shared" si="25"/>
        <v>-18806.545966643593</v>
      </c>
      <c r="AJ43">
        <f t="shared" si="7"/>
        <v>430.76157079930908</v>
      </c>
      <c r="AK43">
        <f t="shared" si="22"/>
        <v>319.54743875396434</v>
      </c>
      <c r="AL43">
        <f t="shared" si="26"/>
        <v>-18056.236957090317</v>
      </c>
      <c r="AN43">
        <f t="shared" si="27"/>
        <v>0</v>
      </c>
      <c r="AO43">
        <f t="shared" si="27"/>
        <v>0</v>
      </c>
      <c r="AP43">
        <f t="shared" si="27"/>
        <v>-0.16243923205582539</v>
      </c>
      <c r="AQ43">
        <f t="shared" si="27"/>
        <v>-516.82795610233006</v>
      </c>
      <c r="AR43">
        <f t="shared" si="27"/>
        <v>-516.99039533438588</v>
      </c>
      <c r="AS43">
        <f t="shared" si="27"/>
        <v>11.841600003391857</v>
      </c>
      <c r="AT43">
        <f t="shared" si="27"/>
        <v>8.7843326989717454</v>
      </c>
      <c r="AU43">
        <f t="shared" si="23"/>
        <v>-496.36446263202225</v>
      </c>
      <c r="AW43">
        <v>40</v>
      </c>
      <c r="AX43">
        <f>IF(Z43&gt;0, (R43*SUMPRODUCT(K43:$K$98, X43:$X$98)-K43*$AZ$3)/Z43, 0)</f>
        <v>8745.4909819536606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12.5</v>
      </c>
      <c r="R44">
        <f t="shared" si="0"/>
        <v>1000000</v>
      </c>
      <c r="S44">
        <f t="shared" si="1"/>
        <v>8302.779367890982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4134.2018399716098</v>
      </c>
      <c r="AC44">
        <f t="shared" si="2"/>
        <v>3720.1470035820948</v>
      </c>
      <c r="AE44">
        <f t="shared" si="3"/>
        <v>0</v>
      </c>
      <c r="AF44">
        <f t="shared" si="24"/>
        <v>0</v>
      </c>
      <c r="AG44">
        <f t="shared" si="24"/>
        <v>-5.600755540320745</v>
      </c>
      <c r="AH44">
        <f t="shared" si="5"/>
        <v>-19936.131239687042</v>
      </c>
      <c r="AI44">
        <f t="shared" si="25"/>
        <v>-19941.731995227361</v>
      </c>
      <c r="AJ44">
        <f t="shared" si="7"/>
        <v>414.054836389515</v>
      </c>
      <c r="AK44">
        <f t="shared" si="22"/>
        <v>289.39412879801273</v>
      </c>
      <c r="AL44">
        <f t="shared" si="26"/>
        <v>-19238.283030039835</v>
      </c>
      <c r="AN44">
        <f t="shared" si="27"/>
        <v>0</v>
      </c>
      <c r="AO44">
        <f t="shared" si="27"/>
        <v>0</v>
      </c>
      <c r="AP44">
        <f t="shared" si="27"/>
        <v>-0.13746813144672804</v>
      </c>
      <c r="AQ44">
        <f t="shared" si="27"/>
        <v>-489.32375106655189</v>
      </c>
      <c r="AR44">
        <f t="shared" si="27"/>
        <v>-489.46121919799862</v>
      </c>
      <c r="AS44">
        <f t="shared" si="27"/>
        <v>10.162797548504976</v>
      </c>
      <c r="AT44">
        <f t="shared" si="27"/>
        <v>7.1030541952984958</v>
      </c>
      <c r="AU44">
        <f t="shared" si="23"/>
        <v>-472.19536745419515</v>
      </c>
      <c r="AW44">
        <v>41</v>
      </c>
      <c r="AX44">
        <f>IF(Z44&gt;0, (R44*SUMPRODUCT(K44:$K$98, X44:$X$98)-K44*$AZ$3)/Z44, 0)</f>
        <v>8302.779367890982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12.5</v>
      </c>
      <c r="R45">
        <f t="shared" si="0"/>
        <v>1000000</v>
      </c>
      <c r="S45">
        <f t="shared" si="1"/>
        <v>7861.8614429768386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3720.1470035820948</v>
      </c>
      <c r="AC45">
        <f t="shared" si="2"/>
        <v>3322.5849665448395</v>
      </c>
      <c r="AE45">
        <f t="shared" si="3"/>
        <v>0</v>
      </c>
      <c r="AF45">
        <f t="shared" si="24"/>
        <v>0</v>
      </c>
      <c r="AG45">
        <f t="shared" si="24"/>
        <v>-5.2827580825546292</v>
      </c>
      <c r="AH45">
        <f t="shared" si="5"/>
        <v>-20959.192189032616</v>
      </c>
      <c r="AI45">
        <f t="shared" si="25"/>
        <v>-20964.47494711517</v>
      </c>
      <c r="AJ45">
        <f t="shared" si="7"/>
        <v>397.56203703725532</v>
      </c>
      <c r="AK45">
        <f t="shared" si="22"/>
        <v>260.41029025074664</v>
      </c>
      <c r="AL45">
        <f t="shared" si="26"/>
        <v>-20306.502619827166</v>
      </c>
      <c r="AN45">
        <f t="shared" si="27"/>
        <v>0</v>
      </c>
      <c r="AO45">
        <f t="shared" si="27"/>
        <v>0</v>
      </c>
      <c r="AP45">
        <f t="shared" si="27"/>
        <v>-0.11577055434526631</v>
      </c>
      <c r="AQ45">
        <f t="shared" si="27"/>
        <v>-459.31637611160471</v>
      </c>
      <c r="AR45">
        <f t="shared" si="27"/>
        <v>-459.43214666594997</v>
      </c>
      <c r="AS45">
        <f t="shared" si="27"/>
        <v>8.7124900847587483</v>
      </c>
      <c r="AT45">
        <f t="shared" si="27"/>
        <v>5.7068378275920946</v>
      </c>
      <c r="AU45">
        <f t="shared" si="23"/>
        <v>-445.01281875359905</v>
      </c>
      <c r="AW45">
        <v>42</v>
      </c>
      <c r="AX45">
        <f>IF(Z45&gt;0, (R45*SUMPRODUCT(K45:$K$98, X45:$X$98)-K45*$AZ$3)/Z45, 0)</f>
        <v>7861.8614429768386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12.5</v>
      </c>
      <c r="R46">
        <f t="shared" si="0"/>
        <v>1000000</v>
      </c>
      <c r="S46">
        <f t="shared" si="1"/>
        <v>7426.8997837625211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3322.5849665448395</v>
      </c>
      <c r="AC46">
        <f t="shared" si="2"/>
        <v>2945.1986922451097</v>
      </c>
      <c r="AE46">
        <f t="shared" si="3"/>
        <v>0</v>
      </c>
      <c r="AF46">
        <f t="shared" si="24"/>
        <v>0</v>
      </c>
      <c r="AG46">
        <f t="shared" si="24"/>
        <v>-4.9569786485543679</v>
      </c>
      <c r="AH46">
        <f t="shared" si="5"/>
        <v>-21836.148253977171</v>
      </c>
      <c r="AI46">
        <f t="shared" si="25"/>
        <v>-21841.105232625727</v>
      </c>
      <c r="AJ46">
        <f t="shared" si="7"/>
        <v>377.38627429972985</v>
      </c>
      <c r="AK46">
        <f t="shared" si="22"/>
        <v>232.5809476581388</v>
      </c>
      <c r="AL46">
        <f t="shared" si="26"/>
        <v>-21231.138010667859</v>
      </c>
      <c r="AN46">
        <f t="shared" si="27"/>
        <v>0</v>
      </c>
      <c r="AO46">
        <f t="shared" si="27"/>
        <v>0</v>
      </c>
      <c r="AP46">
        <f t="shared" si="27"/>
        <v>-9.6992111793009067E-2</v>
      </c>
      <c r="AQ46">
        <f t="shared" si="27"/>
        <v>-427.26311383167626</v>
      </c>
      <c r="AR46">
        <f t="shared" si="27"/>
        <v>-427.36010594346931</v>
      </c>
      <c r="AS46">
        <f t="shared" si="27"/>
        <v>7.3842342889052928</v>
      </c>
      <c r="AT46">
        <f t="shared" si="27"/>
        <v>4.5508602871955199</v>
      </c>
      <c r="AU46">
        <f t="shared" si="23"/>
        <v>-415.42501136736848</v>
      </c>
      <c r="AW46">
        <v>43</v>
      </c>
      <c r="AX46">
        <f>IF(Z46&gt;0, (R46*SUMPRODUCT(K46:$K$98, X46:$X$98)-K46*$AZ$3)/Z46, 0)</f>
        <v>7426.8997837625211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12.5</v>
      </c>
      <c r="R47">
        <f t="shared" si="0"/>
        <v>1000000</v>
      </c>
      <c r="S47">
        <f t="shared" si="1"/>
        <v>7004.4794762159654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2945.1986922451097</v>
      </c>
      <c r="AC47">
        <f t="shared" si="2"/>
        <v>2591.0874550311773</v>
      </c>
      <c r="AE47">
        <f t="shared" si="3"/>
        <v>0</v>
      </c>
      <c r="AF47">
        <f t="shared" si="24"/>
        <v>0</v>
      </c>
      <c r="AG47">
        <f t="shared" si="24"/>
        <v>-4.6239828809359329</v>
      </c>
      <c r="AH47">
        <f t="shared" si="5"/>
        <v>-22674.078490631317</v>
      </c>
      <c r="AI47">
        <f t="shared" si="25"/>
        <v>-22678.702473512254</v>
      </c>
      <c r="AJ47">
        <f t="shared" si="7"/>
        <v>354.11123721393233</v>
      </c>
      <c r="AK47">
        <f t="shared" si="22"/>
        <v>206.1639084571577</v>
      </c>
      <c r="AL47">
        <f t="shared" si="26"/>
        <v>-22118.427327841164</v>
      </c>
      <c r="AN47">
        <f t="shared" si="27"/>
        <v>0</v>
      </c>
      <c r="AO47">
        <f t="shared" si="27"/>
        <v>0</v>
      </c>
      <c r="AP47">
        <f t="shared" si="27"/>
        <v>-8.0782550707485495E-2</v>
      </c>
      <c r="AQ47">
        <f t="shared" si="27"/>
        <v>-396.12384876394378</v>
      </c>
      <c r="AR47">
        <f t="shared" si="27"/>
        <v>-396.20463131465129</v>
      </c>
      <c r="AS47">
        <f t="shared" si="27"/>
        <v>6.1864435299411875</v>
      </c>
      <c r="AT47">
        <f t="shared" si="27"/>
        <v>3.6017534705108472</v>
      </c>
      <c r="AU47">
        <f t="shared" si="23"/>
        <v>-386.41643431419931</v>
      </c>
      <c r="AW47">
        <v>44</v>
      </c>
      <c r="AX47">
        <f>IF(Z47&gt;0, (R47*SUMPRODUCT(K47:$K$98, X47:$X$98)-K47*$AZ$3)/Z47, 0)</f>
        <v>7004.4794762159654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12.5</v>
      </c>
      <c r="R48">
        <f t="shared" si="0"/>
        <v>1000000</v>
      </c>
      <c r="S48">
        <f t="shared" si="1"/>
        <v>6594.1389514171115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2591.0874550311773</v>
      </c>
      <c r="AC48">
        <f t="shared" si="2"/>
        <v>2260.2777818187915</v>
      </c>
      <c r="AE48">
        <f t="shared" si="3"/>
        <v>0</v>
      </c>
      <c r="AF48">
        <f t="shared" si="24"/>
        <v>0</v>
      </c>
      <c r="AG48">
        <f t="shared" si="24"/>
        <v>-4.2846340486445298</v>
      </c>
      <c r="AH48">
        <f t="shared" si="5"/>
        <v>-23448.720278563567</v>
      </c>
      <c r="AI48">
        <f t="shared" si="25"/>
        <v>-23453.00491261221</v>
      </c>
      <c r="AJ48">
        <f t="shared" si="7"/>
        <v>330.80967321238586</v>
      </c>
      <c r="AK48">
        <f t="shared" si="22"/>
        <v>181.37612185218242</v>
      </c>
      <c r="AL48">
        <f t="shared" si="26"/>
        <v>-22940.819117547642</v>
      </c>
      <c r="AN48">
        <f t="shared" si="27"/>
        <v>0</v>
      </c>
      <c r="AO48">
        <f t="shared" si="27"/>
        <v>0</v>
      </c>
      <c r="AP48">
        <f t="shared" si="27"/>
        <v>-6.683393875283121E-2</v>
      </c>
      <c r="AQ48">
        <f t="shared" si="27"/>
        <v>-365.76527123140716</v>
      </c>
      <c r="AR48">
        <f t="shared" si="27"/>
        <v>-365.83210517015999</v>
      </c>
      <c r="AS48">
        <f t="shared" si="27"/>
        <v>5.1601404431062488</v>
      </c>
      <c r="AT48">
        <f t="shared" si="27"/>
        <v>2.8291985923347887</v>
      </c>
      <c r="AU48">
        <f t="shared" si="23"/>
        <v>-357.84276613471894</v>
      </c>
      <c r="AW48">
        <v>45</v>
      </c>
      <c r="AX48">
        <f>IF(Z48&gt;0, (R48*SUMPRODUCT(K48:$K$98, X48:$X$98)-K48*$AZ$3)/Z48, 0)</f>
        <v>6594.1389514171115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12.5</v>
      </c>
      <c r="R49">
        <f t="shared" si="0"/>
        <v>1000000</v>
      </c>
      <c r="S49">
        <f t="shared" si="1"/>
        <v>6195.9505841003565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2260.2777818187915</v>
      </c>
      <c r="AC49">
        <f t="shared" si="2"/>
        <v>1952.8287387584182</v>
      </c>
      <c r="AE49">
        <f t="shared" si="3"/>
        <v>0</v>
      </c>
      <c r="AF49">
        <f t="shared" si="24"/>
        <v>0</v>
      </c>
      <c r="AG49">
        <f t="shared" si="24"/>
        <v>-3.9397278759970256</v>
      </c>
      <c r="AH49">
        <f t="shared" si="5"/>
        <v>-24164.78657288475</v>
      </c>
      <c r="AI49">
        <f t="shared" si="25"/>
        <v>-24168.726300760747</v>
      </c>
      <c r="AJ49">
        <f t="shared" si="7"/>
        <v>307.44904306037324</v>
      </c>
      <c r="AK49">
        <f t="shared" si="22"/>
        <v>158.21944472731542</v>
      </c>
      <c r="AL49">
        <f t="shared" si="26"/>
        <v>-23703.05781297306</v>
      </c>
      <c r="AN49">
        <f t="shared" si="27"/>
        <v>0</v>
      </c>
      <c r="AO49">
        <f t="shared" si="27"/>
        <v>0</v>
      </c>
      <c r="AP49">
        <f t="shared" si="27"/>
        <v>-5.4869565908957252E-2</v>
      </c>
      <c r="AQ49">
        <f t="shared" si="27"/>
        <v>-336.54896766219849</v>
      </c>
      <c r="AR49">
        <f t="shared" si="27"/>
        <v>-336.60383722810747</v>
      </c>
      <c r="AS49">
        <f t="shared" si="27"/>
        <v>4.2819189707557666</v>
      </c>
      <c r="AT49">
        <f t="shared" si="27"/>
        <v>2.2035613940333496</v>
      </c>
      <c r="AU49">
        <f t="shared" si="23"/>
        <v>-330.11835686331841</v>
      </c>
      <c r="AW49">
        <v>46</v>
      </c>
      <c r="AX49">
        <f>IF(Z49&gt;0, (R49*SUMPRODUCT(K49:$K$98, X49:$X$98)-K49*$AZ$3)/Z49, 0)</f>
        <v>6195.9505841003565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12.5</v>
      </c>
      <c r="R50">
        <f t="shared" si="0"/>
        <v>1000000</v>
      </c>
      <c r="S50">
        <f t="shared" si="1"/>
        <v>5808.5774056439332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1952.8287387584182</v>
      </c>
      <c r="AC50">
        <f t="shared" si="2"/>
        <v>1668.3478319632136</v>
      </c>
      <c r="AE50">
        <f t="shared" si="3"/>
        <v>0</v>
      </c>
      <c r="AF50">
        <f t="shared" si="24"/>
        <v>0</v>
      </c>
      <c r="AG50">
        <f t="shared" si="24"/>
        <v>-3.5902677098314877</v>
      </c>
      <c r="AH50">
        <f t="shared" si="5"/>
        <v>-24805.030992445398</v>
      </c>
      <c r="AI50">
        <f t="shared" si="25"/>
        <v>-24808.621260155229</v>
      </c>
      <c r="AJ50">
        <f t="shared" si="7"/>
        <v>284.48090679520465</v>
      </c>
      <c r="AK50">
        <f t="shared" si="22"/>
        <v>136.6980117130893</v>
      </c>
      <c r="AL50">
        <f t="shared" si="26"/>
        <v>-24387.442341646936</v>
      </c>
      <c r="AN50">
        <f t="shared" si="27"/>
        <v>0</v>
      </c>
      <c r="AO50">
        <f t="shared" si="27"/>
        <v>0</v>
      </c>
      <c r="AP50">
        <f t="shared" si="27"/>
        <v>-4.4645131804935075E-2</v>
      </c>
      <c r="AQ50">
        <f t="shared" si="27"/>
        <v>-308.45161631002776</v>
      </c>
      <c r="AR50">
        <f t="shared" si="27"/>
        <v>-308.4962614418327</v>
      </c>
      <c r="AS50">
        <f t="shared" si="27"/>
        <v>3.5375321859927484</v>
      </c>
      <c r="AT50">
        <f t="shared" si="27"/>
        <v>1.6998455947146835</v>
      </c>
      <c r="AU50">
        <f t="shared" si="23"/>
        <v>-303.25888366112531</v>
      </c>
      <c r="AW50">
        <v>47</v>
      </c>
      <c r="AX50">
        <f>IF(Z50&gt;0, (R50*SUMPRODUCT(K50:$K$98, X50:$X$98)-K50*$AZ$3)/Z50, 0)</f>
        <v>5808.5774056439332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12.5</v>
      </c>
      <c r="R51">
        <f t="shared" si="0"/>
        <v>1000000</v>
      </c>
      <c r="S51">
        <f t="shared" si="1"/>
        <v>5429.4727645183521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1668.3478319632136</v>
      </c>
      <c r="AC51">
        <f t="shared" si="2"/>
        <v>1406.3855557130037</v>
      </c>
      <c r="AE51">
        <f t="shared" si="3"/>
        <v>0</v>
      </c>
      <c r="AF51">
        <f t="shared" si="24"/>
        <v>0</v>
      </c>
      <c r="AG51">
        <f t="shared" si="24"/>
        <v>-3.2378501944602811</v>
      </c>
      <c r="AH51">
        <f t="shared" si="5"/>
        <v>-25321.187061831326</v>
      </c>
      <c r="AI51">
        <f t="shared" si="25"/>
        <v>-25324.424912025785</v>
      </c>
      <c r="AJ51">
        <f t="shared" si="7"/>
        <v>261.96227625020992</v>
      </c>
      <c r="AK51">
        <f t="shared" si="22"/>
        <v>116.78434823742496</v>
      </c>
      <c r="AL51">
        <f t="shared" si="26"/>
        <v>-24945.678287538147</v>
      </c>
      <c r="AN51">
        <f t="shared" si="27"/>
        <v>0</v>
      </c>
      <c r="AO51">
        <f t="shared" si="27"/>
        <v>0</v>
      </c>
      <c r="AP51">
        <f t="shared" si="27"/>
        <v>-3.59489330351105E-2</v>
      </c>
      <c r="AQ51">
        <f t="shared" si="27"/>
        <v>-281.13396339728251</v>
      </c>
      <c r="AR51">
        <f t="shared" si="27"/>
        <v>-281.16991233031763</v>
      </c>
      <c r="AS51">
        <f t="shared" si="27"/>
        <v>2.9084929076571076</v>
      </c>
      <c r="AT51">
        <f t="shared" si="27"/>
        <v>1.2966235193707063</v>
      </c>
      <c r="AU51">
        <f t="shared" si="23"/>
        <v>-276.96479590328977</v>
      </c>
      <c r="AW51">
        <v>48</v>
      </c>
      <c r="AX51">
        <f>IF(Z51&gt;0, (R51*SUMPRODUCT(K51:$K$98, X51:$X$98)-K51*$AZ$3)/Z51, 0)</f>
        <v>5429.4727645183521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12.5</v>
      </c>
      <c r="R52">
        <f t="shared" si="0"/>
        <v>1000000</v>
      </c>
      <c r="S52">
        <f t="shared" si="1"/>
        <v>5057.836751178098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1406.3855557130037</v>
      </c>
      <c r="AC52">
        <f t="shared" si="2"/>
        <v>1166.7599316548428</v>
      </c>
      <c r="AE52">
        <f t="shared" si="3"/>
        <v>0</v>
      </c>
      <c r="AF52">
        <f t="shared" si="24"/>
        <v>0</v>
      </c>
      <c r="AG52">
        <f t="shared" si="24"/>
        <v>-2.8835448558691494</v>
      </c>
      <c r="AH52">
        <f t="shared" si="5"/>
        <v>-25754.14693172228</v>
      </c>
      <c r="AI52">
        <f t="shared" si="25"/>
        <v>-25757.030476578147</v>
      </c>
      <c r="AJ52">
        <f t="shared" si="7"/>
        <v>239.62562405816084</v>
      </c>
      <c r="AK52">
        <f t="shared" si="22"/>
        <v>98.446988899910266</v>
      </c>
      <c r="AL52">
        <f t="shared" si="26"/>
        <v>-25418.957863620075</v>
      </c>
      <c r="AN52">
        <f t="shared" si="27"/>
        <v>0</v>
      </c>
      <c r="AO52">
        <f t="shared" si="27"/>
        <v>0</v>
      </c>
      <c r="AP52">
        <f t="shared" si="27"/>
        <v>-2.8584983284128208E-2</v>
      </c>
      <c r="AQ52">
        <f t="shared" si="27"/>
        <v>-255.30445903827129</v>
      </c>
      <c r="AR52">
        <f t="shared" si="27"/>
        <v>-255.33304402155539</v>
      </c>
      <c r="AS52">
        <f t="shared" si="27"/>
        <v>2.3754423116427308</v>
      </c>
      <c r="AT52">
        <f t="shared" si="27"/>
        <v>0.97591876413813261</v>
      </c>
      <c r="AU52">
        <f t="shared" si="23"/>
        <v>-251.98168294577451</v>
      </c>
      <c r="AW52">
        <v>49</v>
      </c>
      <c r="AX52">
        <f>IF(Z52&gt;0, (R52*SUMPRODUCT(K52:$K$98, X52:$X$98)-K52*$AZ$3)/Z52, 0)</f>
        <v>5057.836751178098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12.5</v>
      </c>
      <c r="R53">
        <f t="shared" si="0"/>
        <v>1000000</v>
      </c>
      <c r="S53">
        <f t="shared" si="1"/>
        <v>4685.3405630493471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1166.7599316548428</v>
      </c>
      <c r="AC53">
        <f t="shared" si="2"/>
        <v>948.51648988364445</v>
      </c>
      <c r="AE53">
        <f t="shared" si="3"/>
        <v>0</v>
      </c>
      <c r="AF53">
        <f t="shared" si="24"/>
        <v>0</v>
      </c>
      <c r="AG53">
        <f t="shared" si="24"/>
        <v>-2.5305430766443688</v>
      </c>
      <c r="AH53">
        <f t="shared" si="5"/>
        <v>-25933.30645328711</v>
      </c>
      <c r="AI53">
        <f t="shared" si="25"/>
        <v>-25935.836996363756</v>
      </c>
      <c r="AJ53">
        <f t="shared" si="7"/>
        <v>218.24344177119838</v>
      </c>
      <c r="AK53">
        <f t="shared" si="22"/>
        <v>81.673195215839002</v>
      </c>
      <c r="AL53">
        <f t="shared" si="26"/>
        <v>-25635.920359376716</v>
      </c>
      <c r="AN53">
        <f t="shared" si="27"/>
        <v>0</v>
      </c>
      <c r="AO53">
        <f t="shared" si="27"/>
        <v>0</v>
      </c>
      <c r="AP53">
        <f t="shared" si="27"/>
        <v>-2.2397881514290084E-2</v>
      </c>
      <c r="AQ53">
        <f t="shared" si="27"/>
        <v>-229.53615394871593</v>
      </c>
      <c r="AR53">
        <f t="shared" si="27"/>
        <v>-229.55855183023024</v>
      </c>
      <c r="AS53">
        <f t="shared" si="27"/>
        <v>1.9316765619118259</v>
      </c>
      <c r="AT53">
        <f t="shared" si="27"/>
        <v>0.72289089493137615</v>
      </c>
      <c r="AU53">
        <f t="shared" si="23"/>
        <v>-226.90398437338703</v>
      </c>
      <c r="AW53">
        <v>50</v>
      </c>
      <c r="AX53">
        <f>IF(Z53&gt;0, (R53*SUMPRODUCT(K53:$K$98, X53:$X$98)-K53*$AZ$3)/Z53, 0)</f>
        <v>4685.3405630493471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12.5</v>
      </c>
      <c r="R54">
        <f t="shared" si="0"/>
        <v>1000000</v>
      </c>
      <c r="S54">
        <f t="shared" si="1"/>
        <v>4306.4152610645824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948.51648988364445</v>
      </c>
      <c r="AC54">
        <f t="shared" si="2"/>
        <v>752.0705299233864</v>
      </c>
      <c r="AE54">
        <f t="shared" si="3"/>
        <v>0</v>
      </c>
      <c r="AF54">
        <f t="shared" si="24"/>
        <v>0</v>
      </c>
      <c r="AG54">
        <f t="shared" si="24"/>
        <v>-2.182994684474147</v>
      </c>
      <c r="AH54">
        <f t="shared" si="5"/>
        <v>-25779.436912302255</v>
      </c>
      <c r="AI54">
        <f t="shared" si="25"/>
        <v>-25781.619906986729</v>
      </c>
      <c r="AJ54">
        <f t="shared" si="7"/>
        <v>196.44595996025805</v>
      </c>
      <c r="AK54">
        <f t="shared" si="22"/>
        <v>66.396154291855112</v>
      </c>
      <c r="AL54">
        <f t="shared" si="26"/>
        <v>-25518.777792734614</v>
      </c>
      <c r="AN54">
        <f t="shared" si="27"/>
        <v>0</v>
      </c>
      <c r="AO54">
        <f t="shared" si="27"/>
        <v>0</v>
      </c>
      <c r="AP54">
        <f t="shared" si="27"/>
        <v>-1.7251539776907434E-2</v>
      </c>
      <c r="AQ54">
        <f t="shared" si="27"/>
        <v>-203.7270106436327</v>
      </c>
      <c r="AR54">
        <f t="shared" si="27"/>
        <v>-203.7442621834096</v>
      </c>
      <c r="AS54">
        <f t="shared" si="27"/>
        <v>1.5524523794630856</v>
      </c>
      <c r="AT54">
        <f t="shared" si="27"/>
        <v>0.5247085139263824</v>
      </c>
      <c r="AU54">
        <f t="shared" si="23"/>
        <v>-201.66710129002013</v>
      </c>
      <c r="AW54">
        <v>51</v>
      </c>
      <c r="AX54">
        <f>IF(Z54&gt;0, (R54*SUMPRODUCT(K54:$K$98, X54:$X$98)-K54*$AZ$3)/Z54, 0)</f>
        <v>4306.4152610645824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12.5</v>
      </c>
      <c r="R55">
        <f t="shared" si="0"/>
        <v>1000000</v>
      </c>
      <c r="S55">
        <f t="shared" si="1"/>
        <v>3914.0629893819341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752.0705299233864</v>
      </c>
      <c r="AC55">
        <f t="shared" si="2"/>
        <v>577.88833534087621</v>
      </c>
      <c r="AE55">
        <f t="shared" si="3"/>
        <v>0</v>
      </c>
      <c r="AF55">
        <f t="shared" si="24"/>
        <v>0</v>
      </c>
      <c r="AG55">
        <f t="shared" si="24"/>
        <v>-1.845551339198459</v>
      </c>
      <c r="AH55">
        <f t="shared" si="5"/>
        <v>-25249.071874475714</v>
      </c>
      <c r="AI55">
        <f t="shared" si="25"/>
        <v>-25250.917425814914</v>
      </c>
      <c r="AJ55">
        <f t="shared" si="7"/>
        <v>174.18219458251019</v>
      </c>
      <c r="AK55">
        <f t="shared" si="22"/>
        <v>52.644937094637051</v>
      </c>
      <c r="AL55">
        <f t="shared" si="26"/>
        <v>-25024.090294137768</v>
      </c>
      <c r="AN55">
        <f t="shared" si="27"/>
        <v>0</v>
      </c>
      <c r="AO55">
        <f t="shared" si="27"/>
        <v>0</v>
      </c>
      <c r="AP55">
        <f t="shared" si="27"/>
        <v>-1.3022167996424533E-2</v>
      </c>
      <c r="AQ55">
        <f t="shared" si="27"/>
        <v>-178.15687308163447</v>
      </c>
      <c r="AR55">
        <f t="shared" si="27"/>
        <v>-178.16989524963091</v>
      </c>
      <c r="AS55">
        <f t="shared" si="27"/>
        <v>1.2290255771613858</v>
      </c>
      <c r="AT55">
        <f t="shared" si="27"/>
        <v>0.37146147086068432</v>
      </c>
      <c r="AU55">
        <f t="shared" si="23"/>
        <v>-176.56940820160884</v>
      </c>
      <c r="AW55">
        <v>52</v>
      </c>
      <c r="AX55">
        <f>IF(Z55&gt;0, (R55*SUMPRODUCT(K55:$K$98, X55:$X$98)-K55*$AZ$3)/Z55, 0)</f>
        <v>3914.0629893819341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12.5</v>
      </c>
      <c r="R56">
        <f t="shared" si="0"/>
        <v>1000000</v>
      </c>
      <c r="S56">
        <f t="shared" si="1"/>
        <v>3493.3979986507202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577.88833534087621</v>
      </c>
      <c r="AC56">
        <f t="shared" si="2"/>
        <v>426.11076231381594</v>
      </c>
      <c r="AE56">
        <f t="shared" si="3"/>
        <v>0</v>
      </c>
      <c r="AF56">
        <f t="shared" si="24"/>
        <v>0</v>
      </c>
      <c r="AG56">
        <f t="shared" si="24"/>
        <v>-1.5247001718613071</v>
      </c>
      <c r="AH56">
        <f t="shared" si="5"/>
        <v>-24191.652315613392</v>
      </c>
      <c r="AI56">
        <f t="shared" si="25"/>
        <v>-24193.177015785252</v>
      </c>
      <c r="AJ56">
        <f t="shared" si="7"/>
        <v>151.77757302706027</v>
      </c>
      <c r="AK56">
        <f t="shared" si="22"/>
        <v>40.452183473861339</v>
      </c>
      <c r="AL56">
        <f t="shared" si="26"/>
        <v>-24000.94725928433</v>
      </c>
      <c r="AN56">
        <f t="shared" si="27"/>
        <v>0</v>
      </c>
      <c r="AO56">
        <f t="shared" si="27"/>
        <v>0</v>
      </c>
      <c r="AP56">
        <f t="shared" si="27"/>
        <v>-9.6055799155517589E-3</v>
      </c>
      <c r="AQ56">
        <f t="shared" si="27"/>
        <v>-152.40691507445109</v>
      </c>
      <c r="AR56">
        <f t="shared" si="27"/>
        <v>-152.41652065436662</v>
      </c>
      <c r="AS56">
        <f t="shared" si="27"/>
        <v>0.95619560750763666</v>
      </c>
      <c r="AT56">
        <f t="shared" si="27"/>
        <v>0.25484792898159575</v>
      </c>
      <c r="AU56">
        <f t="shared" si="23"/>
        <v>-151.20547711787739</v>
      </c>
      <c r="AW56">
        <v>53</v>
      </c>
      <c r="AX56">
        <f>IF(Z56&gt;0, (R56*SUMPRODUCT(K56:$K$98, X56:$X$98)-K56*$AZ$3)/Z56, 0)</f>
        <v>3493.3979986507202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12.5</v>
      </c>
      <c r="R57">
        <f t="shared" si="0"/>
        <v>1000000</v>
      </c>
      <c r="S57">
        <f t="shared" si="1"/>
        <v>3028.4740385392174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426.11076231381594</v>
      </c>
      <c r="AC57">
        <f t="shared" si="2"/>
        <v>297.25679371666331</v>
      </c>
      <c r="AE57">
        <f t="shared" si="3"/>
        <v>0</v>
      </c>
      <c r="AF57">
        <f t="shared" si="24"/>
        <v>0</v>
      </c>
      <c r="AG57">
        <f t="shared" si="24"/>
        <v>-1.2269248057515334</v>
      </c>
      <c r="AH57">
        <f t="shared" si="5"/>
        <v>-22602.269151292843</v>
      </c>
      <c r="AI57">
        <f t="shared" si="25"/>
        <v>-22603.496076098596</v>
      </c>
      <c r="AJ57">
        <f t="shared" si="7"/>
        <v>128.85396859715263</v>
      </c>
      <c r="AK57">
        <f t="shared" si="22"/>
        <v>29.827753361967119</v>
      </c>
      <c r="AL57">
        <f t="shared" si="26"/>
        <v>-22444.814354139478</v>
      </c>
      <c r="AN57">
        <f t="shared" si="27"/>
        <v>0</v>
      </c>
      <c r="AO57">
        <f t="shared" si="27"/>
        <v>0</v>
      </c>
      <c r="AP57">
        <f t="shared" si="27"/>
        <v>-6.9014296393200341E-3</v>
      </c>
      <c r="AQ57">
        <f t="shared" si="27"/>
        <v>-127.13735145412871</v>
      </c>
      <c r="AR57">
        <f t="shared" si="27"/>
        <v>-127.14425288376803</v>
      </c>
      <c r="AS57">
        <f t="shared" si="27"/>
        <v>0.7248012216002836</v>
      </c>
      <c r="AT57">
        <f t="shared" si="27"/>
        <v>0.16778056826434035</v>
      </c>
      <c r="AU57">
        <f t="shared" si="23"/>
        <v>-126.25167109390343</v>
      </c>
      <c r="AW57">
        <v>54</v>
      </c>
      <c r="AX57">
        <f>IF(Z57&gt;0, (R57*SUMPRODUCT(K57:$K$98, X57:$X$98)-K57*$AZ$3)/Z57, 0)</f>
        <v>3028.4740385392174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12.5</v>
      </c>
      <c r="R58">
        <f t="shared" si="0"/>
        <v>1000000</v>
      </c>
      <c r="S58">
        <f t="shared" si="1"/>
        <v>2492.602681223239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297.25679371666331</v>
      </c>
      <c r="AC58">
        <f t="shared" si="2"/>
        <v>191.14885876012264</v>
      </c>
      <c r="AE58">
        <f t="shared" si="3"/>
        <v>0</v>
      </c>
      <c r="AF58">
        <f t="shared" si="24"/>
        <v>0</v>
      </c>
      <c r="AG58">
        <f t="shared" si="24"/>
        <v>-0.95858066450003154</v>
      </c>
      <c r="AH58">
        <f t="shared" si="5"/>
        <v>-20485.991455518928</v>
      </c>
      <c r="AI58">
        <f t="shared" si="25"/>
        <v>-20486.950036183429</v>
      </c>
      <c r="AJ58">
        <f t="shared" si="7"/>
        <v>106.10793495654067</v>
      </c>
      <c r="AK58">
        <f t="shared" si="22"/>
        <v>20.807975560166433</v>
      </c>
      <c r="AL58">
        <f t="shared" si="26"/>
        <v>-20360.034125666723</v>
      </c>
      <c r="AN58">
        <f t="shared" si="27"/>
        <v>0</v>
      </c>
      <c r="AO58">
        <f t="shared" si="27"/>
        <v>0</v>
      </c>
      <c r="AP58">
        <f t="shared" si="27"/>
        <v>-4.8142845914489326E-3</v>
      </c>
      <c r="AQ58">
        <f t="shared" si="27"/>
        <v>-102.88690003600215</v>
      </c>
      <c r="AR58">
        <f t="shared" si="27"/>
        <v>-102.89171432059361</v>
      </c>
      <c r="AS58">
        <f t="shared" si="27"/>
        <v>0.53290642635502739</v>
      </c>
      <c r="AT58">
        <f t="shared" si="27"/>
        <v>0.104504002457429</v>
      </c>
      <c r="AU58">
        <f t="shared" si="23"/>
        <v>-102.25430389178115</v>
      </c>
      <c r="AW58">
        <v>55</v>
      </c>
      <c r="AX58">
        <f>IF(Z58&gt;0, (R58*SUMPRODUCT(K58:$K$98, X58:$X$98)-K58*$AZ$3)/Z58, 0)</f>
        <v>2492.602681223239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12.5</v>
      </c>
      <c r="R59">
        <f t="shared" si="0"/>
        <v>1000000</v>
      </c>
      <c r="S59">
        <f t="shared" si="1"/>
        <v>1847.3759242706644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191.14885876012264</v>
      </c>
      <c r="AC59">
        <f t="shared" si="2"/>
        <v>107.03822345410961</v>
      </c>
      <c r="AE59">
        <f t="shared" si="3"/>
        <v>0</v>
      </c>
      <c r="AF59">
        <f t="shared" si="24"/>
        <v>0</v>
      </c>
      <c r="AG59">
        <f t="shared" si="24"/>
        <v>-0.72425854185828353</v>
      </c>
      <c r="AH59">
        <f t="shared" si="5"/>
        <v>-17978.905279739814</v>
      </c>
      <c r="AI59">
        <f t="shared" si="25"/>
        <v>-17979.629538281672</v>
      </c>
      <c r="AJ59">
        <f t="shared" si="7"/>
        <v>84.110635306013023</v>
      </c>
      <c r="AK59">
        <f t="shared" si="22"/>
        <v>13.380420113208586</v>
      </c>
      <c r="AL59">
        <f t="shared" si="26"/>
        <v>-17882.13848286245</v>
      </c>
      <c r="AN59">
        <f t="shared" si="27"/>
        <v>0</v>
      </c>
      <c r="AO59">
        <f t="shared" si="27"/>
        <v>0</v>
      </c>
      <c r="AP59">
        <f t="shared" si="27"/>
        <v>-3.2477208858878487E-3</v>
      </c>
      <c r="AQ59">
        <f t="shared" si="27"/>
        <v>-80.621025238575143</v>
      </c>
      <c r="AR59">
        <f t="shared" si="27"/>
        <v>-80.624272959461024</v>
      </c>
      <c r="AS59">
        <f t="shared" si="27"/>
        <v>0.37716899590545033</v>
      </c>
      <c r="AT59">
        <f t="shared" si="27"/>
        <v>6.0000493404086683E-2</v>
      </c>
      <c r="AU59">
        <f t="shared" si="23"/>
        <v>-80.187103470151499</v>
      </c>
      <c r="AW59">
        <v>56</v>
      </c>
      <c r="AX59">
        <f>IF(Z59&gt;0, (R59*SUMPRODUCT(K59:$K$98, X59:$X$98)-K59*$AZ$3)/Z59, 0)</f>
        <v>1847.3759242706644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12.5</v>
      </c>
      <c r="R60">
        <f t="shared" si="0"/>
        <v>1000000</v>
      </c>
      <c r="S60">
        <f t="shared" si="1"/>
        <v>1025.6971316185907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107.03822345410961</v>
      </c>
      <c r="AC60">
        <f t="shared" si="2"/>
        <v>43.181720295881796</v>
      </c>
      <c r="AE60">
        <f t="shared" si="3"/>
        <v>0</v>
      </c>
      <c r="AF60">
        <f t="shared" si="24"/>
        <v>0</v>
      </c>
      <c r="AG60">
        <f t="shared" si="24"/>
        <v>-0.52624842856559584</v>
      </c>
      <c r="AH60">
        <f t="shared" si="5"/>
        <v>-15261.40222992839</v>
      </c>
      <c r="AI60">
        <f t="shared" si="25"/>
        <v>-15261.928478356955</v>
      </c>
      <c r="AJ60">
        <f t="shared" si="7"/>
        <v>63.856503158227817</v>
      </c>
      <c r="AK60">
        <f t="shared" si="22"/>
        <v>7.4926756417876739</v>
      </c>
      <c r="AL60">
        <f t="shared" si="26"/>
        <v>-15190.579299556939</v>
      </c>
      <c r="AN60">
        <f t="shared" si="27"/>
        <v>0</v>
      </c>
      <c r="AO60">
        <f t="shared" si="27"/>
        <v>0</v>
      </c>
      <c r="AP60">
        <f t="shared" si="27"/>
        <v>-2.1069676210723636E-3</v>
      </c>
      <c r="AQ60">
        <f t="shared" si="27"/>
        <v>-61.10285295913733</v>
      </c>
      <c r="AR60">
        <f t="shared" si="27"/>
        <v>-61.104959926758397</v>
      </c>
      <c r="AS60">
        <f t="shared" si="27"/>
        <v>0.25566553218224108</v>
      </c>
      <c r="AT60">
        <f t="shared" si="27"/>
        <v>2.9998806866701026E-2</v>
      </c>
      <c r="AU60">
        <f t="shared" si="23"/>
        <v>-60.819295587709455</v>
      </c>
      <c r="AW60">
        <v>57</v>
      </c>
      <c r="AX60">
        <f>IF(Z60&gt;0, (R60*SUMPRODUCT(K60:$K$98, X60:$X$98)-K60*$AZ$3)/Z60, 0)</f>
        <v>1025.6971316185907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12.5</v>
      </c>
      <c r="R61">
        <f t="shared" si="0"/>
        <v>1000000</v>
      </c>
      <c r="S61">
        <f t="shared" si="1"/>
        <v>-101.05368241329818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43.181720295881796</v>
      </c>
      <c r="AC61">
        <f t="shared" si="2"/>
        <v>-2.9528093772310058</v>
      </c>
      <c r="AE61">
        <f t="shared" si="3"/>
        <v>0</v>
      </c>
      <c r="AF61">
        <f t="shared" si="24"/>
        <v>0</v>
      </c>
      <c r="AG61">
        <f t="shared" si="24"/>
        <v>-0.36525257005904394</v>
      </c>
      <c r="AH61">
        <f t="shared" si="5"/>
        <v>-12458.669937671673</v>
      </c>
      <c r="AI61">
        <f t="shared" si="25"/>
        <v>-12459.035190241731</v>
      </c>
      <c r="AJ61">
        <f t="shared" si="7"/>
        <v>46.134529673112802</v>
      </c>
      <c r="AK61">
        <f t="shared" si="22"/>
        <v>3.022720420711726</v>
      </c>
      <c r="AL61">
        <f t="shared" si="26"/>
        <v>-12409.877940147908</v>
      </c>
      <c r="AN61">
        <f t="shared" si="27"/>
        <v>0</v>
      </c>
      <c r="AO61">
        <f t="shared" si="27"/>
        <v>0</v>
      </c>
      <c r="AP61">
        <f t="shared" si="27"/>
        <v>-1.305696702854763E-3</v>
      </c>
      <c r="AQ61">
        <f t="shared" si="27"/>
        <v>-44.536974118878952</v>
      </c>
      <c r="AR61">
        <f t="shared" si="27"/>
        <v>-44.538279815581802</v>
      </c>
      <c r="AS61">
        <f t="shared" si="27"/>
        <v>0.16492068289129641</v>
      </c>
      <c r="AT61">
        <f t="shared" si="27"/>
        <v>1.0805553226735846E-2</v>
      </c>
      <c r="AU61">
        <f t="shared" si="23"/>
        <v>-44.362553579463771</v>
      </c>
      <c r="AW61">
        <v>58</v>
      </c>
      <c r="AX61">
        <f>IF(Z61&gt;0, (R61*SUMPRODUCT(K61:$K$98, X61:$X$98)-K61*$AZ$3)/Z61, 0)</f>
        <v>-101.05368241329818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12.5</v>
      </c>
      <c r="R62">
        <f t="shared" si="0"/>
        <v>1000000</v>
      </c>
      <c r="S62">
        <f t="shared" si="1"/>
        <v>-1776.5518041967375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-2.9528093772310058</v>
      </c>
      <c r="AC62">
        <f t="shared" si="2"/>
        <v>-34.125209133588072</v>
      </c>
      <c r="AE62">
        <f t="shared" si="3"/>
        <v>0</v>
      </c>
      <c r="AF62">
        <f t="shared" si="24"/>
        <v>0</v>
      </c>
      <c r="AG62">
        <f t="shared" si="24"/>
        <v>-0.24010845794768199</v>
      </c>
      <c r="AH62">
        <f t="shared" si="5"/>
        <v>-9719.3269128617248</v>
      </c>
      <c r="AI62">
        <f t="shared" si="25"/>
        <v>-9719.5670213196718</v>
      </c>
      <c r="AJ62">
        <f t="shared" si="7"/>
        <v>31.172399756357066</v>
      </c>
      <c r="AK62">
        <f t="shared" si="22"/>
        <v>-0.20669665640617044</v>
      </c>
      <c r="AL62">
        <f t="shared" si="26"/>
        <v>-9688.6013182197221</v>
      </c>
      <c r="AN62">
        <f t="shared" si="27"/>
        <v>0</v>
      </c>
      <c r="AO62">
        <f t="shared" si="27"/>
        <v>0</v>
      </c>
      <c r="AP62">
        <f t="shared" si="27"/>
        <v>-7.6636994206489976E-4</v>
      </c>
      <c r="AQ62">
        <f t="shared" si="27"/>
        <v>-31.021814336680553</v>
      </c>
      <c r="AR62">
        <f t="shared" si="27"/>
        <v>-31.022580706622616</v>
      </c>
      <c r="AS62">
        <f t="shared" si="27"/>
        <v>9.9494996550719764E-2</v>
      </c>
      <c r="AT62">
        <f t="shared" si="27"/>
        <v>-6.5972729969187899E-4</v>
      </c>
      <c r="AU62">
        <f t="shared" si="23"/>
        <v>-30.923745437371593</v>
      </c>
      <c r="AW62">
        <v>59</v>
      </c>
      <c r="AX62">
        <f>IF(Z62&gt;0, (R62*SUMPRODUCT(K62:$K$98, X62:$X$98)-K62*$AZ$3)/Z62, 0)</f>
        <v>-1776.5518041967375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12.5</v>
      </c>
      <c r="R63">
        <f t="shared" si="0"/>
        <v>1000000</v>
      </c>
      <c r="S63">
        <f t="shared" si="1"/>
        <v>-4484.6188269037011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-34.125209133588072</v>
      </c>
      <c r="AC63">
        <f t="shared" si="2"/>
        <v>-53.214367789445483</v>
      </c>
      <c r="AE63">
        <f t="shared" si="3"/>
        <v>0</v>
      </c>
      <c r="AF63">
        <f t="shared" si="24"/>
        <v>0</v>
      </c>
      <c r="AG63">
        <f t="shared" si="24"/>
        <v>-0.14832466772372849</v>
      </c>
      <c r="AH63">
        <f t="shared" si="5"/>
        <v>-7150.6164515581331</v>
      </c>
      <c r="AI63">
        <f t="shared" si="25"/>
        <v>-7150.7647762258566</v>
      </c>
      <c r="AJ63">
        <f t="shared" si="7"/>
        <v>19.08915865585741</v>
      </c>
      <c r="AK63">
        <f t="shared" si="22"/>
        <v>-2.3887646393511655</v>
      </c>
      <c r="AL63">
        <f t="shared" si="26"/>
        <v>-7134.0643822093507</v>
      </c>
      <c r="AN63">
        <f t="shared" si="27"/>
        <v>0</v>
      </c>
      <c r="AO63">
        <f t="shared" si="27"/>
        <v>0</v>
      </c>
      <c r="AP63">
        <f t="shared" si="27"/>
        <v>-4.2269427496370045E-4</v>
      </c>
      <c r="AQ63">
        <f t="shared" si="27"/>
        <v>-20.377761048921872</v>
      </c>
      <c r="AR63">
        <f t="shared" si="27"/>
        <v>-20.378183743196836</v>
      </c>
      <c r="AS63">
        <f t="shared" si="27"/>
        <v>5.4400108906590604E-2</v>
      </c>
      <c r="AT63">
        <f t="shared" si="27"/>
        <v>-6.8074795162877347E-3</v>
      </c>
      <c r="AU63">
        <f t="shared" si="23"/>
        <v>-20.330591113806531</v>
      </c>
      <c r="AW63">
        <v>60</v>
      </c>
      <c r="AX63">
        <f>IF(Z63&gt;0, (R63*SUMPRODUCT(K63:$K$98, X63:$X$98)-K63*$AZ$3)/Z63, 0)</f>
        <v>-4484.6188269037011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12.5</v>
      </c>
      <c r="R64">
        <f t="shared" si="0"/>
        <v>1000000</v>
      </c>
      <c r="S64">
        <f t="shared" si="1"/>
        <v>-9203.2567956305556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-53.214367789445483</v>
      </c>
      <c r="AC64">
        <f t="shared" si="2"/>
        <v>-62.9379719804896</v>
      </c>
      <c r="AE64">
        <f t="shared" si="3"/>
        <v>0</v>
      </c>
      <c r="AF64">
        <f t="shared" si="24"/>
        <v>0</v>
      </c>
      <c r="AG64">
        <f t="shared" si="24"/>
        <v>-8.5483287843237679E-2</v>
      </c>
      <c r="AH64">
        <f t="shared" si="5"/>
        <v>-4908.6506562602817</v>
      </c>
      <c r="AI64">
        <f t="shared" si="25"/>
        <v>-4908.7361395481248</v>
      </c>
      <c r="AJ64">
        <f t="shared" si="7"/>
        <v>9.7236041910441173</v>
      </c>
      <c r="AK64">
        <f t="shared" si="22"/>
        <v>-3.7250057452611842</v>
      </c>
      <c r="AL64">
        <f t="shared" si="26"/>
        <v>-4902.7375411023422</v>
      </c>
      <c r="AN64">
        <f t="shared" si="27"/>
        <v>0</v>
      </c>
      <c r="AO64">
        <f t="shared" si="27"/>
        <v>0</v>
      </c>
      <c r="AP64">
        <f t="shared" si="27"/>
        <v>-2.1750847151563331E-4</v>
      </c>
      <c r="AQ64">
        <f t="shared" si="27"/>
        <v>-12.489846008325294</v>
      </c>
      <c r="AR64">
        <f t="shared" si="27"/>
        <v>-12.490063516796809</v>
      </c>
      <c r="AS64">
        <f t="shared" si="27"/>
        <v>2.4741283806204474E-2</v>
      </c>
      <c r="AT64">
        <f t="shared" si="27"/>
        <v>-9.4781135176331046E-3</v>
      </c>
      <c r="AU64">
        <f t="shared" si="23"/>
        <v>-12.474800346508239</v>
      </c>
      <c r="AW64">
        <v>61</v>
      </c>
      <c r="AX64">
        <f>IF(Z64&gt;0, (R64*SUMPRODUCT(K64:$K$98, X64:$X$98)-K64*$AZ$3)/Z64, 0)</f>
        <v>-9203.2567956305556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12.5</v>
      </c>
      <c r="R65">
        <f t="shared" si="0"/>
        <v>1000000</v>
      </c>
      <c r="S65">
        <f t="shared" si="1"/>
        <v>-16940.311220008927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-62.9379719804896</v>
      </c>
      <c r="AC65">
        <f t="shared" si="2"/>
        <v>-65.915177937138324</v>
      </c>
      <c r="AE65">
        <f t="shared" si="3"/>
        <v>0</v>
      </c>
      <c r="AF65">
        <f t="shared" si="24"/>
        <v>0</v>
      </c>
      <c r="AG65">
        <f t="shared" si="24"/>
        <v>-4.8637815062160049E-2</v>
      </c>
      <c r="AH65">
        <f t="shared" si="5"/>
        <v>-2879.25119221162</v>
      </c>
      <c r="AI65">
        <f t="shared" si="25"/>
        <v>-2879.2998300266822</v>
      </c>
      <c r="AJ65">
        <f t="shared" si="7"/>
        <v>2.9772059566487243</v>
      </c>
      <c r="AK65">
        <f t="shared" si="22"/>
        <v>-4.4056580386342725</v>
      </c>
      <c r="AL65">
        <f t="shared" si="26"/>
        <v>-2880.7282821086678</v>
      </c>
      <c r="AN65">
        <f t="shared" si="27"/>
        <v>0</v>
      </c>
      <c r="AO65">
        <f t="shared" si="27"/>
        <v>0</v>
      </c>
      <c r="AP65">
        <f t="shared" si="27"/>
        <v>-1.104971288096235E-4</v>
      </c>
      <c r="AQ65">
        <f t="shared" si="27"/>
        <v>-6.5411858952641886</v>
      </c>
      <c r="AR65">
        <f t="shared" si="27"/>
        <v>-6.5412963923929981</v>
      </c>
      <c r="AS65">
        <f t="shared" si="27"/>
        <v>6.7637230345186997E-3</v>
      </c>
      <c r="AT65">
        <f t="shared" si="27"/>
        <v>-1.0008931592917337E-2</v>
      </c>
      <c r="AU65">
        <f t="shared" si="23"/>
        <v>-6.5445416009513968</v>
      </c>
      <c r="AW65">
        <v>62</v>
      </c>
      <c r="AX65">
        <f>IF(Z65&gt;0, (R65*SUMPRODUCT(K65:$K$98, X65:$X$98)-K65*$AZ$3)/Z65, 0)</f>
        <v>-16940.311220008927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12.5</v>
      </c>
      <c r="R66">
        <f t="shared" si="0"/>
        <v>1000000</v>
      </c>
      <c r="S66">
        <f t="shared" si="1"/>
        <v>-29300.49992469425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-65.915177937138324</v>
      </c>
      <c r="AC66">
        <f t="shared" si="2"/>
        <v>-63.962935214834118</v>
      </c>
      <c r="AE66">
        <f t="shared" si="3"/>
        <v>0</v>
      </c>
      <c r="AF66">
        <f t="shared" si="24"/>
        <v>0</v>
      </c>
      <c r="AG66">
        <f t="shared" si="24"/>
        <v>-2.728747605809902E-2</v>
      </c>
      <c r="AH66">
        <f t="shared" si="5"/>
        <v>-1669.1168682751547</v>
      </c>
      <c r="AI66">
        <f t="shared" si="25"/>
        <v>-1669.1441557512128</v>
      </c>
      <c r="AJ66">
        <f t="shared" si="7"/>
        <v>-1.9522427223042058</v>
      </c>
      <c r="AK66">
        <f t="shared" si="22"/>
        <v>-4.614062455599683</v>
      </c>
      <c r="AL66">
        <f t="shared" si="26"/>
        <v>-1675.7104609291166</v>
      </c>
      <c r="AN66">
        <f t="shared" si="27"/>
        <v>0</v>
      </c>
      <c r="AO66">
        <f t="shared" si="27"/>
        <v>0</v>
      </c>
      <c r="AP66">
        <f t="shared" si="27"/>
        <v>-5.535059340857038E-5</v>
      </c>
      <c r="AQ66">
        <f t="shared" si="27"/>
        <v>-3.3856780645663171</v>
      </c>
      <c r="AR66">
        <f t="shared" si="27"/>
        <v>-3.3857334151597258</v>
      </c>
      <c r="AS66">
        <f t="shared" si="27"/>
        <v>-3.9599775709204419E-3</v>
      </c>
      <c r="AT66">
        <f t="shared" si="27"/>
        <v>-9.359278754762182E-3</v>
      </c>
      <c r="AU66">
        <f t="shared" si="23"/>
        <v>-3.3990526714854084</v>
      </c>
      <c r="AW66">
        <v>63</v>
      </c>
      <c r="AX66">
        <f>IF(Z66&gt;0, (R66*SUMPRODUCT(K66:$K$98, X66:$X$98)-K66*$AZ$3)/Z66, 0)</f>
        <v>-29300.49992469425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12.5</v>
      </c>
      <c r="R67">
        <f t="shared" ref="R67:R98" si="28">$C$6</f>
        <v>1000000</v>
      </c>
      <c r="S67">
        <f t="shared" ref="S67:S98" si="29">AX67</f>
        <v>-49571.491818965107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-63.962935214834118</v>
      </c>
      <c r="AC67">
        <f t="shared" ref="AC67:AC98" si="30">S67*Z67</f>
        <v>-59.765194870857236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-1.507045498275488E-2</v>
      </c>
      <c r="AH67">
        <f t="shared" ref="AH67:AH98" si="33">-X67*R67</f>
        <v>-955.53170518105219</v>
      </c>
      <c r="AI67">
        <f t="shared" ref="AI67:AI98" si="34">SUM(AE67:AH67)</f>
        <v>-955.54677563603491</v>
      </c>
      <c r="AJ67">
        <f t="shared" ref="AJ67:AJ98" si="35">AB67-AC67</f>
        <v>-4.1977403439768821</v>
      </c>
      <c r="AK67">
        <f t="shared" si="22"/>
        <v>-4.4774054650383883</v>
      </c>
      <c r="AL67">
        <f t="shared" si="26"/>
        <v>-964.22192144505016</v>
      </c>
      <c r="AN67">
        <f t="shared" ref="AN67:AU98" si="36">AE67*$K67</f>
        <v>0</v>
      </c>
      <c r="AO67">
        <f t="shared" si="36"/>
        <v>0</v>
      </c>
      <c r="AP67">
        <f t="shared" si="36"/>
        <v>-2.7294004257555713E-5</v>
      </c>
      <c r="AQ67">
        <f t="shared" si="36"/>
        <v>-1.7305573361444482</v>
      </c>
      <c r="AR67">
        <f t="shared" si="36"/>
        <v>-1.7305846301487056</v>
      </c>
      <c r="AS67">
        <f t="shared" si="36"/>
        <v>-7.6025005848678389E-3</v>
      </c>
      <c r="AT67">
        <f t="shared" si="36"/>
        <v>-8.1090002899979908E-3</v>
      </c>
      <c r="AU67">
        <f t="shared" si="23"/>
        <v>-1.7462961310235714</v>
      </c>
      <c r="AW67">
        <v>64</v>
      </c>
      <c r="AX67">
        <f>IF(Z67&gt;0, (R67*SUMPRODUCT(K67:$K$98, X67:$X$98)-K67*$AZ$3)/Z67, 0)</f>
        <v>-49571.491818965107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12.5</v>
      </c>
      <c r="R68">
        <f t="shared" si="28"/>
        <v>1000000</v>
      </c>
      <c r="S68">
        <f t="shared" si="29"/>
        <v>-83652.98307921071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-59.765194870857236</v>
      </c>
      <c r="AC68">
        <f t="shared" si="30"/>
        <v>-54.724842913659543</v>
      </c>
      <c r="AE68">
        <f t="shared" si="31"/>
        <v>0</v>
      </c>
      <c r="AF68">
        <f t="shared" si="32"/>
        <v>0</v>
      </c>
      <c r="AG68">
        <f t="shared" si="32"/>
        <v>-8.1773597454738688E-3</v>
      </c>
      <c r="AH68">
        <f t="shared" si="33"/>
        <v>-539.39125499627698</v>
      </c>
      <c r="AI68">
        <f t="shared" si="34"/>
        <v>-539.39943235602243</v>
      </c>
      <c r="AJ68">
        <f t="shared" si="35"/>
        <v>-5.0403519571976929</v>
      </c>
      <c r="AK68">
        <f t="shared" si="22"/>
        <v>-4.1835636409600072</v>
      </c>
      <c r="AL68">
        <f t="shared" si="26"/>
        <v>-548.62334795418008</v>
      </c>
      <c r="AN68">
        <f t="shared" si="36"/>
        <v>0</v>
      </c>
      <c r="AO68">
        <f t="shared" si="36"/>
        <v>0</v>
      </c>
      <c r="AP68">
        <f t="shared" si="36"/>
        <v>-1.3223181902930985E-5</v>
      </c>
      <c r="AQ68">
        <f t="shared" si="36"/>
        <v>-0.8722214631212466</v>
      </c>
      <c r="AR68">
        <f t="shared" si="36"/>
        <v>-0.87223468630314949</v>
      </c>
      <c r="AS68">
        <f t="shared" si="36"/>
        <v>-8.1504902388218267E-3</v>
      </c>
      <c r="AT68">
        <f t="shared" si="36"/>
        <v>-6.7650225438011099E-3</v>
      </c>
      <c r="AU68">
        <f t="shared" si="23"/>
        <v>-0.88715019908577231</v>
      </c>
      <c r="AW68">
        <v>65</v>
      </c>
      <c r="AX68">
        <f>IF(Z68&gt;0, (R68*SUMPRODUCT(K68:$K$98, X68:$X$98)-K68*$AZ$3)/Z68, 0)</f>
        <v>-83652.98307921071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12.5</v>
      </c>
      <c r="R69">
        <f t="shared" si="28"/>
        <v>1000000</v>
      </c>
      <c r="S69">
        <f t="shared" si="29"/>
        <v>-142111.2848362251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-54.724842913659543</v>
      </c>
      <c r="AC69">
        <f t="shared" si="30"/>
        <v>-49.551609650582449</v>
      </c>
      <c r="AE69">
        <f t="shared" si="31"/>
        <v>0</v>
      </c>
      <c r="AF69">
        <f t="shared" si="32"/>
        <v>0</v>
      </c>
      <c r="AG69">
        <f t="shared" si="32"/>
        <v>-4.3585217130792751E-3</v>
      </c>
      <c r="AH69">
        <f t="shared" si="33"/>
        <v>-298.96515479518831</v>
      </c>
      <c r="AI69">
        <f t="shared" si="34"/>
        <v>-298.96951331690138</v>
      </c>
      <c r="AJ69">
        <f t="shared" si="35"/>
        <v>-5.1732332630770941</v>
      </c>
      <c r="AK69">
        <f t="shared" si="22"/>
        <v>-3.8307390039561686</v>
      </c>
      <c r="AL69">
        <f t="shared" si="26"/>
        <v>-307.97348558393469</v>
      </c>
      <c r="AN69">
        <f t="shared" si="36"/>
        <v>0</v>
      </c>
      <c r="AO69">
        <f t="shared" si="36"/>
        <v>0</v>
      </c>
      <c r="AP69">
        <f t="shared" si="36"/>
        <v>-6.2928018894552028E-6</v>
      </c>
      <c r="AQ69">
        <f t="shared" si="36"/>
        <v>-0.43164371197941753</v>
      </c>
      <c r="AR69">
        <f t="shared" si="36"/>
        <v>-0.431650004781307</v>
      </c>
      <c r="AS69">
        <f t="shared" si="36"/>
        <v>-7.4690764886621843E-3</v>
      </c>
      <c r="AT69">
        <f t="shared" si="36"/>
        <v>-5.5307930598960551E-3</v>
      </c>
      <c r="AU69">
        <f t="shared" si="23"/>
        <v>-0.4446498743298653</v>
      </c>
      <c r="AW69">
        <v>66</v>
      </c>
      <c r="AX69">
        <f>IF(Z69&gt;0, (R69*SUMPRODUCT(K69:$K$98, X69:$X$98)-K69*$AZ$3)/Z69, 0)</f>
        <v>-142111.2848362251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12.5</v>
      </c>
      <c r="R70">
        <f t="shared" si="28"/>
        <v>1000000</v>
      </c>
      <c r="S70">
        <f t="shared" si="29"/>
        <v>-244668.81585348846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-49.551609650582449</v>
      </c>
      <c r="AC70">
        <f t="shared" si="30"/>
        <v>-44.585525928456221</v>
      </c>
      <c r="AE70">
        <f t="shared" si="31"/>
        <v>0</v>
      </c>
      <c r="AF70">
        <f t="shared" si="32"/>
        <v>0</v>
      </c>
      <c r="AG70">
        <f t="shared" si="32"/>
        <v>-2.2778508661252285E-3</v>
      </c>
      <c r="AH70">
        <f t="shared" si="33"/>
        <v>-162.96685038586031</v>
      </c>
      <c r="AI70">
        <f t="shared" si="34"/>
        <v>-162.96912823672645</v>
      </c>
      <c r="AJ70">
        <f t="shared" si="35"/>
        <v>-4.9660837221262284</v>
      </c>
      <c r="AK70">
        <f t="shared" si="22"/>
        <v>-3.4686126755407716</v>
      </c>
      <c r="AL70">
        <f t="shared" si="26"/>
        <v>-171.40382463439346</v>
      </c>
      <c r="AN70">
        <f t="shared" si="36"/>
        <v>0</v>
      </c>
      <c r="AO70">
        <f t="shared" si="36"/>
        <v>0</v>
      </c>
      <c r="AP70">
        <f t="shared" si="36"/>
        <v>-2.9363790019257015E-6</v>
      </c>
      <c r="AQ70">
        <f t="shared" si="36"/>
        <v>-0.21008067060027605</v>
      </c>
      <c r="AR70">
        <f t="shared" si="36"/>
        <v>-0.210083606979278</v>
      </c>
      <c r="AS70">
        <f t="shared" si="36"/>
        <v>-6.4017816883077732E-3</v>
      </c>
      <c r="AT70">
        <f t="shared" si="36"/>
        <v>-4.4713908086515194E-3</v>
      </c>
      <c r="AU70">
        <f t="shared" si="23"/>
        <v>-0.22095677947623732</v>
      </c>
      <c r="AW70">
        <v>67</v>
      </c>
      <c r="AX70">
        <f>IF(Z70&gt;0, (R70*SUMPRODUCT(K70:$K$98, X70:$X$98)-K70*$AZ$3)/Z70, 0)</f>
        <v>-244668.81585348846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12.5</v>
      </c>
      <c r="R71">
        <f t="shared" si="28"/>
        <v>1000000</v>
      </c>
      <c r="S71">
        <f t="shared" si="29"/>
        <v>-428679.29812182713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-44.585525928456221</v>
      </c>
      <c r="AC71">
        <f t="shared" si="30"/>
        <v>-39.9762071043193</v>
      </c>
      <c r="AE71">
        <f t="shared" si="31"/>
        <v>0</v>
      </c>
      <c r="AF71">
        <f t="shared" si="32"/>
        <v>0</v>
      </c>
      <c r="AG71">
        <f t="shared" si="32"/>
        <v>-1.1656793108352527E-3</v>
      </c>
      <c r="AH71">
        <f t="shared" si="33"/>
        <v>-87.151443730297899</v>
      </c>
      <c r="AI71">
        <f t="shared" si="34"/>
        <v>-87.152609409608729</v>
      </c>
      <c r="AJ71">
        <f t="shared" si="35"/>
        <v>-4.6093188241369205</v>
      </c>
      <c r="AK71">
        <f t="shared" si="22"/>
        <v>-3.120986814991936</v>
      </c>
      <c r="AL71">
        <f t="shared" si="26"/>
        <v>-94.882915048737587</v>
      </c>
      <c r="AN71">
        <f t="shared" si="36"/>
        <v>0</v>
      </c>
      <c r="AO71">
        <f t="shared" si="36"/>
        <v>0</v>
      </c>
      <c r="AP71">
        <f t="shared" si="36"/>
        <v>-1.3416767337811435E-6</v>
      </c>
      <c r="AQ71">
        <f t="shared" si="36"/>
        <v>-0.10030980500511172</v>
      </c>
      <c r="AR71">
        <f t="shared" si="36"/>
        <v>-0.10031114668184549</v>
      </c>
      <c r="AS71">
        <f t="shared" si="36"/>
        <v>-5.3052462778058092E-3</v>
      </c>
      <c r="AT71">
        <f t="shared" si="36"/>
        <v>-3.5922018664910492E-3</v>
      </c>
      <c r="AU71">
        <f t="shared" si="23"/>
        <v>-0.10920859482614236</v>
      </c>
      <c r="AW71">
        <v>68</v>
      </c>
      <c r="AX71">
        <f>IF(Z71&gt;0, (R71*SUMPRODUCT(K71:$K$98, X71:$X$98)-K71*$AZ$3)/Z71, 0)</f>
        <v>-428679.29812182713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12.5</v>
      </c>
      <c r="R72">
        <f t="shared" si="28"/>
        <v>1000000</v>
      </c>
      <c r="S72">
        <f t="shared" si="29"/>
        <v>-766443.49790527392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-39.9762071043193</v>
      </c>
      <c r="AC72">
        <f t="shared" si="30"/>
        <v>-35.773481646166204</v>
      </c>
      <c r="AE72">
        <f t="shared" si="31"/>
        <v>0</v>
      </c>
      <c r="AF72">
        <f t="shared" si="32"/>
        <v>0</v>
      </c>
      <c r="AG72">
        <f t="shared" si="32"/>
        <v>-5.8343311907428283E-4</v>
      </c>
      <c r="AH72">
        <f t="shared" si="33"/>
        <v>-45.647151892209379</v>
      </c>
      <c r="AI72">
        <f t="shared" si="34"/>
        <v>-45.647735325328455</v>
      </c>
      <c r="AJ72">
        <f t="shared" si="35"/>
        <v>-4.2027254581530968</v>
      </c>
      <c r="AK72">
        <f t="shared" si="22"/>
        <v>-2.7983344973023514</v>
      </c>
      <c r="AL72">
        <f t="shared" si="26"/>
        <v>-52.648795280783901</v>
      </c>
      <c r="AN72">
        <f t="shared" si="36"/>
        <v>0</v>
      </c>
      <c r="AO72">
        <f t="shared" si="36"/>
        <v>0</v>
      </c>
      <c r="AP72">
        <f t="shared" si="36"/>
        <v>-5.9957270830286959E-7</v>
      </c>
      <c r="AQ72">
        <f t="shared" si="36"/>
        <v>-4.6909895224579862E-2</v>
      </c>
      <c r="AR72">
        <f t="shared" si="36"/>
        <v>-4.6910494797288163E-2</v>
      </c>
      <c r="AS72">
        <f t="shared" si="36"/>
        <v>-4.3189860205338189E-3</v>
      </c>
      <c r="AT72">
        <f t="shared" si="36"/>
        <v>-2.8757452027184309E-3</v>
      </c>
      <c r="AU72">
        <f t="shared" si="23"/>
        <v>-5.4105226020540416E-2</v>
      </c>
      <c r="AW72">
        <v>69</v>
      </c>
      <c r="AX72">
        <f>IF(Z72&gt;0, (R72*SUMPRODUCT(K72:$K$98, X72:$X$98)-K72*$AZ$3)/Z72, 0)</f>
        <v>-766443.49790527392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12.5</v>
      </c>
      <c r="R73">
        <f t="shared" si="28"/>
        <v>1000000</v>
      </c>
      <c r="S73">
        <f t="shared" si="29"/>
        <v>-1402661.3341003091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-35.773481646166204</v>
      </c>
      <c r="AC73">
        <f t="shared" si="30"/>
        <v>-31.978395770713817</v>
      </c>
      <c r="AE73">
        <f t="shared" si="31"/>
        <v>0</v>
      </c>
      <c r="AF73">
        <f t="shared" si="32"/>
        <v>0</v>
      </c>
      <c r="AG73">
        <f t="shared" si="32"/>
        <v>-2.849796578946238E-4</v>
      </c>
      <c r="AH73">
        <f t="shared" si="33"/>
        <v>-23.409530399113297</v>
      </c>
      <c r="AI73">
        <f t="shared" si="34"/>
        <v>-23.409815378771192</v>
      </c>
      <c r="AJ73">
        <f t="shared" si="35"/>
        <v>-3.7950858754523864</v>
      </c>
      <c r="AK73">
        <f t="shared" ref="AK73:AK98" si="49">G73*SUM(AB73:AB73, AE73:AF73)</f>
        <v>-2.5041437152316344</v>
      </c>
      <c r="AL73">
        <f t="shared" si="26"/>
        <v>-29.709044969455213</v>
      </c>
      <c r="AN73">
        <f t="shared" si="36"/>
        <v>0</v>
      </c>
      <c r="AO73">
        <f t="shared" si="36"/>
        <v>0</v>
      </c>
      <c r="AP73">
        <f t="shared" si="36"/>
        <v>-2.6148490061449484E-7</v>
      </c>
      <c r="AQ73">
        <f t="shared" si="36"/>
        <v>-2.1479563752257614E-2</v>
      </c>
      <c r="AR73">
        <f t="shared" si="36"/>
        <v>-2.1479825237158228E-2</v>
      </c>
      <c r="AS73">
        <f t="shared" si="36"/>
        <v>-3.482205222286715E-3</v>
      </c>
      <c r="AT73">
        <f t="shared" si="36"/>
        <v>-2.2976930190009492E-3</v>
      </c>
      <c r="AU73">
        <f t="shared" si="23"/>
        <v>-2.7259723478445894E-2</v>
      </c>
      <c r="AW73">
        <v>70</v>
      </c>
      <c r="AX73">
        <f>IF(Z73&gt;0, (R73*SUMPRODUCT(K73:$K$98, X73:$X$98)-K73*$AZ$3)/Z73, 0)</f>
        <v>-1402661.3341003091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12.5</v>
      </c>
      <c r="R74">
        <f t="shared" si="28"/>
        <v>1000000</v>
      </c>
      <c r="S74">
        <f t="shared" si="29"/>
        <v>-2632343.5885946732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-31.978395770713817</v>
      </c>
      <c r="AC74">
        <f t="shared" si="30"/>
        <v>-28.569521967790202</v>
      </c>
      <c r="AE74">
        <f t="shared" si="31"/>
        <v>0</v>
      </c>
      <c r="AF74">
        <f t="shared" si="32"/>
        <v>0</v>
      </c>
      <c r="AG74">
        <f t="shared" si="32"/>
        <v>-1.3566580979196272E-4</v>
      </c>
      <c r="AH74">
        <f t="shared" si="33"/>
        <v>-11.717124121897188</v>
      </c>
      <c r="AI74">
        <f t="shared" si="34"/>
        <v>-11.717259787706979</v>
      </c>
      <c r="AJ74">
        <f t="shared" si="35"/>
        <v>-3.4088738029236154</v>
      </c>
      <c r="AK74">
        <f t="shared" si="49"/>
        <v>-2.2384877039499673</v>
      </c>
      <c r="AL74">
        <f t="shared" si="26"/>
        <v>-17.364621294580562</v>
      </c>
      <c r="AN74">
        <f t="shared" si="36"/>
        <v>0</v>
      </c>
      <c r="AO74">
        <f t="shared" si="36"/>
        <v>0</v>
      </c>
      <c r="AP74">
        <f t="shared" si="36"/>
        <v>-1.1114377505146122E-7</v>
      </c>
      <c r="AQ74">
        <f t="shared" si="36"/>
        <v>-9.5992159679080969E-3</v>
      </c>
      <c r="AR74">
        <f t="shared" si="36"/>
        <v>-9.5993271116831466E-3</v>
      </c>
      <c r="AS74">
        <f t="shared" si="36"/>
        <v>-2.7927088167014886E-3</v>
      </c>
      <c r="AT74">
        <f t="shared" si="36"/>
        <v>-1.8338737977150706E-3</v>
      </c>
      <c r="AU74">
        <f t="shared" si="23"/>
        <v>-1.4225909726099707E-2</v>
      </c>
      <c r="AW74">
        <v>71</v>
      </c>
      <c r="AX74">
        <f>IF(Z74&gt;0, (R74*SUMPRODUCT(K74:$K$98, X74:$X$98)-K74*$AZ$3)/Z74, 0)</f>
        <v>-2632343.5885946732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12.5</v>
      </c>
      <c r="R75">
        <f t="shared" si="28"/>
        <v>1000000</v>
      </c>
      <c r="S75">
        <f t="shared" si="29"/>
        <v>-5078662.201459202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-28.569521967790202</v>
      </c>
      <c r="AC75">
        <f t="shared" si="30"/>
        <v>-25.516305677797511</v>
      </c>
      <c r="AE75">
        <f t="shared" si="31"/>
        <v>0</v>
      </c>
      <c r="AF75">
        <f t="shared" si="32"/>
        <v>0</v>
      </c>
      <c r="AG75">
        <f t="shared" si="32"/>
        <v>-6.2802724087620374E-5</v>
      </c>
      <c r="AH75">
        <f t="shared" si="33"/>
        <v>-5.7205142085138183</v>
      </c>
      <c r="AI75">
        <f t="shared" si="34"/>
        <v>-5.7205770112379062</v>
      </c>
      <c r="AJ75">
        <f t="shared" si="35"/>
        <v>-3.0532162899926902</v>
      </c>
      <c r="AK75">
        <f t="shared" si="49"/>
        <v>-1.9998665377453142</v>
      </c>
      <c r="AL75">
        <f t="shared" si="26"/>
        <v>-10.773659838975911</v>
      </c>
      <c r="AN75">
        <f t="shared" si="36"/>
        <v>0</v>
      </c>
      <c r="AO75">
        <f t="shared" si="36"/>
        <v>0</v>
      </c>
      <c r="AP75">
        <f t="shared" si="36"/>
        <v>-4.5938328748764906E-8</v>
      </c>
      <c r="AQ75">
        <f t="shared" si="36"/>
        <v>-4.1843863644521369E-3</v>
      </c>
      <c r="AR75">
        <f t="shared" si="36"/>
        <v>-4.1844323027808855E-3</v>
      </c>
      <c r="AS75">
        <f t="shared" si="36"/>
        <v>-2.2333370997583272E-3</v>
      </c>
      <c r="AT75">
        <f t="shared" si="36"/>
        <v>-1.4628430183446126E-3</v>
      </c>
      <c r="AU75">
        <f t="shared" si="23"/>
        <v>-7.8806124208838264E-3</v>
      </c>
      <c r="AW75">
        <v>72</v>
      </c>
      <c r="AX75">
        <f>IF(Z75&gt;0, (R75*SUMPRODUCT(K75:$K$98, X75:$X$98)-K75*$AZ$3)/Z75, 0)</f>
        <v>-5078662.201459202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12.5</v>
      </c>
      <c r="R76">
        <f t="shared" si="28"/>
        <v>1000000</v>
      </c>
      <c r="S76">
        <f t="shared" si="29"/>
        <v>-10100209.42045432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-25.516305677797511</v>
      </c>
      <c r="AC76">
        <f t="shared" si="30"/>
        <v>-22.785833362411434</v>
      </c>
      <c r="AE76">
        <f t="shared" si="31"/>
        <v>0</v>
      </c>
      <c r="AF76">
        <f t="shared" si="32"/>
        <v>0</v>
      </c>
      <c r="AG76">
        <f t="shared" si="32"/>
        <v>-2.8199704102504764E-5</v>
      </c>
      <c r="AH76">
        <f t="shared" si="33"/>
        <v>-2.7179994195391521</v>
      </c>
      <c r="AI76">
        <f t="shared" si="34"/>
        <v>-2.7180276192432546</v>
      </c>
      <c r="AJ76">
        <f t="shared" si="35"/>
        <v>-2.730472315386077</v>
      </c>
      <c r="AK76">
        <f t="shared" si="49"/>
        <v>-1.786141397445826</v>
      </c>
      <c r="AL76">
        <f t="shared" si="26"/>
        <v>-7.2346413320751584</v>
      </c>
      <c r="AN76">
        <f t="shared" si="36"/>
        <v>0</v>
      </c>
      <c r="AO76">
        <f t="shared" si="36"/>
        <v>0</v>
      </c>
      <c r="AP76">
        <f t="shared" si="36"/>
        <v>-1.8417184475256189E-8</v>
      </c>
      <c r="AQ76">
        <f t="shared" si="36"/>
        <v>-1.7751213463564513E-3</v>
      </c>
      <c r="AR76">
        <f t="shared" si="36"/>
        <v>-1.7751397635409267E-3</v>
      </c>
      <c r="AS76">
        <f t="shared" si="36"/>
        <v>-1.7832673759359983E-3</v>
      </c>
      <c r="AT76">
        <f t="shared" si="36"/>
        <v>-1.1665262690727944E-3</v>
      </c>
      <c r="AU76">
        <f t="shared" si="23"/>
        <v>-4.7249334085497198E-3</v>
      </c>
      <c r="AW76">
        <v>73</v>
      </c>
      <c r="AX76">
        <f>IF(Z76&gt;0, (R76*SUMPRODUCT(K76:$K$98, X76:$X$98)-K76*$AZ$3)/Z76, 0)</f>
        <v>-10100209.42045432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12.5</v>
      </c>
      <c r="R77">
        <f t="shared" si="28"/>
        <v>1000000</v>
      </c>
      <c r="S77">
        <f t="shared" si="29"/>
        <v>-20739202.581150815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-22.785833362411434</v>
      </c>
      <c r="AC77">
        <f t="shared" si="30"/>
        <v>-20.345950714337675</v>
      </c>
      <c r="AE77">
        <f t="shared" si="31"/>
        <v>0</v>
      </c>
      <c r="AF77">
        <f t="shared" si="32"/>
        <v>0</v>
      </c>
      <c r="AG77">
        <f t="shared" si="32"/>
        <v>-1.2262977948842069E-5</v>
      </c>
      <c r="AH77">
        <f t="shared" si="33"/>
        <v>-1.2523783290110118</v>
      </c>
      <c r="AI77">
        <f t="shared" si="34"/>
        <v>-1.2523905919889606</v>
      </c>
      <c r="AJ77">
        <f t="shared" si="35"/>
        <v>-2.439882648073759</v>
      </c>
      <c r="AK77">
        <f t="shared" si="49"/>
        <v>-1.5950083353688005</v>
      </c>
      <c r="AL77">
        <f t="shared" si="26"/>
        <v>-5.2872815754315203</v>
      </c>
      <c r="AN77">
        <f t="shared" si="36"/>
        <v>0</v>
      </c>
      <c r="AO77">
        <f t="shared" si="36"/>
        <v>0</v>
      </c>
      <c r="AP77">
        <f t="shared" si="36"/>
        <v>-7.150832602675209E-9</v>
      </c>
      <c r="AQ77">
        <f t="shared" si="36"/>
        <v>-7.3029143682195642E-4</v>
      </c>
      <c r="AR77">
        <f t="shared" si="36"/>
        <v>-7.3029858765455912E-4</v>
      </c>
      <c r="AS77">
        <f t="shared" si="36"/>
        <v>-1.4227533034253568E-3</v>
      </c>
      <c r="AT77">
        <f t="shared" si="36"/>
        <v>-9.3008710067613791E-4</v>
      </c>
      <c r="AU77">
        <f t="shared" si="23"/>
        <v>-3.083138991756054E-3</v>
      </c>
      <c r="AW77">
        <v>74</v>
      </c>
      <c r="AX77">
        <f>IF(Z77&gt;0, (R77*SUMPRODUCT(K77:$K$98, X77:$X$98)-K77*$AZ$3)/Z77, 0)</f>
        <v>-20739202.581150815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12.5</v>
      </c>
      <c r="R78">
        <f t="shared" si="28"/>
        <v>1000000</v>
      </c>
      <c r="S78">
        <f t="shared" si="29"/>
        <v>-44083013.093864858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-20.345950714337675</v>
      </c>
      <c r="AC78">
        <f t="shared" si="30"/>
        <v>-18.166629425935106</v>
      </c>
      <c r="AE78">
        <f t="shared" si="31"/>
        <v>0</v>
      </c>
      <c r="AF78">
        <f t="shared" si="32"/>
        <v>0</v>
      </c>
      <c r="AG78">
        <f t="shared" si="32"/>
        <v>-5.1512555945453857E-6</v>
      </c>
      <c r="AH78">
        <f t="shared" si="33"/>
        <v>-0.55912740598466104</v>
      </c>
      <c r="AI78">
        <f t="shared" si="34"/>
        <v>-0.55913255724025557</v>
      </c>
      <c r="AJ78">
        <f t="shared" si="35"/>
        <v>-2.1793212884025692</v>
      </c>
      <c r="AK78">
        <f t="shared" si="49"/>
        <v>-1.4242165500036374</v>
      </c>
      <c r="AL78">
        <f t="shared" si="26"/>
        <v>-4.1626703956464626</v>
      </c>
      <c r="AN78">
        <f t="shared" si="36"/>
        <v>0</v>
      </c>
      <c r="AO78">
        <f t="shared" si="36"/>
        <v>0</v>
      </c>
      <c r="AP78">
        <f t="shared" si="36"/>
        <v>-2.6819812711783923E-9</v>
      </c>
      <c r="AQ78">
        <f t="shared" si="36"/>
        <v>-2.911075180663327E-4</v>
      </c>
      <c r="AR78">
        <f t="shared" si="36"/>
        <v>-2.9111020004760389E-4</v>
      </c>
      <c r="AS78">
        <f t="shared" si="36"/>
        <v>-1.1346551868956301E-3</v>
      </c>
      <c r="AT78">
        <f t="shared" si="36"/>
        <v>-7.4151282985389551E-4</v>
      </c>
      <c r="AU78">
        <f t="shared" si="23"/>
        <v>-2.1672782167971296E-3</v>
      </c>
      <c r="AW78">
        <v>75</v>
      </c>
      <c r="AX78">
        <f>IF(Z78&gt;0, (R78*SUMPRODUCT(K78:$K$98, X78:$X$98)-K78*$AZ$3)/Z78, 0)</f>
        <v>-44083013.093864858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12.5</v>
      </c>
      <c r="R79">
        <f t="shared" si="28"/>
        <v>1000000</v>
      </c>
      <c r="S79">
        <f t="shared" si="29"/>
        <v>-97145565.789324135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-18.166629425935106</v>
      </c>
      <c r="AC79">
        <f t="shared" si="30"/>
        <v>-16.220445908596574</v>
      </c>
      <c r="AE79">
        <f t="shared" si="31"/>
        <v>0</v>
      </c>
      <c r="AF79">
        <f t="shared" si="32"/>
        <v>0</v>
      </c>
      <c r="AG79">
        <f t="shared" si="32"/>
        <v>-2.0871315351352776E-6</v>
      </c>
      <c r="AH79">
        <f t="shared" si="33"/>
        <v>-0.24100892027717233</v>
      </c>
      <c r="AI79">
        <f t="shared" si="34"/>
        <v>-0.24101100740870746</v>
      </c>
      <c r="AJ79">
        <f t="shared" si="35"/>
        <v>-1.9461835173385325</v>
      </c>
      <c r="AK79">
        <f t="shared" si="49"/>
        <v>-1.2716640598154576</v>
      </c>
      <c r="AL79">
        <f t="shared" si="26"/>
        <v>-3.4588585845626971</v>
      </c>
      <c r="AN79">
        <f t="shared" si="36"/>
        <v>0</v>
      </c>
      <c r="AO79">
        <f t="shared" si="36"/>
        <v>0</v>
      </c>
      <c r="AP79">
        <f t="shared" si="36"/>
        <v>-9.7022941872066444E-10</v>
      </c>
      <c r="AQ79">
        <f t="shared" si="36"/>
        <v>-1.1203603639281886E-4</v>
      </c>
      <c r="AR79">
        <f t="shared" si="36"/>
        <v>-1.1203700662223757E-4</v>
      </c>
      <c r="AS79">
        <f t="shared" si="36"/>
        <v>-9.0470795489595998E-4</v>
      </c>
      <c r="AT79">
        <f t="shared" si="36"/>
        <v>-5.9114907747428698E-4</v>
      </c>
      <c r="AU79">
        <f t="shared" si="23"/>
        <v>-1.6078940389924843E-3</v>
      </c>
      <c r="AW79">
        <v>76</v>
      </c>
      <c r="AX79">
        <f>IF(Z79&gt;0, (R79*SUMPRODUCT(K79:$K$98, X79:$X$98)-K79*$AZ$3)/Z79, 0)</f>
        <v>-97145565.789324135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12.5</v>
      </c>
      <c r="R80">
        <f t="shared" si="28"/>
        <v>1000000</v>
      </c>
      <c r="S80">
        <f t="shared" si="29"/>
        <v>-222109730.23966998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-16.220445908596574</v>
      </c>
      <c r="AC80">
        <f t="shared" si="30"/>
        <v>-14.482634172439573</v>
      </c>
      <c r="AE80">
        <f t="shared" si="31"/>
        <v>0</v>
      </c>
      <c r="AF80">
        <f t="shared" si="32"/>
        <v>0</v>
      </c>
      <c r="AG80">
        <f t="shared" si="32"/>
        <v>-8.1506076730699314E-7</v>
      </c>
      <c r="AH80">
        <f t="shared" si="33"/>
        <v>-0.10009595619815452</v>
      </c>
      <c r="AI80">
        <f t="shared" si="34"/>
        <v>-0.10009677125892183</v>
      </c>
      <c r="AJ80">
        <f t="shared" si="35"/>
        <v>-1.7378117361570009</v>
      </c>
      <c r="AK80">
        <f t="shared" si="49"/>
        <v>-1.1354312136017604</v>
      </c>
      <c r="AL80">
        <f t="shared" si="26"/>
        <v>-2.9733397210176831</v>
      </c>
      <c r="AN80">
        <f t="shared" si="36"/>
        <v>0</v>
      </c>
      <c r="AO80">
        <f t="shared" si="36"/>
        <v>0</v>
      </c>
      <c r="AP80">
        <f t="shared" si="36"/>
        <v>-3.3829578383650016E-10</v>
      </c>
      <c r="AQ80">
        <f t="shared" si="36"/>
        <v>-4.1545417616898388E-5</v>
      </c>
      <c r="AR80">
        <f t="shared" si="36"/>
        <v>-4.1545755912682224E-5</v>
      </c>
      <c r="AS80">
        <f t="shared" si="36"/>
        <v>-7.2128902165900842E-4</v>
      </c>
      <c r="AT80">
        <f t="shared" si="36"/>
        <v>-4.7126742913533012E-4</v>
      </c>
      <c r="AU80">
        <f t="shared" si="23"/>
        <v>-1.2341022067070208E-3</v>
      </c>
      <c r="AW80">
        <v>77</v>
      </c>
      <c r="AX80">
        <f>IF(Z80&gt;0, (R80*SUMPRODUCT(K80:$K$98, X80:$X$98)-K80*$AZ$3)/Z80, 0)</f>
        <v>-222109730.23966998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12.5</v>
      </c>
      <c r="R81">
        <f t="shared" si="28"/>
        <v>1000000</v>
      </c>
      <c r="S81">
        <f t="shared" si="29"/>
        <v>-528109491.66538751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-14.482634172439573</v>
      </c>
      <c r="AC81">
        <f t="shared" si="30"/>
        <v>-12.93095806411309</v>
      </c>
      <c r="AE81">
        <f t="shared" si="31"/>
        <v>0</v>
      </c>
      <c r="AF81">
        <f t="shared" si="32"/>
        <v>0</v>
      </c>
      <c r="AG81">
        <f t="shared" si="32"/>
        <v>-3.060671666621503E-7</v>
      </c>
      <c r="AH81">
        <f t="shared" si="33"/>
        <v>-4.0067439437741832E-2</v>
      </c>
      <c r="AI81">
        <f t="shared" si="34"/>
        <v>-4.0067745504908492E-2</v>
      </c>
      <c r="AJ81">
        <f t="shared" si="35"/>
        <v>-1.5516761083264825</v>
      </c>
      <c r="AK81">
        <f t="shared" si="49"/>
        <v>-1.0137843920707701</v>
      </c>
      <c r="AL81">
        <f t="shared" si="26"/>
        <v>-2.6055282459021614</v>
      </c>
      <c r="AN81">
        <f t="shared" si="36"/>
        <v>0</v>
      </c>
      <c r="AO81">
        <f t="shared" si="36"/>
        <v>0</v>
      </c>
      <c r="AP81">
        <f t="shared" si="36"/>
        <v>-1.1342409342537093E-10</v>
      </c>
      <c r="AQ81">
        <f t="shared" si="36"/>
        <v>-1.4848417240122836E-5</v>
      </c>
      <c r="AR81">
        <f t="shared" si="36"/>
        <v>-1.484853066421626E-5</v>
      </c>
      <c r="AS81">
        <f t="shared" si="36"/>
        <v>-5.7502886636321977E-4</v>
      </c>
      <c r="AT81">
        <f t="shared" si="36"/>
        <v>-3.7569392644571373E-4</v>
      </c>
      <c r="AU81">
        <f t="shared" si="23"/>
        <v>-9.6557132347314988E-4</v>
      </c>
      <c r="AW81">
        <v>78</v>
      </c>
      <c r="AX81">
        <f>IF(Z81&gt;0, (R81*SUMPRODUCT(K81:$K$98, X81:$X$98)-K81*$AZ$3)/Z81, 0)</f>
        <v>-528109491.66538751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12.5</v>
      </c>
      <c r="R82">
        <f t="shared" si="28"/>
        <v>1000000</v>
      </c>
      <c r="S82">
        <f t="shared" si="29"/>
        <v>-1308890630.0403652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-12.93095806411309</v>
      </c>
      <c r="AC82">
        <f t="shared" si="30"/>
        <v>-11.545510721687384</v>
      </c>
      <c r="AE82">
        <f t="shared" si="31"/>
        <v>0</v>
      </c>
      <c r="AF82">
        <f t="shared" si="32"/>
        <v>0</v>
      </c>
      <c r="AG82">
        <f t="shared" si="32"/>
        <v>-1.1026046081225413E-7</v>
      </c>
      <c r="AH82">
        <f t="shared" si="33"/>
        <v>-1.5419682734661972E-2</v>
      </c>
      <c r="AI82">
        <f t="shared" si="34"/>
        <v>-1.5419792995122784E-2</v>
      </c>
      <c r="AJ82">
        <f t="shared" si="35"/>
        <v>-1.3854473424257066</v>
      </c>
      <c r="AK82">
        <f t="shared" si="49"/>
        <v>-0.9051670644879164</v>
      </c>
      <c r="AL82">
        <f t="shared" si="26"/>
        <v>-2.3060341999087459</v>
      </c>
      <c r="AN82">
        <f t="shared" si="36"/>
        <v>0</v>
      </c>
      <c r="AO82">
        <f t="shared" si="36"/>
        <v>0</v>
      </c>
      <c r="AP82">
        <f t="shared" si="36"/>
        <v>-3.6482984112958786E-11</v>
      </c>
      <c r="AQ82">
        <f t="shared" si="36"/>
        <v>-5.1020650203288127E-6</v>
      </c>
      <c r="AR82">
        <f t="shared" si="36"/>
        <v>-5.1021015033129252E-6</v>
      </c>
      <c r="AS82">
        <f t="shared" si="36"/>
        <v>-4.5841685233951533E-4</v>
      </c>
      <c r="AT82">
        <f t="shared" si="36"/>
        <v>-2.995017016074003E-4</v>
      </c>
      <c r="AU82">
        <f t="shared" si="23"/>
        <v>-7.630206554502287E-4</v>
      </c>
      <c r="AW82">
        <v>79</v>
      </c>
      <c r="AX82">
        <f>IF(Z82&gt;0, (R82*SUMPRODUCT(K82:$K$98, X82:$X$98)-K82*$AZ$3)/Z82, 0)</f>
        <v>-1308890630.0403652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12.5</v>
      </c>
      <c r="R83">
        <f t="shared" si="28"/>
        <v>1000000</v>
      </c>
      <c r="S83">
        <f t="shared" si="29"/>
        <v>-3389168550.2220302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-11.545510721687384</v>
      </c>
      <c r="AC83">
        <f t="shared" si="30"/>
        <v>-10.308496010499773</v>
      </c>
      <c r="AE83">
        <f t="shared" si="31"/>
        <v>0</v>
      </c>
      <c r="AF83">
        <f t="shared" si="32"/>
        <v>0</v>
      </c>
      <c r="AG83">
        <f t="shared" si="32"/>
        <v>-3.8020003496965523E-8</v>
      </c>
      <c r="AH83">
        <f t="shared" si="33"/>
        <v>-5.6910282165732852E-3</v>
      </c>
      <c r="AI83">
        <f t="shared" si="34"/>
        <v>-5.6910662365767823E-3</v>
      </c>
      <c r="AJ83">
        <f t="shared" si="35"/>
        <v>-1.2370147111876104</v>
      </c>
      <c r="AK83">
        <f t="shared" si="49"/>
        <v>-0.80818575051811692</v>
      </c>
      <c r="AL83">
        <f t="shared" si="26"/>
        <v>-2.0508915279423041</v>
      </c>
      <c r="AN83">
        <f t="shared" si="36"/>
        <v>0</v>
      </c>
      <c r="AO83">
        <f t="shared" si="36"/>
        <v>0</v>
      </c>
      <c r="AP83">
        <f t="shared" si="36"/>
        <v>-1.1232196192997933E-11</v>
      </c>
      <c r="AQ83">
        <f t="shared" si="36"/>
        <v>-1.6812924668336789E-6</v>
      </c>
      <c r="AR83">
        <f t="shared" si="36"/>
        <v>-1.681303699029872E-6</v>
      </c>
      <c r="AS83">
        <f t="shared" si="36"/>
        <v>-3.6544951740451214E-4</v>
      </c>
      <c r="AT83">
        <f t="shared" si="36"/>
        <v>-2.3876118030681626E-4</v>
      </c>
      <c r="AU83">
        <f t="shared" si="23"/>
        <v>-6.0589200141035829E-4</v>
      </c>
      <c r="AW83">
        <v>80</v>
      </c>
      <c r="AX83">
        <f>IF(Z83&gt;0, (R83*SUMPRODUCT(K83:$K$98, X83:$X$98)-K83*$AZ$3)/Z83, 0)</f>
        <v>-3389168550.2220302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12.5</v>
      </c>
      <c r="R84">
        <f t="shared" si="28"/>
        <v>1000000</v>
      </c>
      <c r="S84">
        <f t="shared" si="29"/>
        <v>-9188651275.9055538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-10.308496010499773</v>
      </c>
      <c r="AC84">
        <f t="shared" si="30"/>
        <v>-9.2040157156738225</v>
      </c>
      <c r="AE84">
        <f t="shared" si="31"/>
        <v>0</v>
      </c>
      <c r="AF84">
        <f t="shared" si="32"/>
        <v>0</v>
      </c>
      <c r="AG84">
        <f t="shared" si="32"/>
        <v>-1.2520901380554833E-8</v>
      </c>
      <c r="AH84">
        <f t="shared" si="33"/>
        <v>-2.0095121665152827E-3</v>
      </c>
      <c r="AI84">
        <f t="shared" si="34"/>
        <v>-2.009524687416663E-3</v>
      </c>
      <c r="AJ84">
        <f t="shared" si="35"/>
        <v>-1.1044802948259509</v>
      </c>
      <c r="AK84">
        <f t="shared" si="49"/>
        <v>-0.72159472073498421</v>
      </c>
      <c r="AL84">
        <f t="shared" si="26"/>
        <v>-1.8280845402483517</v>
      </c>
      <c r="AN84">
        <f t="shared" si="36"/>
        <v>0</v>
      </c>
      <c r="AO84">
        <f t="shared" si="36"/>
        <v>0</v>
      </c>
      <c r="AP84">
        <f t="shared" si="36"/>
        <v>-3.3027074069141748E-12</v>
      </c>
      <c r="AQ84">
        <f t="shared" si="36"/>
        <v>-5.3006013823743408E-7</v>
      </c>
      <c r="AR84">
        <f t="shared" si="36"/>
        <v>-5.3006344094484096E-7</v>
      </c>
      <c r="AS84">
        <f t="shared" si="36"/>
        <v>-2.9133487595209994E-4</v>
      </c>
      <c r="AT84">
        <f t="shared" si="36"/>
        <v>-1.9033903043616109E-4</v>
      </c>
      <c r="AU84">
        <f t="shared" si="23"/>
        <v>-4.8220396982920583E-4</v>
      </c>
      <c r="AW84">
        <v>81</v>
      </c>
      <c r="AX84">
        <f>IF(Z84&gt;0, (R84*SUMPRODUCT(K84:$K$98, X84:$X$98)-K84*$AZ$3)/Z84, 0)</f>
        <v>-9188651275.9055538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12.5</v>
      </c>
      <c r="R85">
        <f t="shared" si="28"/>
        <v>1000000</v>
      </c>
      <c r="S85">
        <f t="shared" si="29"/>
        <v>-26149040387.22261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-9.2040157156738225</v>
      </c>
      <c r="AC85">
        <f t="shared" si="30"/>
        <v>-8.2178716241996561</v>
      </c>
      <c r="AE85">
        <f t="shared" si="31"/>
        <v>0</v>
      </c>
      <c r="AF85">
        <f t="shared" si="32"/>
        <v>0</v>
      </c>
      <c r="AG85">
        <f t="shared" si="32"/>
        <v>-3.9283810717845752E-9</v>
      </c>
      <c r="AH85">
        <f t="shared" si="33"/>
        <v>-6.7738490359717674E-4</v>
      </c>
      <c r="AI85">
        <f t="shared" si="34"/>
        <v>-6.7738883197824857E-4</v>
      </c>
      <c r="AJ85">
        <f t="shared" si="35"/>
        <v>-0.98614409147416637</v>
      </c>
      <c r="AK85">
        <f t="shared" si="49"/>
        <v>-0.64428110009716766</v>
      </c>
      <c r="AL85">
        <f t="shared" si="26"/>
        <v>-1.6311025804033124</v>
      </c>
      <c r="AN85">
        <f t="shared" si="36"/>
        <v>0</v>
      </c>
      <c r="AO85">
        <f t="shared" si="36"/>
        <v>0</v>
      </c>
      <c r="AP85">
        <f t="shared" si="36"/>
        <v>-9.2518821618956884E-13</v>
      </c>
      <c r="AQ85">
        <f t="shared" si="36"/>
        <v>-1.595335379080511E-7</v>
      </c>
      <c r="AR85">
        <f t="shared" si="36"/>
        <v>-1.595344630962673E-7</v>
      </c>
      <c r="AS85">
        <f t="shared" si="36"/>
        <v>-2.3225060813216836E-4</v>
      </c>
      <c r="AT85">
        <f t="shared" si="36"/>
        <v>-1.5173713314242329E-4</v>
      </c>
      <c r="AU85">
        <f t="shared" si="23"/>
        <v>-3.8414727573768794E-4</v>
      </c>
      <c r="AW85">
        <v>82</v>
      </c>
      <c r="AX85">
        <f>IF(Z85&gt;0, (R85*SUMPRODUCT(K85:$K$98, X85:$X$98)-K85*$AZ$3)/Z85, 0)</f>
        <v>-26149040387.22261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12.5</v>
      </c>
      <c r="R86">
        <f t="shared" si="28"/>
        <v>1000000</v>
      </c>
      <c r="S86">
        <f t="shared" si="29"/>
        <v>-78331870438.035706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-8.2178716241996561</v>
      </c>
      <c r="AC86">
        <f t="shared" si="30"/>
        <v>-7.3373855145061384</v>
      </c>
      <c r="AE86">
        <f t="shared" si="31"/>
        <v>0</v>
      </c>
      <c r="AF86">
        <f t="shared" si="32"/>
        <v>0</v>
      </c>
      <c r="AG86">
        <f t="shared" si="32"/>
        <v>-1.1708812571235555E-9</v>
      </c>
      <c r="AH86">
        <f t="shared" si="33"/>
        <v>-2.1745728031545393E-4</v>
      </c>
      <c r="AI86">
        <f t="shared" si="34"/>
        <v>-2.1745845119671106E-4</v>
      </c>
      <c r="AJ86">
        <f t="shared" si="35"/>
        <v>-0.8804861096935177</v>
      </c>
      <c r="AK86">
        <f t="shared" si="49"/>
        <v>-0.57525101369397602</v>
      </c>
      <c r="AL86">
        <f t="shared" si="26"/>
        <v>-1.4559545818386903</v>
      </c>
      <c r="AN86">
        <f t="shared" si="36"/>
        <v>0</v>
      </c>
      <c r="AO86">
        <f t="shared" si="36"/>
        <v>0</v>
      </c>
      <c r="AP86">
        <f t="shared" si="36"/>
        <v>-2.4621318959131634E-13</v>
      </c>
      <c r="AQ86">
        <f t="shared" si="36"/>
        <v>-4.5726968691814199E-8</v>
      </c>
      <c r="AR86">
        <f t="shared" si="36"/>
        <v>-4.5727214905003795E-8</v>
      </c>
      <c r="AS86">
        <f t="shared" si="36"/>
        <v>-1.8514882883261872E-4</v>
      </c>
      <c r="AT86">
        <f t="shared" si="36"/>
        <v>-1.209639201546174E-4</v>
      </c>
      <c r="AU86">
        <f t="shared" si="23"/>
        <v>-3.0615847620214109E-4</v>
      </c>
      <c r="AW86">
        <v>83</v>
      </c>
      <c r="AX86">
        <f>IF(Z86&gt;0, (R86*SUMPRODUCT(K86:$K$98, X86:$X$98)-K86*$AZ$3)/Z86, 0)</f>
        <v>-78331870438.035706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12.5</v>
      </c>
      <c r="R87">
        <f t="shared" si="28"/>
        <v>1000000</v>
      </c>
      <c r="S87">
        <f t="shared" si="29"/>
        <v>-247707111981.74805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-7.3373855145061384</v>
      </c>
      <c r="AC87">
        <f t="shared" si="30"/>
        <v>-6.5512371055660914</v>
      </c>
      <c r="AE87">
        <f t="shared" si="31"/>
        <v>0</v>
      </c>
      <c r="AF87">
        <f t="shared" si="32"/>
        <v>0</v>
      </c>
      <c r="AG87">
        <f t="shared" si="32"/>
        <v>-3.3059391458090285E-10</v>
      </c>
      <c r="AH87">
        <f t="shared" si="33"/>
        <v>-6.6286282397713377E-5</v>
      </c>
      <c r="AI87">
        <f t="shared" si="34"/>
        <v>-6.6286612991627952E-5</v>
      </c>
      <c r="AJ87">
        <f t="shared" si="35"/>
        <v>-0.78614840894004701</v>
      </c>
      <c r="AK87">
        <f t="shared" si="49"/>
        <v>-0.51361698601542971</v>
      </c>
      <c r="AL87">
        <f t="shared" si="26"/>
        <v>-1.2998316815684683</v>
      </c>
      <c r="AN87">
        <f t="shared" si="36"/>
        <v>0</v>
      </c>
      <c r="AO87">
        <f t="shared" si="36"/>
        <v>0</v>
      </c>
      <c r="AP87">
        <f t="shared" si="36"/>
        <v>-6.2069077757544064E-14</v>
      </c>
      <c r="AQ87">
        <f t="shared" si="36"/>
        <v>-1.2445263614782415E-8</v>
      </c>
      <c r="AR87">
        <f t="shared" si="36"/>
        <v>-1.2445325683860172E-8</v>
      </c>
      <c r="AS87">
        <f t="shared" si="36"/>
        <v>-1.4759953093912171E-4</v>
      </c>
      <c r="AT87">
        <f t="shared" si="36"/>
        <v>-9.6431698336012564E-5</v>
      </c>
      <c r="AU87">
        <f t="shared" si="23"/>
        <v>-2.4404367460081813E-4</v>
      </c>
      <c r="AW87">
        <v>84</v>
      </c>
      <c r="AX87">
        <f>IF(Z87&gt;0, (R87*SUMPRODUCT(K87:$K$98, X87:$X$98)-K87*$AZ$3)/Z87, 0)</f>
        <v>-247707111981.74805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12.5</v>
      </c>
      <c r="R88">
        <f t="shared" si="28"/>
        <v>1000000</v>
      </c>
      <c r="S88">
        <f t="shared" si="29"/>
        <v>-829256916784.16663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-6.5512371055660914</v>
      </c>
      <c r="AC88">
        <f t="shared" si="30"/>
        <v>-5.8493188549158068</v>
      </c>
      <c r="AE88">
        <f t="shared" si="31"/>
        <v>0</v>
      </c>
      <c r="AF88">
        <f t="shared" si="32"/>
        <v>0</v>
      </c>
      <c r="AG88">
        <f t="shared" si="32"/>
        <v>-8.8171089328975539E-11</v>
      </c>
      <c r="AH88">
        <f t="shared" si="33"/>
        <v>-1.912935088848946E-5</v>
      </c>
      <c r="AI88">
        <f t="shared" si="34"/>
        <v>-1.912943905957879E-5</v>
      </c>
      <c r="AJ88">
        <f t="shared" si="35"/>
        <v>-0.70191825065028457</v>
      </c>
      <c r="AK88">
        <f t="shared" si="49"/>
        <v>-0.45858659738962643</v>
      </c>
      <c r="AL88">
        <f t="shared" si="26"/>
        <v>-1.1605239774789706</v>
      </c>
      <c r="AN88">
        <f t="shared" si="36"/>
        <v>0</v>
      </c>
      <c r="AO88">
        <f t="shared" si="36"/>
        <v>0</v>
      </c>
      <c r="AP88">
        <f t="shared" si="36"/>
        <v>-1.4780482829951827E-14</v>
      </c>
      <c r="AQ88">
        <f t="shared" si="36"/>
        <v>-3.2067318721730411E-9</v>
      </c>
      <c r="AR88">
        <f t="shared" si="36"/>
        <v>-3.2067466526558711E-9</v>
      </c>
      <c r="AS88">
        <f t="shared" si="36"/>
        <v>-1.176654471519264E-4</v>
      </c>
      <c r="AT88">
        <f t="shared" si="36"/>
        <v>-7.687475997345897E-5</v>
      </c>
      <c r="AU88">
        <f t="shared" si="23"/>
        <v>-1.9454341387203802E-4</v>
      </c>
      <c r="AW88">
        <v>85</v>
      </c>
      <c r="AX88">
        <f>IF(Z88&gt;0, (R88*SUMPRODUCT(K88:$K$98, X88:$X$98)-K88*$AZ$3)/Z88, 0)</f>
        <v>-829256916784.16663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12.5</v>
      </c>
      <c r="R89">
        <f t="shared" si="28"/>
        <v>1000000</v>
      </c>
      <c r="S89">
        <f t="shared" si="29"/>
        <v>-2978958554514.1553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-5.8493188549158068</v>
      </c>
      <c r="AC89">
        <f t="shared" si="30"/>
        <v>-5.2226061232157983</v>
      </c>
      <c r="AE89">
        <f t="shared" si="31"/>
        <v>0</v>
      </c>
      <c r="AF89">
        <f t="shared" si="32"/>
        <v>0</v>
      </c>
      <c r="AG89">
        <f t="shared" si="32"/>
        <v>-2.1914563544790424E-11</v>
      </c>
      <c r="AH89">
        <f t="shared" si="33"/>
        <v>-5.2299851912716283E-6</v>
      </c>
      <c r="AI89">
        <f t="shared" si="34"/>
        <v>-5.2300071058351734E-6</v>
      </c>
      <c r="AJ89">
        <f t="shared" si="35"/>
        <v>-0.62671273170000852</v>
      </c>
      <c r="AK89">
        <f t="shared" si="49"/>
        <v>-0.40945231984410652</v>
      </c>
      <c r="AL89">
        <f t="shared" si="26"/>
        <v>-1.0361702815512208</v>
      </c>
      <c r="AN89">
        <f t="shared" si="36"/>
        <v>0</v>
      </c>
      <c r="AO89">
        <f t="shared" si="36"/>
        <v>0</v>
      </c>
      <c r="AP89">
        <f t="shared" si="36"/>
        <v>-3.2800254825261324E-15</v>
      </c>
      <c r="AQ89">
        <f t="shared" si="36"/>
        <v>-7.8278924723021685E-10</v>
      </c>
      <c r="AR89">
        <f t="shared" si="36"/>
        <v>-7.8279252725569943E-10</v>
      </c>
      <c r="AS89">
        <f t="shared" si="36"/>
        <v>-9.3802175252003157E-5</v>
      </c>
      <c r="AT89">
        <f t="shared" si="36"/>
        <v>-6.1284088100735818E-5</v>
      </c>
      <c r="AU89">
        <f t="shared" si="23"/>
        <v>-1.5508704614526623E-4</v>
      </c>
      <c r="AW89">
        <v>86</v>
      </c>
      <c r="AX89">
        <f>IF(Z89&gt;0, (R89*SUMPRODUCT(K89:$K$98, X89:$X$98)-K89*$AZ$3)/Z89, 0)</f>
        <v>-2978958554514.1553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12.5</v>
      </c>
      <c r="R90">
        <f t="shared" si="28"/>
        <v>1000000</v>
      </c>
      <c r="S90">
        <f t="shared" si="29"/>
        <v>-11539928847788.367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-5.2226061232157983</v>
      </c>
      <c r="AC90">
        <f t="shared" si="30"/>
        <v>-4.6630411821175697</v>
      </c>
      <c r="AE90">
        <f t="shared" si="31"/>
        <v>0</v>
      </c>
      <c r="AF90">
        <f t="shared" si="32"/>
        <v>0</v>
      </c>
      <c r="AG90">
        <f t="shared" si="32"/>
        <v>-5.0509856295726253E-12</v>
      </c>
      <c r="AH90">
        <f t="shared" si="33"/>
        <v>-1.3315545823815914E-6</v>
      </c>
      <c r="AI90">
        <f t="shared" si="34"/>
        <v>-1.3315596333672211E-6</v>
      </c>
      <c r="AJ90">
        <f t="shared" si="35"/>
        <v>-0.55956494109822863</v>
      </c>
      <c r="AK90">
        <f t="shared" si="49"/>
        <v>-0.36558242862510593</v>
      </c>
      <c r="AL90">
        <f t="shared" si="26"/>
        <v>-0.92514870128296789</v>
      </c>
      <c r="AN90">
        <f t="shared" si="36"/>
        <v>0</v>
      </c>
      <c r="AO90">
        <f t="shared" si="36"/>
        <v>0</v>
      </c>
      <c r="AP90">
        <f t="shared" si="36"/>
        <v>-6.7499802548991031E-16</v>
      </c>
      <c r="AQ90">
        <f t="shared" si="36"/>
        <v>-1.7794481708229795E-10</v>
      </c>
      <c r="AR90">
        <f t="shared" si="36"/>
        <v>-1.7794549208032345E-10</v>
      </c>
      <c r="AS90">
        <f t="shared" si="36"/>
        <v>-7.4778520089878128E-5</v>
      </c>
      <c r="AT90">
        <f t="shared" si="36"/>
        <v>-4.8855299850978213E-5</v>
      </c>
      <c r="AU90">
        <f t="shared" si="23"/>
        <v>-1.2363399788634842E-4</v>
      </c>
      <c r="AW90">
        <v>87</v>
      </c>
      <c r="AX90">
        <f>IF(Z90&gt;0, (R90*SUMPRODUCT(K90:$K$98, X90:$X$98)-K90*$AZ$3)/Z90, 0)</f>
        <v>-11539928847788.367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12.5</v>
      </c>
      <c r="R91">
        <f t="shared" si="28"/>
        <v>1000000</v>
      </c>
      <c r="S91">
        <f t="shared" si="29"/>
        <v>-48476646717125.07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-4.6630411821175697</v>
      </c>
      <c r="AC91">
        <f t="shared" si="30"/>
        <v>-4.1634296270446054</v>
      </c>
      <c r="AE91">
        <f t="shared" si="31"/>
        <v>0</v>
      </c>
      <c r="AF91">
        <f t="shared" si="32"/>
        <v>0</v>
      </c>
      <c r="AG91">
        <f t="shared" si="32"/>
        <v>-1.0735658066809452E-12</v>
      </c>
      <c r="AH91">
        <f t="shared" si="33"/>
        <v>-3.1415279732767631E-7</v>
      </c>
      <c r="AI91">
        <f t="shared" si="34"/>
        <v>-3.1415387089348302E-7</v>
      </c>
      <c r="AJ91">
        <f t="shared" si="35"/>
        <v>-0.49961155507296429</v>
      </c>
      <c r="AK91">
        <f t="shared" si="49"/>
        <v>-0.32641288274822988</v>
      </c>
      <c r="AL91">
        <f t="shared" si="26"/>
        <v>-0.82602475197506509</v>
      </c>
      <c r="AN91">
        <f t="shared" si="36"/>
        <v>0</v>
      </c>
      <c r="AO91">
        <f t="shared" si="36"/>
        <v>0</v>
      </c>
      <c r="AP91">
        <f t="shared" si="36"/>
        <v>-1.2809642741175309E-16</v>
      </c>
      <c r="AQ91">
        <f t="shared" si="36"/>
        <v>-3.7484289038131976E-11</v>
      </c>
      <c r="AR91">
        <f t="shared" si="36"/>
        <v>-3.7484417134559396E-11</v>
      </c>
      <c r="AS91">
        <f t="shared" si="36"/>
        <v>-5.9612978450138787E-5</v>
      </c>
      <c r="AT91">
        <f t="shared" si="36"/>
        <v>-3.894714593275601E-5</v>
      </c>
      <c r="AU91">
        <f t="shared" si="23"/>
        <v>-9.8560161867311945E-5</v>
      </c>
      <c r="AW91">
        <v>88</v>
      </c>
      <c r="AX91">
        <f>IF(Z91&gt;0, (R91*SUMPRODUCT(K91:$K$98, X91:$X$98)-K91*$AZ$3)/Z91, 0)</f>
        <v>-48476646717125.07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12.5</v>
      </c>
      <c r="R92">
        <f t="shared" si="28"/>
        <v>1000000</v>
      </c>
      <c r="S92">
        <f t="shared" si="29"/>
        <v>-222247950148389.34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-4.1634296270446054</v>
      </c>
      <c r="AC92">
        <f t="shared" si="30"/>
        <v>-3.7173478813223504</v>
      </c>
      <c r="AE92">
        <f t="shared" si="31"/>
        <v>0</v>
      </c>
      <c r="AF92">
        <f t="shared" si="32"/>
        <v>0</v>
      </c>
      <c r="AG92">
        <f t="shared" si="32"/>
        <v>-2.0907661233997722E-13</v>
      </c>
      <c r="AH92">
        <f t="shared" si="33"/>
        <v>-6.8300282901932673E-8</v>
      </c>
      <c r="AI92">
        <f t="shared" si="34"/>
        <v>-6.8300491978545007E-8</v>
      </c>
      <c r="AJ92">
        <f t="shared" si="35"/>
        <v>-0.44608174572225501</v>
      </c>
      <c r="AK92">
        <f t="shared" si="49"/>
        <v>-0.29144007389312243</v>
      </c>
      <c r="AL92">
        <f t="shared" si="26"/>
        <v>-0.73752188791586937</v>
      </c>
      <c r="AN92">
        <f t="shared" si="36"/>
        <v>0</v>
      </c>
      <c r="AO92">
        <f t="shared" si="36"/>
        <v>0</v>
      </c>
      <c r="AP92">
        <f t="shared" si="36"/>
        <v>-2.227387503654654E-17</v>
      </c>
      <c r="AQ92">
        <f t="shared" si="36"/>
        <v>-7.2763373640502445E-12</v>
      </c>
      <c r="AR92">
        <f t="shared" si="36"/>
        <v>-7.2763596379252796E-12</v>
      </c>
      <c r="AS92">
        <f t="shared" si="36"/>
        <v>-4.7523101455964214E-5</v>
      </c>
      <c r="AT92">
        <f t="shared" si="36"/>
        <v>-3.1048426286827057E-5</v>
      </c>
      <c r="AU92">
        <f t="shared" si="23"/>
        <v>-7.8571535019150894E-5</v>
      </c>
      <c r="AW92">
        <v>89</v>
      </c>
      <c r="AX92">
        <f>IF(Z92&gt;0, (R92*SUMPRODUCT(K92:$K$98, X92:$X$98)-K92*$AZ$3)/Z92, 0)</f>
        <v>-222247950148389.34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12.5</v>
      </c>
      <c r="R93">
        <f t="shared" si="28"/>
        <v>1000000</v>
      </c>
      <c r="S93">
        <f t="shared" si="29"/>
        <v>-1120353557150348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-3.7173478813223504</v>
      </c>
      <c r="AC93">
        <f t="shared" si="30"/>
        <v>-3.3190606083298588</v>
      </c>
      <c r="AE93">
        <f t="shared" si="31"/>
        <v>0</v>
      </c>
      <c r="AF93">
        <f t="shared" si="32"/>
        <v>0</v>
      </c>
      <c r="AG93">
        <f t="shared" si="32"/>
        <v>-3.7031397222185674E-14</v>
      </c>
      <c r="AH93">
        <f t="shared" si="33"/>
        <v>-1.3596355919551341E-8</v>
      </c>
      <c r="AI93">
        <f t="shared" si="34"/>
        <v>-1.3596392950948563E-8</v>
      </c>
      <c r="AJ93">
        <f t="shared" si="35"/>
        <v>-0.39828727299249156</v>
      </c>
      <c r="AK93">
        <f t="shared" si="49"/>
        <v>-0.26021435169256457</v>
      </c>
      <c r="AL93">
        <f t="shared" si="26"/>
        <v>-0.65850163828144903</v>
      </c>
      <c r="AN93">
        <f t="shared" si="36"/>
        <v>0</v>
      </c>
      <c r="AO93">
        <f t="shared" si="36"/>
        <v>0</v>
      </c>
      <c r="AP93">
        <f t="shared" si="36"/>
        <v>-3.5224302338446018E-18</v>
      </c>
      <c r="AQ93">
        <f t="shared" si="36"/>
        <v>-1.2932867445910797E-12</v>
      </c>
      <c r="AR93">
        <f t="shared" si="36"/>
        <v>-1.2932902670213137E-12</v>
      </c>
      <c r="AS93">
        <f t="shared" si="36"/>
        <v>-3.7885125525422082E-5</v>
      </c>
      <c r="AT93">
        <f t="shared" si="36"/>
        <v>-2.4751615343669246E-5</v>
      </c>
      <c r="AU93">
        <f t="shared" si="23"/>
        <v>-6.2636742162381587E-5</v>
      </c>
      <c r="AW93">
        <v>90</v>
      </c>
      <c r="AX93">
        <f>IF(Z93&gt;0, (R93*SUMPRODUCT(K93:$K$98, X93:$X$98)-K93*$AZ$3)/Z93, 0)</f>
        <v>-1120353557150348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12.5</v>
      </c>
      <c r="R94">
        <f t="shared" si="28"/>
        <v>1000000</v>
      </c>
      <c r="S94">
        <f t="shared" si="29"/>
        <v>-6268527490242416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-3.3190606083298588</v>
      </c>
      <c r="AC94">
        <f t="shared" si="30"/>
        <v>-2.9634469717242169</v>
      </c>
      <c r="AE94">
        <f t="shared" si="31"/>
        <v>0</v>
      </c>
      <c r="AF94">
        <f t="shared" si="32"/>
        <v>0</v>
      </c>
      <c r="AG94">
        <f t="shared" si="32"/>
        <v>-5.9093761978732559E-15</v>
      </c>
      <c r="AH94">
        <f t="shared" si="33"/>
        <v>-2.4601365641672451E-9</v>
      </c>
      <c r="AI94">
        <f t="shared" si="34"/>
        <v>-2.460142473543443E-9</v>
      </c>
      <c r="AJ94">
        <f t="shared" si="35"/>
        <v>-0.35561363660564194</v>
      </c>
      <c r="AK94">
        <f t="shared" si="49"/>
        <v>-0.23233424258309013</v>
      </c>
      <c r="AL94">
        <f t="shared" si="26"/>
        <v>-0.58794788164887457</v>
      </c>
      <c r="AN94">
        <f t="shared" si="36"/>
        <v>0</v>
      </c>
      <c r="AO94">
        <f t="shared" si="36"/>
        <v>0</v>
      </c>
      <c r="AP94">
        <f t="shared" si="36"/>
        <v>-5.0187540997931876E-19</v>
      </c>
      <c r="AQ94">
        <f t="shared" si="36"/>
        <v>-2.0893610516637991E-13</v>
      </c>
      <c r="AR94">
        <f t="shared" si="36"/>
        <v>-2.0893660704178989E-13</v>
      </c>
      <c r="AS94">
        <f t="shared" si="36"/>
        <v>-3.0201790119560254E-5</v>
      </c>
      <c r="AT94">
        <f t="shared" si="36"/>
        <v>-1.9731836211508658E-5</v>
      </c>
      <c r="AU94">
        <f t="shared" si="23"/>
        <v>-4.9933626540005524E-5</v>
      </c>
      <c r="AW94">
        <v>91</v>
      </c>
      <c r="AX94">
        <f>IF(Z94&gt;0, (R94*SUMPRODUCT(K94:$K$98, X94:$X$98)-K94*$AZ$3)/Z94, 0)</f>
        <v>-6268527490242416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12.5</v>
      </c>
      <c r="R95">
        <f t="shared" si="28"/>
        <v>1000000</v>
      </c>
      <c r="S95">
        <f t="shared" si="29"/>
        <v>-3.9404594167142984E+16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-2.9634469717242169</v>
      </c>
      <c r="AC95">
        <f t="shared" si="30"/>
        <v>-2.645934796182519</v>
      </c>
      <c r="AE95">
        <f t="shared" si="31"/>
        <v>0</v>
      </c>
      <c r="AF95">
        <f t="shared" si="32"/>
        <v>0</v>
      </c>
      <c r="AG95">
        <f t="shared" si="32"/>
        <v>-8.3934844784824541E-16</v>
      </c>
      <c r="AH95">
        <f t="shared" si="33"/>
        <v>-4.0087471904370225E-10</v>
      </c>
      <c r="AI95">
        <f t="shared" si="34"/>
        <v>-4.0087555839215009E-10</v>
      </c>
      <c r="AJ95">
        <f t="shared" si="35"/>
        <v>-0.31751217554169786</v>
      </c>
      <c r="AK95">
        <f t="shared" si="49"/>
        <v>-0.2074412880206952</v>
      </c>
      <c r="AL95">
        <f t="shared" si="26"/>
        <v>-0.52495346396326859</v>
      </c>
      <c r="AN95">
        <f t="shared" si="36"/>
        <v>0</v>
      </c>
      <c r="AO95">
        <f t="shared" si="36"/>
        <v>0</v>
      </c>
      <c r="AP95">
        <f t="shared" si="36"/>
        <v>-6.3647089369080492E-20</v>
      </c>
      <c r="AQ95">
        <f t="shared" si="36"/>
        <v>-3.0397993984725384E-14</v>
      </c>
      <c r="AR95">
        <f t="shared" si="36"/>
        <v>-3.0398057631814752E-14</v>
      </c>
      <c r="AS95">
        <f t="shared" si="36"/>
        <v>-2.4076682174466073E-5</v>
      </c>
      <c r="AT95">
        <f t="shared" si="36"/>
        <v>-1.5730099020660212E-5</v>
      </c>
      <c r="AU95">
        <f t="shared" si="23"/>
        <v>-3.9806781225524339E-5</v>
      </c>
      <c r="AW95">
        <v>92</v>
      </c>
      <c r="AX95">
        <f>IF(Z95&gt;0, (R95*SUMPRODUCT(K95:$K$98, X95:$X$98)-K95*$AZ$3)/Z95, 0)</f>
        <v>-3.9404594167142984E+16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12.5</v>
      </c>
      <c r="R96">
        <f t="shared" si="28"/>
        <v>1000000</v>
      </c>
      <c r="S96">
        <f t="shared" si="29"/>
        <v>-2.8260221815057523E+17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-2.645934796182519</v>
      </c>
      <c r="AC96">
        <f t="shared" si="30"/>
        <v>-2.3624417823058468</v>
      </c>
      <c r="AE96">
        <f t="shared" si="31"/>
        <v>0</v>
      </c>
      <c r="AF96">
        <f t="shared" si="32"/>
        <v>0</v>
      </c>
      <c r="AG96">
        <f t="shared" si="32"/>
        <v>-1.0449501236076188E-16</v>
      </c>
      <c r="AH96">
        <f t="shared" si="33"/>
        <v>-5.8116796080720085E-11</v>
      </c>
      <c r="AI96">
        <f t="shared" si="34"/>
        <v>-5.8116900575732443E-11</v>
      </c>
      <c r="AJ96">
        <f t="shared" si="35"/>
        <v>-0.28349301387667225</v>
      </c>
      <c r="AK96">
        <f t="shared" si="49"/>
        <v>-0.18521543573277635</v>
      </c>
      <c r="AL96">
        <f t="shared" si="26"/>
        <v>-0.46870844966756553</v>
      </c>
      <c r="AN96">
        <f t="shared" si="36"/>
        <v>0</v>
      </c>
      <c r="AO96">
        <f t="shared" si="36"/>
        <v>0</v>
      </c>
      <c r="AP96">
        <f t="shared" si="36"/>
        <v>-7.0747939405076087E-21</v>
      </c>
      <c r="AQ96">
        <f t="shared" si="36"/>
        <v>-3.9347749472872254E-15</v>
      </c>
      <c r="AR96">
        <f t="shared" si="36"/>
        <v>-3.9347820220811658E-15</v>
      </c>
      <c r="AS96">
        <f t="shared" si="36"/>
        <v>-1.9193783621236724E-5</v>
      </c>
      <c r="AT96">
        <f t="shared" si="36"/>
        <v>-1.2539938632542488E-5</v>
      </c>
      <c r="AU96">
        <f t="shared" si="23"/>
        <v>-3.1733722257713993E-5</v>
      </c>
      <c r="AW96">
        <v>93</v>
      </c>
      <c r="AX96">
        <f>IF(Z96&gt;0, (R96*SUMPRODUCT(K96:$K$98, X96:$X$98)-K96*$AZ$3)/Z96, 0)</f>
        <v>-2.8260221815057523E+17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12.5</v>
      </c>
      <c r="R97">
        <f t="shared" si="28"/>
        <v>1000000</v>
      </c>
      <c r="S97">
        <f t="shared" si="29"/>
        <v>-2.3591757359942062E+18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-2.3624417823058468</v>
      </c>
      <c r="AC97">
        <f t="shared" si="30"/>
        <v>-2.1093230199159381</v>
      </c>
      <c r="AE97">
        <f t="shared" si="31"/>
        <v>0</v>
      </c>
      <c r="AF97">
        <f t="shared" si="32"/>
        <v>0</v>
      </c>
      <c r="AG97">
        <f t="shared" si="32"/>
        <v>-1.1176165194763591E-17</v>
      </c>
      <c r="AH97">
        <f t="shared" si="33"/>
        <v>-7.3819117633912542E-12</v>
      </c>
      <c r="AI97">
        <f t="shared" si="34"/>
        <v>-7.3819229395564487E-12</v>
      </c>
      <c r="AJ97">
        <f t="shared" si="35"/>
        <v>-0.25311876238990871</v>
      </c>
      <c r="AK97">
        <f t="shared" si="49"/>
        <v>-0.1653709247614093</v>
      </c>
      <c r="AL97">
        <f t="shared" si="26"/>
        <v>-0.41848968715869994</v>
      </c>
      <c r="AN97">
        <f t="shared" si="36"/>
        <v>0</v>
      </c>
      <c r="AO97">
        <f t="shared" si="36"/>
        <v>0</v>
      </c>
      <c r="AP97">
        <f t="shared" si="36"/>
        <v>-6.7560526174278868E-22</v>
      </c>
      <c r="AQ97">
        <f t="shared" si="36"/>
        <v>-4.4624057913932931E-16</v>
      </c>
      <c r="AR97">
        <f t="shared" si="36"/>
        <v>-4.46241254744591E-16</v>
      </c>
      <c r="AS97">
        <f t="shared" si="36"/>
        <v>-1.5301166789890345E-5</v>
      </c>
      <c r="AT97">
        <f t="shared" si="36"/>
        <v>-9.9967623027284962E-6</v>
      </c>
      <c r="AU97">
        <f t="shared" si="23"/>
        <v>-2.5297929093065085E-5</v>
      </c>
      <c r="AW97">
        <v>94</v>
      </c>
      <c r="AX97">
        <f>IF(Z97&gt;0, (R97*SUMPRODUCT(K97:$K$98, X97:$X$98)-K97*$AZ$3)/Z97, 0)</f>
        <v>-2.3591757359942062E+18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-2.1093230199159381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-8.9409321558108735E-13</v>
      </c>
      <c r="AI98">
        <f t="shared" si="34"/>
        <v>-8.9409321558108735E-13</v>
      </c>
      <c r="AJ98">
        <f t="shared" si="35"/>
        <v>-2.1093230199159381</v>
      </c>
      <c r="AK98">
        <f t="shared" si="49"/>
        <v>-0.14765261139411567</v>
      </c>
      <c r="AL98">
        <f t="shared" si="26"/>
        <v>-2.2569756313109477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-4.8257518695913481E-17</v>
      </c>
      <c r="AR98">
        <f t="shared" si="36"/>
        <v>-4.8257518695913481E-17</v>
      </c>
      <c r="AS98">
        <f t="shared" si="36"/>
        <v>-1.1384796718668584E-4</v>
      </c>
      <c r="AT98">
        <f t="shared" si="36"/>
        <v>-7.9693577030680098E-6</v>
      </c>
      <c r="AU98">
        <f t="shared" si="36"/>
        <v>-1.218173248898021E-4</v>
      </c>
      <c r="AW98">
        <v>95</v>
      </c>
    </row>
    <row r="100" spans="5:50" x14ac:dyDescent="0.25">
      <c r="AN100" s="8">
        <f t="shared" ref="AN100:AU100" si="50">SUM(AN3:AN98)</f>
        <v>66799.261740103873</v>
      </c>
      <c r="AO100" s="8">
        <f t="shared" si="50"/>
        <v>-6679.9261740103875</v>
      </c>
      <c r="AP100" s="8">
        <f t="shared" si="50"/>
        <v>-224.66043526022824</v>
      </c>
      <c r="AQ100" s="8">
        <f t="shared" si="50"/>
        <v>-34893.36725839931</v>
      </c>
      <c r="AR100" s="8">
        <f t="shared" si="50"/>
        <v>25001.307872433936</v>
      </c>
      <c r="AS100" s="8">
        <f t="shared" si="50"/>
        <v>-5583.5817717962764</v>
      </c>
      <c r="AT100" s="8">
        <f t="shared" si="50"/>
        <v>2056.5255499509512</v>
      </c>
      <c r="AU100" s="8">
        <f t="shared" si="50"/>
        <v>21474.251650588609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84A3-B8B5-4D05-83FD-2FE77757EC6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'S.35.04.E'!C3*(1+C12)</f>
        <v>147724.42884623382</v>
      </c>
      <c r="K3">
        <v>1</v>
      </c>
      <c r="L3" s="2">
        <v>0</v>
      </c>
      <c r="O3">
        <f>$C$3</f>
        <v>147724.42884623382</v>
      </c>
      <c r="P3">
        <f>O3*C5</f>
        <v>14772.442884623382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147724.42884623382</v>
      </c>
      <c r="AF3">
        <f t="shared" ref="AF3:AG34" si="4">-$Z3*P3</f>
        <v>-14772.442884623382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132851.98596161042</v>
      </c>
      <c r="AJ3">
        <f t="shared" ref="AJ3:AJ66" si="7">AB3-AC3</f>
        <v>0</v>
      </c>
      <c r="AL3">
        <f t="shared" ref="AL3:AL34" si="8">SUM(AI3:AK3)</f>
        <v>132851.98596161042</v>
      </c>
      <c r="AN3">
        <f t="shared" ref="AN3:AU34" si="9">AE3*$K3</f>
        <v>147724.42884623382</v>
      </c>
      <c r="AO3">
        <f t="shared" si="9"/>
        <v>-14772.442884623382</v>
      </c>
      <c r="AP3">
        <f t="shared" si="9"/>
        <v>-100</v>
      </c>
      <c r="AQ3">
        <f t="shared" si="9"/>
        <v>0</v>
      </c>
      <c r="AR3">
        <f t="shared" si="9"/>
        <v>132851.98596161042</v>
      </c>
      <c r="AS3">
        <f t="shared" si="9"/>
        <v>0</v>
      </c>
      <c r="AT3">
        <f t="shared" si="9"/>
        <v>0</v>
      </c>
      <c r="AU3">
        <f t="shared" si="9"/>
        <v>132851.98596161042</v>
      </c>
      <c r="AW3">
        <v>0</v>
      </c>
      <c r="AX3">
        <f>IF(Z3&gt;0, (R3*SUMPRODUCT(K3:$K$98, X3:$X$98)-K3*$AZ$3)/Z3, 0)</f>
        <v>0</v>
      </c>
      <c r="AZ3">
        <f>C6*SUMPRODUCT(X4:X89, K4:K89)/1</f>
        <v>62783.195624513079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1000000</v>
      </c>
      <c r="S4">
        <f t="shared" si="1"/>
        <v>4262.240208151562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4211.3180011218356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-1947.287</v>
      </c>
      <c r="AI4">
        <f t="shared" si="6"/>
        <v>-1947.287</v>
      </c>
      <c r="AJ4">
        <f t="shared" si="7"/>
        <v>-4211.3180011218356</v>
      </c>
      <c r="AK4">
        <f>G4*SUM(AB4, AE4:AF4)</f>
        <v>0</v>
      </c>
      <c r="AL4">
        <f t="shared" si="8"/>
        <v>-6158.6050011218358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-1816.6685325123613</v>
      </c>
      <c r="AR4">
        <f t="shared" si="9"/>
        <v>-1816.6685325123613</v>
      </c>
      <c r="AS4">
        <f t="shared" si="9"/>
        <v>-3928.8347804103323</v>
      </c>
      <c r="AT4">
        <f t="shared" si="9"/>
        <v>0</v>
      </c>
      <c r="AU4">
        <f t="shared" si="9"/>
        <v>-5745.503312922694</v>
      </c>
      <c r="AW4">
        <v>1</v>
      </c>
      <c r="AX4">
        <f>IF(Z4&gt;0, (R4*SUMPRODUCT(K4:$K$98, X4:$X$98)-K4*$AZ$3)/Z4, 0)</f>
        <v>4262.240208151562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12.5</v>
      </c>
      <c r="R5">
        <f t="shared" si="0"/>
        <v>1000000</v>
      </c>
      <c r="S5">
        <f t="shared" si="1"/>
        <v>7457.4979527358655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4211.3180011218356</v>
      </c>
      <c r="AC5">
        <f t="shared" si="2"/>
        <v>7280.1131383882603</v>
      </c>
      <c r="AE5">
        <f t="shared" si="3"/>
        <v>0</v>
      </c>
      <c r="AF5">
        <f t="shared" si="4"/>
        <v>0</v>
      </c>
      <c r="AG5">
        <f t="shared" si="4"/>
        <v>-12.20267371263151</v>
      </c>
      <c r="AH5">
        <f t="shared" si="5"/>
        <v>-1958.2888594791843</v>
      </c>
      <c r="AI5">
        <f t="shared" si="6"/>
        <v>-1970.491533191816</v>
      </c>
      <c r="AJ5">
        <f t="shared" si="7"/>
        <v>-3068.7951372664247</v>
      </c>
      <c r="AK5">
        <f>G5*SUM(AB5, AE5:AF5)</f>
        <v>172.66403804599526</v>
      </c>
      <c r="AL5">
        <f t="shared" si="8"/>
        <v>-4866.6226324122463</v>
      </c>
      <c r="AN5">
        <f t="shared" si="9"/>
        <v>0</v>
      </c>
      <c r="AO5">
        <f t="shared" si="9"/>
        <v>0</v>
      </c>
      <c r="AP5">
        <f t="shared" si="9"/>
        <v>-10.434604128710783</v>
      </c>
      <c r="AQ5">
        <f t="shared" si="9"/>
        <v>-1674.5485046590854</v>
      </c>
      <c r="AR5">
        <f t="shared" si="9"/>
        <v>-1684.9831087877965</v>
      </c>
      <c r="AS5">
        <f t="shared" si="9"/>
        <v>-2624.1513264704286</v>
      </c>
      <c r="AT5">
        <f t="shared" si="9"/>
        <v>147.64640329681362</v>
      </c>
      <c r="AU5">
        <f t="shared" si="9"/>
        <v>-4161.4880319614122</v>
      </c>
      <c r="AW5">
        <v>2</v>
      </c>
      <c r="AX5">
        <f>IF(Z5&gt;0, (R5*SUMPRODUCT(K5:$K$98, X5:$X$98)-K5*$AZ$3)/Z5, 0)</f>
        <v>7457.4979527358655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12.5</v>
      </c>
      <c r="R6">
        <f t="shared" si="0"/>
        <v>1000000</v>
      </c>
      <c r="S6">
        <f t="shared" si="1"/>
        <v>11260.475461093325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7280.1131383882603</v>
      </c>
      <c r="AC6">
        <f t="shared" si="2"/>
        <v>10860.391800140511</v>
      </c>
      <c r="AE6">
        <f t="shared" si="3"/>
        <v>0</v>
      </c>
      <c r="AF6">
        <f t="shared" si="4"/>
        <v>0</v>
      </c>
      <c r="AG6">
        <f t="shared" si="4"/>
        <v>-12.055876145799566</v>
      </c>
      <c r="AH6">
        <f t="shared" si="5"/>
        <v>-1981.6663764504037</v>
      </c>
      <c r="AI6">
        <f t="shared" si="6"/>
        <v>-1993.7222525962034</v>
      </c>
      <c r="AJ6">
        <f t="shared" si="7"/>
        <v>-3580.2786617522506</v>
      </c>
      <c r="AK6">
        <f>G6*SUM(AB6, AE6:AF6)</f>
        <v>425.88661859571323</v>
      </c>
      <c r="AL6">
        <f t="shared" si="8"/>
        <v>-5148.1142957527409</v>
      </c>
      <c r="AN6">
        <f t="shared" si="9"/>
        <v>0</v>
      </c>
      <c r="AO6">
        <f t="shared" si="9"/>
        <v>0</v>
      </c>
      <c r="AP6">
        <f t="shared" si="9"/>
        <v>-9.3000237729706754</v>
      </c>
      <c r="AQ6">
        <f t="shared" si="9"/>
        <v>-1528.6773178659869</v>
      </c>
      <c r="AR6">
        <f t="shared" si="9"/>
        <v>-1537.9773416389576</v>
      </c>
      <c r="AS6">
        <f t="shared" si="9"/>
        <v>-2761.8628679887852</v>
      </c>
      <c r="AT6">
        <f t="shared" si="9"/>
        <v>328.53320900366168</v>
      </c>
      <c r="AU6">
        <f t="shared" si="9"/>
        <v>-3971.307000624081</v>
      </c>
      <c r="AW6">
        <v>3</v>
      </c>
      <c r="AX6">
        <f>IF(Z6&gt;0, (R6*SUMPRODUCT(K6:$K$98, X6:$X$98)-K6*$AZ$3)/Z6, 0)</f>
        <v>11260.475461093325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12.5</v>
      </c>
      <c r="R7">
        <f t="shared" si="0"/>
        <v>1000000</v>
      </c>
      <c r="S7">
        <f t="shared" si="1"/>
        <v>14376.923165148006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10860.391800140511</v>
      </c>
      <c r="AC7">
        <f t="shared" si="2"/>
        <v>13698.533016176465</v>
      </c>
      <c r="AE7">
        <f t="shared" si="3"/>
        <v>0</v>
      </c>
      <c r="AF7">
        <f t="shared" si="4"/>
        <v>0</v>
      </c>
      <c r="AG7">
        <f t="shared" si="4"/>
        <v>-11.91017443268384</v>
      </c>
      <c r="AH7">
        <f t="shared" si="5"/>
        <v>-2011.4361326184078</v>
      </c>
      <c r="AI7">
        <f t="shared" si="6"/>
        <v>-2023.3463070510916</v>
      </c>
      <c r="AJ7">
        <f t="shared" si="7"/>
        <v>-2838.1412160359541</v>
      </c>
      <c r="AK7">
        <f>G7*SUM(AB7, AE7:AF7)</f>
        <v>533.24523738689902</v>
      </c>
      <c r="AL7">
        <f t="shared" si="8"/>
        <v>-4328.2422857001466</v>
      </c>
      <c r="AN7">
        <f t="shared" si="9"/>
        <v>0</v>
      </c>
      <c r="AO7">
        <f t="shared" si="9"/>
        <v>0</v>
      </c>
      <c r="AP7">
        <f t="shared" si="9"/>
        <v>-8.3592284688941927</v>
      </c>
      <c r="AQ7">
        <f t="shared" si="9"/>
        <v>-1411.7387010726886</v>
      </c>
      <c r="AR7">
        <f t="shared" si="9"/>
        <v>-1420.0979295415827</v>
      </c>
      <c r="AS7">
        <f t="shared" si="9"/>
        <v>-1991.9666992218529</v>
      </c>
      <c r="AT7">
        <f t="shared" si="9"/>
        <v>374.26141778700639</v>
      </c>
      <c r="AU7">
        <f t="shared" si="9"/>
        <v>-3037.803210976429</v>
      </c>
      <c r="AW7">
        <v>4</v>
      </c>
      <c r="AX7">
        <f>IF(Z7&gt;0, (R7*SUMPRODUCT(K7:$K$98, X7:$X$98)-K7*$AZ$3)/Z7, 0)</f>
        <v>14376.923165148006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12.5</v>
      </c>
      <c r="R8">
        <f t="shared" si="0"/>
        <v>1000000</v>
      </c>
      <c r="S8">
        <f t="shared" si="1"/>
        <v>16169.554772585454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13698.533016176465</v>
      </c>
      <c r="AC8">
        <f t="shared" si="2"/>
        <v>15219.509685644458</v>
      </c>
      <c r="AE8">
        <f t="shared" si="3"/>
        <v>0</v>
      </c>
      <c r="AF8">
        <f t="shared" si="4"/>
        <v>0</v>
      </c>
      <c r="AG8">
        <f t="shared" si="4"/>
        <v>-11.765560261009982</v>
      </c>
      <c r="AH8">
        <f t="shared" si="5"/>
        <v>-2040.9941877615254</v>
      </c>
      <c r="AI8">
        <f t="shared" si="6"/>
        <v>-2052.7597480225354</v>
      </c>
      <c r="AJ8">
        <f t="shared" si="7"/>
        <v>-1520.9766694679929</v>
      </c>
      <c r="AK8">
        <f t="shared" ref="AK8:AK71" si="22">G8*SUM(AB8:AB8, AE8:AF8)</f>
        <v>291.77875324455869</v>
      </c>
      <c r="AL8">
        <f t="shared" si="8"/>
        <v>-3281.9576642459697</v>
      </c>
      <c r="AN8">
        <f t="shared" si="9"/>
        <v>0</v>
      </c>
      <c r="AO8">
        <f t="shared" si="9"/>
        <v>0</v>
      </c>
      <c r="AP8">
        <f t="shared" si="9"/>
        <v>-7.7081397663389222</v>
      </c>
      <c r="AQ8">
        <f t="shared" si="9"/>
        <v>-1337.1457127873934</v>
      </c>
      <c r="AR8">
        <f t="shared" si="9"/>
        <v>-1344.8538525537324</v>
      </c>
      <c r="AS8">
        <f t="shared" si="9"/>
        <v>-996.45919867088094</v>
      </c>
      <c r="AT8">
        <f t="shared" si="9"/>
        <v>191.1571876700506</v>
      </c>
      <c r="AU8">
        <f t="shared" si="9"/>
        <v>-2150.1558635545625</v>
      </c>
      <c r="AW8">
        <v>5</v>
      </c>
      <c r="AX8">
        <f>IF(Z8&gt;0, (R8*SUMPRODUCT(K8:$K$98, X8:$X$98)-K8*$AZ$3)/Z8, 0)</f>
        <v>16169.554772585454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12.5</v>
      </c>
      <c r="R9">
        <f t="shared" si="0"/>
        <v>1000000</v>
      </c>
      <c r="S9">
        <f t="shared" si="1"/>
        <v>17273.184218515074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15219.509685644458</v>
      </c>
      <c r="AC9">
        <f t="shared" si="2"/>
        <v>16059.920328711038</v>
      </c>
      <c r="AE9">
        <f t="shared" si="3"/>
        <v>0</v>
      </c>
      <c r="AF9">
        <f t="shared" si="4"/>
        <v>0</v>
      </c>
      <c r="AG9">
        <f t="shared" si="4"/>
        <v>-11.622003306935481</v>
      </c>
      <c r="AH9">
        <f t="shared" si="5"/>
        <v>-2072.1081171521387</v>
      </c>
      <c r="AI9">
        <f t="shared" si="6"/>
        <v>-2083.730120459074</v>
      </c>
      <c r="AJ9">
        <f t="shared" si="7"/>
        <v>-840.41064306657972</v>
      </c>
      <c r="AK9">
        <f t="shared" si="22"/>
        <v>89.795107145302296</v>
      </c>
      <c r="AL9">
        <f t="shared" si="8"/>
        <v>-2834.3456563803516</v>
      </c>
      <c r="AN9">
        <f t="shared" si="9"/>
        <v>0</v>
      </c>
      <c r="AO9">
        <f t="shared" si="9"/>
        <v>0</v>
      </c>
      <c r="AP9">
        <f t="shared" si="9"/>
        <v>-7.2109946451806293</v>
      </c>
      <c r="AQ9">
        <f t="shared" si="9"/>
        <v>-1285.6613565152497</v>
      </c>
      <c r="AR9">
        <f t="shared" si="9"/>
        <v>-1292.8723511604303</v>
      </c>
      <c r="AS9">
        <f t="shared" si="9"/>
        <v>-521.44165569884728</v>
      </c>
      <c r="AT9">
        <f t="shared" si="9"/>
        <v>55.71432219450412</v>
      </c>
      <c r="AU9">
        <f t="shared" si="9"/>
        <v>-1758.5996846647736</v>
      </c>
      <c r="AW9">
        <v>6</v>
      </c>
      <c r="AX9">
        <f>IF(Z9&gt;0, (R9*SUMPRODUCT(K9:$K$98, X9:$X$98)-K9*$AZ$3)/Z9, 0)</f>
        <v>17273.184218515074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12.5</v>
      </c>
      <c r="R10">
        <f t="shared" si="0"/>
        <v>1000000</v>
      </c>
      <c r="S10">
        <f t="shared" si="1"/>
        <v>18264.835559187879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16059.920328711038</v>
      </c>
      <c r="AC10">
        <f t="shared" si="2"/>
        <v>16773.536329282906</v>
      </c>
      <c r="AE10">
        <f t="shared" si="3"/>
        <v>0</v>
      </c>
      <c r="AF10">
        <f t="shared" si="4"/>
        <v>0</v>
      </c>
      <c r="AG10">
        <f t="shared" si="4"/>
        <v>-11.479391831182681</v>
      </c>
      <c r="AH10">
        <f t="shared" si="5"/>
        <v>-2111.3154146756251</v>
      </c>
      <c r="AI10">
        <f t="shared" si="6"/>
        <v>-2122.7948065068076</v>
      </c>
      <c r="AJ10">
        <f t="shared" si="7"/>
        <v>-713.61600057186843</v>
      </c>
      <c r="AK10">
        <f t="shared" si="22"/>
        <v>65.845673347715262</v>
      </c>
      <c r="AL10">
        <f t="shared" si="8"/>
        <v>-2770.565133730961</v>
      </c>
      <c r="AN10">
        <f t="shared" si="9"/>
        <v>0</v>
      </c>
      <c r="AO10">
        <f t="shared" si="9"/>
        <v>0</v>
      </c>
      <c r="AP10">
        <f t="shared" si="9"/>
        <v>-6.7569584000584753</v>
      </c>
      <c r="AQ10">
        <f t="shared" si="9"/>
        <v>-1242.7548981831055</v>
      </c>
      <c r="AR10">
        <f t="shared" si="9"/>
        <v>-1249.511856583164</v>
      </c>
      <c r="AS10">
        <f t="shared" si="9"/>
        <v>-420.04608784082592</v>
      </c>
      <c r="AT10">
        <f t="shared" si="9"/>
        <v>38.75784381066056</v>
      </c>
      <c r="AU10">
        <f t="shared" si="9"/>
        <v>-1630.8001006133295</v>
      </c>
      <c r="AW10">
        <v>7</v>
      </c>
      <c r="AX10">
        <f>IF(Z10&gt;0, (R10*SUMPRODUCT(K10:$K$98, X10:$X$98)-K10*$AZ$3)/Z10, 0)</f>
        <v>18264.835559187879</v>
      </c>
    </row>
    <row r="11" spans="1:52" x14ac:dyDescent="0.25">
      <c r="A11" t="s">
        <v>33</v>
      </c>
      <c r="C11" s="12">
        <f>AU91</f>
        <v>61041.03721550935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12.5</v>
      </c>
      <c r="R11">
        <f t="shared" si="0"/>
        <v>1000000</v>
      </c>
      <c r="S11">
        <f t="shared" si="1"/>
        <v>19151.534379363486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16773.536329282906</v>
      </c>
      <c r="AC11">
        <f t="shared" si="2"/>
        <v>17370.817049209298</v>
      </c>
      <c r="AE11">
        <f t="shared" si="3"/>
        <v>0</v>
      </c>
      <c r="AF11">
        <f t="shared" si="4"/>
        <v>0</v>
      </c>
      <c r="AG11">
        <f t="shared" si="4"/>
        <v>-11.337744998076381</v>
      </c>
      <c r="AH11">
        <f t="shared" si="5"/>
        <v>-2148.2331835579043</v>
      </c>
      <c r="AI11">
        <f t="shared" si="6"/>
        <v>-2159.5709285559806</v>
      </c>
      <c r="AJ11">
        <f t="shared" si="7"/>
        <v>-597.28071992639161</v>
      </c>
      <c r="AK11">
        <f t="shared" si="22"/>
        <v>40.256487190278968</v>
      </c>
      <c r="AL11">
        <f t="shared" si="8"/>
        <v>-2716.5951612920931</v>
      </c>
      <c r="AN11">
        <f t="shared" si="9"/>
        <v>0</v>
      </c>
      <c r="AO11">
        <f t="shared" si="9"/>
        <v>0</v>
      </c>
      <c r="AP11">
        <f t="shared" si="9"/>
        <v>-6.3412986979985169</v>
      </c>
      <c r="AQ11">
        <f t="shared" si="9"/>
        <v>-1201.525373185252</v>
      </c>
      <c r="AR11">
        <f t="shared" si="9"/>
        <v>-1207.8666718832503</v>
      </c>
      <c r="AS11">
        <f t="shared" si="9"/>
        <v>-334.06426518249054</v>
      </c>
      <c r="AT11">
        <f t="shared" si="9"/>
        <v>22.515800968272067</v>
      </c>
      <c r="AU11">
        <f t="shared" si="9"/>
        <v>-1519.4151360974688</v>
      </c>
      <c r="AW11">
        <v>8</v>
      </c>
      <c r="AX11">
        <f>IF(Z11&gt;0, (R11*SUMPRODUCT(K11:$K$98, X11:$X$98)-K11*$AZ$3)/Z11, 0)</f>
        <v>19151.534379363486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12.5</v>
      </c>
      <c r="R12">
        <f t="shared" si="0"/>
        <v>1000000</v>
      </c>
      <c r="S12">
        <f t="shared" si="1"/>
        <v>19999.338845966071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17370.817049209298</v>
      </c>
      <c r="AC12">
        <f t="shared" si="2"/>
        <v>17914.539323799705</v>
      </c>
      <c r="AE12">
        <f t="shared" si="3"/>
        <v>0</v>
      </c>
      <c r="AF12">
        <f t="shared" si="4"/>
        <v>0</v>
      </c>
      <c r="AG12">
        <f t="shared" si="4"/>
        <v>-11.196957223046603</v>
      </c>
      <c r="AH12">
        <f t="shared" si="5"/>
        <v>-2192.8260039211541</v>
      </c>
      <c r="AI12">
        <f t="shared" si="6"/>
        <v>-2204.0229611442005</v>
      </c>
      <c r="AJ12">
        <f t="shared" si="7"/>
        <v>-543.72227459040732</v>
      </c>
      <c r="AK12">
        <f t="shared" si="22"/>
        <v>39.952879213181383</v>
      </c>
      <c r="AL12">
        <f t="shared" si="8"/>
        <v>-2707.7923565214264</v>
      </c>
      <c r="AN12">
        <f t="shared" si="9"/>
        <v>0</v>
      </c>
      <c r="AO12">
        <f t="shared" si="9"/>
        <v>0</v>
      </c>
      <c r="AP12">
        <f t="shared" si="9"/>
        <v>-5.9513017955755698</v>
      </c>
      <c r="AQ12">
        <f t="shared" si="9"/>
        <v>-1165.5103323659853</v>
      </c>
      <c r="AR12">
        <f t="shared" si="9"/>
        <v>-1171.4616341615608</v>
      </c>
      <c r="AS12">
        <f t="shared" si="9"/>
        <v>-288.99416909479572</v>
      </c>
      <c r="AT12">
        <f t="shared" si="9"/>
        <v>21.235380028997241</v>
      </c>
      <c r="AU12">
        <f t="shared" si="9"/>
        <v>-1439.2204232273591</v>
      </c>
      <c r="AW12">
        <v>9</v>
      </c>
      <c r="AX12">
        <f>IF(Z12&gt;0, (R12*SUMPRODUCT(K12:$K$98, X12:$X$98)-K12*$AZ$3)/Z12, 0)</f>
        <v>19999.338845966071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12.5</v>
      </c>
      <c r="R13">
        <f t="shared" si="0"/>
        <v>1000000</v>
      </c>
      <c r="S13">
        <f t="shared" si="1"/>
        <v>20799.654099095864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17914.539323799705</v>
      </c>
      <c r="AC13">
        <f t="shared" si="2"/>
        <v>18398.493503795406</v>
      </c>
      <c r="AE13">
        <f t="shared" si="3"/>
        <v>0</v>
      </c>
      <c r="AF13">
        <f t="shared" si="4"/>
        <v>0</v>
      </c>
      <c r="AG13">
        <f t="shared" si="4"/>
        <v>-11.056970837194816</v>
      </c>
      <c r="AH13">
        <f t="shared" si="5"/>
        <v>-2241.3450897055977</v>
      </c>
      <c r="AI13">
        <f t="shared" si="6"/>
        <v>-2252.4020605427927</v>
      </c>
      <c r="AJ13">
        <f t="shared" si="7"/>
        <v>-483.95417999570054</v>
      </c>
      <c r="AK13">
        <f t="shared" si="22"/>
        <v>35.82907864759941</v>
      </c>
      <c r="AL13">
        <f t="shared" si="8"/>
        <v>-2700.5271618908937</v>
      </c>
      <c r="AN13">
        <f t="shared" si="9"/>
        <v>0</v>
      </c>
      <c r="AO13">
        <f t="shared" si="9"/>
        <v>0</v>
      </c>
      <c r="AP13">
        <f t="shared" si="9"/>
        <v>-5.5864045088799035</v>
      </c>
      <c r="AQ13">
        <f t="shared" si="9"/>
        <v>-1132.4132530916406</v>
      </c>
      <c r="AR13">
        <f t="shared" si="9"/>
        <v>-1137.9996576005205</v>
      </c>
      <c r="AS13">
        <f t="shared" si="9"/>
        <v>-244.51215916430502</v>
      </c>
      <c r="AT13">
        <f t="shared" si="9"/>
        <v>18.102220712444428</v>
      </c>
      <c r="AU13">
        <f t="shared" si="9"/>
        <v>-1364.4095960523809</v>
      </c>
      <c r="AW13">
        <v>10</v>
      </c>
      <c r="AX13">
        <f>IF(Z13&gt;0, (R13*SUMPRODUCT(K13:$K$98, X13:$X$98)-K13*$AZ$3)/Z13, 0)</f>
        <v>20799.654099095864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12.5</v>
      </c>
      <c r="R14">
        <f t="shared" si="0"/>
        <v>1000000</v>
      </c>
      <c r="S14">
        <f t="shared" si="1"/>
        <v>21557.02670580741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18398.493503795406</v>
      </c>
      <c r="AC14">
        <f t="shared" si="2"/>
        <v>18828.278784724826</v>
      </c>
      <c r="AE14">
        <f t="shared" si="3"/>
        <v>0</v>
      </c>
      <c r="AF14">
        <f t="shared" si="4"/>
        <v>0</v>
      </c>
      <c r="AG14">
        <f t="shared" si="4"/>
        <v>-10.917715509702305</v>
      </c>
      <c r="AH14">
        <f t="shared" si="5"/>
        <v>-2294.8495296451083</v>
      </c>
      <c r="AI14">
        <f t="shared" si="6"/>
        <v>-2305.7672451548106</v>
      </c>
      <c r="AJ14">
        <f t="shared" si="7"/>
        <v>-429.78528092941997</v>
      </c>
      <c r="AK14">
        <f t="shared" si="22"/>
        <v>33.117288306831732</v>
      </c>
      <c r="AL14">
        <f t="shared" si="8"/>
        <v>-2702.4352377773989</v>
      </c>
      <c r="AN14">
        <f t="shared" si="9"/>
        <v>0</v>
      </c>
      <c r="AO14">
        <f t="shared" si="9"/>
        <v>0</v>
      </c>
      <c r="AP14">
        <f t="shared" si="9"/>
        <v>-5.2443880890023813</v>
      </c>
      <c r="AQ14">
        <f t="shared" si="9"/>
        <v>-1102.3443071609847</v>
      </c>
      <c r="AR14">
        <f t="shared" si="9"/>
        <v>-1107.588695249987</v>
      </c>
      <c r="AS14">
        <f t="shared" si="9"/>
        <v>-206.44985721891663</v>
      </c>
      <c r="AT14">
        <f t="shared" si="9"/>
        <v>15.908081886000888</v>
      </c>
      <c r="AU14">
        <f t="shared" si="9"/>
        <v>-1298.1304705829029</v>
      </c>
      <c r="AW14">
        <v>11</v>
      </c>
      <c r="AX14">
        <f>IF(Z14&gt;0, (R14*SUMPRODUCT(K14:$K$98, X14:$X$98)-K14*$AZ$3)/Z14, 0)</f>
        <v>21557.02670580741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12.5</v>
      </c>
      <c r="R15">
        <f t="shared" si="0"/>
        <v>1000000</v>
      </c>
      <c r="S15">
        <f t="shared" si="1"/>
        <v>22350.750837811382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18828.278784724826</v>
      </c>
      <c r="AC15">
        <f t="shared" si="2"/>
        <v>19273.759694899414</v>
      </c>
      <c r="AE15">
        <f t="shared" si="3"/>
        <v>0</v>
      </c>
      <c r="AF15">
        <f t="shared" si="4"/>
        <v>0</v>
      </c>
      <c r="AG15">
        <f t="shared" si="4"/>
        <v>-10.779145538979758</v>
      </c>
      <c r="AH15">
        <f t="shared" si="5"/>
        <v>-2351.4252500417738</v>
      </c>
      <c r="AI15">
        <f t="shared" si="6"/>
        <v>-2362.2043955807535</v>
      </c>
      <c r="AJ15">
        <f t="shared" si="7"/>
        <v>-445.48091017458864</v>
      </c>
      <c r="AK15">
        <f t="shared" si="22"/>
        <v>77.195943017371789</v>
      </c>
      <c r="AL15">
        <f t="shared" si="8"/>
        <v>-2730.4893627379702</v>
      </c>
      <c r="AN15">
        <f t="shared" si="9"/>
        <v>0</v>
      </c>
      <c r="AO15">
        <f t="shared" si="9"/>
        <v>0</v>
      </c>
      <c r="AP15">
        <f t="shared" si="9"/>
        <v>-4.9120815845954837</v>
      </c>
      <c r="AQ15">
        <f t="shared" si="9"/>
        <v>-1071.5499319045532</v>
      </c>
      <c r="AR15">
        <f t="shared" si="9"/>
        <v>-1076.4620134891486</v>
      </c>
      <c r="AS15">
        <f t="shared" si="9"/>
        <v>-203.00668241692077</v>
      </c>
      <c r="AT15">
        <f t="shared" si="9"/>
        <v>35.178370004363515</v>
      </c>
      <c r="AU15">
        <f t="shared" si="9"/>
        <v>-1244.2903259017057</v>
      </c>
      <c r="AW15">
        <v>12</v>
      </c>
      <c r="AX15">
        <f>IF(Z15&gt;0, (R15*SUMPRODUCT(K15:$K$98, X15:$X$98)-K15*$AZ$3)/Z15, 0)</f>
        <v>22350.750837811382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12.5</v>
      </c>
      <c r="R16">
        <f t="shared" si="0"/>
        <v>1000000</v>
      </c>
      <c r="S16">
        <f t="shared" si="1"/>
        <v>23197.357888582501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19273.759694899414</v>
      </c>
      <c r="AC16">
        <f t="shared" si="2"/>
        <v>19747.623215133935</v>
      </c>
      <c r="AE16">
        <f t="shared" si="3"/>
        <v>0</v>
      </c>
      <c r="AF16">
        <f t="shared" si="4"/>
        <v>0</v>
      </c>
      <c r="AG16">
        <f t="shared" si="4"/>
        <v>-10.641095049478411</v>
      </c>
      <c r="AH16">
        <f t="shared" si="5"/>
        <v>-2420.7227289239854</v>
      </c>
      <c r="AI16">
        <f t="shared" si="6"/>
        <v>-2431.3638239734637</v>
      </c>
      <c r="AJ16">
        <f t="shared" si="7"/>
        <v>-473.86352023452127</v>
      </c>
      <c r="AK16">
        <f t="shared" si="22"/>
        <v>136.84369383378584</v>
      </c>
      <c r="AL16">
        <f t="shared" si="8"/>
        <v>-2768.3836503741991</v>
      </c>
      <c r="AN16">
        <f t="shared" si="9"/>
        <v>0</v>
      </c>
      <c r="AO16">
        <f t="shared" si="9"/>
        <v>0</v>
      </c>
      <c r="AP16">
        <f t="shared" si="9"/>
        <v>-4.5872402391738154</v>
      </c>
      <c r="AQ16">
        <f t="shared" si="9"/>
        <v>-1043.5426672132821</v>
      </c>
      <c r="AR16">
        <f t="shared" si="9"/>
        <v>-1048.1299074524559</v>
      </c>
      <c r="AS16">
        <f t="shared" si="9"/>
        <v>-204.27651456819754</v>
      </c>
      <c r="AT16">
        <f t="shared" si="9"/>
        <v>58.991569562410163</v>
      </c>
      <c r="AU16">
        <f t="shared" si="9"/>
        <v>-1193.4148524582433</v>
      </c>
      <c r="AW16">
        <v>13</v>
      </c>
      <c r="AX16">
        <f>IF(Z16&gt;0, (R16*SUMPRODUCT(K16:$K$98, X16:$X$98)-K16*$AZ$3)/Z16, 0)</f>
        <v>23197.357888582501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12.5</v>
      </c>
      <c r="R17">
        <f t="shared" si="0"/>
        <v>1000000</v>
      </c>
      <c r="S17">
        <f t="shared" si="1"/>
        <v>24191.281251232722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19747.623215133935</v>
      </c>
      <c r="AC17">
        <f t="shared" si="2"/>
        <v>20327.270227558922</v>
      </c>
      <c r="AE17">
        <f t="shared" si="3"/>
        <v>0</v>
      </c>
      <c r="AF17">
        <f t="shared" si="4"/>
        <v>0</v>
      </c>
      <c r="AG17">
        <f t="shared" si="4"/>
        <v>-10.503407207153973</v>
      </c>
      <c r="AH17">
        <f t="shared" si="5"/>
        <v>-2502.1513463723732</v>
      </c>
      <c r="AI17">
        <f t="shared" si="6"/>
        <v>-2512.6547535795271</v>
      </c>
      <c r="AJ17">
        <f t="shared" si="7"/>
        <v>-579.64701242498631</v>
      </c>
      <c r="AK17">
        <f t="shared" si="22"/>
        <v>272.51720036884831</v>
      </c>
      <c r="AL17">
        <f t="shared" si="8"/>
        <v>-2819.7845656356649</v>
      </c>
      <c r="AN17">
        <f t="shared" si="9"/>
        <v>0</v>
      </c>
      <c r="AO17">
        <f t="shared" si="9"/>
        <v>0</v>
      </c>
      <c r="AP17">
        <f t="shared" si="9"/>
        <v>-4.2563308591585676</v>
      </c>
      <c r="AQ17">
        <f t="shared" si="9"/>
        <v>-1013.9551651959263</v>
      </c>
      <c r="AR17">
        <f t="shared" si="9"/>
        <v>-1018.2114960550848</v>
      </c>
      <c r="AS17">
        <f t="shared" si="9"/>
        <v>-234.89229901732512</v>
      </c>
      <c r="AT17">
        <f t="shared" si="9"/>
        <v>110.43305726463623</v>
      </c>
      <c r="AU17">
        <f t="shared" si="9"/>
        <v>-1142.6707378077735</v>
      </c>
      <c r="AW17">
        <v>14</v>
      </c>
      <c r="AX17">
        <f>IF(Z17&gt;0, (R17*SUMPRODUCT(K17:$K$98, X17:$X$98)-K17*$AZ$3)/Z17, 0)</f>
        <v>24191.281251232722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12.5</v>
      </c>
      <c r="R18">
        <f t="shared" si="0"/>
        <v>1000000</v>
      </c>
      <c r="S18">
        <f t="shared" si="1"/>
        <v>25356.88172474625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20327.270227558922</v>
      </c>
      <c r="AC18">
        <f t="shared" si="2"/>
        <v>21013.236737245468</v>
      </c>
      <c r="AE18">
        <f t="shared" si="3"/>
        <v>0</v>
      </c>
      <c r="AF18">
        <f t="shared" si="4"/>
        <v>0</v>
      </c>
      <c r="AG18">
        <f t="shared" si="4"/>
        <v>-10.358744504424939</v>
      </c>
      <c r="AH18">
        <f t="shared" si="5"/>
        <v>-3170.2904525995718</v>
      </c>
      <c r="AI18">
        <f t="shared" si="6"/>
        <v>-3180.6491971039968</v>
      </c>
      <c r="AJ18">
        <f t="shared" si="7"/>
        <v>-685.96650968654649</v>
      </c>
      <c r="AK18">
        <f t="shared" si="22"/>
        <v>439.06903691527276</v>
      </c>
      <c r="AL18">
        <f t="shared" si="8"/>
        <v>-3427.5466698752707</v>
      </c>
      <c r="AN18">
        <f t="shared" si="9"/>
        <v>0</v>
      </c>
      <c r="AO18">
        <f t="shared" si="9"/>
        <v>0</v>
      </c>
      <c r="AP18">
        <f t="shared" si="9"/>
        <v>-3.9172347031748842</v>
      </c>
      <c r="AQ18">
        <f t="shared" si="9"/>
        <v>-1198.8684318608432</v>
      </c>
      <c r="AR18">
        <f t="shared" si="9"/>
        <v>-1202.7856665640179</v>
      </c>
      <c r="AS18">
        <f t="shared" si="9"/>
        <v>-259.40323325978807</v>
      </c>
      <c r="AT18">
        <f t="shared" si="9"/>
        <v>166.03715515518087</v>
      </c>
      <c r="AU18">
        <f t="shared" si="9"/>
        <v>-1296.1517446686253</v>
      </c>
      <c r="AW18">
        <v>15</v>
      </c>
      <c r="AX18">
        <f>IF(Z18&gt;0, (R18*SUMPRODUCT(K18:$K$98, X18:$X$98)-K18*$AZ$3)/Z18, 0)</f>
        <v>25356.88172474625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12.5</v>
      </c>
      <c r="R19">
        <f t="shared" si="0"/>
        <v>1000000</v>
      </c>
      <c r="S19">
        <f t="shared" si="1"/>
        <v>26227.133679397502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21013.236737245468</v>
      </c>
      <c r="AC19">
        <f t="shared" si="2"/>
        <v>21415.171271780189</v>
      </c>
      <c r="AE19">
        <f t="shared" si="3"/>
        <v>0</v>
      </c>
      <c r="AF19">
        <f t="shared" si="4"/>
        <v>0</v>
      </c>
      <c r="AG19">
        <f t="shared" si="4"/>
        <v>-10.206591546354668</v>
      </c>
      <c r="AH19">
        <f t="shared" si="5"/>
        <v>-3885.2410420816955</v>
      </c>
      <c r="AI19">
        <f t="shared" si="6"/>
        <v>-3895.44763362805</v>
      </c>
      <c r="AJ19">
        <f t="shared" si="7"/>
        <v>-401.93453453472102</v>
      </c>
      <c r="AK19">
        <f t="shared" si="22"/>
        <v>468.59517924057394</v>
      </c>
      <c r="AL19">
        <f t="shared" si="8"/>
        <v>-3828.7869889221965</v>
      </c>
      <c r="AN19">
        <f t="shared" si="9"/>
        <v>0</v>
      </c>
      <c r="AO19">
        <f t="shared" si="9"/>
        <v>0</v>
      </c>
      <c r="AP19">
        <f t="shared" si="9"/>
        <v>-3.5994562655669053</v>
      </c>
      <c r="AQ19">
        <f t="shared" si="9"/>
        <v>-1370.1689882116791</v>
      </c>
      <c r="AR19">
        <f t="shared" si="9"/>
        <v>-1373.768444477246</v>
      </c>
      <c r="AS19">
        <f t="shared" si="9"/>
        <v>-141.74622077391069</v>
      </c>
      <c r="AT19">
        <f t="shared" si="9"/>
        <v>165.25476171664178</v>
      </c>
      <c r="AU19">
        <f t="shared" si="9"/>
        <v>-1350.2599035345147</v>
      </c>
      <c r="AW19">
        <v>16</v>
      </c>
      <c r="AX19">
        <f>IF(Z19&gt;0, (R19*SUMPRODUCT(K19:$K$98, X19:$X$98)-K19*$AZ$3)/Z19, 0)</f>
        <v>26227.133679397502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12.5</v>
      </c>
      <c r="R20">
        <f t="shared" si="0"/>
        <v>1000000</v>
      </c>
      <c r="S20">
        <f t="shared" si="1"/>
        <v>26358.740328985772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21415.171271780189</v>
      </c>
      <c r="AC20">
        <f t="shared" si="2"/>
        <v>21185.344509487801</v>
      </c>
      <c r="AE20">
        <f t="shared" si="3"/>
        <v>0</v>
      </c>
      <c r="AF20">
        <f t="shared" si="4"/>
        <v>0</v>
      </c>
      <c r="AG20">
        <f t="shared" si="4"/>
        <v>-10.046641192386112</v>
      </c>
      <c r="AH20">
        <f t="shared" si="5"/>
        <v>-4630.7550804008242</v>
      </c>
      <c r="AI20">
        <f t="shared" si="6"/>
        <v>-4640.8017215932105</v>
      </c>
      <c r="AJ20">
        <f t="shared" si="7"/>
        <v>229.82676229238859</v>
      </c>
      <c r="AK20">
        <f t="shared" si="22"/>
        <v>92.085236468654813</v>
      </c>
      <c r="AL20">
        <f t="shared" si="8"/>
        <v>-4318.8897228321666</v>
      </c>
      <c r="AN20">
        <f t="shared" si="9"/>
        <v>0</v>
      </c>
      <c r="AO20">
        <f t="shared" si="9"/>
        <v>0</v>
      </c>
      <c r="AP20">
        <f t="shared" si="9"/>
        <v>-3.3605692673636085</v>
      </c>
      <c r="AQ20">
        <f t="shared" si="9"/>
        <v>-1548.9727272908494</v>
      </c>
      <c r="AR20">
        <f t="shared" si="9"/>
        <v>-1552.3332965582131</v>
      </c>
      <c r="AS20">
        <f t="shared" si="9"/>
        <v>76.876315117415587</v>
      </c>
      <c r="AT20">
        <f t="shared" si="9"/>
        <v>30.802216355551405</v>
      </c>
      <c r="AU20">
        <f t="shared" si="9"/>
        <v>-1444.654765085246</v>
      </c>
      <c r="AW20">
        <v>17</v>
      </c>
      <c r="AX20">
        <f>IF(Z20&gt;0, (R20*SUMPRODUCT(K20:$K$98, X20:$X$98)-K20*$AZ$3)/Z20, 0)</f>
        <v>26358.740328985772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12.5</v>
      </c>
      <c r="R21">
        <f t="shared" si="0"/>
        <v>1000000</v>
      </c>
      <c r="S21">
        <f t="shared" si="1"/>
        <v>26153.054866567698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21185.344509487801</v>
      </c>
      <c r="AC21">
        <f t="shared" si="2"/>
        <v>20666.83976078952</v>
      </c>
      <c r="AE21">
        <f t="shared" si="3"/>
        <v>0</v>
      </c>
      <c r="AF21">
        <f t="shared" si="4"/>
        <v>0</v>
      </c>
      <c r="AG21">
        <f t="shared" si="4"/>
        <v>-9.877832564030891</v>
      </c>
      <c r="AH21">
        <f t="shared" si="5"/>
        <v>-5467.3773145087498</v>
      </c>
      <c r="AI21">
        <f t="shared" si="6"/>
        <v>-5477.2551470727803</v>
      </c>
      <c r="AJ21">
        <f t="shared" si="7"/>
        <v>518.50474869828031</v>
      </c>
      <c r="AK21">
        <f t="shared" si="22"/>
        <v>33.89655121518048</v>
      </c>
      <c r="AL21">
        <f t="shared" si="8"/>
        <v>-4924.8538471593192</v>
      </c>
      <c r="AN21">
        <f t="shared" si="9"/>
        <v>0</v>
      </c>
      <c r="AO21">
        <f t="shared" si="9"/>
        <v>0</v>
      </c>
      <c r="AP21">
        <f t="shared" si="9"/>
        <v>-3.1419772940396991</v>
      </c>
      <c r="AQ21">
        <f t="shared" si="9"/>
        <v>-1739.0834749201481</v>
      </c>
      <c r="AR21">
        <f t="shared" si="9"/>
        <v>-1742.2254522141875</v>
      </c>
      <c r="AS21">
        <f t="shared" si="9"/>
        <v>164.92789655030865</v>
      </c>
      <c r="AT21">
        <f t="shared" si="9"/>
        <v>10.781939618228355</v>
      </c>
      <c r="AU21">
        <f t="shared" si="9"/>
        <v>-1566.5156160456504</v>
      </c>
      <c r="AW21">
        <v>18</v>
      </c>
      <c r="AX21">
        <f>IF(Z21&gt;0, (R21*SUMPRODUCT(K21:$K$98, X21:$X$98)-K21*$AZ$3)/Z21, 0)</f>
        <v>26153.054866567698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12.5</v>
      </c>
      <c r="R22">
        <f t="shared" si="0"/>
        <v>1000000</v>
      </c>
      <c r="S22">
        <f t="shared" si="1"/>
        <v>26099.811186091451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20666.83976078952</v>
      </c>
      <c r="AC22">
        <f t="shared" si="2"/>
        <v>20251.651697678823</v>
      </c>
      <c r="AE22">
        <f t="shared" si="3"/>
        <v>0</v>
      </c>
      <c r="AF22">
        <f t="shared" si="4"/>
        <v>0</v>
      </c>
      <c r="AG22">
        <f t="shared" si="4"/>
        <v>-9.6991370709948352</v>
      </c>
      <c r="AH22">
        <f t="shared" si="5"/>
        <v>-6393.3733916598458</v>
      </c>
      <c r="AI22">
        <f t="shared" si="6"/>
        <v>-6403.0725287308405</v>
      </c>
      <c r="AJ22">
        <f t="shared" si="7"/>
        <v>415.18806311069784</v>
      </c>
      <c r="AK22">
        <f t="shared" si="22"/>
        <v>434.00363497657997</v>
      </c>
      <c r="AL22">
        <f t="shared" si="8"/>
        <v>-5553.8808306435631</v>
      </c>
      <c r="AN22">
        <f t="shared" si="9"/>
        <v>0</v>
      </c>
      <c r="AO22">
        <f t="shared" si="9"/>
        <v>0</v>
      </c>
      <c r="AP22">
        <f t="shared" si="9"/>
        <v>-2.8806136085052922</v>
      </c>
      <c r="AQ22">
        <f t="shared" si="9"/>
        <v>-1898.8120552854484</v>
      </c>
      <c r="AR22">
        <f t="shared" si="9"/>
        <v>-1901.6926688939539</v>
      </c>
      <c r="AS22">
        <f t="shared" si="9"/>
        <v>123.30956619452721</v>
      </c>
      <c r="AT22">
        <f t="shared" si="9"/>
        <v>128.89773264396888</v>
      </c>
      <c r="AU22">
        <f t="shared" si="9"/>
        <v>-1649.4853700554579</v>
      </c>
      <c r="AW22">
        <v>19</v>
      </c>
      <c r="AX22">
        <f>IF(Z22&gt;0, (R22*SUMPRODUCT(K22:$K$98, X22:$X$98)-K22*$AZ$3)/Z22, 0)</f>
        <v>26099.811186091451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12.5</v>
      </c>
      <c r="R23">
        <f t="shared" si="0"/>
        <v>1000000</v>
      </c>
      <c r="S23">
        <f t="shared" si="1"/>
        <v>26749.465163462348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20251.651697678823</v>
      </c>
      <c r="AC23">
        <f t="shared" si="2"/>
        <v>20350.669740697358</v>
      </c>
      <c r="AE23">
        <f t="shared" si="3"/>
        <v>0</v>
      </c>
      <c r="AF23">
        <f t="shared" si="4"/>
        <v>0</v>
      </c>
      <c r="AG23">
        <f t="shared" si="4"/>
        <v>-9.5098488962009053</v>
      </c>
      <c r="AH23">
        <f t="shared" si="5"/>
        <v>-7383.7443267186</v>
      </c>
      <c r="AI23">
        <f t="shared" si="6"/>
        <v>-7393.2541756148012</v>
      </c>
      <c r="AJ23">
        <f t="shared" si="7"/>
        <v>-99.018043018535536</v>
      </c>
      <c r="AK23">
        <f t="shared" si="22"/>
        <v>1417.6156188375178</v>
      </c>
      <c r="AL23">
        <f t="shared" si="8"/>
        <v>-6074.6565997958187</v>
      </c>
      <c r="AN23">
        <f t="shared" si="9"/>
        <v>0</v>
      </c>
      <c r="AO23">
        <f t="shared" si="9"/>
        <v>0</v>
      </c>
      <c r="AP23">
        <f t="shared" si="9"/>
        <v>-2.5217817929047874</v>
      </c>
      <c r="AQ23">
        <f t="shared" si="9"/>
        <v>-1957.990311919843</v>
      </c>
      <c r="AR23">
        <f t="shared" si="9"/>
        <v>-1960.5120937127479</v>
      </c>
      <c r="AS23">
        <f t="shared" si="9"/>
        <v>-26.257188813269103</v>
      </c>
      <c r="AT23">
        <f t="shared" si="9"/>
        <v>375.91735641036854</v>
      </c>
      <c r="AU23">
        <f t="shared" si="9"/>
        <v>-1610.8519261156482</v>
      </c>
      <c r="AW23">
        <v>20</v>
      </c>
      <c r="AX23">
        <f>IF(Z23&gt;0, (R23*SUMPRODUCT(K23:$K$98, X23:$X$98)-K23*$AZ$3)/Z23, 0)</f>
        <v>26749.465163462348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12.5</v>
      </c>
      <c r="R24">
        <f t="shared" si="0"/>
        <v>1000000</v>
      </c>
      <c r="S24">
        <f t="shared" si="1"/>
        <v>27093.095822444076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20350.669740697358</v>
      </c>
      <c r="AC24">
        <f t="shared" si="2"/>
        <v>20176.456302263228</v>
      </c>
      <c r="AE24">
        <f t="shared" si="3"/>
        <v>0</v>
      </c>
      <c r="AF24">
        <f t="shared" si="4"/>
        <v>0</v>
      </c>
      <c r="AG24">
        <f t="shared" si="4"/>
        <v>-9.3088551205492607</v>
      </c>
      <c r="AH24">
        <f t="shared" si="5"/>
        <v>-8471.6229351708025</v>
      </c>
      <c r="AI24">
        <f t="shared" si="6"/>
        <v>-8480.9317902913517</v>
      </c>
      <c r="AJ24">
        <f t="shared" si="7"/>
        <v>174.21343843412978</v>
      </c>
      <c r="AK24">
        <f t="shared" si="22"/>
        <v>1424.5468818488152</v>
      </c>
      <c r="AL24">
        <f t="shared" si="8"/>
        <v>-6882.1714700084067</v>
      </c>
      <c r="AN24">
        <f t="shared" si="9"/>
        <v>0</v>
      </c>
      <c r="AO24">
        <f t="shared" si="9"/>
        <v>0</v>
      </c>
      <c r="AP24">
        <f t="shared" si="9"/>
        <v>-2.2040027746136754</v>
      </c>
      <c r="AQ24">
        <f t="shared" si="9"/>
        <v>-2005.7762434587771</v>
      </c>
      <c r="AR24">
        <f t="shared" si="9"/>
        <v>-2007.9802462333907</v>
      </c>
      <c r="AS24">
        <f t="shared" si="9"/>
        <v>41.247489268170618</v>
      </c>
      <c r="AT24">
        <f t="shared" si="9"/>
        <v>337.28157109580116</v>
      </c>
      <c r="AU24">
        <f t="shared" si="9"/>
        <v>-1629.4511858694189</v>
      </c>
      <c r="AW24">
        <v>21</v>
      </c>
      <c r="AX24">
        <f>IF(Z24&gt;0, (R24*SUMPRODUCT(K24:$K$98, X24:$X$98)-K24*$AZ$3)/Z24, 0)</f>
        <v>27093.095822444076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12.5</v>
      </c>
      <c r="R25">
        <f t="shared" si="0"/>
        <v>1000000</v>
      </c>
      <c r="S25">
        <f t="shared" si="1"/>
        <v>27162.274529649647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20176.456302263228</v>
      </c>
      <c r="AC25">
        <f t="shared" si="2"/>
        <v>19763.337981559554</v>
      </c>
      <c r="AE25">
        <f t="shared" si="3"/>
        <v>0</v>
      </c>
      <c r="AF25">
        <f t="shared" si="4"/>
        <v>0</v>
      </c>
      <c r="AG25">
        <f t="shared" si="4"/>
        <v>-9.0950308487542149</v>
      </c>
      <c r="AH25">
        <f t="shared" si="5"/>
        <v>-9658.8576471641773</v>
      </c>
      <c r="AI25">
        <f t="shared" si="6"/>
        <v>-9667.9526780129308</v>
      </c>
      <c r="AJ25">
        <f t="shared" si="7"/>
        <v>413.11832070367382</v>
      </c>
      <c r="AK25">
        <f t="shared" si="22"/>
        <v>1412.3519411584261</v>
      </c>
      <c r="AL25">
        <f t="shared" si="8"/>
        <v>-7842.4824161508313</v>
      </c>
      <c r="AN25">
        <f t="shared" si="9"/>
        <v>0</v>
      </c>
      <c r="AO25">
        <f t="shared" si="9"/>
        <v>0</v>
      </c>
      <c r="AP25">
        <f t="shared" si="9"/>
        <v>-1.9226579122650338</v>
      </c>
      <c r="AQ25">
        <f t="shared" si="9"/>
        <v>-2041.84893790718</v>
      </c>
      <c r="AR25">
        <f t="shared" si="9"/>
        <v>-2043.7715958194451</v>
      </c>
      <c r="AS25">
        <f t="shared" si="9"/>
        <v>87.331777232108976</v>
      </c>
      <c r="AT25">
        <f t="shared" si="9"/>
        <v>298.56629182770467</v>
      </c>
      <c r="AU25">
        <f t="shared" si="9"/>
        <v>-1657.8735267596314</v>
      </c>
      <c r="AW25">
        <v>22</v>
      </c>
      <c r="AX25">
        <f>IF(Z25&gt;0, (R25*SUMPRODUCT(K25:$K$98, X25:$X$98)-K25*$AZ$3)/Z25, 0)</f>
        <v>27162.274529649647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12.5</v>
      </c>
      <c r="R26">
        <f t="shared" si="0"/>
        <v>1000000</v>
      </c>
      <c r="S26">
        <f t="shared" si="1"/>
        <v>26981.779974839603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19763.337981559554</v>
      </c>
      <c r="AC26">
        <f t="shared" si="2"/>
        <v>19143.505046112266</v>
      </c>
      <c r="AE26">
        <f t="shared" si="3"/>
        <v>0</v>
      </c>
      <c r="AF26">
        <f t="shared" si="4"/>
        <v>0</v>
      </c>
      <c r="AG26">
        <f t="shared" si="4"/>
        <v>-8.8687185685875356</v>
      </c>
      <c r="AH26">
        <f t="shared" si="5"/>
        <v>-10828.957734331005</v>
      </c>
      <c r="AI26">
        <f t="shared" si="6"/>
        <v>-10837.826452899591</v>
      </c>
      <c r="AJ26">
        <f t="shared" si="7"/>
        <v>619.83293544728804</v>
      </c>
      <c r="AK26">
        <f t="shared" si="22"/>
        <v>1383.4336587091689</v>
      </c>
      <c r="AL26">
        <f t="shared" si="8"/>
        <v>-8834.5598587431341</v>
      </c>
      <c r="AN26">
        <f t="shared" si="9"/>
        <v>0</v>
      </c>
      <c r="AO26">
        <f t="shared" si="9"/>
        <v>0</v>
      </c>
      <c r="AP26">
        <f t="shared" si="9"/>
        <v>-1.6739431096167383</v>
      </c>
      <c r="AQ26">
        <f t="shared" si="9"/>
        <v>-2043.9321694026032</v>
      </c>
      <c r="AR26">
        <f t="shared" si="9"/>
        <v>-2045.6061125122199</v>
      </c>
      <c r="AS26">
        <f t="shared" si="9"/>
        <v>116.99154318420895</v>
      </c>
      <c r="AT26">
        <f t="shared" si="9"/>
        <v>261.11881019772949</v>
      </c>
      <c r="AU26">
        <f t="shared" si="9"/>
        <v>-1667.4957591302814</v>
      </c>
      <c r="AW26">
        <v>23</v>
      </c>
      <c r="AX26">
        <f>IF(Z26&gt;0, (R26*SUMPRODUCT(K26:$K$98, X26:$X$98)-K26*$AZ$3)/Z26, 0)</f>
        <v>26981.779974839603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12.5</v>
      </c>
      <c r="R27">
        <f t="shared" si="0"/>
        <v>1000000</v>
      </c>
      <c r="S27">
        <f t="shared" si="1"/>
        <v>26607.024132197115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19143.505046112266</v>
      </c>
      <c r="AC27">
        <f t="shared" si="2"/>
        <v>18369.230021763156</v>
      </c>
      <c r="AE27">
        <f t="shared" si="3"/>
        <v>0</v>
      </c>
      <c r="AF27">
        <f t="shared" si="4"/>
        <v>0</v>
      </c>
      <c r="AG27">
        <f t="shared" si="4"/>
        <v>-8.6298781153125006</v>
      </c>
      <c r="AH27">
        <f t="shared" si="5"/>
        <v>-12012.261407132866</v>
      </c>
      <c r="AI27">
        <f t="shared" si="6"/>
        <v>-12020.891285248179</v>
      </c>
      <c r="AJ27">
        <f t="shared" si="7"/>
        <v>774.27502434911003</v>
      </c>
      <c r="AK27">
        <f t="shared" si="22"/>
        <v>1340.0453532278589</v>
      </c>
      <c r="AL27">
        <f t="shared" si="8"/>
        <v>-9906.5709076712101</v>
      </c>
      <c r="AN27">
        <f t="shared" si="9"/>
        <v>0</v>
      </c>
      <c r="AO27">
        <f t="shared" si="9"/>
        <v>0</v>
      </c>
      <c r="AP27">
        <f t="shared" si="9"/>
        <v>-1.4543417099985394</v>
      </c>
      <c r="AQ27">
        <f t="shared" si="9"/>
        <v>-2024.354523014774</v>
      </c>
      <c r="AR27">
        <f t="shared" si="9"/>
        <v>-2025.8088647247728</v>
      </c>
      <c r="AS27">
        <f t="shared" si="9"/>
        <v>130.48393591133231</v>
      </c>
      <c r="AT27">
        <f t="shared" si="9"/>
        <v>225.82982337038825</v>
      </c>
      <c r="AU27">
        <f t="shared" si="9"/>
        <v>-1669.4951054430521</v>
      </c>
      <c r="AW27">
        <v>24</v>
      </c>
      <c r="AX27">
        <f>IF(Z27&gt;0, (R27*SUMPRODUCT(K27:$K$98, X27:$X$98)-K27*$AZ$3)/Z27, 0)</f>
        <v>26607.024132197115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12.5</v>
      </c>
      <c r="R28">
        <f t="shared" si="0"/>
        <v>1000000</v>
      </c>
      <c r="S28">
        <f t="shared" si="1"/>
        <v>26077.947726716618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18369.230021763156</v>
      </c>
      <c r="AC28">
        <f t="shared" si="2"/>
        <v>17478.497949688994</v>
      </c>
      <c r="AE28">
        <f t="shared" si="3"/>
        <v>0</v>
      </c>
      <c r="AF28">
        <f t="shared" si="4"/>
        <v>0</v>
      </c>
      <c r="AG28">
        <f t="shared" si="4"/>
        <v>-8.3780068378341142</v>
      </c>
      <c r="AH28">
        <f t="shared" si="5"/>
        <v>-13245.79970602088</v>
      </c>
      <c r="AI28">
        <f t="shared" si="6"/>
        <v>-13254.177712858715</v>
      </c>
      <c r="AJ28">
        <f t="shared" si="7"/>
        <v>890.73207207416272</v>
      </c>
      <c r="AK28">
        <f t="shared" si="22"/>
        <v>1285.8461015234211</v>
      </c>
      <c r="AL28">
        <f t="shared" si="8"/>
        <v>-11077.599539261131</v>
      </c>
      <c r="AN28">
        <f t="shared" si="9"/>
        <v>0</v>
      </c>
      <c r="AO28">
        <f t="shared" si="9"/>
        <v>0</v>
      </c>
      <c r="AP28">
        <f t="shared" si="9"/>
        <v>-1.2606208491287414</v>
      </c>
      <c r="AQ28">
        <f t="shared" si="9"/>
        <v>-1993.0672767402555</v>
      </c>
      <c r="AR28">
        <f t="shared" si="9"/>
        <v>-1994.3278975893843</v>
      </c>
      <c r="AS28">
        <f t="shared" si="9"/>
        <v>134.02655819920776</v>
      </c>
      <c r="AT28">
        <f t="shared" si="9"/>
        <v>193.47852487195982</v>
      </c>
      <c r="AU28">
        <f t="shared" si="9"/>
        <v>-1666.8228145182168</v>
      </c>
      <c r="AW28">
        <v>25</v>
      </c>
      <c r="AX28">
        <f>IF(Z28&gt;0, (R28*SUMPRODUCT(K28:$K$98, X28:$X$98)-K28*$AZ$3)/Z28, 0)</f>
        <v>26077.947726716618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12.5</v>
      </c>
      <c r="R29">
        <f t="shared" si="0"/>
        <v>1000000</v>
      </c>
      <c r="S29">
        <f t="shared" si="1"/>
        <v>25425.096616763109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17478.497949688994</v>
      </c>
      <c r="AC29">
        <f t="shared" si="2"/>
        <v>16497.59357557429</v>
      </c>
      <c r="AE29">
        <f t="shared" si="3"/>
        <v>0</v>
      </c>
      <c r="AF29">
        <f t="shared" si="4"/>
        <v>0</v>
      </c>
      <c r="AG29">
        <f t="shared" si="4"/>
        <v>-8.110880473850985</v>
      </c>
      <c r="AH29">
        <f t="shared" si="5"/>
        <v>-14667.703648383133</v>
      </c>
      <c r="AI29">
        <f t="shared" si="6"/>
        <v>-14675.814528856983</v>
      </c>
      <c r="AJ29">
        <f t="shared" si="7"/>
        <v>980.90437411470339</v>
      </c>
      <c r="AK29">
        <f t="shared" si="22"/>
        <v>1223.4948564782296</v>
      </c>
      <c r="AL29">
        <f t="shared" si="8"/>
        <v>-12471.41529826405</v>
      </c>
      <c r="AN29">
        <f t="shared" si="9"/>
        <v>0</v>
      </c>
      <c r="AO29">
        <f t="shared" si="9"/>
        <v>0</v>
      </c>
      <c r="AP29">
        <f t="shared" si="9"/>
        <v>-1.0896668874529989</v>
      </c>
      <c r="AQ29">
        <f t="shared" si="9"/>
        <v>-1970.5519064353907</v>
      </c>
      <c r="AR29">
        <f t="shared" si="9"/>
        <v>-1971.6415733228437</v>
      </c>
      <c r="AS29">
        <f t="shared" si="9"/>
        <v>131.78088614134325</v>
      </c>
      <c r="AT29">
        <f t="shared" si="9"/>
        <v>164.37202303394218</v>
      </c>
      <c r="AU29">
        <f t="shared" si="9"/>
        <v>-1675.4886641475582</v>
      </c>
      <c r="AW29">
        <v>26</v>
      </c>
      <c r="AX29">
        <f>IF(Z29&gt;0, (R29*SUMPRODUCT(K29:$K$98, X29:$X$98)-K29*$AZ$3)/Z29, 0)</f>
        <v>25425.096616763109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12.5</v>
      </c>
      <c r="R30">
        <f t="shared" si="0"/>
        <v>1000000</v>
      </c>
      <c r="S30">
        <f t="shared" si="1"/>
        <v>24637.392533536735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16497.59357557429</v>
      </c>
      <c r="AC30">
        <f t="shared" si="2"/>
        <v>15430.758546483143</v>
      </c>
      <c r="AE30">
        <f t="shared" si="3"/>
        <v>0</v>
      </c>
      <c r="AF30">
        <f t="shared" si="4"/>
        <v>0</v>
      </c>
      <c r="AG30">
        <f t="shared" si="4"/>
        <v>-7.8289324476395974</v>
      </c>
      <c r="AH30">
        <f t="shared" si="5"/>
        <v>-16067.137717830225</v>
      </c>
      <c r="AI30">
        <f t="shared" si="6"/>
        <v>-16074.966650277864</v>
      </c>
      <c r="AJ30">
        <f t="shared" si="7"/>
        <v>1066.8350290911476</v>
      </c>
      <c r="AK30">
        <f t="shared" si="22"/>
        <v>1154.8315502902005</v>
      </c>
      <c r="AL30">
        <f t="shared" si="8"/>
        <v>-13853.300070896516</v>
      </c>
      <c r="AN30">
        <f t="shared" si="9"/>
        <v>0</v>
      </c>
      <c r="AO30">
        <f t="shared" si="9"/>
        <v>0</v>
      </c>
      <c r="AP30">
        <f t="shared" si="9"/>
        <v>-0.9390966157613897</v>
      </c>
      <c r="AQ30">
        <f t="shared" si="9"/>
        <v>-1927.2863518366048</v>
      </c>
      <c r="AR30">
        <f t="shared" si="9"/>
        <v>-1928.2254484523662</v>
      </c>
      <c r="AS30">
        <f t="shared" si="9"/>
        <v>127.96906501565982</v>
      </c>
      <c r="AT30">
        <f t="shared" si="9"/>
        <v>138.52442946790015</v>
      </c>
      <c r="AU30">
        <f t="shared" si="9"/>
        <v>-1661.7319539688062</v>
      </c>
      <c r="AW30">
        <v>27</v>
      </c>
      <c r="AX30">
        <f>IF(Z30&gt;0, (R30*SUMPRODUCT(K30:$K$98, X30:$X$98)-K30*$AZ$3)/Z30, 0)</f>
        <v>24637.392533536735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12.5</v>
      </c>
      <c r="R31">
        <f t="shared" si="0"/>
        <v>1000000</v>
      </c>
      <c r="S31">
        <f t="shared" si="1"/>
        <v>23741.863027490672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15430.758546483143</v>
      </c>
      <c r="AC31">
        <f t="shared" si="2"/>
        <v>14310.362263703893</v>
      </c>
      <c r="AE31">
        <f t="shared" si="3"/>
        <v>0</v>
      </c>
      <c r="AF31">
        <f t="shared" si="4"/>
        <v>0</v>
      </c>
      <c r="AG31">
        <f t="shared" si="4"/>
        <v>-7.5343509516997171</v>
      </c>
      <c r="AH31">
        <f t="shared" si="5"/>
        <v>-17303.373717078728</v>
      </c>
      <c r="AI31">
        <f t="shared" si="6"/>
        <v>-17310.908068030429</v>
      </c>
      <c r="AJ31">
        <f t="shared" si="7"/>
        <v>1120.3962827792493</v>
      </c>
      <c r="AK31">
        <f t="shared" si="22"/>
        <v>1080.1530982538202</v>
      </c>
      <c r="AL31">
        <f t="shared" si="8"/>
        <v>-15110.358686997359</v>
      </c>
      <c r="AN31">
        <f t="shared" si="9"/>
        <v>0</v>
      </c>
      <c r="AO31">
        <f t="shared" si="9"/>
        <v>0</v>
      </c>
      <c r="AP31">
        <f t="shared" si="9"/>
        <v>-0.80692942583956284</v>
      </c>
      <c r="AQ31">
        <f t="shared" si="9"/>
        <v>-1853.1923331046607</v>
      </c>
      <c r="AR31">
        <f t="shared" si="9"/>
        <v>-1853.9992625305003</v>
      </c>
      <c r="AS31">
        <f t="shared" si="9"/>
        <v>119.99450715418074</v>
      </c>
      <c r="AT31">
        <f t="shared" si="9"/>
        <v>115.68445974714639</v>
      </c>
      <c r="AU31">
        <f t="shared" si="9"/>
        <v>-1618.3202956291732</v>
      </c>
      <c r="AW31">
        <v>28</v>
      </c>
      <c r="AX31">
        <f>IF(Z31&gt;0, (R31*SUMPRODUCT(K31:$K$98, X31:$X$98)-K31*$AZ$3)/Z31, 0)</f>
        <v>23741.863027490672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12.5</v>
      </c>
      <c r="R32">
        <f t="shared" si="0"/>
        <v>1000000</v>
      </c>
      <c r="S32">
        <f t="shared" si="1"/>
        <v>22792.014005362704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14310.362263703893</v>
      </c>
      <c r="AC32">
        <f t="shared" si="2"/>
        <v>13177.607492257592</v>
      </c>
      <c r="AE32">
        <f t="shared" si="3"/>
        <v>0</v>
      </c>
      <c r="AF32">
        <f t="shared" si="4"/>
        <v>0</v>
      </c>
      <c r="AG32">
        <f t="shared" si="4"/>
        <v>-7.2270968951871959</v>
      </c>
      <c r="AH32">
        <f t="shared" si="5"/>
        <v>-18552.843759641968</v>
      </c>
      <c r="AI32">
        <f t="shared" si="6"/>
        <v>-18560.070856537157</v>
      </c>
      <c r="AJ32">
        <f t="shared" si="7"/>
        <v>1132.7547714463017</v>
      </c>
      <c r="AK32">
        <f t="shared" si="22"/>
        <v>1001.7253584592727</v>
      </c>
      <c r="AL32">
        <f t="shared" si="8"/>
        <v>-16425.590726631581</v>
      </c>
      <c r="AN32">
        <f t="shared" si="9"/>
        <v>0</v>
      </c>
      <c r="AO32">
        <f t="shared" si="9"/>
        <v>0</v>
      </c>
      <c r="AP32">
        <f t="shared" si="9"/>
        <v>-0.69109151650717071</v>
      </c>
      <c r="AQ32">
        <f t="shared" si="9"/>
        <v>-1774.1166495097141</v>
      </c>
      <c r="AR32">
        <f t="shared" si="9"/>
        <v>-1774.8077410262215</v>
      </c>
      <c r="AS32">
        <f t="shared" si="9"/>
        <v>108.31973393782499</v>
      </c>
      <c r="AT32">
        <f t="shared" si="9"/>
        <v>95.790039505672965</v>
      </c>
      <c r="AU32">
        <f t="shared" si="9"/>
        <v>-1570.6979675827233</v>
      </c>
      <c r="AW32">
        <v>29</v>
      </c>
      <c r="AX32">
        <f>IF(Z32&gt;0, (R32*SUMPRODUCT(K32:$K$98, X32:$X$98)-K32*$AZ$3)/Z32, 0)</f>
        <v>22792.014005362704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12.5</v>
      </c>
      <c r="R33">
        <f t="shared" si="0"/>
        <v>1000000</v>
      </c>
      <c r="S33">
        <f t="shared" si="1"/>
        <v>21798.090969278561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13177.607492257592</v>
      </c>
      <c r="AC33">
        <f t="shared" si="2"/>
        <v>12046.73866565712</v>
      </c>
      <c r="AE33">
        <f t="shared" si="3"/>
        <v>0</v>
      </c>
      <c r="AF33">
        <f t="shared" si="4"/>
        <v>0</v>
      </c>
      <c r="AG33">
        <f t="shared" si="4"/>
        <v>-6.9081385857569799</v>
      </c>
      <c r="AH33">
        <f t="shared" si="5"/>
        <v>-19734.987238267546</v>
      </c>
      <c r="AI33">
        <f t="shared" si="6"/>
        <v>-19741.895376853303</v>
      </c>
      <c r="AJ33">
        <f t="shared" si="7"/>
        <v>1130.8688266004719</v>
      </c>
      <c r="AK33">
        <f t="shared" si="22"/>
        <v>922.43252445803148</v>
      </c>
      <c r="AL33">
        <f t="shared" si="8"/>
        <v>-17688.594025794799</v>
      </c>
      <c r="AN33">
        <f t="shared" si="9"/>
        <v>0</v>
      </c>
      <c r="AO33">
        <f t="shared" si="9"/>
        <v>0</v>
      </c>
      <c r="AP33">
        <f t="shared" si="9"/>
        <v>-0.58981349248021753</v>
      </c>
      <c r="AQ33">
        <f t="shared" si="9"/>
        <v>-1684.9635545896651</v>
      </c>
      <c r="AR33">
        <f t="shared" si="9"/>
        <v>-1685.5533680821454</v>
      </c>
      <c r="AS33">
        <f t="shared" si="9"/>
        <v>96.553027110578896</v>
      </c>
      <c r="AT33">
        <f t="shared" si="9"/>
        <v>78.756837616093932</v>
      </c>
      <c r="AU33">
        <f t="shared" si="9"/>
        <v>-1510.2435033554725</v>
      </c>
      <c r="AW33">
        <v>30</v>
      </c>
      <c r="AX33">
        <f>IF(Z33&gt;0, (R33*SUMPRODUCT(K33:$K$98, X33:$X$98)-K33*$AZ$3)/Z33, 0)</f>
        <v>21798.090969278561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12.5</v>
      </c>
      <c r="R34">
        <f t="shared" si="0"/>
        <v>1000000</v>
      </c>
      <c r="S34">
        <f t="shared" si="1"/>
        <v>20783.277458529526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12046.73866565712</v>
      </c>
      <c r="AC34">
        <f t="shared" si="2"/>
        <v>10936.103524379278</v>
      </c>
      <c r="AE34">
        <f t="shared" si="3"/>
        <v>0</v>
      </c>
      <c r="AF34">
        <f t="shared" si="4"/>
        <v>0</v>
      </c>
      <c r="AG34">
        <f t="shared" si="4"/>
        <v>-6.5774656729436245</v>
      </c>
      <c r="AH34">
        <f t="shared" si="5"/>
        <v>-20927.322156462884</v>
      </c>
      <c r="AI34">
        <f t="shared" si="6"/>
        <v>-20933.899622135828</v>
      </c>
      <c r="AJ34">
        <f t="shared" si="7"/>
        <v>1110.6351412778422</v>
      </c>
      <c r="AK34">
        <f t="shared" si="22"/>
        <v>843.27170659599847</v>
      </c>
      <c r="AL34">
        <f t="shared" si="8"/>
        <v>-18979.992774261988</v>
      </c>
      <c r="AN34">
        <f t="shared" si="9"/>
        <v>0</v>
      </c>
      <c r="AO34">
        <f t="shared" si="9"/>
        <v>0</v>
      </c>
      <c r="AP34">
        <f t="shared" si="9"/>
        <v>-0.50141142944091932</v>
      </c>
      <c r="AQ34">
        <f t="shared" si="9"/>
        <v>-1595.3254701132689</v>
      </c>
      <c r="AR34">
        <f t="shared" si="9"/>
        <v>-1595.8268815427098</v>
      </c>
      <c r="AS34">
        <f t="shared" si="9"/>
        <v>84.665611569237797</v>
      </c>
      <c r="AT34">
        <f t="shared" si="9"/>
        <v>64.284040819958392</v>
      </c>
      <c r="AU34">
        <f t="shared" ref="AU34:AU89" si="23">AL34*$K34</f>
        <v>-1446.8772291535136</v>
      </c>
      <c r="AW34">
        <v>31</v>
      </c>
      <c r="AX34">
        <f>IF(Z34&gt;0, (R34*SUMPRODUCT(K34:$K$98, X34:$X$98)-K34*$AZ$3)/Z34, 0)</f>
        <v>20783.277458529526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12.5</v>
      </c>
      <c r="R35">
        <f t="shared" si="0"/>
        <v>1000000</v>
      </c>
      <c r="S35">
        <f t="shared" si="1"/>
        <v>19756.770767389949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10936.103524379278</v>
      </c>
      <c r="AC35">
        <f t="shared" si="2"/>
        <v>9853.571280437287</v>
      </c>
      <c r="AE35">
        <f t="shared" si="3"/>
        <v>0</v>
      </c>
      <c r="AF35">
        <f t="shared" ref="AF35:AG66" si="24">-$Z35*P35</f>
        <v>0</v>
      </c>
      <c r="AG35">
        <f t="shared" si="24"/>
        <v>-6.2343002536004981</v>
      </c>
      <c r="AH35">
        <f t="shared" si="5"/>
        <v>-22191.261009095215</v>
      </c>
      <c r="AI35">
        <f t="shared" ref="AI35:AI66" si="25">SUM(AE35:AH35)</f>
        <v>-22197.495309348815</v>
      </c>
      <c r="AJ35">
        <f t="shared" si="7"/>
        <v>1082.5322439419906</v>
      </c>
      <c r="AK35">
        <f t="shared" si="22"/>
        <v>765.52724670654948</v>
      </c>
      <c r="AL35">
        <f t="shared" ref="AL35:AL89" si="26">SUM(AI35:AK35)</f>
        <v>-20349.435818700276</v>
      </c>
      <c r="AN35">
        <f t="shared" ref="AN35:AT66" si="27">AE35*$K35</f>
        <v>0</v>
      </c>
      <c r="AO35">
        <f t="shared" si="27"/>
        <v>0</v>
      </c>
      <c r="AP35">
        <f t="shared" si="27"/>
        <v>-0.42433155721634797</v>
      </c>
      <c r="AQ35">
        <f t="shared" si="27"/>
        <v>-1510.4265045857408</v>
      </c>
      <c r="AR35">
        <f t="shared" si="27"/>
        <v>-1510.8508361429572</v>
      </c>
      <c r="AS35">
        <f t="shared" si="27"/>
        <v>73.681499787168931</v>
      </c>
      <c r="AT35">
        <f t="shared" si="27"/>
        <v>52.104864294742633</v>
      </c>
      <c r="AU35">
        <f t="shared" si="23"/>
        <v>-1385.0644720610458</v>
      </c>
      <c r="AW35">
        <v>32</v>
      </c>
      <c r="AX35">
        <f>IF(Z35&gt;0, (R35*SUMPRODUCT(K35:$K$98, X35:$X$98)-K35*$AZ$3)/Z35, 0)</f>
        <v>19756.770767389949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12.5</v>
      </c>
      <c r="R36">
        <f t="shared" si="0"/>
        <v>1000000</v>
      </c>
      <c r="S36">
        <f t="shared" si="1"/>
        <v>18708.544853836171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9853.571280437287</v>
      </c>
      <c r="AC36">
        <f t="shared" si="2"/>
        <v>8800.9958706473226</v>
      </c>
      <c r="AE36">
        <f t="shared" si="3"/>
        <v>0</v>
      </c>
      <c r="AF36">
        <f t="shared" si="24"/>
        <v>0</v>
      </c>
      <c r="AG36">
        <f t="shared" si="24"/>
        <v>-5.8803316475216709</v>
      </c>
      <c r="AH36">
        <f t="shared" si="5"/>
        <v>-23330.048283425818</v>
      </c>
      <c r="AI36">
        <f t="shared" si="25"/>
        <v>-23335.928615073339</v>
      </c>
      <c r="AJ36">
        <f t="shared" si="7"/>
        <v>1052.5754097899644</v>
      </c>
      <c r="AK36">
        <f t="shared" si="22"/>
        <v>689.74998963061012</v>
      </c>
      <c r="AL36">
        <f t="shared" si="26"/>
        <v>-21593.603215652765</v>
      </c>
      <c r="AN36">
        <f t="shared" si="27"/>
        <v>0</v>
      </c>
      <c r="AO36">
        <f t="shared" si="27"/>
        <v>0</v>
      </c>
      <c r="AP36">
        <f t="shared" si="27"/>
        <v>-0.35735627660119734</v>
      </c>
      <c r="AQ36">
        <f t="shared" si="27"/>
        <v>-1417.8008464888171</v>
      </c>
      <c r="AR36">
        <f t="shared" si="27"/>
        <v>-1418.1582027654183</v>
      </c>
      <c r="AS36">
        <f t="shared" si="27"/>
        <v>63.966533153457647</v>
      </c>
      <c r="AT36">
        <f t="shared" si="27"/>
        <v>41.917106526464998</v>
      </c>
      <c r="AU36">
        <f t="shared" si="23"/>
        <v>-1312.2745630854959</v>
      </c>
      <c r="AW36">
        <v>33</v>
      </c>
      <c r="AX36">
        <f>IF(Z36&gt;0, (R36*SUMPRODUCT(K36:$K$98, X36:$X$98)-K36*$AZ$3)/Z36, 0)</f>
        <v>18708.544853836171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12.5</v>
      </c>
      <c r="R37">
        <f t="shared" si="0"/>
        <v>1000000</v>
      </c>
      <c r="S37">
        <f t="shared" si="1"/>
        <v>17652.258945874706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8800.9958706473226</v>
      </c>
      <c r="AC37">
        <f t="shared" si="2"/>
        <v>7791.990644511885</v>
      </c>
      <c r="AE37">
        <f t="shared" si="3"/>
        <v>0</v>
      </c>
      <c r="AF37">
        <f t="shared" si="24"/>
        <v>0</v>
      </c>
      <c r="AG37">
        <f t="shared" si="24"/>
        <v>-5.5177007857773752</v>
      </c>
      <c r="AH37">
        <f t="shared" si="5"/>
        <v>-24306.203621526369</v>
      </c>
      <c r="AI37">
        <f t="shared" si="25"/>
        <v>-24311.721322312147</v>
      </c>
      <c r="AJ37">
        <f t="shared" si="7"/>
        <v>1009.0052261354376</v>
      </c>
      <c r="AK37">
        <f t="shared" si="22"/>
        <v>616.06971094531264</v>
      </c>
      <c r="AL37">
        <f t="shared" si="26"/>
        <v>-22686.646385231394</v>
      </c>
      <c r="AN37">
        <f t="shared" si="27"/>
        <v>0</v>
      </c>
      <c r="AO37">
        <f t="shared" si="27"/>
        <v>0</v>
      </c>
      <c r="AP37">
        <f t="shared" si="27"/>
        <v>-0.29939167283130524</v>
      </c>
      <c r="AQ37">
        <f t="shared" si="27"/>
        <v>-1318.8600188659668</v>
      </c>
      <c r="AR37">
        <f t="shared" si="27"/>
        <v>-1319.1594105387983</v>
      </c>
      <c r="AS37">
        <f t="shared" si="27"/>
        <v>54.748848166412074</v>
      </c>
      <c r="AT37">
        <f t="shared" si="27"/>
        <v>33.428079647966932</v>
      </c>
      <c r="AU37">
        <f t="shared" si="23"/>
        <v>-1230.982482724419</v>
      </c>
      <c r="AW37">
        <v>34</v>
      </c>
      <c r="AX37">
        <f>IF(Z37&gt;0, (R37*SUMPRODUCT(K37:$K$98, X37:$X$98)-K37*$AZ$3)/Z37, 0)</f>
        <v>17652.258945874706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12.5</v>
      </c>
      <c r="R38">
        <f t="shared" si="0"/>
        <v>1000000</v>
      </c>
      <c r="S38">
        <f t="shared" si="1"/>
        <v>16606.9486266395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7791.990644511885</v>
      </c>
      <c r="AC38">
        <f t="shared" si="2"/>
        <v>6838.1267152471428</v>
      </c>
      <c r="AE38">
        <f t="shared" si="3"/>
        <v>0</v>
      </c>
      <c r="AF38">
        <f t="shared" si="24"/>
        <v>0</v>
      </c>
      <c r="AG38">
        <f t="shared" si="24"/>
        <v>-5.1470372951882792</v>
      </c>
      <c r="AH38">
        <f t="shared" si="5"/>
        <v>-25238.918618505744</v>
      </c>
      <c r="AI38">
        <f t="shared" si="25"/>
        <v>-25244.065655800932</v>
      </c>
      <c r="AJ38">
        <f t="shared" si="7"/>
        <v>953.86392926474218</v>
      </c>
      <c r="AK38">
        <f t="shared" si="22"/>
        <v>545.439345115832</v>
      </c>
      <c r="AL38">
        <f t="shared" si="26"/>
        <v>-23744.762381420358</v>
      </c>
      <c r="AN38">
        <f t="shared" si="27"/>
        <v>0</v>
      </c>
      <c r="AO38">
        <f t="shared" si="27"/>
        <v>0</v>
      </c>
      <c r="AP38">
        <f t="shared" si="27"/>
        <v>-0.24935659761185916</v>
      </c>
      <c r="AQ38">
        <f t="shared" si="27"/>
        <v>-1222.7404841221344</v>
      </c>
      <c r="AR38">
        <f t="shared" si="27"/>
        <v>-1222.9898407197461</v>
      </c>
      <c r="AS38">
        <f t="shared" si="27"/>
        <v>46.211490289470412</v>
      </c>
      <c r="AT38">
        <f t="shared" si="27"/>
        <v>26.424696675284007</v>
      </c>
      <c r="AU38">
        <f t="shared" si="23"/>
        <v>-1150.3536537549917</v>
      </c>
      <c r="AW38">
        <v>35</v>
      </c>
      <c r="AX38">
        <f>IF(Z38&gt;0, (R38*SUMPRODUCT(K38:$K$98, X38:$X$98)-K38*$AZ$3)/Z38, 0)</f>
        <v>16606.9486266395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12.5</v>
      </c>
      <c r="R39">
        <f t="shared" si="0"/>
        <v>1000000</v>
      </c>
      <c r="S39">
        <f t="shared" si="1"/>
        <v>15571.658802490078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6838.1267152471428</v>
      </c>
      <c r="AC39">
        <f t="shared" si="2"/>
        <v>5941.2755968403908</v>
      </c>
      <c r="AE39">
        <f t="shared" si="3"/>
        <v>0</v>
      </c>
      <c r="AF39">
        <f t="shared" si="24"/>
        <v>0</v>
      </c>
      <c r="AG39">
        <f t="shared" si="24"/>
        <v>-4.7693020957169283</v>
      </c>
      <c r="AH39">
        <f t="shared" si="5"/>
        <v>-26101.186121557486</v>
      </c>
      <c r="AI39">
        <f t="shared" si="25"/>
        <v>-26105.955423653202</v>
      </c>
      <c r="AJ39">
        <f t="shared" si="7"/>
        <v>896.85111840675199</v>
      </c>
      <c r="AK39">
        <f t="shared" si="22"/>
        <v>478.66887006730002</v>
      </c>
      <c r="AL39">
        <f t="shared" si="26"/>
        <v>-24730.435435179152</v>
      </c>
      <c r="AN39">
        <f t="shared" si="27"/>
        <v>0</v>
      </c>
      <c r="AO39">
        <f t="shared" si="27"/>
        <v>0</v>
      </c>
      <c r="AP39">
        <f t="shared" si="27"/>
        <v>-0.20630053676754118</v>
      </c>
      <c r="AQ39">
        <f t="shared" si="27"/>
        <v>-1129.0307468638912</v>
      </c>
      <c r="AR39">
        <f t="shared" si="27"/>
        <v>-1129.2370474006586</v>
      </c>
      <c r="AS39">
        <f t="shared" si="27"/>
        <v>38.794117758663376</v>
      </c>
      <c r="AT39">
        <f t="shared" si="27"/>
        <v>20.705261031268815</v>
      </c>
      <c r="AU39">
        <f t="shared" si="23"/>
        <v>-1069.7376686107266</v>
      </c>
      <c r="AW39">
        <v>36</v>
      </c>
      <c r="AX39">
        <f>IF(Z39&gt;0, (R39*SUMPRODUCT(K39:$K$98, X39:$X$98)-K39*$AZ$3)/Z39, 0)</f>
        <v>15571.658802490078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12.5</v>
      </c>
      <c r="R40">
        <f t="shared" si="0"/>
        <v>1000000</v>
      </c>
      <c r="S40">
        <f t="shared" si="1"/>
        <v>14546.106679408729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5941.2755968403908</v>
      </c>
      <c r="AC40">
        <f t="shared" si="2"/>
        <v>5103.2174979366646</v>
      </c>
      <c r="AE40">
        <f t="shared" si="3"/>
        <v>0</v>
      </c>
      <c r="AF40">
        <f t="shared" si="24"/>
        <v>0</v>
      </c>
      <c r="AG40">
        <f t="shared" si="24"/>
        <v>-4.3853809222029749</v>
      </c>
      <c r="AH40">
        <f t="shared" si="5"/>
        <v>-26898.252204542725</v>
      </c>
      <c r="AI40">
        <f t="shared" si="25"/>
        <v>-26902.637585464927</v>
      </c>
      <c r="AJ40">
        <f t="shared" si="7"/>
        <v>838.0580989037262</v>
      </c>
      <c r="AK40">
        <f t="shared" si="22"/>
        <v>415.88929177882738</v>
      </c>
      <c r="AL40">
        <f t="shared" si="26"/>
        <v>-25648.690194782372</v>
      </c>
      <c r="AN40">
        <f t="shared" si="27"/>
        <v>0</v>
      </c>
      <c r="AO40">
        <f t="shared" si="27"/>
        <v>0</v>
      </c>
      <c r="AP40">
        <f t="shared" si="27"/>
        <v>-0.16936935201563796</v>
      </c>
      <c r="AQ40">
        <f t="shared" si="27"/>
        <v>-1038.8469387393725</v>
      </c>
      <c r="AR40">
        <f t="shared" si="27"/>
        <v>-1039.0163080913881</v>
      </c>
      <c r="AS40">
        <f t="shared" si="27"/>
        <v>32.366939082563889</v>
      </c>
      <c r="AT40">
        <f t="shared" si="27"/>
        <v>16.06220784657355</v>
      </c>
      <c r="AU40">
        <f t="shared" si="23"/>
        <v>-990.5871611622506</v>
      </c>
      <c r="AW40">
        <v>37</v>
      </c>
      <c r="AX40">
        <f>IF(Z40&gt;0, (R40*SUMPRODUCT(K40:$K$98, X40:$X$98)-K40*$AZ$3)/Z40, 0)</f>
        <v>14546.106679408729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12.5</v>
      </c>
      <c r="R41">
        <f t="shared" si="0"/>
        <v>1000000</v>
      </c>
      <c r="S41">
        <f t="shared" si="1"/>
        <v>13525.228074087163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5103.2174979366646</v>
      </c>
      <c r="AC41">
        <f t="shared" si="2"/>
        <v>4324.1675663045789</v>
      </c>
      <c r="AE41">
        <f t="shared" si="3"/>
        <v>0</v>
      </c>
      <c r="AF41">
        <f t="shared" si="24"/>
        <v>0</v>
      </c>
      <c r="AG41">
        <f t="shared" si="24"/>
        <v>-3.9963906177940953</v>
      </c>
      <c r="AH41">
        <f t="shared" si="5"/>
        <v>-27610.919614947972</v>
      </c>
      <c r="AI41">
        <f t="shared" si="25"/>
        <v>-27614.916005565767</v>
      </c>
      <c r="AJ41">
        <f t="shared" si="7"/>
        <v>779.04993163208565</v>
      </c>
      <c r="AK41">
        <f t="shared" si="22"/>
        <v>357.22522485556658</v>
      </c>
      <c r="AL41">
        <f t="shared" si="26"/>
        <v>-26478.640849078114</v>
      </c>
      <c r="AN41">
        <f t="shared" si="27"/>
        <v>0</v>
      </c>
      <c r="AO41">
        <f t="shared" si="27"/>
        <v>0</v>
      </c>
      <c r="AP41">
        <f t="shared" si="27"/>
        <v>-0.13780894598293539</v>
      </c>
      <c r="AQ41">
        <f t="shared" si="27"/>
        <v>-952.11707104242362</v>
      </c>
      <c r="AR41">
        <f t="shared" si="27"/>
        <v>-952.25487998840663</v>
      </c>
      <c r="AS41">
        <f t="shared" si="27"/>
        <v>26.864253326056392</v>
      </c>
      <c r="AT41">
        <f t="shared" si="27"/>
        <v>12.318323313209</v>
      </c>
      <c r="AU41">
        <f t="shared" si="23"/>
        <v>-913.07230334914118</v>
      </c>
      <c r="AW41">
        <v>38</v>
      </c>
      <c r="AX41">
        <f>IF(Z41&gt;0, (R41*SUMPRODUCT(K41:$K$98, X41:$X$98)-K41*$AZ$3)/Z41, 0)</f>
        <v>13525.228074087163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12.5</v>
      </c>
      <c r="R42">
        <f t="shared" si="0"/>
        <v>1000000</v>
      </c>
      <c r="S42">
        <f t="shared" si="1"/>
        <v>12499.665913143028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4324.1675663045789</v>
      </c>
      <c r="AC42">
        <f t="shared" si="2"/>
        <v>3604.0121087508069</v>
      </c>
      <c r="AE42">
        <f t="shared" si="3"/>
        <v>0</v>
      </c>
      <c r="AF42">
        <f t="shared" si="24"/>
        <v>0</v>
      </c>
      <c r="AG42">
        <f t="shared" si="24"/>
        <v>-3.6041084355715611</v>
      </c>
      <c r="AH42">
        <f t="shared" si="5"/>
        <v>-28185.462083567454</v>
      </c>
      <c r="AI42">
        <f t="shared" si="25"/>
        <v>-28189.066192003025</v>
      </c>
      <c r="AJ42">
        <f t="shared" si="7"/>
        <v>720.15545755377207</v>
      </c>
      <c r="AK42">
        <f t="shared" si="22"/>
        <v>302.69172964132053</v>
      </c>
      <c r="AL42">
        <f t="shared" si="26"/>
        <v>-27166.219004807932</v>
      </c>
      <c r="AN42">
        <f t="shared" si="27"/>
        <v>0</v>
      </c>
      <c r="AO42">
        <f t="shared" si="27"/>
        <v>0</v>
      </c>
      <c r="AP42">
        <f t="shared" si="27"/>
        <v>-0.11096584040618913</v>
      </c>
      <c r="AQ42">
        <f t="shared" si="27"/>
        <v>-867.79394772672651</v>
      </c>
      <c r="AR42">
        <f t="shared" si="27"/>
        <v>-867.90491356713267</v>
      </c>
      <c r="AS42">
        <f t="shared" si="27"/>
        <v>22.172655734173258</v>
      </c>
      <c r="AT42">
        <f t="shared" si="27"/>
        <v>9.3194871253437928</v>
      </c>
      <c r="AU42">
        <f t="shared" si="23"/>
        <v>-836.41277070761555</v>
      </c>
      <c r="AW42">
        <v>39</v>
      </c>
      <c r="AX42">
        <f>IF(Z42&gt;0, (R42*SUMPRODUCT(K42:$K$98, X42:$X$98)-K42*$AZ$3)/Z42, 0)</f>
        <v>12499.665913143028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12.5</v>
      </c>
      <c r="R43">
        <f t="shared" si="0"/>
        <v>1000000</v>
      </c>
      <c r="S43">
        <f t="shared" si="1"/>
        <v>11462.535150955358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3604.0121087508069</v>
      </c>
      <c r="AC43">
        <f t="shared" si="2"/>
        <v>2943.3267444960893</v>
      </c>
      <c r="AE43">
        <f t="shared" si="3"/>
        <v>0</v>
      </c>
      <c r="AF43">
        <f t="shared" si="24"/>
        <v>0</v>
      </c>
      <c r="AG43">
        <f t="shared" si="24"/>
        <v>-3.2097248838652135</v>
      </c>
      <c r="AH43">
        <f t="shared" si="5"/>
        <v>-28667.397388050576</v>
      </c>
      <c r="AI43">
        <f t="shared" si="25"/>
        <v>-28670.607112934442</v>
      </c>
      <c r="AJ43">
        <f t="shared" si="7"/>
        <v>660.68536425471757</v>
      </c>
      <c r="AK43">
        <f t="shared" si="22"/>
        <v>252.2808476125565</v>
      </c>
      <c r="AL43">
        <f t="shared" si="26"/>
        <v>-27757.640901067167</v>
      </c>
      <c r="AN43">
        <f t="shared" si="27"/>
        <v>0</v>
      </c>
      <c r="AO43">
        <f t="shared" si="27"/>
        <v>0</v>
      </c>
      <c r="AP43">
        <f t="shared" si="27"/>
        <v>-8.823507195671644E-2</v>
      </c>
      <c r="AQ43">
        <f t="shared" si="27"/>
        <v>-788.06438647177458</v>
      </c>
      <c r="AR43">
        <f t="shared" si="27"/>
        <v>-788.15262154373136</v>
      </c>
      <c r="AS43">
        <f t="shared" si="27"/>
        <v>18.162186095390108</v>
      </c>
      <c r="AT43">
        <f t="shared" si="27"/>
        <v>6.9351796642425585</v>
      </c>
      <c r="AU43">
        <f t="shared" si="23"/>
        <v>-763.05525578409868</v>
      </c>
      <c r="AW43">
        <v>40</v>
      </c>
      <c r="AX43">
        <f>IF(Z43&gt;0, (R43*SUMPRODUCT(K43:$K$98, X43:$X$98)-K43*$AZ$3)/Z43, 0)</f>
        <v>11462.535150955358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12.5</v>
      </c>
      <c r="R44">
        <f t="shared" si="0"/>
        <v>1000000</v>
      </c>
      <c r="S44">
        <f t="shared" si="1"/>
        <v>10384.954088188528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2943.3267444960893</v>
      </c>
      <c r="AC44">
        <f t="shared" si="2"/>
        <v>2340.18073612432</v>
      </c>
      <c r="AE44">
        <f t="shared" si="3"/>
        <v>0</v>
      </c>
      <c r="AF44">
        <f t="shared" si="24"/>
        <v>0</v>
      </c>
      <c r="AG44">
        <f t="shared" si="24"/>
        <v>-2.8167923471924121</v>
      </c>
      <c r="AH44">
        <f t="shared" si="5"/>
        <v>-28866.823026731927</v>
      </c>
      <c r="AI44">
        <f t="shared" si="25"/>
        <v>-28869.639819079119</v>
      </c>
      <c r="AJ44">
        <f t="shared" si="7"/>
        <v>603.14600837176931</v>
      </c>
      <c r="AK44">
        <f t="shared" si="22"/>
        <v>206.03287211472627</v>
      </c>
      <c r="AL44">
        <f t="shared" si="26"/>
        <v>-28060.460938592623</v>
      </c>
      <c r="AN44">
        <f t="shared" si="27"/>
        <v>0</v>
      </c>
      <c r="AO44">
        <f t="shared" si="27"/>
        <v>0</v>
      </c>
      <c r="AP44">
        <f t="shared" si="27"/>
        <v>-6.9136954443794349E-2</v>
      </c>
      <c r="AQ44">
        <f t="shared" si="27"/>
        <v>-708.52373286425654</v>
      </c>
      <c r="AR44">
        <f t="shared" si="27"/>
        <v>-708.59286981870036</v>
      </c>
      <c r="AS44">
        <f t="shared" si="27"/>
        <v>14.803958887959503</v>
      </c>
      <c r="AT44">
        <f t="shared" si="27"/>
        <v>5.0569880692546878</v>
      </c>
      <c r="AU44">
        <f t="shared" si="23"/>
        <v>-688.73192286148617</v>
      </c>
      <c r="AW44">
        <v>41</v>
      </c>
      <c r="AX44">
        <f>IF(Z44&gt;0, (R44*SUMPRODUCT(K44:$K$98, X44:$X$98)-K44*$AZ$3)/Z44, 0)</f>
        <v>10384.954088188528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12.5</v>
      </c>
      <c r="R45">
        <f t="shared" si="0"/>
        <v>1000000</v>
      </c>
      <c r="S45">
        <f t="shared" si="1"/>
        <v>9242.8724517347455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2340.18073612432</v>
      </c>
      <c r="AC45">
        <f t="shared" si="2"/>
        <v>1796.7626979922136</v>
      </c>
      <c r="AE45">
        <f t="shared" si="3"/>
        <v>0</v>
      </c>
      <c r="AF45">
        <f t="shared" si="24"/>
        <v>0</v>
      </c>
      <c r="AG45">
        <f t="shared" si="24"/>
        <v>-2.4299300722999115</v>
      </c>
      <c r="AH45">
        <f t="shared" si="5"/>
        <v>-28695.548113646124</v>
      </c>
      <c r="AI45">
        <f t="shared" si="25"/>
        <v>-28697.978043718424</v>
      </c>
      <c r="AJ45">
        <f t="shared" si="7"/>
        <v>543.4180381321064</v>
      </c>
      <c r="AK45">
        <f t="shared" si="22"/>
        <v>163.81265152870242</v>
      </c>
      <c r="AL45">
        <f t="shared" si="26"/>
        <v>-27990.747354057614</v>
      </c>
      <c r="AN45">
        <f t="shared" si="27"/>
        <v>0</v>
      </c>
      <c r="AO45">
        <f t="shared" si="27"/>
        <v>0</v>
      </c>
      <c r="AP45">
        <f t="shared" si="27"/>
        <v>-5.325141660743174E-2</v>
      </c>
      <c r="AQ45">
        <f t="shared" si="27"/>
        <v>-628.85702135948964</v>
      </c>
      <c r="AR45">
        <f t="shared" si="27"/>
        <v>-628.91027277609703</v>
      </c>
      <c r="AS45">
        <f t="shared" si="27"/>
        <v>11.908894280721675</v>
      </c>
      <c r="AT45">
        <f t="shared" si="27"/>
        <v>3.5899204884799305</v>
      </c>
      <c r="AU45">
        <f t="shared" si="23"/>
        <v>-613.41145800689537</v>
      </c>
      <c r="AW45">
        <v>42</v>
      </c>
      <c r="AX45">
        <f>IF(Z45&gt;0, (R45*SUMPRODUCT(K45:$K$98, X45:$X$98)-K45*$AZ$3)/Z45, 0)</f>
        <v>9242.8724517347455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12.5</v>
      </c>
      <c r="R46">
        <f t="shared" si="0"/>
        <v>1000000</v>
      </c>
      <c r="S46">
        <f t="shared" si="1"/>
        <v>8003.4031816491688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1796.7626979922136</v>
      </c>
      <c r="AC46">
        <f t="shared" si="2"/>
        <v>1315.3214755007152</v>
      </c>
      <c r="AE46">
        <f t="shared" si="3"/>
        <v>0</v>
      </c>
      <c r="AF46">
        <f t="shared" si="24"/>
        <v>0</v>
      </c>
      <c r="AG46">
        <f t="shared" si="24"/>
        <v>-2.0543159041965229</v>
      </c>
      <c r="AH46">
        <f t="shared" si="5"/>
        <v>-28105.189390431169</v>
      </c>
      <c r="AI46">
        <f t="shared" si="25"/>
        <v>-28107.243706335365</v>
      </c>
      <c r="AJ46">
        <f t="shared" si="7"/>
        <v>481.44122249149837</v>
      </c>
      <c r="AK46">
        <f t="shared" si="22"/>
        <v>125.77338885945497</v>
      </c>
      <c r="AL46">
        <f t="shared" si="26"/>
        <v>-27500.029094984409</v>
      </c>
      <c r="AN46">
        <f t="shared" si="27"/>
        <v>0</v>
      </c>
      <c r="AO46">
        <f t="shared" si="27"/>
        <v>0</v>
      </c>
      <c r="AP46">
        <f t="shared" si="27"/>
        <v>-4.0196347808779606E-2</v>
      </c>
      <c r="AQ46">
        <f t="shared" si="27"/>
        <v>-549.92806396601816</v>
      </c>
      <c r="AR46">
        <f t="shared" si="27"/>
        <v>-549.96826031382682</v>
      </c>
      <c r="AS46">
        <f t="shared" si="27"/>
        <v>9.4202545914287086</v>
      </c>
      <c r="AT46">
        <f t="shared" si="27"/>
        <v>2.4609802578834046</v>
      </c>
      <c r="AU46">
        <f t="shared" si="23"/>
        <v>-538.08702546451468</v>
      </c>
      <c r="AW46">
        <v>43</v>
      </c>
      <c r="AX46">
        <f>IF(Z46&gt;0, (R46*SUMPRODUCT(K46:$K$98, X46:$X$98)-K46*$AZ$3)/Z46, 0)</f>
        <v>8003.4031816491688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12.5</v>
      </c>
      <c r="R47">
        <f t="shared" si="0"/>
        <v>1000000</v>
      </c>
      <c r="S47">
        <f t="shared" si="1"/>
        <v>6606.6911863560699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1315.3214755007152</v>
      </c>
      <c r="AC47">
        <f t="shared" si="2"/>
        <v>897.0146605239745</v>
      </c>
      <c r="AE47">
        <f t="shared" si="3"/>
        <v>0</v>
      </c>
      <c r="AF47">
        <f t="shared" si="24"/>
        <v>0</v>
      </c>
      <c r="AG47">
        <f t="shared" si="24"/>
        <v>-1.6971707834181444</v>
      </c>
      <c r="AH47">
        <f t="shared" si="5"/>
        <v>-26928.156938913035</v>
      </c>
      <c r="AI47">
        <f t="shared" si="25"/>
        <v>-26929.854109696451</v>
      </c>
      <c r="AJ47">
        <f t="shared" si="7"/>
        <v>418.30681497674072</v>
      </c>
      <c r="AK47">
        <f t="shared" si="22"/>
        <v>92.072503285050075</v>
      </c>
      <c r="AL47">
        <f t="shared" si="26"/>
        <v>-26419.474791434659</v>
      </c>
      <c r="AN47">
        <f t="shared" si="27"/>
        <v>0</v>
      </c>
      <c r="AO47">
        <f t="shared" si="27"/>
        <v>0</v>
      </c>
      <c r="AP47">
        <f t="shared" si="27"/>
        <v>-2.965014975206582E-2</v>
      </c>
      <c r="AQ47">
        <f t="shared" si="27"/>
        <v>-470.44404345557734</v>
      </c>
      <c r="AR47">
        <f t="shared" si="27"/>
        <v>-470.4736936053294</v>
      </c>
      <c r="AS47">
        <f t="shared" si="27"/>
        <v>7.307962066958507</v>
      </c>
      <c r="AT47">
        <f t="shared" si="27"/>
        <v>1.6085378897173166</v>
      </c>
      <c r="AU47">
        <f t="shared" si="23"/>
        <v>-461.55719364865354</v>
      </c>
      <c r="AW47">
        <v>44</v>
      </c>
      <c r="AX47">
        <f>IF(Z47&gt;0, (R47*SUMPRODUCT(K47:$K$98, X47:$X$98)-K47*$AZ$3)/Z47, 0)</f>
        <v>6606.6911863560699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12.5</v>
      </c>
      <c r="R48">
        <f t="shared" si="0"/>
        <v>1000000</v>
      </c>
      <c r="S48">
        <f t="shared" si="1"/>
        <v>4979.9087453049488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897.0146605239745</v>
      </c>
      <c r="AC48">
        <f t="shared" si="2"/>
        <v>544.08958938025364</v>
      </c>
      <c r="AE48">
        <f t="shared" si="3"/>
        <v>0</v>
      </c>
      <c r="AF48">
        <f t="shared" si="24"/>
        <v>0</v>
      </c>
      <c r="AG48">
        <f t="shared" si="24"/>
        <v>-1.36571174595624</v>
      </c>
      <c r="AH48">
        <f t="shared" si="5"/>
        <v>-25158.986370217848</v>
      </c>
      <c r="AI48">
        <f t="shared" si="25"/>
        <v>-25160.352081963803</v>
      </c>
      <c r="AJ48">
        <f t="shared" si="7"/>
        <v>352.92507114372086</v>
      </c>
      <c r="AK48">
        <f t="shared" si="22"/>
        <v>62.791026236678221</v>
      </c>
      <c r="AL48">
        <f t="shared" si="26"/>
        <v>-24744.635984583405</v>
      </c>
      <c r="AN48">
        <f t="shared" si="27"/>
        <v>0</v>
      </c>
      <c r="AO48">
        <f t="shared" si="27"/>
        <v>0</v>
      </c>
      <c r="AP48">
        <f t="shared" si="27"/>
        <v>-2.1303078430265757E-2</v>
      </c>
      <c r="AQ48">
        <f t="shared" si="27"/>
        <v>-392.44288661767968</v>
      </c>
      <c r="AR48">
        <f t="shared" si="27"/>
        <v>-392.46418969610988</v>
      </c>
      <c r="AS48">
        <f t="shared" si="27"/>
        <v>5.5051078625069616</v>
      </c>
      <c r="AT48">
        <f t="shared" si="27"/>
        <v>0.97944691520555438</v>
      </c>
      <c r="AU48">
        <f t="shared" si="23"/>
        <v>-385.97963491839738</v>
      </c>
      <c r="AW48">
        <v>45</v>
      </c>
      <c r="AX48">
        <f>IF(Z48&gt;0, (R48*SUMPRODUCT(K48:$K$98, X48:$X$98)-K48*$AZ$3)/Z48, 0)</f>
        <v>4979.9087453049488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12.5</v>
      </c>
      <c r="R49">
        <f t="shared" si="0"/>
        <v>1000000</v>
      </c>
      <c r="S49">
        <f t="shared" si="1"/>
        <v>3005.7544542145752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544.08958938025364</v>
      </c>
      <c r="AC49">
        <f t="shared" si="2"/>
        <v>256.5743566124446</v>
      </c>
      <c r="AE49">
        <f t="shared" si="3"/>
        <v>0</v>
      </c>
      <c r="AF49">
        <f t="shared" si="24"/>
        <v>0</v>
      </c>
      <c r="AG49">
        <f t="shared" si="24"/>
        <v>-1.0670131264909382</v>
      </c>
      <c r="AH49">
        <f t="shared" si="5"/>
        <v>-22803.320160459149</v>
      </c>
      <c r="AI49">
        <f t="shared" si="25"/>
        <v>-22804.387173585641</v>
      </c>
      <c r="AJ49">
        <f t="shared" si="7"/>
        <v>287.51523276780904</v>
      </c>
      <c r="AK49">
        <f t="shared" si="22"/>
        <v>38.086271256617756</v>
      </c>
      <c r="AL49">
        <f t="shared" si="26"/>
        <v>-22478.785669561214</v>
      </c>
      <c r="AN49">
        <f t="shared" si="27"/>
        <v>0</v>
      </c>
      <c r="AO49">
        <f t="shared" si="27"/>
        <v>0</v>
      </c>
      <c r="AP49">
        <f t="shared" si="27"/>
        <v>-1.4860556087240091E-2</v>
      </c>
      <c r="AQ49">
        <f t="shared" si="27"/>
        <v>-317.58748773244247</v>
      </c>
      <c r="AR49">
        <f t="shared" si="27"/>
        <v>-317.6023482885297</v>
      </c>
      <c r="AS49">
        <f t="shared" si="27"/>
        <v>4.0042958576650678</v>
      </c>
      <c r="AT49">
        <f t="shared" si="27"/>
        <v>0.5304369328839883</v>
      </c>
      <c r="AU49">
        <f t="shared" si="23"/>
        <v>-313.06761549798063</v>
      </c>
      <c r="AW49">
        <v>46</v>
      </c>
      <c r="AX49">
        <f>IF(Z49&gt;0, (R49*SUMPRODUCT(K49:$K$98, X49:$X$98)-K49*$AZ$3)/Z49, 0)</f>
        <v>3005.7544542145752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12.5</v>
      </c>
      <c r="R50">
        <f t="shared" si="0"/>
        <v>1000000</v>
      </c>
      <c r="S50">
        <f t="shared" si="1"/>
        <v>506.58771461832538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256.5743566124446</v>
      </c>
      <c r="AC50">
        <f t="shared" si="2"/>
        <v>32.672274103100449</v>
      </c>
      <c r="AE50">
        <f t="shared" si="3"/>
        <v>0</v>
      </c>
      <c r="AF50">
        <f t="shared" si="24"/>
        <v>0</v>
      </c>
      <c r="AG50">
        <f t="shared" si="24"/>
        <v>-0.80618501890922478</v>
      </c>
      <c r="AH50">
        <f t="shared" si="5"/>
        <v>-20012.638105344326</v>
      </c>
      <c r="AI50">
        <f t="shared" si="25"/>
        <v>-20013.444290363233</v>
      </c>
      <c r="AJ50">
        <f t="shared" si="7"/>
        <v>223.90208250934415</v>
      </c>
      <c r="AK50">
        <f t="shared" si="22"/>
        <v>17.960204962871124</v>
      </c>
      <c r="AL50">
        <f t="shared" si="26"/>
        <v>-19771.58200289102</v>
      </c>
      <c r="AN50">
        <f t="shared" si="27"/>
        <v>0</v>
      </c>
      <c r="AO50">
        <f t="shared" si="27"/>
        <v>0</v>
      </c>
      <c r="AP50">
        <f t="shared" si="27"/>
        <v>-1.0024945028418435E-2</v>
      </c>
      <c r="AQ50">
        <f t="shared" si="27"/>
        <v>-248.8580067527887</v>
      </c>
      <c r="AR50">
        <f t="shared" si="27"/>
        <v>-248.86803169781709</v>
      </c>
      <c r="AS50">
        <f t="shared" si="27"/>
        <v>2.7842319272337201</v>
      </c>
      <c r="AT50">
        <f t="shared" si="27"/>
        <v>0.22333591325663713</v>
      </c>
      <c r="AU50">
        <f t="shared" si="23"/>
        <v>-245.86046385732675</v>
      </c>
      <c r="AW50">
        <v>47</v>
      </c>
      <c r="AX50">
        <f>IF(Z50&gt;0, (R50*SUMPRODUCT(K50:$K$98, X50:$X$98)-K50*$AZ$3)/Z50, 0)</f>
        <v>506.58771461832538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12.5</v>
      </c>
      <c r="R51">
        <f t="shared" si="0"/>
        <v>1000000</v>
      </c>
      <c r="S51">
        <f t="shared" si="1"/>
        <v>-2828.2557461078291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32.672274103100449</v>
      </c>
      <c r="AC51">
        <f t="shared" si="2"/>
        <v>-132.53804941477881</v>
      </c>
      <c r="AE51">
        <f t="shared" si="3"/>
        <v>0</v>
      </c>
      <c r="AF51">
        <f t="shared" si="24"/>
        <v>0</v>
      </c>
      <c r="AG51">
        <f t="shared" si="24"/>
        <v>-0.58577645248831445</v>
      </c>
      <c r="AH51">
        <f t="shared" si="5"/>
        <v>-16987.737298545449</v>
      </c>
      <c r="AI51">
        <f t="shared" si="25"/>
        <v>-16988.323074997938</v>
      </c>
      <c r="AJ51">
        <f t="shared" si="7"/>
        <v>165.21032351787926</v>
      </c>
      <c r="AK51">
        <f t="shared" si="22"/>
        <v>2.2870591872170318</v>
      </c>
      <c r="AL51">
        <f t="shared" si="26"/>
        <v>-16820.825692292841</v>
      </c>
      <c r="AN51">
        <f t="shared" si="27"/>
        <v>0</v>
      </c>
      <c r="AO51">
        <f t="shared" si="27"/>
        <v>0</v>
      </c>
      <c r="AP51">
        <f t="shared" si="27"/>
        <v>-6.5037099307669417E-3</v>
      </c>
      <c r="AQ51">
        <f t="shared" si="27"/>
        <v>-188.61003254823399</v>
      </c>
      <c r="AR51">
        <f t="shared" si="27"/>
        <v>-188.61653625816476</v>
      </c>
      <c r="AS51">
        <f t="shared" si="27"/>
        <v>1.8342833979825865</v>
      </c>
      <c r="AT51">
        <f t="shared" si="27"/>
        <v>2.5392569955604193E-2</v>
      </c>
      <c r="AU51">
        <f t="shared" si="23"/>
        <v>-186.75686029022654</v>
      </c>
      <c r="AW51">
        <v>48</v>
      </c>
      <c r="AX51">
        <f>IF(Z51&gt;0, (R51*SUMPRODUCT(K51:$K$98, X51:$X$98)-K51*$AZ$3)/Z51, 0)</f>
        <v>-2828.2557461078291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12.5</v>
      </c>
      <c r="R52">
        <f t="shared" si="0"/>
        <v>1000000</v>
      </c>
      <c r="S52">
        <f t="shared" si="1"/>
        <v>-7577.5140377428897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-132.53804941477881</v>
      </c>
      <c r="AC52">
        <f t="shared" si="2"/>
        <v>-246.46265050327179</v>
      </c>
      <c r="AE52">
        <f t="shared" si="3"/>
        <v>0</v>
      </c>
      <c r="AF52">
        <f t="shared" si="24"/>
        <v>0</v>
      </c>
      <c r="AG52">
        <f t="shared" si="24"/>
        <v>-0.40656910907004651</v>
      </c>
      <c r="AH52">
        <f t="shared" si="5"/>
        <v>-13867.966311470784</v>
      </c>
      <c r="AI52">
        <f t="shared" si="25"/>
        <v>-13868.372880579855</v>
      </c>
      <c r="AJ52">
        <f t="shared" si="7"/>
        <v>113.92460108849298</v>
      </c>
      <c r="AK52">
        <f t="shared" si="22"/>
        <v>-9.2776634590345175</v>
      </c>
      <c r="AL52">
        <f t="shared" si="26"/>
        <v>-13763.725942950396</v>
      </c>
      <c r="AN52">
        <f t="shared" si="27"/>
        <v>0</v>
      </c>
      <c r="AO52">
        <f t="shared" si="27"/>
        <v>0</v>
      </c>
      <c r="AP52">
        <f t="shared" si="27"/>
        <v>-4.030376417746822E-3</v>
      </c>
      <c r="AQ52">
        <f t="shared" si="27"/>
        <v>-137.47508882734513</v>
      </c>
      <c r="AR52">
        <f t="shared" si="27"/>
        <v>-137.47911920376291</v>
      </c>
      <c r="AS52">
        <f t="shared" si="27"/>
        <v>1.1293504975784299</v>
      </c>
      <c r="AT52">
        <f t="shared" si="27"/>
        <v>-9.1970774913550782E-2</v>
      </c>
      <c r="AU52">
        <f t="shared" si="23"/>
        <v>-136.44173948109801</v>
      </c>
      <c r="AW52">
        <v>49</v>
      </c>
      <c r="AX52">
        <f>IF(Z52&gt;0, (R52*SUMPRODUCT(K52:$K$98, X52:$X$98)-K52*$AZ$3)/Z52, 0)</f>
        <v>-7577.5140377428897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12.5</v>
      </c>
      <c r="R53">
        <f t="shared" si="0"/>
        <v>1000000</v>
      </c>
      <c r="S53">
        <f t="shared" si="1"/>
        <v>-14837.782448144661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-246.46265050327179</v>
      </c>
      <c r="AC53">
        <f t="shared" si="2"/>
        <v>-317.25431838441983</v>
      </c>
      <c r="AE53">
        <f t="shared" si="3"/>
        <v>0</v>
      </c>
      <c r="AF53">
        <f t="shared" si="24"/>
        <v>0</v>
      </c>
      <c r="AG53">
        <f t="shared" si="24"/>
        <v>-0.26726897996143101</v>
      </c>
      <c r="AH53">
        <f t="shared" si="5"/>
        <v>-10818.755041433205</v>
      </c>
      <c r="AI53">
        <f t="shared" si="25"/>
        <v>-10819.022310413167</v>
      </c>
      <c r="AJ53">
        <f t="shared" si="7"/>
        <v>70.791667881148044</v>
      </c>
      <c r="AK53">
        <f t="shared" si="22"/>
        <v>-17.252385535229028</v>
      </c>
      <c r="AL53">
        <f t="shared" si="26"/>
        <v>-10765.483028067247</v>
      </c>
      <c r="AN53">
        <f t="shared" si="27"/>
        <v>0</v>
      </c>
      <c r="AO53">
        <f t="shared" si="27"/>
        <v>0</v>
      </c>
      <c r="AP53">
        <f t="shared" si="27"/>
        <v>-2.3656024672614514E-3</v>
      </c>
      <c r="AQ53">
        <f t="shared" si="27"/>
        <v>-95.756992159751974</v>
      </c>
      <c r="AR53">
        <f t="shared" si="27"/>
        <v>-95.759357762219238</v>
      </c>
      <c r="AS53">
        <f t="shared" si="27"/>
        <v>0.62657830409411353</v>
      </c>
      <c r="AT53">
        <f t="shared" si="27"/>
        <v>-0.15270116941432219</v>
      </c>
      <c r="AU53">
        <f t="shared" si="23"/>
        <v>-95.285480627539428</v>
      </c>
      <c r="AW53">
        <v>50</v>
      </c>
      <c r="AX53">
        <f>IF(Z53&gt;0, (R53*SUMPRODUCT(K53:$K$98, X53:$X$98)-K53*$AZ$3)/Z53, 0)</f>
        <v>-14837.782448144661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12.5</v>
      </c>
      <c r="R54">
        <f t="shared" si="0"/>
        <v>1000000</v>
      </c>
      <c r="S54">
        <f t="shared" si="1"/>
        <v>-26761.546954205867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-317.25431838441983</v>
      </c>
      <c r="AC54">
        <f t="shared" si="2"/>
        <v>-353.47254184221026</v>
      </c>
      <c r="AE54">
        <f t="shared" si="3"/>
        <v>0</v>
      </c>
      <c r="AF54">
        <f t="shared" si="24"/>
        <v>0</v>
      </c>
      <c r="AG54">
        <f t="shared" si="24"/>
        <v>-0.16510281638757163</v>
      </c>
      <c r="AH54">
        <f t="shared" si="5"/>
        <v>-7959.4779019396037</v>
      </c>
      <c r="AI54">
        <f t="shared" si="25"/>
        <v>-7959.6430047559916</v>
      </c>
      <c r="AJ54">
        <f t="shared" si="7"/>
        <v>36.21822345779043</v>
      </c>
      <c r="AK54">
        <f t="shared" si="22"/>
        <v>-22.207802286909391</v>
      </c>
      <c r="AL54">
        <f t="shared" si="26"/>
        <v>-7945.6325835851103</v>
      </c>
      <c r="AN54">
        <f t="shared" si="27"/>
        <v>0</v>
      </c>
      <c r="AO54">
        <f t="shared" si="27"/>
        <v>0</v>
      </c>
      <c r="AP54">
        <f t="shared" si="27"/>
        <v>-1.3047570955839259E-3</v>
      </c>
      <c r="AQ54">
        <f t="shared" si="27"/>
        <v>-62.901321109631404</v>
      </c>
      <c r="AR54">
        <f t="shared" si="27"/>
        <v>-62.902625866726993</v>
      </c>
      <c r="AS54">
        <f t="shared" si="27"/>
        <v>0.28622155018279577</v>
      </c>
      <c r="AT54">
        <f t="shared" si="27"/>
        <v>-0.17550147384009834</v>
      </c>
      <c r="AU54">
        <f t="shared" si="23"/>
        <v>-62.791905790384291</v>
      </c>
      <c r="AW54">
        <v>51</v>
      </c>
      <c r="AX54">
        <f>IF(Z54&gt;0, (R54*SUMPRODUCT(K54:$K$98, X54:$X$98)-K54*$AZ$3)/Z54, 0)</f>
        <v>-26761.546954205867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12.5</v>
      </c>
      <c r="R55">
        <f t="shared" si="0"/>
        <v>1000000</v>
      </c>
      <c r="S55">
        <f t="shared" si="1"/>
        <v>-47714.521662321626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-353.47254184221026</v>
      </c>
      <c r="AC55">
        <f t="shared" si="2"/>
        <v>-363.214248039376</v>
      </c>
      <c r="AE55">
        <f t="shared" si="3"/>
        <v>0</v>
      </c>
      <c r="AF55">
        <f t="shared" si="24"/>
        <v>0</v>
      </c>
      <c r="AG55">
        <f t="shared" si="24"/>
        <v>-9.515296271066695E-2</v>
      </c>
      <c r="AH55">
        <f t="shared" si="5"/>
        <v>-5463.9060410423162</v>
      </c>
      <c r="AI55">
        <f t="shared" si="25"/>
        <v>-5464.0011940050272</v>
      </c>
      <c r="AJ55">
        <f t="shared" si="7"/>
        <v>9.7417061971657404</v>
      </c>
      <c r="AK55">
        <f t="shared" si="22"/>
        <v>-24.743077928954722</v>
      </c>
      <c r="AL55">
        <f t="shared" si="26"/>
        <v>-5479.002565736816</v>
      </c>
      <c r="AN55">
        <f t="shared" si="27"/>
        <v>0</v>
      </c>
      <c r="AO55">
        <f t="shared" si="27"/>
        <v>0</v>
      </c>
      <c r="AP55">
        <f t="shared" si="27"/>
        <v>-6.7139712640775211E-4</v>
      </c>
      <c r="AQ55">
        <f t="shared" si="27"/>
        <v>-38.553195932243142</v>
      </c>
      <c r="AR55">
        <f t="shared" si="27"/>
        <v>-38.553867329369552</v>
      </c>
      <c r="AS55">
        <f t="shared" si="27"/>
        <v>6.8737255895789912E-2</v>
      </c>
      <c r="AT55">
        <f t="shared" si="27"/>
        <v>-0.17458659138651253</v>
      </c>
      <c r="AU55">
        <f t="shared" si="23"/>
        <v>-38.659716664860277</v>
      </c>
      <c r="AW55">
        <v>52</v>
      </c>
      <c r="AX55">
        <f>IF(Z55&gt;0, (R55*SUMPRODUCT(K55:$K$98, X55:$X$98)-K55*$AZ$3)/Z55, 0)</f>
        <v>-47714.521662321626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12.5</v>
      </c>
      <c r="R56">
        <f t="shared" si="0"/>
        <v>1000000</v>
      </c>
      <c r="S56">
        <f t="shared" si="1"/>
        <v>-81803.201999690602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-363.214248039376</v>
      </c>
      <c r="AC56">
        <f t="shared" si="2"/>
        <v>-354.30350208548907</v>
      </c>
      <c r="AE56">
        <f t="shared" si="3"/>
        <v>0</v>
      </c>
      <c r="AF56">
        <f t="shared" si="24"/>
        <v>0</v>
      </c>
      <c r="AG56">
        <f t="shared" si="24"/>
        <v>-5.4139613949162578E-2</v>
      </c>
      <c r="AH56">
        <f t="shared" si="5"/>
        <v>-3204.945530751816</v>
      </c>
      <c r="AI56">
        <f t="shared" si="25"/>
        <v>-3204.9996703657653</v>
      </c>
      <c r="AJ56">
        <f t="shared" si="7"/>
        <v>-8.9107459538869307</v>
      </c>
      <c r="AK56">
        <f t="shared" si="22"/>
        <v>-25.424997362756322</v>
      </c>
      <c r="AL56">
        <f t="shared" si="26"/>
        <v>-3239.3354136824082</v>
      </c>
      <c r="AN56">
        <f t="shared" si="27"/>
        <v>0</v>
      </c>
      <c r="AO56">
        <f t="shared" si="27"/>
        <v>0</v>
      </c>
      <c r="AP56">
        <f t="shared" si="27"/>
        <v>-3.4107846118424067E-4</v>
      </c>
      <c r="AQ56">
        <f t="shared" si="27"/>
        <v>-20.191091329808927</v>
      </c>
      <c r="AR56">
        <f t="shared" si="27"/>
        <v>-20.19143240827011</v>
      </c>
      <c r="AS56">
        <f t="shared" si="27"/>
        <v>-5.6137517360381251E-2</v>
      </c>
      <c r="AT56">
        <f t="shared" si="27"/>
        <v>-0.16017696366001588</v>
      </c>
      <c r="AU56">
        <f t="shared" si="23"/>
        <v>-20.407746889290504</v>
      </c>
      <c r="AW56">
        <v>53</v>
      </c>
      <c r="AX56">
        <f>IF(Z56&gt;0, (R56*SUMPRODUCT(K56:$K$98, X56:$X$98)-K56*$AZ$3)/Z56, 0)</f>
        <v>-81803.201999690602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12.5</v>
      </c>
      <c r="R57">
        <f t="shared" si="0"/>
        <v>1000000</v>
      </c>
      <c r="S57">
        <f t="shared" si="1"/>
        <v>-136677.00168240315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-354.30350208548907</v>
      </c>
      <c r="AC57">
        <f t="shared" si="2"/>
        <v>-332.11607387411038</v>
      </c>
      <c r="AE57">
        <f t="shared" si="3"/>
        <v>0</v>
      </c>
      <c r="AF57">
        <f t="shared" si="24"/>
        <v>0</v>
      </c>
      <c r="AG57">
        <f t="shared" si="24"/>
        <v>-3.0374173213670006E-2</v>
      </c>
      <c r="AH57">
        <f t="shared" si="5"/>
        <v>-1857.9235676800756</v>
      </c>
      <c r="AI57">
        <f t="shared" si="25"/>
        <v>-1857.9539418532893</v>
      </c>
      <c r="AJ57">
        <f t="shared" si="7"/>
        <v>-22.187428211378688</v>
      </c>
      <c r="AK57">
        <f t="shared" si="22"/>
        <v>-24.801245145984236</v>
      </c>
      <c r="AL57">
        <f t="shared" si="26"/>
        <v>-1904.9426152106523</v>
      </c>
      <c r="AN57">
        <f t="shared" si="27"/>
        <v>0</v>
      </c>
      <c r="AO57">
        <f t="shared" si="27"/>
        <v>0</v>
      </c>
      <c r="AP57">
        <f t="shared" si="27"/>
        <v>-1.708541699572699E-4</v>
      </c>
      <c r="AQ57">
        <f t="shared" si="27"/>
        <v>-10.450786158589711</v>
      </c>
      <c r="AR57">
        <f t="shared" si="27"/>
        <v>-10.450957012759668</v>
      </c>
      <c r="AS57">
        <f t="shared" si="27"/>
        <v>-0.1248038787385182</v>
      </c>
      <c r="AT57">
        <f t="shared" si="27"/>
        <v>-0.13950655128999034</v>
      </c>
      <c r="AU57">
        <f t="shared" si="23"/>
        <v>-10.715267442788177</v>
      </c>
      <c r="AW57">
        <v>54</v>
      </c>
      <c r="AX57">
        <f>IF(Z57&gt;0, (R57*SUMPRODUCT(K57:$K$98, X57:$X$98)-K57*$AZ$3)/Z57, 0)</f>
        <v>-136677.00168240315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12.5</v>
      </c>
      <c r="R58">
        <f t="shared" si="0"/>
        <v>1000000</v>
      </c>
      <c r="S58">
        <f t="shared" si="1"/>
        <v>-227068.1334041415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-332.11607387411038</v>
      </c>
      <c r="AC58">
        <f t="shared" si="2"/>
        <v>-304.72889615663979</v>
      </c>
      <c r="AE58">
        <f t="shared" si="3"/>
        <v>0</v>
      </c>
      <c r="AF58">
        <f t="shared" si="24"/>
        <v>0</v>
      </c>
      <c r="AG58">
        <f t="shared" si="24"/>
        <v>-1.677519053357631E-2</v>
      </c>
      <c r="AH58">
        <f t="shared" si="5"/>
        <v>-1063.6192758365596</v>
      </c>
      <c r="AI58">
        <f t="shared" si="25"/>
        <v>-1063.6360510270931</v>
      </c>
      <c r="AJ58">
        <f t="shared" si="7"/>
        <v>-27.387177717470593</v>
      </c>
      <c r="AK58">
        <f t="shared" si="22"/>
        <v>-23.248125171187731</v>
      </c>
      <c r="AL58">
        <f t="shared" si="26"/>
        <v>-1114.2713539157514</v>
      </c>
      <c r="AN58">
        <f t="shared" si="27"/>
        <v>0</v>
      </c>
      <c r="AO58">
        <f t="shared" si="27"/>
        <v>0</v>
      </c>
      <c r="AP58">
        <f t="shared" si="27"/>
        <v>-8.4250125519211075E-5</v>
      </c>
      <c r="AQ58">
        <f t="shared" si="27"/>
        <v>-5.3418205482986272</v>
      </c>
      <c r="AR58">
        <f t="shared" si="27"/>
        <v>-5.3419047984241459</v>
      </c>
      <c r="AS58">
        <f t="shared" si="27"/>
        <v>-0.13754676322128953</v>
      </c>
      <c r="AT58">
        <f t="shared" si="27"/>
        <v>-0.11675917837347687</v>
      </c>
      <c r="AU58">
        <f t="shared" si="23"/>
        <v>-5.5962107400189121</v>
      </c>
      <c r="AW58">
        <v>55</v>
      </c>
      <c r="AX58">
        <f>IF(Z58&gt;0, (R58*SUMPRODUCT(K58:$K$98, X58:$X$98)-K58*$AZ$3)/Z58, 0)</f>
        <v>-227068.1334041415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12.5</v>
      </c>
      <c r="R59">
        <f t="shared" si="0"/>
        <v>1000000</v>
      </c>
      <c r="S59">
        <f t="shared" si="1"/>
        <v>-379416.29584893142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-304.72889615663979</v>
      </c>
      <c r="AC59">
        <f t="shared" si="2"/>
        <v>-276.28682038702743</v>
      </c>
      <c r="AE59">
        <f t="shared" si="3"/>
        <v>0</v>
      </c>
      <c r="AF59">
        <f t="shared" si="24"/>
        <v>0</v>
      </c>
      <c r="AG59">
        <f t="shared" si="24"/>
        <v>-9.1023640592731003E-3</v>
      </c>
      <c r="AH59">
        <f t="shared" si="5"/>
        <v>-600.40596551739588</v>
      </c>
      <c r="AI59">
        <f t="shared" si="25"/>
        <v>-600.41506788145512</v>
      </c>
      <c r="AJ59">
        <f t="shared" si="7"/>
        <v>-28.442075769612359</v>
      </c>
      <c r="AK59">
        <f t="shared" si="22"/>
        <v>-21.331022730964786</v>
      </c>
      <c r="AL59">
        <f t="shared" si="26"/>
        <v>-650.18816638203225</v>
      </c>
      <c r="AN59">
        <f t="shared" si="27"/>
        <v>0</v>
      </c>
      <c r="AO59">
        <f t="shared" si="27"/>
        <v>0</v>
      </c>
      <c r="AP59">
        <f t="shared" si="27"/>
        <v>-4.081683012036959E-5</v>
      </c>
      <c r="AQ59">
        <f t="shared" si="27"/>
        <v>-2.6923410378003592</v>
      </c>
      <c r="AR59">
        <f t="shared" si="27"/>
        <v>-2.6923818546304794</v>
      </c>
      <c r="AS59">
        <f t="shared" si="27"/>
        <v>-0.12753998493130547</v>
      </c>
      <c r="AT59">
        <f t="shared" si="27"/>
        <v>-9.5652593703559441E-2</v>
      </c>
      <c r="AU59">
        <f t="shared" si="23"/>
        <v>-2.9155744332653444</v>
      </c>
      <c r="AW59">
        <v>56</v>
      </c>
      <c r="AX59">
        <f>IF(Z59&gt;0, (R59*SUMPRODUCT(K59:$K$98, X59:$X$98)-K59*$AZ$3)/Z59, 0)</f>
        <v>-379416.29584893142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12.5</v>
      </c>
      <c r="R60">
        <f t="shared" si="0"/>
        <v>1000000</v>
      </c>
      <c r="S60">
        <f t="shared" si="1"/>
        <v>-641071.10854473338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-276.28682038702743</v>
      </c>
      <c r="AC60">
        <f t="shared" si="2"/>
        <v>-248.81496828383581</v>
      </c>
      <c r="AE60">
        <f t="shared" si="3"/>
        <v>0</v>
      </c>
      <c r="AF60">
        <f t="shared" si="24"/>
        <v>0</v>
      </c>
      <c r="AG60">
        <f t="shared" si="24"/>
        <v>-4.8515477645034461E-3</v>
      </c>
      <c r="AH60">
        <f t="shared" si="5"/>
        <v>-332.78341233415381</v>
      </c>
      <c r="AI60">
        <f t="shared" si="25"/>
        <v>-332.78826388191834</v>
      </c>
      <c r="AJ60">
        <f t="shared" si="7"/>
        <v>-27.471852103191623</v>
      </c>
      <c r="AK60">
        <f t="shared" si="22"/>
        <v>-19.340077427091924</v>
      </c>
      <c r="AL60">
        <f t="shared" si="26"/>
        <v>-379.60019341220186</v>
      </c>
      <c r="AN60">
        <f t="shared" si="27"/>
        <v>0</v>
      </c>
      <c r="AO60">
        <f t="shared" si="27"/>
        <v>0</v>
      </c>
      <c r="AP60">
        <f t="shared" si="27"/>
        <v>-1.9424388743083177E-5</v>
      </c>
      <c r="AQ60">
        <f t="shared" si="27"/>
        <v>-1.3323818876366238</v>
      </c>
      <c r="AR60">
        <f t="shared" si="27"/>
        <v>-1.332401312025367</v>
      </c>
      <c r="AS60">
        <f t="shared" si="27"/>
        <v>-0.1099904526652635</v>
      </c>
      <c r="AT60">
        <f t="shared" si="27"/>
        <v>-7.7432852462828633E-2</v>
      </c>
      <c r="AU60">
        <f t="shared" si="23"/>
        <v>-1.5198246171534591</v>
      </c>
      <c r="AW60">
        <v>57</v>
      </c>
      <c r="AX60">
        <f>IF(Z60&gt;0, (R60*SUMPRODUCT(K60:$K$98, X60:$X$98)-K60*$AZ$3)/Z60, 0)</f>
        <v>-641071.10854473338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12.5</v>
      </c>
      <c r="R61">
        <f t="shared" si="0"/>
        <v>1000000</v>
      </c>
      <c r="S61">
        <f t="shared" si="1"/>
        <v>-1100441.7836912156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-248.81496828383581</v>
      </c>
      <c r="AC61">
        <f t="shared" si="2"/>
        <v>-223.21503486701531</v>
      </c>
      <c r="AE61">
        <f t="shared" si="3"/>
        <v>0</v>
      </c>
      <c r="AF61">
        <f t="shared" si="24"/>
        <v>0</v>
      </c>
      <c r="AG61">
        <f t="shared" si="24"/>
        <v>-2.5355161692230139E-3</v>
      </c>
      <c r="AH61">
        <f t="shared" si="5"/>
        <v>-181.40128941083188</v>
      </c>
      <c r="AI61">
        <f t="shared" si="25"/>
        <v>-181.4038249270011</v>
      </c>
      <c r="AJ61">
        <f t="shared" si="7"/>
        <v>-25.599933416820505</v>
      </c>
      <c r="AK61">
        <f t="shared" si="22"/>
        <v>-17.417047779868508</v>
      </c>
      <c r="AL61">
        <f t="shared" si="26"/>
        <v>-224.42080612369011</v>
      </c>
      <c r="AN61">
        <f t="shared" si="27"/>
        <v>0</v>
      </c>
      <c r="AO61">
        <f t="shared" si="27"/>
        <v>0</v>
      </c>
      <c r="AP61">
        <f t="shared" si="27"/>
        <v>-9.0639063858038287E-6</v>
      </c>
      <c r="AQ61">
        <f t="shared" si="27"/>
        <v>-0.64846926453943265</v>
      </c>
      <c r="AR61">
        <f t="shared" si="27"/>
        <v>-0.64847832844581843</v>
      </c>
      <c r="AS61">
        <f t="shared" si="27"/>
        <v>-9.1514068334250603E-2</v>
      </c>
      <c r="AT61">
        <f t="shared" si="27"/>
        <v>-6.2262072121660864E-2</v>
      </c>
      <c r="AU61">
        <f t="shared" si="23"/>
        <v>-0.80225446890172991</v>
      </c>
      <c r="AW61">
        <v>58</v>
      </c>
      <c r="AX61">
        <f>IF(Z61&gt;0, (R61*SUMPRODUCT(K61:$K$98, X61:$X$98)-K61*$AZ$3)/Z61, 0)</f>
        <v>-1100441.7836912156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12.5</v>
      </c>
      <c r="R62">
        <f t="shared" si="0"/>
        <v>1000000</v>
      </c>
      <c r="S62">
        <f t="shared" si="1"/>
        <v>-1924960.4618637774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-223.21503486701531</v>
      </c>
      <c r="AC62">
        <f t="shared" si="2"/>
        <v>-199.81679403828943</v>
      </c>
      <c r="AE62">
        <f t="shared" si="3"/>
        <v>0</v>
      </c>
      <c r="AF62">
        <f t="shared" si="24"/>
        <v>0</v>
      </c>
      <c r="AG62">
        <f t="shared" si="24"/>
        <v>-1.2975383001167179E-3</v>
      </c>
      <c r="AH62">
        <f t="shared" si="5"/>
        <v>-97.009816593125265</v>
      </c>
      <c r="AI62">
        <f t="shared" si="25"/>
        <v>-97.011114131425387</v>
      </c>
      <c r="AJ62">
        <f t="shared" si="7"/>
        <v>-23.398240828725875</v>
      </c>
      <c r="AK62">
        <f t="shared" si="22"/>
        <v>-15.625052440691073</v>
      </c>
      <c r="AL62">
        <f t="shared" si="26"/>
        <v>-136.03440740084233</v>
      </c>
      <c r="AN62">
        <f t="shared" si="27"/>
        <v>0</v>
      </c>
      <c r="AO62">
        <f t="shared" si="27"/>
        <v>0</v>
      </c>
      <c r="AP62">
        <f t="shared" si="27"/>
        <v>-4.1414382499766392E-6</v>
      </c>
      <c r="AQ62">
        <f t="shared" si="27"/>
        <v>-0.30963260585513952</v>
      </c>
      <c r="AR62">
        <f t="shared" si="27"/>
        <v>-0.30963674729338952</v>
      </c>
      <c r="AS62">
        <f t="shared" si="27"/>
        <v>-7.4681702683869713E-2</v>
      </c>
      <c r="AT62">
        <f t="shared" si="27"/>
        <v>-4.9871506552020821E-2</v>
      </c>
      <c r="AU62">
        <f t="shared" si="23"/>
        <v>-0.43418995652928</v>
      </c>
      <c r="AW62">
        <v>59</v>
      </c>
      <c r="AX62">
        <f>IF(Z62&gt;0, (R62*SUMPRODUCT(K62:$K$98, X62:$X$98)-K62*$AZ$3)/Z62, 0)</f>
        <v>-1924960.4618637774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12.5</v>
      </c>
      <c r="R63">
        <f t="shared" si="0"/>
        <v>1000000</v>
      </c>
      <c r="S63">
        <f t="shared" si="1"/>
        <v>-3438712.0230904873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-199.81679403828943</v>
      </c>
      <c r="AC63">
        <f t="shared" si="2"/>
        <v>-178.65614977515773</v>
      </c>
      <c r="AE63">
        <f t="shared" si="3"/>
        <v>0</v>
      </c>
      <c r="AF63">
        <f t="shared" si="24"/>
        <v>0</v>
      </c>
      <c r="AG63">
        <f t="shared" si="24"/>
        <v>-6.494297449724845E-4</v>
      </c>
      <c r="AH63">
        <f t="shared" si="5"/>
        <v>-50.810653771445295</v>
      </c>
      <c r="AI63">
        <f t="shared" si="25"/>
        <v>-50.81130320119027</v>
      </c>
      <c r="AJ63">
        <f t="shared" si="7"/>
        <v>-21.160644263131701</v>
      </c>
      <c r="AK63">
        <f t="shared" si="22"/>
        <v>-13.987175582680262</v>
      </c>
      <c r="AL63">
        <f t="shared" si="26"/>
        <v>-85.959123047002237</v>
      </c>
      <c r="AN63">
        <f t="shared" si="27"/>
        <v>0</v>
      </c>
      <c r="AO63">
        <f t="shared" si="27"/>
        <v>0</v>
      </c>
      <c r="AP63">
        <f t="shared" si="27"/>
        <v>-1.8507389189120697E-6</v>
      </c>
      <c r="AQ63">
        <f t="shared" si="27"/>
        <v>-0.14479973416395392</v>
      </c>
      <c r="AR63">
        <f t="shared" si="27"/>
        <v>-0.14480158490287284</v>
      </c>
      <c r="AS63">
        <f t="shared" si="27"/>
        <v>-6.0303409553084962E-2</v>
      </c>
      <c r="AT63">
        <f t="shared" si="27"/>
        <v>-3.986052443227673E-2</v>
      </c>
      <c r="AU63">
        <f t="shared" si="23"/>
        <v>-0.24496551888823453</v>
      </c>
      <c r="AW63">
        <v>60</v>
      </c>
      <c r="AX63">
        <f>IF(Z63&gt;0, (R63*SUMPRODUCT(K63:$K$98, X63:$X$98)-K63*$AZ$3)/Z63, 0)</f>
        <v>-3438712.0230904873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12.5</v>
      </c>
      <c r="R64">
        <f t="shared" si="0"/>
        <v>1000000</v>
      </c>
      <c r="S64">
        <f t="shared" si="1"/>
        <v>-6290315.8183079949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-178.65614977515773</v>
      </c>
      <c r="AC64">
        <f t="shared" si="2"/>
        <v>-159.6310594477263</v>
      </c>
      <c r="AE64">
        <f t="shared" si="3"/>
        <v>0</v>
      </c>
      <c r="AF64">
        <f t="shared" si="24"/>
        <v>0</v>
      </c>
      <c r="AG64">
        <f t="shared" si="24"/>
        <v>-3.1721590787047474E-4</v>
      </c>
      <c r="AH64">
        <f t="shared" si="5"/>
        <v>-26.057563172182796</v>
      </c>
      <c r="AI64">
        <f t="shared" si="25"/>
        <v>-26.057880388090666</v>
      </c>
      <c r="AJ64">
        <f t="shared" si="7"/>
        <v>-19.025090327431428</v>
      </c>
      <c r="AK64">
        <f t="shared" si="22"/>
        <v>-12.505930484261043</v>
      </c>
      <c r="AL64">
        <f t="shared" si="26"/>
        <v>-57.588901199783137</v>
      </c>
      <c r="AN64">
        <f t="shared" si="27"/>
        <v>0</v>
      </c>
      <c r="AO64">
        <f t="shared" si="27"/>
        <v>0</v>
      </c>
      <c r="AP64">
        <f t="shared" si="27"/>
        <v>-8.0714194554472866E-7</v>
      </c>
      <c r="AQ64">
        <f t="shared" si="27"/>
        <v>-6.6302325050918071E-2</v>
      </c>
      <c r="AR64">
        <f t="shared" si="27"/>
        <v>-6.6303132192863615E-2</v>
      </c>
      <c r="AS64">
        <f t="shared" si="27"/>
        <v>-4.8408506761638596E-2</v>
      </c>
      <c r="AT64">
        <f t="shared" si="27"/>
        <v>-3.1820790860322128E-2</v>
      </c>
      <c r="AU64">
        <f t="shared" si="23"/>
        <v>-0.14653242981482434</v>
      </c>
      <c r="AW64">
        <v>61</v>
      </c>
      <c r="AX64">
        <f>IF(Z64&gt;0, (R64*SUMPRODUCT(K64:$K$98, X64:$X$98)-K64*$AZ$3)/Z64, 0)</f>
        <v>-6290315.8183079949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12.5</v>
      </c>
      <c r="R65">
        <f t="shared" si="0"/>
        <v>1000000</v>
      </c>
      <c r="S65">
        <f t="shared" si="1"/>
        <v>-11802155.805150023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-159.6310594477263</v>
      </c>
      <c r="AC65">
        <f t="shared" si="2"/>
        <v>-142.58138850349562</v>
      </c>
      <c r="AE65">
        <f t="shared" si="3"/>
        <v>0</v>
      </c>
      <c r="AF65">
        <f t="shared" si="24"/>
        <v>0</v>
      </c>
      <c r="AG65">
        <f t="shared" si="24"/>
        <v>-1.5101201727196146E-4</v>
      </c>
      <c r="AH65">
        <f t="shared" si="5"/>
        <v>-13.042538521584683</v>
      </c>
      <c r="AI65">
        <f t="shared" si="25"/>
        <v>-13.042689533601955</v>
      </c>
      <c r="AJ65">
        <f t="shared" si="7"/>
        <v>-17.049670944230684</v>
      </c>
      <c r="AK65">
        <f t="shared" si="22"/>
        <v>-11.174174161340842</v>
      </c>
      <c r="AL65">
        <f t="shared" si="26"/>
        <v>-41.266534639173479</v>
      </c>
      <c r="AN65">
        <f t="shared" si="27"/>
        <v>0</v>
      </c>
      <c r="AO65">
        <f t="shared" si="27"/>
        <v>0</v>
      </c>
      <c r="AP65">
        <f t="shared" si="27"/>
        <v>-3.4307450495001653E-7</v>
      </c>
      <c r="AQ65">
        <f t="shared" si="27"/>
        <v>-2.9630505753233068E-2</v>
      </c>
      <c r="AR65">
        <f t="shared" si="27"/>
        <v>-2.9630848827738015E-2</v>
      </c>
      <c r="AS65">
        <f t="shared" si="27"/>
        <v>-3.8734052590122366E-2</v>
      </c>
      <c r="AT65">
        <f t="shared" si="27"/>
        <v>-2.5385888738399486E-2</v>
      </c>
      <c r="AU65">
        <f t="shared" si="23"/>
        <v>-9.3750790156259867E-2</v>
      </c>
      <c r="AW65">
        <v>62</v>
      </c>
      <c r="AX65">
        <f>IF(Z65&gt;0, (R65*SUMPRODUCT(K65:$K$98, X65:$X$98)-K65*$AZ$3)/Z65, 0)</f>
        <v>-11802155.805150023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12.5</v>
      </c>
      <c r="R66">
        <f t="shared" si="0"/>
        <v>1000000</v>
      </c>
      <c r="S66">
        <f t="shared" si="1"/>
        <v>-22767608.813971255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-142.58138850349562</v>
      </c>
      <c r="AC66">
        <f t="shared" si="2"/>
        <v>-127.32890001881884</v>
      </c>
      <c r="AE66">
        <f t="shared" si="3"/>
        <v>0</v>
      </c>
      <c r="AF66">
        <f t="shared" si="24"/>
        <v>0</v>
      </c>
      <c r="AG66">
        <f t="shared" si="24"/>
        <v>-6.9906825228767514E-5</v>
      </c>
      <c r="AH66">
        <f t="shared" si="5"/>
        <v>-6.3676057496379448</v>
      </c>
      <c r="AI66">
        <f t="shared" si="25"/>
        <v>-6.3676756564631738</v>
      </c>
      <c r="AJ66">
        <f t="shared" si="7"/>
        <v>-15.252488484676775</v>
      </c>
      <c r="AK66">
        <f t="shared" si="22"/>
        <v>-9.9806971952446943</v>
      </c>
      <c r="AL66">
        <f t="shared" si="26"/>
        <v>-31.600861336384643</v>
      </c>
      <c r="AN66">
        <f t="shared" si="27"/>
        <v>0</v>
      </c>
      <c r="AO66">
        <f t="shared" si="27"/>
        <v>0</v>
      </c>
      <c r="AP66">
        <f t="shared" si="27"/>
        <v>-1.4180073860561587E-7</v>
      </c>
      <c r="AQ66">
        <f t="shared" si="27"/>
        <v>-1.2916209475873318E-2</v>
      </c>
      <c r="AR66">
        <f t="shared" si="27"/>
        <v>-1.2916351276611924E-2</v>
      </c>
      <c r="AS66">
        <f t="shared" si="27"/>
        <v>-3.0938526039812102E-2</v>
      </c>
      <c r="AT66">
        <f t="shared" si="27"/>
        <v>-2.0245093800974032E-2</v>
      </c>
      <c r="AU66">
        <f t="shared" si="23"/>
        <v>-6.4099971117398069E-2</v>
      </c>
      <c r="AW66">
        <v>63</v>
      </c>
      <c r="AX66">
        <f>IF(Z66&gt;0, (R66*SUMPRODUCT(K66:$K$98, X66:$X$98)-K66*$AZ$3)/Z66, 0)</f>
        <v>-22767608.813971255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12.5</v>
      </c>
      <c r="R67">
        <f t="shared" ref="R67:R89" si="28">$C$6</f>
        <v>1000000</v>
      </c>
      <c r="S67">
        <f t="shared" ref="S67:S89" si="29">AX67</f>
        <v>-45276581.192376889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-127.32890001881884</v>
      </c>
      <c r="AC67">
        <f t="shared" ref="AC67:AC89" si="30">S67*Z67</f>
        <v>-113.69706712969648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-3.1389590417230806E-5</v>
      </c>
      <c r="AH67">
        <f t="shared" ref="AH67:AH89" si="33">-X67*R67</f>
        <v>-3.0254533247399231</v>
      </c>
      <c r="AI67">
        <f t="shared" ref="AI67:AI89" si="34">SUM(AE67:AH67)</f>
        <v>-3.0254847143303403</v>
      </c>
      <c r="AJ67">
        <f t="shared" ref="AJ67:AJ89" si="35">AB67-AC67</f>
        <v>-13.631832889122364</v>
      </c>
      <c r="AK67">
        <f t="shared" si="22"/>
        <v>-8.9130230013173204</v>
      </c>
      <c r="AL67">
        <f t="shared" si="26"/>
        <v>-25.570340604770024</v>
      </c>
      <c r="AN67">
        <f t="shared" ref="AN67:AT89" si="36">AE67*$K67</f>
        <v>0</v>
      </c>
      <c r="AO67">
        <f t="shared" si="36"/>
        <v>0</v>
      </c>
      <c r="AP67">
        <f t="shared" si="36"/>
        <v>-5.6849485663916839E-8</v>
      </c>
      <c r="AQ67">
        <f t="shared" si="36"/>
        <v>-5.4793790911409181E-3</v>
      </c>
      <c r="AR67">
        <f t="shared" si="36"/>
        <v>-5.4794359406265813E-3</v>
      </c>
      <c r="AS67">
        <f t="shared" si="36"/>
        <v>-2.4688525020628137E-2</v>
      </c>
      <c r="AT67">
        <f t="shared" si="36"/>
        <v>-1.6142318730524272E-2</v>
      </c>
      <c r="AU67">
        <f t="shared" si="23"/>
        <v>-4.6310279691778991E-2</v>
      </c>
      <c r="AW67">
        <v>64</v>
      </c>
      <c r="AX67">
        <f>IF(Z67&gt;0, (R67*SUMPRODUCT(K67:$K$98, X67:$X$98)-K67*$AZ$3)/Z67, 0)</f>
        <v>-45276581.192376889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12.5</v>
      </c>
      <c r="R68">
        <f t="shared" si="28"/>
        <v>1000000</v>
      </c>
      <c r="S68">
        <f t="shared" si="29"/>
        <v>-92965849.631642967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-113.69706712969648</v>
      </c>
      <c r="AC68">
        <f t="shared" si="30"/>
        <v>-101.51973481361064</v>
      </c>
      <c r="AE68">
        <f t="shared" si="31"/>
        <v>0</v>
      </c>
      <c r="AF68">
        <f t="shared" si="32"/>
        <v>0</v>
      </c>
      <c r="AG68">
        <f t="shared" si="32"/>
        <v>-1.3650138090473623E-5</v>
      </c>
      <c r="AH68">
        <f t="shared" si="33"/>
        <v>-1.3940445138067896</v>
      </c>
      <c r="AI68">
        <f t="shared" si="34"/>
        <v>-1.3940581639448801</v>
      </c>
      <c r="AJ68">
        <f t="shared" si="35"/>
        <v>-12.177332316085838</v>
      </c>
      <c r="AK68">
        <f t="shared" si="22"/>
        <v>-7.9587946990787541</v>
      </c>
      <c r="AL68">
        <f t="shared" si="26"/>
        <v>-21.530185179109473</v>
      </c>
      <c r="AN68">
        <f t="shared" si="36"/>
        <v>0</v>
      </c>
      <c r="AO68">
        <f t="shared" si="36"/>
        <v>0</v>
      </c>
      <c r="AP68">
        <f t="shared" si="36"/>
        <v>-2.207292629755768E-8</v>
      </c>
      <c r="AQ68">
        <f t="shared" si="36"/>
        <v>-2.25423666814379E-3</v>
      </c>
      <c r="AR68">
        <f t="shared" si="36"/>
        <v>-2.2542587410700875E-3</v>
      </c>
      <c r="AS68">
        <f t="shared" si="36"/>
        <v>-1.9691328903215791E-2</v>
      </c>
      <c r="AT68">
        <f t="shared" si="36"/>
        <v>-1.2869751767035982E-2</v>
      </c>
      <c r="AU68">
        <f t="shared" si="23"/>
        <v>-3.4815339411321866E-2</v>
      </c>
      <c r="AW68">
        <v>65</v>
      </c>
      <c r="AX68">
        <f>IF(Z68&gt;0, (R68*SUMPRODUCT(K68:$K$98, X68:$X$98)-K68*$AZ$3)/Z68, 0)</f>
        <v>-92965849.631642967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12.5</v>
      </c>
      <c r="R69">
        <f t="shared" si="28"/>
        <v>1000000</v>
      </c>
      <c r="S69">
        <f t="shared" si="29"/>
        <v>-197604655.15663707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-101.51973481361064</v>
      </c>
      <c r="AC69">
        <f t="shared" si="30"/>
        <v>-90.644478608156476</v>
      </c>
      <c r="AE69">
        <f t="shared" si="31"/>
        <v>0</v>
      </c>
      <c r="AF69">
        <f t="shared" si="32"/>
        <v>0</v>
      </c>
      <c r="AG69">
        <f t="shared" si="32"/>
        <v>-5.7339538975122131E-6</v>
      </c>
      <c r="AH69">
        <f t="shared" si="33"/>
        <v>-0.62237462496453388</v>
      </c>
      <c r="AI69">
        <f t="shared" si="34"/>
        <v>-0.62238035891843135</v>
      </c>
      <c r="AJ69">
        <f t="shared" si="35"/>
        <v>-10.875256205454164</v>
      </c>
      <c r="AK69">
        <f t="shared" si="22"/>
        <v>-7.1063814369527458</v>
      </c>
      <c r="AL69">
        <f t="shared" si="26"/>
        <v>-18.60401800132534</v>
      </c>
      <c r="AN69">
        <f t="shared" si="36"/>
        <v>0</v>
      </c>
      <c r="AO69">
        <f t="shared" si="36"/>
        <v>0</v>
      </c>
      <c r="AP69">
        <f t="shared" si="36"/>
        <v>-8.2786408547731346E-9</v>
      </c>
      <c r="AQ69">
        <f t="shared" si="36"/>
        <v>-8.9857994837401359E-4</v>
      </c>
      <c r="AR69">
        <f t="shared" si="36"/>
        <v>-8.9858822701486824E-4</v>
      </c>
      <c r="AS69">
        <f t="shared" si="36"/>
        <v>-1.5701615663087243E-2</v>
      </c>
      <c r="AT69">
        <f t="shared" si="36"/>
        <v>-1.0260141735545427E-2</v>
      </c>
      <c r="AU69">
        <f t="shared" si="23"/>
        <v>-2.6860345625647535E-2</v>
      </c>
      <c r="AW69">
        <v>66</v>
      </c>
      <c r="AX69">
        <f>IF(Z69&gt;0, (R69*SUMPRODUCT(K69:$K$98, X69:$X$98)-K69*$AZ$3)/Z69, 0)</f>
        <v>-197604655.15663707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12.5</v>
      </c>
      <c r="R70">
        <f t="shared" si="28"/>
        <v>1000000</v>
      </c>
      <c r="S70">
        <f t="shared" si="29"/>
        <v>-435458147.72775513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-90.644478608156476</v>
      </c>
      <c r="AC70">
        <f t="shared" si="30"/>
        <v>-80.933314293352808</v>
      </c>
      <c r="AE70">
        <f t="shared" si="31"/>
        <v>0</v>
      </c>
      <c r="AF70">
        <f t="shared" si="32"/>
        <v>0</v>
      </c>
      <c r="AG70">
        <f t="shared" si="32"/>
        <v>-2.3232231017971345E-6</v>
      </c>
      <c r="AH70">
        <f t="shared" si="33"/>
        <v>-0.26827130053919651</v>
      </c>
      <c r="AI70">
        <f t="shared" si="34"/>
        <v>-0.2682736237622983</v>
      </c>
      <c r="AJ70">
        <f t="shared" si="35"/>
        <v>-9.7111643148036677</v>
      </c>
      <c r="AK70">
        <f t="shared" si="22"/>
        <v>-6.3451135025709542</v>
      </c>
      <c r="AL70">
        <f t="shared" si="26"/>
        <v>-16.324551441136919</v>
      </c>
      <c r="AN70">
        <f t="shared" si="36"/>
        <v>0</v>
      </c>
      <c r="AO70">
        <f t="shared" si="36"/>
        <v>0</v>
      </c>
      <c r="AP70">
        <f t="shared" si="36"/>
        <v>-2.9948683798207709E-9</v>
      </c>
      <c r="AQ70">
        <f t="shared" si="36"/>
        <v>-3.4582870434472432E-4</v>
      </c>
      <c r="AR70">
        <f t="shared" si="36"/>
        <v>-3.4583169921310409E-4</v>
      </c>
      <c r="AS70">
        <f t="shared" si="36"/>
        <v>-1.2518668101721102E-2</v>
      </c>
      <c r="AT70">
        <f t="shared" si="36"/>
        <v>-8.1794898563654628E-3</v>
      </c>
      <c r="AU70">
        <f t="shared" si="23"/>
        <v>-2.1043989657299669E-2</v>
      </c>
      <c r="AW70">
        <v>67</v>
      </c>
      <c r="AX70">
        <f>IF(Z70&gt;0, (R70*SUMPRODUCT(K70:$K$98, X70:$X$98)-K70*$AZ$3)/Z70, 0)</f>
        <v>-435458147.72775513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12.5</v>
      </c>
      <c r="R71">
        <f t="shared" si="28"/>
        <v>1000000</v>
      </c>
      <c r="S71">
        <f t="shared" si="29"/>
        <v>-995611622.78601515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-80.933314293352808</v>
      </c>
      <c r="AC71">
        <f t="shared" si="30"/>
        <v>-72.26217539459995</v>
      </c>
      <c r="AE71">
        <f t="shared" si="31"/>
        <v>0</v>
      </c>
      <c r="AF71">
        <f t="shared" si="32"/>
        <v>0</v>
      </c>
      <c r="AG71">
        <f t="shared" si="32"/>
        <v>-9.0725858533557814E-7</v>
      </c>
      <c r="AH71">
        <f t="shared" si="33"/>
        <v>-0.11141858283548681</v>
      </c>
      <c r="AI71">
        <f t="shared" si="34"/>
        <v>-0.11141949009407215</v>
      </c>
      <c r="AJ71">
        <f t="shared" si="35"/>
        <v>-8.6711388987528579</v>
      </c>
      <c r="AK71">
        <f t="shared" si="22"/>
        <v>-5.665332000534697</v>
      </c>
      <c r="AL71">
        <f t="shared" si="26"/>
        <v>-14.447890389381627</v>
      </c>
      <c r="AN71">
        <f t="shared" si="36"/>
        <v>0</v>
      </c>
      <c r="AO71">
        <f t="shared" si="36"/>
        <v>0</v>
      </c>
      <c r="AP71">
        <f t="shared" si="36"/>
        <v>-1.0442389464695363E-9</v>
      </c>
      <c r="AQ71">
        <f t="shared" si="36"/>
        <v>-1.2824086256976304E-4</v>
      </c>
      <c r="AR71">
        <f t="shared" si="36"/>
        <v>-1.2824190680870952E-4</v>
      </c>
      <c r="AS71">
        <f t="shared" si="36"/>
        <v>-9.9803309604124812E-3</v>
      </c>
      <c r="AT71">
        <f t="shared" si="36"/>
        <v>-6.5206991868258799E-3</v>
      </c>
      <c r="AU71">
        <f t="shared" si="23"/>
        <v>-1.6629272054047069E-2</v>
      </c>
      <c r="AW71">
        <v>68</v>
      </c>
      <c r="AX71">
        <f>IF(Z71&gt;0, (R71*SUMPRODUCT(K71:$K$98, X71:$X$98)-K71*$AZ$3)/Z71, 0)</f>
        <v>-995611622.78601515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12.5</v>
      </c>
      <c r="R72">
        <f t="shared" si="28"/>
        <v>1000000</v>
      </c>
      <c r="S72">
        <f t="shared" si="29"/>
        <v>-2367259684.7734361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-72.26217539459995</v>
      </c>
      <c r="AC72">
        <f t="shared" si="30"/>
        <v>-64.519906557375734</v>
      </c>
      <c r="AE72">
        <f t="shared" si="31"/>
        <v>0</v>
      </c>
      <c r="AF72">
        <f t="shared" si="32"/>
        <v>0</v>
      </c>
      <c r="AG72">
        <f t="shared" si="32"/>
        <v>-3.4068878761156468E-7</v>
      </c>
      <c r="AH72">
        <f t="shared" si="33"/>
        <v>-4.4599776949652614E-2</v>
      </c>
      <c r="AI72">
        <f t="shared" si="34"/>
        <v>-4.4600117638440226E-2</v>
      </c>
      <c r="AJ72">
        <f t="shared" si="35"/>
        <v>-7.7422688372242163</v>
      </c>
      <c r="AK72">
        <f t="shared" ref="AK72:AK89" si="49">G72*SUM(AB72:AB72, AE72:AF72)</f>
        <v>-5.0583522776219967</v>
      </c>
      <c r="AL72">
        <f t="shared" si="26"/>
        <v>-12.845221232484654</v>
      </c>
      <c r="AN72">
        <f t="shared" si="36"/>
        <v>0</v>
      </c>
      <c r="AO72">
        <f t="shared" si="36"/>
        <v>0</v>
      </c>
      <c r="AP72">
        <f t="shared" si="36"/>
        <v>-3.5011330759006766E-10</v>
      </c>
      <c r="AQ72">
        <f t="shared" si="36"/>
        <v>-4.5833546607426083E-5</v>
      </c>
      <c r="AR72">
        <f t="shared" si="36"/>
        <v>-4.5833896720733671E-5</v>
      </c>
      <c r="AS72">
        <f t="shared" si="36"/>
        <v>-7.9564442664976729E-3</v>
      </c>
      <c r="AT72">
        <f t="shared" si="36"/>
        <v>-5.1982821603544695E-3</v>
      </c>
      <c r="AU72">
        <f t="shared" si="23"/>
        <v>-1.3200560323572877E-2</v>
      </c>
      <c r="AW72">
        <v>69</v>
      </c>
      <c r="AX72">
        <f>IF(Z72&gt;0, (R72*SUMPRODUCT(K72:$K$98, X72:$X$98)-K72*$AZ$3)/Z72, 0)</f>
        <v>-2367259684.7734361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12.5</v>
      </c>
      <c r="R73">
        <f t="shared" si="28"/>
        <v>1000000</v>
      </c>
      <c r="S73">
        <f t="shared" si="29"/>
        <v>-5867121865.7462673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-64.519906557375734</v>
      </c>
      <c r="AC73">
        <f t="shared" si="30"/>
        <v>-57.607097856916305</v>
      </c>
      <c r="AE73">
        <f t="shared" si="31"/>
        <v>0</v>
      </c>
      <c r="AF73">
        <f t="shared" si="32"/>
        <v>0</v>
      </c>
      <c r="AG73">
        <f t="shared" si="32"/>
        <v>-1.2273287306601093E-7</v>
      </c>
      <c r="AH73">
        <f t="shared" si="33"/>
        <v>-1.7163922133555047E-2</v>
      </c>
      <c r="AI73">
        <f t="shared" si="34"/>
        <v>-1.7164044866428113E-2</v>
      </c>
      <c r="AJ73">
        <f t="shared" si="35"/>
        <v>-6.9128087004594292</v>
      </c>
      <c r="AK73">
        <f t="shared" si="49"/>
        <v>-4.5163934590163022</v>
      </c>
      <c r="AL73">
        <f t="shared" si="26"/>
        <v>-11.446366204342159</v>
      </c>
      <c r="AN73">
        <f t="shared" si="36"/>
        <v>0</v>
      </c>
      <c r="AO73">
        <f t="shared" si="36"/>
        <v>0</v>
      </c>
      <c r="AP73">
        <f t="shared" si="36"/>
        <v>-1.1261432957318011E-10</v>
      </c>
      <c r="AQ73">
        <f t="shared" si="36"/>
        <v>-1.5748866099443231E-5</v>
      </c>
      <c r="AR73">
        <f t="shared" si="36"/>
        <v>-1.5748978713772805E-5</v>
      </c>
      <c r="AS73">
        <f t="shared" si="36"/>
        <v>-6.3428916623762639E-3</v>
      </c>
      <c r="AT73">
        <f t="shared" si="36"/>
        <v>-4.1440455908032438E-3</v>
      </c>
      <c r="AU73">
        <f t="shared" si="23"/>
        <v>-1.050268623189328E-2</v>
      </c>
      <c r="AW73">
        <v>70</v>
      </c>
      <c r="AX73">
        <f>IF(Z73&gt;0, (R73*SUMPRODUCT(K73:$K$98, X73:$X$98)-K73*$AZ$3)/Z73, 0)</f>
        <v>-5867121865.7462673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12.5</v>
      </c>
      <c r="R74">
        <f t="shared" si="28"/>
        <v>1000000</v>
      </c>
      <c r="S74">
        <f t="shared" si="29"/>
        <v>-15191996406.771578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-57.607097856916305</v>
      </c>
      <c r="AC74">
        <f t="shared" si="30"/>
        <v>-51.434922057562709</v>
      </c>
      <c r="AE74">
        <f t="shared" si="31"/>
        <v>0</v>
      </c>
      <c r="AF74">
        <f t="shared" si="32"/>
        <v>0</v>
      </c>
      <c r="AG74">
        <f t="shared" si="32"/>
        <v>-4.2320739717457783E-8</v>
      </c>
      <c r="AH74">
        <f t="shared" si="33"/>
        <v>-6.3347843694314425E-3</v>
      </c>
      <c r="AI74">
        <f t="shared" si="34"/>
        <v>-6.3348266901711598E-3</v>
      </c>
      <c r="AJ74">
        <f t="shared" si="35"/>
        <v>-6.1721757993535959</v>
      </c>
      <c r="AK74">
        <f t="shared" si="49"/>
        <v>-4.0324968499841418</v>
      </c>
      <c r="AL74">
        <f t="shared" si="26"/>
        <v>-10.211007476027909</v>
      </c>
      <c r="AN74">
        <f t="shared" si="36"/>
        <v>0</v>
      </c>
      <c r="AO74">
        <f t="shared" si="36"/>
        <v>0</v>
      </c>
      <c r="AP74">
        <f t="shared" si="36"/>
        <v>-3.4671128874559153E-11</v>
      </c>
      <c r="AQ74">
        <f t="shared" si="36"/>
        <v>-5.1897515669958606E-6</v>
      </c>
      <c r="AR74">
        <f t="shared" si="36"/>
        <v>-5.189786238124735E-6</v>
      </c>
      <c r="AS74">
        <f t="shared" si="36"/>
        <v>-5.0565350228873197E-3</v>
      </c>
      <c r="AT74">
        <f t="shared" si="36"/>
        <v>-3.3036099771758076E-3</v>
      </c>
      <c r="AU74">
        <f t="shared" si="23"/>
        <v>-8.3653347863012519E-3</v>
      </c>
      <c r="AW74">
        <v>71</v>
      </c>
      <c r="AX74">
        <f>IF(Z74&gt;0, (R74*SUMPRODUCT(K74:$K$98, X74:$X$98)-K74*$AZ$3)/Z74, 0)</f>
        <v>-15191996406.771578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12.5</v>
      </c>
      <c r="R75">
        <f t="shared" si="28"/>
        <v>1000000</v>
      </c>
      <c r="S75">
        <f t="shared" si="29"/>
        <v>-41188258087.954323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-51.434922057562709</v>
      </c>
      <c r="AC75">
        <f t="shared" si="30"/>
        <v>-45.924041936403839</v>
      </c>
      <c r="AE75">
        <f t="shared" si="31"/>
        <v>0</v>
      </c>
      <c r="AF75">
        <f t="shared" si="32"/>
        <v>0</v>
      </c>
      <c r="AG75">
        <f t="shared" si="32"/>
        <v>-1.3937237233466094E-8</v>
      </c>
      <c r="AH75">
        <f t="shared" si="33"/>
        <v>-2.2368236069453692E-3</v>
      </c>
      <c r="AI75">
        <f t="shared" si="34"/>
        <v>-2.2368375441826028E-3</v>
      </c>
      <c r="AJ75">
        <f t="shared" si="35"/>
        <v>-5.5108801211588698</v>
      </c>
      <c r="AK75">
        <f t="shared" si="49"/>
        <v>-3.60044454402939</v>
      </c>
      <c r="AL75">
        <f t="shared" si="26"/>
        <v>-9.1135615027324413</v>
      </c>
      <c r="AN75">
        <f t="shared" si="36"/>
        <v>0</v>
      </c>
      <c r="AO75">
        <f t="shared" si="36"/>
        <v>0</v>
      </c>
      <c r="AP75">
        <f t="shared" si="36"/>
        <v>-1.0194675393176111E-11</v>
      </c>
      <c r="AQ75">
        <f t="shared" si="36"/>
        <v>-1.636170081818308E-6</v>
      </c>
      <c r="AR75">
        <f t="shared" si="36"/>
        <v>-1.6361802764937015E-6</v>
      </c>
      <c r="AS75">
        <f t="shared" si="36"/>
        <v>-4.0310452512796711E-3</v>
      </c>
      <c r="AT75">
        <f t="shared" si="36"/>
        <v>-2.6336183264050847E-3</v>
      </c>
      <c r="AU75">
        <f t="shared" si="23"/>
        <v>-6.666299757961249E-3</v>
      </c>
      <c r="AW75">
        <v>72</v>
      </c>
      <c r="AX75">
        <f>IF(Z75&gt;0, (R75*SUMPRODUCT(K75:$K$98, X75:$X$98)-K75*$AZ$3)/Z75, 0)</f>
        <v>-41188258087.954323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12.5</v>
      </c>
      <c r="R76">
        <f t="shared" si="28"/>
        <v>1000000</v>
      </c>
      <c r="S76">
        <f t="shared" si="29"/>
        <v>-117213437469.2908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-45.924041936403839</v>
      </c>
      <c r="AC76">
        <f t="shared" si="30"/>
        <v>-41.003610259261031</v>
      </c>
      <c r="AE76">
        <f t="shared" si="31"/>
        <v>0</v>
      </c>
      <c r="AF76">
        <f t="shared" si="32"/>
        <v>0</v>
      </c>
      <c r="AG76">
        <f t="shared" si="32"/>
        <v>-4.3727505933357388E-9</v>
      </c>
      <c r="AH76">
        <f t="shared" si="33"/>
        <v>-7.5400914142365559E-4</v>
      </c>
      <c r="AI76">
        <f t="shared" si="34"/>
        <v>-7.5401351417424896E-4</v>
      </c>
      <c r="AJ76">
        <f t="shared" si="35"/>
        <v>-4.9204316771428083</v>
      </c>
      <c r="AK76">
        <f t="shared" si="49"/>
        <v>-3.2146829355482689</v>
      </c>
      <c r="AL76">
        <f t="shared" si="26"/>
        <v>-8.1358686262052515</v>
      </c>
      <c r="AN76">
        <f t="shared" si="36"/>
        <v>0</v>
      </c>
      <c r="AO76">
        <f t="shared" si="36"/>
        <v>0</v>
      </c>
      <c r="AP76">
        <f t="shared" si="36"/>
        <v>-2.8558368573306077E-12</v>
      </c>
      <c r="AQ76">
        <f t="shared" si="36"/>
        <v>-4.9244223993100499E-7</v>
      </c>
      <c r="AR76">
        <f t="shared" si="36"/>
        <v>-4.924450957678623E-7</v>
      </c>
      <c r="AS76">
        <f t="shared" si="36"/>
        <v>-3.2135265521379768E-3</v>
      </c>
      <c r="AT76">
        <f t="shared" si="36"/>
        <v>-2.0995046060852747E-3</v>
      </c>
      <c r="AU76">
        <f t="shared" si="23"/>
        <v>-5.3135236033190194E-3</v>
      </c>
      <c r="AW76">
        <v>73</v>
      </c>
      <c r="AX76">
        <f>IF(Z76&gt;0, (R76*SUMPRODUCT(K76:$K$98, X76:$X$98)-K76*$AZ$3)/Z76, 0)</f>
        <v>-117213437469.2908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12.5</v>
      </c>
      <c r="R77">
        <f t="shared" si="28"/>
        <v>1000000</v>
      </c>
      <c r="S77">
        <f t="shared" si="29"/>
        <v>-351123696957.69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-41.003610259261031</v>
      </c>
      <c r="AC77">
        <f t="shared" si="30"/>
        <v>-36.610366721959622</v>
      </c>
      <c r="AE77">
        <f t="shared" si="31"/>
        <v>0</v>
      </c>
      <c r="AF77">
        <f t="shared" si="32"/>
        <v>0</v>
      </c>
      <c r="AG77">
        <f t="shared" si="32"/>
        <v>-1.3033286787238375E-9</v>
      </c>
      <c r="AH77">
        <f t="shared" si="33"/>
        <v>-2.4205555269428351E-4</v>
      </c>
      <c r="AI77">
        <f t="shared" si="34"/>
        <v>-2.4205685602296225E-4</v>
      </c>
      <c r="AJ77">
        <f t="shared" si="35"/>
        <v>-4.3932435373014087</v>
      </c>
      <c r="AK77">
        <f t="shared" si="49"/>
        <v>-2.8702527181482722</v>
      </c>
      <c r="AL77">
        <f t="shared" si="26"/>
        <v>-7.263738312305704</v>
      </c>
      <c r="AN77">
        <f t="shared" si="36"/>
        <v>0</v>
      </c>
      <c r="AO77">
        <f t="shared" si="36"/>
        <v>0</v>
      </c>
      <c r="AP77">
        <f t="shared" si="36"/>
        <v>-7.6000179130225465E-13</v>
      </c>
      <c r="AQ77">
        <f t="shared" si="36"/>
        <v>-1.4114832017848401E-7</v>
      </c>
      <c r="AR77">
        <f t="shared" si="36"/>
        <v>-1.4114908018027533E-7</v>
      </c>
      <c r="AS77">
        <f t="shared" si="36"/>
        <v>-2.5618042574229263E-3</v>
      </c>
      <c r="AT77">
        <f t="shared" si="36"/>
        <v>-1.6737122744960857E-3</v>
      </c>
      <c r="AU77">
        <f t="shared" si="23"/>
        <v>-4.2356576809991922E-3</v>
      </c>
      <c r="AW77">
        <v>74</v>
      </c>
      <c r="AX77">
        <f>IF(Z77&gt;0, (R77*SUMPRODUCT(K77:$K$98, X77:$X$98)-K77*$AZ$3)/Z77, 0)</f>
        <v>-351123696957.69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12.5</v>
      </c>
      <c r="R78">
        <f t="shared" si="28"/>
        <v>1000000</v>
      </c>
      <c r="S78">
        <f t="shared" si="29"/>
        <v>-1110350566604.6013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-36.610366721959622</v>
      </c>
      <c r="AC78">
        <f t="shared" si="30"/>
        <v>-32.687827550836829</v>
      </c>
      <c r="AE78">
        <f t="shared" si="31"/>
        <v>0</v>
      </c>
      <c r="AF78">
        <f t="shared" si="32"/>
        <v>0</v>
      </c>
      <c r="AG78">
        <f t="shared" si="32"/>
        <v>-3.6798994540520021E-10</v>
      </c>
      <c r="AH78">
        <f t="shared" si="33"/>
        <v>-7.3784435722511915E-5</v>
      </c>
      <c r="AI78">
        <f t="shared" si="34"/>
        <v>-7.3784803712457315E-5</v>
      </c>
      <c r="AJ78">
        <f t="shared" si="35"/>
        <v>-3.9225391711227928</v>
      </c>
      <c r="AK78">
        <f t="shared" si="49"/>
        <v>-2.5627256705371737</v>
      </c>
      <c r="AL78">
        <f t="shared" si="26"/>
        <v>-6.4853386264636796</v>
      </c>
      <c r="AN78">
        <f t="shared" si="36"/>
        <v>0</v>
      </c>
      <c r="AO78">
        <f t="shared" si="36"/>
        <v>0</v>
      </c>
      <c r="AP78">
        <f t="shared" si="36"/>
        <v>-1.9159253961379232E-13</v>
      </c>
      <c r="AQ78">
        <f t="shared" si="36"/>
        <v>-3.8415580644413193E-8</v>
      </c>
      <c r="AR78">
        <f t="shared" si="36"/>
        <v>-3.8415772236952806E-8</v>
      </c>
      <c r="AS78">
        <f t="shared" si="36"/>
        <v>-2.0422548249313544E-3</v>
      </c>
      <c r="AT78">
        <f t="shared" si="36"/>
        <v>-1.3342731932825722E-3</v>
      </c>
      <c r="AU78">
        <f t="shared" si="23"/>
        <v>-3.376566433986164E-3</v>
      </c>
      <c r="AW78">
        <v>75</v>
      </c>
      <c r="AX78">
        <f>IF(Z78&gt;0, (R78*SUMPRODUCT(K78:$K$98, X78:$X$98)-K78*$AZ$3)/Z78, 0)</f>
        <v>-1110350566604.6013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12.5</v>
      </c>
      <c r="R79">
        <f t="shared" si="28"/>
        <v>1000000</v>
      </c>
      <c r="S79">
        <f t="shared" si="29"/>
        <v>-3717155633545.0615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-32.687827550836829</v>
      </c>
      <c r="AC79">
        <f t="shared" si="30"/>
        <v>-29.185560346153192</v>
      </c>
      <c r="AE79">
        <f t="shared" si="31"/>
        <v>0</v>
      </c>
      <c r="AF79">
        <f t="shared" si="32"/>
        <v>0</v>
      </c>
      <c r="AG79">
        <f t="shared" si="32"/>
        <v>-9.8144802180097462E-11</v>
      </c>
      <c r="AH79">
        <f t="shared" si="33"/>
        <v>-2.1293219501684062E-5</v>
      </c>
      <c r="AI79">
        <f t="shared" si="34"/>
        <v>-2.1293317646486243E-5</v>
      </c>
      <c r="AJ79">
        <f t="shared" si="35"/>
        <v>-3.5022672046836369</v>
      </c>
      <c r="AK79">
        <f t="shared" si="49"/>
        <v>-2.2881479285585784</v>
      </c>
      <c r="AL79">
        <f t="shared" si="26"/>
        <v>-5.7904364265598618</v>
      </c>
      <c r="AN79">
        <f t="shared" si="36"/>
        <v>0</v>
      </c>
      <c r="AO79">
        <f t="shared" si="36"/>
        <v>0</v>
      </c>
      <c r="AP79">
        <f t="shared" si="36"/>
        <v>-4.5623849176079207E-14</v>
      </c>
      <c r="AQ79">
        <f t="shared" si="36"/>
        <v>-9.8984216528889779E-9</v>
      </c>
      <c r="AR79">
        <f t="shared" si="36"/>
        <v>-9.8984672767381546E-9</v>
      </c>
      <c r="AS79">
        <f t="shared" si="36"/>
        <v>-1.6280730835607875E-3</v>
      </c>
      <c r="AT79">
        <f t="shared" si="36"/>
        <v>-1.0636744245869443E-3</v>
      </c>
      <c r="AU79">
        <f t="shared" si="23"/>
        <v>-2.6917574066150085E-3</v>
      </c>
      <c r="AW79">
        <v>76</v>
      </c>
      <c r="AX79">
        <f>IF(Z79&gt;0, (R79*SUMPRODUCT(K79:$K$98, X79:$X$98)-K79*$AZ$3)/Z79, 0)</f>
        <v>-3717155633545.0615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12.5</v>
      </c>
      <c r="R80">
        <f t="shared" si="28"/>
        <v>1000000</v>
      </c>
      <c r="S80">
        <f t="shared" si="29"/>
        <v>-13353223044220.676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-29.185560346153192</v>
      </c>
      <c r="AC80">
        <f t="shared" si="30"/>
        <v>-26.058536031855891</v>
      </c>
      <c r="AE80">
        <f t="shared" si="31"/>
        <v>0</v>
      </c>
      <c r="AF80">
        <f t="shared" si="32"/>
        <v>0</v>
      </c>
      <c r="AG80">
        <f t="shared" si="32"/>
        <v>-2.4393489071477504E-11</v>
      </c>
      <c r="AH80">
        <f t="shared" si="33"/>
        <v>-5.8215892069455186E-6</v>
      </c>
      <c r="AI80">
        <f t="shared" si="34"/>
        <v>-5.8216136004345902E-6</v>
      </c>
      <c r="AJ80">
        <f t="shared" si="35"/>
        <v>-3.1270243142973015</v>
      </c>
      <c r="AK80">
        <f t="shared" si="49"/>
        <v>-2.0429892242307237</v>
      </c>
      <c r="AL80">
        <f t="shared" si="26"/>
        <v>-5.1700193601416258</v>
      </c>
      <c r="AN80">
        <f t="shared" si="36"/>
        <v>0</v>
      </c>
      <c r="AO80">
        <f t="shared" si="36"/>
        <v>0</v>
      </c>
      <c r="AP80">
        <f t="shared" si="36"/>
        <v>-1.0124661665667415E-14</v>
      </c>
      <c r="AQ80">
        <f t="shared" si="36"/>
        <v>-2.4162849727693501E-9</v>
      </c>
      <c r="AR80">
        <f t="shared" si="36"/>
        <v>-2.4162950974310158E-9</v>
      </c>
      <c r="AS80">
        <f t="shared" si="36"/>
        <v>-1.2978899045481315E-3</v>
      </c>
      <c r="AT80">
        <f t="shared" si="36"/>
        <v>-8.4795473994436516E-4</v>
      </c>
      <c r="AU80">
        <f t="shared" si="23"/>
        <v>-2.1458470607875939E-3</v>
      </c>
      <c r="AW80">
        <v>77</v>
      </c>
      <c r="AX80">
        <f>IF(Z80&gt;0, (R80*SUMPRODUCT(K80:$K$98, X80:$X$98)-K80*$AZ$3)/Z80, 0)</f>
        <v>-13353223044220.676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12.5</v>
      </c>
      <c r="R81">
        <f t="shared" si="28"/>
        <v>1000000</v>
      </c>
      <c r="S81">
        <f t="shared" si="29"/>
        <v>-51727891137304.203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-26.058536031855891</v>
      </c>
      <c r="AC81">
        <f t="shared" si="30"/>
        <v>-23.266550030525991</v>
      </c>
      <c r="AE81">
        <f t="shared" si="31"/>
        <v>0</v>
      </c>
      <c r="AF81">
        <f t="shared" si="32"/>
        <v>0</v>
      </c>
      <c r="AG81">
        <f t="shared" si="32"/>
        <v>-5.622341622425777E-12</v>
      </c>
      <c r="AH81">
        <f t="shared" si="33"/>
        <v>-1.4821770046669563E-6</v>
      </c>
      <c r="AI81">
        <f t="shared" si="34"/>
        <v>-1.4821826270085787E-6</v>
      </c>
      <c r="AJ81">
        <f t="shared" si="35"/>
        <v>-2.7919860013298994</v>
      </c>
      <c r="AK81">
        <f t="shared" si="49"/>
        <v>-1.8240975222299125</v>
      </c>
      <c r="AL81">
        <f t="shared" si="26"/>
        <v>-4.6160850057424385</v>
      </c>
      <c r="AN81">
        <f t="shared" si="36"/>
        <v>0</v>
      </c>
      <c r="AO81">
        <f t="shared" si="36"/>
        <v>0</v>
      </c>
      <c r="AP81">
        <f t="shared" si="36"/>
        <v>-2.0835590057110004E-15</v>
      </c>
      <c r="AQ81">
        <f t="shared" si="36"/>
        <v>-5.4927349732960144E-10</v>
      </c>
      <c r="AR81">
        <f t="shared" si="36"/>
        <v>-5.492755808886072E-10</v>
      </c>
      <c r="AS81">
        <f t="shared" si="36"/>
        <v>-1.0346698880207993E-3</v>
      </c>
      <c r="AT81">
        <f t="shared" si="36"/>
        <v>-6.7598432734463916E-4</v>
      </c>
      <c r="AU81">
        <f t="shared" si="23"/>
        <v>-1.7106547646410192E-3</v>
      </c>
      <c r="AW81">
        <v>78</v>
      </c>
      <c r="AX81">
        <f>IF(Z81&gt;0, (R81*SUMPRODUCT(K81:$K$98, X81:$X$98)-K81*$AZ$3)/Z81, 0)</f>
        <v>-51727891137304.203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12.5</v>
      </c>
      <c r="R82">
        <f t="shared" si="28"/>
        <v>1000000</v>
      </c>
      <c r="S82">
        <f t="shared" si="29"/>
        <v>-217297241354328.56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-23.266550030525991</v>
      </c>
      <c r="AC82">
        <f t="shared" si="30"/>
        <v>-20.773705384873313</v>
      </c>
      <c r="AE82">
        <f t="shared" si="31"/>
        <v>0</v>
      </c>
      <c r="AF82">
        <f t="shared" si="32"/>
        <v>0</v>
      </c>
      <c r="AG82">
        <f t="shared" si="32"/>
        <v>-1.1950051261234926E-12</v>
      </c>
      <c r="AH82">
        <f t="shared" si="33"/>
        <v>-3.4968904640624212E-7</v>
      </c>
      <c r="AI82">
        <f t="shared" si="34"/>
        <v>-3.4969024141136825E-7</v>
      </c>
      <c r="AJ82">
        <f t="shared" si="35"/>
        <v>-2.4928446456526778</v>
      </c>
      <c r="AK82">
        <f t="shared" si="49"/>
        <v>-1.6286585021368196</v>
      </c>
      <c r="AL82">
        <f t="shared" si="26"/>
        <v>-4.1215034974797389</v>
      </c>
      <c r="AN82">
        <f t="shared" si="36"/>
        <v>0</v>
      </c>
      <c r="AO82">
        <f t="shared" si="36"/>
        <v>0</v>
      </c>
      <c r="AP82">
        <f t="shared" si="36"/>
        <v>-3.9540332690521793E-16</v>
      </c>
      <c r="AQ82">
        <f t="shared" si="36"/>
        <v>-1.1570512068000329E-10</v>
      </c>
      <c r="AR82">
        <f t="shared" si="36"/>
        <v>-1.157055160833302E-10</v>
      </c>
      <c r="AS82">
        <f t="shared" si="36"/>
        <v>-8.2483250054867733E-4</v>
      </c>
      <c r="AT82">
        <f t="shared" si="36"/>
        <v>-5.3889056712784218E-4</v>
      </c>
      <c r="AU82">
        <f t="shared" si="23"/>
        <v>-1.3637231833820355E-3</v>
      </c>
      <c r="AW82">
        <v>79</v>
      </c>
      <c r="AX82">
        <f>IF(Z82&gt;0, (R82*SUMPRODUCT(K82:$K$98, X82:$X$98)-K82*$AZ$3)/Z82, 0)</f>
        <v>-217297241354328.56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12.5</v>
      </c>
      <c r="R83">
        <f t="shared" si="28"/>
        <v>1000000</v>
      </c>
      <c r="S83">
        <f t="shared" si="29"/>
        <v>-996229519453904.38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-20.773705384873313</v>
      </c>
      <c r="AC83">
        <f t="shared" si="30"/>
        <v>-18.547951236594425</v>
      </c>
      <c r="AE83">
        <f t="shared" si="31"/>
        <v>0</v>
      </c>
      <c r="AF83">
        <f t="shared" si="32"/>
        <v>0</v>
      </c>
      <c r="AG83">
        <f t="shared" si="32"/>
        <v>-2.3272688264098162E-13</v>
      </c>
      <c r="AH83">
        <f t="shared" si="33"/>
        <v>-7.6026255377702083E-8</v>
      </c>
      <c r="AI83">
        <f t="shared" si="34"/>
        <v>-7.6026488104584725E-8</v>
      </c>
      <c r="AJ83">
        <f t="shared" si="35"/>
        <v>-2.2257541482788881</v>
      </c>
      <c r="AK83">
        <f t="shared" si="49"/>
        <v>-1.4541593769411321</v>
      </c>
      <c r="AL83">
        <f t="shared" si="26"/>
        <v>-3.6799136012465086</v>
      </c>
      <c r="AN83">
        <f t="shared" si="36"/>
        <v>0</v>
      </c>
      <c r="AO83">
        <f t="shared" si="36"/>
        <v>0</v>
      </c>
      <c r="AP83">
        <f t="shared" si="36"/>
        <v>-6.8754175822654605E-17</v>
      </c>
      <c r="AQ83">
        <f t="shared" si="36"/>
        <v>-2.2460329765342324E-11</v>
      </c>
      <c r="AR83">
        <f t="shared" si="36"/>
        <v>-2.2460398519518144E-11</v>
      </c>
      <c r="AS83">
        <f t="shared" si="36"/>
        <v>-6.575514195532046E-4</v>
      </c>
      <c r="AT83">
        <f t="shared" si="36"/>
        <v>-4.2960026079413806E-4</v>
      </c>
      <c r="AU83">
        <f t="shared" si="23"/>
        <v>-1.0871517028077412E-3</v>
      </c>
      <c r="AW83">
        <v>80</v>
      </c>
      <c r="AX83">
        <f>IF(Z83&gt;0, (R83*SUMPRODUCT(K83:$K$98, X83:$X$98)-K83*$AZ$3)/Z83, 0)</f>
        <v>-996229519453904.38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12.5</v>
      </c>
      <c r="R84">
        <f t="shared" si="28"/>
        <v>1000000</v>
      </c>
      <c r="S84">
        <f t="shared" si="29"/>
        <v>-5022000360913745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-18.547951236594425</v>
      </c>
      <c r="AC84">
        <f t="shared" si="30"/>
        <v>-16.560670746978854</v>
      </c>
      <c r="AE84">
        <f t="shared" si="31"/>
        <v>0</v>
      </c>
      <c r="AF84">
        <f t="shared" si="32"/>
        <v>0</v>
      </c>
      <c r="AG84">
        <f t="shared" si="32"/>
        <v>-4.1220304552023337E-14</v>
      </c>
      <c r="AH84">
        <f t="shared" si="33"/>
        <v>-1.5134344741003876E-8</v>
      </c>
      <c r="AI84">
        <f t="shared" si="34"/>
        <v>-1.5134385961308427E-8</v>
      </c>
      <c r="AJ84">
        <f t="shared" si="35"/>
        <v>-1.9872804896155714</v>
      </c>
      <c r="AK84">
        <f t="shared" si="49"/>
        <v>-1.2983565865616098</v>
      </c>
      <c r="AL84">
        <f t="shared" si="26"/>
        <v>-3.2856370913115671</v>
      </c>
      <c r="AN84">
        <f t="shared" si="36"/>
        <v>0</v>
      </c>
      <c r="AO84">
        <f t="shared" si="36"/>
        <v>0</v>
      </c>
      <c r="AP84">
        <f t="shared" si="36"/>
        <v>-1.0872907710194974E-17</v>
      </c>
      <c r="AQ84">
        <f t="shared" si="36"/>
        <v>-3.9920698163578341E-12</v>
      </c>
      <c r="AR84">
        <f t="shared" si="36"/>
        <v>-3.9920806892655444E-12</v>
      </c>
      <c r="AS84">
        <f t="shared" si="36"/>
        <v>-5.2419596586412325E-4</v>
      </c>
      <c r="AT84">
        <f t="shared" si="36"/>
        <v>-3.4247469770126222E-4</v>
      </c>
      <c r="AU84">
        <f t="shared" si="23"/>
        <v>-8.6667066755746617E-4</v>
      </c>
      <c r="AW84">
        <v>81</v>
      </c>
      <c r="AX84">
        <f>IF(Z84&gt;0, (R84*SUMPRODUCT(K84:$K$98, X84:$X$98)-K84*$AZ$3)/Z84, 0)</f>
        <v>-5022000360913745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12.5</v>
      </c>
      <c r="R85">
        <f t="shared" si="28"/>
        <v>1000000</v>
      </c>
      <c r="S85">
        <f t="shared" si="29"/>
        <v>-2.8098761428903092E+16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-16.560670746978854</v>
      </c>
      <c r="AC85">
        <f t="shared" si="30"/>
        <v>-14.786313166948885</v>
      </c>
      <c r="AE85">
        <f t="shared" si="31"/>
        <v>0</v>
      </c>
      <c r="AF85">
        <f t="shared" si="32"/>
        <v>0</v>
      </c>
      <c r="AG85">
        <f t="shared" si="32"/>
        <v>-6.5778313771774079E-15</v>
      </c>
      <c r="AH85">
        <f t="shared" si="33"/>
        <v>-2.7384216103460556E-9</v>
      </c>
      <c r="AI85">
        <f t="shared" si="34"/>
        <v>-2.7384281881774329E-9</v>
      </c>
      <c r="AJ85">
        <f t="shared" si="35"/>
        <v>-1.7743575800299691</v>
      </c>
      <c r="AK85">
        <f t="shared" si="49"/>
        <v>-1.1592469522885198</v>
      </c>
      <c r="AL85">
        <f t="shared" si="26"/>
        <v>-2.9336045350569169</v>
      </c>
      <c r="AN85">
        <f t="shared" si="36"/>
        <v>0</v>
      </c>
      <c r="AO85">
        <f t="shared" si="36"/>
        <v>0</v>
      </c>
      <c r="AP85">
        <f t="shared" si="36"/>
        <v>-1.5491705023112559E-18</v>
      </c>
      <c r="AQ85">
        <f t="shared" si="36"/>
        <v>-6.4493626217888695E-13</v>
      </c>
      <c r="AR85">
        <f t="shared" si="36"/>
        <v>-6.4493781134938927E-13</v>
      </c>
      <c r="AS85">
        <f t="shared" si="36"/>
        <v>-4.1788581462760653E-4</v>
      </c>
      <c r="AT85">
        <f t="shared" si="36"/>
        <v>-2.7301873222390497E-4</v>
      </c>
      <c r="AU85">
        <f t="shared" si="23"/>
        <v>-6.9090454749644922E-4</v>
      </c>
      <c r="AW85">
        <v>82</v>
      </c>
      <c r="AX85">
        <f>IF(Z85&gt;0, (R85*SUMPRODUCT(K85:$K$98, X85:$X$98)-K85*$AZ$3)/Z85, 0)</f>
        <v>-2.8098761428903092E+16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12.5</v>
      </c>
      <c r="R86">
        <f t="shared" si="28"/>
        <v>1000000</v>
      </c>
      <c r="S86">
        <f t="shared" si="29"/>
        <v>-1.7663163995511971E+17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-14.786313166948885</v>
      </c>
      <c r="AC86">
        <f t="shared" si="30"/>
        <v>-13.202065327633498</v>
      </c>
      <c r="AE86">
        <f t="shared" si="31"/>
        <v>0</v>
      </c>
      <c r="AF86">
        <f t="shared" si="32"/>
        <v>0</v>
      </c>
      <c r="AG86">
        <f t="shared" si="32"/>
        <v>-9.3429363299434972E-16</v>
      </c>
      <c r="AH86">
        <f t="shared" si="33"/>
        <v>-4.4622075443290274E-10</v>
      </c>
      <c r="AI86">
        <f t="shared" si="34"/>
        <v>-4.4622168872653572E-10</v>
      </c>
      <c r="AJ86">
        <f t="shared" si="35"/>
        <v>-1.5842478393153865</v>
      </c>
      <c r="AK86">
        <f t="shared" si="49"/>
        <v>-1.035041921686422</v>
      </c>
      <c r="AL86">
        <f t="shared" si="26"/>
        <v>-2.6192897614480302</v>
      </c>
      <c r="AN86">
        <f t="shared" si="36"/>
        <v>0</v>
      </c>
      <c r="AO86">
        <f t="shared" si="36"/>
        <v>0</v>
      </c>
      <c r="AP86">
        <f t="shared" si="36"/>
        <v>-1.964634876464876E-19</v>
      </c>
      <c r="AQ86">
        <f t="shared" si="36"/>
        <v>-9.3831406508862668E-14</v>
      </c>
      <c r="AR86">
        <f t="shared" si="36"/>
        <v>-9.383160297235031E-14</v>
      </c>
      <c r="AS86">
        <f t="shared" si="36"/>
        <v>-3.3313601293716131E-4</v>
      </c>
      <c r="AT86">
        <f t="shared" si="36"/>
        <v>-2.1764886178568974E-4</v>
      </c>
      <c r="AU86">
        <f t="shared" si="23"/>
        <v>-5.5078487481668265E-4</v>
      </c>
      <c r="AW86">
        <v>83</v>
      </c>
      <c r="AX86">
        <f>IF(Z86&gt;0, (R86*SUMPRODUCT(K86:$K$98, X86:$X$98)-K86*$AZ$3)/Z86, 0)</f>
        <v>-1.7663163995511971E+17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12.5</v>
      </c>
      <c r="R87">
        <f t="shared" si="28"/>
        <v>1000000</v>
      </c>
      <c r="S87">
        <f t="shared" si="29"/>
        <v>-1.2667683629771412E+18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-13.202065327633498</v>
      </c>
      <c r="AC87">
        <f t="shared" si="30"/>
        <v>-11.787558328244273</v>
      </c>
      <c r="AE87">
        <f t="shared" si="31"/>
        <v>0</v>
      </c>
      <c r="AF87">
        <f t="shared" si="32"/>
        <v>0</v>
      </c>
      <c r="AG87">
        <f t="shared" si="32"/>
        <v>-1.1631525021414847E-16</v>
      </c>
      <c r="AH87">
        <f t="shared" si="33"/>
        <v>-6.4690835716020614E-11</v>
      </c>
      <c r="AI87">
        <f t="shared" si="34"/>
        <v>-6.4690952031270831E-11</v>
      </c>
      <c r="AJ87">
        <f t="shared" si="35"/>
        <v>-1.414506999389225</v>
      </c>
      <c r="AK87">
        <f t="shared" si="49"/>
        <v>-0.92414457293434493</v>
      </c>
      <c r="AL87">
        <f t="shared" si="26"/>
        <v>-2.3386515723882608</v>
      </c>
      <c r="AN87">
        <f t="shared" si="36"/>
        <v>0</v>
      </c>
      <c r="AO87">
        <f t="shared" si="36"/>
        <v>0</v>
      </c>
      <c r="AP87">
        <f t="shared" si="36"/>
        <v>-2.1838212960097913E-20</v>
      </c>
      <c r="AQ87">
        <f t="shared" si="36"/>
        <v>-1.2145718161050932E-14</v>
      </c>
      <c r="AR87">
        <f t="shared" si="36"/>
        <v>-1.2145739999263893E-14</v>
      </c>
      <c r="AS87">
        <f t="shared" si="36"/>
        <v>-2.6557398990535394E-4</v>
      </c>
      <c r="AT87">
        <f t="shared" si="36"/>
        <v>-1.7350834007150755E-4</v>
      </c>
      <c r="AU87">
        <f t="shared" si="23"/>
        <v>-4.3908232998900724E-4</v>
      </c>
      <c r="AW87">
        <v>84</v>
      </c>
      <c r="AX87">
        <f>IF(Z87&gt;0, (R87*SUMPRODUCT(K87:$K$98, X87:$X$98)-K87*$AZ$3)/Z87, 0)</f>
        <v>-1.2667683629771412E+18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12.5</v>
      </c>
      <c r="R88">
        <f t="shared" si="28"/>
        <v>1000000</v>
      </c>
      <c r="S88">
        <f t="shared" si="29"/>
        <v>-1.0575037961904568E+19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-11.787558328244273</v>
      </c>
      <c r="AC88">
        <f t="shared" si="30"/>
        <v>-10.524605650218113</v>
      </c>
      <c r="AE88">
        <f t="shared" si="31"/>
        <v>0</v>
      </c>
      <c r="AF88">
        <f t="shared" si="32"/>
        <v>0</v>
      </c>
      <c r="AG88">
        <f t="shared" si="32"/>
        <v>-1.2440387552427552E-17</v>
      </c>
      <c r="AH88">
        <f t="shared" si="33"/>
        <v>-8.2169368127663543E-12</v>
      </c>
      <c r="AI88">
        <f t="shared" si="34"/>
        <v>-8.2169492531539072E-12</v>
      </c>
      <c r="AJ88">
        <f t="shared" si="35"/>
        <v>-1.26295267802616</v>
      </c>
      <c r="AK88">
        <f t="shared" si="49"/>
        <v>-0.82512908297709919</v>
      </c>
      <c r="AL88">
        <f t="shared" si="26"/>
        <v>-2.0880817610114759</v>
      </c>
      <c r="AN88">
        <f t="shared" si="36"/>
        <v>0</v>
      </c>
      <c r="AO88">
        <f t="shared" si="36"/>
        <v>0</v>
      </c>
      <c r="AP88">
        <f t="shared" si="36"/>
        <v>-2.0854334001766189E-21</v>
      </c>
      <c r="AQ88">
        <f t="shared" si="36"/>
        <v>-1.3774389587356516E-15</v>
      </c>
      <c r="AR88">
        <f t="shared" si="36"/>
        <v>-1.3774410441690518E-15</v>
      </c>
      <c r="AS88">
        <f t="shared" si="36"/>
        <v>-2.1171395878935578E-4</v>
      </c>
      <c r="AT88">
        <f t="shared" si="36"/>
        <v>-1.3831978640904712E-4</v>
      </c>
      <c r="AU88">
        <f t="shared" si="23"/>
        <v>-3.5003374519978028E-4</v>
      </c>
      <c r="AW88">
        <v>85</v>
      </c>
      <c r="AX88">
        <f>IF(Z88&gt;0, (R88*SUMPRODUCT(K88:$K$98, X88:$X$98)-K88*$AZ$3)/Z88, 0)</f>
        <v>-1.0575037961904568E+19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-10.524605650218113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-9.9523100419420411E-13</v>
      </c>
      <c r="AI89">
        <f t="shared" si="34"/>
        <v>-9.9523100419420411E-13</v>
      </c>
      <c r="AJ89">
        <f t="shared" si="35"/>
        <v>-10.524605650218113</v>
      </c>
      <c r="AK89">
        <f t="shared" si="49"/>
        <v>-0.73672239551526797</v>
      </c>
      <c r="AL89">
        <f t="shared" si="26"/>
        <v>-11.261328045734377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-1.4895952858404417E-16</v>
      </c>
      <c r="AR89">
        <f t="shared" si="36"/>
        <v>-1.4895952858404417E-16</v>
      </c>
      <c r="AS89">
        <f t="shared" si="36"/>
        <v>-1.5752526695636758E-3</v>
      </c>
      <c r="AT89">
        <f t="shared" si="36"/>
        <v>-1.1026768686945731E-4</v>
      </c>
      <c r="AU89">
        <f t="shared" si="23"/>
        <v>-1.6855203564332822E-3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147724.42884623382</v>
      </c>
      <c r="AO91" s="8">
        <f t="shared" si="50"/>
        <v>-14772.442884623382</v>
      </c>
      <c r="AP91" s="8">
        <f t="shared" si="50"/>
        <v>-221.5012916176114</v>
      </c>
      <c r="AQ91" s="8">
        <f t="shared" si="50"/>
        <v>-62783.195624513144</v>
      </c>
      <c r="AR91" s="8">
        <f t="shared" si="50"/>
        <v>69947.289045479702</v>
      </c>
      <c r="AS91" s="8">
        <f t="shared" si="50"/>
        <v>-13408.262047960774</v>
      </c>
      <c r="AT91" s="8">
        <f t="shared" si="50"/>
        <v>4502.0102179904134</v>
      </c>
      <c r="AU91" s="8">
        <f t="shared" si="50"/>
        <v>61041.03721550935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94C09-A3DF-4D5C-811E-4940D3FA2BCF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'S.45.04.E'!C3*(1+C12)</f>
        <v>340901.16038887127</v>
      </c>
      <c r="K3">
        <v>1</v>
      </c>
      <c r="L3" s="2">
        <v>0</v>
      </c>
      <c r="O3">
        <f>$C$3</f>
        <v>340901.16038887127</v>
      </c>
      <c r="P3">
        <f>O3*C5</f>
        <v>34090.116038887129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340901.16038887127</v>
      </c>
      <c r="AF3">
        <f t="shared" ref="AF3:AG34" si="4">-$Z3*P3</f>
        <v>-34090.116038887129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306711.04434998415</v>
      </c>
      <c r="AJ3">
        <f t="shared" ref="AJ3:AJ66" si="7">AB3-AC3</f>
        <v>0</v>
      </c>
      <c r="AL3">
        <f t="shared" ref="AL3:AL34" si="8">SUM(AI3:AK3)</f>
        <v>306711.04434998415</v>
      </c>
      <c r="AN3">
        <f t="shared" ref="AN3:AU34" si="9">AE3*$K3</f>
        <v>340901.16038887127</v>
      </c>
      <c r="AO3">
        <f t="shared" si="9"/>
        <v>-34090.116038887129</v>
      </c>
      <c r="AP3">
        <f t="shared" si="9"/>
        <v>-100</v>
      </c>
      <c r="AQ3">
        <f t="shared" si="9"/>
        <v>0</v>
      </c>
      <c r="AR3">
        <f t="shared" si="9"/>
        <v>306711.04434998415</v>
      </c>
      <c r="AS3">
        <f t="shared" si="9"/>
        <v>0</v>
      </c>
      <c r="AT3">
        <f t="shared" si="9"/>
        <v>0</v>
      </c>
      <c r="AU3">
        <f t="shared" si="9"/>
        <v>306711.04434998415</v>
      </c>
      <c r="AW3">
        <v>0</v>
      </c>
      <c r="AX3">
        <f>IF(Z3&gt;0, (R3*SUMPRODUCT(K3:$K$98, X3:$X$98)-K3*$AZ$3)/Z3, 0)</f>
        <v>0</v>
      </c>
      <c r="AZ3">
        <f>C6*ABS(SUMPRODUCT(X4:X79, K4:K79))/1</f>
        <v>139975.307036037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1000000</v>
      </c>
      <c r="S4">
        <f t="shared" si="1"/>
        <v>9508.9034769896862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9389.1450470109703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-2594.3469999999998</v>
      </c>
      <c r="AI4">
        <f t="shared" si="6"/>
        <v>-2594.3469999999998</v>
      </c>
      <c r="AJ4">
        <f t="shared" si="7"/>
        <v>-9389.1450470109703</v>
      </c>
      <c r="AK4">
        <f>G4*SUM(AB4, AE4:AF4)</f>
        <v>0</v>
      </c>
      <c r="AL4">
        <f t="shared" si="8"/>
        <v>-11983.49204701097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-2420.3255900737008</v>
      </c>
      <c r="AR4">
        <f t="shared" si="9"/>
        <v>-2420.3255900737008</v>
      </c>
      <c r="AS4">
        <f t="shared" si="9"/>
        <v>-8759.3479307873586</v>
      </c>
      <c r="AT4">
        <f t="shared" si="9"/>
        <v>0</v>
      </c>
      <c r="AU4">
        <f t="shared" si="9"/>
        <v>-11179.673520861059</v>
      </c>
      <c r="AW4">
        <v>1</v>
      </c>
      <c r="AX4">
        <f>IF(Z4&gt;0, (R4*SUMPRODUCT(K4:$K$98, X4:$X$98)-K4*$AZ$3)/Z4, 0)</f>
        <v>9508.9034769896862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12.5</v>
      </c>
      <c r="R5">
        <f t="shared" si="0"/>
        <v>1000000</v>
      </c>
      <c r="S5">
        <f t="shared" si="1"/>
        <v>18321.328837341927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9389.1450470109703</v>
      </c>
      <c r="AC5">
        <f t="shared" si="2"/>
        <v>17860.974123299646</v>
      </c>
      <c r="AE5">
        <f t="shared" si="3"/>
        <v>0</v>
      </c>
      <c r="AF5">
        <f t="shared" si="4"/>
        <v>0</v>
      </c>
      <c r="AG5">
        <f t="shared" si="4"/>
        <v>-12.185916126683999</v>
      </c>
      <c r="AH5">
        <f t="shared" si="5"/>
        <v>-2658.3063352800887</v>
      </c>
      <c r="AI5">
        <f t="shared" si="6"/>
        <v>-2670.4922514067725</v>
      </c>
      <c r="AJ5">
        <f t="shared" si="7"/>
        <v>-8471.8290762886754</v>
      </c>
      <c r="AK5">
        <f>G5*SUM(AB5, AE5:AF5)</f>
        <v>384.95494692744978</v>
      </c>
      <c r="AL5">
        <f t="shared" si="8"/>
        <v>-10757.366380767999</v>
      </c>
      <c r="AN5">
        <f t="shared" si="9"/>
        <v>0</v>
      </c>
      <c r="AO5">
        <f t="shared" si="9"/>
        <v>0</v>
      </c>
      <c r="AP5">
        <f t="shared" si="9"/>
        <v>-10.420274582610233</v>
      </c>
      <c r="AQ5">
        <f t="shared" si="9"/>
        <v>-2273.1390607271965</v>
      </c>
      <c r="AR5">
        <f t="shared" si="9"/>
        <v>-2283.5593353098066</v>
      </c>
      <c r="AS5">
        <f t="shared" si="9"/>
        <v>-7244.3289674841553</v>
      </c>
      <c r="AT5">
        <f t="shared" si="9"/>
        <v>329.17806156029491</v>
      </c>
      <c r="AU5">
        <f t="shared" si="9"/>
        <v>-9198.7102412336681</v>
      </c>
      <c r="AW5">
        <v>2</v>
      </c>
      <c r="AX5">
        <f>IF(Z5&gt;0, (R5*SUMPRODUCT(K5:$K$98, X5:$X$98)-K5*$AZ$3)/Z5, 0)</f>
        <v>18321.328837341927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12.5</v>
      </c>
      <c r="R6">
        <f t="shared" si="0"/>
        <v>1000000</v>
      </c>
      <c r="S6">
        <f t="shared" si="1"/>
        <v>28370.562835616463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17860.974123299646</v>
      </c>
      <c r="AC6">
        <f t="shared" si="2"/>
        <v>27303.48665888187</v>
      </c>
      <c r="AE6">
        <f t="shared" si="3"/>
        <v>0</v>
      </c>
      <c r="AF6">
        <f t="shared" si="4"/>
        <v>0</v>
      </c>
      <c r="AG6">
        <f t="shared" si="4"/>
        <v>-12.029848868826907</v>
      </c>
      <c r="AH6">
        <f t="shared" si="5"/>
        <v>-2736.6477272202533</v>
      </c>
      <c r="AI6">
        <f t="shared" si="6"/>
        <v>-2748.67757608908</v>
      </c>
      <c r="AJ6">
        <f t="shared" si="7"/>
        <v>-9442.5125355822238</v>
      </c>
      <c r="AK6">
        <f>G6*SUM(AB6, AE6:AF6)</f>
        <v>1044.8669862130293</v>
      </c>
      <c r="AL6">
        <f t="shared" si="8"/>
        <v>-11146.323125458273</v>
      </c>
      <c r="AN6">
        <f t="shared" si="9"/>
        <v>0</v>
      </c>
      <c r="AO6">
        <f t="shared" si="9"/>
        <v>0</v>
      </c>
      <c r="AP6">
        <f t="shared" si="9"/>
        <v>-9.2799460704740593</v>
      </c>
      <c r="AQ6">
        <f t="shared" si="9"/>
        <v>-2111.0775039159612</v>
      </c>
      <c r="AR6">
        <f t="shared" si="9"/>
        <v>-2120.3574499864353</v>
      </c>
      <c r="AS6">
        <f t="shared" si="9"/>
        <v>-7284.0488733856528</v>
      </c>
      <c r="AT6">
        <f t="shared" si="9"/>
        <v>806.02087263139595</v>
      </c>
      <c r="AU6">
        <f t="shared" si="9"/>
        <v>-8598.3854507406922</v>
      </c>
      <c r="AW6">
        <v>3</v>
      </c>
      <c r="AX6">
        <f>IF(Z6&gt;0, (R6*SUMPRODUCT(K6:$K$98, X6:$X$98)-K6*$AZ$3)/Z6, 0)</f>
        <v>28370.562835616463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12.5</v>
      </c>
      <c r="R7">
        <f t="shared" si="0"/>
        <v>1000000</v>
      </c>
      <c r="S7">
        <f t="shared" si="1"/>
        <v>36769.074774218199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27303.48665888187</v>
      </c>
      <c r="AC7">
        <f t="shared" si="2"/>
        <v>34928.243066786177</v>
      </c>
      <c r="AE7">
        <f t="shared" si="3"/>
        <v>0</v>
      </c>
      <c r="AF7">
        <f t="shared" si="4"/>
        <v>0</v>
      </c>
      <c r="AG7">
        <f t="shared" si="4"/>
        <v>-11.874191586701693</v>
      </c>
      <c r="AH7">
        <f t="shared" si="5"/>
        <v>-2828.703474955506</v>
      </c>
      <c r="AI7">
        <f t="shared" si="6"/>
        <v>-2840.5776665422077</v>
      </c>
      <c r="AJ7">
        <f t="shared" si="7"/>
        <v>-7624.7564079043077</v>
      </c>
      <c r="AK7">
        <f>G7*SUM(AB7, AE7:AF7)</f>
        <v>1340.6011949510998</v>
      </c>
      <c r="AL7">
        <f t="shared" si="8"/>
        <v>-9124.7328794954155</v>
      </c>
      <c r="AN7">
        <f t="shared" si="9"/>
        <v>0</v>
      </c>
      <c r="AO7">
        <f t="shared" si="9"/>
        <v>0</v>
      </c>
      <c r="AP7">
        <f t="shared" si="9"/>
        <v>-8.3339736892748135</v>
      </c>
      <c r="AQ7">
        <f t="shared" si="9"/>
        <v>-1985.3427631604934</v>
      </c>
      <c r="AR7">
        <f t="shared" si="9"/>
        <v>-1993.6767368497683</v>
      </c>
      <c r="AS7">
        <f t="shared" si="9"/>
        <v>-5351.4817262818706</v>
      </c>
      <c r="AT7">
        <f t="shared" si="9"/>
        <v>940.90911410300464</v>
      </c>
      <c r="AU7">
        <f t="shared" si="9"/>
        <v>-6404.2493490286342</v>
      </c>
      <c r="AW7">
        <v>4</v>
      </c>
      <c r="AX7">
        <f>IF(Z7&gt;0, (R7*SUMPRODUCT(K7:$K$98, X7:$X$98)-K7*$AZ$3)/Z7, 0)</f>
        <v>36769.074774218199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12.5</v>
      </c>
      <c r="R8">
        <f t="shared" si="0"/>
        <v>1000000</v>
      </c>
      <c r="S8">
        <f t="shared" si="1"/>
        <v>42142.622408952222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34928.243066786177</v>
      </c>
      <c r="AC8">
        <f t="shared" si="2"/>
        <v>39481.39727494675</v>
      </c>
      <c r="AE8">
        <f t="shared" si="3"/>
        <v>0</v>
      </c>
      <c r="AF8">
        <f t="shared" si="4"/>
        <v>0</v>
      </c>
      <c r="AG8">
        <f t="shared" si="4"/>
        <v>-11.710649165297271</v>
      </c>
      <c r="AH8">
        <f t="shared" si="5"/>
        <v>-3584.0404429924806</v>
      </c>
      <c r="AI8">
        <f t="shared" si="6"/>
        <v>-3595.7510921577777</v>
      </c>
      <c r="AJ8">
        <f t="shared" si="7"/>
        <v>-4553.154208160573</v>
      </c>
      <c r="AK8">
        <f t="shared" ref="AK8:AK71" si="22">G8*SUM(AB8:AB8, AE8:AF8)</f>
        <v>743.97157732254561</v>
      </c>
      <c r="AL8">
        <f t="shared" si="8"/>
        <v>-7404.9337229958055</v>
      </c>
      <c r="AN8">
        <f t="shared" si="9"/>
        <v>0</v>
      </c>
      <c r="AO8">
        <f t="shared" si="9"/>
        <v>0</v>
      </c>
      <c r="AP8">
        <f t="shared" si="9"/>
        <v>-7.6721650748591594</v>
      </c>
      <c r="AQ8">
        <f t="shared" si="9"/>
        <v>-2348.0636748211941</v>
      </c>
      <c r="AR8">
        <f t="shared" si="9"/>
        <v>-2355.7358398960532</v>
      </c>
      <c r="AS8">
        <f t="shared" si="9"/>
        <v>-2982.9730361844386</v>
      </c>
      <c r="AT8">
        <f t="shared" si="9"/>
        <v>487.40873982770557</v>
      </c>
      <c r="AU8">
        <f t="shared" si="9"/>
        <v>-4851.3001362527866</v>
      </c>
      <c r="AW8">
        <v>5</v>
      </c>
      <c r="AX8">
        <f>IF(Z8&gt;0, (R8*SUMPRODUCT(K8:$K$98, X8:$X$98)-K8*$AZ$3)/Z8, 0)</f>
        <v>42142.622408952222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12.5</v>
      </c>
      <c r="R9">
        <f t="shared" si="0"/>
        <v>1000000</v>
      </c>
      <c r="S9">
        <f t="shared" si="1"/>
        <v>45486.518893522611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39481.39727494675</v>
      </c>
      <c r="AC9">
        <f t="shared" si="2"/>
        <v>41988.201474673915</v>
      </c>
      <c r="AE9">
        <f t="shared" si="3"/>
        <v>0</v>
      </c>
      <c r="AF9">
        <f t="shared" si="4"/>
        <v>0</v>
      </c>
      <c r="AG9">
        <f t="shared" si="4"/>
        <v>-11.538638946234334</v>
      </c>
      <c r="AH9">
        <f t="shared" si="5"/>
        <v>-4392.298192797115</v>
      </c>
      <c r="AI9">
        <f t="shared" si="6"/>
        <v>-4403.8368317433496</v>
      </c>
      <c r="AJ9">
        <f t="shared" si="7"/>
        <v>-2506.8041997271648</v>
      </c>
      <c r="AK9">
        <f t="shared" si="22"/>
        <v>232.94024392218583</v>
      </c>
      <c r="AL9">
        <f t="shared" si="8"/>
        <v>-6677.7007875483287</v>
      </c>
      <c r="AN9">
        <f t="shared" si="9"/>
        <v>0</v>
      </c>
      <c r="AO9">
        <f t="shared" si="9"/>
        <v>0</v>
      </c>
      <c r="AP9">
        <f t="shared" si="9"/>
        <v>-7.1592703475067392</v>
      </c>
      <c r="AQ9">
        <f t="shared" si="9"/>
        <v>-2725.2477831765586</v>
      </c>
      <c r="AR9">
        <f t="shared" si="9"/>
        <v>-2732.4070535240658</v>
      </c>
      <c r="AS9">
        <f t="shared" si="9"/>
        <v>-1555.3731300318627</v>
      </c>
      <c r="AT9">
        <f t="shared" si="9"/>
        <v>144.53023348974313</v>
      </c>
      <c r="AU9">
        <f t="shared" si="9"/>
        <v>-4143.2499500661852</v>
      </c>
      <c r="AW9">
        <v>6</v>
      </c>
      <c r="AX9">
        <f>IF(Z9&gt;0, (R9*SUMPRODUCT(K9:$K$98, X9:$X$98)-K9*$AZ$3)/Z9, 0)</f>
        <v>45486.518893522611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12.5</v>
      </c>
      <c r="R10">
        <f t="shared" si="0"/>
        <v>1000000</v>
      </c>
      <c r="S10">
        <f t="shared" si="1"/>
        <v>48117.03773532324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41988.201474673915</v>
      </c>
      <c r="AC10">
        <f t="shared" si="2"/>
        <v>43720.348048773463</v>
      </c>
      <c r="AE10">
        <f t="shared" si="3"/>
        <v>0</v>
      </c>
      <c r="AF10">
        <f t="shared" si="4"/>
        <v>0</v>
      </c>
      <c r="AG10">
        <f t="shared" si="4"/>
        <v>-11.357813704488992</v>
      </c>
      <c r="AH10">
        <f t="shared" si="5"/>
        <v>-5235.1081826399886</v>
      </c>
      <c r="AI10">
        <f t="shared" si="6"/>
        <v>-5246.4659963444774</v>
      </c>
      <c r="AJ10">
        <f t="shared" si="7"/>
        <v>-1732.1465740995482</v>
      </c>
      <c r="AK10">
        <f t="shared" si="22"/>
        <v>172.15162604616307</v>
      </c>
      <c r="AL10">
        <f t="shared" si="8"/>
        <v>-6806.4609443978625</v>
      </c>
      <c r="AN10">
        <f t="shared" si="9"/>
        <v>0</v>
      </c>
      <c r="AO10">
        <f t="shared" si="9"/>
        <v>0</v>
      </c>
      <c r="AP10">
        <f t="shared" si="9"/>
        <v>-6.6853955196805464</v>
      </c>
      <c r="AQ10">
        <f t="shared" si="9"/>
        <v>-3081.4705805072017</v>
      </c>
      <c r="AR10">
        <f t="shared" si="9"/>
        <v>-3088.1559760268824</v>
      </c>
      <c r="AS10">
        <f t="shared" si="9"/>
        <v>-1019.5698967432689</v>
      </c>
      <c r="AT10">
        <f t="shared" si="9"/>
        <v>101.33127197005038</v>
      </c>
      <c r="AU10">
        <f t="shared" si="9"/>
        <v>-4006.3946008001008</v>
      </c>
      <c r="AW10">
        <v>7</v>
      </c>
      <c r="AX10">
        <f>IF(Z10&gt;0, (R10*SUMPRODUCT(K10:$K$98, X10:$X$98)-K10*$AZ$3)/Z10, 0)</f>
        <v>48117.03773532324</v>
      </c>
    </row>
    <row r="11" spans="1:52" x14ac:dyDescent="0.25">
      <c r="A11" t="s">
        <v>33</v>
      </c>
      <c r="C11" s="12">
        <f>AU81</f>
        <v>148985.38471317399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12.5</v>
      </c>
      <c r="R11">
        <f t="shared" si="0"/>
        <v>1000000</v>
      </c>
      <c r="S11">
        <f t="shared" si="1"/>
        <v>50082.100910987268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43720.348048773463</v>
      </c>
      <c r="AC11">
        <f t="shared" si="2"/>
        <v>44741.241931242956</v>
      </c>
      <c r="AE11">
        <f t="shared" si="3"/>
        <v>0</v>
      </c>
      <c r="AF11">
        <f t="shared" si="4"/>
        <v>0</v>
      </c>
      <c r="AG11">
        <f t="shared" si="4"/>
        <v>-11.166974107866197</v>
      </c>
      <c r="AH11">
        <f t="shared" si="5"/>
        <v>-6180.9167662323316</v>
      </c>
      <c r="AI11">
        <f t="shared" si="6"/>
        <v>-6192.0837403401974</v>
      </c>
      <c r="AJ11">
        <f t="shared" si="7"/>
        <v>-1020.8938824694924</v>
      </c>
      <c r="AK11">
        <f t="shared" si="22"/>
        <v>104.9288353170563</v>
      </c>
      <c r="AL11">
        <f t="shared" si="8"/>
        <v>-7108.0487874926339</v>
      </c>
      <c r="AN11">
        <f t="shared" si="9"/>
        <v>0</v>
      </c>
      <c r="AO11">
        <f t="shared" si="9"/>
        <v>0</v>
      </c>
      <c r="AP11">
        <f t="shared" si="9"/>
        <v>-6.2457850642089392</v>
      </c>
      <c r="AQ11">
        <f t="shared" si="9"/>
        <v>-3457.0401300078906</v>
      </c>
      <c r="AR11">
        <f t="shared" si="9"/>
        <v>-3463.2859150720997</v>
      </c>
      <c r="AS11">
        <f t="shared" si="9"/>
        <v>-570.99476560787173</v>
      </c>
      <c r="AT11">
        <f t="shared" si="9"/>
        <v>58.68760383051854</v>
      </c>
      <c r="AU11">
        <f t="shared" si="9"/>
        <v>-3975.5930768494527</v>
      </c>
      <c r="AW11">
        <v>8</v>
      </c>
      <c r="AX11">
        <f>IF(Z11&gt;0, (R11*SUMPRODUCT(K11:$K$98, X11:$X$98)-K11*$AZ$3)/Z11, 0)</f>
        <v>50082.100910987268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12.5</v>
      </c>
      <c r="R12">
        <f t="shared" si="0"/>
        <v>1000000</v>
      </c>
      <c r="S12">
        <f t="shared" si="1"/>
        <v>51499.557727338033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44741.241931242956</v>
      </c>
      <c r="AC12">
        <f t="shared" si="2"/>
        <v>45175.236224082124</v>
      </c>
      <c r="AE12">
        <f t="shared" si="3"/>
        <v>0</v>
      </c>
      <c r="AF12">
        <f t="shared" si="4"/>
        <v>0</v>
      </c>
      <c r="AG12">
        <f t="shared" si="4"/>
        <v>-10.964957326250321</v>
      </c>
      <c r="AH12">
        <f t="shared" si="5"/>
        <v>-7227.7632429772502</v>
      </c>
      <c r="AI12">
        <f t="shared" si="6"/>
        <v>-7238.7282003035007</v>
      </c>
      <c r="AJ12">
        <f t="shared" si="7"/>
        <v>-433.99429283916834</v>
      </c>
      <c r="AK12">
        <f t="shared" si="22"/>
        <v>102.9048564418588</v>
      </c>
      <c r="AL12">
        <f t="shared" si="8"/>
        <v>-7569.81763670081</v>
      </c>
      <c r="AN12">
        <f t="shared" si="9"/>
        <v>0</v>
      </c>
      <c r="AO12">
        <f t="shared" si="9"/>
        <v>0</v>
      </c>
      <c r="AP12">
        <f t="shared" si="9"/>
        <v>-5.8279913841063564</v>
      </c>
      <c r="AQ12">
        <f t="shared" si="9"/>
        <v>-3841.6329998465139</v>
      </c>
      <c r="AR12">
        <f t="shared" si="9"/>
        <v>-3847.4609912306205</v>
      </c>
      <c r="AS12">
        <f t="shared" si="9"/>
        <v>-230.67258030843172</v>
      </c>
      <c r="AT12">
        <f t="shared" si="9"/>
        <v>54.695025149809986</v>
      </c>
      <c r="AU12">
        <f t="shared" si="9"/>
        <v>-4023.4385463892418</v>
      </c>
      <c r="AW12">
        <v>9</v>
      </c>
      <c r="AX12">
        <f>IF(Z12&gt;0, (R12*SUMPRODUCT(K12:$K$98, X12:$X$98)-K12*$AZ$3)/Z12, 0)</f>
        <v>51499.557727338033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12.5</v>
      </c>
      <c r="R13">
        <f t="shared" si="0"/>
        <v>1000000</v>
      </c>
      <c r="S13">
        <f t="shared" si="1"/>
        <v>52333.775496263668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45175.236224082124</v>
      </c>
      <c r="AC13">
        <f t="shared" si="2"/>
        <v>45011.088883674165</v>
      </c>
      <c r="AE13">
        <f t="shared" si="3"/>
        <v>0</v>
      </c>
      <c r="AF13">
        <f t="shared" si="4"/>
        <v>0</v>
      </c>
      <c r="AG13">
        <f t="shared" si="4"/>
        <v>-10.75096542740541</v>
      </c>
      <c r="AH13">
        <f t="shared" si="5"/>
        <v>-8347.3860465927082</v>
      </c>
      <c r="AI13">
        <f t="shared" si="6"/>
        <v>-8358.1370120201136</v>
      </c>
      <c r="AJ13">
        <f t="shared" si="7"/>
        <v>164.14734040795884</v>
      </c>
      <c r="AK13">
        <f t="shared" si="22"/>
        <v>90.350472448164254</v>
      </c>
      <c r="AL13">
        <f t="shared" si="8"/>
        <v>-8103.6391991639903</v>
      </c>
      <c r="AN13">
        <f t="shared" si="9"/>
        <v>0</v>
      </c>
      <c r="AO13">
        <f t="shared" si="9"/>
        <v>0</v>
      </c>
      <c r="AP13">
        <f t="shared" si="9"/>
        <v>-5.43179887356081</v>
      </c>
      <c r="AQ13">
        <f t="shared" si="9"/>
        <v>-4217.4186524197548</v>
      </c>
      <c r="AR13">
        <f t="shared" si="9"/>
        <v>-4222.8504512933159</v>
      </c>
      <c r="AS13">
        <f t="shared" si="9"/>
        <v>82.93351371525452</v>
      </c>
      <c r="AT13">
        <f t="shared" si="9"/>
        <v>45.648513873796801</v>
      </c>
      <c r="AU13">
        <f t="shared" si="9"/>
        <v>-4094.2684237042645</v>
      </c>
      <c r="AW13">
        <v>10</v>
      </c>
      <c r="AX13">
        <f>IF(Z13&gt;0, (R13*SUMPRODUCT(K13:$K$98, X13:$X$98)-K13*$AZ$3)/Z13, 0)</f>
        <v>52333.775496263668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12.5</v>
      </c>
      <c r="R14">
        <f t="shared" si="0"/>
        <v>1000000</v>
      </c>
      <c r="S14">
        <f t="shared" si="1"/>
        <v>52591.325795397963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45011.088883674165</v>
      </c>
      <c r="AC14">
        <f t="shared" si="2"/>
        <v>44276.596152366154</v>
      </c>
      <c r="AE14">
        <f t="shared" si="3"/>
        <v>0</v>
      </c>
      <c r="AF14">
        <f t="shared" si="4"/>
        <v>0</v>
      </c>
      <c r="AG14">
        <f t="shared" si="4"/>
        <v>-10.523740246780536</v>
      </c>
      <c r="AH14">
        <f t="shared" si="5"/>
        <v>-9577.2421080655549</v>
      </c>
      <c r="AI14">
        <f t="shared" si="6"/>
        <v>-9587.7658483123359</v>
      </c>
      <c r="AJ14">
        <f t="shared" si="7"/>
        <v>734.49273130801157</v>
      </c>
      <c r="AK14">
        <f t="shared" si="22"/>
        <v>81.019959990613501</v>
      </c>
      <c r="AL14">
        <f t="shared" si="8"/>
        <v>-8772.2531570137107</v>
      </c>
      <c r="AN14">
        <f t="shared" si="9"/>
        <v>0</v>
      </c>
      <c r="AO14">
        <f t="shared" si="9"/>
        <v>0</v>
      </c>
      <c r="AP14">
        <f t="shared" si="9"/>
        <v>-5.055139782028971</v>
      </c>
      <c r="AQ14">
        <f t="shared" si="9"/>
        <v>-4600.4839009036059</v>
      </c>
      <c r="AR14">
        <f t="shared" si="9"/>
        <v>-4605.539040685635</v>
      </c>
      <c r="AS14">
        <f t="shared" si="9"/>
        <v>352.81785169318766</v>
      </c>
      <c r="AT14">
        <f t="shared" si="9"/>
        <v>38.918408596434361</v>
      </c>
      <c r="AU14">
        <f t="shared" si="9"/>
        <v>-4213.8027803960131</v>
      </c>
      <c r="AW14">
        <v>11</v>
      </c>
      <c r="AX14">
        <f>IF(Z14&gt;0, (R14*SUMPRODUCT(K14:$K$98, X14:$X$98)-K14*$AZ$3)/Z14, 0)</f>
        <v>52591.325795397963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12.5</v>
      </c>
      <c r="R15">
        <f t="shared" si="0"/>
        <v>1000000</v>
      </c>
      <c r="S15">
        <f t="shared" si="1"/>
        <v>52430.157728525104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44276.596152366154</v>
      </c>
      <c r="AC15">
        <f t="shared" si="2"/>
        <v>43126.99282355747</v>
      </c>
      <c r="AE15">
        <f t="shared" si="3"/>
        <v>0</v>
      </c>
      <c r="AF15">
        <f t="shared" si="4"/>
        <v>0</v>
      </c>
      <c r="AG15">
        <f t="shared" si="4"/>
        <v>-10.28201008064435</v>
      </c>
      <c r="AH15">
        <f t="shared" si="5"/>
        <v>-10919.421093470408</v>
      </c>
      <c r="AI15">
        <f t="shared" si="6"/>
        <v>-10929.703103551052</v>
      </c>
      <c r="AJ15">
        <f t="shared" si="7"/>
        <v>1149.6033288086837</v>
      </c>
      <c r="AK15">
        <f t="shared" si="22"/>
        <v>181.53404422470123</v>
      </c>
      <c r="AL15">
        <f t="shared" si="8"/>
        <v>-9598.5657305176665</v>
      </c>
      <c r="AN15">
        <f t="shared" si="9"/>
        <v>0</v>
      </c>
      <c r="AO15">
        <f t="shared" si="9"/>
        <v>0</v>
      </c>
      <c r="AP15">
        <f t="shared" si="9"/>
        <v>-4.685535804959418</v>
      </c>
      <c r="AQ15">
        <f t="shared" si="9"/>
        <v>-4976.0054796287868</v>
      </c>
      <c r="AR15">
        <f t="shared" si="9"/>
        <v>-4980.6910154337465</v>
      </c>
      <c r="AS15">
        <f t="shared" si="9"/>
        <v>523.87689920413516</v>
      </c>
      <c r="AT15">
        <f t="shared" si="9"/>
        <v>82.725484352046067</v>
      </c>
      <c r="AU15">
        <f t="shared" si="9"/>
        <v>-4374.0886318775647</v>
      </c>
      <c r="AW15">
        <v>12</v>
      </c>
      <c r="AX15">
        <f>IF(Z15&gt;0, (R15*SUMPRODUCT(K15:$K$98, X15:$X$98)-K15*$AZ$3)/Z15, 0)</f>
        <v>52430.157728525104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12.5</v>
      </c>
      <c r="R16">
        <f t="shared" si="0"/>
        <v>1000000</v>
      </c>
      <c r="S16">
        <f t="shared" si="1"/>
        <v>51859.937038326963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43126.99282355747</v>
      </c>
      <c r="AC16">
        <f t="shared" si="2"/>
        <v>41596.490878895784</v>
      </c>
      <c r="AE16">
        <f t="shared" si="3"/>
        <v>0</v>
      </c>
      <c r="AF16">
        <f t="shared" si="4"/>
        <v>0</v>
      </c>
      <c r="AG16">
        <f t="shared" si="4"/>
        <v>-10.026162114348981</v>
      </c>
      <c r="AH16">
        <f t="shared" si="5"/>
        <v>-12242.229239114034</v>
      </c>
      <c r="AI16">
        <f t="shared" si="6"/>
        <v>-12252.255401228384</v>
      </c>
      <c r="AJ16">
        <f t="shared" si="7"/>
        <v>1530.5019446616861</v>
      </c>
      <c r="AK16">
        <f t="shared" si="22"/>
        <v>306.20164904725806</v>
      </c>
      <c r="AL16">
        <f t="shared" si="8"/>
        <v>-10415.55180751944</v>
      </c>
      <c r="AN16">
        <f t="shared" si="9"/>
        <v>0</v>
      </c>
      <c r="AO16">
        <f t="shared" si="9"/>
        <v>0</v>
      </c>
      <c r="AP16">
        <f t="shared" si="9"/>
        <v>-4.322150500636309</v>
      </c>
      <c r="AQ16">
        <f t="shared" si="9"/>
        <v>-5277.4687493846614</v>
      </c>
      <c r="AR16">
        <f t="shared" si="9"/>
        <v>-5281.7908998852972</v>
      </c>
      <c r="AS16">
        <f t="shared" si="9"/>
        <v>659.77985104361949</v>
      </c>
      <c r="AT16">
        <f t="shared" si="9"/>
        <v>131.99962215165161</v>
      </c>
      <c r="AU16">
        <f t="shared" si="9"/>
        <v>-4490.0114266900264</v>
      </c>
      <c r="AW16">
        <v>13</v>
      </c>
      <c r="AX16">
        <f>IF(Z16&gt;0, (R16*SUMPRODUCT(K16:$K$98, X16:$X$98)-K16*$AZ$3)/Z16, 0)</f>
        <v>51859.937038326963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12.5</v>
      </c>
      <c r="R17">
        <f t="shared" si="0"/>
        <v>1000000</v>
      </c>
      <c r="S17">
        <f t="shared" si="1"/>
        <v>51170.190243922771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41596.490878895784</v>
      </c>
      <c r="AC17">
        <f t="shared" si="2"/>
        <v>39937.927977246938</v>
      </c>
      <c r="AE17">
        <f t="shared" si="3"/>
        <v>0</v>
      </c>
      <c r="AF17">
        <f t="shared" si="4"/>
        <v>0</v>
      </c>
      <c r="AG17">
        <f t="shared" si="4"/>
        <v>-9.756150941316406</v>
      </c>
      <c r="AH17">
        <f t="shared" si="5"/>
        <v>-13579.964151126866</v>
      </c>
      <c r="AI17">
        <f t="shared" si="6"/>
        <v>-13589.720302068183</v>
      </c>
      <c r="AJ17">
        <f t="shared" si="7"/>
        <v>1658.5629016488456</v>
      </c>
      <c r="AK17">
        <f t="shared" si="22"/>
        <v>574.0315741287618</v>
      </c>
      <c r="AL17">
        <f t="shared" si="8"/>
        <v>-11357.125826290576</v>
      </c>
      <c r="AN17">
        <f t="shared" si="9"/>
        <v>0</v>
      </c>
      <c r="AO17">
        <f t="shared" si="9"/>
        <v>0</v>
      </c>
      <c r="AP17">
        <f t="shared" si="9"/>
        <v>-3.9535177013655689</v>
      </c>
      <c r="AQ17">
        <f t="shared" si="9"/>
        <v>-5503.054327298637</v>
      </c>
      <c r="AR17">
        <f t="shared" si="9"/>
        <v>-5507.0078450000028</v>
      </c>
      <c r="AS17">
        <f t="shared" si="9"/>
        <v>672.10499611357886</v>
      </c>
      <c r="AT17">
        <f t="shared" si="9"/>
        <v>232.61673616076541</v>
      </c>
      <c r="AU17">
        <f t="shared" si="9"/>
        <v>-4602.2861127256583</v>
      </c>
      <c r="AW17">
        <v>14</v>
      </c>
      <c r="AX17">
        <f>IF(Z17&gt;0, (R17*SUMPRODUCT(K17:$K$98, X17:$X$98)-K17*$AZ$3)/Z17, 0)</f>
        <v>51170.190243922771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12.5</v>
      </c>
      <c r="R18">
        <f t="shared" si="0"/>
        <v>1000000</v>
      </c>
      <c r="S18">
        <f t="shared" si="1"/>
        <v>50447.690089882781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39937.927977246938</v>
      </c>
      <c r="AC18">
        <f t="shared" si="2"/>
        <v>38224.85369177314</v>
      </c>
      <c r="AE18">
        <f t="shared" si="3"/>
        <v>0</v>
      </c>
      <c r="AF18">
        <f t="shared" si="4"/>
        <v>0</v>
      </c>
      <c r="AG18">
        <f t="shared" si="4"/>
        <v>-9.4714083101891831</v>
      </c>
      <c r="AH18">
        <f t="shared" si="5"/>
        <v>-14974.489737124712</v>
      </c>
      <c r="AI18">
        <f t="shared" si="6"/>
        <v>-14983.961145434901</v>
      </c>
      <c r="AJ18">
        <f t="shared" si="7"/>
        <v>1713.0742854737982</v>
      </c>
      <c r="AK18">
        <f t="shared" si="22"/>
        <v>862.65924430853386</v>
      </c>
      <c r="AL18">
        <f t="shared" si="8"/>
        <v>-12408.22761565257</v>
      </c>
      <c r="AN18">
        <f t="shared" si="9"/>
        <v>0</v>
      </c>
      <c r="AO18">
        <f t="shared" si="9"/>
        <v>0</v>
      </c>
      <c r="AP18">
        <f t="shared" si="9"/>
        <v>-3.5816820566202141</v>
      </c>
      <c r="AQ18">
        <f t="shared" si="9"/>
        <v>-5662.71239101842</v>
      </c>
      <c r="AR18">
        <f t="shared" si="9"/>
        <v>-5666.2940730750406</v>
      </c>
      <c r="AS18">
        <f t="shared" si="9"/>
        <v>647.8115216866247</v>
      </c>
      <c r="AT18">
        <f t="shared" si="9"/>
        <v>326.22087815531137</v>
      </c>
      <c r="AU18">
        <f t="shared" si="9"/>
        <v>-4692.2616732331053</v>
      </c>
      <c r="AW18">
        <v>15</v>
      </c>
      <c r="AX18">
        <f>IF(Z18&gt;0, (R18*SUMPRODUCT(K18:$K$98, X18:$X$98)-K18*$AZ$3)/Z18, 0)</f>
        <v>50447.690089882781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12.5</v>
      </c>
      <c r="R19">
        <f t="shared" si="0"/>
        <v>1000000</v>
      </c>
      <c r="S19">
        <f t="shared" si="1"/>
        <v>49254.938148559704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38224.85369177314</v>
      </c>
      <c r="AC19">
        <f t="shared" si="2"/>
        <v>36131.135909846111</v>
      </c>
      <c r="AE19">
        <f t="shared" si="3"/>
        <v>0</v>
      </c>
      <c r="AF19">
        <f t="shared" si="4"/>
        <v>0</v>
      </c>
      <c r="AG19">
        <f t="shared" si="4"/>
        <v>-9.1694196734319338</v>
      </c>
      <c r="AH19">
        <f t="shared" si="5"/>
        <v>-16581.964292428635</v>
      </c>
      <c r="AI19">
        <f t="shared" si="6"/>
        <v>-16591.133712102066</v>
      </c>
      <c r="AJ19">
        <f t="shared" si="7"/>
        <v>2093.7177819270291</v>
      </c>
      <c r="AK19">
        <f t="shared" si="22"/>
        <v>852.41423732654107</v>
      </c>
      <c r="AL19">
        <f t="shared" si="8"/>
        <v>-13645.001692848497</v>
      </c>
      <c r="AN19">
        <f t="shared" si="9"/>
        <v>0</v>
      </c>
      <c r="AO19">
        <f t="shared" si="9"/>
        <v>0</v>
      </c>
      <c r="AP19">
        <f t="shared" si="9"/>
        <v>-3.2336872642792183</v>
      </c>
      <c r="AQ19">
        <f t="shared" si="9"/>
        <v>-5847.7950250792692</v>
      </c>
      <c r="AR19">
        <f t="shared" si="9"/>
        <v>-5851.0287123435482</v>
      </c>
      <c r="AS19">
        <f t="shared" si="9"/>
        <v>738.37044955303372</v>
      </c>
      <c r="AT19">
        <f t="shared" si="9"/>
        <v>300.61237911487558</v>
      </c>
      <c r="AU19">
        <f t="shared" si="9"/>
        <v>-4812.0458836756388</v>
      </c>
      <c r="AW19">
        <v>16</v>
      </c>
      <c r="AX19">
        <f>IF(Z19&gt;0, (R19*SUMPRODUCT(K19:$K$98, X19:$X$98)-K19*$AZ$3)/Z19, 0)</f>
        <v>49254.938148559704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12.5</v>
      </c>
      <c r="R20">
        <f t="shared" si="0"/>
        <v>1000000</v>
      </c>
      <c r="S20">
        <f t="shared" si="1"/>
        <v>46360.499243192018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36131.135909846111</v>
      </c>
      <c r="AC20">
        <f t="shared" si="2"/>
        <v>32825.737008625336</v>
      </c>
      <c r="AE20">
        <f t="shared" si="3"/>
        <v>0</v>
      </c>
      <c r="AF20">
        <f t="shared" si="4"/>
        <v>0</v>
      </c>
      <c r="AG20">
        <f t="shared" si="4"/>
        <v>-8.8506750208923144</v>
      </c>
      <c r="AH20">
        <f t="shared" si="5"/>
        <v>-18164.036464423854</v>
      </c>
      <c r="AI20">
        <f t="shared" si="6"/>
        <v>-18172.887139444745</v>
      </c>
      <c r="AJ20">
        <f t="shared" si="7"/>
        <v>3305.3989012207749</v>
      </c>
      <c r="AK20">
        <f t="shared" si="22"/>
        <v>155.36388441233828</v>
      </c>
      <c r="AL20">
        <f t="shared" si="8"/>
        <v>-14712.124353811632</v>
      </c>
      <c r="AN20">
        <f t="shared" si="9"/>
        <v>0</v>
      </c>
      <c r="AO20">
        <f t="shared" si="9"/>
        <v>0</v>
      </c>
      <c r="AP20">
        <f t="shared" si="9"/>
        <v>-2.9605224174995484</v>
      </c>
      <c r="AQ20">
        <f t="shared" si="9"/>
        <v>-6075.8119599090787</v>
      </c>
      <c r="AR20">
        <f t="shared" si="9"/>
        <v>-6078.772482326578</v>
      </c>
      <c r="AS20">
        <f t="shared" si="9"/>
        <v>1105.645334705318</v>
      </c>
      <c r="AT20">
        <f t="shared" si="9"/>
        <v>51.968721209036516</v>
      </c>
      <c r="AU20">
        <f t="shared" si="9"/>
        <v>-4921.1584264122239</v>
      </c>
      <c r="AW20">
        <v>17</v>
      </c>
      <c r="AX20">
        <f>IF(Z20&gt;0, (R20*SUMPRODUCT(K20:$K$98, X20:$X$98)-K20*$AZ$3)/Z20, 0)</f>
        <v>46360.499243192018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12.5</v>
      </c>
      <c r="R21">
        <f t="shared" si="0"/>
        <v>1000000</v>
      </c>
      <c r="S21">
        <f t="shared" si="1"/>
        <v>42628.193571438162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32825.737008625336</v>
      </c>
      <c r="AC21">
        <f t="shared" si="2"/>
        <v>29047.35623646521</v>
      </c>
      <c r="AE21">
        <f t="shared" si="3"/>
        <v>0</v>
      </c>
      <c r="AF21">
        <f t="shared" si="4"/>
        <v>0</v>
      </c>
      <c r="AG21">
        <f t="shared" si="4"/>
        <v>-8.5176481228867935</v>
      </c>
      <c r="AH21">
        <f t="shared" si="5"/>
        <v>-19561.611823727839</v>
      </c>
      <c r="AI21">
        <f t="shared" si="6"/>
        <v>-19570.129471850727</v>
      </c>
      <c r="AJ21">
        <f t="shared" si="7"/>
        <v>3778.3807721601261</v>
      </c>
      <c r="AK21">
        <f t="shared" si="22"/>
        <v>52.521179213800536</v>
      </c>
      <c r="AL21">
        <f t="shared" si="8"/>
        <v>-15739.227520476801</v>
      </c>
      <c r="AN21">
        <f t="shared" si="9"/>
        <v>0</v>
      </c>
      <c r="AO21">
        <f t="shared" si="9"/>
        <v>0</v>
      </c>
      <c r="AP21">
        <f t="shared" si="9"/>
        <v>-2.7093248268028116</v>
      </c>
      <c r="AQ21">
        <f t="shared" si="9"/>
        <v>-6222.2293996741173</v>
      </c>
      <c r="AR21">
        <f t="shared" si="9"/>
        <v>-6224.9387245009202</v>
      </c>
      <c r="AS21">
        <f t="shared" si="9"/>
        <v>1201.841245780219</v>
      </c>
      <c r="AT21">
        <f t="shared" si="9"/>
        <v>16.70612975834959</v>
      </c>
      <c r="AU21">
        <f t="shared" si="9"/>
        <v>-5006.3913489623519</v>
      </c>
      <c r="AW21">
        <v>18</v>
      </c>
      <c r="AX21">
        <f>IF(Z21&gt;0, (R21*SUMPRODUCT(K21:$K$98, X21:$X$98)-K21*$AZ$3)/Z21, 0)</f>
        <v>42628.193571438162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12.5</v>
      </c>
      <c r="R22">
        <f t="shared" si="0"/>
        <v>1000000</v>
      </c>
      <c r="S22">
        <f t="shared" si="1"/>
        <v>39436.697152563909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29047.35623646521</v>
      </c>
      <c r="AC22">
        <f t="shared" si="2"/>
        <v>25776.7552925952</v>
      </c>
      <c r="AE22">
        <f t="shared" si="3"/>
        <v>0</v>
      </c>
      <c r="AF22">
        <f t="shared" si="4"/>
        <v>0</v>
      </c>
      <c r="AG22">
        <f t="shared" si="4"/>
        <v>-8.1702947868820743</v>
      </c>
      <c r="AH22">
        <f t="shared" si="5"/>
        <v>-20974.148382068168</v>
      </c>
      <c r="AI22">
        <f t="shared" si="6"/>
        <v>-20982.318676855051</v>
      </c>
      <c r="AJ22">
        <f t="shared" si="7"/>
        <v>3270.6009438700094</v>
      </c>
      <c r="AK22">
        <f t="shared" si="22"/>
        <v>609.99448096576941</v>
      </c>
      <c r="AL22">
        <f t="shared" si="8"/>
        <v>-17101.723252019274</v>
      </c>
      <c r="AN22">
        <f t="shared" si="9"/>
        <v>0</v>
      </c>
      <c r="AO22">
        <f t="shared" si="9"/>
        <v>0</v>
      </c>
      <c r="AP22">
        <f t="shared" si="9"/>
        <v>-2.4265521949344233</v>
      </c>
      <c r="AQ22">
        <f t="shared" si="9"/>
        <v>-6229.2569755381073</v>
      </c>
      <c r="AR22">
        <f t="shared" si="9"/>
        <v>-6231.683527733042</v>
      </c>
      <c r="AS22">
        <f t="shared" si="9"/>
        <v>971.3583299154119</v>
      </c>
      <c r="AT22">
        <f t="shared" si="9"/>
        <v>181.16646770957399</v>
      </c>
      <c r="AU22">
        <f t="shared" si="9"/>
        <v>-5079.1587301080572</v>
      </c>
      <c r="AW22">
        <v>19</v>
      </c>
      <c r="AX22">
        <f>IF(Z22&gt;0, (R22*SUMPRODUCT(K22:$K$98, X22:$X$98)-K22*$AZ$3)/Z22, 0)</f>
        <v>39436.697152563909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12.5</v>
      </c>
      <c r="R23">
        <f t="shared" si="0"/>
        <v>1000000</v>
      </c>
      <c r="S23">
        <f t="shared" si="1"/>
        <v>38416.386380779113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25776.7552925952</v>
      </c>
      <c r="AC23">
        <f t="shared" si="2"/>
        <v>24001.666006902313</v>
      </c>
      <c r="AE23">
        <f t="shared" si="3"/>
        <v>0</v>
      </c>
      <c r="AF23">
        <f t="shared" si="4"/>
        <v>0</v>
      </c>
      <c r="AG23">
        <f t="shared" si="4"/>
        <v>-7.8097096929550993</v>
      </c>
      <c r="AH23">
        <f t="shared" si="5"/>
        <v>-22310.571684652241</v>
      </c>
      <c r="AI23">
        <f t="shared" si="6"/>
        <v>-22318.381394345197</v>
      </c>
      <c r="AJ23">
        <f t="shared" si="7"/>
        <v>1775.0892856928876</v>
      </c>
      <c r="AK23">
        <f t="shared" si="22"/>
        <v>1804.3728704816642</v>
      </c>
      <c r="AL23">
        <f t="shared" si="8"/>
        <v>-18738.919238170645</v>
      </c>
      <c r="AN23">
        <f t="shared" si="9"/>
        <v>0</v>
      </c>
      <c r="AO23">
        <f t="shared" si="9"/>
        <v>0</v>
      </c>
      <c r="AP23">
        <f t="shared" si="9"/>
        <v>-2.0709460188619744</v>
      </c>
      <c r="AQ23">
        <f t="shared" si="9"/>
        <v>-5916.2237042619472</v>
      </c>
      <c r="AR23">
        <f t="shared" si="9"/>
        <v>-5918.2946502808099</v>
      </c>
      <c r="AS23">
        <f t="shared" si="9"/>
        <v>470.71072214711671</v>
      </c>
      <c r="AT23">
        <f t="shared" si="9"/>
        <v>478.47602018259039</v>
      </c>
      <c r="AU23">
        <f t="shared" si="9"/>
        <v>-4969.1079079511028</v>
      </c>
      <c r="AW23">
        <v>20</v>
      </c>
      <c r="AX23">
        <f>IF(Z23&gt;0, (R23*SUMPRODUCT(K23:$K$98, X23:$X$98)-K23*$AZ$3)/Z23, 0)</f>
        <v>38416.386380779113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12.5</v>
      </c>
      <c r="R24">
        <f t="shared" si="0"/>
        <v>1000000</v>
      </c>
      <c r="S24">
        <f t="shared" si="1"/>
        <v>37087.69903183818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24001.666006902313</v>
      </c>
      <c r="AC24">
        <f t="shared" si="2"/>
        <v>22062.377740002165</v>
      </c>
      <c r="AE24">
        <f t="shared" si="3"/>
        <v>0</v>
      </c>
      <c r="AF24">
        <f t="shared" si="4"/>
        <v>0</v>
      </c>
      <c r="AG24">
        <f t="shared" si="4"/>
        <v>-7.4358811398162539</v>
      </c>
      <c r="AH24">
        <f t="shared" si="5"/>
        <v>-23658.516496743552</v>
      </c>
      <c r="AI24">
        <f t="shared" si="6"/>
        <v>-23665.952377883368</v>
      </c>
      <c r="AJ24">
        <f t="shared" si="7"/>
        <v>1939.2882669001483</v>
      </c>
      <c r="AK24">
        <f t="shared" si="22"/>
        <v>1680.116620483162</v>
      </c>
      <c r="AL24">
        <f t="shared" si="8"/>
        <v>-20046.547490500059</v>
      </c>
      <c r="AN24">
        <f t="shared" si="9"/>
        <v>0</v>
      </c>
      <c r="AO24">
        <f t="shared" si="9"/>
        <v>0</v>
      </c>
      <c r="AP24">
        <f t="shared" si="9"/>
        <v>-1.7605497616645174</v>
      </c>
      <c r="AQ24">
        <f t="shared" si="9"/>
        <v>-5601.4875435068025</v>
      </c>
      <c r="AR24">
        <f t="shared" si="9"/>
        <v>-5603.2480932684666</v>
      </c>
      <c r="AS24">
        <f t="shared" si="9"/>
        <v>459.15385572908963</v>
      </c>
      <c r="AT24">
        <f t="shared" si="9"/>
        <v>397.79131217168941</v>
      </c>
      <c r="AU24">
        <f t="shared" si="9"/>
        <v>-4746.3029253676887</v>
      </c>
      <c r="AW24">
        <v>21</v>
      </c>
      <c r="AX24">
        <f>IF(Z24&gt;0, (R24*SUMPRODUCT(K24:$K$98, X24:$X$98)-K24*$AZ$3)/Z24, 0)</f>
        <v>37087.69903183818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12.5</v>
      </c>
      <c r="R25">
        <f t="shared" si="0"/>
        <v>1000000</v>
      </c>
      <c r="S25">
        <f t="shared" si="1"/>
        <v>35492.205258340327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22062.377740002165</v>
      </c>
      <c r="AC25">
        <f t="shared" si="2"/>
        <v>20011.725408425562</v>
      </c>
      <c r="AE25">
        <f t="shared" si="3"/>
        <v>0</v>
      </c>
      <c r="AF25">
        <f t="shared" si="4"/>
        <v>0</v>
      </c>
      <c r="AG25">
        <f t="shared" si="4"/>
        <v>-7.0479297013120226</v>
      </c>
      <c r="AH25">
        <f t="shared" si="5"/>
        <v>-25087.410168485607</v>
      </c>
      <c r="AI25">
        <f t="shared" si="6"/>
        <v>-25094.458098186919</v>
      </c>
      <c r="AJ25">
        <f t="shared" si="7"/>
        <v>2050.6523315766026</v>
      </c>
      <c r="AK25">
        <f t="shared" si="22"/>
        <v>1544.3664418001517</v>
      </c>
      <c r="AL25">
        <f t="shared" si="8"/>
        <v>-21499.439324810162</v>
      </c>
      <c r="AN25">
        <f t="shared" si="9"/>
        <v>0</v>
      </c>
      <c r="AO25">
        <f t="shared" si="9"/>
        <v>0</v>
      </c>
      <c r="AP25">
        <f t="shared" si="9"/>
        <v>-1.4899078442566691</v>
      </c>
      <c r="AQ25">
        <f t="shared" si="9"/>
        <v>-5303.3913200287825</v>
      </c>
      <c r="AR25">
        <f t="shared" si="9"/>
        <v>-5304.8812278730393</v>
      </c>
      <c r="AS25">
        <f t="shared" si="9"/>
        <v>433.50077599247982</v>
      </c>
      <c r="AT25">
        <f t="shared" si="9"/>
        <v>326.47369845594034</v>
      </c>
      <c r="AU25">
        <f t="shared" si="9"/>
        <v>-4544.9067534246187</v>
      </c>
      <c r="AW25">
        <v>22</v>
      </c>
      <c r="AX25">
        <f>IF(Z25&gt;0, (R25*SUMPRODUCT(K25:$K$98, X25:$X$98)-K25*$AZ$3)/Z25, 0)</f>
        <v>35492.205258340327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12.5</v>
      </c>
      <c r="R26">
        <f t="shared" si="0"/>
        <v>1000000</v>
      </c>
      <c r="S26">
        <f t="shared" si="1"/>
        <v>33617.919366346898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20011.725408425562</v>
      </c>
      <c r="AC26">
        <f t="shared" si="2"/>
        <v>17878.722670477291</v>
      </c>
      <c r="AE26">
        <f t="shared" si="3"/>
        <v>0</v>
      </c>
      <c r="AF26">
        <f t="shared" si="4"/>
        <v>0</v>
      </c>
      <c r="AG26">
        <f t="shared" si="4"/>
        <v>-6.6477651679028078</v>
      </c>
      <c r="AH26">
        <f t="shared" si="5"/>
        <v>-26374.818911687464</v>
      </c>
      <c r="AI26">
        <f t="shared" si="6"/>
        <v>-26381.466676855365</v>
      </c>
      <c r="AJ26">
        <f t="shared" si="7"/>
        <v>2133.0027379482708</v>
      </c>
      <c r="AK26">
        <f t="shared" si="22"/>
        <v>1400.8207785897894</v>
      </c>
      <c r="AL26">
        <f t="shared" si="8"/>
        <v>-22847.643160317304</v>
      </c>
      <c r="AN26">
        <f t="shared" si="9"/>
        <v>0</v>
      </c>
      <c r="AO26">
        <f t="shared" si="9"/>
        <v>0</v>
      </c>
      <c r="AP26">
        <f t="shared" si="9"/>
        <v>-1.2547450469987513</v>
      </c>
      <c r="AQ26">
        <f t="shared" si="9"/>
        <v>-4978.1652268214839</v>
      </c>
      <c r="AR26">
        <f t="shared" si="9"/>
        <v>-4979.4199718684822</v>
      </c>
      <c r="AS26">
        <f t="shared" si="9"/>
        <v>402.59764794304442</v>
      </c>
      <c r="AT26">
        <f t="shared" si="9"/>
        <v>264.40057512184524</v>
      </c>
      <c r="AU26">
        <f t="shared" si="9"/>
        <v>-4312.421748803592</v>
      </c>
      <c r="AW26">
        <v>23</v>
      </c>
      <c r="AX26">
        <f>IF(Z26&gt;0, (R26*SUMPRODUCT(K26:$K$98, X26:$X$98)-K26*$AZ$3)/Z26, 0)</f>
        <v>33617.919366346898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12.5</v>
      </c>
      <c r="R27">
        <f t="shared" si="0"/>
        <v>1000000</v>
      </c>
      <c r="S27">
        <f t="shared" si="1"/>
        <v>31524.018205356973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17878.722670477291</v>
      </c>
      <c r="AC27">
        <f t="shared" si="2"/>
        <v>15731.261534799112</v>
      </c>
      <c r="AE27">
        <f t="shared" si="3"/>
        <v>0</v>
      </c>
      <c r="AF27">
        <f t="shared" si="4"/>
        <v>0</v>
      </c>
      <c r="AG27">
        <f t="shared" si="4"/>
        <v>-6.2378078804551995</v>
      </c>
      <c r="AH27">
        <f t="shared" si="5"/>
        <v>-27478.370861486455</v>
      </c>
      <c r="AI27">
        <f t="shared" si="6"/>
        <v>-27484.608669366909</v>
      </c>
      <c r="AJ27">
        <f t="shared" si="7"/>
        <v>2147.4611356781788</v>
      </c>
      <c r="AK27">
        <f t="shared" si="22"/>
        <v>1251.5105869334104</v>
      </c>
      <c r="AL27">
        <f t="shared" si="8"/>
        <v>-24085.63694675532</v>
      </c>
      <c r="AN27">
        <f t="shared" si="9"/>
        <v>0</v>
      </c>
      <c r="AO27">
        <f t="shared" si="9"/>
        <v>0</v>
      </c>
      <c r="AP27">
        <f t="shared" si="9"/>
        <v>-1.0512204295686132</v>
      </c>
      <c r="AQ27">
        <f t="shared" si="9"/>
        <v>-4630.7653865655011</v>
      </c>
      <c r="AR27">
        <f t="shared" si="9"/>
        <v>-4631.8166069950694</v>
      </c>
      <c r="AS27">
        <f t="shared" si="9"/>
        <v>361.89877290109496</v>
      </c>
      <c r="AT27">
        <f t="shared" si="9"/>
        <v>210.90958907663583</v>
      </c>
      <c r="AU27">
        <f t="shared" si="9"/>
        <v>-4059.008245017339</v>
      </c>
      <c r="AW27">
        <v>24</v>
      </c>
      <c r="AX27">
        <f>IF(Z27&gt;0, (R27*SUMPRODUCT(K27:$K$98, X27:$X$98)-K27*$AZ$3)/Z27, 0)</f>
        <v>31524.018205356973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12.5</v>
      </c>
      <c r="R28">
        <f t="shared" si="0"/>
        <v>1000000</v>
      </c>
      <c r="S28">
        <f t="shared" si="1"/>
        <v>29275.756225960427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15731.261534799112</v>
      </c>
      <c r="AC28">
        <f t="shared" si="2"/>
        <v>13627.910515325868</v>
      </c>
      <c r="AE28">
        <f t="shared" si="3"/>
        <v>0</v>
      </c>
      <c r="AF28">
        <f t="shared" si="4"/>
        <v>0</v>
      </c>
      <c r="AG28">
        <f t="shared" si="4"/>
        <v>-5.8187696374693685</v>
      </c>
      <c r="AH28">
        <f t="shared" si="5"/>
        <v>-28532.81313450235</v>
      </c>
      <c r="AI28">
        <f t="shared" si="6"/>
        <v>-28538.63190413982</v>
      </c>
      <c r="AJ28">
        <f t="shared" si="7"/>
        <v>2103.3510194732444</v>
      </c>
      <c r="AK28">
        <f t="shared" si="22"/>
        <v>1101.188307435938</v>
      </c>
      <c r="AL28">
        <f t="shared" si="8"/>
        <v>-25334.092577230636</v>
      </c>
      <c r="AN28">
        <f t="shared" si="9"/>
        <v>0</v>
      </c>
      <c r="AO28">
        <f t="shared" si="9"/>
        <v>0</v>
      </c>
      <c r="AP28">
        <f t="shared" si="9"/>
        <v>-0.87553787711726072</v>
      </c>
      <c r="AQ28">
        <f t="shared" si="9"/>
        <v>-4293.2716358282178</v>
      </c>
      <c r="AR28">
        <f t="shared" si="9"/>
        <v>-4294.1471737053353</v>
      </c>
      <c r="AS28">
        <f t="shared" si="9"/>
        <v>316.48674911676721</v>
      </c>
      <c r="AT28">
        <f t="shared" si="9"/>
        <v>165.69345979782071</v>
      </c>
      <c r="AU28">
        <f t="shared" si="9"/>
        <v>-3811.9669647907472</v>
      </c>
      <c r="AW28">
        <v>25</v>
      </c>
      <c r="AX28">
        <f>IF(Z28&gt;0, (R28*SUMPRODUCT(K28:$K$98, X28:$X$98)-K28*$AZ$3)/Z28, 0)</f>
        <v>29275.756225960427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12.5</v>
      </c>
      <c r="R29">
        <f t="shared" si="0"/>
        <v>1000000</v>
      </c>
      <c r="S29">
        <f t="shared" si="1"/>
        <v>26872.739134558924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13627.910515325868</v>
      </c>
      <c r="AC29">
        <f t="shared" si="2"/>
        <v>11591.258850115744</v>
      </c>
      <c r="AE29">
        <f t="shared" si="3"/>
        <v>0</v>
      </c>
      <c r="AF29">
        <f t="shared" si="4"/>
        <v>0</v>
      </c>
      <c r="AG29">
        <f t="shared" si="4"/>
        <v>-5.391736767172878</v>
      </c>
      <c r="AH29">
        <f t="shared" si="5"/>
        <v>-29507.613913743724</v>
      </c>
      <c r="AI29">
        <f t="shared" si="6"/>
        <v>-29513.005650510895</v>
      </c>
      <c r="AJ29">
        <f t="shared" si="7"/>
        <v>2036.6516652101236</v>
      </c>
      <c r="AK29">
        <f t="shared" si="22"/>
        <v>953.9537360728109</v>
      </c>
      <c r="AL29">
        <f t="shared" si="8"/>
        <v>-26522.400249227961</v>
      </c>
      <c r="AN29">
        <f t="shared" si="9"/>
        <v>0</v>
      </c>
      <c r="AO29">
        <f t="shared" si="9"/>
        <v>0</v>
      </c>
      <c r="AP29">
        <f t="shared" si="9"/>
        <v>-0.72435995574000434</v>
      </c>
      <c r="AQ29">
        <f t="shared" si="9"/>
        <v>-3964.2391369488028</v>
      </c>
      <c r="AR29">
        <f t="shared" si="9"/>
        <v>-3964.9634969045428</v>
      </c>
      <c r="AS29">
        <f t="shared" si="9"/>
        <v>273.61664223881587</v>
      </c>
      <c r="AT29">
        <f t="shared" si="9"/>
        <v>128.1601672853991</v>
      </c>
      <c r="AU29">
        <f t="shared" si="9"/>
        <v>-3563.1866873803278</v>
      </c>
      <c r="AW29">
        <v>26</v>
      </c>
      <c r="AX29">
        <f>IF(Z29&gt;0, (R29*SUMPRODUCT(K29:$K$98, X29:$X$98)-K29*$AZ$3)/Z29, 0)</f>
        <v>26872.739134558924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12.5</v>
      </c>
      <c r="R30">
        <f t="shared" si="0"/>
        <v>1000000</v>
      </c>
      <c r="S30">
        <f t="shared" si="1"/>
        <v>24310.260697570673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11591.258850115744</v>
      </c>
      <c r="AC30">
        <f t="shared" si="2"/>
        <v>9641.8589726473692</v>
      </c>
      <c r="AE30">
        <f t="shared" si="3"/>
        <v>0</v>
      </c>
      <c r="AF30">
        <f t="shared" si="4"/>
        <v>0</v>
      </c>
      <c r="AG30">
        <f t="shared" si="4"/>
        <v>-4.9577106003694986</v>
      </c>
      <c r="AH30">
        <f t="shared" si="5"/>
        <v>-30408.70393053201</v>
      </c>
      <c r="AI30">
        <f t="shared" si="6"/>
        <v>-30413.661641132381</v>
      </c>
      <c r="AJ30">
        <f t="shared" si="7"/>
        <v>1949.3998774683751</v>
      </c>
      <c r="AK30">
        <f t="shared" si="22"/>
        <v>811.38811950810214</v>
      </c>
      <c r="AL30">
        <f t="shared" si="8"/>
        <v>-27652.873644155905</v>
      </c>
      <c r="AN30">
        <f t="shared" si="9"/>
        <v>0</v>
      </c>
      <c r="AO30">
        <f t="shared" si="9"/>
        <v>0</v>
      </c>
      <c r="AP30">
        <f t="shared" si="9"/>
        <v>-0.59468762540352049</v>
      </c>
      <c r="AQ30">
        <f t="shared" si="9"/>
        <v>-3647.586837904375</v>
      </c>
      <c r="AR30">
        <f t="shared" si="9"/>
        <v>-3648.1815255297788</v>
      </c>
      <c r="AS30">
        <f t="shared" si="9"/>
        <v>233.83454129153489</v>
      </c>
      <c r="AT30">
        <f t="shared" si="9"/>
        <v>97.327680650608912</v>
      </c>
      <c r="AU30">
        <f t="shared" si="9"/>
        <v>-3317.019303587635</v>
      </c>
      <c r="AW30">
        <v>27</v>
      </c>
      <c r="AX30">
        <f>IF(Z30&gt;0, (R30*SUMPRODUCT(K30:$K$98, X30:$X$98)-K30*$AZ$3)/Z30, 0)</f>
        <v>24310.260697570673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12.5</v>
      </c>
      <c r="R31">
        <f t="shared" si="0"/>
        <v>1000000</v>
      </c>
      <c r="S31">
        <f t="shared" si="1"/>
        <v>21561.85137009859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9641.8589726473692</v>
      </c>
      <c r="AC31">
        <f t="shared" si="2"/>
        <v>7793.2357592790913</v>
      </c>
      <c r="AE31">
        <f t="shared" si="3"/>
        <v>0</v>
      </c>
      <c r="AF31">
        <f t="shared" si="4"/>
        <v>0</v>
      </c>
      <c r="AG31">
        <f t="shared" si="4"/>
        <v>-4.5179537377797638</v>
      </c>
      <c r="AH31">
        <f t="shared" si="5"/>
        <v>-31214.380526883207</v>
      </c>
      <c r="AI31">
        <f t="shared" si="6"/>
        <v>-31218.898480620988</v>
      </c>
      <c r="AJ31">
        <f t="shared" si="7"/>
        <v>1848.6232133682779</v>
      </c>
      <c r="AK31">
        <f t="shared" si="22"/>
        <v>674.93012808531591</v>
      </c>
      <c r="AL31">
        <f t="shared" si="8"/>
        <v>-28695.345139167395</v>
      </c>
      <c r="AN31">
        <f t="shared" si="9"/>
        <v>0</v>
      </c>
      <c r="AO31">
        <f t="shared" si="9"/>
        <v>0</v>
      </c>
      <c r="AP31">
        <f t="shared" si="9"/>
        <v>-0.48387310850895315</v>
      </c>
      <c r="AQ31">
        <f t="shared" si="9"/>
        <v>-3343.061972818407</v>
      </c>
      <c r="AR31">
        <f t="shared" si="9"/>
        <v>-3343.5458459269157</v>
      </c>
      <c r="AS31">
        <f t="shared" si="9"/>
        <v>197.98765384302004</v>
      </c>
      <c r="AT31">
        <f t="shared" si="9"/>
        <v>72.285056035894158</v>
      </c>
      <c r="AU31">
        <f t="shared" si="9"/>
        <v>-3073.2731360480016</v>
      </c>
      <c r="AW31">
        <v>28</v>
      </c>
      <c r="AX31">
        <f>IF(Z31&gt;0, (R31*SUMPRODUCT(K31:$K$98, X31:$X$98)-K31*$AZ$3)/Z31, 0)</f>
        <v>21561.85137009859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12.5</v>
      </c>
      <c r="R32">
        <f t="shared" si="0"/>
        <v>1000000</v>
      </c>
      <c r="S32">
        <f t="shared" si="1"/>
        <v>18580.279498345451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7793.2357592790913</v>
      </c>
      <c r="AC32">
        <f t="shared" si="2"/>
        <v>6056.3913083679108</v>
      </c>
      <c r="AE32">
        <f t="shared" si="3"/>
        <v>0</v>
      </c>
      <c r="AF32">
        <f t="shared" si="4"/>
        <v>0</v>
      </c>
      <c r="AG32">
        <f t="shared" si="4"/>
        <v>-4.0744753791965449</v>
      </c>
      <c r="AH32">
        <f t="shared" si="5"/>
        <v>-31863.905696433678</v>
      </c>
      <c r="AI32">
        <f t="shared" si="6"/>
        <v>-31867.980171812873</v>
      </c>
      <c r="AJ32">
        <f t="shared" si="7"/>
        <v>1736.8444509111805</v>
      </c>
      <c r="AK32">
        <f t="shared" si="22"/>
        <v>545.52650314953644</v>
      </c>
      <c r="AL32">
        <f t="shared" si="8"/>
        <v>-29585.609217752157</v>
      </c>
      <c r="AN32">
        <f t="shared" si="9"/>
        <v>0</v>
      </c>
      <c r="AO32">
        <f t="shared" si="9"/>
        <v>0</v>
      </c>
      <c r="AP32">
        <f t="shared" si="9"/>
        <v>-0.38962192006243107</v>
      </c>
      <c r="AQ32">
        <f t="shared" si="9"/>
        <v>-3046.9876395671931</v>
      </c>
      <c r="AR32">
        <f t="shared" si="9"/>
        <v>-3047.3772614872555</v>
      </c>
      <c r="AS32">
        <f t="shared" si="9"/>
        <v>166.08584095732971</v>
      </c>
      <c r="AT32">
        <f t="shared" si="9"/>
        <v>52.16600023828817</v>
      </c>
      <c r="AU32">
        <f t="shared" si="9"/>
        <v>-2829.125420291638</v>
      </c>
      <c r="AW32">
        <v>29</v>
      </c>
      <c r="AX32">
        <f>IF(Z32&gt;0, (R32*SUMPRODUCT(K32:$K$98, X32:$X$98)-K32*$AZ$3)/Z32, 0)</f>
        <v>18580.279498345451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12.5</v>
      </c>
      <c r="R33">
        <f t="shared" si="0"/>
        <v>1000000</v>
      </c>
      <c r="S33">
        <f t="shared" si="1"/>
        <v>15307.212991270189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6056.3913083679108</v>
      </c>
      <c r="AC33">
        <f t="shared" si="2"/>
        <v>4443.5264562178836</v>
      </c>
      <c r="AE33">
        <f t="shared" si="3"/>
        <v>0</v>
      </c>
      <c r="AF33">
        <f t="shared" si="4"/>
        <v>0</v>
      </c>
      <c r="AG33">
        <f t="shared" si="4"/>
        <v>-3.6286214044581939</v>
      </c>
      <c r="AH33">
        <f t="shared" si="5"/>
        <v>-32408.737675710876</v>
      </c>
      <c r="AI33">
        <f t="shared" si="6"/>
        <v>-32412.366297115335</v>
      </c>
      <c r="AJ33">
        <f t="shared" si="7"/>
        <v>1612.8648521500272</v>
      </c>
      <c r="AK33">
        <f t="shared" si="22"/>
        <v>423.94739158575379</v>
      </c>
      <c r="AL33">
        <f t="shared" si="8"/>
        <v>-30375.554053379557</v>
      </c>
      <c r="AN33">
        <f t="shared" si="9"/>
        <v>0</v>
      </c>
      <c r="AO33">
        <f t="shared" si="9"/>
        <v>0</v>
      </c>
      <c r="AP33">
        <f t="shared" si="9"/>
        <v>-0.30980992012299641</v>
      </c>
      <c r="AQ33">
        <f t="shared" si="9"/>
        <v>-2767.0421660036291</v>
      </c>
      <c r="AR33">
        <f t="shared" si="9"/>
        <v>-2767.351975923752</v>
      </c>
      <c r="AS33">
        <f t="shared" si="9"/>
        <v>137.70561194393827</v>
      </c>
      <c r="AT33">
        <f t="shared" si="9"/>
        <v>36.196420867209902</v>
      </c>
      <c r="AU33">
        <f t="shared" si="9"/>
        <v>-2593.4499431126042</v>
      </c>
      <c r="AW33">
        <v>30</v>
      </c>
      <c r="AX33">
        <f>IF(Z33&gt;0, (R33*SUMPRODUCT(K33:$K$98, X33:$X$98)-K33*$AZ$3)/Z33, 0)</f>
        <v>15307.212991270189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12.5</v>
      </c>
      <c r="R34">
        <f t="shared" si="0"/>
        <v>1000000</v>
      </c>
      <c r="S34">
        <f t="shared" si="1"/>
        <v>11607.146590667327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4443.5264562178836</v>
      </c>
      <c r="AC34">
        <f t="shared" si="2"/>
        <v>2956.9510646938634</v>
      </c>
      <c r="AE34">
        <f t="shared" si="3"/>
        <v>0</v>
      </c>
      <c r="AF34">
        <f t="shared" si="4"/>
        <v>0</v>
      </c>
      <c r="AG34">
        <f t="shared" si="4"/>
        <v>-3.1844078146124497</v>
      </c>
      <c r="AH34">
        <f t="shared" si="5"/>
        <v>-32634.190064092974</v>
      </c>
      <c r="AI34">
        <f t="shared" si="6"/>
        <v>-32637.374471907588</v>
      </c>
      <c r="AJ34">
        <f t="shared" si="7"/>
        <v>1486.5753915240202</v>
      </c>
      <c r="AK34">
        <f t="shared" si="22"/>
        <v>311.04685193525188</v>
      </c>
      <c r="AL34">
        <f t="shared" si="8"/>
        <v>-30839.752228448317</v>
      </c>
      <c r="AN34">
        <f t="shared" si="9"/>
        <v>0</v>
      </c>
      <c r="AO34">
        <f t="shared" si="9"/>
        <v>0</v>
      </c>
      <c r="AP34">
        <f t="shared" si="9"/>
        <v>-0.24275284032506234</v>
      </c>
      <c r="AQ34">
        <f t="shared" si="9"/>
        <v>-2487.7599826926153</v>
      </c>
      <c r="AR34">
        <f t="shared" si="9"/>
        <v>-2488.0027355329407</v>
      </c>
      <c r="AS34">
        <f t="shared" si="9"/>
        <v>113.32417820162783</v>
      </c>
      <c r="AT34">
        <f t="shared" si="9"/>
        <v>23.711632170655552</v>
      </c>
      <c r="AU34">
        <f t="shared" ref="AU34:AU79" si="23">AL34*$K34</f>
        <v>-2350.9669251606574</v>
      </c>
      <c r="AW34">
        <v>31</v>
      </c>
      <c r="AX34">
        <f>IF(Z34&gt;0, (R34*SUMPRODUCT(K34:$K$98, X34:$X$98)-K34*$AZ$3)/Z34, 0)</f>
        <v>11607.146590667327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12.5</v>
      </c>
      <c r="R35">
        <f t="shared" si="0"/>
        <v>1000000</v>
      </c>
      <c r="S35">
        <f t="shared" si="1"/>
        <v>7337.2392684038414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2956.9510646938634</v>
      </c>
      <c r="AC35">
        <f t="shared" si="2"/>
        <v>1612.4649877866141</v>
      </c>
      <c r="AE35">
        <f t="shared" si="3"/>
        <v>0</v>
      </c>
      <c r="AF35">
        <f t="shared" ref="AF35:AG66" si="24">-$Z35*P35</f>
        <v>0</v>
      </c>
      <c r="AG35">
        <f t="shared" si="24"/>
        <v>-2.7470567075724399</v>
      </c>
      <c r="AH35">
        <f t="shared" si="5"/>
        <v>-32440.562311510817</v>
      </c>
      <c r="AI35">
        <f t="shared" ref="AI35:AI66" si="25">SUM(AE35:AH35)</f>
        <v>-32443.30936821839</v>
      </c>
      <c r="AJ35">
        <f t="shared" si="7"/>
        <v>1344.4860769072493</v>
      </c>
      <c r="AK35">
        <f t="shared" si="22"/>
        <v>206.98657452857046</v>
      </c>
      <c r="AL35">
        <f t="shared" ref="AL35:AL79" si="26">SUM(AI35:AK35)</f>
        <v>-30891.836716782571</v>
      </c>
      <c r="AN35">
        <f t="shared" ref="AN35:AT66" si="27">AE35*$K35</f>
        <v>0</v>
      </c>
      <c r="AO35">
        <f t="shared" si="27"/>
        <v>0</v>
      </c>
      <c r="AP35">
        <f t="shared" si="27"/>
        <v>-0.18697573152858998</v>
      </c>
      <c r="AQ35">
        <f t="shared" si="27"/>
        <v>-2208.035186413636</v>
      </c>
      <c r="AR35">
        <f t="shared" si="27"/>
        <v>-2208.2221621451645</v>
      </c>
      <c r="AS35">
        <f t="shared" si="27"/>
        <v>91.511131556467149</v>
      </c>
      <c r="AT35">
        <f t="shared" si="27"/>
        <v>14.088339014769289</v>
      </c>
      <c r="AU35">
        <f t="shared" si="23"/>
        <v>-2102.622691573928</v>
      </c>
      <c r="AW35">
        <v>32</v>
      </c>
      <c r="AX35">
        <f>IF(Z35&gt;0, (R35*SUMPRODUCT(K35:$K$98, X35:$X$98)-K35*$AZ$3)/Z35, 0)</f>
        <v>7337.2392684038414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12.5</v>
      </c>
      <c r="R36">
        <f t="shared" si="0"/>
        <v>1000000</v>
      </c>
      <c r="S36">
        <f t="shared" si="1"/>
        <v>2288.6136366221526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1612.4649877866141</v>
      </c>
      <c r="AC36">
        <f t="shared" si="2"/>
        <v>425.21007439563073</v>
      </c>
      <c r="AE36">
        <f t="shared" si="3"/>
        <v>0</v>
      </c>
      <c r="AF36">
        <f t="shared" si="24"/>
        <v>0</v>
      </c>
      <c r="AG36">
        <f t="shared" si="24"/>
        <v>-2.3224216813591001</v>
      </c>
      <c r="AH36">
        <f t="shared" si="5"/>
        <v>-31773.156731009251</v>
      </c>
      <c r="AI36">
        <f t="shared" si="25"/>
        <v>-31775.479152690608</v>
      </c>
      <c r="AJ36">
        <f t="shared" si="7"/>
        <v>1187.2549133909833</v>
      </c>
      <c r="AK36">
        <f t="shared" si="22"/>
        <v>112.87254914506299</v>
      </c>
      <c r="AL36">
        <f t="shared" si="26"/>
        <v>-30475.351690154563</v>
      </c>
      <c r="AN36">
        <f t="shared" si="27"/>
        <v>0</v>
      </c>
      <c r="AO36">
        <f t="shared" si="27"/>
        <v>0</v>
      </c>
      <c r="AP36">
        <f t="shared" si="27"/>
        <v>-0.14113693146851064</v>
      </c>
      <c r="AQ36">
        <f t="shared" si="27"/>
        <v>-1930.9007834694401</v>
      </c>
      <c r="AR36">
        <f t="shared" si="27"/>
        <v>-1931.0419204009083</v>
      </c>
      <c r="AS36">
        <f t="shared" si="27"/>
        <v>72.151201778677446</v>
      </c>
      <c r="AT36">
        <f t="shared" si="27"/>
        <v>6.8594283980505235</v>
      </c>
      <c r="AU36">
        <f t="shared" si="23"/>
        <v>-1852.0312902241806</v>
      </c>
      <c r="AW36">
        <v>33</v>
      </c>
      <c r="AX36">
        <f>IF(Z36&gt;0, (R36*SUMPRODUCT(K36:$K$98, X36:$X$98)-K36*$AZ$3)/Z36, 0)</f>
        <v>2288.6136366221526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12.5</v>
      </c>
      <c r="R37">
        <f t="shared" si="0"/>
        <v>1000000</v>
      </c>
      <c r="S37">
        <f t="shared" si="1"/>
        <v>-3871.6986766092805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425.21007439563073</v>
      </c>
      <c r="AC37">
        <f t="shared" si="2"/>
        <v>-594.27975101786797</v>
      </c>
      <c r="AE37">
        <f t="shared" si="3"/>
        <v>0</v>
      </c>
      <c r="AF37">
        <f t="shared" si="24"/>
        <v>0</v>
      </c>
      <c r="AG37">
        <f t="shared" si="24"/>
        <v>-1.9186660709425374</v>
      </c>
      <c r="AH37">
        <f t="shared" si="5"/>
        <v>-30442.511488237731</v>
      </c>
      <c r="AI37">
        <f t="shared" si="25"/>
        <v>-30444.430154308673</v>
      </c>
      <c r="AJ37">
        <f t="shared" si="7"/>
        <v>1019.4898254134987</v>
      </c>
      <c r="AK37">
        <f t="shared" si="22"/>
        <v>29.764705207694153</v>
      </c>
      <c r="AL37">
        <f t="shared" si="26"/>
        <v>-29395.175623687479</v>
      </c>
      <c r="AN37">
        <f t="shared" si="27"/>
        <v>0</v>
      </c>
      <c r="AO37">
        <f t="shared" si="27"/>
        <v>0</v>
      </c>
      <c r="AP37">
        <f t="shared" si="27"/>
        <v>-0.10410724808870252</v>
      </c>
      <c r="AQ37">
        <f t="shared" si="27"/>
        <v>-1651.8174496056222</v>
      </c>
      <c r="AR37">
        <f t="shared" si="27"/>
        <v>-1651.9215568537109</v>
      </c>
      <c r="AS37">
        <f t="shared" si="27"/>
        <v>55.31774485702563</v>
      </c>
      <c r="AT37">
        <f t="shared" si="27"/>
        <v>1.6150395299491984</v>
      </c>
      <c r="AU37">
        <f t="shared" si="23"/>
        <v>-1594.988772466736</v>
      </c>
      <c r="AW37">
        <v>34</v>
      </c>
      <c r="AX37">
        <f>IF(Z37&gt;0, (R37*SUMPRODUCT(K37:$K$98, X37:$X$98)-K37*$AZ$3)/Z37, 0)</f>
        <v>-3871.6986766092805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12.5</v>
      </c>
      <c r="R38">
        <f t="shared" si="0"/>
        <v>1000000</v>
      </c>
      <c r="S38">
        <f t="shared" si="1"/>
        <v>-11596.380489337831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-594.27975101786797</v>
      </c>
      <c r="AC38">
        <f t="shared" si="2"/>
        <v>-1432.3374166449739</v>
      </c>
      <c r="AE38">
        <f t="shared" si="3"/>
        <v>0</v>
      </c>
      <c r="AF38">
        <f t="shared" si="24"/>
        <v>0</v>
      </c>
      <c r="AG38">
        <f t="shared" si="24"/>
        <v>-1.5439487971720156</v>
      </c>
      <c r="AH38">
        <f t="shared" si="5"/>
        <v>-28442.449044887711</v>
      </c>
      <c r="AI38">
        <f t="shared" si="25"/>
        <v>-28443.992993684882</v>
      </c>
      <c r="AJ38">
        <f t="shared" si="7"/>
        <v>838.05766562710596</v>
      </c>
      <c r="AK38">
        <f t="shared" si="22"/>
        <v>-41.599582571250764</v>
      </c>
      <c r="AL38">
        <f t="shared" si="26"/>
        <v>-27647.53491062903</v>
      </c>
      <c r="AN38">
        <f t="shared" si="27"/>
        <v>0</v>
      </c>
      <c r="AO38">
        <f t="shared" si="27"/>
        <v>0</v>
      </c>
      <c r="AP38">
        <f t="shared" si="27"/>
        <v>-7.4799111968675391E-2</v>
      </c>
      <c r="AQ38">
        <f t="shared" si="27"/>
        <v>-1377.9407287785032</v>
      </c>
      <c r="AR38">
        <f t="shared" si="27"/>
        <v>-1378.0155278904717</v>
      </c>
      <c r="AS38">
        <f t="shared" si="27"/>
        <v>40.601067394377203</v>
      </c>
      <c r="AT38">
        <f t="shared" si="27"/>
        <v>-2.0153594732523179</v>
      </c>
      <c r="AU38">
        <f t="shared" si="23"/>
        <v>-1339.4298199693471</v>
      </c>
      <c r="AW38">
        <v>35</v>
      </c>
      <c r="AX38">
        <f>IF(Z38&gt;0, (R38*SUMPRODUCT(K38:$K$98, X38:$X$98)-K38*$AZ$3)/Z38, 0)</f>
        <v>-11596.380489337831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12.5</v>
      </c>
      <c r="R39">
        <f t="shared" si="0"/>
        <v>1000000</v>
      </c>
      <c r="S39">
        <f t="shared" si="1"/>
        <v>-21592.505248644298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-1432.3374166449739</v>
      </c>
      <c r="AC39">
        <f t="shared" si="2"/>
        <v>-2083.7069097283711</v>
      </c>
      <c r="AE39">
        <f t="shared" si="3"/>
        <v>0</v>
      </c>
      <c r="AF39">
        <f t="shared" si="24"/>
        <v>0</v>
      </c>
      <c r="AG39">
        <f t="shared" si="24"/>
        <v>-1.2062674558451236</v>
      </c>
      <c r="AH39">
        <f t="shared" si="5"/>
        <v>-25779.348268413723</v>
      </c>
      <c r="AI39">
        <f t="shared" si="25"/>
        <v>-25780.554535869567</v>
      </c>
      <c r="AJ39">
        <f t="shared" si="7"/>
        <v>651.36949308339717</v>
      </c>
      <c r="AK39">
        <f t="shared" si="22"/>
        <v>-100.26361916514819</v>
      </c>
      <c r="AL39">
        <f t="shared" si="26"/>
        <v>-25229.448661951319</v>
      </c>
      <c r="AN39">
        <f t="shared" si="27"/>
        <v>0</v>
      </c>
      <c r="AO39">
        <f t="shared" si="27"/>
        <v>0</v>
      </c>
      <c r="AP39">
        <f t="shared" si="27"/>
        <v>-5.2178205245071024E-2</v>
      </c>
      <c r="AQ39">
        <f t="shared" si="27"/>
        <v>-1115.1093553220769</v>
      </c>
      <c r="AR39">
        <f t="shared" si="27"/>
        <v>-1115.1615335273218</v>
      </c>
      <c r="AS39">
        <f t="shared" si="27"/>
        <v>28.175584888569773</v>
      </c>
      <c r="AT39">
        <f t="shared" si="27"/>
        <v>-4.336994813266716</v>
      </c>
      <c r="AU39">
        <f t="shared" si="23"/>
        <v>-1091.3229434520188</v>
      </c>
      <c r="AW39">
        <v>36</v>
      </c>
      <c r="AX39">
        <f>IF(Z39&gt;0, (R39*SUMPRODUCT(K39:$K$98, X39:$X$98)-K39*$AZ$3)/Z39, 0)</f>
        <v>-21592.505248644298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12.5</v>
      </c>
      <c r="R40">
        <f t="shared" si="0"/>
        <v>1000000</v>
      </c>
      <c r="S40">
        <f t="shared" si="1"/>
        <v>-34974.96434930234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-2083.7069097283711</v>
      </c>
      <c r="AC40">
        <f t="shared" si="2"/>
        <v>-2550.0919474655343</v>
      </c>
      <c r="AE40">
        <f t="shared" si="3"/>
        <v>0</v>
      </c>
      <c r="AF40">
        <f t="shared" si="24"/>
        <v>0</v>
      </c>
      <c r="AG40">
        <f t="shared" si="24"/>
        <v>-0.91139905176072111</v>
      </c>
      <c r="AH40">
        <f t="shared" si="5"/>
        <v>-22624.458362076104</v>
      </c>
      <c r="AI40">
        <f t="shared" si="25"/>
        <v>-22625.369761127866</v>
      </c>
      <c r="AJ40">
        <f t="shared" si="7"/>
        <v>466.3850377371632</v>
      </c>
      <c r="AK40">
        <f t="shared" si="22"/>
        <v>-145.85948368098599</v>
      </c>
      <c r="AL40">
        <f t="shared" si="26"/>
        <v>-22304.844207071688</v>
      </c>
      <c r="AN40">
        <f t="shared" si="27"/>
        <v>0</v>
      </c>
      <c r="AO40">
        <f t="shared" si="27"/>
        <v>0</v>
      </c>
      <c r="AP40">
        <f t="shared" si="27"/>
        <v>-3.5199466035629276E-2</v>
      </c>
      <c r="AQ40">
        <f t="shared" si="27"/>
        <v>-873.78723090825144</v>
      </c>
      <c r="AR40">
        <f t="shared" si="27"/>
        <v>-873.82243037428714</v>
      </c>
      <c r="AS40">
        <f t="shared" si="27"/>
        <v>18.012421961203607</v>
      </c>
      <c r="AT40">
        <f t="shared" si="27"/>
        <v>-5.6332908530951782</v>
      </c>
      <c r="AU40">
        <f t="shared" si="23"/>
        <v>-861.44329926617866</v>
      </c>
      <c r="AW40">
        <v>37</v>
      </c>
      <c r="AX40">
        <f>IF(Z40&gt;0, (R40*SUMPRODUCT(K40:$K$98, X40:$X$98)-K40*$AZ$3)/Z40, 0)</f>
        <v>-34974.96434930234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12.5</v>
      </c>
      <c r="R41">
        <f t="shared" si="0"/>
        <v>1000000</v>
      </c>
      <c r="S41">
        <f t="shared" si="1"/>
        <v>-53695.115263927139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-2550.0919474655343</v>
      </c>
      <c r="AC41">
        <f t="shared" si="2"/>
        <v>-2844.6610376729686</v>
      </c>
      <c r="AE41">
        <f t="shared" si="3"/>
        <v>0</v>
      </c>
      <c r="AF41">
        <f t="shared" si="24"/>
        <v>0</v>
      </c>
      <c r="AG41">
        <f t="shared" si="24"/>
        <v>-0.66222528429509619</v>
      </c>
      <c r="AH41">
        <f t="shared" si="5"/>
        <v>-19204.782155841418</v>
      </c>
      <c r="AI41">
        <f t="shared" si="25"/>
        <v>-19205.444381125712</v>
      </c>
      <c r="AJ41">
        <f t="shared" si="7"/>
        <v>294.56909020743433</v>
      </c>
      <c r="AK41">
        <f t="shared" si="22"/>
        <v>-178.5064363225874</v>
      </c>
      <c r="AL41">
        <f t="shared" si="26"/>
        <v>-19089.381727240863</v>
      </c>
      <c r="AN41">
        <f t="shared" si="27"/>
        <v>0</v>
      </c>
      <c r="AO41">
        <f t="shared" si="27"/>
        <v>0</v>
      </c>
      <c r="AP41">
        <f t="shared" si="27"/>
        <v>-2.2835747843470422E-2</v>
      </c>
      <c r="AQ41">
        <f t="shared" si="27"/>
        <v>-662.24527075615072</v>
      </c>
      <c r="AR41">
        <f t="shared" si="27"/>
        <v>-662.2681065039942</v>
      </c>
      <c r="AS41">
        <f t="shared" si="27"/>
        <v>10.157729742405841</v>
      </c>
      <c r="AT41">
        <f t="shared" si="27"/>
        <v>-6.1555003485530619</v>
      </c>
      <c r="AU41">
        <f t="shared" si="23"/>
        <v>-658.26587711014133</v>
      </c>
      <c r="AW41">
        <v>38</v>
      </c>
      <c r="AX41">
        <f>IF(Z41&gt;0, (R41*SUMPRODUCT(K41:$K$98, X41:$X$98)-K41*$AZ$3)/Z41, 0)</f>
        <v>-53695.115263927139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12.5</v>
      </c>
      <c r="R42">
        <f t="shared" si="0"/>
        <v>1000000</v>
      </c>
      <c r="S42">
        <f t="shared" si="1"/>
        <v>-81308.558528313399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-2844.6610376729686</v>
      </c>
      <c r="AC42">
        <f t="shared" si="2"/>
        <v>-2989.747254231962</v>
      </c>
      <c r="AE42">
        <f t="shared" si="3"/>
        <v>0</v>
      </c>
      <c r="AF42">
        <f t="shared" si="24"/>
        <v>0</v>
      </c>
      <c r="AG42">
        <f t="shared" si="24"/>
        <v>-0.45962985144898172</v>
      </c>
      <c r="AH42">
        <f t="shared" si="5"/>
        <v>-15677.854400253074</v>
      </c>
      <c r="AI42">
        <f t="shared" si="25"/>
        <v>-15678.314030104524</v>
      </c>
      <c r="AJ42">
        <f t="shared" si="7"/>
        <v>145.08621655899333</v>
      </c>
      <c r="AK42">
        <f t="shared" si="22"/>
        <v>-199.12627263710783</v>
      </c>
      <c r="AL42">
        <f t="shared" si="26"/>
        <v>-15732.354086182639</v>
      </c>
      <c r="AN42">
        <f t="shared" si="27"/>
        <v>0</v>
      </c>
      <c r="AO42">
        <f t="shared" si="27"/>
        <v>0</v>
      </c>
      <c r="AP42">
        <f t="shared" si="27"/>
        <v>-1.4151409052630164E-2</v>
      </c>
      <c r="AQ42">
        <f t="shared" si="27"/>
        <v>-482.70087329213771</v>
      </c>
      <c r="AR42">
        <f t="shared" si="27"/>
        <v>-482.71502470119037</v>
      </c>
      <c r="AS42">
        <f t="shared" si="27"/>
        <v>4.4670170833164393</v>
      </c>
      <c r="AT42">
        <f t="shared" si="27"/>
        <v>-6.1308405629655995</v>
      </c>
      <c r="AU42">
        <f t="shared" si="23"/>
        <v>-484.37884818083955</v>
      </c>
      <c r="AW42">
        <v>39</v>
      </c>
      <c r="AX42">
        <f>IF(Z42&gt;0, (R42*SUMPRODUCT(K42:$K$98, X42:$X$98)-K42*$AZ$3)/Z42, 0)</f>
        <v>-81308.558528313399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12.5</v>
      </c>
      <c r="R43">
        <f t="shared" si="0"/>
        <v>1000000</v>
      </c>
      <c r="S43">
        <f t="shared" si="1"/>
        <v>-124553.21503333453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-2989.747254231962</v>
      </c>
      <c r="AC43">
        <f t="shared" si="2"/>
        <v>-3010.6989719909243</v>
      </c>
      <c r="AE43">
        <f t="shared" si="3"/>
        <v>0</v>
      </c>
      <c r="AF43">
        <f t="shared" si="24"/>
        <v>0</v>
      </c>
      <c r="AG43">
        <f t="shared" si="24"/>
        <v>-0.3021498653392008</v>
      </c>
      <c r="AH43">
        <f t="shared" si="5"/>
        <v>-12230.69500762329</v>
      </c>
      <c r="AI43">
        <f t="shared" si="25"/>
        <v>-12230.997157488629</v>
      </c>
      <c r="AJ43">
        <f t="shared" si="7"/>
        <v>20.951717758962332</v>
      </c>
      <c r="AK43">
        <f t="shared" si="22"/>
        <v>-209.28230779623735</v>
      </c>
      <c r="AL43">
        <f t="shared" si="26"/>
        <v>-12419.327747525904</v>
      </c>
      <c r="AN43">
        <f t="shared" si="27"/>
        <v>0</v>
      </c>
      <c r="AO43">
        <f t="shared" si="27"/>
        <v>0</v>
      </c>
      <c r="AP43">
        <f t="shared" si="27"/>
        <v>-8.3060748427173023E-3</v>
      </c>
      <c r="AQ43">
        <f t="shared" si="27"/>
        <v>-336.22079559003458</v>
      </c>
      <c r="AR43">
        <f t="shared" si="27"/>
        <v>-336.22910166487731</v>
      </c>
      <c r="AS43">
        <f t="shared" si="27"/>
        <v>0.57596099072910034</v>
      </c>
      <c r="AT43">
        <f t="shared" si="27"/>
        <v>-5.7531533560694195</v>
      </c>
      <c r="AU43">
        <f t="shared" si="23"/>
        <v>-341.40629403021762</v>
      </c>
      <c r="AW43">
        <v>40</v>
      </c>
      <c r="AX43">
        <f>IF(Z43&gt;0, (R43*SUMPRODUCT(K43:$K$98, X43:$X$98)-K43*$AZ$3)/Z43, 0)</f>
        <v>-124553.21503333453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12.5</v>
      </c>
      <c r="R44">
        <f t="shared" si="0"/>
        <v>1000000</v>
      </c>
      <c r="S44">
        <f t="shared" si="1"/>
        <v>-196533.71707926111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-3010.6989719909243</v>
      </c>
      <c r="AC44">
        <f t="shared" si="2"/>
        <v>-2934.6437358549083</v>
      </c>
      <c r="AE44">
        <f t="shared" si="3"/>
        <v>0</v>
      </c>
      <c r="AF44">
        <f t="shared" si="24"/>
        <v>0</v>
      </c>
      <c r="AG44">
        <f t="shared" si="24"/>
        <v>-0.18665014453164927</v>
      </c>
      <c r="AH44">
        <f t="shared" si="5"/>
        <v>-8998.2577723327631</v>
      </c>
      <c r="AI44">
        <f t="shared" si="25"/>
        <v>-8998.4444224772942</v>
      </c>
      <c r="AJ44">
        <f t="shared" si="7"/>
        <v>-76.055236136015992</v>
      </c>
      <c r="AK44">
        <f t="shared" si="22"/>
        <v>-210.74892803936473</v>
      </c>
      <c r="AL44">
        <f t="shared" si="26"/>
        <v>-9285.2485866526731</v>
      </c>
      <c r="AN44">
        <f t="shared" si="27"/>
        <v>0</v>
      </c>
      <c r="AO44">
        <f t="shared" si="27"/>
        <v>0</v>
      </c>
      <c r="AP44">
        <f t="shared" si="27"/>
        <v>-4.5812473724854159E-3</v>
      </c>
      <c r="AQ44">
        <f t="shared" si="27"/>
        <v>-220.85835979331878</v>
      </c>
      <c r="AR44">
        <f t="shared" si="27"/>
        <v>-220.86294104069125</v>
      </c>
      <c r="AS44">
        <f t="shared" si="27"/>
        <v>-1.8667429997773191</v>
      </c>
      <c r="AT44">
        <f t="shared" si="27"/>
        <v>-5.1727416298396927</v>
      </c>
      <c r="AU44">
        <f t="shared" si="23"/>
        <v>-227.90242567030822</v>
      </c>
      <c r="AW44">
        <v>41</v>
      </c>
      <c r="AX44">
        <f>IF(Z44&gt;0, (R44*SUMPRODUCT(K44:$K$98, X44:$X$98)-K44*$AZ$3)/Z44, 0)</f>
        <v>-196533.71707926111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12.5</v>
      </c>
      <c r="R45">
        <f t="shared" si="0"/>
        <v>1000000</v>
      </c>
      <c r="S45">
        <f t="shared" si="1"/>
        <v>-323901.46352503059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-2934.6437358549083</v>
      </c>
      <c r="AC45">
        <f t="shared" si="2"/>
        <v>-2787.3984958928245</v>
      </c>
      <c r="AE45">
        <f t="shared" si="3"/>
        <v>0</v>
      </c>
      <c r="AF45">
        <f t="shared" si="24"/>
        <v>0</v>
      </c>
      <c r="AG45">
        <f t="shared" si="24"/>
        <v>-0.10757123731232458</v>
      </c>
      <c r="AH45">
        <f t="shared" si="5"/>
        <v>-6176.9924619206549</v>
      </c>
      <c r="AI45">
        <f t="shared" si="25"/>
        <v>-6177.1000331579671</v>
      </c>
      <c r="AJ45">
        <f t="shared" si="7"/>
        <v>-147.24523996208382</v>
      </c>
      <c r="AK45">
        <f t="shared" si="22"/>
        <v>-205.4250615098436</v>
      </c>
      <c r="AL45">
        <f t="shared" si="26"/>
        <v>-6529.770334629894</v>
      </c>
      <c r="AN45">
        <f t="shared" si="27"/>
        <v>0</v>
      </c>
      <c r="AO45">
        <f t="shared" si="27"/>
        <v>0</v>
      </c>
      <c r="AP45">
        <f t="shared" si="27"/>
        <v>-2.3574014900246435E-3</v>
      </c>
      <c r="AQ45">
        <f t="shared" si="27"/>
        <v>-135.36751642378289</v>
      </c>
      <c r="AR45">
        <f t="shared" si="27"/>
        <v>-135.36987382527292</v>
      </c>
      <c r="AS45">
        <f t="shared" si="27"/>
        <v>-3.226849079348491</v>
      </c>
      <c r="AT45">
        <f t="shared" si="27"/>
        <v>-4.5018478748707853</v>
      </c>
      <c r="AU45">
        <f t="shared" si="23"/>
        <v>-143.09857077949218</v>
      </c>
      <c r="AW45">
        <v>42</v>
      </c>
      <c r="AX45">
        <f>IF(Z45&gt;0, (R45*SUMPRODUCT(K45:$K$98, X45:$X$98)-K45*$AZ$3)/Z45, 0)</f>
        <v>-323901.46352503059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12.5</v>
      </c>
      <c r="R46">
        <f t="shared" si="0"/>
        <v>1000000</v>
      </c>
      <c r="S46">
        <f t="shared" si="1"/>
        <v>-529795.26448092028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-2787.3984958928245</v>
      </c>
      <c r="AC46">
        <f t="shared" si="2"/>
        <v>-2594.1020839635694</v>
      </c>
      <c r="AE46">
        <f t="shared" si="3"/>
        <v>0</v>
      </c>
      <c r="AF46">
        <f t="shared" si="24"/>
        <v>0</v>
      </c>
      <c r="AG46">
        <f t="shared" si="24"/>
        <v>-6.1205296127580612E-2</v>
      </c>
      <c r="AH46">
        <f t="shared" si="5"/>
        <v>-3623.2183049296582</v>
      </c>
      <c r="AI46">
        <f t="shared" si="25"/>
        <v>-3623.2795102257855</v>
      </c>
      <c r="AJ46">
        <f t="shared" si="7"/>
        <v>-193.2964119292551</v>
      </c>
      <c r="AK46">
        <f t="shared" si="22"/>
        <v>-195.11789471249773</v>
      </c>
      <c r="AL46">
        <f t="shared" si="26"/>
        <v>-4011.6938168675383</v>
      </c>
      <c r="AN46">
        <f t="shared" si="27"/>
        <v>0</v>
      </c>
      <c r="AO46">
        <f t="shared" si="27"/>
        <v>0</v>
      </c>
      <c r="AP46">
        <f t="shared" si="27"/>
        <v>-1.197590577894016E-3</v>
      </c>
      <c r="AQ46">
        <f t="shared" si="27"/>
        <v>-70.894716277364225</v>
      </c>
      <c r="AR46">
        <f t="shared" si="27"/>
        <v>-70.895913867942113</v>
      </c>
      <c r="AS46">
        <f t="shared" si="27"/>
        <v>-3.7821884103732213</v>
      </c>
      <c r="AT46">
        <f t="shared" si="27"/>
        <v>-3.8178289636753489</v>
      </c>
      <c r="AU46">
        <f t="shared" si="23"/>
        <v>-78.495931241990675</v>
      </c>
      <c r="AW46">
        <v>43</v>
      </c>
      <c r="AX46">
        <f>IF(Z46&gt;0, (R46*SUMPRODUCT(K46:$K$98, X46:$X$98)-K46*$AZ$3)/Z46, 0)</f>
        <v>-529795.26448092028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12.5</v>
      </c>
      <c r="R47">
        <f t="shared" si="0"/>
        <v>1000000</v>
      </c>
      <c r="S47">
        <f t="shared" si="1"/>
        <v>-863303.31799205404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-2594.1020839635694</v>
      </c>
      <c r="AC47">
        <f t="shared" si="2"/>
        <v>-2371.5468642114361</v>
      </c>
      <c r="AE47">
        <f t="shared" si="3"/>
        <v>0</v>
      </c>
      <c r="AF47">
        <f t="shared" si="24"/>
        <v>0</v>
      </c>
      <c r="AG47">
        <f t="shared" si="24"/>
        <v>-3.4338262328925513E-2</v>
      </c>
      <c r="AH47">
        <f t="shared" si="5"/>
        <v>-2100.3984669903434</v>
      </c>
      <c r="AI47">
        <f t="shared" si="25"/>
        <v>-2100.4328052526726</v>
      </c>
      <c r="AJ47">
        <f t="shared" si="7"/>
        <v>-222.55521975213333</v>
      </c>
      <c r="AK47">
        <f t="shared" si="22"/>
        <v>-181.58714587744987</v>
      </c>
      <c r="AL47">
        <f t="shared" si="26"/>
        <v>-2504.5751708822559</v>
      </c>
      <c r="AN47">
        <f t="shared" si="27"/>
        <v>0</v>
      </c>
      <c r="AO47">
        <f t="shared" si="27"/>
        <v>0</v>
      </c>
      <c r="AP47">
        <f t="shared" si="27"/>
        <v>-5.9990110024626595E-4</v>
      </c>
      <c r="AQ47">
        <f t="shared" si="27"/>
        <v>-36.69467427423271</v>
      </c>
      <c r="AR47">
        <f t="shared" si="27"/>
        <v>-36.695274175332962</v>
      </c>
      <c r="AS47">
        <f t="shared" si="27"/>
        <v>-3.8881152434550699</v>
      </c>
      <c r="AT47">
        <f t="shared" si="27"/>
        <v>-3.1723890847760918</v>
      </c>
      <c r="AU47">
        <f t="shared" si="23"/>
        <v>-43.755778503564123</v>
      </c>
      <c r="AW47">
        <v>44</v>
      </c>
      <c r="AX47">
        <f>IF(Z47&gt;0, (R47*SUMPRODUCT(K47:$K$98, X47:$X$98)-K47*$AZ$3)/Z47, 0)</f>
        <v>-863303.31799205404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12.5</v>
      </c>
      <c r="R48">
        <f t="shared" si="0"/>
        <v>1000000</v>
      </c>
      <c r="S48">
        <f t="shared" si="1"/>
        <v>-1414638.5974988269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-2371.5468642114361</v>
      </c>
      <c r="AC48">
        <f t="shared" si="2"/>
        <v>-2146.2326670307602</v>
      </c>
      <c r="AE48">
        <f t="shared" si="3"/>
        <v>0</v>
      </c>
      <c r="AF48">
        <f t="shared" si="24"/>
        <v>0</v>
      </c>
      <c r="AG48">
        <f t="shared" si="24"/>
        <v>-1.896449622208668E-2</v>
      </c>
      <c r="AH48">
        <f t="shared" si="5"/>
        <v>-1202.4306786839661</v>
      </c>
      <c r="AI48">
        <f t="shared" si="25"/>
        <v>-1202.4496431801881</v>
      </c>
      <c r="AJ48">
        <f t="shared" si="7"/>
        <v>-225.31419718067582</v>
      </c>
      <c r="AK48">
        <f t="shared" si="22"/>
        <v>-166.00828049480054</v>
      </c>
      <c r="AL48">
        <f t="shared" si="26"/>
        <v>-1593.7721208556645</v>
      </c>
      <c r="AN48">
        <f t="shared" si="27"/>
        <v>0</v>
      </c>
      <c r="AO48">
        <f t="shared" si="27"/>
        <v>0</v>
      </c>
      <c r="AP48">
        <f t="shared" si="27"/>
        <v>-2.9581802426889006E-4</v>
      </c>
      <c r="AQ48">
        <f t="shared" si="27"/>
        <v>-18.756135861617597</v>
      </c>
      <c r="AR48">
        <f t="shared" si="27"/>
        <v>-18.756431679641864</v>
      </c>
      <c r="AS48">
        <f t="shared" si="27"/>
        <v>-3.5145674247910423</v>
      </c>
      <c r="AT48">
        <f t="shared" si="27"/>
        <v>-2.589483051548426</v>
      </c>
      <c r="AU48">
        <f t="shared" si="23"/>
        <v>-24.860482155981334</v>
      </c>
      <c r="AW48">
        <v>45</v>
      </c>
      <c r="AX48">
        <f>IF(Z48&gt;0, (R48*SUMPRODUCT(K48:$K$98, X48:$X$98)-K48*$AZ$3)/Z48, 0)</f>
        <v>-1414638.5974988269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12.5</v>
      </c>
      <c r="R49">
        <f t="shared" si="0"/>
        <v>1000000</v>
      </c>
      <c r="S49">
        <f t="shared" si="1"/>
        <v>-2345719.0839105705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-2146.2326670307602</v>
      </c>
      <c r="AC49">
        <f t="shared" si="2"/>
        <v>-1931.0523105219236</v>
      </c>
      <c r="AE49">
        <f t="shared" si="3"/>
        <v>0</v>
      </c>
      <c r="AF49">
        <f t="shared" si="24"/>
        <v>0</v>
      </c>
      <c r="AG49">
        <f t="shared" si="24"/>
        <v>-1.0290300337789425E-2</v>
      </c>
      <c r="AH49">
        <f t="shared" si="5"/>
        <v>-678.7640737661111</v>
      </c>
      <c r="AI49">
        <f t="shared" si="25"/>
        <v>-678.77436406644892</v>
      </c>
      <c r="AJ49">
        <f t="shared" si="7"/>
        <v>-215.18035650883667</v>
      </c>
      <c r="AK49">
        <f t="shared" si="22"/>
        <v>-150.23628669215324</v>
      </c>
      <c r="AL49">
        <f t="shared" si="26"/>
        <v>-1044.1910072674389</v>
      </c>
      <c r="AN49">
        <f t="shared" si="27"/>
        <v>0</v>
      </c>
      <c r="AO49">
        <f t="shared" si="27"/>
        <v>0</v>
      </c>
      <c r="AP49">
        <f t="shared" si="27"/>
        <v>-1.4331556147502008E-4</v>
      </c>
      <c r="AQ49">
        <f t="shared" si="27"/>
        <v>-9.4533153695841889</v>
      </c>
      <c r="AR49">
        <f t="shared" si="27"/>
        <v>-9.4534586851456641</v>
      </c>
      <c r="AS49">
        <f t="shared" si="27"/>
        <v>-2.9968701203218449</v>
      </c>
      <c r="AT49">
        <f t="shared" si="27"/>
        <v>-2.0923779748330831</v>
      </c>
      <c r="AU49">
        <f t="shared" si="23"/>
        <v>-14.542706780300593</v>
      </c>
      <c r="AW49">
        <v>46</v>
      </c>
      <c r="AX49">
        <f>IF(Z49&gt;0, (R49*SUMPRODUCT(K49:$K$98, X49:$X$98)-K49*$AZ$3)/Z49, 0)</f>
        <v>-2345719.0839105705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12.5</v>
      </c>
      <c r="R50">
        <f t="shared" si="0"/>
        <v>1000000</v>
      </c>
      <c r="S50">
        <f t="shared" si="1"/>
        <v>-3946498.0845325082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-1931.0523105219236</v>
      </c>
      <c r="AC50">
        <f t="shared" si="2"/>
        <v>-1731.6337577036022</v>
      </c>
      <c r="AE50">
        <f t="shared" si="3"/>
        <v>0</v>
      </c>
      <c r="AF50">
        <f t="shared" si="24"/>
        <v>0</v>
      </c>
      <c r="AG50">
        <f t="shared" si="24"/>
        <v>-5.4847161984266082E-3</v>
      </c>
      <c r="AH50">
        <f t="shared" si="5"/>
        <v>-376.21449087879381</v>
      </c>
      <c r="AI50">
        <f t="shared" si="25"/>
        <v>-376.21997559499226</v>
      </c>
      <c r="AJ50">
        <f t="shared" si="7"/>
        <v>-199.41855281832136</v>
      </c>
      <c r="AK50">
        <f t="shared" si="22"/>
        <v>-135.17366173653465</v>
      </c>
      <c r="AL50">
        <f t="shared" si="26"/>
        <v>-710.81219014984833</v>
      </c>
      <c r="AN50">
        <f t="shared" si="27"/>
        <v>0</v>
      </c>
      <c r="AO50">
        <f t="shared" si="27"/>
        <v>0</v>
      </c>
      <c r="AP50">
        <f t="shared" si="27"/>
        <v>-6.8202679404904699E-5</v>
      </c>
      <c r="AQ50">
        <f t="shared" si="27"/>
        <v>-4.67824320905547</v>
      </c>
      <c r="AR50">
        <f t="shared" si="27"/>
        <v>-4.6783114117348754</v>
      </c>
      <c r="AS50">
        <f t="shared" si="27"/>
        <v>-2.4797781932927885</v>
      </c>
      <c r="AT50">
        <f t="shared" si="27"/>
        <v>-1.6808902378665653</v>
      </c>
      <c r="AU50">
        <f t="shared" si="23"/>
        <v>-8.838979842894231</v>
      </c>
      <c r="AW50">
        <v>47</v>
      </c>
      <c r="AX50">
        <f>IF(Z50&gt;0, (R50*SUMPRODUCT(K50:$K$98, X50:$X$98)-K50*$AZ$3)/Z50, 0)</f>
        <v>-3946498.0845325082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12.5</v>
      </c>
      <c r="R51">
        <f t="shared" si="0"/>
        <v>1000000</v>
      </c>
      <c r="S51">
        <f t="shared" si="1"/>
        <v>-6758508.0248682238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-1731.6337577036022</v>
      </c>
      <c r="AC51">
        <f t="shared" si="2"/>
        <v>-1549.8192614591705</v>
      </c>
      <c r="AE51">
        <f t="shared" si="3"/>
        <v>0</v>
      </c>
      <c r="AF51">
        <f t="shared" si="24"/>
        <v>0</v>
      </c>
      <c r="AG51">
        <f t="shared" si="24"/>
        <v>-2.8664226922505368E-3</v>
      </c>
      <c r="AH51">
        <f t="shared" si="5"/>
        <v>-205.07570753534441</v>
      </c>
      <c r="AI51">
        <f t="shared" si="25"/>
        <v>-205.07857395803666</v>
      </c>
      <c r="AJ51">
        <f t="shared" si="7"/>
        <v>-181.81449624443167</v>
      </c>
      <c r="AK51">
        <f t="shared" si="22"/>
        <v>-121.21436303925216</v>
      </c>
      <c r="AL51">
        <f t="shared" si="26"/>
        <v>-508.10743324172051</v>
      </c>
      <c r="AN51">
        <f t="shared" si="27"/>
        <v>0</v>
      </c>
      <c r="AO51">
        <f t="shared" si="27"/>
        <v>0</v>
      </c>
      <c r="AP51">
        <f t="shared" si="27"/>
        <v>-3.1825078748342863E-5</v>
      </c>
      <c r="AQ51">
        <f t="shared" si="27"/>
        <v>-2.276897458050831</v>
      </c>
      <c r="AR51">
        <f t="shared" si="27"/>
        <v>-2.2769292831295793</v>
      </c>
      <c r="AS51">
        <f t="shared" si="27"/>
        <v>-2.0186348217981465</v>
      </c>
      <c r="AT51">
        <f t="shared" si="27"/>
        <v>-1.3458087181572056</v>
      </c>
      <c r="AU51">
        <f t="shared" si="23"/>
        <v>-5.6413728230849314</v>
      </c>
      <c r="AW51">
        <v>48</v>
      </c>
      <c r="AX51">
        <f>IF(Z51&gt;0, (R51*SUMPRODUCT(K51:$K$98, X51:$X$98)-K51*$AZ$3)/Z51, 0)</f>
        <v>-6758508.0248682238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12.5</v>
      </c>
      <c r="R52">
        <f t="shared" si="0"/>
        <v>1000000</v>
      </c>
      <c r="S52">
        <f t="shared" si="1"/>
        <v>-11807258.831782335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-1549.8192614591705</v>
      </c>
      <c r="AC52">
        <f t="shared" si="2"/>
        <v>-1385.5847844051796</v>
      </c>
      <c r="AE52">
        <f t="shared" si="3"/>
        <v>0</v>
      </c>
      <c r="AF52">
        <f t="shared" si="24"/>
        <v>0</v>
      </c>
      <c r="AG52">
        <f t="shared" si="24"/>
        <v>-1.4668781341901247E-3</v>
      </c>
      <c r="AH52">
        <f t="shared" si="5"/>
        <v>-109.67042649103254</v>
      </c>
      <c r="AI52">
        <f t="shared" si="25"/>
        <v>-109.67189336916674</v>
      </c>
      <c r="AJ52">
        <f t="shared" si="7"/>
        <v>-164.23447705399099</v>
      </c>
      <c r="AK52">
        <f t="shared" si="22"/>
        <v>-108.48734830214195</v>
      </c>
      <c r="AL52">
        <f t="shared" si="26"/>
        <v>-382.39371872529966</v>
      </c>
      <c r="AN52">
        <f t="shared" si="27"/>
        <v>0</v>
      </c>
      <c r="AO52">
        <f t="shared" si="27"/>
        <v>0</v>
      </c>
      <c r="AP52">
        <f t="shared" si="27"/>
        <v>-1.45413680180256E-5</v>
      </c>
      <c r="AQ52">
        <f t="shared" si="27"/>
        <v>-1.0871782700479116</v>
      </c>
      <c r="AR52">
        <f t="shared" si="27"/>
        <v>-1.0871928114159297</v>
      </c>
      <c r="AS52">
        <f t="shared" si="27"/>
        <v>-1.6280793314903457</v>
      </c>
      <c r="AT52">
        <f t="shared" si="27"/>
        <v>-1.0754502505636923</v>
      </c>
      <c r="AU52">
        <f t="shared" si="23"/>
        <v>-3.7907223934699674</v>
      </c>
      <c r="AW52">
        <v>49</v>
      </c>
      <c r="AX52">
        <f>IF(Z52&gt;0, (R52*SUMPRODUCT(K52:$K$98, X52:$X$98)-K52*$AZ$3)/Z52, 0)</f>
        <v>-11807258.831782335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12.5</v>
      </c>
      <c r="R53">
        <f t="shared" si="0"/>
        <v>1000000</v>
      </c>
      <c r="S53">
        <f t="shared" si="1"/>
        <v>-21077787.217151832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-1385.5847844051796</v>
      </c>
      <c r="AC53">
        <f t="shared" si="2"/>
        <v>-1238.0010925751897</v>
      </c>
      <c r="AE53">
        <f t="shared" si="3"/>
        <v>0</v>
      </c>
      <c r="AF53">
        <f t="shared" si="24"/>
        <v>0</v>
      </c>
      <c r="AG53">
        <f t="shared" si="24"/>
        <v>-7.3418587528947246E-4</v>
      </c>
      <c r="AH53">
        <f t="shared" si="5"/>
        <v>-57.441878204700089</v>
      </c>
      <c r="AI53">
        <f t="shared" si="25"/>
        <v>-57.442612390575377</v>
      </c>
      <c r="AJ53">
        <f t="shared" si="7"/>
        <v>-147.5836918299899</v>
      </c>
      <c r="AK53">
        <f t="shared" si="22"/>
        <v>-96.990934908362576</v>
      </c>
      <c r="AL53">
        <f t="shared" si="26"/>
        <v>-302.01723912892788</v>
      </c>
      <c r="AN53">
        <f t="shared" si="27"/>
        <v>0</v>
      </c>
      <c r="AO53">
        <f t="shared" si="27"/>
        <v>0</v>
      </c>
      <c r="AP53">
        <f t="shared" si="27"/>
        <v>-6.4982921634374355E-6</v>
      </c>
      <c r="AQ53">
        <f t="shared" si="27"/>
        <v>-0.50841907962824384</v>
      </c>
      <c r="AR53">
        <f t="shared" si="27"/>
        <v>-0.50842557792040732</v>
      </c>
      <c r="AS53">
        <f t="shared" si="27"/>
        <v>-1.3062658658365784</v>
      </c>
      <c r="AT53">
        <f t="shared" si="27"/>
        <v>-0.85846847978514973</v>
      </c>
      <c r="AU53">
        <f t="shared" si="23"/>
        <v>-2.6731599235421357</v>
      </c>
      <c r="AW53">
        <v>50</v>
      </c>
      <c r="AX53">
        <f>IF(Z53&gt;0, (R53*SUMPRODUCT(K53:$K$98, X53:$X$98)-K53*$AZ$3)/Z53, 0)</f>
        <v>-21077787.217151832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12.5</v>
      </c>
      <c r="R54">
        <f t="shared" si="0"/>
        <v>1000000</v>
      </c>
      <c r="S54">
        <f t="shared" si="1"/>
        <v>-38542962.389451548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-1238.0010925751897</v>
      </c>
      <c r="AC54">
        <f t="shared" si="2"/>
        <v>-1105.7676633512133</v>
      </c>
      <c r="AE54">
        <f t="shared" si="3"/>
        <v>0</v>
      </c>
      <c r="AF54">
        <f t="shared" si="24"/>
        <v>0</v>
      </c>
      <c r="AG54">
        <f t="shared" si="24"/>
        <v>-3.5861529407695458E-4</v>
      </c>
      <c r="AH54">
        <f t="shared" si="5"/>
        <v>-29.458297796769852</v>
      </c>
      <c r="AI54">
        <f t="shared" si="25"/>
        <v>-29.458656412063927</v>
      </c>
      <c r="AJ54">
        <f t="shared" si="7"/>
        <v>-132.23342922397637</v>
      </c>
      <c r="AK54">
        <f t="shared" si="22"/>
        <v>-86.660076480263285</v>
      </c>
      <c r="AL54">
        <f t="shared" si="26"/>
        <v>-248.35216211630359</v>
      </c>
      <c r="AN54">
        <f t="shared" si="27"/>
        <v>0</v>
      </c>
      <c r="AO54">
        <f t="shared" si="27"/>
        <v>0</v>
      </c>
      <c r="AP54">
        <f t="shared" si="27"/>
        <v>-2.8340270612551768E-6</v>
      </c>
      <c r="AQ54">
        <f t="shared" si="27"/>
        <v>-0.23279992379980452</v>
      </c>
      <c r="AR54">
        <f t="shared" si="27"/>
        <v>-0.23280275782686577</v>
      </c>
      <c r="AS54">
        <f t="shared" si="27"/>
        <v>-1.0450003750896988</v>
      </c>
      <c r="AT54">
        <f t="shared" si="27"/>
        <v>-0.68484809747909758</v>
      </c>
      <c r="AU54">
        <f t="shared" si="23"/>
        <v>-1.9626512303956622</v>
      </c>
      <c r="AW54">
        <v>51</v>
      </c>
      <c r="AX54">
        <f>IF(Z54&gt;0, (R54*SUMPRODUCT(K54:$K$98, X54:$X$98)-K54*$AZ$3)/Z54, 0)</f>
        <v>-38542962.389451548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12.5</v>
      </c>
      <c r="R55">
        <f t="shared" si="0"/>
        <v>1000000</v>
      </c>
      <c r="S55">
        <f t="shared" si="1"/>
        <v>-72302511.60460788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-1105.7676633512133</v>
      </c>
      <c r="AC55">
        <f t="shared" si="2"/>
        <v>-987.48095586108013</v>
      </c>
      <c r="AE55">
        <f t="shared" si="3"/>
        <v>0</v>
      </c>
      <c r="AF55">
        <f t="shared" si="24"/>
        <v>0</v>
      </c>
      <c r="AG55">
        <f t="shared" si="24"/>
        <v>-1.7072037574247757E-4</v>
      </c>
      <c r="AH55">
        <f t="shared" si="5"/>
        <v>-14.744701231496595</v>
      </c>
      <c r="AI55">
        <f t="shared" si="25"/>
        <v>-14.744871951872337</v>
      </c>
      <c r="AJ55">
        <f t="shared" si="7"/>
        <v>-118.28670749013315</v>
      </c>
      <c r="AK55">
        <f t="shared" si="22"/>
        <v>-77.403736434584943</v>
      </c>
      <c r="AL55">
        <f t="shared" si="26"/>
        <v>-210.43531587659044</v>
      </c>
      <c r="AN55">
        <f t="shared" si="27"/>
        <v>0</v>
      </c>
      <c r="AO55">
        <f t="shared" si="27"/>
        <v>0</v>
      </c>
      <c r="AP55">
        <f t="shared" si="27"/>
        <v>-1.2045990626826982E-6</v>
      </c>
      <c r="AQ55">
        <f t="shared" si="27"/>
        <v>-0.10403827431700019</v>
      </c>
      <c r="AR55">
        <f t="shared" si="27"/>
        <v>-0.10403947891606287</v>
      </c>
      <c r="AS55">
        <f t="shared" si="27"/>
        <v>-0.83462829993633814</v>
      </c>
      <c r="AT55">
        <f t="shared" si="27"/>
        <v>-0.54615899216323094</v>
      </c>
      <c r="AU55">
        <f t="shared" si="23"/>
        <v>-1.484826771015632</v>
      </c>
      <c r="AW55">
        <v>52</v>
      </c>
      <c r="AX55">
        <f>IF(Z55&gt;0, (R55*SUMPRODUCT(K55:$K$98, X55:$X$98)-K55*$AZ$3)/Z55, 0)</f>
        <v>-72302511.60460788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12.5</v>
      </c>
      <c r="R56">
        <f t="shared" si="0"/>
        <v>1000000</v>
      </c>
      <c r="S56">
        <f t="shared" si="1"/>
        <v>-139466194.62107676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-987.48095586108013</v>
      </c>
      <c r="AC56">
        <f t="shared" si="2"/>
        <v>-881.76400537295706</v>
      </c>
      <c r="AE56">
        <f t="shared" si="3"/>
        <v>0</v>
      </c>
      <c r="AF56">
        <f t="shared" si="24"/>
        <v>0</v>
      </c>
      <c r="AG56">
        <f t="shared" si="24"/>
        <v>-7.903026319107914E-5</v>
      </c>
      <c r="AH56">
        <f t="shared" si="5"/>
        <v>-7.1986327035178919</v>
      </c>
      <c r="AI56">
        <f t="shared" si="25"/>
        <v>-7.1987117337810833</v>
      </c>
      <c r="AJ56">
        <f t="shared" si="7"/>
        <v>-105.71695048812308</v>
      </c>
      <c r="AK56">
        <f t="shared" si="22"/>
        <v>-69.123666910275617</v>
      </c>
      <c r="AL56">
        <f t="shared" si="26"/>
        <v>-182.03932913217977</v>
      </c>
      <c r="AN56">
        <f t="shared" si="27"/>
        <v>0</v>
      </c>
      <c r="AO56">
        <f t="shared" si="27"/>
        <v>0</v>
      </c>
      <c r="AP56">
        <f t="shared" si="27"/>
        <v>-4.9788904260584877E-7</v>
      </c>
      <c r="AQ56">
        <f t="shared" si="27"/>
        <v>-4.5351238881237182E-2</v>
      </c>
      <c r="AR56">
        <f t="shared" si="27"/>
        <v>-4.5351736770279788E-2</v>
      </c>
      <c r="AS56">
        <f t="shared" si="27"/>
        <v>-0.66601462706102865</v>
      </c>
      <c r="AT56">
        <f t="shared" si="27"/>
        <v>-0.43547768854257785</v>
      </c>
      <c r="AU56">
        <f t="shared" si="23"/>
        <v>-1.1468440523738863</v>
      </c>
      <c r="AW56">
        <v>53</v>
      </c>
      <c r="AX56">
        <f>IF(Z56&gt;0, (R56*SUMPRODUCT(K56:$K$98, X56:$X$98)-K56*$AZ$3)/Z56, 0)</f>
        <v>-139466194.62107676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12.5</v>
      </c>
      <c r="R57">
        <f t="shared" si="0"/>
        <v>1000000</v>
      </c>
      <c r="S57">
        <f t="shared" si="1"/>
        <v>-277335389.36786938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-881.76400537295706</v>
      </c>
      <c r="AC57">
        <f t="shared" si="2"/>
        <v>-787.32633093108814</v>
      </c>
      <c r="AE57">
        <f t="shared" si="3"/>
        <v>0</v>
      </c>
      <c r="AF57">
        <f t="shared" si="24"/>
        <v>0</v>
      </c>
      <c r="AG57">
        <f t="shared" si="24"/>
        <v>-3.5486200153072839E-5</v>
      </c>
      <c r="AH57">
        <f t="shared" si="5"/>
        <v>-3.4203008324876407</v>
      </c>
      <c r="AI57">
        <f t="shared" si="25"/>
        <v>-3.4203363186877938</v>
      </c>
      <c r="AJ57">
        <f t="shared" si="7"/>
        <v>-94.437674441868921</v>
      </c>
      <c r="AK57">
        <f t="shared" si="22"/>
        <v>-61.723480376106998</v>
      </c>
      <c r="AL57">
        <f t="shared" si="26"/>
        <v>-159.58149113666371</v>
      </c>
      <c r="AN57">
        <f t="shared" si="27"/>
        <v>0</v>
      </c>
      <c r="AO57">
        <f t="shared" si="27"/>
        <v>0</v>
      </c>
      <c r="AP57">
        <f t="shared" si="27"/>
        <v>-1.9960922819002507E-7</v>
      </c>
      <c r="AQ57">
        <f t="shared" si="27"/>
        <v>-1.9239129757640153E-2</v>
      </c>
      <c r="AR57">
        <f t="shared" si="27"/>
        <v>-1.9239329366868344E-2</v>
      </c>
      <c r="AS57">
        <f t="shared" si="27"/>
        <v>-0.53121019512059509</v>
      </c>
      <c r="AT57">
        <f t="shared" si="27"/>
        <v>-0.34719345057884443</v>
      </c>
      <c r="AU57">
        <f t="shared" si="23"/>
        <v>-0.89764297506630786</v>
      </c>
      <c r="AW57">
        <v>54</v>
      </c>
      <c r="AX57">
        <f>IF(Z57&gt;0, (R57*SUMPRODUCT(K57:$K$98, X57:$X$98)-K57*$AZ$3)/Z57, 0)</f>
        <v>-277335389.36786938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12.5</v>
      </c>
      <c r="R58">
        <f t="shared" si="0"/>
        <v>1000000</v>
      </c>
      <c r="S58">
        <f t="shared" si="1"/>
        <v>-569436925.5859288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-787.32633093108814</v>
      </c>
      <c r="AC58">
        <f t="shared" si="2"/>
        <v>-702.98572570303315</v>
      </c>
      <c r="AE58">
        <f t="shared" si="3"/>
        <v>0</v>
      </c>
      <c r="AF58">
        <f t="shared" si="24"/>
        <v>0</v>
      </c>
      <c r="AG58">
        <f t="shared" si="24"/>
        <v>-1.5431597735334948E-5</v>
      </c>
      <c r="AH58">
        <f t="shared" si="5"/>
        <v>-1.575979233296573</v>
      </c>
      <c r="AI58">
        <f t="shared" si="25"/>
        <v>-1.5759946648943084</v>
      </c>
      <c r="AJ58">
        <f t="shared" si="7"/>
        <v>-84.340605228054983</v>
      </c>
      <c r="AK58">
        <f t="shared" si="22"/>
        <v>-55.112843165176173</v>
      </c>
      <c r="AL58">
        <f t="shared" si="26"/>
        <v>-141.02944305812548</v>
      </c>
      <c r="AN58">
        <f t="shared" si="27"/>
        <v>0</v>
      </c>
      <c r="AO58">
        <f t="shared" si="27"/>
        <v>0</v>
      </c>
      <c r="AP58">
        <f t="shared" si="27"/>
        <v>-7.750219251231186E-8</v>
      </c>
      <c r="AQ58">
        <f t="shared" si="27"/>
        <v>-7.9150485924525376E-3</v>
      </c>
      <c r="AR58">
        <f t="shared" si="27"/>
        <v>-7.9151260946450502E-3</v>
      </c>
      <c r="AS58">
        <f t="shared" si="27"/>
        <v>-0.42358425453394799</v>
      </c>
      <c r="AT58">
        <f t="shared" si="27"/>
        <v>-0.2767935151075025</v>
      </c>
      <c r="AU58">
        <f t="shared" si="23"/>
        <v>-0.70829289573609555</v>
      </c>
      <c r="AW58">
        <v>55</v>
      </c>
      <c r="AX58">
        <f>IF(Z58&gt;0, (R58*SUMPRODUCT(K58:$K$98, X58:$X$98)-K58*$AZ$3)/Z58, 0)</f>
        <v>-569436925.5859288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12.5</v>
      </c>
      <c r="R59">
        <f t="shared" si="0"/>
        <v>1000000</v>
      </c>
      <c r="S59">
        <f t="shared" si="1"/>
        <v>-1210361123.5784044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-702.98572570303315</v>
      </c>
      <c r="AC59">
        <f t="shared" si="2"/>
        <v>-627.67235114643586</v>
      </c>
      <c r="AE59">
        <f t="shared" si="3"/>
        <v>0</v>
      </c>
      <c r="AF59">
        <f t="shared" si="24"/>
        <v>0</v>
      </c>
      <c r="AG59">
        <f t="shared" si="24"/>
        <v>-6.4822838708948411E-6</v>
      </c>
      <c r="AH59">
        <f t="shared" si="5"/>
        <v>-0.70359983096694068</v>
      </c>
      <c r="AI59">
        <f t="shared" si="25"/>
        <v>-0.70360631325081158</v>
      </c>
      <c r="AJ59">
        <f t="shared" si="7"/>
        <v>-75.313374556597296</v>
      </c>
      <c r="AK59">
        <f t="shared" si="22"/>
        <v>-49.209000799212326</v>
      </c>
      <c r="AL59">
        <f t="shared" si="26"/>
        <v>-125.22598166906045</v>
      </c>
      <c r="AN59">
        <f t="shared" si="27"/>
        <v>0</v>
      </c>
      <c r="AO59">
        <f t="shared" si="27"/>
        <v>0</v>
      </c>
      <c r="AP59">
        <f t="shared" si="27"/>
        <v>-2.9067863889796552E-8</v>
      </c>
      <c r="AQ59">
        <f t="shared" si="27"/>
        <v>-3.1550830736154717E-3</v>
      </c>
      <c r="AR59">
        <f t="shared" si="27"/>
        <v>-3.1551121414793619E-3</v>
      </c>
      <c r="AS59">
        <f t="shared" si="27"/>
        <v>-0.33772031035571282</v>
      </c>
      <c r="AT59">
        <f t="shared" si="27"/>
        <v>-0.22066305115189833</v>
      </c>
      <c r="AU59">
        <f t="shared" si="23"/>
        <v>-0.56153847364909049</v>
      </c>
      <c r="AW59">
        <v>56</v>
      </c>
      <c r="AX59">
        <f>IF(Z59&gt;0, (R59*SUMPRODUCT(K59:$K$98, X59:$X$98)-K59*$AZ$3)/Z59, 0)</f>
        <v>-1210361123.5784044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12.5</v>
      </c>
      <c r="R60">
        <f t="shared" si="0"/>
        <v>1000000</v>
      </c>
      <c r="S60">
        <f t="shared" si="1"/>
        <v>-2667240930.3450341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-627.67235114643586</v>
      </c>
      <c r="AC60">
        <f t="shared" si="2"/>
        <v>-560.42435479630433</v>
      </c>
      <c r="AE60">
        <f t="shared" si="3"/>
        <v>0</v>
      </c>
      <c r="AF60">
        <f t="shared" si="24"/>
        <v>0</v>
      </c>
      <c r="AG60">
        <f t="shared" si="24"/>
        <v>-2.6264235657359977E-6</v>
      </c>
      <c r="AH60">
        <f t="shared" si="5"/>
        <v>-0.30328299731599156</v>
      </c>
      <c r="AI60">
        <f t="shared" si="25"/>
        <v>-0.30328562373955731</v>
      </c>
      <c r="AJ60">
        <f t="shared" si="7"/>
        <v>-67.24799635013153</v>
      </c>
      <c r="AK60">
        <f t="shared" si="22"/>
        <v>-43.937064580250514</v>
      </c>
      <c r="AL60">
        <f t="shared" si="26"/>
        <v>-111.48834655412159</v>
      </c>
      <c r="AN60">
        <f t="shared" si="27"/>
        <v>0</v>
      </c>
      <c r="AO60">
        <f t="shared" si="27"/>
        <v>0</v>
      </c>
      <c r="AP60">
        <f t="shared" si="27"/>
        <v>-1.0515545722978618E-8</v>
      </c>
      <c r="AQ60">
        <f t="shared" si="27"/>
        <v>-1.2142695743687525E-3</v>
      </c>
      <c r="AR60">
        <f t="shared" si="27"/>
        <v>-1.2142800899144753E-3</v>
      </c>
      <c r="AS60">
        <f t="shared" si="27"/>
        <v>-0.26924422611184734</v>
      </c>
      <c r="AT60">
        <f t="shared" si="27"/>
        <v>-0.17591306198839143</v>
      </c>
      <c r="AU60">
        <f t="shared" si="23"/>
        <v>-0.44637156819015322</v>
      </c>
      <c r="AW60">
        <v>57</v>
      </c>
      <c r="AX60">
        <f>IF(Z60&gt;0, (R60*SUMPRODUCT(K60:$K$98, X60:$X$98)-K60*$AZ$3)/Z60, 0)</f>
        <v>-2667240930.3450341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12.5</v>
      </c>
      <c r="R61">
        <f t="shared" si="0"/>
        <v>1000000</v>
      </c>
      <c r="S61">
        <f t="shared" si="1"/>
        <v>-6098245892.314559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-560.42435479630433</v>
      </c>
      <c r="AC61">
        <f t="shared" si="2"/>
        <v>-500.37989814337413</v>
      </c>
      <c r="AE61">
        <f t="shared" si="3"/>
        <v>0</v>
      </c>
      <c r="AF61">
        <f t="shared" si="24"/>
        <v>0</v>
      </c>
      <c r="AG61">
        <f t="shared" si="24"/>
        <v>-1.0256635821580847E-6</v>
      </c>
      <c r="AH61">
        <f t="shared" si="5"/>
        <v>-0.12595965983364424</v>
      </c>
      <c r="AI61">
        <f t="shared" si="25"/>
        <v>-0.12596068549722639</v>
      </c>
      <c r="AJ61">
        <f t="shared" si="7"/>
        <v>-60.044456652930194</v>
      </c>
      <c r="AK61">
        <f t="shared" si="22"/>
        <v>-39.229704835741309</v>
      </c>
      <c r="AL61">
        <f t="shared" si="26"/>
        <v>-99.400122174168729</v>
      </c>
      <c r="AN61">
        <f t="shared" si="27"/>
        <v>0</v>
      </c>
      <c r="AO61">
        <f t="shared" si="27"/>
        <v>0</v>
      </c>
      <c r="AP61">
        <f t="shared" si="27"/>
        <v>-3.6665191903934606E-9</v>
      </c>
      <c r="AQ61">
        <f t="shared" si="27"/>
        <v>-4.5027776946486819E-4</v>
      </c>
      <c r="AR61">
        <f t="shared" si="27"/>
        <v>-4.5028143598405856E-4</v>
      </c>
      <c r="AS61">
        <f t="shared" si="27"/>
        <v>-0.21464557816461954</v>
      </c>
      <c r="AT61">
        <f t="shared" si="27"/>
        <v>-0.14023746978621618</v>
      </c>
      <c r="AU61">
        <f t="shared" si="23"/>
        <v>-0.35533332938681977</v>
      </c>
      <c r="AW61">
        <v>58</v>
      </c>
      <c r="AX61">
        <f>IF(Z61&gt;0, (R61*SUMPRODUCT(K61:$K$98, X61:$X$98)-K61*$AZ$3)/Z61, 0)</f>
        <v>-6098245892.314559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12.5</v>
      </c>
      <c r="R62">
        <f t="shared" si="0"/>
        <v>1000000</v>
      </c>
      <c r="S62">
        <f t="shared" si="1"/>
        <v>-14499750210.069494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-500.37989814337413</v>
      </c>
      <c r="AC62">
        <f t="shared" si="2"/>
        <v>-446.76814224033592</v>
      </c>
      <c r="AE62">
        <f t="shared" si="3"/>
        <v>0</v>
      </c>
      <c r="AF62">
        <f t="shared" si="24"/>
        <v>0</v>
      </c>
      <c r="AG62">
        <f t="shared" si="24"/>
        <v>-3.8515158517185468E-7</v>
      </c>
      <c r="AH62">
        <f t="shared" si="5"/>
        <v>-5.0420428893171935E-2</v>
      </c>
      <c r="AI62">
        <f t="shared" si="25"/>
        <v>-5.0420814044757109E-2</v>
      </c>
      <c r="AJ62">
        <f t="shared" si="7"/>
        <v>-53.611755903038215</v>
      </c>
      <c r="AK62">
        <f t="shared" si="22"/>
        <v>-35.02659287003619</v>
      </c>
      <c r="AL62">
        <f t="shared" si="26"/>
        <v>-88.688769587119168</v>
      </c>
      <c r="AN62">
        <f t="shared" si="27"/>
        <v>0</v>
      </c>
      <c r="AO62">
        <f t="shared" si="27"/>
        <v>0</v>
      </c>
      <c r="AP62">
        <f t="shared" si="27"/>
        <v>-1.2293136215912636E-9</v>
      </c>
      <c r="AQ62">
        <f t="shared" si="27"/>
        <v>-1.6093019587909362E-4</v>
      </c>
      <c r="AR62">
        <f t="shared" si="27"/>
        <v>-1.6093142519271522E-4</v>
      </c>
      <c r="AS62">
        <f t="shared" si="27"/>
        <v>-0.17111616398936436</v>
      </c>
      <c r="AT62">
        <f t="shared" si="27"/>
        <v>-0.11179667795954712</v>
      </c>
      <c r="AU62">
        <f t="shared" si="23"/>
        <v>-0.28307377337410422</v>
      </c>
      <c r="AW62">
        <v>59</v>
      </c>
      <c r="AX62">
        <f>IF(Z62&gt;0, (R62*SUMPRODUCT(K62:$K$98, X62:$X$98)-K62*$AZ$3)/Z62, 0)</f>
        <v>-14499750210.069494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12.5</v>
      </c>
      <c r="R63">
        <f t="shared" si="0"/>
        <v>1000000</v>
      </c>
      <c r="S63">
        <f t="shared" si="1"/>
        <v>-35936815076.6091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-446.76814224033592</v>
      </c>
      <c r="AC63">
        <f t="shared" si="2"/>
        <v>-398.90026193766789</v>
      </c>
      <c r="AE63">
        <f t="shared" si="3"/>
        <v>0</v>
      </c>
      <c r="AF63">
        <f t="shared" si="24"/>
        <v>0</v>
      </c>
      <c r="AG63">
        <f t="shared" si="24"/>
        <v>-1.3875056160628849E-7</v>
      </c>
      <c r="AH63">
        <f t="shared" si="5"/>
        <v>-1.9403960617107814E-2</v>
      </c>
      <c r="AI63">
        <f t="shared" si="25"/>
        <v>-1.940409936766942E-2</v>
      </c>
      <c r="AJ63">
        <f t="shared" si="7"/>
        <v>-47.867880302668027</v>
      </c>
      <c r="AK63">
        <f t="shared" si="22"/>
        <v>-31.273769956823518</v>
      </c>
      <c r="AL63">
        <f t="shared" si="26"/>
        <v>-79.161054358859218</v>
      </c>
      <c r="AN63">
        <f t="shared" si="27"/>
        <v>0</v>
      </c>
      <c r="AO63">
        <f t="shared" si="27"/>
        <v>0</v>
      </c>
      <c r="AP63">
        <f t="shared" si="27"/>
        <v>-3.9541007533700936E-10</v>
      </c>
      <c r="AQ63">
        <f t="shared" si="27"/>
        <v>-5.529722864270718E-5</v>
      </c>
      <c r="AR63">
        <f t="shared" si="27"/>
        <v>-5.5297624052782522E-5</v>
      </c>
      <c r="AS63">
        <f t="shared" si="27"/>
        <v>-0.13641344537695246</v>
      </c>
      <c r="AT63">
        <f t="shared" si="27"/>
        <v>-8.9123702214546088E-2</v>
      </c>
      <c r="AU63">
        <f t="shared" si="23"/>
        <v>-0.22559244521555133</v>
      </c>
      <c r="AW63">
        <v>60</v>
      </c>
      <c r="AX63">
        <f>IF(Z63&gt;0, (R63*SUMPRODUCT(K63:$K$98, X63:$X$98)-K63*$AZ$3)/Z63, 0)</f>
        <v>-35936815076.6091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12.5</v>
      </c>
      <c r="R64">
        <f t="shared" si="0"/>
        <v>1000000</v>
      </c>
      <c r="S64">
        <f t="shared" si="1"/>
        <v>-93052762264.9543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-398.90026193766789</v>
      </c>
      <c r="AC64">
        <f t="shared" si="2"/>
        <v>-356.16099470555366</v>
      </c>
      <c r="AE64">
        <f t="shared" si="3"/>
        <v>0</v>
      </c>
      <c r="AF64">
        <f t="shared" si="24"/>
        <v>0</v>
      </c>
      <c r="AG64">
        <f t="shared" si="24"/>
        <v>-4.7843957830536601E-8</v>
      </c>
      <c r="AH64">
        <f t="shared" si="5"/>
        <v>-7.1615278527751213E-3</v>
      </c>
      <c r="AI64">
        <f t="shared" si="25"/>
        <v>-7.1615756967329516E-3</v>
      </c>
      <c r="AJ64">
        <f t="shared" si="7"/>
        <v>-42.73926723211423</v>
      </c>
      <c r="AK64">
        <f t="shared" si="22"/>
        <v>-27.923018335636755</v>
      </c>
      <c r="AL64">
        <f t="shared" si="26"/>
        <v>-70.669447143447712</v>
      </c>
      <c r="AN64">
        <f t="shared" si="27"/>
        <v>0</v>
      </c>
      <c r="AO64">
        <f t="shared" si="27"/>
        <v>0</v>
      </c>
      <c r="AP64">
        <f t="shared" si="27"/>
        <v>-1.217368494068944E-10</v>
      </c>
      <c r="AQ64">
        <f t="shared" si="27"/>
        <v>-1.8222193089136971E-5</v>
      </c>
      <c r="AR64">
        <f t="shared" si="27"/>
        <v>-1.8222314825986376E-5</v>
      </c>
      <c r="AS64">
        <f t="shared" si="27"/>
        <v>-0.1087481883757557</v>
      </c>
      <c r="AT64">
        <f t="shared" si="27"/>
        <v>-7.1048893784070907E-2</v>
      </c>
      <c r="AU64">
        <f t="shared" si="23"/>
        <v>-0.17981530447465258</v>
      </c>
      <c r="AW64">
        <v>61</v>
      </c>
      <c r="AX64">
        <f>IF(Z64&gt;0, (R64*SUMPRODUCT(K64:$K$98, X64:$X$98)-K64*$AZ$3)/Z64, 0)</f>
        <v>-93052762264.9543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12.5</v>
      </c>
      <c r="R65">
        <f t="shared" si="0"/>
        <v>1000000</v>
      </c>
      <c r="S65">
        <f t="shared" si="1"/>
        <v>-252282906403.55328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-356.16099470555366</v>
      </c>
      <c r="AC65">
        <f t="shared" si="2"/>
        <v>-318.0009035265478</v>
      </c>
      <c r="AE65">
        <f t="shared" si="3"/>
        <v>0</v>
      </c>
      <c r="AF65">
        <f t="shared" si="24"/>
        <v>0</v>
      </c>
      <c r="AG65">
        <f t="shared" si="24"/>
        <v>-1.5756165769405698E-8</v>
      </c>
      <c r="AH65">
        <f t="shared" si="5"/>
        <v>-2.5287481986260431E-3</v>
      </c>
      <c r="AI65">
        <f t="shared" si="25"/>
        <v>-2.5287639547918123E-3</v>
      </c>
      <c r="AJ65">
        <f t="shared" si="7"/>
        <v>-38.16009117900586</v>
      </c>
      <c r="AK65">
        <f t="shared" si="22"/>
        <v>-24.931269629388758</v>
      </c>
      <c r="AL65">
        <f t="shared" si="26"/>
        <v>-63.093889572349411</v>
      </c>
      <c r="AN65">
        <f t="shared" si="27"/>
        <v>0</v>
      </c>
      <c r="AO65">
        <f t="shared" si="27"/>
        <v>0</v>
      </c>
      <c r="AP65">
        <f t="shared" si="27"/>
        <v>-3.5795421244617116E-11</v>
      </c>
      <c r="AQ65">
        <f t="shared" si="27"/>
        <v>-5.7449006513467344E-6</v>
      </c>
      <c r="AR65">
        <f t="shared" si="27"/>
        <v>-5.7449364467679786E-6</v>
      </c>
      <c r="AS65">
        <f t="shared" si="27"/>
        <v>-8.6693460736357475E-2</v>
      </c>
      <c r="AT65">
        <f t="shared" si="27"/>
        <v>-5.6639750533721438E-2</v>
      </c>
      <c r="AU65">
        <f t="shared" si="23"/>
        <v>-0.14333895620652568</v>
      </c>
      <c r="AW65">
        <v>62</v>
      </c>
      <c r="AX65">
        <f>IF(Z65&gt;0, (R65*SUMPRODUCT(K65:$K$98, X65:$X$98)-K65*$AZ$3)/Z65, 0)</f>
        <v>-252282906403.55328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12.5</v>
      </c>
      <c r="R66">
        <f t="shared" si="0"/>
        <v>1000000</v>
      </c>
      <c r="S66">
        <f t="shared" si="1"/>
        <v>-717946025246.35583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-318.0009035265478</v>
      </c>
      <c r="AC66">
        <f t="shared" si="2"/>
        <v>-283.92938302037788</v>
      </c>
      <c r="AE66">
        <f t="shared" si="3"/>
        <v>0</v>
      </c>
      <c r="AF66">
        <f t="shared" si="24"/>
        <v>0</v>
      </c>
      <c r="AG66">
        <f t="shared" si="24"/>
        <v>-4.9434319056740797E-9</v>
      </c>
      <c r="AH66">
        <f t="shared" si="5"/>
        <v>-8.5241377648300485E-4</v>
      </c>
      <c r="AI66">
        <f t="shared" si="25"/>
        <v>-8.5241871991491053E-4</v>
      </c>
      <c r="AJ66">
        <f t="shared" si="7"/>
        <v>-34.071520506169918</v>
      </c>
      <c r="AK66">
        <f t="shared" si="22"/>
        <v>-22.260063246858348</v>
      </c>
      <c r="AL66">
        <f t="shared" si="26"/>
        <v>-56.332436171748185</v>
      </c>
      <c r="AN66">
        <f t="shared" si="27"/>
        <v>0</v>
      </c>
      <c r="AO66">
        <f t="shared" si="27"/>
        <v>0</v>
      </c>
      <c r="AP66">
        <f t="shared" si="27"/>
        <v>-1.0027379918587533E-11</v>
      </c>
      <c r="AQ66">
        <f t="shared" si="27"/>
        <v>-1.7290572516680641E-6</v>
      </c>
      <c r="AR66">
        <f t="shared" si="27"/>
        <v>-1.7290672790479828E-6</v>
      </c>
      <c r="AS66">
        <f t="shared" si="27"/>
        <v>-6.9111517471731998E-2</v>
      </c>
      <c r="AT66">
        <f t="shared" si="27"/>
        <v>-4.5152864537657503E-2</v>
      </c>
      <c r="AU66">
        <f t="shared" si="23"/>
        <v>-0.11426611107666856</v>
      </c>
      <c r="AW66">
        <v>63</v>
      </c>
      <c r="AX66">
        <f>IF(Z66&gt;0, (R66*SUMPRODUCT(K66:$K$98, X66:$X$98)-K66*$AZ$3)/Z66, 0)</f>
        <v>-717946025246.35583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12.5</v>
      </c>
      <c r="R67">
        <f t="shared" ref="R67:R79" si="28">$C$6</f>
        <v>1000000</v>
      </c>
      <c r="S67">
        <f t="shared" ref="S67:S79" si="29">AX67</f>
        <v>-2150673733498.3411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-283.92938302037788</v>
      </c>
      <c r="AC67">
        <f t="shared" ref="AC67:AC79" si="30">S67*Z67</f>
        <v>-253.50837916812219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-1.4734242066773127E-9</v>
      </c>
      <c r="AH67">
        <f t="shared" ref="AH67:AH79" si="33">-X67*R67</f>
        <v>-2.7364587039520208E-4</v>
      </c>
      <c r="AI67">
        <f t="shared" ref="AI67:AI79" si="34">SUM(AE67:AH67)</f>
        <v>-2.7364734381940878E-4</v>
      </c>
      <c r="AJ67">
        <f t="shared" ref="AJ67:AJ79" si="35">AB67-AC67</f>
        <v>-30.421003852255694</v>
      </c>
      <c r="AK67">
        <f t="shared" si="22"/>
        <v>-19.875056811426454</v>
      </c>
      <c r="AL67">
        <f t="shared" si="26"/>
        <v>-50.296334311025973</v>
      </c>
      <c r="AN67">
        <f t="shared" ref="AN67:AT79" si="36">AE67*$K67</f>
        <v>0</v>
      </c>
      <c r="AO67">
        <f t="shared" si="36"/>
        <v>0</v>
      </c>
      <c r="AP67">
        <f t="shared" si="36"/>
        <v>-2.6685091204117582E-12</v>
      </c>
      <c r="AQ67">
        <f t="shared" si="36"/>
        <v>-4.9559827889574906E-7</v>
      </c>
      <c r="AR67">
        <f t="shared" si="36"/>
        <v>-4.9560094740486958E-7</v>
      </c>
      <c r="AS67">
        <f t="shared" si="36"/>
        <v>-5.5095284755019708E-2</v>
      </c>
      <c r="AT67">
        <f t="shared" si="36"/>
        <v>-3.599558778092523E-2</v>
      </c>
      <c r="AU67">
        <f t="shared" si="23"/>
        <v>-9.1091368136892351E-2</v>
      </c>
      <c r="AW67">
        <v>64</v>
      </c>
      <c r="AX67">
        <f>IF(Z67&gt;0, (R67*SUMPRODUCT(K67:$K$98, X67:$X$98)-K67*$AZ$3)/Z67, 0)</f>
        <v>-2150673733498.3411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12.5</v>
      </c>
      <c r="R68">
        <f t="shared" si="28"/>
        <v>1000000</v>
      </c>
      <c r="S68">
        <f t="shared" si="29"/>
        <v>-6801027144913.4561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-253.50837916812219</v>
      </c>
      <c r="AC68">
        <f t="shared" si="30"/>
        <v>-226.34676753754817</v>
      </c>
      <c r="AE68">
        <f t="shared" si="31"/>
        <v>0</v>
      </c>
      <c r="AF68">
        <f t="shared" si="32"/>
        <v>0</v>
      </c>
      <c r="AG68">
        <f t="shared" si="32"/>
        <v>-4.160157773132011E-10</v>
      </c>
      <c r="AH68">
        <f t="shared" si="33"/>
        <v>-8.3413934983787085E-5</v>
      </c>
      <c r="AI68">
        <f t="shared" si="34"/>
        <v>-8.34143509995644E-5</v>
      </c>
      <c r="AJ68">
        <f t="shared" si="35"/>
        <v>-27.161611630574015</v>
      </c>
      <c r="AK68">
        <f t="shared" si="22"/>
        <v>-17.745586541768557</v>
      </c>
      <c r="AL68">
        <f t="shared" si="26"/>
        <v>-44.907281586693571</v>
      </c>
      <c r="AN68">
        <f t="shared" si="36"/>
        <v>0</v>
      </c>
      <c r="AO68">
        <f t="shared" si="36"/>
        <v>0</v>
      </c>
      <c r="AP68">
        <f t="shared" si="36"/>
        <v>-6.727174135816264E-13</v>
      </c>
      <c r="AQ68">
        <f t="shared" si="36"/>
        <v>-1.3488432328544421E-7</v>
      </c>
      <c r="AR68">
        <f t="shared" si="36"/>
        <v>-1.348849960028578E-7</v>
      </c>
      <c r="AS68">
        <f t="shared" si="36"/>
        <v>-4.3921625383625949E-2</v>
      </c>
      <c r="AT68">
        <f t="shared" si="36"/>
        <v>-2.8695462364351654E-2</v>
      </c>
      <c r="AU68">
        <f t="shared" si="23"/>
        <v>-7.2617222632973599E-2</v>
      </c>
      <c r="AW68">
        <v>65</v>
      </c>
      <c r="AX68">
        <f>IF(Z68&gt;0, (R68*SUMPRODUCT(K68:$K$98, X68:$X$98)-K68*$AZ$3)/Z68, 0)</f>
        <v>-6801027144913.4561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12.5</v>
      </c>
      <c r="R69">
        <f t="shared" si="28"/>
        <v>1000000</v>
      </c>
      <c r="S69">
        <f t="shared" si="29"/>
        <v>-22768013195025.707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-226.34676753754817</v>
      </c>
      <c r="AC69">
        <f t="shared" si="30"/>
        <v>-202.09532827406443</v>
      </c>
      <c r="AE69">
        <f t="shared" si="31"/>
        <v>0</v>
      </c>
      <c r="AF69">
        <f t="shared" si="32"/>
        <v>0</v>
      </c>
      <c r="AG69">
        <f t="shared" si="32"/>
        <v>-1.109535373941948E-10</v>
      </c>
      <c r="AH69">
        <f t="shared" si="33"/>
        <v>-2.4072166571669943E-5</v>
      </c>
      <c r="AI69">
        <f t="shared" si="34"/>
        <v>-2.4072277525207336E-5</v>
      </c>
      <c r="AJ69">
        <f t="shared" si="35"/>
        <v>-24.251439263483746</v>
      </c>
      <c r="AK69">
        <f t="shared" si="22"/>
        <v>-15.844273727628373</v>
      </c>
      <c r="AL69">
        <f t="shared" si="26"/>
        <v>-40.095737063389649</v>
      </c>
      <c r="AN69">
        <f t="shared" si="36"/>
        <v>0</v>
      </c>
      <c r="AO69">
        <f t="shared" si="36"/>
        <v>0</v>
      </c>
      <c r="AP69">
        <f t="shared" si="36"/>
        <v>-1.6019390878808918E-13</v>
      </c>
      <c r="AQ69">
        <f t="shared" si="36"/>
        <v>-3.4755218685939297E-8</v>
      </c>
      <c r="AR69">
        <f t="shared" si="36"/>
        <v>-3.4755378879848086E-8</v>
      </c>
      <c r="AS69">
        <f t="shared" si="36"/>
        <v>-3.5014051292047071E-2</v>
      </c>
      <c r="AT69">
        <f t="shared" si="36"/>
        <v>-2.2875846953123065E-2</v>
      </c>
      <c r="AU69">
        <f t="shared" si="23"/>
        <v>-5.7889933000549024E-2</v>
      </c>
      <c r="AW69">
        <v>66</v>
      </c>
      <c r="AX69">
        <f>IF(Z69&gt;0, (R69*SUMPRODUCT(K69:$K$98, X69:$X$98)-K69*$AZ$3)/Z69, 0)</f>
        <v>-22768013195025.707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12.5</v>
      </c>
      <c r="R70">
        <f t="shared" si="28"/>
        <v>1000000</v>
      </c>
      <c r="S70">
        <f t="shared" si="29"/>
        <v>-81790053576012.094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-202.09532827406443</v>
      </c>
      <c r="AC70">
        <f t="shared" si="30"/>
        <v>-180.44225741741954</v>
      </c>
      <c r="AE70">
        <f t="shared" si="31"/>
        <v>0</v>
      </c>
      <c r="AF70">
        <f t="shared" si="32"/>
        <v>0</v>
      </c>
      <c r="AG70">
        <f t="shared" si="32"/>
        <v>-2.757704780840564E-11</v>
      </c>
      <c r="AH70">
        <f t="shared" si="33"/>
        <v>-6.5813563369477776E-6</v>
      </c>
      <c r="AI70">
        <f t="shared" si="34"/>
        <v>-6.5813839139955862E-6</v>
      </c>
      <c r="AJ70">
        <f t="shared" si="35"/>
        <v>-21.653070856644888</v>
      </c>
      <c r="AK70">
        <f t="shared" si="22"/>
        <v>-14.146672979184512</v>
      </c>
      <c r="AL70">
        <f t="shared" si="26"/>
        <v>-35.799750417213318</v>
      </c>
      <c r="AN70">
        <f t="shared" si="36"/>
        <v>0</v>
      </c>
      <c r="AO70">
        <f t="shared" si="36"/>
        <v>0</v>
      </c>
      <c r="AP70">
        <f t="shared" si="36"/>
        <v>-3.5549589889284567E-14</v>
      </c>
      <c r="AQ70">
        <f t="shared" si="36"/>
        <v>-8.4840306445863981E-9</v>
      </c>
      <c r="AR70">
        <f t="shared" si="36"/>
        <v>-8.4840661941762875E-9</v>
      </c>
      <c r="AS70">
        <f t="shared" si="36"/>
        <v>-2.7912987428723928E-2</v>
      </c>
      <c r="AT70">
        <f t="shared" si="36"/>
        <v>-1.8236485145249795E-2</v>
      </c>
      <c r="AU70">
        <f t="shared" si="23"/>
        <v>-4.6149481058039919E-2</v>
      </c>
      <c r="AW70">
        <v>67</v>
      </c>
      <c r="AX70">
        <f>IF(Z70&gt;0, (R70*SUMPRODUCT(K70:$K$98, X70:$X$98)-K70*$AZ$3)/Z70, 0)</f>
        <v>-81790053576012.094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12.5</v>
      </c>
      <c r="R71">
        <f t="shared" si="28"/>
        <v>1000000</v>
      </c>
      <c r="S71">
        <f t="shared" si="29"/>
        <v>-316839385764519.13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-180.44225741741954</v>
      </c>
      <c r="AC71">
        <f t="shared" si="30"/>
        <v>-161.10915841572495</v>
      </c>
      <c r="AE71">
        <f t="shared" si="31"/>
        <v>0</v>
      </c>
      <c r="AF71">
        <f t="shared" si="32"/>
        <v>0</v>
      </c>
      <c r="AG71">
        <f t="shared" si="32"/>
        <v>-6.3561052403166281E-12</v>
      </c>
      <c r="AH71">
        <f t="shared" si="33"/>
        <v>-1.6756137672003963E-6</v>
      </c>
      <c r="AI71">
        <f t="shared" si="34"/>
        <v>-1.6756201233056365E-6</v>
      </c>
      <c r="AJ71">
        <f t="shared" si="35"/>
        <v>-19.333099001694592</v>
      </c>
      <c r="AK71">
        <f t="shared" si="22"/>
        <v>-12.630958019219369</v>
      </c>
      <c r="AL71">
        <f t="shared" si="26"/>
        <v>-31.964058696534082</v>
      </c>
      <c r="AN71">
        <f t="shared" si="36"/>
        <v>0</v>
      </c>
      <c r="AO71">
        <f t="shared" si="36"/>
        <v>0</v>
      </c>
      <c r="AP71">
        <f t="shared" si="36"/>
        <v>-7.3157672432967087E-15</v>
      </c>
      <c r="AQ71">
        <f t="shared" si="36"/>
        <v>-1.9286024769928143E-9</v>
      </c>
      <c r="AR71">
        <f t="shared" si="36"/>
        <v>-1.9286097927600578E-9</v>
      </c>
      <c r="AS71">
        <f t="shared" si="36"/>
        <v>-2.2252062708288948E-2</v>
      </c>
      <c r="AT71">
        <f t="shared" si="36"/>
        <v>-1.4538014308249213E-2</v>
      </c>
      <c r="AU71">
        <f t="shared" si="23"/>
        <v>-3.679007894514795E-2</v>
      </c>
      <c r="AW71">
        <v>68</v>
      </c>
      <c r="AX71">
        <f>IF(Z71&gt;0, (R71*SUMPRODUCT(K71:$K$98, X71:$X$98)-K71*$AZ$3)/Z71, 0)</f>
        <v>-316839385764519.13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12.5</v>
      </c>
      <c r="R72">
        <f t="shared" si="28"/>
        <v>1000000</v>
      </c>
      <c r="S72">
        <f t="shared" si="29"/>
        <v>-1330971028675919.5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-161.10915841572495</v>
      </c>
      <c r="AC72">
        <f t="shared" si="30"/>
        <v>-143.84746287285117</v>
      </c>
      <c r="AE72">
        <f t="shared" si="31"/>
        <v>0</v>
      </c>
      <c r="AF72">
        <f t="shared" si="32"/>
        <v>0</v>
      </c>
      <c r="AG72">
        <f t="shared" si="32"/>
        <v>-1.3509635049678159E-12</v>
      </c>
      <c r="AH72">
        <f t="shared" si="33"/>
        <v>-3.9532645463565167E-7</v>
      </c>
      <c r="AI72">
        <f t="shared" si="34"/>
        <v>-3.9532780559915666E-7</v>
      </c>
      <c r="AJ72">
        <f t="shared" si="35"/>
        <v>-17.261695542873781</v>
      </c>
      <c r="AK72">
        <f t="shared" ref="AK72:AK79" si="49">G72*SUM(AB72:AB72, AE72:AF72)</f>
        <v>-11.277641089100747</v>
      </c>
      <c r="AL72">
        <f t="shared" si="26"/>
        <v>-28.539337027302334</v>
      </c>
      <c r="AN72">
        <f t="shared" si="36"/>
        <v>0</v>
      </c>
      <c r="AO72">
        <f t="shared" si="36"/>
        <v>0</v>
      </c>
      <c r="AP72">
        <f t="shared" si="36"/>
        <v>-1.3883353909992227E-15</v>
      </c>
      <c r="AQ72">
        <f t="shared" si="36"/>
        <v>-4.0626242378175802E-10</v>
      </c>
      <c r="AR72">
        <f t="shared" si="36"/>
        <v>-4.0626381211714905E-10</v>
      </c>
      <c r="AS72">
        <f t="shared" si="36"/>
        <v>-1.7739208159731991E-2</v>
      </c>
      <c r="AT72">
        <f t="shared" si="36"/>
        <v>-1.1589615998811595E-2</v>
      </c>
      <c r="AU72">
        <f t="shared" si="23"/>
        <v>-2.9328824564807399E-2</v>
      </c>
      <c r="AW72">
        <v>69</v>
      </c>
      <c r="AX72">
        <f>IF(Z72&gt;0, (R72*SUMPRODUCT(K72:$K$98, X72:$X$98)-K72*$AZ$3)/Z72, 0)</f>
        <v>-1330971028675919.5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12.5</v>
      </c>
      <c r="R73">
        <f t="shared" si="28"/>
        <v>1000000</v>
      </c>
      <c r="S73">
        <f t="shared" si="29"/>
        <v>-6102022372843757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-143.84746287285117</v>
      </c>
      <c r="AC73">
        <f t="shared" si="30"/>
        <v>-128.43523470825534</v>
      </c>
      <c r="AE73">
        <f t="shared" si="31"/>
        <v>0</v>
      </c>
      <c r="AF73">
        <f t="shared" si="32"/>
        <v>0</v>
      </c>
      <c r="AG73">
        <f t="shared" si="32"/>
        <v>-2.6309972919764959E-13</v>
      </c>
      <c r="AH73">
        <f t="shared" si="33"/>
        <v>-8.5948331257639053E-8</v>
      </c>
      <c r="AI73">
        <f t="shared" si="34"/>
        <v>-8.594859435736825E-8</v>
      </c>
      <c r="AJ73">
        <f t="shared" si="35"/>
        <v>-15.412228164595831</v>
      </c>
      <c r="AK73">
        <f t="shared" si="49"/>
        <v>-10.069322401099583</v>
      </c>
      <c r="AL73">
        <f t="shared" si="26"/>
        <v>-25.481550651644007</v>
      </c>
      <c r="AN73">
        <f t="shared" si="36"/>
        <v>0</v>
      </c>
      <c r="AO73">
        <f t="shared" si="36"/>
        <v>0</v>
      </c>
      <c r="AP73">
        <f t="shared" si="36"/>
        <v>-2.4140883264863301E-16</v>
      </c>
      <c r="AQ73">
        <f t="shared" si="36"/>
        <v>-7.8862438894482972E-11</v>
      </c>
      <c r="AR73">
        <f t="shared" si="36"/>
        <v>-7.8862680303315623E-11</v>
      </c>
      <c r="AS73">
        <f t="shared" si="36"/>
        <v>-1.4141588138748648E-2</v>
      </c>
      <c r="AT73">
        <f t="shared" si="36"/>
        <v>-9.2391709175271026E-3</v>
      </c>
      <c r="AU73">
        <f t="shared" si="23"/>
        <v>-2.3380759135138429E-2</v>
      </c>
      <c r="AW73">
        <v>70</v>
      </c>
      <c r="AX73">
        <f>IF(Z73&gt;0, (R73*SUMPRODUCT(K73:$K$98, X73:$X$98)-K73*$AZ$3)/Z73, 0)</f>
        <v>-6102022372843757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12.5</v>
      </c>
      <c r="R74">
        <f t="shared" si="28"/>
        <v>1000000</v>
      </c>
      <c r="S74">
        <f t="shared" si="29"/>
        <v>-3.076033982159588E+16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-128.43523470825534</v>
      </c>
      <c r="AC74">
        <f t="shared" si="30"/>
        <v>-114.67431670386803</v>
      </c>
      <c r="AE74">
        <f t="shared" si="31"/>
        <v>0</v>
      </c>
      <c r="AF74">
        <f t="shared" si="32"/>
        <v>0</v>
      </c>
      <c r="AG74">
        <f t="shared" si="32"/>
        <v>-4.6599906474114583E-14</v>
      </c>
      <c r="AH74">
        <f t="shared" si="33"/>
        <v>-1.7109506034524683E-8</v>
      </c>
      <c r="AI74">
        <f t="shared" si="34"/>
        <v>-1.7109552634431157E-8</v>
      </c>
      <c r="AJ74">
        <f t="shared" si="35"/>
        <v>-13.760918004387307</v>
      </c>
      <c r="AK74">
        <f t="shared" si="49"/>
        <v>-8.9904664295778751</v>
      </c>
      <c r="AL74">
        <f t="shared" si="26"/>
        <v>-22.751384451074735</v>
      </c>
      <c r="AN74">
        <f t="shared" si="36"/>
        <v>0</v>
      </c>
      <c r="AO74">
        <f t="shared" si="36"/>
        <v>0</v>
      </c>
      <c r="AP74">
        <f t="shared" si="36"/>
        <v>-3.8176822373450796E-17</v>
      </c>
      <c r="AQ74">
        <f t="shared" si="36"/>
        <v>-1.4016907375991555E-11</v>
      </c>
      <c r="AR74">
        <f t="shared" si="36"/>
        <v>-1.4016945552813929E-11</v>
      </c>
      <c r="AS74">
        <f t="shared" si="36"/>
        <v>-1.1273587483291126E-2</v>
      </c>
      <c r="AT74">
        <f t="shared" si="36"/>
        <v>-7.3654104891202662E-3</v>
      </c>
      <c r="AU74">
        <f t="shared" si="23"/>
        <v>-1.8638997986428336E-2</v>
      </c>
      <c r="AW74">
        <v>71</v>
      </c>
      <c r="AX74">
        <f>IF(Z74&gt;0, (R74*SUMPRODUCT(K74:$K$98, X74:$X$98)-K74*$AZ$3)/Z74, 0)</f>
        <v>-3.076033982159588E+16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12.5</v>
      </c>
      <c r="R75">
        <f t="shared" si="28"/>
        <v>1000000</v>
      </c>
      <c r="S75">
        <f t="shared" si="29"/>
        <v>-1.7210820151387776E+17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-114.67431670386803</v>
      </c>
      <c r="AC75">
        <f t="shared" si="30"/>
        <v>-102.38778277132296</v>
      </c>
      <c r="AE75">
        <f t="shared" si="31"/>
        <v>0</v>
      </c>
      <c r="AF75">
        <f t="shared" si="32"/>
        <v>0</v>
      </c>
      <c r="AG75">
        <f t="shared" si="32"/>
        <v>-7.4362945715770426E-15</v>
      </c>
      <c r="AH75">
        <f t="shared" si="33"/>
        <v>-3.0958090270237114E-9</v>
      </c>
      <c r="AI75">
        <f t="shared" si="34"/>
        <v>-3.0958164633182831E-9</v>
      </c>
      <c r="AJ75">
        <f t="shared" si="35"/>
        <v>-12.286533932545069</v>
      </c>
      <c r="AK75">
        <f t="shared" si="49"/>
        <v>-8.0272021692707636</v>
      </c>
      <c r="AL75">
        <f t="shared" si="26"/>
        <v>-20.313736104911648</v>
      </c>
      <c r="AN75">
        <f t="shared" si="36"/>
        <v>0</v>
      </c>
      <c r="AO75">
        <f t="shared" si="36"/>
        <v>0</v>
      </c>
      <c r="AP75">
        <f t="shared" si="36"/>
        <v>-5.4394287774071278E-18</v>
      </c>
      <c r="AQ75">
        <f t="shared" si="36"/>
        <v>-2.2644924227871642E-12</v>
      </c>
      <c r="AR75">
        <f t="shared" si="36"/>
        <v>-2.2644978622159417E-12</v>
      </c>
      <c r="AS75">
        <f t="shared" si="36"/>
        <v>-8.9872349197567571E-3</v>
      </c>
      <c r="AT75">
        <f t="shared" si="36"/>
        <v>-5.8716601475802552E-3</v>
      </c>
      <c r="AU75">
        <f t="shared" si="23"/>
        <v>-1.4858895069601509E-2</v>
      </c>
      <c r="AW75">
        <v>72</v>
      </c>
      <c r="AX75">
        <f>IF(Z75&gt;0, (R75*SUMPRODUCT(K75:$K$98, X75:$X$98)-K75*$AZ$3)/Z75, 0)</f>
        <v>-1.7210820151387776E+17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12.5</v>
      </c>
      <c r="R76">
        <f t="shared" si="28"/>
        <v>1000000</v>
      </c>
      <c r="S76">
        <f t="shared" si="29"/>
        <v>-1.0818894619266689E+18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-102.38778277132296</v>
      </c>
      <c r="AC76">
        <f t="shared" si="30"/>
        <v>-91.417663188683193</v>
      </c>
      <c r="AE76">
        <f t="shared" si="31"/>
        <v>0</v>
      </c>
      <c r="AF76">
        <f t="shared" si="32"/>
        <v>0</v>
      </c>
      <c r="AG76">
        <f t="shared" si="32"/>
        <v>-1.0562269345183751E-15</v>
      </c>
      <c r="AH76">
        <f t="shared" si="33"/>
        <v>-5.0445637530743182E-10</v>
      </c>
      <c r="AI76">
        <f t="shared" si="34"/>
        <v>-5.0445743153436633E-10</v>
      </c>
      <c r="AJ76">
        <f t="shared" si="35"/>
        <v>-10.970119582639768</v>
      </c>
      <c r="AK76">
        <f t="shared" si="49"/>
        <v>-7.1671447939926081</v>
      </c>
      <c r="AL76">
        <f t="shared" si="26"/>
        <v>-18.137264377136834</v>
      </c>
      <c r="AN76">
        <f t="shared" si="36"/>
        <v>0</v>
      </c>
      <c r="AO76">
        <f t="shared" si="36"/>
        <v>0</v>
      </c>
      <c r="AP76">
        <f t="shared" si="36"/>
        <v>-6.8982022754740241E-19</v>
      </c>
      <c r="AQ76">
        <f t="shared" si="36"/>
        <v>-3.2945970248428326E-13</v>
      </c>
      <c r="AR76">
        <f t="shared" si="36"/>
        <v>-3.2946039230451083E-13</v>
      </c>
      <c r="AS76">
        <f t="shared" si="36"/>
        <v>-7.164568654149512E-3</v>
      </c>
      <c r="AT76">
        <f t="shared" si="36"/>
        <v>-4.6808515207118588E-3</v>
      </c>
      <c r="AU76">
        <f t="shared" si="23"/>
        <v>-1.1845420175190831E-2</v>
      </c>
      <c r="AW76">
        <v>73</v>
      </c>
      <c r="AX76">
        <f>IF(Z76&gt;0, (R76*SUMPRODUCT(K76:$K$98, X76:$X$98)-K76*$AZ$3)/Z76, 0)</f>
        <v>-1.0818894619266689E+18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12.5</v>
      </c>
      <c r="R77">
        <f t="shared" si="28"/>
        <v>1000000</v>
      </c>
      <c r="S77">
        <f t="shared" si="29"/>
        <v>-7.7591044444545341E+18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-91.417663188683193</v>
      </c>
      <c r="AC77">
        <f t="shared" si="30"/>
        <v>-81.622913561324566</v>
      </c>
      <c r="AE77">
        <f t="shared" si="31"/>
        <v>0</v>
      </c>
      <c r="AF77">
        <f t="shared" si="32"/>
        <v>0</v>
      </c>
      <c r="AG77">
        <f t="shared" si="32"/>
        <v>-1.3149538414136958E-16</v>
      </c>
      <c r="AH77">
        <f t="shared" si="33"/>
        <v>-7.3133542482545749E-11</v>
      </c>
      <c r="AI77">
        <f t="shared" si="34"/>
        <v>-7.3133673977929889E-11</v>
      </c>
      <c r="AJ77">
        <f t="shared" si="35"/>
        <v>-9.7947496273586268</v>
      </c>
      <c r="AK77">
        <f t="shared" si="49"/>
        <v>-6.3992364232078245</v>
      </c>
      <c r="AL77">
        <f t="shared" si="26"/>
        <v>-16.193986050639587</v>
      </c>
      <c r="AN77">
        <f t="shared" si="36"/>
        <v>0</v>
      </c>
      <c r="AO77">
        <f t="shared" si="36"/>
        <v>0</v>
      </c>
      <c r="AP77">
        <f t="shared" si="36"/>
        <v>-7.6678069873573752E-20</v>
      </c>
      <c r="AQ77">
        <f t="shared" si="36"/>
        <v>-4.2645899072394693E-14</v>
      </c>
      <c r="AR77">
        <f t="shared" si="36"/>
        <v>-4.264597575046457E-14</v>
      </c>
      <c r="AS77">
        <f t="shared" si="36"/>
        <v>-5.7115502663829306E-3</v>
      </c>
      <c r="AT77">
        <f t="shared" si="36"/>
        <v>-3.7315461740369577E-3</v>
      </c>
      <c r="AU77">
        <f t="shared" si="23"/>
        <v>-9.443096440462536E-3</v>
      </c>
      <c r="AW77">
        <v>74</v>
      </c>
      <c r="AX77">
        <f>IF(Z77&gt;0, (R77*SUMPRODUCT(K77:$K$98, X77:$X$98)-K77*$AZ$3)/Z77, 0)</f>
        <v>-7.7591044444545341E+18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12.5</v>
      </c>
      <c r="R78">
        <f t="shared" si="28"/>
        <v>1000000</v>
      </c>
      <c r="S78">
        <f t="shared" si="29"/>
        <v>-6.4773344873919709E+19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-81.622913561324566</v>
      </c>
      <c r="AC78">
        <f t="shared" si="30"/>
        <v>-72.877601394039829</v>
      </c>
      <c r="AE78">
        <f t="shared" si="31"/>
        <v>0</v>
      </c>
      <c r="AF78">
        <f t="shared" si="32"/>
        <v>0</v>
      </c>
      <c r="AG78">
        <f t="shared" si="32"/>
        <v>-1.4063964416206798E-17</v>
      </c>
      <c r="AH78">
        <f t="shared" si="33"/>
        <v>-9.2893172706999277E-12</v>
      </c>
      <c r="AI78">
        <f t="shared" si="34"/>
        <v>-9.289331334664344E-12</v>
      </c>
      <c r="AJ78">
        <f t="shared" si="35"/>
        <v>-8.7453121672847374</v>
      </c>
      <c r="AK78">
        <f t="shared" si="49"/>
        <v>-5.71360394929272</v>
      </c>
      <c r="AL78">
        <f t="shared" si="26"/>
        <v>-14.458916116586746</v>
      </c>
      <c r="AN78">
        <f t="shared" si="36"/>
        <v>0</v>
      </c>
      <c r="AO78">
        <f t="shared" si="36"/>
        <v>0</v>
      </c>
      <c r="AP78">
        <f t="shared" si="36"/>
        <v>-7.3223485945303464E-21</v>
      </c>
      <c r="AQ78">
        <f t="shared" si="36"/>
        <v>-4.8364470534974311E-15</v>
      </c>
      <c r="AR78">
        <f t="shared" si="36"/>
        <v>-4.8364543758460256E-15</v>
      </c>
      <c r="AS78">
        <f t="shared" si="36"/>
        <v>-4.5532129036855015E-3</v>
      </c>
      <c r="AT78">
        <f t="shared" si="36"/>
        <v>-2.9747657637412073E-3</v>
      </c>
      <c r="AU78">
        <f t="shared" si="23"/>
        <v>-7.5279786674315452E-3</v>
      </c>
      <c r="AW78">
        <v>75</v>
      </c>
      <c r="AX78">
        <f>IF(Z78&gt;0, (R78*SUMPRODUCT(K78:$K$98, X78:$X$98)-K78*$AZ$3)/Z78, 0)</f>
        <v>-6.4773344873919709E+19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-72.877601394039829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-1.1251171532965439E-12</v>
      </c>
      <c r="AI79">
        <f t="shared" si="34"/>
        <v>-1.1251171532965439E-12</v>
      </c>
      <c r="AJ79">
        <f t="shared" si="35"/>
        <v>-72.877601394039829</v>
      </c>
      <c r="AK79">
        <f t="shared" si="49"/>
        <v>-5.1014320975827889</v>
      </c>
      <c r="AL79">
        <f t="shared" si="26"/>
        <v>-77.979033491623738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-5.230248996093104E-16</v>
      </c>
      <c r="AR79">
        <f t="shared" si="36"/>
        <v>-5.230248996093104E-16</v>
      </c>
      <c r="AS79">
        <f t="shared" si="36"/>
        <v>-3.3878072200041097E-2</v>
      </c>
      <c r="AT79">
        <f t="shared" si="36"/>
        <v>-2.3714650540028774E-3</v>
      </c>
      <c r="AU79">
        <f t="shared" si="23"/>
        <v>-3.6249537254044492E-2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340901.16038887127</v>
      </c>
      <c r="AO81" s="8">
        <f t="shared" si="50"/>
        <v>-34090.116038887129</v>
      </c>
      <c r="AP81" s="8">
        <f t="shared" si="50"/>
        <v>-211.88171663032998</v>
      </c>
      <c r="AQ81" s="8">
        <f t="shared" si="50"/>
        <v>-139975.30703603697</v>
      </c>
      <c r="AR81" s="8">
        <f t="shared" si="50"/>
        <v>166623.85559731693</v>
      </c>
      <c r="AS81" s="8">
        <f t="shared" si="50"/>
        <v>-24186.267928013014</v>
      </c>
      <c r="AT81" s="8">
        <f t="shared" si="50"/>
        <v>6547.7970438701477</v>
      </c>
      <c r="AU81" s="8">
        <f t="shared" si="50"/>
        <v>148985.38471317399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A9F29-89FC-4733-B01E-F26B75690CDB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606821.49258488102</v>
      </c>
      <c r="K3">
        <v>1</v>
      </c>
      <c r="L3" s="2">
        <v>0</v>
      </c>
      <c r="O3">
        <f>$C$3</f>
        <v>606821.49258488102</v>
      </c>
      <c r="P3" s="2">
        <f>O3*C5</f>
        <v>60682.149258488105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606821.49258488102</v>
      </c>
      <c r="AF3">
        <f t="shared" ref="AF3:AG34" si="4">-$Z3*P3</f>
        <v>-60682.149258488105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546039.34332639293</v>
      </c>
      <c r="AJ3">
        <f t="shared" ref="AJ3:AJ66" si="7">AB3-AC3</f>
        <v>0</v>
      </c>
      <c r="AL3">
        <f t="shared" ref="AL3:AL34" si="8">SUM(AI3:AK3)</f>
        <v>546039.34332639293</v>
      </c>
      <c r="AN3">
        <f t="shared" ref="AN3:AU34" si="9">AE3*$K3</f>
        <v>606821.49258488102</v>
      </c>
      <c r="AO3">
        <f t="shared" si="9"/>
        <v>-60682.149258488105</v>
      </c>
      <c r="AP3">
        <f t="shared" si="9"/>
        <v>-100</v>
      </c>
      <c r="AQ3">
        <f t="shared" si="9"/>
        <v>0</v>
      </c>
      <c r="AR3">
        <f t="shared" si="9"/>
        <v>546039.34332639293</v>
      </c>
      <c r="AS3">
        <f t="shared" si="9"/>
        <v>0</v>
      </c>
      <c r="AT3">
        <f t="shared" si="9"/>
        <v>0</v>
      </c>
      <c r="AU3">
        <f t="shared" si="9"/>
        <v>546039.34332639293</v>
      </c>
      <c r="AW3">
        <v>0</v>
      </c>
      <c r="AX3">
        <f>IF(Z3&gt;0, (R3*SUMPRODUCT(K3:$K$98, X3:$X$98)-K3*$AZ$3)/Z3, 0)</f>
        <v>0</v>
      </c>
      <c r="AZ3">
        <f>C6*ABS(SUMPRODUCT(X4:X69, K4:K69))/1</f>
        <v>288787.49270206544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1000000</v>
      </c>
      <c r="S4">
        <f t="shared" si="1"/>
        <v>19789.296013585557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19371.042751449335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-11135.328</v>
      </c>
      <c r="AI4">
        <f t="shared" si="6"/>
        <v>-11135.328</v>
      </c>
      <c r="AJ4">
        <f t="shared" si="7"/>
        <v>-19371.042751449335</v>
      </c>
      <c r="AK4">
        <f>G4*SUM(AB4, AE4:AF4)</f>
        <v>0</v>
      </c>
      <c r="AL4">
        <f t="shared" si="8"/>
        <v>-30506.370751449336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-10388.401903162609</v>
      </c>
      <c r="AR4">
        <f t="shared" si="9"/>
        <v>-10388.401903162609</v>
      </c>
      <c r="AS4">
        <f t="shared" si="9"/>
        <v>-18071.688358474985</v>
      </c>
      <c r="AT4">
        <f t="shared" si="9"/>
        <v>0</v>
      </c>
      <c r="AU4">
        <f t="shared" si="9"/>
        <v>-28460.090261637593</v>
      </c>
      <c r="AW4">
        <v>1</v>
      </c>
      <c r="AX4">
        <f>IF(Z4&gt;0, (R4*SUMPRODUCT(K4:$K$98, X4:$X$98)-K4*$AZ$3)/Z4, 0)</f>
        <v>19789.296013585557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12.5</v>
      </c>
      <c r="R5">
        <f t="shared" si="0"/>
        <v>1000000</v>
      </c>
      <c r="S5">
        <f t="shared" si="1"/>
        <v>32889.212432139655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19371.042751449335</v>
      </c>
      <c r="AC5">
        <f t="shared" si="2"/>
        <v>31454.590385872463</v>
      </c>
      <c r="AE5">
        <f t="shared" si="3"/>
        <v>0</v>
      </c>
      <c r="AF5">
        <f t="shared" si="4"/>
        <v>0</v>
      </c>
      <c r="AG5">
        <f t="shared" si="4"/>
        <v>-11.954752052353317</v>
      </c>
      <c r="AH5">
        <f t="shared" si="5"/>
        <v>-12695.861091734592</v>
      </c>
      <c r="AI5">
        <f t="shared" si="6"/>
        <v>-12707.815843786946</v>
      </c>
      <c r="AJ5">
        <f t="shared" si="7"/>
        <v>-12083.547634423128</v>
      </c>
      <c r="AK5">
        <f>G5*SUM(AB5, AE5:AF5)</f>
        <v>794.2127528094228</v>
      </c>
      <c r="AL5">
        <f t="shared" si="8"/>
        <v>-23997.15072540065</v>
      </c>
      <c r="AN5">
        <f t="shared" si="9"/>
        <v>0</v>
      </c>
      <c r="AO5">
        <f t="shared" si="9"/>
        <v>0</v>
      </c>
      <c r="AP5">
        <f t="shared" si="9"/>
        <v>-10.22260432925226</v>
      </c>
      <c r="AQ5">
        <f t="shared" si="9"/>
        <v>-10856.332610796639</v>
      </c>
      <c r="AR5">
        <f t="shared" si="9"/>
        <v>-10866.555215125893</v>
      </c>
      <c r="AS5">
        <f t="shared" si="9"/>
        <v>-10332.738464120932</v>
      </c>
      <c r="AT5">
        <f t="shared" si="9"/>
        <v>679.13769266496286</v>
      </c>
      <c r="AU5">
        <f t="shared" si="9"/>
        <v>-20520.15598658186</v>
      </c>
      <c r="AW5">
        <v>2</v>
      </c>
      <c r="AX5">
        <f>IF(Z5&gt;0, (R5*SUMPRODUCT(K5:$K$98, X5:$X$98)-K5*$AZ$3)/Z5, 0)</f>
        <v>32889.212432139655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12.5</v>
      </c>
      <c r="R6">
        <f t="shared" si="0"/>
        <v>1000000</v>
      </c>
      <c r="S6">
        <f t="shared" si="1"/>
        <v>48005.60849420361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31454.590385872463</v>
      </c>
      <c r="AC6">
        <f t="shared" si="2"/>
        <v>44769.189930974564</v>
      </c>
      <c r="AE6">
        <f t="shared" si="3"/>
        <v>0</v>
      </c>
      <c r="AF6">
        <f t="shared" si="4"/>
        <v>0</v>
      </c>
      <c r="AG6">
        <f t="shared" si="4"/>
        <v>-11.657281132156719</v>
      </c>
      <c r="AH6">
        <f t="shared" si="5"/>
        <v>-14233.871973845284</v>
      </c>
      <c r="AI6">
        <f t="shared" si="6"/>
        <v>-14245.52925497744</v>
      </c>
      <c r="AJ6">
        <f t="shared" si="7"/>
        <v>-13314.599545102101</v>
      </c>
      <c r="AK6">
        <f>G6*SUM(AB6, AE6:AF6)</f>
        <v>1840.0935375735392</v>
      </c>
      <c r="AL6">
        <f t="shared" si="8"/>
        <v>-25720.035262506</v>
      </c>
      <c r="AN6">
        <f t="shared" si="9"/>
        <v>0</v>
      </c>
      <c r="AO6">
        <f t="shared" si="9"/>
        <v>0</v>
      </c>
      <c r="AP6">
        <f t="shared" si="9"/>
        <v>-8.992543581748107</v>
      </c>
      <c r="AQ6">
        <f t="shared" si="9"/>
        <v>-10980.151598878492</v>
      </c>
      <c r="AR6">
        <f t="shared" si="9"/>
        <v>-10989.14414246024</v>
      </c>
      <c r="AS6">
        <f t="shared" si="9"/>
        <v>-10271.015627526733</v>
      </c>
      <c r="AT6">
        <f t="shared" si="9"/>
        <v>1419.4666100552136</v>
      </c>
      <c r="AU6">
        <f t="shared" si="9"/>
        <v>-19840.693159931758</v>
      </c>
      <c r="AW6">
        <v>3</v>
      </c>
      <c r="AX6">
        <f>IF(Z6&gt;0, (R6*SUMPRODUCT(K6:$K$98, X6:$X$98)-K6*$AZ$3)/Z6, 0)</f>
        <v>48005.60849420361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12.5</v>
      </c>
      <c r="R7">
        <f t="shared" si="0"/>
        <v>1000000</v>
      </c>
      <c r="S7">
        <f t="shared" si="1"/>
        <v>59368.903199193264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44769.189930974564</v>
      </c>
      <c r="AC7">
        <f t="shared" si="2"/>
        <v>53875.345869428245</v>
      </c>
      <c r="AE7">
        <f t="shared" si="3"/>
        <v>0</v>
      </c>
      <c r="AF7">
        <f t="shared" si="4"/>
        <v>0</v>
      </c>
      <c r="AG7">
        <f t="shared" si="4"/>
        <v>-11.343342845804909</v>
      </c>
      <c r="AH7">
        <f t="shared" si="5"/>
        <v>-15789.23800241933</v>
      </c>
      <c r="AI7">
        <f t="shared" si="6"/>
        <v>-15800.581345265135</v>
      </c>
      <c r="AJ7">
        <f t="shared" si="7"/>
        <v>-9106.1559384536813</v>
      </c>
      <c r="AK7">
        <f>G7*SUM(AB7, AE7:AF7)</f>
        <v>2198.1672256108509</v>
      </c>
      <c r="AL7">
        <f t="shared" si="8"/>
        <v>-22708.570058107965</v>
      </c>
      <c r="AN7">
        <f t="shared" si="9"/>
        <v>0</v>
      </c>
      <c r="AO7">
        <f t="shared" si="9"/>
        <v>0</v>
      </c>
      <c r="AP7">
        <f t="shared" si="9"/>
        <v>-7.9613942671461411</v>
      </c>
      <c r="AQ7">
        <f t="shared" si="9"/>
        <v>-11081.772862182006</v>
      </c>
      <c r="AR7">
        <f t="shared" si="9"/>
        <v>-11089.734256449152</v>
      </c>
      <c r="AS7">
        <f t="shared" si="9"/>
        <v>-6391.2110098087742</v>
      </c>
      <c r="AT7">
        <f t="shared" si="9"/>
        <v>1542.7970560441045</v>
      </c>
      <c r="AU7">
        <f t="shared" si="9"/>
        <v>-15938.148210213822</v>
      </c>
      <c r="AW7">
        <v>4</v>
      </c>
      <c r="AX7">
        <f>IF(Z7&gt;0, (R7*SUMPRODUCT(K7:$K$98, X7:$X$98)-K7*$AZ$3)/Z7, 0)</f>
        <v>59368.903199193264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12.5</v>
      </c>
      <c r="R8">
        <f t="shared" si="0"/>
        <v>1000000</v>
      </c>
      <c r="S8">
        <f t="shared" si="1"/>
        <v>63887.055258183776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53875.345869428245</v>
      </c>
      <c r="AC8">
        <f t="shared" si="2"/>
        <v>56283.35335758861</v>
      </c>
      <c r="AE8">
        <f t="shared" si="3"/>
        <v>0</v>
      </c>
      <c r="AF8">
        <f t="shared" si="4"/>
        <v>0</v>
      </c>
      <c r="AG8">
        <f t="shared" si="4"/>
        <v>-11.012276495240961</v>
      </c>
      <c r="AH8">
        <f t="shared" si="5"/>
        <v>-17410.633768471929</v>
      </c>
      <c r="AI8">
        <f t="shared" si="6"/>
        <v>-17421.646044967169</v>
      </c>
      <c r="AJ8">
        <f t="shared" si="7"/>
        <v>-2408.007488160365</v>
      </c>
      <c r="AK8">
        <f t="shared" ref="AK8:AK69" si="22">G8*SUM(AB8:AB8, AE8:AF8)</f>
        <v>1147.5448670188216</v>
      </c>
      <c r="AL8">
        <f t="shared" si="8"/>
        <v>-18682.10866610871</v>
      </c>
      <c r="AN8">
        <f t="shared" si="9"/>
        <v>0</v>
      </c>
      <c r="AO8">
        <f t="shared" si="9"/>
        <v>0</v>
      </c>
      <c r="AP8">
        <f t="shared" si="9"/>
        <v>-7.2146301993101707</v>
      </c>
      <c r="AQ8">
        <f t="shared" si="9"/>
        <v>-11406.477509843753</v>
      </c>
      <c r="AR8">
        <f t="shared" si="9"/>
        <v>-11413.692140043062</v>
      </c>
      <c r="AS8">
        <f t="shared" si="9"/>
        <v>-1577.592385348717</v>
      </c>
      <c r="AT8">
        <f t="shared" si="9"/>
        <v>751.80748106308852</v>
      </c>
      <c r="AU8">
        <f t="shared" si="9"/>
        <v>-12239.477044328691</v>
      </c>
      <c r="AW8">
        <v>5</v>
      </c>
      <c r="AX8">
        <f>IF(Z8&gt;0, (R8*SUMPRODUCT(K8:$K$98, X8:$X$98)-K8*$AZ$3)/Z8, 0)</f>
        <v>63887.055258183776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12.5</v>
      </c>
      <c r="R9">
        <f t="shared" si="0"/>
        <v>1000000</v>
      </c>
      <c r="S9">
        <f t="shared" si="1"/>
        <v>64361.096284328887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56283.35335758861</v>
      </c>
      <c r="AC9">
        <f t="shared" si="2"/>
        <v>54893.107643040508</v>
      </c>
      <c r="AE9">
        <f t="shared" si="3"/>
        <v>0</v>
      </c>
      <c r="AF9">
        <f t="shared" si="4"/>
        <v>0</v>
      </c>
      <c r="AG9">
        <f t="shared" si="4"/>
        <v>-10.661158450544891</v>
      </c>
      <c r="AH9">
        <f t="shared" si="5"/>
        <v>-19279.622379492725</v>
      </c>
      <c r="AI9">
        <f t="shared" si="6"/>
        <v>-19290.283537943269</v>
      </c>
      <c r="AJ9">
        <f t="shared" si="7"/>
        <v>1390.2457145481021</v>
      </c>
      <c r="AK9">
        <f t="shared" si="22"/>
        <v>332.07178480977279</v>
      </c>
      <c r="AL9">
        <f t="shared" si="8"/>
        <v>-17567.966038585393</v>
      </c>
      <c r="AN9">
        <f t="shared" si="9"/>
        <v>0</v>
      </c>
      <c r="AO9">
        <f t="shared" si="9"/>
        <v>0</v>
      </c>
      <c r="AP9">
        <f t="shared" si="9"/>
        <v>-6.6148283104019088</v>
      </c>
      <c r="AQ9">
        <f t="shared" si="9"/>
        <v>-11962.245240169803</v>
      </c>
      <c r="AR9">
        <f t="shared" si="9"/>
        <v>-11968.860068480204</v>
      </c>
      <c r="AS9">
        <f t="shared" si="9"/>
        <v>862.59263040384678</v>
      </c>
      <c r="AT9">
        <f t="shared" si="9"/>
        <v>206.03744456430135</v>
      </c>
      <c r="AU9">
        <f t="shared" si="9"/>
        <v>-10900.229993512055</v>
      </c>
      <c r="AW9">
        <v>6</v>
      </c>
      <c r="AX9">
        <f>IF(Z9&gt;0, (R9*SUMPRODUCT(K9:$K$98, X9:$X$98)-K9*$AZ$3)/Z9, 0)</f>
        <v>64361.096284328887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12.5</v>
      </c>
      <c r="R10">
        <f t="shared" si="0"/>
        <v>1000000</v>
      </c>
      <c r="S10">
        <f t="shared" si="1"/>
        <v>63319.029781793222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54893.107643040508</v>
      </c>
      <c r="AC10">
        <f t="shared" si="2"/>
        <v>52127.053986081155</v>
      </c>
      <c r="AE10">
        <f t="shared" si="3"/>
        <v>0</v>
      </c>
      <c r="AF10">
        <f t="shared" si="4"/>
        <v>0</v>
      </c>
      <c r="AG10">
        <f t="shared" si="4"/>
        <v>-10.290558416189951</v>
      </c>
      <c r="AH10">
        <f t="shared" si="5"/>
        <v>-21119.075987959299</v>
      </c>
      <c r="AI10">
        <f t="shared" si="6"/>
        <v>-21129.366546375488</v>
      </c>
      <c r="AJ10">
        <f t="shared" si="7"/>
        <v>2766.0536569593532</v>
      </c>
      <c r="AK10">
        <f t="shared" si="22"/>
        <v>225.0617413364661</v>
      </c>
      <c r="AL10">
        <f t="shared" si="8"/>
        <v>-18138.251148079667</v>
      </c>
      <c r="AN10">
        <f t="shared" si="9"/>
        <v>0</v>
      </c>
      <c r="AO10">
        <f t="shared" si="9"/>
        <v>0</v>
      </c>
      <c r="AP10">
        <f t="shared" si="9"/>
        <v>-6.057191544127595</v>
      </c>
      <c r="AQ10">
        <f t="shared" si="9"/>
        <v>-12431.034674736151</v>
      </c>
      <c r="AR10">
        <f t="shared" si="9"/>
        <v>-12437.091866280278</v>
      </c>
      <c r="AS10">
        <f t="shared" si="9"/>
        <v>1628.1445713556054</v>
      </c>
      <c r="AT10">
        <f t="shared" si="9"/>
        <v>132.47503404529633</v>
      </c>
      <c r="AU10">
        <f t="shared" si="9"/>
        <v>-10676.472260879375</v>
      </c>
      <c r="AW10">
        <v>7</v>
      </c>
      <c r="AX10">
        <f>IF(Z10&gt;0, (R10*SUMPRODUCT(K10:$K$98, X10:$X$98)-K10*$AZ$3)/Z10, 0)</f>
        <v>63319.029781793222</v>
      </c>
    </row>
    <row r="11" spans="1:52" x14ac:dyDescent="0.25">
      <c r="A11" t="s">
        <v>33</v>
      </c>
      <c r="C11" s="12">
        <f>AU71</f>
        <v>243946.1979214673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12.5</v>
      </c>
      <c r="R11">
        <f t="shared" si="0"/>
        <v>1000000</v>
      </c>
      <c r="S11">
        <f t="shared" si="1"/>
        <v>60787.163900609143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52127.053986081155</v>
      </c>
      <c r="AC11">
        <f t="shared" si="2"/>
        <v>48159.737466348655</v>
      </c>
      <c r="AE11">
        <f t="shared" si="3"/>
        <v>0</v>
      </c>
      <c r="AF11">
        <f t="shared" si="4"/>
        <v>0</v>
      </c>
      <c r="AG11">
        <f t="shared" si="4"/>
        <v>-9.9033526109831485</v>
      </c>
      <c r="AH11">
        <f t="shared" si="5"/>
        <v>-22744.017683592294</v>
      </c>
      <c r="AI11">
        <f t="shared" si="6"/>
        <v>-22753.921036203275</v>
      </c>
      <c r="AJ11">
        <f t="shared" si="7"/>
        <v>3967.3165197324997</v>
      </c>
      <c r="AK11">
        <f t="shared" si="22"/>
        <v>125.10492956659476</v>
      </c>
      <c r="AL11">
        <f t="shared" si="8"/>
        <v>-18661.499586904181</v>
      </c>
      <c r="AN11">
        <f t="shared" si="9"/>
        <v>0</v>
      </c>
      <c r="AO11">
        <f t="shared" si="9"/>
        <v>0</v>
      </c>
      <c r="AP11">
        <f t="shared" si="9"/>
        <v>-5.5390306474967144</v>
      </c>
      <c r="AQ11">
        <f t="shared" si="9"/>
        <v>-12720.925523434269</v>
      </c>
      <c r="AR11">
        <f t="shared" si="9"/>
        <v>-12726.464554081766</v>
      </c>
      <c r="AS11">
        <f t="shared" si="9"/>
        <v>2218.9543939642431</v>
      </c>
      <c r="AT11">
        <f t="shared" si="9"/>
        <v>69.97226759893114</v>
      </c>
      <c r="AU11">
        <f t="shared" si="9"/>
        <v>-10437.537892518591</v>
      </c>
      <c r="AW11">
        <v>8</v>
      </c>
      <c r="AX11">
        <f>IF(Z11&gt;0, (R11*SUMPRODUCT(K11:$K$98, X11:$X$98)-K11*$AZ$3)/Z11, 0)</f>
        <v>60787.163900609143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12.5</v>
      </c>
      <c r="R12">
        <f t="shared" si="0"/>
        <v>1000000</v>
      </c>
      <c r="S12">
        <f t="shared" si="1"/>
        <v>57195.87312319137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48159.737466348655</v>
      </c>
      <c r="AC12">
        <f t="shared" si="2"/>
        <v>43466.528393660439</v>
      </c>
      <c r="AE12">
        <f t="shared" si="3"/>
        <v>0</v>
      </c>
      <c r="AF12">
        <f t="shared" si="4"/>
        <v>0</v>
      </c>
      <c r="AG12">
        <f t="shared" si="4"/>
        <v>-9.499489652872338</v>
      </c>
      <c r="AH12">
        <f t="shared" si="5"/>
        <v>-24386.354560078307</v>
      </c>
      <c r="AI12">
        <f t="shared" si="6"/>
        <v>-24395.854049731181</v>
      </c>
      <c r="AJ12">
        <f t="shared" si="7"/>
        <v>4693.2090726882161</v>
      </c>
      <c r="AK12">
        <f t="shared" si="22"/>
        <v>110.76739617260191</v>
      </c>
      <c r="AL12">
        <f t="shared" si="8"/>
        <v>-19591.877580870361</v>
      </c>
      <c r="AN12">
        <f t="shared" si="9"/>
        <v>0</v>
      </c>
      <c r="AO12">
        <f t="shared" si="9"/>
        <v>0</v>
      </c>
      <c r="AP12">
        <f t="shared" si="9"/>
        <v>-5.0490797367544245</v>
      </c>
      <c r="AQ12">
        <f t="shared" si="9"/>
        <v>-12961.606692773239</v>
      </c>
      <c r="AR12">
        <f t="shared" si="9"/>
        <v>-12966.655772509994</v>
      </c>
      <c r="AS12">
        <f t="shared" si="9"/>
        <v>2494.4905142453704</v>
      </c>
      <c r="AT12">
        <f t="shared" si="9"/>
        <v>58.874048601024342</v>
      </c>
      <c r="AU12">
        <f t="shared" si="9"/>
        <v>-10413.291209663599</v>
      </c>
      <c r="AW12">
        <v>9</v>
      </c>
      <c r="AX12">
        <f>IF(Z12&gt;0, (R12*SUMPRODUCT(K12:$K$98, X12:$X$98)-K12*$AZ$3)/Z12, 0)</f>
        <v>57195.87312319137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12.5</v>
      </c>
      <c r="R13">
        <f t="shared" si="0"/>
        <v>1000000</v>
      </c>
      <c r="S13">
        <f t="shared" si="1"/>
        <v>52438.109059848968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43466.528393660439</v>
      </c>
      <c r="AC13">
        <f t="shared" si="2"/>
        <v>38092.058929053077</v>
      </c>
      <c r="AE13">
        <f t="shared" si="3"/>
        <v>0</v>
      </c>
      <c r="AF13">
        <f t="shared" si="4"/>
        <v>0</v>
      </c>
      <c r="AG13">
        <f t="shared" si="4"/>
        <v>-9.0802423113640565</v>
      </c>
      <c r="AH13">
        <f t="shared" si="5"/>
        <v>-25940.195598364713</v>
      </c>
      <c r="AI13">
        <f t="shared" si="6"/>
        <v>-25949.275840676077</v>
      </c>
      <c r="AJ13">
        <f t="shared" si="7"/>
        <v>5374.4694646073622</v>
      </c>
      <c r="AK13">
        <f t="shared" si="22"/>
        <v>86.933056787320879</v>
      </c>
      <c r="AL13">
        <f t="shared" si="8"/>
        <v>-20487.873319281392</v>
      </c>
      <c r="AN13">
        <f t="shared" si="9"/>
        <v>0</v>
      </c>
      <c r="AO13">
        <f t="shared" si="9"/>
        <v>0</v>
      </c>
      <c r="AP13">
        <f t="shared" si="9"/>
        <v>-4.5876856633543897</v>
      </c>
      <c r="AQ13">
        <f t="shared" si="9"/>
        <v>-13105.978824187252</v>
      </c>
      <c r="AR13">
        <f t="shared" si="9"/>
        <v>-13110.566509850605</v>
      </c>
      <c r="AS13">
        <f t="shared" si="9"/>
        <v>2715.3875045886516</v>
      </c>
      <c r="AT13">
        <f t="shared" si="9"/>
        <v>43.921904792742588</v>
      </c>
      <c r="AU13">
        <f t="shared" si="9"/>
        <v>-10351.257100469211</v>
      </c>
      <c r="AW13">
        <v>10</v>
      </c>
      <c r="AX13">
        <f>IF(Z13&gt;0, (R13*SUMPRODUCT(K13:$K$98, X13:$X$98)-K13*$AZ$3)/Z13, 0)</f>
        <v>52438.109059848968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12.5</v>
      </c>
      <c r="R14">
        <f t="shared" si="0"/>
        <v>1000000</v>
      </c>
      <c r="S14">
        <f t="shared" si="1"/>
        <v>46514.739003447889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38092.058929053077</v>
      </c>
      <c r="AC14">
        <f t="shared" si="2"/>
        <v>32171.814969986965</v>
      </c>
      <c r="AE14">
        <f t="shared" si="3"/>
        <v>0</v>
      </c>
      <c r="AF14">
        <f t="shared" si="4"/>
        <v>0</v>
      </c>
      <c r="AG14">
        <f t="shared" si="4"/>
        <v>-8.6455969815294029</v>
      </c>
      <c r="AH14">
        <f t="shared" si="5"/>
        <v>-27507.432537680939</v>
      </c>
      <c r="AI14">
        <f t="shared" si="6"/>
        <v>-27516.078134662468</v>
      </c>
      <c r="AJ14">
        <f t="shared" si="7"/>
        <v>5920.2439590661124</v>
      </c>
      <c r="AK14">
        <f t="shared" si="22"/>
        <v>68.565706072295541</v>
      </c>
      <c r="AL14">
        <f t="shared" si="8"/>
        <v>-21527.26846952406</v>
      </c>
      <c r="AN14">
        <f t="shared" si="9"/>
        <v>0</v>
      </c>
      <c r="AO14">
        <f t="shared" si="9"/>
        <v>0</v>
      </c>
      <c r="AP14">
        <f t="shared" si="9"/>
        <v>-4.1529627504906532</v>
      </c>
      <c r="AQ14">
        <f t="shared" si="9"/>
        <v>-13213.355067866576</v>
      </c>
      <c r="AR14">
        <f t="shared" si="9"/>
        <v>-13217.508030617068</v>
      </c>
      <c r="AS14">
        <f t="shared" si="9"/>
        <v>2843.823588856385</v>
      </c>
      <c r="AT14">
        <f t="shared" si="9"/>
        <v>32.935935353877881</v>
      </c>
      <c r="AU14">
        <f t="shared" si="9"/>
        <v>-10340.748506406804</v>
      </c>
      <c r="AW14">
        <v>11</v>
      </c>
      <c r="AX14">
        <f>IF(Z14&gt;0, (R14*SUMPRODUCT(K14:$K$98, X14:$X$98)-K14*$AZ$3)/Z14, 0)</f>
        <v>46514.739003447889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12.5</v>
      </c>
      <c r="R15">
        <f t="shared" si="0"/>
        <v>1000000</v>
      </c>
      <c r="S15">
        <f t="shared" si="1"/>
        <v>39779.702556535623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32171.814969986965</v>
      </c>
      <c r="AC15">
        <f t="shared" si="2"/>
        <v>26078.080991953029</v>
      </c>
      <c r="AE15">
        <f t="shared" si="3"/>
        <v>0</v>
      </c>
      <c r="AF15">
        <f t="shared" si="4"/>
        <v>0</v>
      </c>
      <c r="AG15">
        <f t="shared" si="4"/>
        <v>-8.1945311666453495</v>
      </c>
      <c r="AH15">
        <f t="shared" si="5"/>
        <v>-29168.787605500762</v>
      </c>
      <c r="AI15">
        <f t="shared" si="6"/>
        <v>-29176.982136667408</v>
      </c>
      <c r="AJ15">
        <f t="shared" si="7"/>
        <v>6093.7339780339353</v>
      </c>
      <c r="AK15">
        <f t="shared" si="22"/>
        <v>131.90444137694658</v>
      </c>
      <c r="AL15">
        <f t="shared" si="8"/>
        <v>-22951.343717256525</v>
      </c>
      <c r="AN15">
        <f t="shared" si="9"/>
        <v>0</v>
      </c>
      <c r="AO15">
        <f t="shared" si="9"/>
        <v>0</v>
      </c>
      <c r="AP15">
        <f t="shared" si="9"/>
        <v>-3.7342668296398402</v>
      </c>
      <c r="AQ15">
        <f t="shared" si="9"/>
        <v>-13292.284061276219</v>
      </c>
      <c r="AR15">
        <f t="shared" si="9"/>
        <v>-13296.018328105858</v>
      </c>
      <c r="AS15">
        <f t="shared" si="9"/>
        <v>2776.9286857367561</v>
      </c>
      <c r="AT15">
        <f t="shared" si="9"/>
        <v>60.109159401458435</v>
      </c>
      <c r="AU15">
        <f t="shared" si="9"/>
        <v>-10458.980482967643</v>
      </c>
      <c r="AW15">
        <v>12</v>
      </c>
      <c r="AX15">
        <f>IF(Z15&gt;0, (R15*SUMPRODUCT(K15:$K$98, X15:$X$98)-K15*$AZ$3)/Z15, 0)</f>
        <v>39779.702556535623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12.5</v>
      </c>
      <c r="R16">
        <f t="shared" si="0"/>
        <v>1000000</v>
      </c>
      <c r="S16">
        <f t="shared" si="1"/>
        <v>32173.698880054224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26078.080991953029</v>
      </c>
      <c r="AC16">
        <f t="shared" si="2"/>
        <v>19894.324484776589</v>
      </c>
      <c r="AE16">
        <f t="shared" si="3"/>
        <v>0</v>
      </c>
      <c r="AF16">
        <f t="shared" si="4"/>
        <v>0</v>
      </c>
      <c r="AG16">
        <f t="shared" si="4"/>
        <v>-7.7292653538780263</v>
      </c>
      <c r="AH16">
        <f t="shared" si="5"/>
        <v>-30665.640088069562</v>
      </c>
      <c r="AI16">
        <f t="shared" si="6"/>
        <v>-30673.369353423441</v>
      </c>
      <c r="AJ16">
        <f t="shared" si="7"/>
        <v>6183.7565071764402</v>
      </c>
      <c r="AK16">
        <f t="shared" si="22"/>
        <v>185.15437504286652</v>
      </c>
      <c r="AL16">
        <f t="shared" si="8"/>
        <v>-24304.458471204132</v>
      </c>
      <c r="AN16">
        <f t="shared" si="9"/>
        <v>0</v>
      </c>
      <c r="AO16">
        <f t="shared" si="9"/>
        <v>0</v>
      </c>
      <c r="AP16">
        <f t="shared" si="9"/>
        <v>-3.3319876277488234</v>
      </c>
      <c r="AQ16">
        <f t="shared" si="9"/>
        <v>-13219.565986200783</v>
      </c>
      <c r="AR16">
        <f t="shared" si="9"/>
        <v>-13222.897973828532</v>
      </c>
      <c r="AS16">
        <f t="shared" si="9"/>
        <v>2665.7384928032484</v>
      </c>
      <c r="AT16">
        <f t="shared" si="9"/>
        <v>79.817687531824959</v>
      </c>
      <c r="AU16">
        <f t="shared" si="9"/>
        <v>-10477.341793493459</v>
      </c>
      <c r="AW16">
        <v>13</v>
      </c>
      <c r="AX16">
        <f>IF(Z16&gt;0, (R16*SUMPRODUCT(K16:$K$98, X16:$X$98)-K16*$AZ$3)/Z16, 0)</f>
        <v>32173.698880054224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12.5</v>
      </c>
      <c r="R17">
        <f t="shared" si="0"/>
        <v>1000000</v>
      </c>
      <c r="S17">
        <f t="shared" si="1"/>
        <v>24372.313488761542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19894.324484776589</v>
      </c>
      <c r="AC17">
        <f t="shared" si="2"/>
        <v>14141.03786043069</v>
      </c>
      <c r="AE17">
        <f t="shared" si="3"/>
        <v>0</v>
      </c>
      <c r="AF17">
        <f t="shared" si="4"/>
        <v>0</v>
      </c>
      <c r="AG17">
        <f t="shared" si="4"/>
        <v>-7.2526136403461177</v>
      </c>
      <c r="AH17">
        <f t="shared" si="5"/>
        <v>-31948.72479945036</v>
      </c>
      <c r="AI17">
        <f t="shared" si="6"/>
        <v>-31955.977413090706</v>
      </c>
      <c r="AJ17">
        <f t="shared" si="7"/>
        <v>5753.2866243458993</v>
      </c>
      <c r="AK17">
        <f t="shared" si="22"/>
        <v>274.54167788991691</v>
      </c>
      <c r="AL17">
        <f t="shared" si="8"/>
        <v>-25928.149110854891</v>
      </c>
      <c r="AN17">
        <f t="shared" si="9"/>
        <v>0</v>
      </c>
      <c r="AO17">
        <f t="shared" si="9"/>
        <v>0</v>
      </c>
      <c r="AP17">
        <f t="shared" si="9"/>
        <v>-2.9390009011489151</v>
      </c>
      <c r="AQ17">
        <f t="shared" si="9"/>
        <v>-12946.688688033053</v>
      </c>
      <c r="AR17">
        <f t="shared" si="9"/>
        <v>-12949.627688934203</v>
      </c>
      <c r="AS17">
        <f t="shared" si="9"/>
        <v>2331.4235959650059</v>
      </c>
      <c r="AT17">
        <f t="shared" si="9"/>
        <v>111.25344306675272</v>
      </c>
      <c r="AU17">
        <f t="shared" si="9"/>
        <v>-10506.950649902443</v>
      </c>
      <c r="AW17">
        <v>14</v>
      </c>
      <c r="AX17">
        <f>IF(Z17&gt;0, (R17*SUMPRODUCT(K17:$K$98, X17:$X$98)-K17*$AZ$3)/Z17, 0)</f>
        <v>24372.313488761542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12.5</v>
      </c>
      <c r="R18">
        <f t="shared" si="0"/>
        <v>1000000</v>
      </c>
      <c r="S18">
        <f t="shared" si="1"/>
        <v>16653.805203243362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14141.03786043069</v>
      </c>
      <c r="AC18">
        <f t="shared" si="2"/>
        <v>9013.5771265658695</v>
      </c>
      <c r="AE18">
        <f t="shared" si="3"/>
        <v>0</v>
      </c>
      <c r="AF18">
        <f t="shared" si="4"/>
        <v>0</v>
      </c>
      <c r="AG18">
        <f t="shared" si="4"/>
        <v>-6.7654036243999487</v>
      </c>
      <c r="AH18">
        <f t="shared" si="5"/>
        <v>-33174.710363416554</v>
      </c>
      <c r="AI18">
        <f t="shared" si="6"/>
        <v>-33181.475767040953</v>
      </c>
      <c r="AJ18">
        <f t="shared" si="7"/>
        <v>5127.4607338648202</v>
      </c>
      <c r="AK18">
        <f t="shared" si="22"/>
        <v>305.44641778530291</v>
      </c>
      <c r="AL18">
        <f t="shared" si="8"/>
        <v>-27748.568615390828</v>
      </c>
      <c r="AN18">
        <f t="shared" si="9"/>
        <v>0</v>
      </c>
      <c r="AO18">
        <f t="shared" si="9"/>
        <v>0</v>
      </c>
      <c r="AP18">
        <f t="shared" si="9"/>
        <v>-2.5583866700413274</v>
      </c>
      <c r="AQ18">
        <f t="shared" si="9"/>
        <v>-12545.258418898044</v>
      </c>
      <c r="AR18">
        <f t="shared" si="9"/>
        <v>-12547.816805568084</v>
      </c>
      <c r="AS18">
        <f t="shared" si="9"/>
        <v>1938.9866327219418</v>
      </c>
      <c r="AT18">
        <f t="shared" si="9"/>
        <v>115.50678822109496</v>
      </c>
      <c r="AU18">
        <f t="shared" si="9"/>
        <v>-10493.323384625046</v>
      </c>
      <c r="AW18">
        <v>15</v>
      </c>
      <c r="AX18">
        <f>IF(Z18&gt;0, (R18*SUMPRODUCT(K18:$K$98, X18:$X$98)-K18*$AZ$3)/Z18, 0)</f>
        <v>16653.805203243362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12.5</v>
      </c>
      <c r="R19">
        <f t="shared" si="0"/>
        <v>1000000</v>
      </c>
      <c r="S19">
        <f t="shared" si="1"/>
        <v>7640.1474150291697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9013.5771265658695</v>
      </c>
      <c r="AC19">
        <f t="shared" si="2"/>
        <v>3831.6246110536595</v>
      </c>
      <c r="AE19">
        <f t="shared" si="3"/>
        <v>0</v>
      </c>
      <c r="AF19">
        <f t="shared" si="4"/>
        <v>0</v>
      </c>
      <c r="AG19">
        <f t="shared" si="4"/>
        <v>-6.2688983649653682</v>
      </c>
      <c r="AH19">
        <f t="shared" si="5"/>
        <v>-34308.09785524648</v>
      </c>
      <c r="AI19">
        <f t="shared" si="6"/>
        <v>-34314.366753611444</v>
      </c>
      <c r="AJ19">
        <f t="shared" si="7"/>
        <v>5181.9525155122101</v>
      </c>
      <c r="AK19">
        <f t="shared" si="22"/>
        <v>201.00276992241891</v>
      </c>
      <c r="AL19">
        <f t="shared" si="8"/>
        <v>-28931.411468176815</v>
      </c>
      <c r="AN19">
        <f t="shared" si="9"/>
        <v>0</v>
      </c>
      <c r="AO19">
        <f t="shared" si="9"/>
        <v>0</v>
      </c>
      <c r="AP19">
        <f t="shared" si="9"/>
        <v>-2.2107895074958481</v>
      </c>
      <c r="AQ19">
        <f t="shared" si="9"/>
        <v>-12099.092750395666</v>
      </c>
      <c r="AR19">
        <f t="shared" si="9"/>
        <v>-12101.303539903161</v>
      </c>
      <c r="AS19">
        <f t="shared" si="9"/>
        <v>1827.4672171526583</v>
      </c>
      <c r="AT19">
        <f t="shared" si="9"/>
        <v>70.885630752212819</v>
      </c>
      <c r="AU19">
        <f t="shared" si="9"/>
        <v>-10202.95069199829</v>
      </c>
      <c r="AW19">
        <v>16</v>
      </c>
      <c r="AX19">
        <f>IF(Z19&gt;0, (R19*SUMPRODUCT(K19:$K$98, X19:$X$98)-K19*$AZ$3)/Z19, 0)</f>
        <v>7640.1474150291697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12.5</v>
      </c>
      <c r="R20">
        <f t="shared" si="0"/>
        <v>1000000</v>
      </c>
      <c r="S20">
        <f t="shared" si="1"/>
        <v>-6553.6795093878973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3831.6246110536595</v>
      </c>
      <c r="AC20">
        <f t="shared" si="2"/>
        <v>-3022.170110629595</v>
      </c>
      <c r="AE20">
        <f t="shared" si="3"/>
        <v>0</v>
      </c>
      <c r="AF20">
        <f t="shared" si="4"/>
        <v>0</v>
      </c>
      <c r="AG20">
        <f t="shared" si="4"/>
        <v>-5.7642620956297357</v>
      </c>
      <c r="AH20">
        <f t="shared" si="5"/>
        <v>-35355.782854878358</v>
      </c>
      <c r="AI20">
        <f t="shared" si="6"/>
        <v>-35361.54711697399</v>
      </c>
      <c r="AJ20">
        <f t="shared" si="7"/>
        <v>6853.7947216832545</v>
      </c>
      <c r="AK20">
        <f t="shared" si="22"/>
        <v>16.475985827530735</v>
      </c>
      <c r="AL20">
        <f t="shared" si="8"/>
        <v>-28491.276409463204</v>
      </c>
      <c r="AN20">
        <f t="shared" si="9"/>
        <v>0</v>
      </c>
      <c r="AO20">
        <f t="shared" si="9"/>
        <v>0</v>
      </c>
      <c r="AP20">
        <f t="shared" si="9"/>
        <v>-1.9281271896405323</v>
      </c>
      <c r="AQ20">
        <f t="shared" si="9"/>
        <v>-11826.396007426865</v>
      </c>
      <c r="AR20">
        <f t="shared" si="9"/>
        <v>-11828.324134616507</v>
      </c>
      <c r="AS20">
        <f t="shared" si="9"/>
        <v>2292.5723598015079</v>
      </c>
      <c r="AT20">
        <f t="shared" si="9"/>
        <v>5.5111644340876387</v>
      </c>
      <c r="AU20">
        <f t="shared" si="9"/>
        <v>-9530.2406103809117</v>
      </c>
      <c r="AW20">
        <v>17</v>
      </c>
      <c r="AX20">
        <f>IF(Z20&gt;0, (R20*SUMPRODUCT(K20:$K$98, X20:$X$98)-K20*$AZ$3)/Z20, 0)</f>
        <v>-6553.6795093878973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12.5</v>
      </c>
      <c r="R21">
        <f t="shared" si="0"/>
        <v>1000000</v>
      </c>
      <c r="S21">
        <f t="shared" si="1"/>
        <v>-24054.670075052913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-3022.170110629595</v>
      </c>
      <c r="AC21">
        <f t="shared" si="2"/>
        <v>-10108.663013612924</v>
      </c>
      <c r="AE21">
        <f t="shared" si="3"/>
        <v>0</v>
      </c>
      <c r="AF21">
        <f t="shared" si="4"/>
        <v>0</v>
      </c>
      <c r="AG21">
        <f t="shared" si="4"/>
        <v>-5.2529628249280247</v>
      </c>
      <c r="AH21">
        <f t="shared" si="5"/>
        <v>-36292.531979633051</v>
      </c>
      <c r="AI21">
        <f t="shared" si="6"/>
        <v>-36297.784942457976</v>
      </c>
      <c r="AJ21">
        <f t="shared" si="7"/>
        <v>7086.4929029833293</v>
      </c>
      <c r="AK21">
        <f t="shared" si="22"/>
        <v>-4.8354721770073521</v>
      </c>
      <c r="AL21">
        <f t="shared" si="8"/>
        <v>-29216.127511651655</v>
      </c>
      <c r="AN21">
        <f t="shared" si="9"/>
        <v>0</v>
      </c>
      <c r="AO21">
        <f t="shared" si="9"/>
        <v>0</v>
      </c>
      <c r="AP21">
        <f t="shared" si="9"/>
        <v>-1.6708817258614621</v>
      </c>
      <c r="AQ21">
        <f t="shared" si="9"/>
        <v>-11544.06198769215</v>
      </c>
      <c r="AR21">
        <f t="shared" si="9"/>
        <v>-11545.732869418011</v>
      </c>
      <c r="AS21">
        <f t="shared" si="9"/>
        <v>2254.0977133612264</v>
      </c>
      <c r="AT21">
        <f t="shared" si="9"/>
        <v>-1.5380847658261945</v>
      </c>
      <c r="AU21">
        <f t="shared" si="9"/>
        <v>-9293.1732408226108</v>
      </c>
      <c r="AW21">
        <v>18</v>
      </c>
      <c r="AX21">
        <f>IF(Z21&gt;0, (R21*SUMPRODUCT(K21:$K$98, X21:$X$98)-K21*$AZ$3)/Z21, 0)</f>
        <v>-24054.670075052913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12.5</v>
      </c>
      <c r="R22">
        <f t="shared" si="0"/>
        <v>1000000</v>
      </c>
      <c r="S22">
        <f t="shared" si="1"/>
        <v>-41065.075218940052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-10108.663013612924</v>
      </c>
      <c r="AC22">
        <f t="shared" si="2"/>
        <v>-15563.126777239146</v>
      </c>
      <c r="AE22">
        <f t="shared" si="3"/>
        <v>0</v>
      </c>
      <c r="AF22">
        <f t="shared" si="4"/>
        <v>0</v>
      </c>
      <c r="AG22">
        <f t="shared" si="4"/>
        <v>-4.7373366218933386</v>
      </c>
      <c r="AH22">
        <f t="shared" si="5"/>
        <v>-37047.725982832468</v>
      </c>
      <c r="AI22">
        <f t="shared" si="6"/>
        <v>-37052.463319454364</v>
      </c>
      <c r="AJ22">
        <f t="shared" si="7"/>
        <v>5454.4637636262214</v>
      </c>
      <c r="AK22">
        <f t="shared" si="22"/>
        <v>-212.28192328587141</v>
      </c>
      <c r="AL22">
        <f t="shared" si="8"/>
        <v>-31810.281479114015</v>
      </c>
      <c r="AN22">
        <f t="shared" si="9"/>
        <v>0</v>
      </c>
      <c r="AO22">
        <f t="shared" si="9"/>
        <v>0</v>
      </c>
      <c r="AP22">
        <f t="shared" si="9"/>
        <v>-1.4069742742275457</v>
      </c>
      <c r="AQ22">
        <f t="shared" si="9"/>
        <v>-11003.059638106144</v>
      </c>
      <c r="AR22">
        <f t="shared" si="9"/>
        <v>-11004.466612380373</v>
      </c>
      <c r="AS22">
        <f t="shared" si="9"/>
        <v>1619.9588096953346</v>
      </c>
      <c r="AT22">
        <f t="shared" si="9"/>
        <v>-63.047072392207802</v>
      </c>
      <c r="AU22">
        <f t="shared" si="9"/>
        <v>-9447.554875077245</v>
      </c>
      <c r="AW22">
        <v>19</v>
      </c>
      <c r="AX22">
        <f>IF(Z22&gt;0, (R22*SUMPRODUCT(K22:$K$98, X22:$X$98)-K22*$AZ$3)/Z22, 0)</f>
        <v>-41065.075218940052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12.5</v>
      </c>
      <c r="R23">
        <f t="shared" si="0"/>
        <v>1000000</v>
      </c>
      <c r="S23">
        <f t="shared" si="1"/>
        <v>-51483.955667091323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-15563.126777239146</v>
      </c>
      <c r="AC23">
        <f t="shared" si="2"/>
        <v>-17376.651871986309</v>
      </c>
      <c r="AE23">
        <f t="shared" si="3"/>
        <v>0</v>
      </c>
      <c r="AF23">
        <f t="shared" si="4"/>
        <v>0</v>
      </c>
      <c r="AG23">
        <f t="shared" si="4"/>
        <v>-4.2189483225483562</v>
      </c>
      <c r="AH23">
        <f t="shared" si="5"/>
        <v>-37681.194650083919</v>
      </c>
      <c r="AI23">
        <f t="shared" si="6"/>
        <v>-37685.413598406463</v>
      </c>
      <c r="AJ23">
        <f t="shared" si="7"/>
        <v>1813.5250947471632</v>
      </c>
      <c r="AK23">
        <f t="shared" si="22"/>
        <v>-1089.4188744067403</v>
      </c>
      <c r="AL23">
        <f t="shared" si="8"/>
        <v>-36961.307378066042</v>
      </c>
      <c r="AN23">
        <f t="shared" si="9"/>
        <v>0</v>
      </c>
      <c r="AO23">
        <f t="shared" si="9"/>
        <v>0</v>
      </c>
      <c r="AP23">
        <f t="shared" si="9"/>
        <v>-1.1187629983541512</v>
      </c>
      <c r="AQ23">
        <f t="shared" si="9"/>
        <v>-9992.1409520443594</v>
      </c>
      <c r="AR23">
        <f t="shared" si="9"/>
        <v>-9993.2597150427118</v>
      </c>
      <c r="AS23">
        <f t="shared" si="9"/>
        <v>480.90296857779958</v>
      </c>
      <c r="AT23">
        <f t="shared" si="9"/>
        <v>-288.88752201133883</v>
      </c>
      <c r="AU23">
        <f t="shared" si="9"/>
        <v>-9801.2442684762518</v>
      </c>
      <c r="AW23">
        <v>20</v>
      </c>
      <c r="AX23">
        <f>IF(Z23&gt;0, (R23*SUMPRODUCT(K23:$K$98, X23:$X$98)-K23*$AZ$3)/Z23, 0)</f>
        <v>-51483.955667091323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12.5</v>
      </c>
      <c r="R24">
        <f t="shared" si="0"/>
        <v>1000000</v>
      </c>
      <c r="S24">
        <f t="shared" si="1"/>
        <v>-64699.597045008843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-17376.651871986309</v>
      </c>
      <c r="AC24">
        <f t="shared" si="2"/>
        <v>-19163.851267460086</v>
      </c>
      <c r="AE24">
        <f t="shared" si="3"/>
        <v>0</v>
      </c>
      <c r="AF24">
        <f t="shared" si="4"/>
        <v>0</v>
      </c>
      <c r="AG24">
        <f t="shared" si="4"/>
        <v>-3.7024672762120501</v>
      </c>
      <c r="AH24">
        <f t="shared" si="5"/>
        <v>-37943.32504886583</v>
      </c>
      <c r="AI24">
        <f t="shared" si="6"/>
        <v>-37947.027516142043</v>
      </c>
      <c r="AJ24">
        <f t="shared" si="7"/>
        <v>1787.1993954737773</v>
      </c>
      <c r="AK24">
        <f t="shared" si="22"/>
        <v>-1216.3656310390418</v>
      </c>
      <c r="AL24">
        <f t="shared" si="8"/>
        <v>-37376.193751707309</v>
      </c>
      <c r="AN24">
        <f t="shared" si="9"/>
        <v>0</v>
      </c>
      <c r="AO24">
        <f t="shared" si="9"/>
        <v>0</v>
      </c>
      <c r="AP24">
        <f t="shared" si="9"/>
        <v>-0.87661136025997222</v>
      </c>
      <c r="AQ24">
        <f t="shared" si="9"/>
        <v>-8983.6174913886207</v>
      </c>
      <c r="AR24">
        <f t="shared" si="9"/>
        <v>-8984.4941027488803</v>
      </c>
      <c r="AS24">
        <f t="shared" si="9"/>
        <v>423.14466982269153</v>
      </c>
      <c r="AT24">
        <f t="shared" si="9"/>
        <v>-287.99172304623642</v>
      </c>
      <c r="AU24">
        <f t="shared" si="9"/>
        <v>-8849.3411559724245</v>
      </c>
      <c r="AW24">
        <v>21</v>
      </c>
      <c r="AX24">
        <f>IF(Z24&gt;0, (R24*SUMPRODUCT(K24:$K$98, X24:$X$98)-K24*$AZ$3)/Z24, 0)</f>
        <v>-64699.597045008843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12.5</v>
      </c>
      <c r="R25">
        <f t="shared" si="0"/>
        <v>1000000</v>
      </c>
      <c r="S25">
        <f t="shared" si="1"/>
        <v>-81488.162602981436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-19163.851267460086</v>
      </c>
      <c r="AC25">
        <f t="shared" si="2"/>
        <v>-20821.628083339252</v>
      </c>
      <c r="AE25">
        <f t="shared" si="3"/>
        <v>0</v>
      </c>
      <c r="AF25">
        <f t="shared" si="4"/>
        <v>0</v>
      </c>
      <c r="AG25">
        <f t="shared" si="4"/>
        <v>-3.1939651444812185</v>
      </c>
      <c r="AH25">
        <f t="shared" si="5"/>
        <v>-37718.196717496881</v>
      </c>
      <c r="AI25">
        <f t="shared" si="6"/>
        <v>-37721.390682641366</v>
      </c>
      <c r="AJ25">
        <f t="shared" si="7"/>
        <v>1657.776815879166</v>
      </c>
      <c r="AK25">
        <f t="shared" si="22"/>
        <v>-1341.4695887222063</v>
      </c>
      <c r="AL25">
        <f t="shared" si="8"/>
        <v>-37405.083455484404</v>
      </c>
      <c r="AN25">
        <f t="shared" si="9"/>
        <v>0</v>
      </c>
      <c r="AO25">
        <f t="shared" si="9"/>
        <v>0</v>
      </c>
      <c r="AP25">
        <f t="shared" si="9"/>
        <v>-0.67519313113453505</v>
      </c>
      <c r="AQ25">
        <f t="shared" si="9"/>
        <v>-7973.4956990495157</v>
      </c>
      <c r="AR25">
        <f t="shared" si="9"/>
        <v>-7974.1708921806512</v>
      </c>
      <c r="AS25">
        <f t="shared" si="9"/>
        <v>350.4482573861963</v>
      </c>
      <c r="AT25">
        <f t="shared" si="9"/>
        <v>-283.58200886948646</v>
      </c>
      <c r="AU25">
        <f t="shared" si="9"/>
        <v>-7907.3046436639406</v>
      </c>
      <c r="AW25">
        <v>22</v>
      </c>
      <c r="AX25">
        <f>IF(Z25&gt;0, (R25*SUMPRODUCT(K25:$K$98, X25:$X$98)-K25*$AZ$3)/Z25, 0)</f>
        <v>-81488.162602981436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12.5</v>
      </c>
      <c r="R26">
        <f t="shared" si="0"/>
        <v>1000000</v>
      </c>
      <c r="S26">
        <f t="shared" si="1"/>
        <v>-103019.22289301222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-20821.628083339252</v>
      </c>
      <c r="AC26">
        <f t="shared" si="2"/>
        <v>-22254.194607826757</v>
      </c>
      <c r="AE26">
        <f t="shared" si="3"/>
        <v>0</v>
      </c>
      <c r="AF26">
        <f t="shared" si="4"/>
        <v>0</v>
      </c>
      <c r="AG26">
        <f t="shared" si="4"/>
        <v>-2.7002478254638747</v>
      </c>
      <c r="AH26">
        <f t="shared" si="5"/>
        <v>-36942.213405802533</v>
      </c>
      <c r="AI26">
        <f t="shared" si="6"/>
        <v>-36944.913653627998</v>
      </c>
      <c r="AJ26">
        <f t="shared" si="7"/>
        <v>1432.5665244875054</v>
      </c>
      <c r="AK26">
        <f t="shared" si="22"/>
        <v>-1457.5139658337478</v>
      </c>
      <c r="AL26">
        <f t="shared" si="8"/>
        <v>-36969.861094974243</v>
      </c>
      <c r="AN26">
        <f t="shared" si="9"/>
        <v>0</v>
      </c>
      <c r="AO26">
        <f t="shared" si="9"/>
        <v>0</v>
      </c>
      <c r="AP26">
        <f t="shared" si="9"/>
        <v>-0.50966339801362259</v>
      </c>
      <c r="AQ26">
        <f t="shared" si="9"/>
        <v>-6972.7281462808878</v>
      </c>
      <c r="AR26">
        <f t="shared" si="9"/>
        <v>-6973.2378096789016</v>
      </c>
      <c r="AS26">
        <f t="shared" si="9"/>
        <v>270.39248615094772</v>
      </c>
      <c r="AT26">
        <f t="shared" si="9"/>
        <v>-275.10123829153582</v>
      </c>
      <c r="AU26">
        <f t="shared" si="9"/>
        <v>-6977.9465618194899</v>
      </c>
      <c r="AW26">
        <v>23</v>
      </c>
      <c r="AX26">
        <f>IF(Z26&gt;0, (R26*SUMPRODUCT(K26:$K$98, X26:$X$98)-K26*$AZ$3)/Z26, 0)</f>
        <v>-103019.22289301222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12.5</v>
      </c>
      <c r="R27">
        <f t="shared" si="0"/>
        <v>1000000</v>
      </c>
      <c r="S27">
        <f t="shared" si="1"/>
        <v>-131044.56363416286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-22254.194607826757</v>
      </c>
      <c r="AC27">
        <f t="shared" si="2"/>
        <v>-23386.807419677269</v>
      </c>
      <c r="AE27">
        <f t="shared" si="3"/>
        <v>0</v>
      </c>
      <c r="AF27">
        <f t="shared" si="4"/>
        <v>0</v>
      </c>
      <c r="AG27">
        <f t="shared" si="4"/>
        <v>-2.2308067167294157</v>
      </c>
      <c r="AH27">
        <f t="shared" si="5"/>
        <v>-35395.090438385632</v>
      </c>
      <c r="AI27">
        <f t="shared" si="6"/>
        <v>-35397.321245102365</v>
      </c>
      <c r="AJ27">
        <f t="shared" si="7"/>
        <v>1132.6128118505112</v>
      </c>
      <c r="AK27">
        <f t="shared" si="22"/>
        <v>-1557.7936225478732</v>
      </c>
      <c r="AL27">
        <f t="shared" si="8"/>
        <v>-35822.502055799727</v>
      </c>
      <c r="AN27">
        <f t="shared" si="9"/>
        <v>0</v>
      </c>
      <c r="AO27">
        <f t="shared" si="9"/>
        <v>0</v>
      </c>
      <c r="AP27">
        <f t="shared" si="9"/>
        <v>-0.37594450486245401</v>
      </c>
      <c r="AQ27">
        <f t="shared" si="9"/>
        <v>-5964.9227562527021</v>
      </c>
      <c r="AR27">
        <f t="shared" si="9"/>
        <v>-5965.2987007575648</v>
      </c>
      <c r="AS27">
        <f t="shared" si="9"/>
        <v>190.87245863069512</v>
      </c>
      <c r="AT27">
        <f t="shared" si="9"/>
        <v>-262.52563600187693</v>
      </c>
      <c r="AU27">
        <f t="shared" si="9"/>
        <v>-6036.951878128747</v>
      </c>
      <c r="AW27">
        <v>24</v>
      </c>
      <c r="AX27">
        <f>IF(Z27&gt;0, (R27*SUMPRODUCT(K27:$K$98, X27:$X$98)-K27*$AZ$3)/Z27, 0)</f>
        <v>-131044.56363416286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12.5</v>
      </c>
      <c r="R28">
        <f t="shared" si="0"/>
        <v>1000000</v>
      </c>
      <c r="S28">
        <f t="shared" si="1"/>
        <v>-168075.34309711299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-23386.807419677269</v>
      </c>
      <c r="AC28">
        <f t="shared" si="2"/>
        <v>-24137.341484474295</v>
      </c>
      <c r="AE28">
        <f t="shared" si="3"/>
        <v>0</v>
      </c>
      <c r="AF28">
        <f t="shared" si="4"/>
        <v>0</v>
      </c>
      <c r="AG28">
        <f t="shared" si="4"/>
        <v>-1.7951280836094943</v>
      </c>
      <c r="AH28">
        <f t="shared" si="5"/>
        <v>-33069.645276210198</v>
      </c>
      <c r="AI28">
        <f t="shared" si="6"/>
        <v>-33071.440404293804</v>
      </c>
      <c r="AJ28">
        <f t="shared" si="7"/>
        <v>750.53406479702608</v>
      </c>
      <c r="AK28">
        <f t="shared" si="22"/>
        <v>-1637.0765193774089</v>
      </c>
      <c r="AL28">
        <f t="shared" si="8"/>
        <v>-33957.982858874188</v>
      </c>
      <c r="AN28">
        <f t="shared" si="9"/>
        <v>0</v>
      </c>
      <c r="AO28">
        <f t="shared" si="9"/>
        <v>0</v>
      </c>
      <c r="AP28">
        <f t="shared" si="9"/>
        <v>-0.27010910027374441</v>
      </c>
      <c r="AQ28">
        <f t="shared" si="9"/>
        <v>-4975.9191076596981</v>
      </c>
      <c r="AR28">
        <f t="shared" si="9"/>
        <v>-4976.1892167599717</v>
      </c>
      <c r="AS28">
        <f t="shared" si="9"/>
        <v>112.93126257570221</v>
      </c>
      <c r="AT28">
        <f t="shared" si="9"/>
        <v>-246.32741795180857</v>
      </c>
      <c r="AU28">
        <f t="shared" si="9"/>
        <v>-5109.5853721360781</v>
      </c>
      <c r="AW28">
        <v>25</v>
      </c>
      <c r="AX28">
        <f>IF(Z28&gt;0, (R28*SUMPRODUCT(K28:$K$98, X28:$X$98)-K28*$AZ$3)/Z28, 0)</f>
        <v>-168075.34309711299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12.5</v>
      </c>
      <c r="R29">
        <f t="shared" si="0"/>
        <v>1000000</v>
      </c>
      <c r="S29">
        <f t="shared" si="1"/>
        <v>-217980.13538120719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-24137.341484474295</v>
      </c>
      <c r="AC29">
        <f t="shared" si="2"/>
        <v>-24457.556403334274</v>
      </c>
      <c r="AE29">
        <f t="shared" si="3"/>
        <v>0</v>
      </c>
      <c r="AF29">
        <f t="shared" si="4"/>
        <v>0</v>
      </c>
      <c r="AG29">
        <f t="shared" si="4"/>
        <v>-1.402510621011549</v>
      </c>
      <c r="AH29">
        <f t="shared" si="5"/>
        <v>-29973.294540948034</v>
      </c>
      <c r="AI29">
        <f t="shared" si="6"/>
        <v>-29974.697051569045</v>
      </c>
      <c r="AJ29">
        <f t="shared" si="7"/>
        <v>320.21491885997966</v>
      </c>
      <c r="AK29">
        <f t="shared" si="22"/>
        <v>-1689.6139039132008</v>
      </c>
      <c r="AL29">
        <f t="shared" si="8"/>
        <v>-31344.096036622264</v>
      </c>
      <c r="AN29">
        <f t="shared" si="9"/>
        <v>0</v>
      </c>
      <c r="AO29">
        <f t="shared" si="9"/>
        <v>0</v>
      </c>
      <c r="AP29">
        <f t="shared" si="9"/>
        <v>-0.18842213098127636</v>
      </c>
      <c r="AQ29">
        <f t="shared" si="9"/>
        <v>-4026.8016122841045</v>
      </c>
      <c r="AR29">
        <f t="shared" si="9"/>
        <v>-4026.9900344150856</v>
      </c>
      <c r="AS29">
        <f t="shared" si="9"/>
        <v>43.019693740413416</v>
      </c>
      <c r="AT29">
        <f t="shared" si="9"/>
        <v>-226.99339851081047</v>
      </c>
      <c r="AU29">
        <f t="shared" si="9"/>
        <v>-4210.9637391854822</v>
      </c>
      <c r="AW29">
        <v>26</v>
      </c>
      <c r="AX29">
        <f>IF(Z29&gt;0, (R29*SUMPRODUCT(K29:$K$98, X29:$X$98)-K29*$AZ$3)/Z29, 0)</f>
        <v>-217980.13538120719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12.5</v>
      </c>
      <c r="R30">
        <f t="shared" si="0"/>
        <v>1000000</v>
      </c>
      <c r="S30">
        <f t="shared" si="1"/>
        <v>-286969.67384684447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-24457.556403334274</v>
      </c>
      <c r="AC30">
        <f t="shared" si="2"/>
        <v>-24327.47927561864</v>
      </c>
      <c r="AE30">
        <f t="shared" si="3"/>
        <v>0</v>
      </c>
      <c r="AF30">
        <f t="shared" si="4"/>
        <v>0</v>
      </c>
      <c r="AG30">
        <f t="shared" si="4"/>
        <v>-1.059671173155138</v>
      </c>
      <c r="AH30">
        <f t="shared" si="5"/>
        <v>-26305.147331703636</v>
      </c>
      <c r="AI30">
        <f t="shared" si="6"/>
        <v>-26306.207002876792</v>
      </c>
      <c r="AJ30">
        <f t="shared" si="7"/>
        <v>-130.07712771563456</v>
      </c>
      <c r="AK30">
        <f t="shared" si="22"/>
        <v>-1712.0289482333994</v>
      </c>
      <c r="AL30">
        <f t="shared" si="8"/>
        <v>-28148.313078825828</v>
      </c>
      <c r="AN30">
        <f t="shared" si="9"/>
        <v>0</v>
      </c>
      <c r="AO30">
        <f t="shared" si="9"/>
        <v>0</v>
      </c>
      <c r="AP30">
        <f t="shared" si="9"/>
        <v>-0.12710974570101469</v>
      </c>
      <c r="AQ30">
        <f t="shared" si="9"/>
        <v>-3155.3567490233672</v>
      </c>
      <c r="AR30">
        <f t="shared" si="9"/>
        <v>-3155.4838587690683</v>
      </c>
      <c r="AS30">
        <f t="shared" si="9"/>
        <v>-15.603020110684936</v>
      </c>
      <c r="AT30">
        <f t="shared" si="9"/>
        <v>-205.36140810057088</v>
      </c>
      <c r="AU30">
        <f t="shared" si="9"/>
        <v>-3376.4482869803246</v>
      </c>
      <c r="AW30">
        <v>27</v>
      </c>
      <c r="AX30">
        <f>IF(Z30&gt;0, (R30*SUMPRODUCT(K30:$K$98, X30:$X$98)-K30*$AZ$3)/Z30, 0)</f>
        <v>-286969.67384684447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12.5</v>
      </c>
      <c r="R31">
        <f t="shared" si="0"/>
        <v>1000000</v>
      </c>
      <c r="S31">
        <f t="shared" si="1"/>
        <v>-385918.25156757125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-24327.47927561864</v>
      </c>
      <c r="AC31">
        <f t="shared" si="2"/>
        <v>-23771.33714964223</v>
      </c>
      <c r="AE31">
        <f t="shared" si="3"/>
        <v>0</v>
      </c>
      <c r="AF31">
        <f t="shared" si="4"/>
        <v>0</v>
      </c>
      <c r="AG31">
        <f t="shared" si="4"/>
        <v>-0.76996025236837162</v>
      </c>
      <c r="AH31">
        <f t="shared" si="5"/>
        <v>-22329.136724417207</v>
      </c>
      <c r="AI31">
        <f t="shared" si="6"/>
        <v>-22329.906684669575</v>
      </c>
      <c r="AJ31">
        <f t="shared" si="7"/>
        <v>-556.14212597641017</v>
      </c>
      <c r="AK31">
        <f t="shared" si="22"/>
        <v>-1702.9235492933049</v>
      </c>
      <c r="AL31">
        <f t="shared" si="8"/>
        <v>-24588.972359939289</v>
      </c>
      <c r="AN31">
        <f t="shared" si="9"/>
        <v>0</v>
      </c>
      <c r="AO31">
        <f t="shared" si="9"/>
        <v>0</v>
      </c>
      <c r="AP31">
        <f t="shared" si="9"/>
        <v>-8.246278788257555E-2</v>
      </c>
      <c r="AQ31">
        <f t="shared" si="9"/>
        <v>-2391.4518439657077</v>
      </c>
      <c r="AR31">
        <f t="shared" si="9"/>
        <v>-2391.53430675359</v>
      </c>
      <c r="AS31">
        <f t="shared" si="9"/>
        <v>-59.562854090052504</v>
      </c>
      <c r="AT31">
        <f t="shared" si="9"/>
        <v>-182.38321133287761</v>
      </c>
      <c r="AU31">
        <f t="shared" si="9"/>
        <v>-2633.4803721765202</v>
      </c>
      <c r="AW31">
        <v>28</v>
      </c>
      <c r="AX31">
        <f>IF(Z31&gt;0, (R31*SUMPRODUCT(K31:$K$98, X31:$X$98)-K31*$AZ$3)/Z31, 0)</f>
        <v>-385918.25156757125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12.5</v>
      </c>
      <c r="R32">
        <f t="shared" si="0"/>
        <v>1000000</v>
      </c>
      <c r="S32">
        <f t="shared" si="1"/>
        <v>-534448.05289875518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-23771.33714964223</v>
      </c>
      <c r="AC32">
        <f t="shared" si="2"/>
        <v>-22848.950712358139</v>
      </c>
      <c r="AE32">
        <f t="shared" si="3"/>
        <v>0</v>
      </c>
      <c r="AF32">
        <f t="shared" si="4"/>
        <v>0</v>
      </c>
      <c r="AG32">
        <f t="shared" si="4"/>
        <v>-0.53440532219243109</v>
      </c>
      <c r="AH32">
        <f t="shared" si="5"/>
        <v>-18228.426212180544</v>
      </c>
      <c r="AI32">
        <f t="shared" si="6"/>
        <v>-18228.960617502737</v>
      </c>
      <c r="AJ32">
        <f t="shared" si="7"/>
        <v>-922.38643728409079</v>
      </c>
      <c r="AK32">
        <f t="shared" si="22"/>
        <v>-1663.9936004749563</v>
      </c>
      <c r="AL32">
        <f t="shared" si="8"/>
        <v>-20815.340655261785</v>
      </c>
      <c r="AN32">
        <f t="shared" si="9"/>
        <v>0</v>
      </c>
      <c r="AO32">
        <f t="shared" si="9"/>
        <v>0</v>
      </c>
      <c r="AP32">
        <f t="shared" si="9"/>
        <v>-5.1102536730816057E-2</v>
      </c>
      <c r="AQ32">
        <f t="shared" si="9"/>
        <v>-1743.0942046597002</v>
      </c>
      <c r="AR32">
        <f t="shared" si="9"/>
        <v>-1743.1453071964308</v>
      </c>
      <c r="AS32">
        <f t="shared" si="9"/>
        <v>-88.203251041619978</v>
      </c>
      <c r="AT32">
        <f t="shared" si="9"/>
        <v>-159.11947459515528</v>
      </c>
      <c r="AU32">
        <f t="shared" si="9"/>
        <v>-1990.4680328332063</v>
      </c>
      <c r="AW32">
        <v>29</v>
      </c>
      <c r="AX32">
        <f>IF(Z32&gt;0, (R32*SUMPRODUCT(K32:$K$98, X32:$X$98)-K32*$AZ$3)/Z32, 0)</f>
        <v>-534448.05289875518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12.5</v>
      </c>
      <c r="R33">
        <f t="shared" si="0"/>
        <v>1000000</v>
      </c>
      <c r="S33">
        <f t="shared" si="1"/>
        <v>-769745.29843986162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-22848.950712358139</v>
      </c>
      <c r="AC33">
        <f t="shared" si="2"/>
        <v>-21633.260737330522</v>
      </c>
      <c r="AE33">
        <f t="shared" si="3"/>
        <v>0</v>
      </c>
      <c r="AF33">
        <f t="shared" si="4"/>
        <v>0</v>
      </c>
      <c r="AG33">
        <f t="shared" si="4"/>
        <v>-0.35130550295625929</v>
      </c>
      <c r="AH33">
        <f t="shared" si="5"/>
        <v>-14220.461281139798</v>
      </c>
      <c r="AI33">
        <f t="shared" si="6"/>
        <v>-14220.812586642754</v>
      </c>
      <c r="AJ33">
        <f t="shared" si="7"/>
        <v>-1215.689975027617</v>
      </c>
      <c r="AK33">
        <f t="shared" si="22"/>
        <v>-1599.4265498650698</v>
      </c>
      <c r="AL33">
        <f t="shared" si="8"/>
        <v>-17035.929111535443</v>
      </c>
      <c r="AN33">
        <f t="shared" si="9"/>
        <v>0</v>
      </c>
      <c r="AO33">
        <f t="shared" si="9"/>
        <v>0</v>
      </c>
      <c r="AP33">
        <f t="shared" si="9"/>
        <v>-2.9994291957801768E-2</v>
      </c>
      <c r="AQ33">
        <f t="shared" si="9"/>
        <v>-1214.1360264835648</v>
      </c>
      <c r="AR33">
        <f t="shared" si="9"/>
        <v>-1214.1660207755226</v>
      </c>
      <c r="AS33">
        <f t="shared" si="9"/>
        <v>-103.79501526251684</v>
      </c>
      <c r="AT33">
        <f t="shared" si="9"/>
        <v>-136.55825626985879</v>
      </c>
      <c r="AU33">
        <f t="shared" si="9"/>
        <v>-1454.5192923078985</v>
      </c>
      <c r="AW33">
        <v>30</v>
      </c>
      <c r="AX33">
        <f>IF(Z33&gt;0, (R33*SUMPRODUCT(K33:$K$98, X33:$X$98)-K33*$AZ$3)/Z33, 0)</f>
        <v>-769745.29843986162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12.5</v>
      </c>
      <c r="R34">
        <f t="shared" si="0"/>
        <v>1000000</v>
      </c>
      <c r="S34">
        <f t="shared" si="1"/>
        <v>-1163835.0360700295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-21633.260737330522</v>
      </c>
      <c r="AC34">
        <f t="shared" si="2"/>
        <v>-20205.625174807552</v>
      </c>
      <c r="AE34">
        <f t="shared" si="3"/>
        <v>0</v>
      </c>
      <c r="AF34">
        <f t="shared" si="4"/>
        <v>0</v>
      </c>
      <c r="AG34">
        <f t="shared" si="4"/>
        <v>-0.21701556222087898</v>
      </c>
      <c r="AH34">
        <f t="shared" si="5"/>
        <v>-10462.15085646542</v>
      </c>
      <c r="AI34">
        <f t="shared" si="6"/>
        <v>-10462.36787202764</v>
      </c>
      <c r="AJ34">
        <f t="shared" si="7"/>
        <v>-1427.6355625229698</v>
      </c>
      <c r="AK34">
        <f t="shared" si="22"/>
        <v>-1514.3282516131367</v>
      </c>
      <c r="AL34">
        <f t="shared" si="8"/>
        <v>-13404.331686163747</v>
      </c>
      <c r="AN34">
        <f t="shared" si="9"/>
        <v>0</v>
      </c>
      <c r="AO34">
        <f t="shared" si="9"/>
        <v>0</v>
      </c>
      <c r="AP34">
        <f t="shared" si="9"/>
        <v>-1.6543466537834159E-2</v>
      </c>
      <c r="AQ34">
        <f t="shared" si="9"/>
        <v>-797.54760827496398</v>
      </c>
      <c r="AR34">
        <f t="shared" si="9"/>
        <v>-797.56415174150175</v>
      </c>
      <c r="AS34">
        <f t="shared" si="9"/>
        <v>-108.83109448520699</v>
      </c>
      <c r="AT34">
        <f t="shared" si="9"/>
        <v>-115.43982607275234</v>
      </c>
      <c r="AU34">
        <f t="shared" ref="AU34:AU69" si="23">AL34*$K34</f>
        <v>-1021.8350722994611</v>
      </c>
      <c r="AW34">
        <v>31</v>
      </c>
      <c r="AX34">
        <f>IF(Z34&gt;0, (R34*SUMPRODUCT(K34:$K$98, X34:$X$98)-K34*$AZ$3)/Z34, 0)</f>
        <v>-1163835.0360700295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12.5</v>
      </c>
      <c r="R35">
        <f t="shared" si="0"/>
        <v>1000000</v>
      </c>
      <c r="S35">
        <f t="shared" si="1"/>
        <v>-1863377.4462606995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-20205.625174807552</v>
      </c>
      <c r="AC35">
        <f t="shared" si="2"/>
        <v>-18644.448150040967</v>
      </c>
      <c r="AE35">
        <f t="shared" si="3"/>
        <v>0</v>
      </c>
      <c r="AF35">
        <f t="shared" ref="AF35:AG69" si="24">-$Z35*P35</f>
        <v>0</v>
      </c>
      <c r="AG35">
        <f t="shared" si="24"/>
        <v>-0.12507160175368248</v>
      </c>
      <c r="AH35">
        <f t="shared" si="5"/>
        <v>-7181.9043875990155</v>
      </c>
      <c r="AI35">
        <f t="shared" ref="AI35:AI66" si="25">SUM(AE35:AH35)</f>
        <v>-7182.0294592007695</v>
      </c>
      <c r="AJ35">
        <f t="shared" si="7"/>
        <v>-1561.1770247665845</v>
      </c>
      <c r="AK35">
        <f t="shared" si="22"/>
        <v>-1414.3937622365288</v>
      </c>
      <c r="AL35">
        <f t="shared" ref="AL35:AL69" si="26">SUM(AI35:AK35)</f>
        <v>-10157.600246203883</v>
      </c>
      <c r="AN35">
        <f t="shared" ref="AN35:AT69" si="27">AE35*$K35</f>
        <v>0</v>
      </c>
      <c r="AO35">
        <f t="shared" si="27"/>
        <v>0</v>
      </c>
      <c r="AP35">
        <f t="shared" si="27"/>
        <v>-8.5128764058215525E-3</v>
      </c>
      <c r="AQ35">
        <f t="shared" si="27"/>
        <v>-488.82930699540549</v>
      </c>
      <c r="AR35">
        <f t="shared" si="27"/>
        <v>-488.83781987181135</v>
      </c>
      <c r="AS35">
        <f t="shared" si="27"/>
        <v>-106.25998926294911</v>
      </c>
      <c r="AT35">
        <f t="shared" si="27"/>
        <v>-96.269329873917727</v>
      </c>
      <c r="AU35">
        <f t="shared" si="23"/>
        <v>-691.36713900867824</v>
      </c>
      <c r="AW35">
        <v>32</v>
      </c>
      <c r="AX35">
        <f>IF(Z35&gt;0, (R35*SUMPRODUCT(K35:$K$98, X35:$X$98)-K35*$AZ$3)/Z35, 0)</f>
        <v>-1863377.4462606995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12.5</v>
      </c>
      <c r="R36">
        <f t="shared" si="0"/>
        <v>1000000</v>
      </c>
      <c r="S36">
        <f t="shared" si="1"/>
        <v>-2990911.5447940296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-18644.448150040967</v>
      </c>
      <c r="AC36">
        <f t="shared" si="2"/>
        <v>-17027.273320392131</v>
      </c>
      <c r="AE36">
        <f t="shared" si="3"/>
        <v>0</v>
      </c>
      <c r="AF36">
        <f t="shared" si="24"/>
        <v>0</v>
      </c>
      <c r="AG36">
        <f t="shared" si="24"/>
        <v>-7.1162558075437504E-2</v>
      </c>
      <c r="AH36">
        <f t="shared" si="5"/>
        <v>-4212.6662128566531</v>
      </c>
      <c r="AI36">
        <f t="shared" si="25"/>
        <v>-4212.7373754147284</v>
      </c>
      <c r="AJ36">
        <f t="shared" si="7"/>
        <v>-1617.1748296488367</v>
      </c>
      <c r="AK36">
        <f t="shared" si="22"/>
        <v>-1305.1113705028679</v>
      </c>
      <c r="AL36">
        <f t="shared" si="26"/>
        <v>-7135.0235755664326</v>
      </c>
      <c r="AN36">
        <f t="shared" si="27"/>
        <v>0</v>
      </c>
      <c r="AO36">
        <f t="shared" si="27"/>
        <v>0</v>
      </c>
      <c r="AP36">
        <f t="shared" si="27"/>
        <v>-4.3246517903412348E-3</v>
      </c>
      <c r="AQ36">
        <f t="shared" si="27"/>
        <v>-256.00983118436818</v>
      </c>
      <c r="AR36">
        <f t="shared" si="27"/>
        <v>-256.01415583615852</v>
      </c>
      <c r="AS36">
        <f t="shared" si="27"/>
        <v>-98.278058173819034</v>
      </c>
      <c r="AT36">
        <f t="shared" si="27"/>
        <v>-79.313509487063641</v>
      </c>
      <c r="AU36">
        <f t="shared" si="23"/>
        <v>-433.6057234970412</v>
      </c>
      <c r="AW36">
        <v>33</v>
      </c>
      <c r="AX36">
        <f>IF(Z36&gt;0, (R36*SUMPRODUCT(K36:$K$98, X36:$X$98)-K36*$AZ$3)/Z36, 0)</f>
        <v>-2990911.5447940296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12.5</v>
      </c>
      <c r="R37">
        <f t="shared" si="0"/>
        <v>1000000</v>
      </c>
      <c r="S37">
        <f t="shared" si="1"/>
        <v>-4822500.4429874253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-17027.273320392131</v>
      </c>
      <c r="AC37">
        <f t="shared" si="2"/>
        <v>-15402.922315287</v>
      </c>
      <c r="AE37">
        <f t="shared" si="3"/>
        <v>0</v>
      </c>
      <c r="AF37">
        <f t="shared" si="24"/>
        <v>0</v>
      </c>
      <c r="AG37">
        <f t="shared" si="24"/>
        <v>-3.9924626491442204E-2</v>
      </c>
      <c r="AH37">
        <f t="shared" si="5"/>
        <v>-2442.1044802592742</v>
      </c>
      <c r="AI37">
        <f t="shared" si="25"/>
        <v>-2442.1444048857657</v>
      </c>
      <c r="AJ37">
        <f t="shared" si="7"/>
        <v>-1624.3510051051308</v>
      </c>
      <c r="AK37">
        <f t="shared" si="22"/>
        <v>-1191.9091324274493</v>
      </c>
      <c r="AL37">
        <f t="shared" si="26"/>
        <v>-5258.404542418346</v>
      </c>
      <c r="AN37">
        <f t="shared" si="27"/>
        <v>0</v>
      </c>
      <c r="AO37">
        <f t="shared" si="27"/>
        <v>0</v>
      </c>
      <c r="AP37">
        <f t="shared" si="27"/>
        <v>-2.1663191203206726E-3</v>
      </c>
      <c r="AQ37">
        <f t="shared" si="27"/>
        <v>-132.50913269133349</v>
      </c>
      <c r="AR37">
        <f t="shared" si="27"/>
        <v>-132.51129901045383</v>
      </c>
      <c r="AS37">
        <f t="shared" si="27"/>
        <v>-88.137647104240557</v>
      </c>
      <c r="AT37">
        <f t="shared" si="27"/>
        <v>-64.673254834728837</v>
      </c>
      <c r="AU37">
        <f t="shared" si="23"/>
        <v>-285.32220094942323</v>
      </c>
      <c r="AW37">
        <v>34</v>
      </c>
      <c r="AX37">
        <f>IF(Z37&gt;0, (R37*SUMPRODUCT(K37:$K$98, X37:$X$98)-K37*$AZ$3)/Z37, 0)</f>
        <v>-4822500.4429874253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12.5</v>
      </c>
      <c r="R38">
        <f t="shared" si="0"/>
        <v>1000000</v>
      </c>
      <c r="S38">
        <f t="shared" si="1"/>
        <v>-7855265.8378806571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-15402.922315287</v>
      </c>
      <c r="AC38">
        <f t="shared" si="2"/>
        <v>-13856.537844148424</v>
      </c>
      <c r="AE38">
        <f t="shared" si="3"/>
        <v>0</v>
      </c>
      <c r="AF38">
        <f t="shared" si="24"/>
        <v>0</v>
      </c>
      <c r="AG38">
        <f t="shared" si="24"/>
        <v>-2.2049759565945678E-2</v>
      </c>
      <c r="AH38">
        <f t="shared" si="5"/>
        <v>-1398.0496528465683</v>
      </c>
      <c r="AI38">
        <f t="shared" si="25"/>
        <v>-1398.0717026061343</v>
      </c>
      <c r="AJ38">
        <f t="shared" si="7"/>
        <v>-1546.3844711385755</v>
      </c>
      <c r="AK38">
        <f t="shared" si="22"/>
        <v>-1078.2045620700901</v>
      </c>
      <c r="AL38">
        <f t="shared" si="26"/>
        <v>-4022.6607358147999</v>
      </c>
      <c r="AN38">
        <f t="shared" si="27"/>
        <v>0</v>
      </c>
      <c r="AO38">
        <f t="shared" si="27"/>
        <v>0</v>
      </c>
      <c r="AP38">
        <f t="shared" si="27"/>
        <v>-1.068236484057307E-3</v>
      </c>
      <c r="AQ38">
        <f t="shared" si="27"/>
        <v>-67.730790498091551</v>
      </c>
      <c r="AR38">
        <f t="shared" si="27"/>
        <v>-67.73185873457561</v>
      </c>
      <c r="AS38">
        <f t="shared" si="27"/>
        <v>-74.91711215759203</v>
      </c>
      <c r="AT38">
        <f t="shared" si="27"/>
        <v>-52.235374586992855</v>
      </c>
      <c r="AU38">
        <f t="shared" si="23"/>
        <v>-194.88434547916049</v>
      </c>
      <c r="AW38">
        <v>35</v>
      </c>
      <c r="AX38">
        <f>IF(Z38&gt;0, (R38*SUMPRODUCT(K38:$K$98, X38:$X$98)-K38*$AZ$3)/Z38, 0)</f>
        <v>-7855265.8378806571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12.5</v>
      </c>
      <c r="R39">
        <f t="shared" si="0"/>
        <v>1000000</v>
      </c>
      <c r="S39">
        <f t="shared" si="1"/>
        <v>-12981496.996987073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-13856.537844148424</v>
      </c>
      <c r="AC39">
        <f t="shared" si="2"/>
        <v>-12425.256488369811</v>
      </c>
      <c r="AE39">
        <f t="shared" si="3"/>
        <v>0</v>
      </c>
      <c r="AF39">
        <f t="shared" si="24"/>
        <v>0</v>
      </c>
      <c r="AG39">
        <f t="shared" si="24"/>
        <v>-1.1964391020594194E-2</v>
      </c>
      <c r="AH39">
        <f t="shared" si="5"/>
        <v>-789.18967597536198</v>
      </c>
      <c r="AI39">
        <f t="shared" si="25"/>
        <v>-789.20164036638255</v>
      </c>
      <c r="AJ39">
        <f t="shared" si="7"/>
        <v>-1431.2813557786139</v>
      </c>
      <c r="AK39">
        <f t="shared" si="22"/>
        <v>-969.95764909038985</v>
      </c>
      <c r="AL39">
        <f t="shared" si="26"/>
        <v>-3190.440645235386</v>
      </c>
      <c r="AN39">
        <f t="shared" si="27"/>
        <v>0</v>
      </c>
      <c r="AO39">
        <f t="shared" si="27"/>
        <v>0</v>
      </c>
      <c r="AP39">
        <f t="shared" si="27"/>
        <v>-5.175307078706449E-4</v>
      </c>
      <c r="AQ39">
        <f t="shared" si="27"/>
        <v>-34.137123314400824</v>
      </c>
      <c r="AR39">
        <f t="shared" si="27"/>
        <v>-34.137640845108692</v>
      </c>
      <c r="AS39">
        <f t="shared" si="27"/>
        <v>-61.911387879512397</v>
      </c>
      <c r="AT39">
        <f t="shared" si="27"/>
        <v>-41.956407799965547</v>
      </c>
      <c r="AU39">
        <f t="shared" si="23"/>
        <v>-138.00543652458663</v>
      </c>
      <c r="AW39">
        <v>36</v>
      </c>
      <c r="AX39">
        <f>IF(Z39&gt;0, (R39*SUMPRODUCT(K39:$K$98, X39:$X$98)-K39*$AZ$3)/Z39, 0)</f>
        <v>-12981496.996987073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12.5</v>
      </c>
      <c r="R40">
        <f t="shared" si="0"/>
        <v>1000000</v>
      </c>
      <c r="S40">
        <f t="shared" si="1"/>
        <v>-21799009.048359755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-12425.256488369811</v>
      </c>
      <c r="AC40">
        <f t="shared" si="2"/>
        <v>-11120.98990965144</v>
      </c>
      <c r="AE40">
        <f t="shared" si="3"/>
        <v>0</v>
      </c>
      <c r="AF40">
        <f t="shared" si="24"/>
        <v>0</v>
      </c>
      <c r="AG40">
        <f t="shared" si="24"/>
        <v>-6.3770042740132187E-3</v>
      </c>
      <c r="AH40">
        <f t="shared" si="5"/>
        <v>-437.41942691000264</v>
      </c>
      <c r="AI40">
        <f t="shared" si="25"/>
        <v>-437.42580391427663</v>
      </c>
      <c r="AJ40">
        <f t="shared" si="7"/>
        <v>-1304.2665787183705</v>
      </c>
      <c r="AK40">
        <f t="shared" si="22"/>
        <v>-869.76795418588677</v>
      </c>
      <c r="AL40">
        <f t="shared" si="26"/>
        <v>-2611.460336818534</v>
      </c>
      <c r="AN40">
        <f t="shared" si="27"/>
        <v>0</v>
      </c>
      <c r="AO40">
        <f t="shared" si="27"/>
        <v>0</v>
      </c>
      <c r="AP40">
        <f t="shared" si="27"/>
        <v>-2.4628854388047212E-4</v>
      </c>
      <c r="AQ40">
        <f t="shared" si="27"/>
        <v>-16.893730831843541</v>
      </c>
      <c r="AR40">
        <f t="shared" si="27"/>
        <v>-16.893977120387419</v>
      </c>
      <c r="AS40">
        <f t="shared" si="27"/>
        <v>-50.372542137619831</v>
      </c>
      <c r="AT40">
        <f t="shared" si="27"/>
        <v>-33.591616650356848</v>
      </c>
      <c r="AU40">
        <f t="shared" si="23"/>
        <v>-100.8581359083641</v>
      </c>
      <c r="AW40">
        <v>37</v>
      </c>
      <c r="AX40">
        <f>IF(Z40&gt;0, (R40*SUMPRODUCT(K40:$K$98, X40:$X$98)-K40*$AZ$3)/Z40, 0)</f>
        <v>-21799009.048359755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12.5</v>
      </c>
      <c r="R41">
        <f t="shared" si="0"/>
        <v>1000000</v>
      </c>
      <c r="S41">
        <f t="shared" si="1"/>
        <v>-37292323.641049534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-11120.98990965144</v>
      </c>
      <c r="AC41">
        <f t="shared" si="2"/>
        <v>-9942.8803350968774</v>
      </c>
      <c r="AE41">
        <f t="shared" si="3"/>
        <v>0</v>
      </c>
      <c r="AF41">
        <f t="shared" si="24"/>
        <v>0</v>
      </c>
      <c r="AG41">
        <f t="shared" si="24"/>
        <v>-3.332750337174032E-3</v>
      </c>
      <c r="AH41">
        <f t="shared" si="5"/>
        <v>-238.4387115279244</v>
      </c>
      <c r="AI41">
        <f t="shared" si="25"/>
        <v>-238.44204427826156</v>
      </c>
      <c r="AJ41">
        <f t="shared" si="7"/>
        <v>-1178.1095745545626</v>
      </c>
      <c r="AK41">
        <f t="shared" si="22"/>
        <v>-778.46929367560085</v>
      </c>
      <c r="AL41">
        <f t="shared" si="26"/>
        <v>-2195.0209125084252</v>
      </c>
      <c r="AN41">
        <f t="shared" si="27"/>
        <v>0</v>
      </c>
      <c r="AO41">
        <f t="shared" si="27"/>
        <v>0</v>
      </c>
      <c r="AP41">
        <f t="shared" si="27"/>
        <v>-1.1492440432255296E-4</v>
      </c>
      <c r="AQ41">
        <f t="shared" si="27"/>
        <v>-8.2221661143148612</v>
      </c>
      <c r="AR41">
        <f t="shared" si="27"/>
        <v>-8.2222810387191831</v>
      </c>
      <c r="AS41">
        <f t="shared" si="27"/>
        <v>-40.625167619721807</v>
      </c>
      <c r="AT41">
        <f t="shared" si="27"/>
        <v>-26.844230982788801</v>
      </c>
      <c r="AU41">
        <f t="shared" si="23"/>
        <v>-75.691679641229797</v>
      </c>
      <c r="AW41">
        <v>38</v>
      </c>
      <c r="AX41">
        <f>IF(Z41&gt;0, (R41*SUMPRODUCT(K41:$K$98, X41:$X$98)-K41*$AZ$3)/Z41, 0)</f>
        <v>-37292323.641049534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12.5</v>
      </c>
      <c r="R42">
        <f t="shared" si="0"/>
        <v>1000000</v>
      </c>
      <c r="S42">
        <f t="shared" si="1"/>
        <v>-65113133.021902777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-9942.8803350968774</v>
      </c>
      <c r="AC42">
        <f t="shared" si="2"/>
        <v>-8884.1352642590464</v>
      </c>
      <c r="AE42">
        <f t="shared" si="3"/>
        <v>0</v>
      </c>
      <c r="AF42">
        <f t="shared" si="24"/>
        <v>0</v>
      </c>
      <c r="AG42">
        <f t="shared" si="24"/>
        <v>-1.7055190811642018E-3</v>
      </c>
      <c r="AH42">
        <f t="shared" si="5"/>
        <v>-127.51230021104719</v>
      </c>
      <c r="AI42">
        <f t="shared" si="25"/>
        <v>-127.51400573012836</v>
      </c>
      <c r="AJ42">
        <f t="shared" si="7"/>
        <v>-1058.745070837831</v>
      </c>
      <c r="AK42">
        <f t="shared" si="22"/>
        <v>-696.00162345678143</v>
      </c>
      <c r="AL42">
        <f t="shared" si="26"/>
        <v>-1882.2607000247408</v>
      </c>
      <c r="AN42">
        <f t="shared" si="27"/>
        <v>0</v>
      </c>
      <c r="AO42">
        <f t="shared" si="27"/>
        <v>0</v>
      </c>
      <c r="AP42">
        <f t="shared" si="27"/>
        <v>-5.2510728118579505E-5</v>
      </c>
      <c r="AQ42">
        <f t="shared" si="27"/>
        <v>-3.9259389133227414</v>
      </c>
      <c r="AR42">
        <f t="shared" si="27"/>
        <v>-3.92599142405086</v>
      </c>
      <c r="AS42">
        <f t="shared" si="27"/>
        <v>-32.597392298713892</v>
      </c>
      <c r="AT42">
        <f t="shared" si="27"/>
        <v>-21.428990401257387</v>
      </c>
      <c r="AU42">
        <f t="shared" si="23"/>
        <v>-57.952374124022136</v>
      </c>
      <c r="AW42">
        <v>39</v>
      </c>
      <c r="AX42">
        <f>IF(Z42&gt;0, (R42*SUMPRODUCT(K42:$K$98, X42:$X$98)-K42*$AZ$3)/Z42, 0)</f>
        <v>-65113133.021902777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12.5</v>
      </c>
      <c r="R43">
        <f t="shared" si="0"/>
        <v>1000000</v>
      </c>
      <c r="S43">
        <f t="shared" si="1"/>
        <v>-116201280.48427671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-8884.1352642590464</v>
      </c>
      <c r="AC43">
        <f t="shared" si="2"/>
        <v>-7935.4118844650948</v>
      </c>
      <c r="AE43">
        <f t="shared" si="3"/>
        <v>0</v>
      </c>
      <c r="AF43">
        <f t="shared" si="24"/>
        <v>0</v>
      </c>
      <c r="AG43">
        <f t="shared" si="24"/>
        <v>-8.5362784422358864E-4</v>
      </c>
      <c r="AH43">
        <f t="shared" si="5"/>
        <v>-66.786883690317694</v>
      </c>
      <c r="AI43">
        <f t="shared" si="25"/>
        <v>-66.787737318161916</v>
      </c>
      <c r="AJ43">
        <f t="shared" si="7"/>
        <v>-948.72337979395161</v>
      </c>
      <c r="AK43">
        <f t="shared" si="22"/>
        <v>-621.88946849813328</v>
      </c>
      <c r="AL43">
        <f t="shared" si="26"/>
        <v>-1637.4005856102467</v>
      </c>
      <c r="AN43">
        <f t="shared" si="27"/>
        <v>0</v>
      </c>
      <c r="AO43">
        <f t="shared" si="27"/>
        <v>0</v>
      </c>
      <c r="AP43">
        <f t="shared" si="27"/>
        <v>-2.3466158934040277E-5</v>
      </c>
      <c r="AQ43">
        <f t="shared" si="27"/>
        <v>-1.8359659165191855</v>
      </c>
      <c r="AR43">
        <f t="shared" si="27"/>
        <v>-1.8359893826781195</v>
      </c>
      <c r="AS43">
        <f t="shared" si="27"/>
        <v>-26.080327352646034</v>
      </c>
      <c r="AT43">
        <f t="shared" si="27"/>
        <v>-17.095690125310192</v>
      </c>
      <c r="AU43">
        <f t="shared" si="23"/>
        <v>-45.012006860634337</v>
      </c>
      <c r="AW43">
        <v>40</v>
      </c>
      <c r="AX43">
        <f>IF(Z43&gt;0, (R43*SUMPRODUCT(K43:$K$98, X43:$X$98)-K43*$AZ$3)/Z43, 0)</f>
        <v>-116201280.48427671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12.5</v>
      </c>
      <c r="R44">
        <f t="shared" si="0"/>
        <v>1000000</v>
      </c>
      <c r="S44">
        <f t="shared" si="1"/>
        <v>-212451964.58006975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-7935.4118844650948</v>
      </c>
      <c r="AC44">
        <f t="shared" si="2"/>
        <v>-7086.6681015358363</v>
      </c>
      <c r="AE44">
        <f t="shared" si="3"/>
        <v>0</v>
      </c>
      <c r="AF44">
        <f t="shared" si="24"/>
        <v>0</v>
      </c>
      <c r="AG44">
        <f t="shared" si="24"/>
        <v>-4.1695708224817238E-4</v>
      </c>
      <c r="AH44">
        <f t="shared" si="5"/>
        <v>-34.250758682654428</v>
      </c>
      <c r="AI44">
        <f t="shared" si="25"/>
        <v>-34.25117563973668</v>
      </c>
      <c r="AJ44">
        <f t="shared" si="7"/>
        <v>-848.74378292925849</v>
      </c>
      <c r="AK44">
        <f t="shared" si="22"/>
        <v>-555.47883191255664</v>
      </c>
      <c r="AL44">
        <f t="shared" si="26"/>
        <v>-1438.4737904815518</v>
      </c>
      <c r="AN44">
        <f t="shared" si="27"/>
        <v>0</v>
      </c>
      <c r="AO44">
        <f t="shared" si="27"/>
        <v>0</v>
      </c>
      <c r="AP44">
        <f t="shared" si="27"/>
        <v>-1.0234031922566906E-5</v>
      </c>
      <c r="AQ44">
        <f t="shared" si="27"/>
        <v>-0.84067011367320987</v>
      </c>
      <c r="AR44">
        <f t="shared" si="27"/>
        <v>-0.84068034770513256</v>
      </c>
      <c r="AS44">
        <f t="shared" si="27"/>
        <v>-20.83205043968599</v>
      </c>
      <c r="AT44">
        <f t="shared" si="27"/>
        <v>-13.633988580915149</v>
      </c>
      <c r="AU44">
        <f t="shared" si="23"/>
        <v>-35.306719368306268</v>
      </c>
      <c r="AW44">
        <v>41</v>
      </c>
      <c r="AX44">
        <f>IF(Z44&gt;0, (R44*SUMPRODUCT(K44:$K$98, X44:$X$98)-K44*$AZ$3)/Z44, 0)</f>
        <v>-212451964.58006975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12.5</v>
      </c>
      <c r="R45">
        <f t="shared" si="0"/>
        <v>1000000</v>
      </c>
      <c r="S45">
        <f t="shared" si="1"/>
        <v>-398504171.44331235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-7086.6681015358363</v>
      </c>
      <c r="AC45">
        <f t="shared" si="2"/>
        <v>-6328.0625673229197</v>
      </c>
      <c r="AE45">
        <f t="shared" si="3"/>
        <v>0</v>
      </c>
      <c r="AF45">
        <f t="shared" si="24"/>
        <v>0</v>
      </c>
      <c r="AG45">
        <f t="shared" si="24"/>
        <v>-1.984942386049494E-4</v>
      </c>
      <c r="AH45">
        <f t="shared" si="5"/>
        <v>-17.143461825659301</v>
      </c>
      <c r="AI45">
        <f t="shared" si="25"/>
        <v>-17.143660319897908</v>
      </c>
      <c r="AJ45">
        <f t="shared" si="7"/>
        <v>-758.60553421291661</v>
      </c>
      <c r="AK45">
        <f t="shared" si="22"/>
        <v>-496.06676710750861</v>
      </c>
      <c r="AL45">
        <f t="shared" si="26"/>
        <v>-1271.8159616403232</v>
      </c>
      <c r="AN45">
        <f t="shared" si="27"/>
        <v>0</v>
      </c>
      <c r="AO45">
        <f t="shared" si="27"/>
        <v>0</v>
      </c>
      <c r="AP45">
        <f t="shared" si="27"/>
        <v>-4.3499603196904331E-6</v>
      </c>
      <c r="AQ45">
        <f t="shared" si="27"/>
        <v>-0.37569543180628218</v>
      </c>
      <c r="AR45">
        <f t="shared" si="27"/>
        <v>-0.3756997817666019</v>
      </c>
      <c r="AS45">
        <f t="shared" si="27"/>
        <v>-16.624683896701615</v>
      </c>
      <c r="AT45">
        <f t="shared" si="27"/>
        <v>-10.871200937622437</v>
      </c>
      <c r="AU45">
        <f t="shared" si="23"/>
        <v>-27.871584616090654</v>
      </c>
      <c r="AW45">
        <v>42</v>
      </c>
      <c r="AX45">
        <f>IF(Z45&gt;0, (R45*SUMPRODUCT(K45:$K$98, X45:$X$98)-K45*$AZ$3)/Z45, 0)</f>
        <v>-398504171.44331235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12.5</v>
      </c>
      <c r="R46">
        <f t="shared" si="0"/>
        <v>1000000</v>
      </c>
      <c r="S46">
        <f t="shared" si="1"/>
        <v>-768652873.94760466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-6328.0625673229197</v>
      </c>
      <c r="AC46">
        <f t="shared" si="2"/>
        <v>-5650.3612946059848</v>
      </c>
      <c r="AE46">
        <f t="shared" si="3"/>
        <v>0</v>
      </c>
      <c r="AF46">
        <f t="shared" si="24"/>
        <v>0</v>
      </c>
      <c r="AG46">
        <f t="shared" si="24"/>
        <v>-9.1887402722947841E-5</v>
      </c>
      <c r="AH46">
        <f t="shared" si="5"/>
        <v>-8.3697514796761645</v>
      </c>
      <c r="AI46">
        <f t="shared" si="25"/>
        <v>-8.3698433670788877</v>
      </c>
      <c r="AJ46">
        <f t="shared" si="7"/>
        <v>-677.70127271693491</v>
      </c>
      <c r="AK46">
        <f t="shared" si="22"/>
        <v>-442.9643797126044</v>
      </c>
      <c r="AL46">
        <f t="shared" si="26"/>
        <v>-1129.0354957966183</v>
      </c>
      <c r="AN46">
        <f t="shared" si="27"/>
        <v>0</v>
      </c>
      <c r="AO46">
        <f t="shared" si="27"/>
        <v>0</v>
      </c>
      <c r="AP46">
        <f t="shared" si="27"/>
        <v>-1.7979406144653384E-6</v>
      </c>
      <c r="AQ46">
        <f t="shared" si="27"/>
        <v>-0.16376908773516777</v>
      </c>
      <c r="AR46">
        <f t="shared" si="27"/>
        <v>-0.16377088567578224</v>
      </c>
      <c r="AS46">
        <f t="shared" si="27"/>
        <v>-13.260431861007751</v>
      </c>
      <c r="AT46">
        <f t="shared" si="27"/>
        <v>-8.6673866650476086</v>
      </c>
      <c r="AU46">
        <f t="shared" si="23"/>
        <v>-22.091589411731142</v>
      </c>
      <c r="AW46">
        <v>43</v>
      </c>
      <c r="AX46">
        <f>IF(Z46&gt;0, (R46*SUMPRODUCT(K46:$K$98, X46:$X$98)-K46*$AZ$3)/Z46, 0)</f>
        <v>-768652873.94760466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12.5</v>
      </c>
      <c r="R47">
        <f t="shared" si="0"/>
        <v>1000000</v>
      </c>
      <c r="S47">
        <f t="shared" si="1"/>
        <v>-1528472669.2424307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-5650.3612946059848</v>
      </c>
      <c r="AC47">
        <f t="shared" si="2"/>
        <v>-5045.0991992752033</v>
      </c>
      <c r="AE47">
        <f t="shared" si="3"/>
        <v>0</v>
      </c>
      <c r="AF47">
        <f t="shared" si="24"/>
        <v>0</v>
      </c>
      <c r="AG47">
        <f t="shared" si="24"/>
        <v>-4.1259318049956915E-5</v>
      </c>
      <c r="AH47">
        <f t="shared" si="5"/>
        <v>-3.9767368516609154</v>
      </c>
      <c r="AI47">
        <f t="shared" si="25"/>
        <v>-3.9767781109789655</v>
      </c>
      <c r="AJ47">
        <f t="shared" si="7"/>
        <v>-605.26209533078145</v>
      </c>
      <c r="AK47">
        <f t="shared" si="22"/>
        <v>-395.52529062241899</v>
      </c>
      <c r="AL47">
        <f t="shared" si="26"/>
        <v>-1004.7641640641795</v>
      </c>
      <c r="AN47">
        <f t="shared" si="27"/>
        <v>0</v>
      </c>
      <c r="AO47">
        <f t="shared" si="27"/>
        <v>0</v>
      </c>
      <c r="AP47">
        <f t="shared" si="27"/>
        <v>-7.2081429329433041E-7</v>
      </c>
      <c r="AQ47">
        <f t="shared" si="27"/>
        <v>-6.9474942845073911E-2</v>
      </c>
      <c r="AR47">
        <f t="shared" si="27"/>
        <v>-6.9475663659367207E-2</v>
      </c>
      <c r="AS47">
        <f t="shared" si="27"/>
        <v>-10.574134283447238</v>
      </c>
      <c r="AT47">
        <f t="shared" si="27"/>
        <v>-6.9099611024795236</v>
      </c>
      <c r="AU47">
        <f t="shared" si="23"/>
        <v>-17.553571049586129</v>
      </c>
      <c r="AW47">
        <v>44</v>
      </c>
      <c r="AX47">
        <f>IF(Z47&gt;0, (R47*SUMPRODUCT(K47:$K$98, X47:$X$98)-K47*$AZ$3)/Z47, 0)</f>
        <v>-1528472669.2424307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12.5</v>
      </c>
      <c r="R48">
        <f t="shared" si="0"/>
        <v>1000000</v>
      </c>
      <c r="S48">
        <f t="shared" si="1"/>
        <v>-3138294930.405407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-5045.0991992752033</v>
      </c>
      <c r="AC48">
        <f t="shared" si="2"/>
        <v>-4504.609866701514</v>
      </c>
      <c r="AE48">
        <f t="shared" si="3"/>
        <v>0</v>
      </c>
      <c r="AF48">
        <f t="shared" si="24"/>
        <v>0</v>
      </c>
      <c r="AG48">
        <f t="shared" si="24"/>
        <v>-1.7942106966503328E-5</v>
      </c>
      <c r="AH48">
        <f t="shared" si="5"/>
        <v>-1.8323694322363215</v>
      </c>
      <c r="AI48">
        <f t="shared" si="25"/>
        <v>-1.8323873743432881</v>
      </c>
      <c r="AJ48">
        <f t="shared" si="7"/>
        <v>-540.48933257368935</v>
      </c>
      <c r="AK48">
        <f t="shared" si="22"/>
        <v>-353.15694394926425</v>
      </c>
      <c r="AL48">
        <f t="shared" si="26"/>
        <v>-895.47866389729688</v>
      </c>
      <c r="AN48">
        <f t="shared" si="27"/>
        <v>0</v>
      </c>
      <c r="AO48">
        <f t="shared" si="27"/>
        <v>0</v>
      </c>
      <c r="AP48">
        <f t="shared" si="27"/>
        <v>-2.7987026767790947E-7</v>
      </c>
      <c r="AQ48">
        <f t="shared" si="27"/>
        <v>-2.8582246468723461E-2</v>
      </c>
      <c r="AR48">
        <f t="shared" si="27"/>
        <v>-2.8582526338991141E-2</v>
      </c>
      <c r="AS48">
        <f t="shared" si="27"/>
        <v>-8.4308322577085235</v>
      </c>
      <c r="AT48">
        <f t="shared" si="27"/>
        <v>-5.5087247344984069</v>
      </c>
      <c r="AU48">
        <f t="shared" si="23"/>
        <v>-13.968139518545922</v>
      </c>
      <c r="AW48">
        <v>45</v>
      </c>
      <c r="AX48">
        <f>IF(Z48&gt;0, (R48*SUMPRODUCT(K48:$K$98, X48:$X$98)-K48*$AZ$3)/Z48, 0)</f>
        <v>-3138294930.405407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12.5</v>
      </c>
      <c r="R49">
        <f t="shared" si="0"/>
        <v>1000000</v>
      </c>
      <c r="S49">
        <f t="shared" si="1"/>
        <v>-6670542028.7995653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-4504.609866701514</v>
      </c>
      <c r="AC49">
        <f t="shared" si="2"/>
        <v>-4021.9966565225063</v>
      </c>
      <c r="AE49">
        <f t="shared" si="3"/>
        <v>0</v>
      </c>
      <c r="AF49">
        <f t="shared" si="24"/>
        <v>0</v>
      </c>
      <c r="AG49">
        <f t="shared" si="24"/>
        <v>-7.5368625202379301E-6</v>
      </c>
      <c r="AH49">
        <f t="shared" si="5"/>
        <v>-0.818065870128029</v>
      </c>
      <c r="AI49">
        <f t="shared" si="25"/>
        <v>-0.8180734069905492</v>
      </c>
      <c r="AJ49">
        <f t="shared" si="7"/>
        <v>-482.61321017900764</v>
      </c>
      <c r="AK49">
        <f t="shared" si="22"/>
        <v>-315.32269066910601</v>
      </c>
      <c r="AL49">
        <f t="shared" si="26"/>
        <v>-798.75397425510414</v>
      </c>
      <c r="AN49">
        <f t="shared" si="27"/>
        <v>0</v>
      </c>
      <c r="AO49">
        <f t="shared" si="27"/>
        <v>0</v>
      </c>
      <c r="AP49">
        <f t="shared" si="27"/>
        <v>-1.0496775102678615E-7</v>
      </c>
      <c r="AQ49">
        <f t="shared" si="27"/>
        <v>-1.1393405989366419E-2</v>
      </c>
      <c r="AR49">
        <f t="shared" si="27"/>
        <v>-1.1393510957117445E-2</v>
      </c>
      <c r="AS49">
        <f t="shared" si="27"/>
        <v>-6.7214737103508746</v>
      </c>
      <c r="AT49">
        <f t="shared" si="27"/>
        <v>-4.3915772111239377</v>
      </c>
      <c r="AU49">
        <f t="shared" si="23"/>
        <v>-11.124444432431929</v>
      </c>
      <c r="AW49">
        <v>46</v>
      </c>
      <c r="AX49">
        <f>IF(Z49&gt;0, (R49*SUMPRODUCT(K49:$K$98, X49:$X$98)-K49*$AZ$3)/Z49, 0)</f>
        <v>-6670542028.7995653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12.5</v>
      </c>
      <c r="R50">
        <f t="shared" si="0"/>
        <v>1000000</v>
      </c>
      <c r="S50">
        <f t="shared" si="1"/>
        <v>-14699667874.770195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-4021.9966565225063</v>
      </c>
      <c r="AC50">
        <f t="shared" si="2"/>
        <v>-3591.0778781200343</v>
      </c>
      <c r="AE50">
        <f t="shared" si="3"/>
        <v>0</v>
      </c>
      <c r="AF50">
        <f t="shared" si="24"/>
        <v>0</v>
      </c>
      <c r="AG50">
        <f t="shared" si="24"/>
        <v>-3.053706645545703E-6</v>
      </c>
      <c r="AH50">
        <f t="shared" si="5"/>
        <v>-0.35262297995918779</v>
      </c>
      <c r="AI50">
        <f t="shared" si="25"/>
        <v>-0.35262603366583334</v>
      </c>
      <c r="AJ50">
        <f t="shared" si="7"/>
        <v>-430.91877840247207</v>
      </c>
      <c r="AK50">
        <f t="shared" si="22"/>
        <v>-281.53976595657548</v>
      </c>
      <c r="AL50">
        <f t="shared" si="26"/>
        <v>-712.81117039271339</v>
      </c>
      <c r="AN50">
        <f t="shared" si="27"/>
        <v>0</v>
      </c>
      <c r="AO50">
        <f t="shared" si="27"/>
        <v>0</v>
      </c>
      <c r="AP50">
        <f t="shared" si="27"/>
        <v>-3.7972972129811726E-8</v>
      </c>
      <c r="AQ50">
        <f t="shared" si="27"/>
        <v>-4.3848817665092235E-3</v>
      </c>
      <c r="AR50">
        <f t="shared" si="27"/>
        <v>-4.384919739481353E-3</v>
      </c>
      <c r="AS50">
        <f t="shared" si="27"/>
        <v>-5.3584933531051213</v>
      </c>
      <c r="AT50">
        <f t="shared" si="27"/>
        <v>-3.5009589744637286</v>
      </c>
      <c r="AU50">
        <f t="shared" si="23"/>
        <v>-8.8638372473083322</v>
      </c>
      <c r="AW50">
        <v>47</v>
      </c>
      <c r="AX50">
        <f>IF(Z50&gt;0, (R50*SUMPRODUCT(K50:$K$98, X50:$X$98)-K50*$AZ$3)/Z50, 0)</f>
        <v>-14699667874.770195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12.5</v>
      </c>
      <c r="R51">
        <f t="shared" si="0"/>
        <v>1000000</v>
      </c>
      <c r="S51">
        <f t="shared" si="1"/>
        <v>-33608553787.014156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-3591.0778781200343</v>
      </c>
      <c r="AC51">
        <f t="shared" si="2"/>
        <v>-3206.3231810299599</v>
      </c>
      <c r="AE51">
        <f t="shared" si="3"/>
        <v>0</v>
      </c>
      <c r="AF51">
        <f t="shared" si="24"/>
        <v>0</v>
      </c>
      <c r="AG51">
        <f t="shared" si="24"/>
        <v>-1.1925249749473136E-6</v>
      </c>
      <c r="AH51">
        <f t="shared" si="5"/>
        <v>-0.14645156833143461</v>
      </c>
      <c r="AI51">
        <f t="shared" si="25"/>
        <v>-0.14645276085640954</v>
      </c>
      <c r="AJ51">
        <f t="shared" si="7"/>
        <v>-384.75469709007439</v>
      </c>
      <c r="AK51">
        <f t="shared" si="22"/>
        <v>-251.37545146840242</v>
      </c>
      <c r="AL51">
        <f t="shared" si="26"/>
        <v>-636.27660131933317</v>
      </c>
      <c r="AN51">
        <f t="shared" si="27"/>
        <v>0</v>
      </c>
      <c r="AO51">
        <f t="shared" si="27"/>
        <v>0</v>
      </c>
      <c r="AP51">
        <f t="shared" si="27"/>
        <v>-1.3240266810498262E-8</v>
      </c>
      <c r="AQ51">
        <f t="shared" si="27"/>
        <v>-1.626010255768254E-3</v>
      </c>
      <c r="AR51">
        <f t="shared" si="27"/>
        <v>-1.6260234960350642E-3</v>
      </c>
      <c r="AS51">
        <f t="shared" si="27"/>
        <v>-4.271822354320161</v>
      </c>
      <c r="AT51">
        <f t="shared" si="27"/>
        <v>-2.7909503926306871</v>
      </c>
      <c r="AU51">
        <f t="shared" si="23"/>
        <v>-7.0643987704468829</v>
      </c>
      <c r="AW51">
        <v>48</v>
      </c>
      <c r="AX51">
        <f>IF(Z51&gt;0, (R51*SUMPRODUCT(K51:$K$98, X51:$X$98)-K51*$AZ$3)/Z51, 0)</f>
        <v>-33608553787.014156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12.5</v>
      </c>
      <c r="R52">
        <f t="shared" si="0"/>
        <v>1000000</v>
      </c>
      <c r="S52">
        <f t="shared" si="1"/>
        <v>-79910758670.891129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-3206.3231810299599</v>
      </c>
      <c r="AC52">
        <f t="shared" si="2"/>
        <v>-2862.7899124225014</v>
      </c>
      <c r="AE52">
        <f t="shared" si="3"/>
        <v>0</v>
      </c>
      <c r="AF52">
        <f t="shared" si="24"/>
        <v>0</v>
      </c>
      <c r="AG52">
        <f t="shared" si="24"/>
        <v>-4.4781046382827707E-7</v>
      </c>
      <c r="AH52">
        <f t="shared" si="5"/>
        <v>-5.8623140909565066E-2</v>
      </c>
      <c r="AI52">
        <f t="shared" si="25"/>
        <v>-5.8623588720028895E-2</v>
      </c>
      <c r="AJ52">
        <f t="shared" si="7"/>
        <v>-343.53326860745847</v>
      </c>
      <c r="AK52">
        <f t="shared" si="22"/>
        <v>-224.4426226720972</v>
      </c>
      <c r="AL52">
        <f t="shared" si="26"/>
        <v>-568.03451486827566</v>
      </c>
      <c r="AN52">
        <f t="shared" si="27"/>
        <v>0</v>
      </c>
      <c r="AO52">
        <f t="shared" si="27"/>
        <v>0</v>
      </c>
      <c r="AP52">
        <f t="shared" si="27"/>
        <v>-4.4392077331256438E-9</v>
      </c>
      <c r="AQ52">
        <f t="shared" si="27"/>
        <v>-5.8113939152089691E-4</v>
      </c>
      <c r="AR52">
        <f t="shared" si="27"/>
        <v>-5.8114383072863009E-4</v>
      </c>
      <c r="AS52">
        <f t="shared" si="27"/>
        <v>-3.4054933186486682</v>
      </c>
      <c r="AT52">
        <f t="shared" si="27"/>
        <v>-2.2249310962752462</v>
      </c>
      <c r="AU52">
        <f t="shared" si="23"/>
        <v>-5.6310055587546426</v>
      </c>
      <c r="AW52">
        <v>49</v>
      </c>
      <c r="AX52">
        <f>IF(Z52&gt;0, (R52*SUMPRODUCT(K52:$K$98, X52:$X$98)-K52*$AZ$3)/Z52, 0)</f>
        <v>-79910758670.891129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12.5</v>
      </c>
      <c r="R53">
        <f t="shared" si="0"/>
        <v>1000000</v>
      </c>
      <c r="S53">
        <f t="shared" si="1"/>
        <v>-198054289998.39191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-2862.7899124225014</v>
      </c>
      <c r="AC53">
        <f t="shared" si="2"/>
        <v>-2556.0629090817902</v>
      </c>
      <c r="AE53">
        <f t="shared" si="3"/>
        <v>0</v>
      </c>
      <c r="AF53">
        <f t="shared" si="24"/>
        <v>0</v>
      </c>
      <c r="AG53">
        <f t="shared" si="24"/>
        <v>-1.6132337433226919E-7</v>
      </c>
      <c r="AH53">
        <f t="shared" si="5"/>
        <v>-2.2560718788618008E-2</v>
      </c>
      <c r="AI53">
        <f t="shared" si="25"/>
        <v>-2.2560880111992341E-2</v>
      </c>
      <c r="AJ53">
        <f t="shared" si="7"/>
        <v>-306.72700334071124</v>
      </c>
      <c r="AK53">
        <f t="shared" si="22"/>
        <v>-200.39529386957511</v>
      </c>
      <c r="AL53">
        <f t="shared" si="26"/>
        <v>-507.14485809039832</v>
      </c>
      <c r="AN53">
        <f t="shared" si="27"/>
        <v>0</v>
      </c>
      <c r="AO53">
        <f t="shared" si="27"/>
        <v>0</v>
      </c>
      <c r="AP53">
        <f t="shared" si="27"/>
        <v>-1.4278760385976346E-9</v>
      </c>
      <c r="AQ53">
        <f t="shared" si="27"/>
        <v>-1.9968532089750259E-4</v>
      </c>
      <c r="AR53">
        <f t="shared" si="27"/>
        <v>-1.9968674877354119E-4</v>
      </c>
      <c r="AS53">
        <f t="shared" si="27"/>
        <v>-2.714846129854676</v>
      </c>
      <c r="AT53">
        <f t="shared" si="27"/>
        <v>-1.7737022892587848</v>
      </c>
      <c r="AU53">
        <f t="shared" si="23"/>
        <v>-4.4887481058622338</v>
      </c>
      <c r="AW53">
        <v>50</v>
      </c>
      <c r="AX53">
        <f>IF(Z53&gt;0, (R53*SUMPRODUCT(K53:$K$98, X53:$X$98)-K53*$AZ$3)/Z53, 0)</f>
        <v>-198054289998.39191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12.5</v>
      </c>
      <c r="R54">
        <f t="shared" si="0"/>
        <v>1000000</v>
      </c>
      <c r="S54">
        <f t="shared" si="1"/>
        <v>-512830579790.64844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-2556.0629090817902</v>
      </c>
      <c r="AC54">
        <f t="shared" si="2"/>
        <v>-2282.1991940527341</v>
      </c>
      <c r="AE54">
        <f t="shared" si="3"/>
        <v>0</v>
      </c>
      <c r="AF54">
        <f t="shared" si="24"/>
        <v>0</v>
      </c>
      <c r="AG54">
        <f t="shared" si="24"/>
        <v>-5.5627513354029868E-8</v>
      </c>
      <c r="AH54">
        <f t="shared" si="5"/>
        <v>-8.3266101787933307E-3</v>
      </c>
      <c r="AI54">
        <f t="shared" si="25"/>
        <v>-8.3266658063066851E-3</v>
      </c>
      <c r="AJ54">
        <f t="shared" si="7"/>
        <v>-273.86371502905604</v>
      </c>
      <c r="AK54">
        <f t="shared" si="22"/>
        <v>-178.92440363572533</v>
      </c>
      <c r="AL54">
        <f t="shared" si="26"/>
        <v>-452.79644533058763</v>
      </c>
      <c r="AN54">
        <f t="shared" si="27"/>
        <v>0</v>
      </c>
      <c r="AO54">
        <f t="shared" si="27"/>
        <v>0</v>
      </c>
      <c r="AP54">
        <f t="shared" si="27"/>
        <v>-4.3960723594187978E-10</v>
      </c>
      <c r="AQ54">
        <f t="shared" si="27"/>
        <v>-6.5802655282625204E-5</v>
      </c>
      <c r="AR54">
        <f t="shared" si="27"/>
        <v>-6.5803094889861153E-5</v>
      </c>
      <c r="AS54">
        <f t="shared" si="27"/>
        <v>-2.1642612356674089</v>
      </c>
      <c r="AT54">
        <f t="shared" si="27"/>
        <v>-1.413984875150855</v>
      </c>
      <c r="AU54">
        <f t="shared" si="23"/>
        <v>-3.5783119139131534</v>
      </c>
      <c r="AW54">
        <v>51</v>
      </c>
      <c r="AX54">
        <f>IF(Z54&gt;0, (R54*SUMPRODUCT(K54:$K$98, X54:$X$98)-K54*$AZ$3)/Z54, 0)</f>
        <v>-512830579790.64844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12.5</v>
      </c>
      <c r="R55">
        <f t="shared" si="0"/>
        <v>1000000</v>
      </c>
      <c r="S55">
        <f t="shared" si="1"/>
        <v>-1390376634493.469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-2282.1991940527341</v>
      </c>
      <c r="AC55">
        <f t="shared" si="2"/>
        <v>-2037.6779074318388</v>
      </c>
      <c r="AE55">
        <f t="shared" si="3"/>
        <v>0</v>
      </c>
      <c r="AF55">
        <f t="shared" si="24"/>
        <v>0</v>
      </c>
      <c r="AG55">
        <f t="shared" si="24"/>
        <v>-1.8319477766668145E-8</v>
      </c>
      <c r="AH55">
        <f t="shared" si="5"/>
        <v>-2.9401408363057139E-3</v>
      </c>
      <c r="AI55">
        <f t="shared" si="25"/>
        <v>-2.9401591557834806E-3</v>
      </c>
      <c r="AJ55">
        <f t="shared" si="7"/>
        <v>-244.52128662089535</v>
      </c>
      <c r="AK55">
        <f t="shared" si="22"/>
        <v>-159.75394358369141</v>
      </c>
      <c r="AL55">
        <f t="shared" si="26"/>
        <v>-404.27817036374256</v>
      </c>
      <c r="AN55">
        <f t="shared" si="27"/>
        <v>0</v>
      </c>
      <c r="AO55">
        <f t="shared" si="27"/>
        <v>0</v>
      </c>
      <c r="AP55">
        <f t="shared" si="27"/>
        <v>-1.2926181570647898E-10</v>
      </c>
      <c r="AQ55">
        <f t="shared" si="27"/>
        <v>-2.0745566427943177E-5</v>
      </c>
      <c r="AR55">
        <f t="shared" si="27"/>
        <v>-2.0745695689758885E-5</v>
      </c>
      <c r="AS55">
        <f t="shared" si="27"/>
        <v>-1.7253366002064734</v>
      </c>
      <c r="AT55">
        <f t="shared" si="27"/>
        <v>-1.1272201684411931</v>
      </c>
      <c r="AU55">
        <f t="shared" si="23"/>
        <v>-2.8525775143433565</v>
      </c>
      <c r="AW55">
        <v>52</v>
      </c>
      <c r="AX55">
        <f>IF(Z55&gt;0, (R55*SUMPRODUCT(K55:$K$98, X55:$X$98)-K55*$AZ$3)/Z55, 0)</f>
        <v>-1390376634493.469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12.5</v>
      </c>
      <c r="R56">
        <f t="shared" si="0"/>
        <v>1000000</v>
      </c>
      <c r="S56">
        <f t="shared" si="1"/>
        <v>-3956730105439.8159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-2037.6779074318388</v>
      </c>
      <c r="AC56">
        <f t="shared" si="2"/>
        <v>-1819.3552920849493</v>
      </c>
      <c r="AE56">
        <f t="shared" si="3"/>
        <v>0</v>
      </c>
      <c r="AF56">
        <f t="shared" si="24"/>
        <v>0</v>
      </c>
      <c r="AG56">
        <f t="shared" si="24"/>
        <v>-5.7476604532100006E-9</v>
      </c>
      <c r="AH56">
        <f t="shared" si="5"/>
        <v>-9.9108980286331696E-4</v>
      </c>
      <c r="AI56">
        <f t="shared" si="25"/>
        <v>-9.9109555052377023E-4</v>
      </c>
      <c r="AJ56">
        <f t="shared" si="7"/>
        <v>-218.32261534688951</v>
      </c>
      <c r="AK56">
        <f t="shared" si="22"/>
        <v>-142.63745352022872</v>
      </c>
      <c r="AL56">
        <f t="shared" si="26"/>
        <v>-360.96105996266874</v>
      </c>
      <c r="AN56">
        <f t="shared" si="27"/>
        <v>0</v>
      </c>
      <c r="AO56">
        <f t="shared" si="27"/>
        <v>0</v>
      </c>
      <c r="AP56">
        <f t="shared" si="27"/>
        <v>-3.6210143364361863E-11</v>
      </c>
      <c r="AQ56">
        <f t="shared" si="27"/>
        <v>-6.243845498666348E-6</v>
      </c>
      <c r="AR56">
        <f t="shared" si="27"/>
        <v>-6.2438817088097124E-6</v>
      </c>
      <c r="AS56">
        <f t="shared" si="27"/>
        <v>-1.3754280138413837</v>
      </c>
      <c r="AT56">
        <f t="shared" si="27"/>
        <v>-0.89861304145244614</v>
      </c>
      <c r="AU56">
        <f t="shared" si="23"/>
        <v>-2.2740472991755385</v>
      </c>
      <c r="AW56">
        <v>53</v>
      </c>
      <c r="AX56">
        <f>IF(Z56&gt;0, (R56*SUMPRODUCT(K56:$K$98, X56:$X$98)-K56*$AZ$3)/Z56, 0)</f>
        <v>-3956730105439.8159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12.5</v>
      </c>
      <c r="R57">
        <f t="shared" si="0"/>
        <v>1000000</v>
      </c>
      <c r="S57">
        <f t="shared" si="1"/>
        <v>-11852751025170.172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-1819.3552920849493</v>
      </c>
      <c r="AC57">
        <f t="shared" si="2"/>
        <v>-1624.4243732462444</v>
      </c>
      <c r="AE57">
        <f t="shared" si="3"/>
        <v>0</v>
      </c>
      <c r="AF57">
        <f t="shared" si="24"/>
        <v>0</v>
      </c>
      <c r="AG57">
        <f t="shared" si="24"/>
        <v>-1.7131301098334283E-9</v>
      </c>
      <c r="AH57">
        <f t="shared" si="5"/>
        <v>-3.181642991075578E-4</v>
      </c>
      <c r="AI57">
        <f t="shared" si="25"/>
        <v>-3.1816601223766763E-4</v>
      </c>
      <c r="AJ57">
        <f t="shared" si="7"/>
        <v>-194.93091883870488</v>
      </c>
      <c r="AK57">
        <f t="shared" si="22"/>
        <v>-127.35487044594646</v>
      </c>
      <c r="AL57">
        <f t="shared" si="26"/>
        <v>-322.28610745066362</v>
      </c>
      <c r="AN57">
        <f t="shared" si="27"/>
        <v>0</v>
      </c>
      <c r="AO57">
        <f t="shared" si="27"/>
        <v>0</v>
      </c>
      <c r="AP57">
        <f t="shared" si="27"/>
        <v>-9.6363256008781947E-12</v>
      </c>
      <c r="AQ57">
        <f t="shared" si="27"/>
        <v>-1.7896683755524761E-6</v>
      </c>
      <c r="AR57">
        <f t="shared" si="27"/>
        <v>-1.7896780118780769E-6</v>
      </c>
      <c r="AS57">
        <f t="shared" si="27"/>
        <v>-1.0964828607155614</v>
      </c>
      <c r="AT57">
        <f t="shared" si="27"/>
        <v>-0.71636882186031181</v>
      </c>
      <c r="AU57">
        <f t="shared" si="23"/>
        <v>-1.8128534722538854</v>
      </c>
      <c r="AW57">
        <v>54</v>
      </c>
      <c r="AX57">
        <f>IF(Z57&gt;0, (R57*SUMPRODUCT(K57:$K$98, X57:$X$98)-K57*$AZ$3)/Z57, 0)</f>
        <v>-11852751025170.172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12.5</v>
      </c>
      <c r="R58">
        <f t="shared" si="0"/>
        <v>1000000</v>
      </c>
      <c r="S58">
        <f t="shared" si="1"/>
        <v>-37481687781245.375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-1624.4243732462444</v>
      </c>
      <c r="AC58">
        <f t="shared" si="2"/>
        <v>-1450.3789062122075</v>
      </c>
      <c r="AE58">
        <f t="shared" si="3"/>
        <v>0</v>
      </c>
      <c r="AF58">
        <f t="shared" si="24"/>
        <v>0</v>
      </c>
      <c r="AG58">
        <f t="shared" si="24"/>
        <v>-4.8369583657660496E-10</v>
      </c>
      <c r="AH58">
        <f t="shared" si="5"/>
        <v>-9.6984237772679128E-5</v>
      </c>
      <c r="AI58">
        <f t="shared" si="25"/>
        <v>-9.6984721468515699E-5</v>
      </c>
      <c r="AJ58">
        <f t="shared" si="7"/>
        <v>-174.04546703403685</v>
      </c>
      <c r="AK58">
        <f t="shared" si="22"/>
        <v>-113.70970612723711</v>
      </c>
      <c r="AL58">
        <f t="shared" si="26"/>
        <v>-287.75527014599544</v>
      </c>
      <c r="AN58">
        <f t="shared" si="27"/>
        <v>0</v>
      </c>
      <c r="AO58">
        <f t="shared" si="27"/>
        <v>0</v>
      </c>
      <c r="AP58">
        <f t="shared" si="27"/>
        <v>-2.4292680827161349E-12</v>
      </c>
      <c r="AQ58">
        <f t="shared" si="27"/>
        <v>-4.8708443515909591E-7</v>
      </c>
      <c r="AR58">
        <f t="shared" si="27"/>
        <v>-4.8708686442717858E-7</v>
      </c>
      <c r="AS58">
        <f t="shared" si="27"/>
        <v>-0.87410944241246913</v>
      </c>
      <c r="AT58">
        <f t="shared" si="27"/>
        <v>-0.57108484072341292</v>
      </c>
      <c r="AU58">
        <f t="shared" si="23"/>
        <v>-1.4451947702227466</v>
      </c>
      <c r="AW58">
        <v>55</v>
      </c>
      <c r="AX58">
        <f>IF(Z58&gt;0, (R58*SUMPRODUCT(K58:$K$98, X58:$X$98)-K58*$AZ$3)/Z58, 0)</f>
        <v>-37481687781245.375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12.5</v>
      </c>
      <c r="R59">
        <f t="shared" si="0"/>
        <v>1000000</v>
      </c>
      <c r="S59">
        <f t="shared" si="1"/>
        <v>-125478628974528.53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-1450.3789062122075</v>
      </c>
      <c r="AC59">
        <f t="shared" si="2"/>
        <v>-1294.9811666781263</v>
      </c>
      <c r="AE59">
        <f t="shared" si="3"/>
        <v>0</v>
      </c>
      <c r="AF59">
        <f t="shared" si="24"/>
        <v>0</v>
      </c>
      <c r="AG59">
        <f t="shared" si="24"/>
        <v>-1.29004155653968E-10</v>
      </c>
      <c r="AH59">
        <f t="shared" si="5"/>
        <v>-2.7988377804549669E-5</v>
      </c>
      <c r="AI59">
        <f t="shared" si="25"/>
        <v>-2.7988506808705324E-5</v>
      </c>
      <c r="AJ59">
        <f t="shared" si="7"/>
        <v>-155.39773953408121</v>
      </c>
      <c r="AK59">
        <f t="shared" si="22"/>
        <v>-101.52652343485454</v>
      </c>
      <c r="AL59">
        <f t="shared" si="26"/>
        <v>-256.92429095744257</v>
      </c>
      <c r="AN59">
        <f t="shared" si="27"/>
        <v>0</v>
      </c>
      <c r="AO59">
        <f t="shared" si="27"/>
        <v>0</v>
      </c>
      <c r="AP59">
        <f t="shared" si="27"/>
        <v>-5.7848056525331126E-13</v>
      </c>
      <c r="AQ59">
        <f t="shared" si="27"/>
        <v>-1.255055120575189E-7</v>
      </c>
      <c r="AR59">
        <f t="shared" si="27"/>
        <v>-1.2550609053808413E-7</v>
      </c>
      <c r="AS59">
        <f t="shared" si="27"/>
        <v>-0.69683470078195964</v>
      </c>
      <c r="AT59">
        <f t="shared" si="27"/>
        <v>-0.45526533906655364</v>
      </c>
      <c r="AU59">
        <f t="shared" si="23"/>
        <v>-1.1521001653546039</v>
      </c>
      <c r="AW59">
        <v>56</v>
      </c>
      <c r="AX59">
        <f>IF(Z59&gt;0, (R59*SUMPRODUCT(K59:$K$98, X59:$X$98)-K59*$AZ$3)/Z59, 0)</f>
        <v>-125478628974528.53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12.5</v>
      </c>
      <c r="R60">
        <f t="shared" si="0"/>
        <v>1000000</v>
      </c>
      <c r="S60">
        <f t="shared" si="1"/>
        <v>-450759743409326.81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-1294.9811666781263</v>
      </c>
      <c r="AC60">
        <f t="shared" si="2"/>
        <v>-1156.233184641877</v>
      </c>
      <c r="AE60">
        <f t="shared" si="3"/>
        <v>0</v>
      </c>
      <c r="AF60">
        <f t="shared" si="24"/>
        <v>0</v>
      </c>
      <c r="AG60">
        <f t="shared" si="24"/>
        <v>-3.2063455131792969E-11</v>
      </c>
      <c r="AH60">
        <f t="shared" si="5"/>
        <v>-7.6520527172508296E-6</v>
      </c>
      <c r="AI60">
        <f t="shared" si="25"/>
        <v>-7.6520847807059615E-6</v>
      </c>
      <c r="AJ60">
        <f t="shared" si="7"/>
        <v>-138.74798203624937</v>
      </c>
      <c r="AK60">
        <f t="shared" si="22"/>
        <v>-90.64868166746885</v>
      </c>
      <c r="AL60">
        <f t="shared" si="26"/>
        <v>-229.39667135580299</v>
      </c>
      <c r="AN60">
        <f t="shared" si="27"/>
        <v>0</v>
      </c>
      <c r="AO60">
        <f t="shared" si="27"/>
        <v>0</v>
      </c>
      <c r="AP60">
        <f t="shared" si="27"/>
        <v>-1.2837408743724827E-13</v>
      </c>
      <c r="AQ60">
        <f t="shared" si="27"/>
        <v>-3.0636912976504299E-8</v>
      </c>
      <c r="AR60">
        <f t="shared" si="27"/>
        <v>-3.0637041350591736E-8</v>
      </c>
      <c r="AS60">
        <f t="shared" si="27"/>
        <v>-0.55551235836720048</v>
      </c>
      <c r="AT60">
        <f t="shared" si="27"/>
        <v>-0.36293474108197898</v>
      </c>
      <c r="AU60">
        <f t="shared" si="23"/>
        <v>-0.91844713008622081</v>
      </c>
      <c r="AW60">
        <v>57</v>
      </c>
      <c r="AX60">
        <f>IF(Z60&gt;0, (R60*SUMPRODUCT(K60:$K$98, X60:$X$98)-K60*$AZ$3)/Z60, 0)</f>
        <v>-450759743409326.81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12.5</v>
      </c>
      <c r="R61">
        <f t="shared" si="0"/>
        <v>1000000</v>
      </c>
      <c r="S61">
        <f t="shared" si="1"/>
        <v>-1746159025236780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-1156.233184641877</v>
      </c>
      <c r="AC61">
        <f t="shared" si="2"/>
        <v>-1032.3510577423756</v>
      </c>
      <c r="AE61">
        <f t="shared" si="3"/>
        <v>0</v>
      </c>
      <c r="AF61">
        <f t="shared" si="24"/>
        <v>0</v>
      </c>
      <c r="AG61">
        <f t="shared" si="24"/>
        <v>-7.3901563576260491E-12</v>
      </c>
      <c r="AH61">
        <f t="shared" si="5"/>
        <v>-1.9482131378279196E-6</v>
      </c>
      <c r="AI61">
        <f t="shared" si="25"/>
        <v>-1.9482205279842771E-6</v>
      </c>
      <c r="AJ61">
        <f t="shared" si="7"/>
        <v>-123.88212689950137</v>
      </c>
      <c r="AK61">
        <f t="shared" si="22"/>
        <v>-80.936322924931389</v>
      </c>
      <c r="AL61">
        <f t="shared" si="26"/>
        <v>-204.8184517726533</v>
      </c>
      <c r="AN61">
        <f t="shared" si="27"/>
        <v>0</v>
      </c>
      <c r="AO61">
        <f t="shared" si="27"/>
        <v>0</v>
      </c>
      <c r="AP61">
        <f t="shared" si="27"/>
        <v>-2.6418165348360627E-14</v>
      </c>
      <c r="AQ61">
        <f t="shared" si="27"/>
        <v>-6.9644286694794215E-9</v>
      </c>
      <c r="AR61">
        <f t="shared" si="27"/>
        <v>-6.9644550876447695E-9</v>
      </c>
      <c r="AS61">
        <f t="shared" si="27"/>
        <v>-0.44285105128532465</v>
      </c>
      <c r="AT61">
        <f t="shared" si="27"/>
        <v>-0.28932935356810258</v>
      </c>
      <c r="AU61">
        <f t="shared" si="23"/>
        <v>-0.7321804118178824</v>
      </c>
      <c r="AW61">
        <v>58</v>
      </c>
      <c r="AX61">
        <f>IF(Z61&gt;0, (R61*SUMPRODUCT(K61:$K$98, X61:$X$98)-K61*$AZ$3)/Z61, 0)</f>
        <v>-1746159025236780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12.5</v>
      </c>
      <c r="R62">
        <f t="shared" si="0"/>
        <v>1000000</v>
      </c>
      <c r="S62">
        <f t="shared" si="1"/>
        <v>-7335221498525054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-1032.3510577423756</v>
      </c>
      <c r="AC62">
        <f t="shared" si="2"/>
        <v>-921.74201584743082</v>
      </c>
      <c r="AE62">
        <f t="shared" si="3"/>
        <v>0</v>
      </c>
      <c r="AF62">
        <f t="shared" si="24"/>
        <v>0</v>
      </c>
      <c r="AG62">
        <f t="shared" si="24"/>
        <v>-1.570746732107497E-12</v>
      </c>
      <c r="AH62">
        <f t="shared" si="5"/>
        <v>-4.596406449553833E-7</v>
      </c>
      <c r="AI62">
        <f t="shared" si="25"/>
        <v>-4.596422157021154E-7</v>
      </c>
      <c r="AJ62">
        <f t="shared" si="7"/>
        <v>-110.60904189494477</v>
      </c>
      <c r="AK62">
        <f t="shared" si="22"/>
        <v>-72.264574041966299</v>
      </c>
      <c r="AL62">
        <f t="shared" si="26"/>
        <v>-182.87361639655327</v>
      </c>
      <c r="AN62">
        <f t="shared" si="27"/>
        <v>0</v>
      </c>
      <c r="AO62">
        <f t="shared" si="27"/>
        <v>0</v>
      </c>
      <c r="AP62">
        <f t="shared" si="27"/>
        <v>-5.013455554098586E-15</v>
      </c>
      <c r="AQ62">
        <f t="shared" si="27"/>
        <v>-1.4670652481633287E-9</v>
      </c>
      <c r="AR62">
        <f t="shared" si="27"/>
        <v>-1.4670702616188827E-9</v>
      </c>
      <c r="AS62">
        <f t="shared" si="27"/>
        <v>-0.3530381468167737</v>
      </c>
      <c r="AT62">
        <f t="shared" si="27"/>
        <v>-0.23065158926618737</v>
      </c>
      <c r="AU62">
        <f t="shared" si="23"/>
        <v>-0.58368973755003128</v>
      </c>
      <c r="AW62">
        <v>59</v>
      </c>
      <c r="AX62">
        <f>IF(Z62&gt;0, (R62*SUMPRODUCT(K62:$K$98, X62:$X$98)-K62*$AZ$3)/Z62, 0)</f>
        <v>-7335221498525054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12.5</v>
      </c>
      <c r="R63">
        <f t="shared" si="0"/>
        <v>1000000</v>
      </c>
      <c r="S63">
        <f t="shared" si="1"/>
        <v>-3.3629346341399136E+16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-921.74201584743082</v>
      </c>
      <c r="AC63">
        <f t="shared" si="2"/>
        <v>-822.98394272219332</v>
      </c>
      <c r="AE63">
        <f t="shared" si="3"/>
        <v>0</v>
      </c>
      <c r="AF63">
        <f t="shared" si="24"/>
        <v>0</v>
      </c>
      <c r="AG63">
        <f t="shared" si="24"/>
        <v>-3.0590244542943497E-13</v>
      </c>
      <c r="AH63">
        <f t="shared" si="5"/>
        <v>-9.9930945548558967E-8</v>
      </c>
      <c r="AI63">
        <f t="shared" si="25"/>
        <v>-9.9931251451004394E-8</v>
      </c>
      <c r="AJ63">
        <f t="shared" si="7"/>
        <v>-98.758073125237502</v>
      </c>
      <c r="AK63">
        <f t="shared" si="22"/>
        <v>-64.521941109320167</v>
      </c>
      <c r="AL63">
        <f t="shared" si="26"/>
        <v>-163.28001433448892</v>
      </c>
      <c r="AN63">
        <f t="shared" si="27"/>
        <v>0</v>
      </c>
      <c r="AO63">
        <f t="shared" si="27"/>
        <v>0</v>
      </c>
      <c r="AP63">
        <f t="shared" si="27"/>
        <v>-8.7175797771723204E-16</v>
      </c>
      <c r="AQ63">
        <f t="shared" si="27"/>
        <v>-2.8478229025102144E-10</v>
      </c>
      <c r="AR63">
        <f t="shared" si="27"/>
        <v>-2.8478316200899918E-10</v>
      </c>
      <c r="AS63">
        <f t="shared" si="27"/>
        <v>-0.28143984919782988</v>
      </c>
      <c r="AT63">
        <f t="shared" si="27"/>
        <v>-0.18387403481161896</v>
      </c>
      <c r="AU63">
        <f t="shared" si="23"/>
        <v>-0.46531388429423204</v>
      </c>
      <c r="AW63">
        <v>60</v>
      </c>
      <c r="AX63">
        <f>IF(Z63&gt;0, (R63*SUMPRODUCT(K63:$K$98, X63:$X$98)-K63*$AZ$3)/Z63, 0)</f>
        <v>-3.3629346341399136E+16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12.5</v>
      </c>
      <c r="R64">
        <f t="shared" si="0"/>
        <v>1000000</v>
      </c>
      <c r="S64">
        <f t="shared" si="1"/>
        <v>-1.6952578313101456E+17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-822.98394272219332</v>
      </c>
      <c r="AC64">
        <f t="shared" si="2"/>
        <v>-734.80709171649187</v>
      </c>
      <c r="AE64">
        <f t="shared" si="3"/>
        <v>0</v>
      </c>
      <c r="AF64">
        <f t="shared" si="24"/>
        <v>0</v>
      </c>
      <c r="AG64">
        <f t="shared" si="24"/>
        <v>-5.41810719102099E-14</v>
      </c>
      <c r="AH64">
        <f t="shared" si="5"/>
        <v>-1.9892987925194455E-8</v>
      </c>
      <c r="AI64">
        <f t="shared" si="25"/>
        <v>-1.9893042106266366E-8</v>
      </c>
      <c r="AJ64">
        <f t="shared" si="7"/>
        <v>-88.176851005701451</v>
      </c>
      <c r="AK64">
        <f t="shared" si="22"/>
        <v>-57.608875990553535</v>
      </c>
      <c r="AL64">
        <f t="shared" si="26"/>
        <v>-145.78572701614803</v>
      </c>
      <c r="AN64">
        <f t="shared" si="27"/>
        <v>0</v>
      </c>
      <c r="AO64">
        <f t="shared" si="27"/>
        <v>0</v>
      </c>
      <c r="AP64">
        <f t="shared" si="27"/>
        <v>-1.3786135785839025E-16</v>
      </c>
      <c r="AQ64">
        <f t="shared" si="27"/>
        <v>-5.0616834081333041E-11</v>
      </c>
      <c r="AR64">
        <f t="shared" si="27"/>
        <v>-5.0616971942690903E-11</v>
      </c>
      <c r="AS64">
        <f t="shared" si="27"/>
        <v>-0.22436212468200081</v>
      </c>
      <c r="AT64">
        <f t="shared" si="27"/>
        <v>-0.14658325479265252</v>
      </c>
      <c r="AU64">
        <f t="shared" si="23"/>
        <v>-0.37094537952527035</v>
      </c>
      <c r="AW64">
        <v>61</v>
      </c>
      <c r="AX64">
        <f>IF(Z64&gt;0, (R64*SUMPRODUCT(K64:$K$98, X64:$X$98)-K64*$AZ$3)/Z64, 0)</f>
        <v>-1.6952578313101456E+17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12.5</v>
      </c>
      <c r="R65">
        <f t="shared" si="0"/>
        <v>1000000</v>
      </c>
      <c r="S65">
        <f t="shared" si="1"/>
        <v>-9.4851935362641728E+17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-734.80709171649187</v>
      </c>
      <c r="AC65">
        <f t="shared" si="2"/>
        <v>-656.07776046119761</v>
      </c>
      <c r="AE65">
        <f t="shared" si="3"/>
        <v>0</v>
      </c>
      <c r="AF65">
        <f t="shared" si="24"/>
        <v>0</v>
      </c>
      <c r="AG65">
        <f t="shared" si="24"/>
        <v>-8.646077672965433E-15</v>
      </c>
      <c r="AH65">
        <f t="shared" si="5"/>
        <v>-3.5994546814513895E-9</v>
      </c>
      <c r="AI65">
        <f t="shared" si="25"/>
        <v>-3.5994633275290622E-9</v>
      </c>
      <c r="AJ65">
        <f t="shared" si="7"/>
        <v>-78.729331255294255</v>
      </c>
      <c r="AK65">
        <f t="shared" si="22"/>
        <v>-51.436496420154434</v>
      </c>
      <c r="AL65">
        <f t="shared" si="26"/>
        <v>-130.16582767904816</v>
      </c>
      <c r="AN65">
        <f t="shared" si="27"/>
        <v>0</v>
      </c>
      <c r="AO65">
        <f t="shared" si="27"/>
        <v>0</v>
      </c>
      <c r="AP65">
        <f t="shared" si="27"/>
        <v>-1.9642468665722227E-17</v>
      </c>
      <c r="AQ65">
        <f t="shared" si="27"/>
        <v>-8.1773699552998172E-12</v>
      </c>
      <c r="AR65">
        <f t="shared" si="27"/>
        <v>-8.1773895977684831E-12</v>
      </c>
      <c r="AS65">
        <f t="shared" si="27"/>
        <v>-0.17886011215129244</v>
      </c>
      <c r="AT65">
        <f t="shared" si="27"/>
        <v>-0.11685527327224328</v>
      </c>
      <c r="AU65">
        <f t="shared" si="23"/>
        <v>-0.29571538543171316</v>
      </c>
      <c r="AW65">
        <v>62</v>
      </c>
      <c r="AX65">
        <f>IF(Z65&gt;0, (R65*SUMPRODUCT(K65:$K$98, X65:$X$98)-K65*$AZ$3)/Z65, 0)</f>
        <v>-9.4851935362641728E+17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12.5</v>
      </c>
      <c r="R66">
        <f t="shared" si="0"/>
        <v>1000000</v>
      </c>
      <c r="S66">
        <f t="shared" si="1"/>
        <v>-5.9624880400551977E+18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-656.07776046119761</v>
      </c>
      <c r="AC66">
        <f t="shared" si="2"/>
        <v>-585.78371469750493</v>
      </c>
      <c r="AE66">
        <f t="shared" si="3"/>
        <v>0</v>
      </c>
      <c r="AF66">
        <f t="shared" si="24"/>
        <v>0</v>
      </c>
      <c r="AG66">
        <f t="shared" si="24"/>
        <v>-1.2280605654097087E-15</v>
      </c>
      <c r="AH66">
        <f t="shared" si="5"/>
        <v>-5.8652450646608558E-10</v>
      </c>
      <c r="AI66">
        <f t="shared" si="25"/>
        <v>-5.8652573452665103E-10</v>
      </c>
      <c r="AJ66">
        <f t="shared" si="7"/>
        <v>-70.294045763692679</v>
      </c>
      <c r="AK66">
        <f t="shared" si="22"/>
        <v>-45.92544323228384</v>
      </c>
      <c r="AL66">
        <f t="shared" si="26"/>
        <v>-116.21948899656304</v>
      </c>
      <c r="AN66">
        <f t="shared" si="27"/>
        <v>0</v>
      </c>
      <c r="AO66">
        <f t="shared" si="27"/>
        <v>0</v>
      </c>
      <c r="AP66">
        <f t="shared" si="27"/>
        <v>-2.4910285177114042E-18</v>
      </c>
      <c r="AQ66">
        <f t="shared" si="27"/>
        <v>-1.1897208599448734E-12</v>
      </c>
      <c r="AR66">
        <f t="shared" si="27"/>
        <v>-1.1897233509733913E-12</v>
      </c>
      <c r="AS66">
        <f t="shared" si="27"/>
        <v>-0.14258618634517442</v>
      </c>
      <c r="AT66">
        <f t="shared" si="27"/>
        <v>-9.3156308412189998E-2</v>
      </c>
      <c r="AU66">
        <f t="shared" si="23"/>
        <v>-0.23574249475855413</v>
      </c>
      <c r="AW66">
        <v>63</v>
      </c>
      <c r="AX66">
        <f>IF(Z66&gt;0, (R66*SUMPRODUCT(K66:$K$98, X66:$X$98)-K66*$AZ$3)/Z66, 0)</f>
        <v>-5.9624880400551977E+18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12.5</v>
      </c>
      <c r="R67">
        <f t="shared" ref="R67:R69" si="28">$C$6</f>
        <v>1000000</v>
      </c>
      <c r="S67">
        <f t="shared" ref="S67:S69" si="29">AX67</f>
        <v>-4.2761824640764428E+19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-585.78371469750493</v>
      </c>
      <c r="AC67">
        <f t="shared" ref="AC67:AC69" si="30">S67*Z67</f>
        <v>-523.02117383705888</v>
      </c>
      <c r="AE67">
        <f t="shared" ref="AE67:AE69" si="31">$Z67*O67</f>
        <v>0</v>
      </c>
      <c r="AF67">
        <f t="shared" si="24"/>
        <v>0</v>
      </c>
      <c r="AG67">
        <f t="shared" si="24"/>
        <v>-1.5288787903430223E-16</v>
      </c>
      <c r="AH67">
        <f t="shared" ref="AH67:AH69" si="32">-X67*R67</f>
        <v>-8.5031366457704743E-11</v>
      </c>
      <c r="AI67">
        <f t="shared" ref="AI67:AI69" si="33">SUM(AE67:AH67)</f>
        <v>-8.5031519345583776E-11</v>
      </c>
      <c r="AJ67">
        <f t="shared" ref="AJ67:AJ69" si="34">AB67-AC67</f>
        <v>-62.762540860446052</v>
      </c>
      <c r="AK67">
        <f t="shared" si="22"/>
        <v>-41.004860028825348</v>
      </c>
      <c r="AL67">
        <f t="shared" si="26"/>
        <v>-103.76740088935642</v>
      </c>
      <c r="AN67">
        <f t="shared" si="27"/>
        <v>0</v>
      </c>
      <c r="AO67">
        <f t="shared" si="27"/>
        <v>0</v>
      </c>
      <c r="AP67">
        <f t="shared" si="27"/>
        <v>-2.7689425608357432E-19</v>
      </c>
      <c r="AQ67">
        <f t="shared" si="27"/>
        <v>-1.5399976183719189E-13</v>
      </c>
      <c r="AR67">
        <f t="shared" si="27"/>
        <v>-1.5400003873144797E-13</v>
      </c>
      <c r="AS67">
        <f t="shared" si="27"/>
        <v>-0.1136688347777331</v>
      </c>
      <c r="AT67">
        <f t="shared" si="27"/>
        <v>-7.4263638721453362E-2</v>
      </c>
      <c r="AU67">
        <f t="shared" si="23"/>
        <v>-0.18793247349934045</v>
      </c>
      <c r="AW67">
        <v>64</v>
      </c>
      <c r="AX67">
        <f>IF(Z67&gt;0, (R67*SUMPRODUCT(K67:$K$98, X67:$X$98)-K67*$AZ$3)/Z67, 0)</f>
        <v>-4.2761824640764428E+19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12.5</v>
      </c>
      <c r="R68">
        <f t="shared" si="28"/>
        <v>1000000</v>
      </c>
      <c r="S68">
        <f t="shared" si="29"/>
        <v>-3.5697759125718676E+20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-523.02117383705888</v>
      </c>
      <c r="AC68">
        <f t="shared" si="30"/>
        <v>-466.98319092594562</v>
      </c>
      <c r="AE68">
        <f t="shared" si="31"/>
        <v>0</v>
      </c>
      <c r="AF68">
        <f t="shared" si="24"/>
        <v>0</v>
      </c>
      <c r="AG68">
        <f t="shared" si="24"/>
        <v>-1.6351978470180241E-17</v>
      </c>
      <c r="AH68">
        <f t="shared" si="32"/>
        <v>-1.0800561741902317E-11</v>
      </c>
      <c r="AI68">
        <f t="shared" si="33"/>
        <v>-1.0800578093880788E-11</v>
      </c>
      <c r="AJ68">
        <f t="shared" si="34"/>
        <v>-56.037982911113261</v>
      </c>
      <c r="AK68">
        <f t="shared" si="22"/>
        <v>-36.611482168594122</v>
      </c>
      <c r="AL68">
        <f t="shared" si="26"/>
        <v>-92.649465079718183</v>
      </c>
      <c r="AN68">
        <f t="shared" si="27"/>
        <v>0</v>
      </c>
      <c r="AO68">
        <f t="shared" si="27"/>
        <v>0</v>
      </c>
      <c r="AP68">
        <f t="shared" si="27"/>
        <v>-2.6441931444153976E-20</v>
      </c>
      <c r="AQ68">
        <f t="shared" si="27"/>
        <v>-1.7465025021806151E-14</v>
      </c>
      <c r="AR68">
        <f t="shared" si="27"/>
        <v>-1.7465051463737593E-14</v>
      </c>
      <c r="AS68">
        <f t="shared" si="27"/>
        <v>-9.0616099153168483E-2</v>
      </c>
      <c r="AT68">
        <f t="shared" si="27"/>
        <v>-5.9202518113403609E-2</v>
      </c>
      <c r="AU68">
        <f t="shared" si="23"/>
        <v>-0.14981861726658957</v>
      </c>
      <c r="AW68">
        <v>65</v>
      </c>
      <c r="AX68">
        <f>IF(Z68&gt;0, (R68*SUMPRODUCT(K68:$K$98, X68:$X$98)-K68*$AZ$3)/Z68, 0)</f>
        <v>-3.5697759125718676E+20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-466.98319092594562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-1.3081582776144192E-12</v>
      </c>
      <c r="AI69">
        <f t="shared" si="33"/>
        <v>-1.3081582776144192E-12</v>
      </c>
      <c r="AJ69">
        <f t="shared" si="34"/>
        <v>-466.98319092594562</v>
      </c>
      <c r="AK69">
        <f t="shared" si="22"/>
        <v>-32.688823364816194</v>
      </c>
      <c r="AL69">
        <f t="shared" si="26"/>
        <v>-499.67201429076312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-1.8887093888681412E-15</v>
      </c>
      <c r="AR69">
        <f t="shared" si="27"/>
        <v>-1.8887093888681412E-15</v>
      </c>
      <c r="AS69">
        <f t="shared" si="27"/>
        <v>-0.67422692822298236</v>
      </c>
      <c r="AT69">
        <f t="shared" si="27"/>
        <v>-4.7195884975608761E-2</v>
      </c>
      <c r="AU69">
        <f t="shared" si="23"/>
        <v>-0.72142281319859292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606821.49258488102</v>
      </c>
      <c r="AO71" s="8">
        <f t="shared" si="47"/>
        <v>-60682.149258488105</v>
      </c>
      <c r="AP71" s="8">
        <f t="shared" si="47"/>
        <v>-190.51132955820341</v>
      </c>
      <c r="AQ71" s="8">
        <f t="shared" si="47"/>
        <v>-288787.49270206527</v>
      </c>
      <c r="AR71" s="8">
        <f t="shared" si="47"/>
        <v>257161.33929476928</v>
      </c>
      <c r="AS71" s="8">
        <f t="shared" si="47"/>
        <v>-15360.326072870264</v>
      </c>
      <c r="AT71" s="8">
        <f t="shared" si="47"/>
        <v>2145.1846995682254</v>
      </c>
      <c r="AU71" s="8">
        <f t="shared" si="47"/>
        <v>243946.1979214673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9775-1301-4EAD-AA1A-7B05197744A1}">
  <dimension ref="A1:AZ100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133249.09055753276</v>
      </c>
      <c r="K3">
        <v>1</v>
      </c>
      <c r="L3" s="2">
        <v>0</v>
      </c>
      <c r="O3">
        <f>$C$3</f>
        <v>133249.09055753276</v>
      </c>
      <c r="P3">
        <f>O3*C5</f>
        <v>13324.909055753276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133249.09055753276</v>
      </c>
      <c r="AF3">
        <f t="shared" ref="AF3:AG34" si="4">-$Z3*P3</f>
        <v>-13324.909055753276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119824.18150177949</v>
      </c>
      <c r="AJ3">
        <f t="shared" ref="AJ3:AJ66" si="7">AB3-AC3</f>
        <v>0</v>
      </c>
      <c r="AL3">
        <f t="shared" ref="AL3:AL34" si="8">SUM(AI3:AK3)</f>
        <v>119824.18150177949</v>
      </c>
      <c r="AN3">
        <f t="shared" ref="AN3:AU34" si="9">AE3*$K3</f>
        <v>133249.09055753276</v>
      </c>
      <c r="AO3">
        <f t="shared" si="9"/>
        <v>-13324.909055753276</v>
      </c>
      <c r="AP3">
        <f t="shared" si="9"/>
        <v>-100</v>
      </c>
      <c r="AQ3">
        <f t="shared" si="9"/>
        <v>0</v>
      </c>
      <c r="AR3">
        <f t="shared" si="9"/>
        <v>119824.18150177949</v>
      </c>
      <c r="AS3">
        <f t="shared" si="9"/>
        <v>0</v>
      </c>
      <c r="AT3">
        <f t="shared" si="9"/>
        <v>0</v>
      </c>
      <c r="AU3">
        <f t="shared" si="9"/>
        <v>119824.18150177949</v>
      </c>
      <c r="AW3">
        <v>0</v>
      </c>
      <c r="AX3">
        <f>IF(Z3&gt;0, (R3*SUMPRODUCT(K3:$K$98, X3:$X$98)-K3*$AZ$3)/Z3, 0)</f>
        <v>0</v>
      </c>
      <c r="AZ3">
        <f>C6*SUMPRODUCT(X4:X98, K4:K98)/1</f>
        <v>69786.734516798679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2000000</v>
      </c>
      <c r="S4">
        <f t="shared" si="1"/>
        <v>4736.9191362455176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4681.095448976419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-3569.6179999999999</v>
      </c>
      <c r="AI4">
        <f t="shared" si="6"/>
        <v>-3569.6179999999999</v>
      </c>
      <c r="AJ4">
        <f t="shared" si="7"/>
        <v>-4681.095448976419</v>
      </c>
      <c r="AK4">
        <f>G4*SUM(AB4, AE4:AF4)</f>
        <v>0</v>
      </c>
      <c r="AL4">
        <f t="shared" si="8"/>
        <v>-8250.7134489764194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-3330.1781882638306</v>
      </c>
      <c r="AR4">
        <f t="shared" si="9"/>
        <v>-3330.1781882638306</v>
      </c>
      <c r="AS4">
        <f t="shared" si="9"/>
        <v>-4367.100894651011</v>
      </c>
      <c r="AT4">
        <f t="shared" si="9"/>
        <v>0</v>
      </c>
      <c r="AU4">
        <f t="shared" si="9"/>
        <v>-7697.2790829148416</v>
      </c>
      <c r="AW4">
        <v>1</v>
      </c>
      <c r="AX4">
        <f>IF(Z4&gt;0, (R4*SUMPRODUCT(K4:$K$98, X4:$X$98)-K4*$AZ$3)/Z4, 0)</f>
        <v>4736.9191362455176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12.5</v>
      </c>
      <c r="R5">
        <f t="shared" si="0"/>
        <v>2000000</v>
      </c>
      <c r="S5">
        <f t="shared" si="1"/>
        <v>6944.118075565435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4681.095448976419</v>
      </c>
      <c r="AC5">
        <f t="shared" si="2"/>
        <v>6781.3601160488106</v>
      </c>
      <c r="AE5">
        <f t="shared" si="3"/>
        <v>0</v>
      </c>
      <c r="AF5">
        <f t="shared" si="4"/>
        <v>0</v>
      </c>
      <c r="AG5">
        <f t="shared" si="4"/>
        <v>-12.207021903743746</v>
      </c>
      <c r="AH5">
        <f t="shared" si="5"/>
        <v>-3542.5735810006199</v>
      </c>
      <c r="AI5">
        <f t="shared" si="6"/>
        <v>-3554.7806029043636</v>
      </c>
      <c r="AJ5">
        <f t="shared" si="7"/>
        <v>-2100.2646670723916</v>
      </c>
      <c r="AK5">
        <f>G5*SUM(AB5, AE5:AF5)</f>
        <v>191.92491340803318</v>
      </c>
      <c r="AL5">
        <f t="shared" si="8"/>
        <v>-5463.1203565687229</v>
      </c>
      <c r="AN5">
        <f t="shared" si="9"/>
        <v>0</v>
      </c>
      <c r="AO5">
        <f t="shared" si="9"/>
        <v>0</v>
      </c>
      <c r="AP5">
        <f t="shared" si="9"/>
        <v>-10.438322301793228</v>
      </c>
      <c r="AQ5">
        <f t="shared" si="9"/>
        <v>-3029.283072307866</v>
      </c>
      <c r="AR5">
        <f t="shared" si="9"/>
        <v>-3039.721394609659</v>
      </c>
      <c r="AS5">
        <f t="shared" si="9"/>
        <v>-1795.9531560475434</v>
      </c>
      <c r="AT5">
        <f t="shared" si="9"/>
        <v>164.11653224628</v>
      </c>
      <c r="AU5">
        <f t="shared" si="9"/>
        <v>-4671.5580184109231</v>
      </c>
      <c r="AW5">
        <v>2</v>
      </c>
      <c r="AX5">
        <f>IF(Z5&gt;0, (R5*SUMPRODUCT(K5:$K$98, X5:$X$98)-K5*$AZ$3)/Z5, 0)</f>
        <v>6944.118075565435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12.5</v>
      </c>
      <c r="R6">
        <f t="shared" si="0"/>
        <v>2000000</v>
      </c>
      <c r="S6">
        <f t="shared" si="1"/>
        <v>9940.6417763680165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6781.3601160488106</v>
      </c>
      <c r="AC6">
        <f t="shared" si="2"/>
        <v>9593.0863257028032</v>
      </c>
      <c r="AE6">
        <f t="shared" si="3"/>
        <v>0</v>
      </c>
      <c r="AF6">
        <f t="shared" si="4"/>
        <v>0</v>
      </c>
      <c r="AG6">
        <f t="shared" si="4"/>
        <v>-12.062961503789095</v>
      </c>
      <c r="AH6">
        <f t="shared" si="5"/>
        <v>-3518.4289467543076</v>
      </c>
      <c r="AI6">
        <f t="shared" si="6"/>
        <v>-3530.4919082580968</v>
      </c>
      <c r="AJ6">
        <f t="shared" si="7"/>
        <v>-2811.7262096539926</v>
      </c>
      <c r="AK6">
        <f>G6*SUM(AB6, AE6:AF6)</f>
        <v>396.70956678885545</v>
      </c>
      <c r="AL6">
        <f t="shared" si="8"/>
        <v>-5945.5085511232337</v>
      </c>
      <c r="AN6">
        <f t="shared" si="9"/>
        <v>0</v>
      </c>
      <c r="AO6">
        <f t="shared" si="9"/>
        <v>0</v>
      </c>
      <c r="AP6">
        <f t="shared" si="9"/>
        <v>-9.3054894891862148</v>
      </c>
      <c r="AQ6">
        <f t="shared" si="9"/>
        <v>-2714.1513775192402</v>
      </c>
      <c r="AR6">
        <f t="shared" si="9"/>
        <v>-2723.4568670084263</v>
      </c>
      <c r="AS6">
        <f t="shared" si="9"/>
        <v>-2168.9937982630636</v>
      </c>
      <c r="AT6">
        <f t="shared" si="9"/>
        <v>306.02573860935814</v>
      </c>
      <c r="AU6">
        <f t="shared" si="9"/>
        <v>-4586.4249266621318</v>
      </c>
      <c r="AW6">
        <v>3</v>
      </c>
      <c r="AX6">
        <f>IF(Z6&gt;0, (R6*SUMPRODUCT(K6:$K$98, X6:$X$98)-K6*$AZ$3)/Z6, 0)</f>
        <v>9940.6417763680165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12.5</v>
      </c>
      <c r="R7">
        <f t="shared" si="0"/>
        <v>2000000</v>
      </c>
      <c r="S7">
        <f t="shared" si="1"/>
        <v>12303.275894228374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9593.0863257028032</v>
      </c>
      <c r="AC7">
        <f t="shared" si="2"/>
        <v>11732.877196218236</v>
      </c>
      <c r="AE7">
        <f t="shared" si="3"/>
        <v>0</v>
      </c>
      <c r="AF7">
        <f t="shared" si="4"/>
        <v>0</v>
      </c>
      <c r="AG7">
        <f t="shared" si="4"/>
        <v>-11.920480871401779</v>
      </c>
      <c r="AH7">
        <f t="shared" si="5"/>
        <v>-3496.1627759079392</v>
      </c>
      <c r="AI7">
        <f t="shared" si="6"/>
        <v>-3508.0832567793409</v>
      </c>
      <c r="AJ7">
        <f t="shared" si="7"/>
        <v>-2139.7908705154332</v>
      </c>
      <c r="AK7">
        <f>G7*SUM(AB7, AE7:AF7)</f>
        <v>471.0205385920076</v>
      </c>
      <c r="AL7">
        <f t="shared" si="8"/>
        <v>-5176.8535887027665</v>
      </c>
      <c r="AN7">
        <f t="shared" si="9"/>
        <v>0</v>
      </c>
      <c r="AO7">
        <f t="shared" si="9"/>
        <v>0</v>
      </c>
      <c r="AP7">
        <f t="shared" si="9"/>
        <v>-8.3664621056835493</v>
      </c>
      <c r="AQ7">
        <f t="shared" si="9"/>
        <v>-2453.8031389412808</v>
      </c>
      <c r="AR7">
        <f t="shared" si="9"/>
        <v>-2462.1696010469645</v>
      </c>
      <c r="AS7">
        <f t="shared" si="9"/>
        <v>-1501.8252556576401</v>
      </c>
      <c r="AT7">
        <f t="shared" si="9"/>
        <v>330.58863393530828</v>
      </c>
      <c r="AU7">
        <f t="shared" si="9"/>
        <v>-3633.4062227692962</v>
      </c>
      <c r="AW7">
        <v>4</v>
      </c>
      <c r="AX7">
        <f>IF(Z7&gt;0, (R7*SUMPRODUCT(K7:$K$98, X7:$X$98)-K7*$AZ$3)/Z7, 0)</f>
        <v>12303.275894228374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12.5</v>
      </c>
      <c r="R8">
        <f t="shared" si="0"/>
        <v>2000000</v>
      </c>
      <c r="S8">
        <f t="shared" si="1"/>
        <v>13305.848134424032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11732.877196218236</v>
      </c>
      <c r="AC8">
        <f t="shared" si="2"/>
        <v>12538.937256998302</v>
      </c>
      <c r="AE8">
        <f t="shared" si="3"/>
        <v>0</v>
      </c>
      <c r="AF8">
        <f t="shared" si="4"/>
        <v>0</v>
      </c>
      <c r="AG8">
        <f t="shared" si="4"/>
        <v>-11.779535894970849</v>
      </c>
      <c r="AH8">
        <f t="shared" si="5"/>
        <v>-3478.4268347060702</v>
      </c>
      <c r="AI8">
        <f t="shared" si="6"/>
        <v>-3490.2063706010408</v>
      </c>
      <c r="AJ8">
        <f t="shared" si="7"/>
        <v>-806.06006078006612</v>
      </c>
      <c r="AK8">
        <f>G8*SUM(AB8, AE8:AF8)</f>
        <v>249.91028427944843</v>
      </c>
      <c r="AL8">
        <f t="shared" si="8"/>
        <v>-4046.3561471016592</v>
      </c>
      <c r="AN8">
        <f t="shared" si="9"/>
        <v>0</v>
      </c>
      <c r="AO8">
        <f t="shared" si="9"/>
        <v>0</v>
      </c>
      <c r="AP8">
        <f t="shared" si="9"/>
        <v>-7.7172958232970039</v>
      </c>
      <c r="AQ8">
        <f t="shared" si="9"/>
        <v>-2278.8715211252224</v>
      </c>
      <c r="AR8">
        <f t="shared" si="9"/>
        <v>-2286.5888169485193</v>
      </c>
      <c r="AS8">
        <f t="shared" si="9"/>
        <v>-528.08565599264023</v>
      </c>
      <c r="AT8">
        <f t="shared" si="9"/>
        <v>163.72729878875481</v>
      </c>
      <c r="AU8">
        <f t="shared" si="9"/>
        <v>-2650.9471741524048</v>
      </c>
      <c r="AW8">
        <v>5</v>
      </c>
      <c r="AX8">
        <f>IF(Z8&gt;0, (R8*SUMPRODUCT(K8:$K$98, X8:$X$98)-K8*$AZ$3)/Z8, 0)</f>
        <v>13305.848134424032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12.5</v>
      </c>
      <c r="R9">
        <f t="shared" si="0"/>
        <v>2000000</v>
      </c>
      <c r="S9">
        <f t="shared" si="1"/>
        <v>13617.376043465847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12538.937256998302</v>
      </c>
      <c r="AC9">
        <f t="shared" si="2"/>
        <v>12680.53104971601</v>
      </c>
      <c r="AE9">
        <f t="shared" si="3"/>
        <v>0</v>
      </c>
      <c r="AF9">
        <f t="shared" si="4"/>
        <v>0</v>
      </c>
      <c r="AG9">
        <f t="shared" si="4"/>
        <v>-11.640027977159949</v>
      </c>
      <c r="AH9">
        <f t="shared" si="5"/>
        <v>-3474.0094177903434</v>
      </c>
      <c r="AI9">
        <f t="shared" si="6"/>
        <v>-3485.6494457675035</v>
      </c>
      <c r="AJ9">
        <f t="shared" si="7"/>
        <v>-141.5937927177074</v>
      </c>
      <c r="AK9">
        <f t="shared" ref="AK9:AK72" si="22">G9*SUM(AB9:AB9, AE9:AF9)</f>
        <v>73.979729816289989</v>
      </c>
      <c r="AL9">
        <f t="shared" si="8"/>
        <v>-3553.2635086689211</v>
      </c>
      <c r="AN9">
        <f t="shared" si="9"/>
        <v>0</v>
      </c>
      <c r="AO9">
        <f t="shared" si="9"/>
        <v>0</v>
      </c>
      <c r="AP9">
        <f t="shared" si="9"/>
        <v>-7.2221782421076952</v>
      </c>
      <c r="AQ9">
        <f t="shared" si="9"/>
        <v>-2155.4858183566262</v>
      </c>
      <c r="AR9">
        <f t="shared" si="9"/>
        <v>-2162.7079965987341</v>
      </c>
      <c r="AS9">
        <f t="shared" si="9"/>
        <v>-87.853363496196806</v>
      </c>
      <c r="AT9">
        <f t="shared" si="9"/>
        <v>45.901504367911159</v>
      </c>
      <c r="AU9">
        <f t="shared" si="9"/>
        <v>-2204.6598557270199</v>
      </c>
      <c r="AW9">
        <v>6</v>
      </c>
      <c r="AX9">
        <f>IF(Z9&gt;0, (R9*SUMPRODUCT(K9:$K$98, X9:$X$98)-K9*$AZ$3)/Z9, 0)</f>
        <v>13617.376043465847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12.5</v>
      </c>
      <c r="R10">
        <f t="shared" si="0"/>
        <v>2000000</v>
      </c>
      <c r="S10">
        <f t="shared" si="1"/>
        <v>13853.511950020975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12680.53104971601</v>
      </c>
      <c r="AC10">
        <f t="shared" si="2"/>
        <v>12747.344315638737</v>
      </c>
      <c r="AE10">
        <f t="shared" si="3"/>
        <v>0</v>
      </c>
      <c r="AF10">
        <f t="shared" si="4"/>
        <v>0</v>
      </c>
      <c r="AG10">
        <f t="shared" si="4"/>
        <v>-11.501906846461626</v>
      </c>
      <c r="AH10">
        <f t="shared" si="5"/>
        <v>-3475.3361482757391</v>
      </c>
      <c r="AI10">
        <f t="shared" si="6"/>
        <v>-3486.8380551222008</v>
      </c>
      <c r="AJ10">
        <f t="shared" si="7"/>
        <v>-66.813265922726714</v>
      </c>
      <c r="AK10">
        <f t="shared" si="22"/>
        <v>51.990177303835644</v>
      </c>
      <c r="AL10">
        <f t="shared" si="8"/>
        <v>-3501.661143741092</v>
      </c>
      <c r="AN10">
        <f t="shared" si="9"/>
        <v>0</v>
      </c>
      <c r="AO10">
        <f t="shared" si="9"/>
        <v>0</v>
      </c>
      <c r="AP10">
        <f t="shared" si="9"/>
        <v>-6.7702111075062037</v>
      </c>
      <c r="AQ10">
        <f t="shared" si="9"/>
        <v>-2045.6398845390124</v>
      </c>
      <c r="AR10">
        <f t="shared" si="9"/>
        <v>-2052.4100956465186</v>
      </c>
      <c r="AS10">
        <f t="shared" si="9"/>
        <v>-39.327384677781936</v>
      </c>
      <c r="AT10">
        <f t="shared" si="9"/>
        <v>30.602271480917732</v>
      </c>
      <c r="AU10">
        <f t="shared" si="9"/>
        <v>-2061.1352088433828</v>
      </c>
      <c r="AW10">
        <v>7</v>
      </c>
      <c r="AX10">
        <f>IF(Z10&gt;0, (R10*SUMPRODUCT(K10:$K$98, X10:$X$98)-K10*$AZ$3)/Z10, 0)</f>
        <v>13853.511950020975</v>
      </c>
    </row>
    <row r="11" spans="1:52" x14ac:dyDescent="0.25">
      <c r="A11" t="s">
        <v>33</v>
      </c>
      <c r="C11" s="12">
        <f>AU100</f>
        <v>42858.674106029954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12.5</v>
      </c>
      <c r="R11">
        <f t="shared" si="0"/>
        <v>2000000</v>
      </c>
      <c r="S11">
        <f t="shared" si="1"/>
        <v>14019.815280637282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12747.344315638737</v>
      </c>
      <c r="AC11">
        <f t="shared" si="2"/>
        <v>12746.998174196866</v>
      </c>
      <c r="AE11">
        <f t="shared" si="3"/>
        <v>0</v>
      </c>
      <c r="AF11">
        <f t="shared" si="4"/>
        <v>0</v>
      </c>
      <c r="AG11">
        <f t="shared" si="4"/>
        <v>-11.365162378246257</v>
      </c>
      <c r="AH11">
        <f t="shared" si="5"/>
        <v>-3476.0639601204375</v>
      </c>
      <c r="AI11">
        <f t="shared" si="6"/>
        <v>-3487.4291224986837</v>
      </c>
      <c r="AJ11">
        <f t="shared" si="7"/>
        <v>0.34614144187071361</v>
      </c>
      <c r="AK11">
        <f t="shared" si="22"/>
        <v>30.593626357532965</v>
      </c>
      <c r="AL11">
        <f t="shared" si="8"/>
        <v>-3456.4893546992798</v>
      </c>
      <c r="AN11">
        <f t="shared" si="9"/>
        <v>0</v>
      </c>
      <c r="AO11">
        <f t="shared" si="9"/>
        <v>0</v>
      </c>
      <c r="AP11">
        <f t="shared" si="9"/>
        <v>-6.3566334755229068</v>
      </c>
      <c r="AQ11">
        <f t="shared" si="9"/>
        <v>-1944.1925945777739</v>
      </c>
      <c r="AR11">
        <f t="shared" si="9"/>
        <v>-1950.5492280532969</v>
      </c>
      <c r="AS11">
        <f t="shared" si="9"/>
        <v>0.19359989795417853</v>
      </c>
      <c r="AT11">
        <f t="shared" si="9"/>
        <v>17.111279449396019</v>
      </c>
      <c r="AU11">
        <f t="shared" si="9"/>
        <v>-1933.2443487059465</v>
      </c>
      <c r="AW11">
        <v>8</v>
      </c>
      <c r="AX11">
        <f>IF(Z11&gt;0, (R11*SUMPRODUCT(K11:$K$98, X11:$X$98)-K11*$AZ$3)/Z11, 0)</f>
        <v>14019.815280637282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12.5</v>
      </c>
      <c r="R12">
        <f t="shared" si="0"/>
        <v>2000000</v>
      </c>
      <c r="S12">
        <f t="shared" si="1"/>
        <v>14184.167109271515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12746.998174196866</v>
      </c>
      <c r="AC12">
        <f t="shared" si="2"/>
        <v>12742.737643444045</v>
      </c>
      <c r="AE12">
        <f t="shared" si="3"/>
        <v>0</v>
      </c>
      <c r="AF12">
        <f t="shared" si="4"/>
        <v>0</v>
      </c>
      <c r="AG12">
        <f t="shared" si="4"/>
        <v>-11.229719680821727</v>
      </c>
      <c r="AH12">
        <f t="shared" si="5"/>
        <v>-3486.5717827307376</v>
      </c>
      <c r="AI12">
        <f t="shared" si="6"/>
        <v>-3497.8015024115593</v>
      </c>
      <c r="AJ12">
        <f t="shared" si="7"/>
        <v>4.2605307528210687</v>
      </c>
      <c r="AK12">
        <f t="shared" si="22"/>
        <v>29.318095800652792</v>
      </c>
      <c r="AL12">
        <f t="shared" si="8"/>
        <v>-3464.2228758580854</v>
      </c>
      <c r="AN12">
        <f t="shared" si="9"/>
        <v>0</v>
      </c>
      <c r="AO12">
        <f t="shared" si="9"/>
        <v>0</v>
      </c>
      <c r="AP12">
        <f t="shared" si="9"/>
        <v>-5.9687153901710053</v>
      </c>
      <c r="AQ12">
        <f t="shared" si="9"/>
        <v>-1853.1499672303598</v>
      </c>
      <c r="AR12">
        <f t="shared" si="9"/>
        <v>-1859.118682620531</v>
      </c>
      <c r="AS12">
        <f t="shared" si="9"/>
        <v>2.2645173875612854</v>
      </c>
      <c r="AT12">
        <f t="shared" si="9"/>
        <v>15.582879590014786</v>
      </c>
      <c r="AU12">
        <f t="shared" si="9"/>
        <v>-1841.2712856429548</v>
      </c>
      <c r="AW12">
        <v>9</v>
      </c>
      <c r="AX12">
        <f>IF(Z12&gt;0, (R12*SUMPRODUCT(K12:$K$98, X12:$X$98)-K12*$AZ$3)/Z12, 0)</f>
        <v>14184.167109271515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12.5</v>
      </c>
      <c r="R13">
        <f t="shared" si="0"/>
        <v>2000000</v>
      </c>
      <c r="S13">
        <f t="shared" si="1"/>
        <v>14333.50099144681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12742.737643444045</v>
      </c>
      <c r="AC13">
        <f t="shared" si="2"/>
        <v>12723.051883857828</v>
      </c>
      <c r="AE13">
        <f t="shared" si="3"/>
        <v>0</v>
      </c>
      <c r="AF13">
        <f t="shared" si="4"/>
        <v>0</v>
      </c>
      <c r="AG13">
        <f t="shared" si="4"/>
        <v>-11.095554996865403</v>
      </c>
      <c r="AH13">
        <f t="shared" si="5"/>
        <v>-3498.7979436973278</v>
      </c>
      <c r="AI13">
        <f t="shared" si="6"/>
        <v>-3509.8934986941931</v>
      </c>
      <c r="AJ13">
        <f t="shared" si="7"/>
        <v>19.685759586216591</v>
      </c>
      <c r="AK13">
        <f t="shared" si="22"/>
        <v>25.485475286888089</v>
      </c>
      <c r="AL13">
        <f t="shared" si="8"/>
        <v>-3464.7222638210883</v>
      </c>
      <c r="AN13">
        <f t="shared" si="9"/>
        <v>0</v>
      </c>
      <c r="AO13">
        <f t="shared" si="9"/>
        <v>0</v>
      </c>
      <c r="AP13">
        <f t="shared" si="9"/>
        <v>-5.6058987018852804</v>
      </c>
      <c r="AQ13">
        <f t="shared" si="9"/>
        <v>-1767.7265225824981</v>
      </c>
      <c r="AR13">
        <f t="shared" si="9"/>
        <v>-1773.3324212843834</v>
      </c>
      <c r="AS13">
        <f t="shared" si="9"/>
        <v>9.9459985680007907</v>
      </c>
      <c r="AT13">
        <f t="shared" si="9"/>
        <v>12.87623673336369</v>
      </c>
      <c r="AU13">
        <f t="shared" si="9"/>
        <v>-1750.5101859830188</v>
      </c>
      <c r="AW13">
        <v>10</v>
      </c>
      <c r="AX13">
        <f>IF(Z13&gt;0, (R13*SUMPRODUCT(K13:$K$98, X13:$X$98)-K13*$AZ$3)/Z13, 0)</f>
        <v>14333.50099144681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12.5</v>
      </c>
      <c r="R14">
        <f t="shared" si="0"/>
        <v>2000000</v>
      </c>
      <c r="S14">
        <f t="shared" si="1"/>
        <v>14471.680109918012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12723.051883857828</v>
      </c>
      <c r="AC14">
        <f t="shared" si="2"/>
        <v>12691.78896864377</v>
      </c>
      <c r="AE14">
        <f t="shared" si="3"/>
        <v>0</v>
      </c>
      <c r="AF14">
        <f t="shared" si="4"/>
        <v>0</v>
      </c>
      <c r="AG14">
        <f t="shared" si="4"/>
        <v>-10.96260841195072</v>
      </c>
      <c r="AH14">
        <f t="shared" si="5"/>
        <v>-3518.5655913643727</v>
      </c>
      <c r="AI14">
        <f t="shared" si="6"/>
        <v>-3529.5281997763236</v>
      </c>
      <c r="AJ14">
        <f t="shared" si="7"/>
        <v>31.262915214058012</v>
      </c>
      <c r="AK14">
        <f t="shared" si="22"/>
        <v>22.90149339094409</v>
      </c>
      <c r="AL14">
        <f t="shared" si="8"/>
        <v>-3475.3637911713217</v>
      </c>
      <c r="AN14">
        <f t="shared" si="9"/>
        <v>0</v>
      </c>
      <c r="AO14">
        <f t="shared" si="9"/>
        <v>0</v>
      </c>
      <c r="AP14">
        <f t="shared" si="9"/>
        <v>-5.2659526554744716</v>
      </c>
      <c r="AQ14">
        <f t="shared" si="9"/>
        <v>-1690.1634285420294</v>
      </c>
      <c r="AR14">
        <f t="shared" si="9"/>
        <v>-1695.429381197504</v>
      </c>
      <c r="AS14">
        <f t="shared" si="9"/>
        <v>15.017322994942901</v>
      </c>
      <c r="AT14">
        <f t="shared" si="9"/>
        <v>11.000865433166874</v>
      </c>
      <c r="AU14">
        <f t="shared" si="9"/>
        <v>-1669.4111927693943</v>
      </c>
      <c r="AW14">
        <v>11</v>
      </c>
      <c r="AX14">
        <f>IF(Z14&gt;0, (R14*SUMPRODUCT(K14:$K$98, X14:$X$98)-K14*$AZ$3)/Z14, 0)</f>
        <v>14471.680109918012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12.5</v>
      </c>
      <c r="R15">
        <f t="shared" si="0"/>
        <v>2000000</v>
      </c>
      <c r="S15">
        <f t="shared" si="1"/>
        <v>14682.890621623663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12691.78896864377</v>
      </c>
      <c r="AC15">
        <f t="shared" si="2"/>
        <v>12722.112470499884</v>
      </c>
      <c r="AE15">
        <f t="shared" si="3"/>
        <v>0</v>
      </c>
      <c r="AF15">
        <f t="shared" si="4"/>
        <v>0</v>
      </c>
      <c r="AG15">
        <f t="shared" si="4"/>
        <v>-10.830728769922764</v>
      </c>
      <c r="AH15">
        <f t="shared" si="5"/>
        <v>-3560.5692653516444</v>
      </c>
      <c r="AI15">
        <f t="shared" si="6"/>
        <v>-3571.399994121567</v>
      </c>
      <c r="AJ15">
        <f t="shared" si="7"/>
        <v>-30.32350185611358</v>
      </c>
      <c r="AK15">
        <f t="shared" si="22"/>
        <v>52.036334771439464</v>
      </c>
      <c r="AL15">
        <f t="shared" si="8"/>
        <v>-3549.6871612062409</v>
      </c>
      <c r="AN15">
        <f t="shared" si="9"/>
        <v>0</v>
      </c>
      <c r="AO15">
        <f t="shared" si="9"/>
        <v>0</v>
      </c>
      <c r="AP15">
        <f t="shared" si="9"/>
        <v>-4.9355881823933148</v>
      </c>
      <c r="AQ15">
        <f t="shared" si="9"/>
        <v>-1622.5596598323586</v>
      </c>
      <c r="AR15">
        <f t="shared" si="9"/>
        <v>-1627.495248014752</v>
      </c>
      <c r="AS15">
        <f t="shared" si="9"/>
        <v>-13.818490019382436</v>
      </c>
      <c r="AT15">
        <f t="shared" si="9"/>
        <v>23.71307826175121</v>
      </c>
      <c r="AU15">
        <f t="shared" si="9"/>
        <v>-1617.6006597723831</v>
      </c>
      <c r="AW15">
        <v>12</v>
      </c>
      <c r="AX15">
        <f>IF(Z15&gt;0, (R15*SUMPRODUCT(K15:$K$98, X15:$X$98)-K15*$AZ$3)/Z15, 0)</f>
        <v>14682.890621623663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12.5</v>
      </c>
      <c r="R16">
        <f t="shared" si="0"/>
        <v>2000000</v>
      </c>
      <c r="S16">
        <f t="shared" si="1"/>
        <v>14973.78300201025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12722.112470499884</v>
      </c>
      <c r="AC16">
        <f t="shared" si="2"/>
        <v>12817.358940641101</v>
      </c>
      <c r="AE16">
        <f t="shared" si="3"/>
        <v>0</v>
      </c>
      <c r="AF16">
        <f t="shared" si="4"/>
        <v>0</v>
      </c>
      <c r="AG16">
        <f t="shared" si="4"/>
        <v>-10.699833618298356</v>
      </c>
      <c r="AH16">
        <f t="shared" si="5"/>
        <v>-3614.05822802894</v>
      </c>
      <c r="AI16">
        <f t="shared" si="6"/>
        <v>-3624.7580616472383</v>
      </c>
      <c r="AJ16">
        <f t="shared" si="7"/>
        <v>-95.246470141217287</v>
      </c>
      <c r="AK16">
        <f t="shared" si="22"/>
        <v>90.326998540549184</v>
      </c>
      <c r="AL16">
        <f t="shared" si="8"/>
        <v>-3629.6775332479065</v>
      </c>
      <c r="AN16">
        <f t="shared" si="9"/>
        <v>0</v>
      </c>
      <c r="AO16">
        <f t="shared" si="9"/>
        <v>0</v>
      </c>
      <c r="AP16">
        <f t="shared" si="9"/>
        <v>-4.6125616863772718</v>
      </c>
      <c r="AQ16">
        <f t="shared" si="9"/>
        <v>-1557.9743676046003</v>
      </c>
      <c r="AR16">
        <f t="shared" si="9"/>
        <v>-1562.5869292909774</v>
      </c>
      <c r="AS16">
        <f t="shared" si="9"/>
        <v>-41.059537429136626</v>
      </c>
      <c r="AT16">
        <f t="shared" si="9"/>
        <v>38.938816020566584</v>
      </c>
      <c r="AU16">
        <f t="shared" si="9"/>
        <v>-1564.7076506995475</v>
      </c>
      <c r="AW16">
        <v>13</v>
      </c>
      <c r="AX16">
        <f>IF(Z16&gt;0, (R16*SUMPRODUCT(K16:$K$98, X16:$X$98)-K16*$AZ$3)/Z16, 0)</f>
        <v>14973.78300201025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12.5</v>
      </c>
      <c r="R17">
        <f t="shared" si="0"/>
        <v>2000000</v>
      </c>
      <c r="S17">
        <f t="shared" si="1"/>
        <v>15449.086339192019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12817.358940641101</v>
      </c>
      <c r="AC17">
        <f t="shared" si="2"/>
        <v>13063.642959640434</v>
      </c>
      <c r="AE17">
        <f t="shared" si="3"/>
        <v>0</v>
      </c>
      <c r="AF17">
        <f t="shared" si="4"/>
        <v>0</v>
      </c>
      <c r="AG17">
        <f t="shared" si="4"/>
        <v>-10.569915489516625</v>
      </c>
      <c r="AH17">
        <f t="shared" si="5"/>
        <v>-3667.1668157997374</v>
      </c>
      <c r="AI17">
        <f t="shared" si="6"/>
        <v>-3677.7367312892538</v>
      </c>
      <c r="AJ17">
        <f t="shared" si="7"/>
        <v>-246.28401899933306</v>
      </c>
      <c r="AK17">
        <f t="shared" si="22"/>
        <v>176.8795533808472</v>
      </c>
      <c r="AL17">
        <f t="shared" si="8"/>
        <v>-3747.1411969077399</v>
      </c>
      <c r="AN17">
        <f t="shared" si="9"/>
        <v>0</v>
      </c>
      <c r="AO17">
        <f t="shared" si="9"/>
        <v>0</v>
      </c>
      <c r="AP17">
        <f t="shared" si="9"/>
        <v>-4.2832822330343676</v>
      </c>
      <c r="AQ17">
        <f t="shared" si="9"/>
        <v>-1486.0582833672738</v>
      </c>
      <c r="AR17">
        <f t="shared" si="9"/>
        <v>-1490.3415656003081</v>
      </c>
      <c r="AS17">
        <f t="shared" si="9"/>
        <v>-99.802497371564513</v>
      </c>
      <c r="AT17">
        <f t="shared" si="9"/>
        <v>71.677493461008183</v>
      </c>
      <c r="AU17">
        <f t="shared" si="9"/>
        <v>-1518.4665695108645</v>
      </c>
      <c r="AW17">
        <v>14</v>
      </c>
      <c r="AX17">
        <f>IF(Z17&gt;0, (R17*SUMPRODUCT(K17:$K$98, X17:$X$98)-K17*$AZ$3)/Z17, 0)</f>
        <v>15449.086339192019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12.5</v>
      </c>
      <c r="R18">
        <f t="shared" si="0"/>
        <v>2000000</v>
      </c>
      <c r="S18">
        <f t="shared" si="1"/>
        <v>16122.980055887827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13063.642959640434</v>
      </c>
      <c r="AC18">
        <f t="shared" si="2"/>
        <v>13467.134601923266</v>
      </c>
      <c r="AE18">
        <f t="shared" si="3"/>
        <v>0</v>
      </c>
      <c r="AF18">
        <f t="shared" si="4"/>
        <v>0</v>
      </c>
      <c r="AG18">
        <f t="shared" si="4"/>
        <v>-10.440947141317485</v>
      </c>
      <c r="AH18">
        <f t="shared" si="5"/>
        <v>-3723.0709286358115</v>
      </c>
      <c r="AI18">
        <f t="shared" si="6"/>
        <v>-3733.5118757771288</v>
      </c>
      <c r="AJ18">
        <f t="shared" si="7"/>
        <v>-403.49164228283189</v>
      </c>
      <c r="AK18">
        <f t="shared" si="22"/>
        <v>282.17468792823337</v>
      </c>
      <c r="AL18">
        <f t="shared" si="8"/>
        <v>-3854.8288301317275</v>
      </c>
      <c r="AN18">
        <f t="shared" si="9"/>
        <v>0</v>
      </c>
      <c r="AO18">
        <f t="shared" si="9"/>
        <v>0</v>
      </c>
      <c r="AP18">
        <f t="shared" si="9"/>
        <v>-3.9483202292046471</v>
      </c>
      <c r="AQ18">
        <f t="shared" si="9"/>
        <v>-1407.9063961664315</v>
      </c>
      <c r="AR18">
        <f t="shared" si="9"/>
        <v>-1411.8547163956362</v>
      </c>
      <c r="AS18">
        <f t="shared" si="9"/>
        <v>-152.58330417515015</v>
      </c>
      <c r="AT18">
        <f t="shared" si="9"/>
        <v>106.70641402902152</v>
      </c>
      <c r="AU18">
        <f t="shared" si="9"/>
        <v>-1457.7316065417649</v>
      </c>
      <c r="AW18">
        <v>15</v>
      </c>
      <c r="AX18">
        <f>IF(Z18&gt;0, (R18*SUMPRODUCT(K18:$K$98, X18:$X$98)-K18*$AZ$3)/Z18, 0)</f>
        <v>16122.980055887827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12.5</v>
      </c>
      <c r="R19">
        <f t="shared" si="0"/>
        <v>2000000</v>
      </c>
      <c r="S19">
        <f t="shared" si="1"/>
        <v>16773.529967485676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13467.134601923266</v>
      </c>
      <c r="AC19">
        <f t="shared" si="2"/>
        <v>13838.60261507621</v>
      </c>
      <c r="AE19">
        <f t="shared" si="3"/>
        <v>0</v>
      </c>
      <c r="AF19">
        <f t="shared" si="4"/>
        <v>0</v>
      </c>
      <c r="AG19">
        <f t="shared" si="4"/>
        <v>-10.312828189639704</v>
      </c>
      <c r="AH19">
        <f t="shared" si="5"/>
        <v>-3793.5168423368232</v>
      </c>
      <c r="AI19">
        <f t="shared" si="6"/>
        <v>-3803.8296705264629</v>
      </c>
      <c r="AJ19">
        <f t="shared" si="7"/>
        <v>-371.46801315294397</v>
      </c>
      <c r="AK19">
        <f t="shared" si="22"/>
        <v>300.31710162288886</v>
      </c>
      <c r="AL19">
        <f t="shared" si="8"/>
        <v>-3874.980582056518</v>
      </c>
      <c r="AN19">
        <f t="shared" si="9"/>
        <v>0</v>
      </c>
      <c r="AO19">
        <f t="shared" si="9"/>
        <v>0</v>
      </c>
      <c r="AP19">
        <f t="shared" si="9"/>
        <v>-3.6369216769697648</v>
      </c>
      <c r="AQ19">
        <f t="shared" si="9"/>
        <v>-1337.8215347080941</v>
      </c>
      <c r="AR19">
        <f t="shared" si="9"/>
        <v>-1341.458456385064</v>
      </c>
      <c r="AS19">
        <f t="shared" si="9"/>
        <v>-131.00189826628258</v>
      </c>
      <c r="AT19">
        <f t="shared" si="9"/>
        <v>105.90981996134418</v>
      </c>
      <c r="AU19">
        <f t="shared" si="9"/>
        <v>-1366.5505346900022</v>
      </c>
      <c r="AW19">
        <v>16</v>
      </c>
      <c r="AX19">
        <f>IF(Z19&gt;0, (R19*SUMPRODUCT(K19:$K$98, X19:$X$98)-K19*$AZ$3)/Z19, 0)</f>
        <v>16773.529967485676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12.5</v>
      </c>
      <c r="R20">
        <f t="shared" si="0"/>
        <v>2000000</v>
      </c>
      <c r="S20">
        <f t="shared" si="1"/>
        <v>16896.847581525857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13838.60261507621</v>
      </c>
      <c r="AC20">
        <f t="shared" si="2"/>
        <v>13768.329815135827</v>
      </c>
      <c r="AE20">
        <f t="shared" si="3"/>
        <v>0</v>
      </c>
      <c r="AF20">
        <f t="shared" si="4"/>
        <v>0</v>
      </c>
      <c r="AG20">
        <f t="shared" si="4"/>
        <v>-10.185575851282911</v>
      </c>
      <c r="AH20">
        <f t="shared" si="5"/>
        <v>-3859.8490336631212</v>
      </c>
      <c r="AI20">
        <f t="shared" si="6"/>
        <v>-3870.0346095144041</v>
      </c>
      <c r="AJ20">
        <f t="shared" si="7"/>
        <v>70.272799940383265</v>
      </c>
      <c r="AK20">
        <f t="shared" si="22"/>
        <v>59.505991244827705</v>
      </c>
      <c r="AL20">
        <f t="shared" si="8"/>
        <v>-3740.2558183291931</v>
      </c>
      <c r="AN20">
        <f t="shared" si="9"/>
        <v>0</v>
      </c>
      <c r="AO20">
        <f t="shared" si="9"/>
        <v>0</v>
      </c>
      <c r="AP20">
        <f t="shared" si="9"/>
        <v>-3.4070424653129963</v>
      </c>
      <c r="AQ20">
        <f t="shared" si="9"/>
        <v>-1291.1071263321073</v>
      </c>
      <c r="AR20">
        <f t="shared" si="9"/>
        <v>-1294.5141687974203</v>
      </c>
      <c r="AS20">
        <f t="shared" si="9"/>
        <v>23.506026271766874</v>
      </c>
      <c r="AT20">
        <f t="shared" si="9"/>
        <v>19.904563283590448</v>
      </c>
      <c r="AU20">
        <f t="shared" si="9"/>
        <v>-1251.103579242063</v>
      </c>
      <c r="AW20">
        <v>17</v>
      </c>
      <c r="AX20">
        <f>IF(Z20&gt;0, (R20*SUMPRODUCT(K20:$K$98, X20:$X$98)-K20*$AZ$3)/Z20, 0)</f>
        <v>16896.847581525857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12.5</v>
      </c>
      <c r="R21">
        <f t="shared" si="0"/>
        <v>2000000</v>
      </c>
      <c r="S21">
        <f t="shared" si="1"/>
        <v>16928.262691460593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13768.329815135827</v>
      </c>
      <c r="AC21">
        <f t="shared" si="2"/>
        <v>13622.640575465484</v>
      </c>
      <c r="AE21">
        <f t="shared" si="3"/>
        <v>0</v>
      </c>
      <c r="AF21">
        <f t="shared" si="4"/>
        <v>0</v>
      </c>
      <c r="AG21">
        <f t="shared" si="4"/>
        <v>-10.059095271437231</v>
      </c>
      <c r="AH21">
        <f t="shared" si="5"/>
        <v>-3939.9714132561658</v>
      </c>
      <c r="AI21">
        <f t="shared" si="6"/>
        <v>-3950.0305085276032</v>
      </c>
      <c r="AJ21">
        <f t="shared" si="7"/>
        <v>145.68923967034243</v>
      </c>
      <c r="AK21">
        <f t="shared" si="22"/>
        <v>22.029327704217323</v>
      </c>
      <c r="AL21">
        <f t="shared" si="8"/>
        <v>-3782.3119411530433</v>
      </c>
      <c r="AN21">
        <f t="shared" si="9"/>
        <v>0</v>
      </c>
      <c r="AO21">
        <f t="shared" si="9"/>
        <v>0</v>
      </c>
      <c r="AP21">
        <f t="shared" si="9"/>
        <v>-3.1996340023545109</v>
      </c>
      <c r="AQ21">
        <f t="shared" si="9"/>
        <v>-1253.2405909262243</v>
      </c>
      <c r="AR21">
        <f t="shared" si="9"/>
        <v>-1256.440224928579</v>
      </c>
      <c r="AS21">
        <f t="shared" si="9"/>
        <v>46.34136892510017</v>
      </c>
      <c r="AT21">
        <f t="shared" si="9"/>
        <v>7.0071695385536463</v>
      </c>
      <c r="AU21">
        <f t="shared" si="9"/>
        <v>-1203.091686464925</v>
      </c>
      <c r="AW21">
        <v>18</v>
      </c>
      <c r="AX21">
        <f>IF(Z21&gt;0, (R21*SUMPRODUCT(K21:$K$98, X21:$X$98)-K21*$AZ$3)/Z21, 0)</f>
        <v>16928.262691460593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12.5</v>
      </c>
      <c r="R22">
        <f t="shared" si="0"/>
        <v>2000000</v>
      </c>
      <c r="S22">
        <f t="shared" si="1"/>
        <v>17417.33513599031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13622.640575465484</v>
      </c>
      <c r="AC22">
        <f t="shared" si="2"/>
        <v>13840.977477735241</v>
      </c>
      <c r="AE22">
        <f t="shared" si="3"/>
        <v>0</v>
      </c>
      <c r="AF22">
        <f t="shared" si="4"/>
        <v>0</v>
      </c>
      <c r="AG22">
        <f t="shared" si="4"/>
        <v>-9.9333346416574795</v>
      </c>
      <c r="AH22">
        <f t="shared" si="5"/>
        <v>-4027.1483304608128</v>
      </c>
      <c r="AI22">
        <f t="shared" si="6"/>
        <v>-4037.0816651024702</v>
      </c>
      <c r="AJ22">
        <f t="shared" si="7"/>
        <v>-218.33690226975705</v>
      </c>
      <c r="AK22">
        <f t="shared" si="22"/>
        <v>286.07545208477518</v>
      </c>
      <c r="AL22">
        <f t="shared" si="8"/>
        <v>-3969.3431152874527</v>
      </c>
      <c r="AN22">
        <f t="shared" si="9"/>
        <v>0</v>
      </c>
      <c r="AO22">
        <f t="shared" si="9"/>
        <v>0</v>
      </c>
      <c r="AP22">
        <f t="shared" si="9"/>
        <v>-2.9501695601524935</v>
      </c>
      <c r="AQ22">
        <f t="shared" si="9"/>
        <v>-1196.0505557640204</v>
      </c>
      <c r="AR22">
        <f t="shared" si="9"/>
        <v>-1199.0007253241729</v>
      </c>
      <c r="AS22">
        <f t="shared" si="9"/>
        <v>-64.845382358602109</v>
      </c>
      <c r="AT22">
        <f t="shared" si="9"/>
        <v>84.96352142492016</v>
      </c>
      <c r="AU22">
        <f t="shared" si="9"/>
        <v>-1178.8825862578551</v>
      </c>
      <c r="AW22">
        <v>19</v>
      </c>
      <c r="AX22">
        <f>IF(Z22&gt;0, (R22*SUMPRODUCT(K22:$K$98, X22:$X$98)-K22*$AZ$3)/Z22, 0)</f>
        <v>17417.33513599031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12.5</v>
      </c>
      <c r="R23">
        <f t="shared" si="0"/>
        <v>2000000</v>
      </c>
      <c r="S23">
        <f t="shared" si="1"/>
        <v>18945.334841792537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13840.977477735241</v>
      </c>
      <c r="AC23">
        <f t="shared" si="2"/>
        <v>14865.617304057709</v>
      </c>
      <c r="AE23">
        <f t="shared" si="3"/>
        <v>0</v>
      </c>
      <c r="AF23">
        <f t="shared" si="4"/>
        <v>0</v>
      </c>
      <c r="AG23">
        <f t="shared" si="4"/>
        <v>-9.8082307783133249</v>
      </c>
      <c r="AH23">
        <f t="shared" si="5"/>
        <v>-4123.2827084128248</v>
      </c>
      <c r="AI23">
        <f t="shared" si="6"/>
        <v>-4133.0909391911382</v>
      </c>
      <c r="AJ23">
        <f t="shared" si="7"/>
        <v>-1024.6398263224673</v>
      </c>
      <c r="AK23">
        <f t="shared" si="22"/>
        <v>968.86842344146703</v>
      </c>
      <c r="AL23">
        <f t="shared" si="8"/>
        <v>-4188.8623420721387</v>
      </c>
      <c r="AN23">
        <f t="shared" si="9"/>
        <v>0</v>
      </c>
      <c r="AO23">
        <f t="shared" si="9"/>
        <v>0</v>
      </c>
      <c r="AP23">
        <f t="shared" si="9"/>
        <v>-2.6009054473241928</v>
      </c>
      <c r="AQ23">
        <f t="shared" si="9"/>
        <v>-1093.3947925532773</v>
      </c>
      <c r="AR23">
        <f t="shared" si="9"/>
        <v>-1095.9956980006016</v>
      </c>
      <c r="AS23">
        <f t="shared" si="9"/>
        <v>-271.70968608527238</v>
      </c>
      <c r="AT23">
        <f t="shared" si="9"/>
        <v>256.92045968586552</v>
      </c>
      <c r="AU23">
        <f t="shared" si="9"/>
        <v>-1110.7849244000083</v>
      </c>
      <c r="AW23">
        <v>20</v>
      </c>
      <c r="AX23">
        <f>IF(Z23&gt;0, (R23*SUMPRODUCT(K23:$K$98, X23:$X$98)-K23*$AZ$3)/Z23, 0)</f>
        <v>18945.334841792537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12.5</v>
      </c>
      <c r="R24">
        <f t="shared" si="0"/>
        <v>2000000</v>
      </c>
      <c r="S24">
        <f t="shared" si="1"/>
        <v>20336.896581156925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14865.617304057709</v>
      </c>
      <c r="AC24">
        <f t="shared" si="2"/>
        <v>15754.981781224524</v>
      </c>
      <c r="AE24">
        <f t="shared" si="3"/>
        <v>0</v>
      </c>
      <c r="AF24">
        <f t="shared" si="4"/>
        <v>0</v>
      </c>
      <c r="AG24">
        <f t="shared" si="4"/>
        <v>-9.6837426241218161</v>
      </c>
      <c r="AH24">
        <f t="shared" si="5"/>
        <v>-4224.9354253400397</v>
      </c>
      <c r="AI24">
        <f t="shared" si="6"/>
        <v>-4234.6191679641615</v>
      </c>
      <c r="AJ24">
        <f t="shared" si="7"/>
        <v>-889.36447716681505</v>
      </c>
      <c r="AK24">
        <f t="shared" si="22"/>
        <v>1040.5932112840396</v>
      </c>
      <c r="AL24">
        <f t="shared" si="8"/>
        <v>-4083.390433846937</v>
      </c>
      <c r="AN24">
        <f t="shared" si="9"/>
        <v>0</v>
      </c>
      <c r="AO24">
        <f t="shared" si="9"/>
        <v>0</v>
      </c>
      <c r="AP24">
        <f t="shared" si="9"/>
        <v>-2.2927626798159761</v>
      </c>
      <c r="AQ24">
        <f t="shared" si="9"/>
        <v>-1000.3130652938579</v>
      </c>
      <c r="AR24">
        <f t="shared" si="9"/>
        <v>-1002.6058279736739</v>
      </c>
      <c r="AS24">
        <f t="shared" si="9"/>
        <v>-210.5695866929384</v>
      </c>
      <c r="AT24">
        <f t="shared" si="9"/>
        <v>246.37512295699514</v>
      </c>
      <c r="AU24">
        <f t="shared" si="9"/>
        <v>-966.80029170961711</v>
      </c>
      <c r="AW24">
        <v>21</v>
      </c>
      <c r="AX24">
        <f>IF(Z24&gt;0, (R24*SUMPRODUCT(K24:$K$98, X24:$X$98)-K24*$AZ$3)/Z24, 0)</f>
        <v>20336.896581156925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12.5</v>
      </c>
      <c r="R25">
        <f t="shared" si="0"/>
        <v>2000000</v>
      </c>
      <c r="S25">
        <f t="shared" si="1"/>
        <v>21607.572563476067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15754.981781224524</v>
      </c>
      <c r="AC25">
        <f t="shared" si="2"/>
        <v>16524.989492466448</v>
      </c>
      <c r="AE25">
        <f t="shared" si="3"/>
        <v>0</v>
      </c>
      <c r="AF25">
        <f t="shared" si="4"/>
        <v>0</v>
      </c>
      <c r="AG25">
        <f t="shared" si="4"/>
        <v>-9.5597211602097865</v>
      </c>
      <c r="AH25">
        <f t="shared" si="5"/>
        <v>-4349.4460273296245</v>
      </c>
      <c r="AI25">
        <f t="shared" si="6"/>
        <v>-4359.0057484898343</v>
      </c>
      <c r="AJ25">
        <f t="shared" si="7"/>
        <v>-770.00771124192397</v>
      </c>
      <c r="AK25">
        <f t="shared" si="22"/>
        <v>1102.8487246857167</v>
      </c>
      <c r="AL25">
        <f t="shared" si="8"/>
        <v>-4026.1647350460416</v>
      </c>
      <c r="AN25">
        <f t="shared" si="9"/>
        <v>0</v>
      </c>
      <c r="AO25">
        <f t="shared" si="9"/>
        <v>0</v>
      </c>
      <c r="AP25">
        <f t="shared" si="9"/>
        <v>-2.0208918291071449</v>
      </c>
      <c r="AQ25">
        <f t="shared" si="9"/>
        <v>-919.45777397340737</v>
      </c>
      <c r="AR25">
        <f t="shared" si="9"/>
        <v>-921.47866580251457</v>
      </c>
      <c r="AS25">
        <f t="shared" si="9"/>
        <v>-162.77695404707282</v>
      </c>
      <c r="AT25">
        <f t="shared" si="9"/>
        <v>233.13838752276857</v>
      </c>
      <c r="AU25">
        <f t="shared" si="9"/>
        <v>-851.11723232681879</v>
      </c>
      <c r="AW25">
        <v>22</v>
      </c>
      <c r="AX25">
        <f>IF(Z25&gt;0, (R25*SUMPRODUCT(K25:$K$98, X25:$X$98)-K25*$AZ$3)/Z25, 0)</f>
        <v>21607.572563476067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12.5</v>
      </c>
      <c r="R26">
        <f t="shared" si="0"/>
        <v>2000000</v>
      </c>
      <c r="S26">
        <f t="shared" si="1"/>
        <v>22766.703108311369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16524.989492466448</v>
      </c>
      <c r="AC26">
        <f t="shared" si="2"/>
        <v>17186.175268971449</v>
      </c>
      <c r="AE26">
        <f t="shared" si="3"/>
        <v>0</v>
      </c>
      <c r="AF26">
        <f t="shared" si="4"/>
        <v>0</v>
      </c>
      <c r="AG26">
        <f t="shared" si="4"/>
        <v>-9.4360254903889373</v>
      </c>
      <c r="AH26">
        <f t="shared" si="5"/>
        <v>-4495.7533150003865</v>
      </c>
      <c r="AI26">
        <f t="shared" si="6"/>
        <v>-4505.1893404907751</v>
      </c>
      <c r="AJ26">
        <f t="shared" si="7"/>
        <v>-661.18577650500083</v>
      </c>
      <c r="AK26">
        <f t="shared" si="22"/>
        <v>1156.7492644726515</v>
      </c>
      <c r="AL26">
        <f t="shared" si="8"/>
        <v>-4009.6258525231242</v>
      </c>
      <c r="AN26">
        <f t="shared" si="9"/>
        <v>0</v>
      </c>
      <c r="AO26">
        <f t="shared" si="9"/>
        <v>0</v>
      </c>
      <c r="AP26">
        <f t="shared" si="9"/>
        <v>-1.7810205307168852</v>
      </c>
      <c r="AQ26">
        <f t="shared" si="9"/>
        <v>-848.55948759461728</v>
      </c>
      <c r="AR26">
        <f t="shared" si="9"/>
        <v>-850.34050812533405</v>
      </c>
      <c r="AS26">
        <f t="shared" si="9"/>
        <v>-124.79676361332659</v>
      </c>
      <c r="AT26">
        <f t="shared" si="9"/>
        <v>218.33283420184259</v>
      </c>
      <c r="AU26">
        <f t="shared" si="9"/>
        <v>-756.80443753681811</v>
      </c>
      <c r="AW26">
        <v>23</v>
      </c>
      <c r="AX26">
        <f>IF(Z26&gt;0, (R26*SUMPRODUCT(K26:$K$98, X26:$X$98)-K26*$AZ$3)/Z26, 0)</f>
        <v>22766.703108311369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12.5</v>
      </c>
      <c r="R27">
        <f t="shared" si="0"/>
        <v>2000000</v>
      </c>
      <c r="S27">
        <f t="shared" si="1"/>
        <v>23840.510229272808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17186.175268971449</v>
      </c>
      <c r="AC27">
        <f t="shared" si="2"/>
        <v>17748.904665732523</v>
      </c>
      <c r="AE27">
        <f t="shared" si="3"/>
        <v>0</v>
      </c>
      <c r="AF27">
        <f t="shared" si="4"/>
        <v>0</v>
      </c>
      <c r="AG27">
        <f t="shared" si="4"/>
        <v>-9.3060637623955689</v>
      </c>
      <c r="AH27">
        <f t="shared" si="5"/>
        <v>-5696.2356943165796</v>
      </c>
      <c r="AI27">
        <f t="shared" si="6"/>
        <v>-5705.5417580789754</v>
      </c>
      <c r="AJ27">
        <f t="shared" si="7"/>
        <v>-562.7293967610749</v>
      </c>
      <c r="AK27">
        <f t="shared" si="22"/>
        <v>1203.0322688280014</v>
      </c>
      <c r="AL27">
        <f t="shared" si="8"/>
        <v>-5065.2388860120491</v>
      </c>
      <c r="AN27">
        <f t="shared" si="9"/>
        <v>0</v>
      </c>
      <c r="AO27">
        <f t="shared" si="9"/>
        <v>0</v>
      </c>
      <c r="AP27">
        <f t="shared" si="9"/>
        <v>-1.5682952302122659</v>
      </c>
      <c r="AQ27">
        <f t="shared" si="9"/>
        <v>-959.95251028259815</v>
      </c>
      <c r="AR27">
        <f t="shared" si="9"/>
        <v>-961.52080551281051</v>
      </c>
      <c r="AS27">
        <f t="shared" si="9"/>
        <v>-94.833417368874706</v>
      </c>
      <c r="AT27">
        <f t="shared" si="9"/>
        <v>202.73982826319232</v>
      </c>
      <c r="AU27">
        <f t="shared" si="9"/>
        <v>-853.61439461849295</v>
      </c>
      <c r="AW27">
        <v>24</v>
      </c>
      <c r="AX27">
        <f>IF(Z27&gt;0, (R27*SUMPRODUCT(K27:$K$98, X27:$X$98)-K27*$AZ$3)/Z27, 0)</f>
        <v>23840.510229272808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12.5</v>
      </c>
      <c r="R28">
        <f t="shared" si="0"/>
        <v>2000000</v>
      </c>
      <c r="S28">
        <f t="shared" si="1"/>
        <v>24605.051513840164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17748.904665732523</v>
      </c>
      <c r="AC28">
        <f t="shared" si="2"/>
        <v>18049.031516481795</v>
      </c>
      <c r="AE28">
        <f t="shared" si="3"/>
        <v>0</v>
      </c>
      <c r="AF28">
        <f t="shared" si="4"/>
        <v>0</v>
      </c>
      <c r="AG28">
        <f t="shared" si="4"/>
        <v>-9.1693729569766109</v>
      </c>
      <c r="AH28">
        <f t="shared" si="5"/>
        <v>-6980.8268472001791</v>
      </c>
      <c r="AI28">
        <f t="shared" si="6"/>
        <v>-6989.9962201571561</v>
      </c>
      <c r="AJ28">
        <f t="shared" si="7"/>
        <v>-300.1268507492714</v>
      </c>
      <c r="AK28">
        <f t="shared" si="22"/>
        <v>1242.4233266012768</v>
      </c>
      <c r="AL28">
        <f t="shared" si="8"/>
        <v>-6047.6997443051505</v>
      </c>
      <c r="AN28">
        <f t="shared" si="9"/>
        <v>0</v>
      </c>
      <c r="AO28">
        <f t="shared" si="9"/>
        <v>0</v>
      </c>
      <c r="AP28">
        <f t="shared" si="9"/>
        <v>-1.3796960239758218</v>
      </c>
      <c r="AQ28">
        <f t="shared" si="9"/>
        <v>-1050.390151031821</v>
      </c>
      <c r="AR28">
        <f t="shared" si="9"/>
        <v>-1051.7698470557971</v>
      </c>
      <c r="AS28">
        <f t="shared" si="9"/>
        <v>-45.159448155295586</v>
      </c>
      <c r="AT28">
        <f t="shared" si="9"/>
        <v>186.94479239197642</v>
      </c>
      <c r="AU28">
        <f t="shared" si="9"/>
        <v>-909.98450281911607</v>
      </c>
      <c r="AW28">
        <v>25</v>
      </c>
      <c r="AX28">
        <f>IF(Z28&gt;0, (R28*SUMPRODUCT(K28:$K$98, X28:$X$98)-K28*$AZ$3)/Z28, 0)</f>
        <v>24605.051513840164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12.5</v>
      </c>
      <c r="R29">
        <f t="shared" si="0"/>
        <v>2000000</v>
      </c>
      <c r="S29">
        <f t="shared" si="1"/>
        <v>25100.211223015922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18049.031516481795</v>
      </c>
      <c r="AC29">
        <f t="shared" si="2"/>
        <v>18123.712223514151</v>
      </c>
      <c r="AE29">
        <f t="shared" si="3"/>
        <v>0</v>
      </c>
      <c r="AF29">
        <f t="shared" si="4"/>
        <v>0</v>
      </c>
      <c r="AG29">
        <f t="shared" si="4"/>
        <v>-9.0256771459434013</v>
      </c>
      <c r="AH29">
        <f t="shared" si="5"/>
        <v>-8320.3330341507699</v>
      </c>
      <c r="AI29">
        <f t="shared" si="6"/>
        <v>-8329.3587112967125</v>
      </c>
      <c r="AJ29">
        <f t="shared" si="7"/>
        <v>-74.680707032355713</v>
      </c>
      <c r="AK29">
        <f t="shared" si="22"/>
        <v>1263.4322061537257</v>
      </c>
      <c r="AL29">
        <f t="shared" si="8"/>
        <v>-7140.6072121753423</v>
      </c>
      <c r="AN29">
        <f t="shared" si="9"/>
        <v>0</v>
      </c>
      <c r="AO29">
        <f t="shared" si="9"/>
        <v>0</v>
      </c>
      <c r="AP29">
        <f t="shared" si="9"/>
        <v>-1.2125664475617943</v>
      </c>
      <c r="AQ29">
        <f t="shared" si="9"/>
        <v>-1117.8060666933711</v>
      </c>
      <c r="AR29">
        <f t="shared" si="9"/>
        <v>-1119.0186331409327</v>
      </c>
      <c r="AS29">
        <f t="shared" si="9"/>
        <v>-10.033077647623021</v>
      </c>
      <c r="AT29">
        <f t="shared" si="9"/>
        <v>169.73745871682775</v>
      </c>
      <c r="AU29">
        <f t="shared" si="9"/>
        <v>-959.31425207172799</v>
      </c>
      <c r="AW29">
        <v>26</v>
      </c>
      <c r="AX29">
        <f>IF(Z29&gt;0, (R29*SUMPRODUCT(K29:$K$98, X29:$X$98)-K29*$AZ$3)/Z29, 0)</f>
        <v>25100.211223015922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12.5</v>
      </c>
      <c r="R30">
        <f t="shared" si="0"/>
        <v>2000000</v>
      </c>
      <c r="S30">
        <f t="shared" si="1"/>
        <v>25369.600097490951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18123.712223514151</v>
      </c>
      <c r="AC30">
        <f t="shared" si="2"/>
        <v>18010.433708663786</v>
      </c>
      <c r="AE30">
        <f t="shared" si="3"/>
        <v>0</v>
      </c>
      <c r="AF30">
        <f t="shared" si="4"/>
        <v>0</v>
      </c>
      <c r="AG30">
        <f t="shared" si="4"/>
        <v>-8.8740232598527502</v>
      </c>
      <c r="AH30">
        <f t="shared" si="5"/>
        <v>-9823.538340994739</v>
      </c>
      <c r="AI30">
        <f t="shared" si="6"/>
        <v>-9832.412364254591</v>
      </c>
      <c r="AJ30">
        <f t="shared" si="7"/>
        <v>113.27851485036445</v>
      </c>
      <c r="AK30">
        <f t="shared" si="22"/>
        <v>1268.6598556459905</v>
      </c>
      <c r="AL30">
        <f t="shared" si="8"/>
        <v>-8450.4739937582362</v>
      </c>
      <c r="AN30">
        <f t="shared" si="9"/>
        <v>0</v>
      </c>
      <c r="AO30">
        <f t="shared" si="9"/>
        <v>0</v>
      </c>
      <c r="AP30">
        <f t="shared" si="9"/>
        <v>-1.0644574170553893</v>
      </c>
      <c r="AQ30">
        <f t="shared" si="9"/>
        <v>-1178.3537120200601</v>
      </c>
      <c r="AR30">
        <f t="shared" si="9"/>
        <v>-1179.4181694371155</v>
      </c>
      <c r="AS30">
        <f t="shared" si="9"/>
        <v>13.587991804237205</v>
      </c>
      <c r="AT30">
        <f t="shared" si="9"/>
        <v>152.17836977871551</v>
      </c>
      <c r="AU30">
        <f t="shared" si="9"/>
        <v>-1013.6518078541628</v>
      </c>
      <c r="AW30">
        <v>27</v>
      </c>
      <c r="AX30">
        <f>IF(Z30&gt;0, (R30*SUMPRODUCT(K30:$K$98, X30:$X$98)-K30*$AZ$3)/Z30, 0)</f>
        <v>25369.600097490951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12.5</v>
      </c>
      <c r="R31">
        <f t="shared" si="0"/>
        <v>2000000</v>
      </c>
      <c r="S31">
        <f t="shared" si="1"/>
        <v>25433.243768845201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18010.433708663786</v>
      </c>
      <c r="AC31">
        <f t="shared" si="2"/>
        <v>17728.979596503556</v>
      </c>
      <c r="AE31">
        <f t="shared" si="3"/>
        <v>0</v>
      </c>
      <c r="AF31">
        <f t="shared" si="4"/>
        <v>0</v>
      </c>
      <c r="AG31">
        <f t="shared" si="4"/>
        <v>-8.7134872362510585</v>
      </c>
      <c r="AH31">
        <f t="shared" si="5"/>
        <v>-11487.326560506319</v>
      </c>
      <c r="AI31">
        <f t="shared" si="6"/>
        <v>-11496.04004774257</v>
      </c>
      <c r="AJ31">
        <f t="shared" si="7"/>
        <v>281.45411216023058</v>
      </c>
      <c r="AK31">
        <f t="shared" si="22"/>
        <v>1260.7303596064651</v>
      </c>
      <c r="AL31">
        <f t="shared" si="8"/>
        <v>-9953.8555759758747</v>
      </c>
      <c r="AN31">
        <f t="shared" si="9"/>
        <v>0</v>
      </c>
      <c r="AO31">
        <f t="shared" si="9"/>
        <v>0</v>
      </c>
      <c r="AP31">
        <f t="shared" si="9"/>
        <v>-0.9332149906054249</v>
      </c>
      <c r="AQ31">
        <f t="shared" si="9"/>
        <v>-1230.2933438227712</v>
      </c>
      <c r="AR31">
        <f t="shared" si="9"/>
        <v>-1231.2265588133766</v>
      </c>
      <c r="AS31">
        <f t="shared" si="9"/>
        <v>30.143751808429222</v>
      </c>
      <c r="AT31">
        <f t="shared" si="9"/>
        <v>135.02429495751684</v>
      </c>
      <c r="AU31">
        <f t="shared" si="9"/>
        <v>-1066.0585120474307</v>
      </c>
      <c r="AW31">
        <v>28</v>
      </c>
      <c r="AX31">
        <f>IF(Z31&gt;0, (R31*SUMPRODUCT(K31:$K$98, X31:$X$98)-K31*$AZ$3)/Z31, 0)</f>
        <v>25433.243768845201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12.5</v>
      </c>
      <c r="R32">
        <f t="shared" si="0"/>
        <v>2000000</v>
      </c>
      <c r="S32">
        <f t="shared" si="1"/>
        <v>25311.086081604972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17728.979596503556</v>
      </c>
      <c r="AC32">
        <f t="shared" si="2"/>
        <v>17299.489466841347</v>
      </c>
      <c r="AE32">
        <f t="shared" si="3"/>
        <v>0</v>
      </c>
      <c r="AF32">
        <f t="shared" si="4"/>
        <v>0</v>
      </c>
      <c r="AG32">
        <f t="shared" si="4"/>
        <v>-8.5434349849046409</v>
      </c>
      <c r="AH32">
        <f t="shared" si="5"/>
        <v>-13266.780637425214</v>
      </c>
      <c r="AI32">
        <f t="shared" si="6"/>
        <v>-13275.324072410118</v>
      </c>
      <c r="AJ32">
        <f t="shared" si="7"/>
        <v>429.49012966220835</v>
      </c>
      <c r="AK32">
        <f t="shared" si="22"/>
        <v>1241.028571755249</v>
      </c>
      <c r="AL32">
        <f t="shared" si="8"/>
        <v>-11604.805370992661</v>
      </c>
      <c r="AN32">
        <f t="shared" si="9"/>
        <v>0</v>
      </c>
      <c r="AO32">
        <f t="shared" si="9"/>
        <v>0</v>
      </c>
      <c r="AP32">
        <f t="shared" si="9"/>
        <v>-0.81696641480344123</v>
      </c>
      <c r="AQ32">
        <f t="shared" si="9"/>
        <v>-1268.6365885023431</v>
      </c>
      <c r="AR32">
        <f t="shared" si="9"/>
        <v>-1269.4535549171464</v>
      </c>
      <c r="AS32">
        <f t="shared" si="9"/>
        <v>41.070015988131956</v>
      </c>
      <c r="AT32">
        <f t="shared" si="9"/>
        <v>118.67342172404179</v>
      </c>
      <c r="AU32">
        <f t="shared" si="9"/>
        <v>-1109.7101172049727</v>
      </c>
      <c r="AW32">
        <v>29</v>
      </c>
      <c r="AX32">
        <f>IF(Z32&gt;0, (R32*SUMPRODUCT(K32:$K$98, X32:$X$98)-K32*$AZ$3)/Z32, 0)</f>
        <v>25311.086081604972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12.5</v>
      </c>
      <c r="R33">
        <f t="shared" si="0"/>
        <v>2000000</v>
      </c>
      <c r="S33">
        <f t="shared" si="1"/>
        <v>25030.0769765634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17299.489466841347</v>
      </c>
      <c r="AC33">
        <f t="shared" si="2"/>
        <v>16745.855748125217</v>
      </c>
      <c r="AE33">
        <f t="shared" si="3"/>
        <v>0</v>
      </c>
      <c r="AF33">
        <f t="shared" si="4"/>
        <v>0</v>
      </c>
      <c r="AG33">
        <f t="shared" si="4"/>
        <v>-8.3628666842520065</v>
      </c>
      <c r="AH33">
        <f t="shared" si="5"/>
        <v>-15221.432128574117</v>
      </c>
      <c r="AI33">
        <f t="shared" si="6"/>
        <v>-15229.794995258369</v>
      </c>
      <c r="AJ33">
        <f t="shared" si="7"/>
        <v>553.63371871612981</v>
      </c>
      <c r="AK33">
        <f t="shared" si="22"/>
        <v>1210.9642626788943</v>
      </c>
      <c r="AL33">
        <f t="shared" si="8"/>
        <v>-13465.197013863346</v>
      </c>
      <c r="AN33">
        <f t="shared" si="9"/>
        <v>0</v>
      </c>
      <c r="AO33">
        <f t="shared" si="9"/>
        <v>0</v>
      </c>
      <c r="AP33">
        <f t="shared" si="9"/>
        <v>-0.71401746576927361</v>
      </c>
      <c r="AQ33">
        <f t="shared" si="9"/>
        <v>-1299.5984276886247</v>
      </c>
      <c r="AR33">
        <f t="shared" si="9"/>
        <v>-1300.312445154394</v>
      </c>
      <c r="AS33">
        <f t="shared" si="9"/>
        <v>47.268976025469996</v>
      </c>
      <c r="AT33">
        <f t="shared" si="9"/>
        <v>103.39153625435047</v>
      </c>
      <c r="AU33">
        <f t="shared" si="9"/>
        <v>-1149.6519328745737</v>
      </c>
      <c r="AW33">
        <v>30</v>
      </c>
      <c r="AX33">
        <f>IF(Z33&gt;0, (R33*SUMPRODUCT(K33:$K$98, X33:$X$98)-K33*$AZ$3)/Z33, 0)</f>
        <v>25030.0769765634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12.5</v>
      </c>
      <c r="R34">
        <f t="shared" si="0"/>
        <v>2000000</v>
      </c>
      <c r="S34">
        <f t="shared" si="1"/>
        <v>24606.997394113736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16745.855748125217</v>
      </c>
      <c r="AC34">
        <f t="shared" si="2"/>
        <v>16084.65273988857</v>
      </c>
      <c r="AE34">
        <f t="shared" si="3"/>
        <v>0</v>
      </c>
      <c r="AF34">
        <f t="shared" si="4"/>
        <v>0</v>
      </c>
      <c r="AG34">
        <f t="shared" si="4"/>
        <v>-8.1707717535948721</v>
      </c>
      <c r="AH34">
        <f t="shared" si="5"/>
        <v>-17354.602210338388</v>
      </c>
      <c r="AI34">
        <f t="shared" si="6"/>
        <v>-17362.772982091981</v>
      </c>
      <c r="AJ34">
        <f t="shared" si="7"/>
        <v>661.20300823664729</v>
      </c>
      <c r="AK34">
        <f t="shared" si="22"/>
        <v>1172.2099023687654</v>
      </c>
      <c r="AL34">
        <f t="shared" si="8"/>
        <v>-15529.360071486568</v>
      </c>
      <c r="AN34">
        <f t="shared" si="9"/>
        <v>0</v>
      </c>
      <c r="AO34">
        <f t="shared" si="9"/>
        <v>0</v>
      </c>
      <c r="AP34">
        <f t="shared" si="9"/>
        <v>-0.62287187015785528</v>
      </c>
      <c r="AQ34">
        <f t="shared" si="9"/>
        <v>-1322.9709335404223</v>
      </c>
      <c r="AR34">
        <f t="shared" si="9"/>
        <v>-1323.59380541058</v>
      </c>
      <c r="AS34">
        <f t="shared" si="9"/>
        <v>50.404633333829459</v>
      </c>
      <c r="AT34">
        <f t="shared" si="9"/>
        <v>89.359560654078194</v>
      </c>
      <c r="AU34">
        <f t="shared" ref="AU34:AU97" si="23">AL34*$K34</f>
        <v>-1183.8296114226723</v>
      </c>
      <c r="AW34">
        <v>31</v>
      </c>
      <c r="AX34">
        <f>IF(Z34&gt;0, (R34*SUMPRODUCT(K34:$K$98, X34:$X$98)-K34*$AZ$3)/Z34, 0)</f>
        <v>24606.997394113736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12.5</v>
      </c>
      <c r="R35">
        <f t="shared" si="0"/>
        <v>2000000</v>
      </c>
      <c r="S35">
        <f t="shared" si="1"/>
        <v>24053.590798142774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16084.65273988857</v>
      </c>
      <c r="AC35">
        <f t="shared" si="2"/>
        <v>15331.677716573129</v>
      </c>
      <c r="AE35">
        <f t="shared" si="3"/>
        <v>0</v>
      </c>
      <c r="AF35">
        <f t="shared" ref="AF35:AG66" si="24">-$Z35*P35</f>
        <v>0</v>
      </c>
      <c r="AG35">
        <f t="shared" si="24"/>
        <v>-7.967457876266919</v>
      </c>
      <c r="AH35">
        <f t="shared" si="5"/>
        <v>-19456.985566720556</v>
      </c>
      <c r="AI35">
        <f t="shared" ref="AI35:AI66" si="25">SUM(AE35:AH35)</f>
        <v>-19464.953024596824</v>
      </c>
      <c r="AJ35">
        <f t="shared" si="7"/>
        <v>752.97502331544092</v>
      </c>
      <c r="AK35">
        <f t="shared" si="22"/>
        <v>1125.9256917922</v>
      </c>
      <c r="AL35">
        <f t="shared" ref="AL35:AL98" si="26">SUM(AI35:AK35)</f>
        <v>-17586.052309489183</v>
      </c>
      <c r="AN35">
        <f t="shared" ref="AN35:AT66" si="27">AE35*$K35</f>
        <v>0</v>
      </c>
      <c r="AO35">
        <f t="shared" si="27"/>
        <v>0</v>
      </c>
      <c r="AP35">
        <f t="shared" si="27"/>
        <v>-0.54229723788799844</v>
      </c>
      <c r="AQ35">
        <f t="shared" si="27"/>
        <v>-1324.3207173883429</v>
      </c>
      <c r="AR35">
        <f t="shared" si="27"/>
        <v>-1324.863014626231</v>
      </c>
      <c r="AS35">
        <f t="shared" si="27"/>
        <v>51.250509470398001</v>
      </c>
      <c r="AT35">
        <f t="shared" si="27"/>
        <v>76.635032429205481</v>
      </c>
      <c r="AU35">
        <f t="shared" si="23"/>
        <v>-1196.9774727266276</v>
      </c>
      <c r="AW35">
        <v>32</v>
      </c>
      <c r="AX35">
        <f>IF(Z35&gt;0, (R35*SUMPRODUCT(K35:$K$98, X35:$X$98)-K35*$AZ$3)/Z35, 0)</f>
        <v>24053.590798142774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12.5</v>
      </c>
      <c r="R36">
        <f t="shared" si="0"/>
        <v>2000000</v>
      </c>
      <c r="S36">
        <f t="shared" si="1"/>
        <v>23404.633383689041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15331.677716573129</v>
      </c>
      <c r="AC36">
        <f t="shared" si="2"/>
        <v>14516.281919028521</v>
      </c>
      <c r="AE36">
        <f t="shared" si="3"/>
        <v>0</v>
      </c>
      <c r="AF36">
        <f t="shared" si="24"/>
        <v>0</v>
      </c>
      <c r="AG36">
        <f t="shared" si="24"/>
        <v>-7.7528889691693941</v>
      </c>
      <c r="AH36">
        <f t="shared" si="5"/>
        <v>-21583.092533576822</v>
      </c>
      <c r="AI36">
        <f t="shared" si="25"/>
        <v>-21590.845422545994</v>
      </c>
      <c r="AJ36">
        <f t="shared" si="7"/>
        <v>815.39579754460829</v>
      </c>
      <c r="AK36">
        <f t="shared" si="22"/>
        <v>1073.2174401601192</v>
      </c>
      <c r="AL36">
        <f t="shared" si="26"/>
        <v>-19702.232184841265</v>
      </c>
      <c r="AN36">
        <f t="shared" si="27"/>
        <v>0</v>
      </c>
      <c r="AO36">
        <f t="shared" si="27"/>
        <v>0</v>
      </c>
      <c r="AP36">
        <f t="shared" si="27"/>
        <v>-0.47115429894035743</v>
      </c>
      <c r="AQ36">
        <f t="shared" si="27"/>
        <v>-1311.6358137025795</v>
      </c>
      <c r="AR36">
        <f t="shared" si="27"/>
        <v>-1312.1069680015198</v>
      </c>
      <c r="AS36">
        <f t="shared" si="27"/>
        <v>49.552784372223812</v>
      </c>
      <c r="AT36">
        <f t="shared" si="27"/>
        <v>65.220979255605002</v>
      </c>
      <c r="AU36">
        <f t="shared" si="23"/>
        <v>-1197.3332043736909</v>
      </c>
      <c r="AW36">
        <v>33</v>
      </c>
      <c r="AX36">
        <f>IF(Z36&gt;0, (R36*SUMPRODUCT(K36:$K$98, X36:$X$98)-K36*$AZ$3)/Z36, 0)</f>
        <v>23404.633383689041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12.5</v>
      </c>
      <c r="R37">
        <f t="shared" si="0"/>
        <v>2000000</v>
      </c>
      <c r="S37">
        <f t="shared" si="1"/>
        <v>22684.576909081741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14516.281919028521</v>
      </c>
      <c r="AC37">
        <f t="shared" si="2"/>
        <v>13659.043355186415</v>
      </c>
      <c r="AE37">
        <f t="shared" si="3"/>
        <v>0</v>
      </c>
      <c r="AF37">
        <f t="shared" si="24"/>
        <v>0</v>
      </c>
      <c r="AG37">
        <f t="shared" si="24"/>
        <v>-7.5266134618307747</v>
      </c>
      <c r="AH37">
        <f t="shared" si="5"/>
        <v>-23799.458823508034</v>
      </c>
      <c r="AI37">
        <f t="shared" si="25"/>
        <v>-23806.985436969866</v>
      </c>
      <c r="AJ37">
        <f t="shared" si="7"/>
        <v>857.23856384210558</v>
      </c>
      <c r="AK37">
        <f t="shared" si="22"/>
        <v>1016.1397343319966</v>
      </c>
      <c r="AL37">
        <f t="shared" si="26"/>
        <v>-21933.607138795767</v>
      </c>
      <c r="AN37">
        <f t="shared" si="27"/>
        <v>0</v>
      </c>
      <c r="AO37">
        <f t="shared" si="27"/>
        <v>0</v>
      </c>
      <c r="AP37">
        <f t="shared" si="27"/>
        <v>-0.40839572180147865</v>
      </c>
      <c r="AQ37">
        <f t="shared" si="27"/>
        <v>-1291.3639333282483</v>
      </c>
      <c r="AR37">
        <f t="shared" si="27"/>
        <v>-1291.7723290500498</v>
      </c>
      <c r="AS37">
        <f t="shared" si="27"/>
        <v>46.51395528835927</v>
      </c>
      <c r="AT37">
        <f t="shared" si="27"/>
        <v>55.135968169240478</v>
      </c>
      <c r="AU37">
        <f t="shared" si="23"/>
        <v>-1190.1224055924504</v>
      </c>
      <c r="AW37">
        <v>34</v>
      </c>
      <c r="AX37">
        <f>IF(Z37&gt;0, (R37*SUMPRODUCT(K37:$K$98, X37:$X$98)-K37*$AZ$3)/Z37, 0)</f>
        <v>22684.576909081741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12.5</v>
      </c>
      <c r="R38">
        <f t="shared" si="0"/>
        <v>2000000</v>
      </c>
      <c r="S38">
        <f t="shared" si="1"/>
        <v>21912.368561844429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13659.043355186415</v>
      </c>
      <c r="AC38">
        <f t="shared" si="2"/>
        <v>12773.391252090732</v>
      </c>
      <c r="AE38">
        <f t="shared" si="3"/>
        <v>0</v>
      </c>
      <c r="AF38">
        <f t="shared" si="24"/>
        <v>0</v>
      </c>
      <c r="AG38">
        <f t="shared" si="24"/>
        <v>-7.2866331268797575</v>
      </c>
      <c r="AH38">
        <f t="shared" si="5"/>
        <v>-26354.272053233377</v>
      </c>
      <c r="AI38">
        <f t="shared" si="25"/>
        <v>-26361.558686360258</v>
      </c>
      <c r="AJ38">
        <f t="shared" si="7"/>
        <v>885.65210309568283</v>
      </c>
      <c r="AK38">
        <f t="shared" si="22"/>
        <v>956.13303486304915</v>
      </c>
      <c r="AL38">
        <f t="shared" si="26"/>
        <v>-24519.773548401525</v>
      </c>
      <c r="AN38">
        <f t="shared" si="27"/>
        <v>0</v>
      </c>
      <c r="AO38">
        <f t="shared" si="27"/>
        <v>0</v>
      </c>
      <c r="AP38">
        <f t="shared" si="27"/>
        <v>-0.35301279947265934</v>
      </c>
      <c r="AQ38">
        <f t="shared" si="27"/>
        <v>-1276.7755962979068</v>
      </c>
      <c r="AR38">
        <f t="shared" si="27"/>
        <v>-1277.1286090973797</v>
      </c>
      <c r="AS38">
        <f t="shared" si="27"/>
        <v>42.906857368642505</v>
      </c>
      <c r="AT38">
        <f t="shared" si="27"/>
        <v>46.321420802727971</v>
      </c>
      <c r="AU38">
        <f t="shared" si="23"/>
        <v>-1187.900330926009</v>
      </c>
      <c r="AW38">
        <v>35</v>
      </c>
      <c r="AX38">
        <f>IF(Z38&gt;0, (R38*SUMPRODUCT(K38:$K$98, X38:$X$98)-K38*$AZ$3)/Z38, 0)</f>
        <v>21912.368561844429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12.5</v>
      </c>
      <c r="R39">
        <f t="shared" si="0"/>
        <v>2000000</v>
      </c>
      <c r="S39">
        <f t="shared" si="1"/>
        <v>21076.158058195197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12773.391252090732</v>
      </c>
      <c r="AC39">
        <f t="shared" si="2"/>
        <v>11858.858361357603</v>
      </c>
      <c r="AE39">
        <f t="shared" si="3"/>
        <v>0</v>
      </c>
      <c r="AF39">
        <f t="shared" si="24"/>
        <v>0</v>
      </c>
      <c r="AG39">
        <f t="shared" si="24"/>
        <v>-7.0333373429665684</v>
      </c>
      <c r="AH39">
        <f t="shared" si="5"/>
        <v>-28868.712423102559</v>
      </c>
      <c r="AI39">
        <f t="shared" si="25"/>
        <v>-28875.745760445527</v>
      </c>
      <c r="AJ39">
        <f t="shared" si="7"/>
        <v>914.53289073312953</v>
      </c>
      <c r="AK39">
        <f t="shared" si="22"/>
        <v>894.13738764635139</v>
      </c>
      <c r="AL39">
        <f t="shared" si="26"/>
        <v>-27067.075482066048</v>
      </c>
      <c r="AN39">
        <f t="shared" si="27"/>
        <v>0</v>
      </c>
      <c r="AO39">
        <f t="shared" si="27"/>
        <v>0</v>
      </c>
      <c r="AP39">
        <f t="shared" si="27"/>
        <v>-0.30423345806176727</v>
      </c>
      <c r="AQ39">
        <f t="shared" si="27"/>
        <v>-1248.7426355361922</v>
      </c>
      <c r="AR39">
        <f t="shared" si="27"/>
        <v>-1249.0468689942541</v>
      </c>
      <c r="AS39">
        <f t="shared" si="27"/>
        <v>39.558959039153663</v>
      </c>
      <c r="AT39">
        <f t="shared" si="27"/>
        <v>38.676732845466958</v>
      </c>
      <c r="AU39">
        <f t="shared" si="23"/>
        <v>-1170.8111771096335</v>
      </c>
      <c r="AW39">
        <v>36</v>
      </c>
      <c r="AX39">
        <f>IF(Z39&gt;0, (R39*SUMPRODUCT(K39:$K$98, X39:$X$98)-K39*$AZ$3)/Z39, 0)</f>
        <v>21076.158058195197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12.5</v>
      </c>
      <c r="R40">
        <f t="shared" si="0"/>
        <v>2000000</v>
      </c>
      <c r="S40">
        <f t="shared" si="1"/>
        <v>20191.395215090408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11858.858361357603</v>
      </c>
      <c r="AC40">
        <f t="shared" si="2"/>
        <v>10933.546712932832</v>
      </c>
      <c r="AE40">
        <f t="shared" si="3"/>
        <v>0</v>
      </c>
      <c r="AF40">
        <f t="shared" si="24"/>
        <v>0</v>
      </c>
      <c r="AG40">
        <f t="shared" si="24"/>
        <v>-6.7686919331616107</v>
      </c>
      <c r="AH40">
        <f t="shared" si="5"/>
        <v>-31089.925820046745</v>
      </c>
      <c r="AI40">
        <f t="shared" si="25"/>
        <v>-31096.694511979906</v>
      </c>
      <c r="AJ40">
        <f t="shared" si="7"/>
        <v>925.31164842477119</v>
      </c>
      <c r="AK40">
        <f t="shared" si="22"/>
        <v>830.12008529503225</v>
      </c>
      <c r="AL40">
        <f t="shared" si="26"/>
        <v>-29341.262778260101</v>
      </c>
      <c r="AN40">
        <f t="shared" si="27"/>
        <v>0</v>
      </c>
      <c r="AO40">
        <f t="shared" si="27"/>
        <v>0</v>
      </c>
      <c r="AP40">
        <f t="shared" si="27"/>
        <v>-0.26141605188932249</v>
      </c>
      <c r="AQ40">
        <f t="shared" si="27"/>
        <v>-1200.7350521583378</v>
      </c>
      <c r="AR40">
        <f t="shared" si="27"/>
        <v>-1200.996468210227</v>
      </c>
      <c r="AS40">
        <f t="shared" si="27"/>
        <v>35.736789365950465</v>
      </c>
      <c r="AT40">
        <f t="shared" si="27"/>
        <v>32.06036224350553</v>
      </c>
      <c r="AU40">
        <f t="shared" si="23"/>
        <v>-1133.199316600771</v>
      </c>
      <c r="AW40">
        <v>37</v>
      </c>
      <c r="AX40">
        <f>IF(Z40&gt;0, (R40*SUMPRODUCT(K40:$K$98, X40:$X$98)-K40*$AZ$3)/Z40, 0)</f>
        <v>20191.395215090408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12.5</v>
      </c>
      <c r="R41">
        <f t="shared" si="0"/>
        <v>2000000</v>
      </c>
      <c r="S41">
        <f t="shared" si="1"/>
        <v>19294.069344671687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10933.546712932832</v>
      </c>
      <c r="AC41">
        <f t="shared" si="2"/>
        <v>10021.589327838266</v>
      </c>
      <c r="AE41">
        <f t="shared" si="3"/>
        <v>0</v>
      </c>
      <c r="AF41">
        <f t="shared" si="24"/>
        <v>0</v>
      </c>
      <c r="AG41">
        <f t="shared" si="24"/>
        <v>-6.4926617791271317</v>
      </c>
      <c r="AH41">
        <f t="shared" si="5"/>
        <v>-33334.917552457882</v>
      </c>
      <c r="AI41">
        <f t="shared" si="25"/>
        <v>-33341.41021423701</v>
      </c>
      <c r="AJ41">
        <f t="shared" si="7"/>
        <v>911.95738509456532</v>
      </c>
      <c r="AK41">
        <f t="shared" si="22"/>
        <v>765.34826990529825</v>
      </c>
      <c r="AL41">
        <f t="shared" si="26"/>
        <v>-31664.104559237145</v>
      </c>
      <c r="AN41">
        <f t="shared" si="27"/>
        <v>0</v>
      </c>
      <c r="AO41">
        <f t="shared" si="27"/>
        <v>0</v>
      </c>
      <c r="AP41">
        <f t="shared" si="27"/>
        <v>-0.22388874411357645</v>
      </c>
      <c r="AQ41">
        <f t="shared" si="27"/>
        <v>-1149.4997090319362</v>
      </c>
      <c r="AR41">
        <f t="shared" si="27"/>
        <v>-1149.7235977760499</v>
      </c>
      <c r="AS41">
        <f t="shared" si="27"/>
        <v>31.447347879774025</v>
      </c>
      <c r="AT41">
        <f t="shared" si="27"/>
        <v>26.39177409632946</v>
      </c>
      <c r="AU41">
        <f t="shared" si="23"/>
        <v>-1091.8844757999464</v>
      </c>
      <c r="AW41">
        <v>38</v>
      </c>
      <c r="AX41">
        <f>IF(Z41&gt;0, (R41*SUMPRODUCT(K41:$K$98, X41:$X$98)-K41*$AZ$3)/Z41, 0)</f>
        <v>19294.069344671687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12.5</v>
      </c>
      <c r="R42">
        <f t="shared" si="0"/>
        <v>2000000</v>
      </c>
      <c r="S42">
        <f t="shared" si="1"/>
        <v>18388.968366339664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10021.589327838266</v>
      </c>
      <c r="AC42">
        <f t="shared" si="2"/>
        <v>9129.9268215418379</v>
      </c>
      <c r="AE42">
        <f t="shared" si="3"/>
        <v>0</v>
      </c>
      <c r="AF42">
        <f t="shared" si="24"/>
        <v>0</v>
      </c>
      <c r="AG42">
        <f t="shared" si="24"/>
        <v>-6.2061167867455227</v>
      </c>
      <c r="AH42">
        <f t="shared" si="5"/>
        <v>-35458.939934454138</v>
      </c>
      <c r="AI42">
        <f t="shared" si="25"/>
        <v>-35465.146051240881</v>
      </c>
      <c r="AJ42">
        <f t="shared" si="7"/>
        <v>891.66250629642855</v>
      </c>
      <c r="AK42">
        <f t="shared" si="22"/>
        <v>701.5112529486787</v>
      </c>
      <c r="AL42">
        <f t="shared" si="26"/>
        <v>-33871.972291995771</v>
      </c>
      <c r="AN42">
        <f t="shared" si="27"/>
        <v>0</v>
      </c>
      <c r="AO42">
        <f t="shared" si="27"/>
        <v>0</v>
      </c>
      <c r="AP42">
        <f t="shared" si="27"/>
        <v>-0.19107831443227988</v>
      </c>
      <c r="AQ42">
        <f t="shared" si="27"/>
        <v>-1091.7349297553228</v>
      </c>
      <c r="AR42">
        <f t="shared" si="27"/>
        <v>-1091.926008069755</v>
      </c>
      <c r="AS42">
        <f t="shared" si="27"/>
        <v>27.453136091389815</v>
      </c>
      <c r="AT42">
        <f t="shared" si="27"/>
        <v>21.598624772093999</v>
      </c>
      <c r="AU42">
        <f t="shared" si="23"/>
        <v>-1042.8742472062711</v>
      </c>
      <c r="AW42">
        <v>39</v>
      </c>
      <c r="AX42">
        <f>IF(Z42&gt;0, (R42*SUMPRODUCT(K42:$K$98, X42:$X$98)-K42*$AZ$3)/Z42, 0)</f>
        <v>18388.968366339664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12.5</v>
      </c>
      <c r="R43">
        <f t="shared" si="0"/>
        <v>2000000</v>
      </c>
      <c r="S43">
        <f t="shared" si="1"/>
        <v>17490.981963907321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9129.9268215418379</v>
      </c>
      <c r="AC43">
        <f t="shared" si="2"/>
        <v>8268.4036799432197</v>
      </c>
      <c r="AE43">
        <f t="shared" si="3"/>
        <v>0</v>
      </c>
      <c r="AF43">
        <f t="shared" si="24"/>
        <v>0</v>
      </c>
      <c r="AG43">
        <f t="shared" si="24"/>
        <v>-5.9090476573907393</v>
      </c>
      <c r="AH43">
        <f t="shared" si="5"/>
        <v>-37601.273837972403</v>
      </c>
      <c r="AI43">
        <f t="shared" si="25"/>
        <v>-37607.182885629794</v>
      </c>
      <c r="AJ43">
        <f t="shared" si="7"/>
        <v>861.52314159861817</v>
      </c>
      <c r="AK43">
        <f t="shared" si="22"/>
        <v>639.09487750792869</v>
      </c>
      <c r="AL43">
        <f t="shared" si="26"/>
        <v>-36106.564866523244</v>
      </c>
      <c r="AN43">
        <f t="shared" si="27"/>
        <v>0</v>
      </c>
      <c r="AO43">
        <f t="shared" si="27"/>
        <v>0</v>
      </c>
      <c r="AP43">
        <f t="shared" si="27"/>
        <v>-0.16243923205582539</v>
      </c>
      <c r="AQ43">
        <f t="shared" si="27"/>
        <v>-1033.6559122046601</v>
      </c>
      <c r="AR43">
        <f t="shared" si="27"/>
        <v>-1033.8183514367161</v>
      </c>
      <c r="AS43">
        <f t="shared" si="27"/>
        <v>23.683200006783714</v>
      </c>
      <c r="AT43">
        <f t="shared" si="27"/>
        <v>17.568665397943491</v>
      </c>
      <c r="AU43">
        <f t="shared" si="23"/>
        <v>-992.56648603198869</v>
      </c>
      <c r="AW43">
        <v>40</v>
      </c>
      <c r="AX43">
        <f>IF(Z43&gt;0, (R43*SUMPRODUCT(K43:$K$98, X43:$X$98)-K43*$AZ$3)/Z43, 0)</f>
        <v>17490.981963907321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12.5</v>
      </c>
      <c r="R44">
        <f t="shared" si="0"/>
        <v>2000000</v>
      </c>
      <c r="S44">
        <f t="shared" si="1"/>
        <v>16605.558735781964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8268.4036799432197</v>
      </c>
      <c r="AC44">
        <f t="shared" si="2"/>
        <v>7440.2940071641897</v>
      </c>
      <c r="AE44">
        <f t="shared" si="3"/>
        <v>0</v>
      </c>
      <c r="AF44">
        <f t="shared" si="24"/>
        <v>0</v>
      </c>
      <c r="AG44">
        <f t="shared" si="24"/>
        <v>-5.600755540320745</v>
      </c>
      <c r="AH44">
        <f t="shared" si="5"/>
        <v>-39872.262479374083</v>
      </c>
      <c r="AI44">
        <f t="shared" si="25"/>
        <v>-39877.863234914403</v>
      </c>
      <c r="AJ44">
        <f t="shared" si="7"/>
        <v>828.10967277903001</v>
      </c>
      <c r="AK44">
        <f t="shared" si="22"/>
        <v>578.78825759602546</v>
      </c>
      <c r="AL44">
        <f t="shared" si="26"/>
        <v>-38470.96530453935</v>
      </c>
      <c r="AN44">
        <f t="shared" si="27"/>
        <v>0</v>
      </c>
      <c r="AO44">
        <f t="shared" si="27"/>
        <v>0</v>
      </c>
      <c r="AP44">
        <f t="shared" si="27"/>
        <v>-0.13746813144672804</v>
      </c>
      <c r="AQ44">
        <f t="shared" si="27"/>
        <v>-978.64750213310379</v>
      </c>
      <c r="AR44">
        <f t="shared" si="27"/>
        <v>-978.78497026455057</v>
      </c>
      <c r="AS44">
        <f t="shared" si="27"/>
        <v>20.325595097009952</v>
      </c>
      <c r="AT44">
        <f t="shared" si="27"/>
        <v>14.206108390596992</v>
      </c>
      <c r="AU44">
        <f t="shared" si="23"/>
        <v>-944.25326677694363</v>
      </c>
      <c r="AW44">
        <v>41</v>
      </c>
      <c r="AX44">
        <f>IF(Z44&gt;0, (R44*SUMPRODUCT(K44:$K$98, X44:$X$98)-K44*$AZ$3)/Z44, 0)</f>
        <v>16605.558735781964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12.5</v>
      </c>
      <c r="R45">
        <f t="shared" si="0"/>
        <v>2000000</v>
      </c>
      <c r="S45">
        <f t="shared" si="1"/>
        <v>15723.722885953677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7440.2940071641897</v>
      </c>
      <c r="AC45">
        <f t="shared" si="2"/>
        <v>6645.169933089679</v>
      </c>
      <c r="AE45">
        <f t="shared" si="3"/>
        <v>0</v>
      </c>
      <c r="AF45">
        <f t="shared" si="24"/>
        <v>0</v>
      </c>
      <c r="AG45">
        <f t="shared" si="24"/>
        <v>-5.2827580825546292</v>
      </c>
      <c r="AH45">
        <f t="shared" si="5"/>
        <v>-41918.384378065231</v>
      </c>
      <c r="AI45">
        <f t="shared" si="25"/>
        <v>-41923.667136147786</v>
      </c>
      <c r="AJ45">
        <f t="shared" si="7"/>
        <v>795.12407407451065</v>
      </c>
      <c r="AK45">
        <f t="shared" si="22"/>
        <v>520.82058050149328</v>
      </c>
      <c r="AL45">
        <f t="shared" si="26"/>
        <v>-40607.722481571778</v>
      </c>
      <c r="AN45">
        <f t="shared" si="27"/>
        <v>0</v>
      </c>
      <c r="AO45">
        <f t="shared" si="27"/>
        <v>0</v>
      </c>
      <c r="AP45">
        <f t="shared" si="27"/>
        <v>-0.11577055434526631</v>
      </c>
      <c r="AQ45">
        <f t="shared" si="27"/>
        <v>-918.63275222320942</v>
      </c>
      <c r="AR45">
        <f t="shared" si="27"/>
        <v>-918.74852277755463</v>
      </c>
      <c r="AS45">
        <f t="shared" si="27"/>
        <v>17.424980169517497</v>
      </c>
      <c r="AT45">
        <f t="shared" si="27"/>
        <v>11.413675655184189</v>
      </c>
      <c r="AU45">
        <f t="shared" si="23"/>
        <v>-889.90986695285289</v>
      </c>
      <c r="AW45">
        <v>42</v>
      </c>
      <c r="AX45">
        <f>IF(Z45&gt;0, (R45*SUMPRODUCT(K45:$K$98, X45:$X$98)-K45*$AZ$3)/Z45, 0)</f>
        <v>15723.722885953677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12.5</v>
      </c>
      <c r="R46">
        <f t="shared" si="0"/>
        <v>2000000</v>
      </c>
      <c r="S46">
        <f t="shared" si="1"/>
        <v>14853.799567525042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6645.169933089679</v>
      </c>
      <c r="AC46">
        <f t="shared" si="2"/>
        <v>5890.3973844902193</v>
      </c>
      <c r="AE46">
        <f t="shared" si="3"/>
        <v>0</v>
      </c>
      <c r="AF46">
        <f t="shared" si="24"/>
        <v>0</v>
      </c>
      <c r="AG46">
        <f t="shared" si="24"/>
        <v>-4.9569786485543679</v>
      </c>
      <c r="AH46">
        <f t="shared" si="5"/>
        <v>-43672.296507954343</v>
      </c>
      <c r="AI46">
        <f t="shared" si="25"/>
        <v>-43677.253486602895</v>
      </c>
      <c r="AJ46">
        <f t="shared" si="7"/>
        <v>754.7725485994597</v>
      </c>
      <c r="AK46">
        <f t="shared" si="22"/>
        <v>465.16189531627759</v>
      </c>
      <c r="AL46">
        <f t="shared" si="26"/>
        <v>-42457.319042687159</v>
      </c>
      <c r="AN46">
        <f t="shared" si="27"/>
        <v>0</v>
      </c>
      <c r="AO46">
        <f t="shared" si="27"/>
        <v>0</v>
      </c>
      <c r="AP46">
        <f t="shared" si="27"/>
        <v>-9.6992111793009067E-2</v>
      </c>
      <c r="AQ46">
        <f t="shared" si="27"/>
        <v>-854.52622766335253</v>
      </c>
      <c r="AR46">
        <f t="shared" si="27"/>
        <v>-854.62321977514546</v>
      </c>
      <c r="AS46">
        <f t="shared" si="27"/>
        <v>14.768468577810586</v>
      </c>
      <c r="AT46">
        <f t="shared" si="27"/>
        <v>9.1017205743910399</v>
      </c>
      <c r="AU46">
        <f t="shared" si="23"/>
        <v>-830.75303062294392</v>
      </c>
      <c r="AW46">
        <v>43</v>
      </c>
      <c r="AX46">
        <f>IF(Z46&gt;0, (R46*SUMPRODUCT(K46:$K$98, X46:$X$98)-K46*$AZ$3)/Z46, 0)</f>
        <v>14853.799567525042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12.5</v>
      </c>
      <c r="R47">
        <f t="shared" si="0"/>
        <v>2000000</v>
      </c>
      <c r="S47">
        <f t="shared" si="1"/>
        <v>14008.958952431931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5890.3973844902193</v>
      </c>
      <c r="AC47">
        <f t="shared" si="2"/>
        <v>5182.1749100623547</v>
      </c>
      <c r="AE47">
        <f t="shared" si="3"/>
        <v>0</v>
      </c>
      <c r="AF47">
        <f t="shared" si="24"/>
        <v>0</v>
      </c>
      <c r="AG47">
        <f t="shared" si="24"/>
        <v>-4.6239828809359329</v>
      </c>
      <c r="AH47">
        <f t="shared" si="5"/>
        <v>-45348.156981262633</v>
      </c>
      <c r="AI47">
        <f t="shared" si="25"/>
        <v>-45352.780964143567</v>
      </c>
      <c r="AJ47">
        <f t="shared" si="7"/>
        <v>708.22247442786465</v>
      </c>
      <c r="AK47">
        <f t="shared" si="22"/>
        <v>412.32781691431541</v>
      </c>
      <c r="AL47">
        <f t="shared" si="26"/>
        <v>-44232.230672801386</v>
      </c>
      <c r="AN47">
        <f t="shared" si="27"/>
        <v>0</v>
      </c>
      <c r="AO47">
        <f t="shared" si="27"/>
        <v>0</v>
      </c>
      <c r="AP47">
        <f t="shared" si="27"/>
        <v>-8.0782550707485495E-2</v>
      </c>
      <c r="AQ47">
        <f t="shared" si="27"/>
        <v>-792.24769752788757</v>
      </c>
      <c r="AR47">
        <f t="shared" si="27"/>
        <v>-792.32848007859502</v>
      </c>
      <c r="AS47">
        <f t="shared" si="27"/>
        <v>12.372887059882375</v>
      </c>
      <c r="AT47">
        <f t="shared" si="27"/>
        <v>7.2035069410216943</v>
      </c>
      <c r="AU47">
        <f t="shared" si="23"/>
        <v>-772.75208607769093</v>
      </c>
      <c r="AW47">
        <v>44</v>
      </c>
      <c r="AX47">
        <f>IF(Z47&gt;0, (R47*SUMPRODUCT(K47:$K$98, X47:$X$98)-K47*$AZ$3)/Z47, 0)</f>
        <v>14008.958952431931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12.5</v>
      </c>
      <c r="R48">
        <f t="shared" si="0"/>
        <v>2000000</v>
      </c>
      <c r="S48">
        <f t="shared" si="1"/>
        <v>13188.277902834223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5182.1749100623547</v>
      </c>
      <c r="AC48">
        <f t="shared" si="2"/>
        <v>4520.555563637583</v>
      </c>
      <c r="AE48">
        <f t="shared" si="3"/>
        <v>0</v>
      </c>
      <c r="AF48">
        <f t="shared" si="24"/>
        <v>0</v>
      </c>
      <c r="AG48">
        <f t="shared" si="24"/>
        <v>-4.2846340486445298</v>
      </c>
      <c r="AH48">
        <f t="shared" si="5"/>
        <v>-46897.440557127135</v>
      </c>
      <c r="AI48">
        <f t="shared" si="25"/>
        <v>-46901.725191175778</v>
      </c>
      <c r="AJ48">
        <f t="shared" si="7"/>
        <v>661.61934642477172</v>
      </c>
      <c r="AK48">
        <f t="shared" si="22"/>
        <v>362.75224370436484</v>
      </c>
      <c r="AL48">
        <f t="shared" si="26"/>
        <v>-45877.353601046641</v>
      </c>
      <c r="AN48">
        <f t="shared" si="27"/>
        <v>0</v>
      </c>
      <c r="AO48">
        <f t="shared" si="27"/>
        <v>0</v>
      </c>
      <c r="AP48">
        <f t="shared" si="27"/>
        <v>-6.683393875283121E-2</v>
      </c>
      <c r="AQ48">
        <f t="shared" si="27"/>
        <v>-731.53054246281431</v>
      </c>
      <c r="AR48">
        <f t="shared" si="27"/>
        <v>-731.5973764015672</v>
      </c>
      <c r="AS48">
        <f t="shared" si="27"/>
        <v>10.320280886212498</v>
      </c>
      <c r="AT48">
        <f t="shared" si="27"/>
        <v>5.6583971846695773</v>
      </c>
      <c r="AU48">
        <f t="shared" si="23"/>
        <v>-715.61869833068511</v>
      </c>
      <c r="AW48">
        <v>45</v>
      </c>
      <c r="AX48">
        <f>IF(Z48&gt;0, (R48*SUMPRODUCT(K48:$K$98, X48:$X$98)-K48*$AZ$3)/Z48, 0)</f>
        <v>13188.277902834223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12.5</v>
      </c>
      <c r="R49">
        <f t="shared" si="0"/>
        <v>2000000</v>
      </c>
      <c r="S49">
        <f t="shared" si="1"/>
        <v>12391.901168200713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4520.555563637583</v>
      </c>
      <c r="AC49">
        <f t="shared" si="2"/>
        <v>3905.6574775168365</v>
      </c>
      <c r="AE49">
        <f t="shared" si="3"/>
        <v>0</v>
      </c>
      <c r="AF49">
        <f t="shared" si="24"/>
        <v>0</v>
      </c>
      <c r="AG49">
        <f t="shared" si="24"/>
        <v>-3.9397278759970256</v>
      </c>
      <c r="AH49">
        <f t="shared" si="5"/>
        <v>-48329.5731457695</v>
      </c>
      <c r="AI49">
        <f t="shared" si="25"/>
        <v>-48333.512873645494</v>
      </c>
      <c r="AJ49">
        <f t="shared" si="7"/>
        <v>614.89808612074648</v>
      </c>
      <c r="AK49">
        <f t="shared" si="22"/>
        <v>316.43888945463084</v>
      </c>
      <c r="AL49">
        <f t="shared" si="26"/>
        <v>-47402.17589807012</v>
      </c>
      <c r="AN49">
        <f t="shared" si="27"/>
        <v>0</v>
      </c>
      <c r="AO49">
        <f t="shared" si="27"/>
        <v>0</v>
      </c>
      <c r="AP49">
        <f t="shared" si="27"/>
        <v>-5.4869565908957252E-2</v>
      </c>
      <c r="AQ49">
        <f t="shared" si="27"/>
        <v>-673.09793532439699</v>
      </c>
      <c r="AR49">
        <f t="shared" si="27"/>
        <v>-673.1528048903059</v>
      </c>
      <c r="AS49">
        <f t="shared" si="27"/>
        <v>8.5638379415115331</v>
      </c>
      <c r="AT49">
        <f t="shared" si="27"/>
        <v>4.4071227880666992</v>
      </c>
      <c r="AU49">
        <f t="shared" si="23"/>
        <v>-660.18184416072779</v>
      </c>
      <c r="AW49">
        <v>46</v>
      </c>
      <c r="AX49">
        <f>IF(Z49&gt;0, (R49*SUMPRODUCT(K49:$K$98, X49:$X$98)-K49*$AZ$3)/Z49, 0)</f>
        <v>12391.901168200713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12.5</v>
      </c>
      <c r="R50">
        <f t="shared" si="0"/>
        <v>2000000</v>
      </c>
      <c r="S50">
        <f t="shared" si="1"/>
        <v>11617.154811287866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3905.6574775168365</v>
      </c>
      <c r="AC50">
        <f t="shared" si="2"/>
        <v>3336.6956639264272</v>
      </c>
      <c r="AE50">
        <f t="shared" si="3"/>
        <v>0</v>
      </c>
      <c r="AF50">
        <f t="shared" si="24"/>
        <v>0</v>
      </c>
      <c r="AG50">
        <f t="shared" si="24"/>
        <v>-3.5902677098314877</v>
      </c>
      <c r="AH50">
        <f t="shared" si="5"/>
        <v>-49610.061984890795</v>
      </c>
      <c r="AI50">
        <f t="shared" si="25"/>
        <v>-49613.65225260063</v>
      </c>
      <c r="AJ50">
        <f t="shared" si="7"/>
        <v>568.96181359040929</v>
      </c>
      <c r="AK50">
        <f t="shared" si="22"/>
        <v>273.3960234261786</v>
      </c>
      <c r="AL50">
        <f t="shared" si="26"/>
        <v>-48771.294415584045</v>
      </c>
      <c r="AN50">
        <f t="shared" si="27"/>
        <v>0</v>
      </c>
      <c r="AO50">
        <f t="shared" si="27"/>
        <v>0</v>
      </c>
      <c r="AP50">
        <f t="shared" si="27"/>
        <v>-4.4645131804935075E-2</v>
      </c>
      <c r="AQ50">
        <f t="shared" si="27"/>
        <v>-616.90323262005552</v>
      </c>
      <c r="AR50">
        <f t="shared" si="27"/>
        <v>-616.94787775186057</v>
      </c>
      <c r="AS50">
        <f t="shared" si="27"/>
        <v>7.0750643719854969</v>
      </c>
      <c r="AT50">
        <f t="shared" si="27"/>
        <v>3.3996911894293671</v>
      </c>
      <c r="AU50">
        <f t="shared" si="23"/>
        <v>-606.47312219044568</v>
      </c>
      <c r="AW50">
        <v>47</v>
      </c>
      <c r="AX50">
        <f>IF(Z50&gt;0, (R50*SUMPRODUCT(K50:$K$98, X50:$X$98)-K50*$AZ$3)/Z50, 0)</f>
        <v>11617.154811287866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12.5</v>
      </c>
      <c r="R51">
        <f t="shared" si="0"/>
        <v>2000000</v>
      </c>
      <c r="S51">
        <f t="shared" si="1"/>
        <v>10858.945529036704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3336.6956639264272</v>
      </c>
      <c r="AC51">
        <f t="shared" si="2"/>
        <v>2812.7711114260073</v>
      </c>
      <c r="AE51">
        <f t="shared" si="3"/>
        <v>0</v>
      </c>
      <c r="AF51">
        <f t="shared" si="24"/>
        <v>0</v>
      </c>
      <c r="AG51">
        <f t="shared" si="24"/>
        <v>-3.2378501944602811</v>
      </c>
      <c r="AH51">
        <f t="shared" si="5"/>
        <v>-50642.374123662652</v>
      </c>
      <c r="AI51">
        <f t="shared" si="25"/>
        <v>-50645.611973857114</v>
      </c>
      <c r="AJ51">
        <f t="shared" si="7"/>
        <v>523.92455250041985</v>
      </c>
      <c r="AK51">
        <f t="shared" si="22"/>
        <v>233.56869647484993</v>
      </c>
      <c r="AL51">
        <f t="shared" si="26"/>
        <v>-49888.118724881839</v>
      </c>
      <c r="AN51">
        <f t="shared" si="27"/>
        <v>0</v>
      </c>
      <c r="AO51">
        <f t="shared" si="27"/>
        <v>0</v>
      </c>
      <c r="AP51">
        <f t="shared" si="27"/>
        <v>-3.59489330351105E-2</v>
      </c>
      <c r="AQ51">
        <f t="shared" si="27"/>
        <v>-562.26792679456503</v>
      </c>
      <c r="AR51">
        <f t="shared" si="27"/>
        <v>-562.30387572760014</v>
      </c>
      <c r="AS51">
        <f t="shared" si="27"/>
        <v>5.8169858153142151</v>
      </c>
      <c r="AT51">
        <f t="shared" si="27"/>
        <v>2.5932470387414126</v>
      </c>
      <c r="AU51">
        <f t="shared" si="23"/>
        <v>-553.89364287354454</v>
      </c>
      <c r="AW51">
        <v>48</v>
      </c>
      <c r="AX51">
        <f>IF(Z51&gt;0, (R51*SUMPRODUCT(K51:$K$98, X51:$X$98)-K51*$AZ$3)/Z51, 0)</f>
        <v>10858.945529036704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12.5</v>
      </c>
      <c r="R52">
        <f t="shared" si="0"/>
        <v>2000000</v>
      </c>
      <c r="S52">
        <f t="shared" si="1"/>
        <v>10115.673502356196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2812.7711114260073</v>
      </c>
      <c r="AC52">
        <f t="shared" si="2"/>
        <v>2333.5198633096857</v>
      </c>
      <c r="AE52">
        <f t="shared" si="3"/>
        <v>0</v>
      </c>
      <c r="AF52">
        <f t="shared" si="24"/>
        <v>0</v>
      </c>
      <c r="AG52">
        <f t="shared" si="24"/>
        <v>-2.8835448558691494</v>
      </c>
      <c r="AH52">
        <f t="shared" si="5"/>
        <v>-51508.29386344456</v>
      </c>
      <c r="AI52">
        <f t="shared" si="25"/>
        <v>-51511.177408300427</v>
      </c>
      <c r="AJ52">
        <f t="shared" si="7"/>
        <v>479.25124811632168</v>
      </c>
      <c r="AK52">
        <f t="shared" si="22"/>
        <v>196.89397779982053</v>
      </c>
      <c r="AL52">
        <f t="shared" si="26"/>
        <v>-50835.032182384282</v>
      </c>
      <c r="AN52">
        <f t="shared" si="27"/>
        <v>0</v>
      </c>
      <c r="AO52">
        <f t="shared" si="27"/>
        <v>0</v>
      </c>
      <c r="AP52">
        <f t="shared" si="27"/>
        <v>-2.8584983284128208E-2</v>
      </c>
      <c r="AQ52">
        <f t="shared" si="27"/>
        <v>-510.60891807654258</v>
      </c>
      <c r="AR52">
        <f t="shared" si="27"/>
        <v>-510.63750305982666</v>
      </c>
      <c r="AS52">
        <f t="shared" si="27"/>
        <v>4.7508846232854616</v>
      </c>
      <c r="AT52">
        <f t="shared" si="27"/>
        <v>1.9518375282762652</v>
      </c>
      <c r="AU52">
        <f t="shared" si="23"/>
        <v>-503.93478090826494</v>
      </c>
      <c r="AW52">
        <v>49</v>
      </c>
      <c r="AX52">
        <f>IF(Z52&gt;0, (R52*SUMPRODUCT(K52:$K$98, X52:$X$98)-K52*$AZ$3)/Z52, 0)</f>
        <v>10115.673502356196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12.5</v>
      </c>
      <c r="R53">
        <f t="shared" si="0"/>
        <v>2000000</v>
      </c>
      <c r="S53">
        <f t="shared" si="1"/>
        <v>9370.6811260986942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2333.5198633096857</v>
      </c>
      <c r="AC53">
        <f t="shared" si="2"/>
        <v>1897.0329797672889</v>
      </c>
      <c r="AE53">
        <f t="shared" si="3"/>
        <v>0</v>
      </c>
      <c r="AF53">
        <f t="shared" si="24"/>
        <v>0</v>
      </c>
      <c r="AG53">
        <f t="shared" si="24"/>
        <v>-2.5305430766443688</v>
      </c>
      <c r="AH53">
        <f t="shared" si="5"/>
        <v>-51866.612906574221</v>
      </c>
      <c r="AI53">
        <f t="shared" si="25"/>
        <v>-51869.143449650866</v>
      </c>
      <c r="AJ53">
        <f t="shared" si="7"/>
        <v>436.48688354239675</v>
      </c>
      <c r="AK53">
        <f t="shared" si="22"/>
        <v>163.346390431678</v>
      </c>
      <c r="AL53">
        <f t="shared" si="26"/>
        <v>-51269.310175676786</v>
      </c>
      <c r="AN53">
        <f t="shared" si="27"/>
        <v>0</v>
      </c>
      <c r="AO53">
        <f t="shared" si="27"/>
        <v>0</v>
      </c>
      <c r="AP53">
        <f t="shared" si="27"/>
        <v>-2.2397881514290084E-2</v>
      </c>
      <c r="AQ53">
        <f t="shared" si="27"/>
        <v>-459.07230789743187</v>
      </c>
      <c r="AR53">
        <f t="shared" si="27"/>
        <v>-459.09470577894621</v>
      </c>
      <c r="AS53">
        <f t="shared" si="27"/>
        <v>3.8633531238236518</v>
      </c>
      <c r="AT53">
        <f t="shared" si="27"/>
        <v>1.4457817898627523</v>
      </c>
      <c r="AU53">
        <f t="shared" si="23"/>
        <v>-453.78557086525973</v>
      </c>
      <c r="AW53">
        <v>50</v>
      </c>
      <c r="AX53">
        <f>IF(Z53&gt;0, (R53*SUMPRODUCT(K53:$K$98, X53:$X$98)-K53*$AZ$3)/Z53, 0)</f>
        <v>9370.6811260986942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12.5</v>
      </c>
      <c r="R54">
        <f t="shared" si="0"/>
        <v>2000000</v>
      </c>
      <c r="S54">
        <f t="shared" si="1"/>
        <v>8612.8305221291648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1897.0329797672889</v>
      </c>
      <c r="AC54">
        <f t="shared" si="2"/>
        <v>1504.1410598467728</v>
      </c>
      <c r="AE54">
        <f t="shared" si="3"/>
        <v>0</v>
      </c>
      <c r="AF54">
        <f t="shared" si="24"/>
        <v>0</v>
      </c>
      <c r="AG54">
        <f t="shared" si="24"/>
        <v>-2.182994684474147</v>
      </c>
      <c r="AH54">
        <f t="shared" si="5"/>
        <v>-51558.87382460451</v>
      </c>
      <c r="AI54">
        <f t="shared" si="25"/>
        <v>-51561.056819288984</v>
      </c>
      <c r="AJ54">
        <f t="shared" si="7"/>
        <v>392.8919199205161</v>
      </c>
      <c r="AK54">
        <f t="shared" si="22"/>
        <v>132.79230858371022</v>
      </c>
      <c r="AL54">
        <f t="shared" si="26"/>
        <v>-51035.372590784755</v>
      </c>
      <c r="AN54">
        <f t="shared" si="27"/>
        <v>0</v>
      </c>
      <c r="AO54">
        <f t="shared" si="27"/>
        <v>0</v>
      </c>
      <c r="AP54">
        <f t="shared" si="27"/>
        <v>-1.7251539776907434E-2</v>
      </c>
      <c r="AQ54">
        <f t="shared" si="27"/>
        <v>-407.45402128726539</v>
      </c>
      <c r="AR54">
        <f t="shared" si="27"/>
        <v>-407.4712728270423</v>
      </c>
      <c r="AS54">
        <f t="shared" si="27"/>
        <v>3.1049047589261711</v>
      </c>
      <c r="AT54">
        <f t="shared" si="27"/>
        <v>1.0494170278527648</v>
      </c>
      <c r="AU54">
        <f t="shared" si="23"/>
        <v>-403.31695104026335</v>
      </c>
      <c r="AW54">
        <v>51</v>
      </c>
      <c r="AX54">
        <f>IF(Z54&gt;0, (R54*SUMPRODUCT(K54:$K$98, X54:$X$98)-K54*$AZ$3)/Z54, 0)</f>
        <v>8612.8305221291648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12.5</v>
      </c>
      <c r="R55">
        <f t="shared" si="0"/>
        <v>2000000</v>
      </c>
      <c r="S55">
        <f t="shared" si="1"/>
        <v>7828.1259787638683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1504.1410598467728</v>
      </c>
      <c r="AC55">
        <f t="shared" si="2"/>
        <v>1155.7766706817524</v>
      </c>
      <c r="AE55">
        <f t="shared" si="3"/>
        <v>0</v>
      </c>
      <c r="AF55">
        <f t="shared" si="24"/>
        <v>0</v>
      </c>
      <c r="AG55">
        <f t="shared" si="24"/>
        <v>-1.845551339198459</v>
      </c>
      <c r="AH55">
        <f t="shared" si="5"/>
        <v>-50498.143748951428</v>
      </c>
      <c r="AI55">
        <f t="shared" si="25"/>
        <v>-50499.989300290625</v>
      </c>
      <c r="AJ55">
        <f t="shared" si="7"/>
        <v>348.36438916502038</v>
      </c>
      <c r="AK55">
        <f t="shared" si="22"/>
        <v>105.2898741892741</v>
      </c>
      <c r="AL55">
        <f t="shared" si="26"/>
        <v>-50046.335036936332</v>
      </c>
      <c r="AN55">
        <f t="shared" si="27"/>
        <v>0</v>
      </c>
      <c r="AO55">
        <f t="shared" si="27"/>
        <v>0</v>
      </c>
      <c r="AP55">
        <f t="shared" si="27"/>
        <v>-1.3022167996424533E-2</v>
      </c>
      <c r="AQ55">
        <f t="shared" si="27"/>
        <v>-356.31374616326895</v>
      </c>
      <c r="AR55">
        <f t="shared" si="27"/>
        <v>-356.32676833126538</v>
      </c>
      <c r="AS55">
        <f t="shared" si="27"/>
        <v>2.4580511543227717</v>
      </c>
      <c r="AT55">
        <f t="shared" si="27"/>
        <v>0.74292294172136863</v>
      </c>
      <c r="AU55">
        <f t="shared" si="23"/>
        <v>-353.12579423522124</v>
      </c>
      <c r="AW55">
        <v>52</v>
      </c>
      <c r="AX55">
        <f>IF(Z55&gt;0, (R55*SUMPRODUCT(K55:$K$98, X55:$X$98)-K55*$AZ$3)/Z55, 0)</f>
        <v>7828.1259787638683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12.5</v>
      </c>
      <c r="R56">
        <f t="shared" si="0"/>
        <v>2000000</v>
      </c>
      <c r="S56">
        <f t="shared" si="1"/>
        <v>6986.7959973014404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1155.7766706817524</v>
      </c>
      <c r="AC56">
        <f t="shared" si="2"/>
        <v>852.22152462763188</v>
      </c>
      <c r="AE56">
        <f t="shared" si="3"/>
        <v>0</v>
      </c>
      <c r="AF56">
        <f t="shared" si="24"/>
        <v>0</v>
      </c>
      <c r="AG56">
        <f t="shared" si="24"/>
        <v>-1.5247001718613071</v>
      </c>
      <c r="AH56">
        <f t="shared" si="5"/>
        <v>-48383.304631226783</v>
      </c>
      <c r="AI56">
        <f t="shared" si="25"/>
        <v>-48384.829331398643</v>
      </c>
      <c r="AJ56">
        <f t="shared" si="7"/>
        <v>303.55514605412054</v>
      </c>
      <c r="AK56">
        <f t="shared" si="22"/>
        <v>80.904366947722679</v>
      </c>
      <c r="AL56">
        <f t="shared" si="26"/>
        <v>-48000.369818396801</v>
      </c>
      <c r="AN56">
        <f t="shared" si="27"/>
        <v>0</v>
      </c>
      <c r="AO56">
        <f t="shared" si="27"/>
        <v>0</v>
      </c>
      <c r="AP56">
        <f t="shared" si="27"/>
        <v>-9.6055799155517589E-3</v>
      </c>
      <c r="AQ56">
        <f t="shared" si="27"/>
        <v>-304.81383014890218</v>
      </c>
      <c r="AR56">
        <f t="shared" si="27"/>
        <v>-304.82343572881769</v>
      </c>
      <c r="AS56">
        <f t="shared" si="27"/>
        <v>1.9123912150152733</v>
      </c>
      <c r="AT56">
        <f t="shared" si="27"/>
        <v>0.5096958579631915</v>
      </c>
      <c r="AU56">
        <f t="shared" si="23"/>
        <v>-302.40134865583923</v>
      </c>
      <c r="AW56">
        <v>53</v>
      </c>
      <c r="AX56">
        <f>IF(Z56&gt;0, (R56*SUMPRODUCT(K56:$K$98, X56:$X$98)-K56*$AZ$3)/Z56, 0)</f>
        <v>6986.7959973014404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12.5</v>
      </c>
      <c r="R57">
        <f t="shared" si="0"/>
        <v>2000000</v>
      </c>
      <c r="S57">
        <f t="shared" si="1"/>
        <v>6056.9480770784348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852.22152462763188</v>
      </c>
      <c r="AC57">
        <f t="shared" si="2"/>
        <v>594.51358743332662</v>
      </c>
      <c r="AE57">
        <f t="shared" si="3"/>
        <v>0</v>
      </c>
      <c r="AF57">
        <f t="shared" si="24"/>
        <v>0</v>
      </c>
      <c r="AG57">
        <f t="shared" si="24"/>
        <v>-1.2269248057515334</v>
      </c>
      <c r="AH57">
        <f t="shared" si="5"/>
        <v>-45204.538302585686</v>
      </c>
      <c r="AI57">
        <f t="shared" si="25"/>
        <v>-45205.765227391435</v>
      </c>
      <c r="AJ57">
        <f t="shared" si="7"/>
        <v>257.70793719430526</v>
      </c>
      <c r="AK57">
        <f t="shared" si="22"/>
        <v>59.655506723934238</v>
      </c>
      <c r="AL57">
        <f t="shared" si="26"/>
        <v>-44888.4017834732</v>
      </c>
      <c r="AN57">
        <f t="shared" si="27"/>
        <v>0</v>
      </c>
      <c r="AO57">
        <f t="shared" si="27"/>
        <v>0</v>
      </c>
      <c r="AP57">
        <f t="shared" si="27"/>
        <v>-6.9014296393200341E-3</v>
      </c>
      <c r="AQ57">
        <f t="shared" si="27"/>
        <v>-254.27470290825741</v>
      </c>
      <c r="AR57">
        <f t="shared" si="27"/>
        <v>-254.28160433789674</v>
      </c>
      <c r="AS57">
        <f t="shared" si="27"/>
        <v>1.4496024432005672</v>
      </c>
      <c r="AT57">
        <f t="shared" si="27"/>
        <v>0.33556113652868069</v>
      </c>
      <c r="AU57">
        <f t="shared" si="23"/>
        <v>-252.49644075816749</v>
      </c>
      <c r="AW57">
        <v>54</v>
      </c>
      <c r="AX57">
        <f>IF(Z57&gt;0, (R57*SUMPRODUCT(K57:$K$98, X57:$X$98)-K57*$AZ$3)/Z57, 0)</f>
        <v>6056.9480770784348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12.5</v>
      </c>
      <c r="R58">
        <f t="shared" si="0"/>
        <v>2000000</v>
      </c>
      <c r="S58">
        <f t="shared" si="1"/>
        <v>4985.2053624464779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594.51358743332662</v>
      </c>
      <c r="AC58">
        <f t="shared" si="2"/>
        <v>382.29771752024527</v>
      </c>
      <c r="AE58">
        <f t="shared" si="3"/>
        <v>0</v>
      </c>
      <c r="AF58">
        <f t="shared" si="24"/>
        <v>0</v>
      </c>
      <c r="AG58">
        <f t="shared" si="24"/>
        <v>-0.95858066450003154</v>
      </c>
      <c r="AH58">
        <f t="shared" si="5"/>
        <v>-40971.982911037856</v>
      </c>
      <c r="AI58">
        <f t="shared" si="25"/>
        <v>-40972.941491702353</v>
      </c>
      <c r="AJ58">
        <f t="shared" si="7"/>
        <v>212.21586991308135</v>
      </c>
      <c r="AK58">
        <f t="shared" si="22"/>
        <v>41.615951120332866</v>
      </c>
      <c r="AL58">
        <f t="shared" si="26"/>
        <v>-40719.109670668942</v>
      </c>
      <c r="AN58">
        <f t="shared" si="27"/>
        <v>0</v>
      </c>
      <c r="AO58">
        <f t="shared" si="27"/>
        <v>0</v>
      </c>
      <c r="AP58">
        <f t="shared" si="27"/>
        <v>-4.8142845914489326E-3</v>
      </c>
      <c r="AQ58">
        <f t="shared" si="27"/>
        <v>-205.77380007200429</v>
      </c>
      <c r="AR58">
        <f t="shared" si="27"/>
        <v>-205.77861435659574</v>
      </c>
      <c r="AS58">
        <f t="shared" si="27"/>
        <v>1.0658128527100548</v>
      </c>
      <c r="AT58">
        <f t="shared" si="27"/>
        <v>0.20900800491485799</v>
      </c>
      <c r="AU58">
        <f t="shared" si="23"/>
        <v>-204.50379349897082</v>
      </c>
      <c r="AW58">
        <v>55</v>
      </c>
      <c r="AX58">
        <f>IF(Z58&gt;0, (R58*SUMPRODUCT(K58:$K$98, X58:$X$98)-K58*$AZ$3)/Z58, 0)</f>
        <v>4985.2053624464779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12.5</v>
      </c>
      <c r="R59">
        <f t="shared" si="0"/>
        <v>2000000</v>
      </c>
      <c r="S59">
        <f t="shared" si="1"/>
        <v>3694.7518485413289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382.29771752024527</v>
      </c>
      <c r="AC59">
        <f t="shared" si="2"/>
        <v>214.07644690821922</v>
      </c>
      <c r="AE59">
        <f t="shared" si="3"/>
        <v>0</v>
      </c>
      <c r="AF59">
        <f t="shared" si="24"/>
        <v>0</v>
      </c>
      <c r="AG59">
        <f t="shared" si="24"/>
        <v>-0.72425854185828353</v>
      </c>
      <c r="AH59">
        <f t="shared" si="5"/>
        <v>-35957.810559479629</v>
      </c>
      <c r="AI59">
        <f t="shared" si="25"/>
        <v>-35958.534818021486</v>
      </c>
      <c r="AJ59">
        <f t="shared" si="7"/>
        <v>168.22127061202605</v>
      </c>
      <c r="AK59">
        <f t="shared" si="22"/>
        <v>26.760840226417173</v>
      </c>
      <c r="AL59">
        <f t="shared" si="26"/>
        <v>-35763.552707183044</v>
      </c>
      <c r="AN59">
        <f t="shared" si="27"/>
        <v>0</v>
      </c>
      <c r="AO59">
        <f t="shared" si="27"/>
        <v>0</v>
      </c>
      <c r="AP59">
        <f t="shared" si="27"/>
        <v>-3.2477208858878487E-3</v>
      </c>
      <c r="AQ59">
        <f t="shared" si="27"/>
        <v>-161.24205047715029</v>
      </c>
      <c r="AR59">
        <f t="shared" si="27"/>
        <v>-161.24529819803618</v>
      </c>
      <c r="AS59">
        <f t="shared" si="27"/>
        <v>0.75433799181090067</v>
      </c>
      <c r="AT59">
        <f t="shared" si="27"/>
        <v>0.12000098680817337</v>
      </c>
      <c r="AU59">
        <f t="shared" si="23"/>
        <v>-160.3709592194171</v>
      </c>
      <c r="AW59">
        <v>56</v>
      </c>
      <c r="AX59">
        <f>IF(Z59&gt;0, (R59*SUMPRODUCT(K59:$K$98, X59:$X$98)-K59*$AZ$3)/Z59, 0)</f>
        <v>3694.7518485413289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12.5</v>
      </c>
      <c r="R60">
        <f t="shared" si="0"/>
        <v>2000000</v>
      </c>
      <c r="S60">
        <f t="shared" si="1"/>
        <v>2051.3942632371813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214.07644690821922</v>
      </c>
      <c r="AC60">
        <f t="shared" si="2"/>
        <v>86.363440591763592</v>
      </c>
      <c r="AE60">
        <f t="shared" si="3"/>
        <v>0</v>
      </c>
      <c r="AF60">
        <f t="shared" si="24"/>
        <v>0</v>
      </c>
      <c r="AG60">
        <f t="shared" si="24"/>
        <v>-0.52624842856559584</v>
      </c>
      <c r="AH60">
        <f t="shared" si="5"/>
        <v>-30522.804459856779</v>
      </c>
      <c r="AI60">
        <f t="shared" si="25"/>
        <v>-30523.330708285346</v>
      </c>
      <c r="AJ60">
        <f t="shared" si="7"/>
        <v>127.71300631645563</v>
      </c>
      <c r="AK60">
        <f t="shared" si="22"/>
        <v>14.985351283575348</v>
      </c>
      <c r="AL60">
        <f t="shared" si="26"/>
        <v>-30380.632350685315</v>
      </c>
      <c r="AN60">
        <f t="shared" si="27"/>
        <v>0</v>
      </c>
      <c r="AO60">
        <f t="shared" si="27"/>
        <v>0</v>
      </c>
      <c r="AP60">
        <f t="shared" si="27"/>
        <v>-2.1069676210723636E-3</v>
      </c>
      <c r="AQ60">
        <f t="shared" si="27"/>
        <v>-122.20570591827466</v>
      </c>
      <c r="AR60">
        <f t="shared" si="27"/>
        <v>-122.20781288589573</v>
      </c>
      <c r="AS60">
        <f t="shared" si="27"/>
        <v>0.51133106436448217</v>
      </c>
      <c r="AT60">
        <f t="shared" si="27"/>
        <v>5.9997613733402053E-2</v>
      </c>
      <c r="AU60">
        <f t="shared" si="23"/>
        <v>-121.63648420779785</v>
      </c>
      <c r="AW60">
        <v>57</v>
      </c>
      <c r="AX60">
        <f>IF(Z60&gt;0, (R60*SUMPRODUCT(K60:$K$98, X60:$X$98)-K60*$AZ$3)/Z60, 0)</f>
        <v>2051.3942632371813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12.5</v>
      </c>
      <c r="R61">
        <f t="shared" si="0"/>
        <v>2000000</v>
      </c>
      <c r="S61">
        <f t="shared" si="1"/>
        <v>-202.10736482659635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86.363440591763592</v>
      </c>
      <c r="AC61">
        <f t="shared" si="2"/>
        <v>-5.9056187544620116</v>
      </c>
      <c r="AE61">
        <f t="shared" si="3"/>
        <v>0</v>
      </c>
      <c r="AF61">
        <f t="shared" si="24"/>
        <v>0</v>
      </c>
      <c r="AG61">
        <f t="shared" si="24"/>
        <v>-0.36525257005904394</v>
      </c>
      <c r="AH61">
        <f t="shared" si="5"/>
        <v>-24917.339875343347</v>
      </c>
      <c r="AI61">
        <f t="shared" si="25"/>
        <v>-24917.705127913407</v>
      </c>
      <c r="AJ61">
        <f t="shared" si="7"/>
        <v>92.269059346225603</v>
      </c>
      <c r="AK61">
        <f t="shared" si="22"/>
        <v>6.0454408414234519</v>
      </c>
      <c r="AL61">
        <f t="shared" si="26"/>
        <v>-24819.390627725759</v>
      </c>
      <c r="AN61">
        <f t="shared" si="27"/>
        <v>0</v>
      </c>
      <c r="AO61">
        <f t="shared" si="27"/>
        <v>0</v>
      </c>
      <c r="AP61">
        <f t="shared" si="27"/>
        <v>-1.305696702854763E-3</v>
      </c>
      <c r="AQ61">
        <f t="shared" si="27"/>
        <v>-89.073948237757904</v>
      </c>
      <c r="AR61">
        <f t="shared" si="27"/>
        <v>-89.075253934460761</v>
      </c>
      <c r="AS61">
        <f t="shared" si="27"/>
        <v>0.32984136578259282</v>
      </c>
      <c r="AT61">
        <f t="shared" si="27"/>
        <v>2.1611106453471692E-2</v>
      </c>
      <c r="AU61">
        <f t="shared" si="23"/>
        <v>-88.723801462224699</v>
      </c>
      <c r="AW61">
        <v>58</v>
      </c>
      <c r="AX61">
        <f>IF(Z61&gt;0, (R61*SUMPRODUCT(K61:$K$98, X61:$X$98)-K61*$AZ$3)/Z61, 0)</f>
        <v>-202.10736482659635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12.5</v>
      </c>
      <c r="R62">
        <f t="shared" si="0"/>
        <v>2000000</v>
      </c>
      <c r="S62">
        <f t="shared" si="1"/>
        <v>-3553.103608393475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-5.9056187544620116</v>
      </c>
      <c r="AC62">
        <f t="shared" si="2"/>
        <v>-68.250418267176144</v>
      </c>
      <c r="AE62">
        <f t="shared" si="3"/>
        <v>0</v>
      </c>
      <c r="AF62">
        <f t="shared" si="24"/>
        <v>0</v>
      </c>
      <c r="AG62">
        <f t="shared" si="24"/>
        <v>-0.24010845794768199</v>
      </c>
      <c r="AH62">
        <f t="shared" si="5"/>
        <v>-19438.65382572345</v>
      </c>
      <c r="AI62">
        <f t="shared" si="25"/>
        <v>-19438.893934181397</v>
      </c>
      <c r="AJ62">
        <f t="shared" si="7"/>
        <v>62.344799512714133</v>
      </c>
      <c r="AK62">
        <f t="shared" si="22"/>
        <v>-0.41339331281234087</v>
      </c>
      <c r="AL62">
        <f t="shared" si="26"/>
        <v>-19376.962527981497</v>
      </c>
      <c r="AN62">
        <f t="shared" si="27"/>
        <v>0</v>
      </c>
      <c r="AO62">
        <f t="shared" si="27"/>
        <v>0</v>
      </c>
      <c r="AP62">
        <f t="shared" si="27"/>
        <v>-7.6636994206489976E-4</v>
      </c>
      <c r="AQ62">
        <f t="shared" si="27"/>
        <v>-62.043628673361106</v>
      </c>
      <c r="AR62">
        <f t="shared" si="27"/>
        <v>-62.044395043303169</v>
      </c>
      <c r="AS62">
        <f t="shared" si="27"/>
        <v>0.19898999310143953</v>
      </c>
      <c r="AT62">
        <f t="shared" si="27"/>
        <v>-1.319454599383758E-3</v>
      </c>
      <c r="AU62">
        <f t="shared" si="23"/>
        <v>-61.846724504801124</v>
      </c>
      <c r="AW62">
        <v>59</v>
      </c>
      <c r="AX62">
        <f>IF(Z62&gt;0, (R62*SUMPRODUCT(K62:$K$98, X62:$X$98)-K62*$AZ$3)/Z62, 0)</f>
        <v>-3553.103608393475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12.5</v>
      </c>
      <c r="R63">
        <f t="shared" si="0"/>
        <v>2000000</v>
      </c>
      <c r="S63">
        <f t="shared" si="1"/>
        <v>-8969.2376538074022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-68.250418267176144</v>
      </c>
      <c r="AC63">
        <f t="shared" si="2"/>
        <v>-106.42873557889097</v>
      </c>
      <c r="AE63">
        <f t="shared" si="3"/>
        <v>0</v>
      </c>
      <c r="AF63">
        <f t="shared" si="24"/>
        <v>0</v>
      </c>
      <c r="AG63">
        <f t="shared" si="24"/>
        <v>-0.14832466772372849</v>
      </c>
      <c r="AH63">
        <f t="shared" si="5"/>
        <v>-14301.232903116266</v>
      </c>
      <c r="AI63">
        <f t="shared" si="25"/>
        <v>-14301.38122778399</v>
      </c>
      <c r="AJ63">
        <f t="shared" si="7"/>
        <v>38.178317311714821</v>
      </c>
      <c r="AK63">
        <f t="shared" si="22"/>
        <v>-4.7775292787023309</v>
      </c>
      <c r="AL63">
        <f t="shared" si="26"/>
        <v>-14267.980439750978</v>
      </c>
      <c r="AN63">
        <f t="shared" si="27"/>
        <v>0</v>
      </c>
      <c r="AO63">
        <f t="shared" si="27"/>
        <v>0</v>
      </c>
      <c r="AP63">
        <f t="shared" si="27"/>
        <v>-4.2269427496370045E-4</v>
      </c>
      <c r="AQ63">
        <f t="shared" si="27"/>
        <v>-40.755522097843745</v>
      </c>
      <c r="AR63">
        <f t="shared" si="27"/>
        <v>-40.755944792118704</v>
      </c>
      <c r="AS63">
        <f t="shared" si="27"/>
        <v>0.10880021781318121</v>
      </c>
      <c r="AT63">
        <f t="shared" si="27"/>
        <v>-1.3614959032575469E-2</v>
      </c>
      <c r="AU63">
        <f t="shared" si="23"/>
        <v>-40.660759533338101</v>
      </c>
      <c r="AW63">
        <v>60</v>
      </c>
      <c r="AX63">
        <f>IF(Z63&gt;0, (R63*SUMPRODUCT(K63:$K$98, X63:$X$98)-K63*$AZ$3)/Z63, 0)</f>
        <v>-8969.2376538074022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12.5</v>
      </c>
      <c r="R64">
        <f t="shared" si="0"/>
        <v>2000000</v>
      </c>
      <c r="S64">
        <f t="shared" si="1"/>
        <v>-18406.513591261111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-106.42873557889097</v>
      </c>
      <c r="AC64">
        <f t="shared" si="2"/>
        <v>-125.8759439609792</v>
      </c>
      <c r="AE64">
        <f t="shared" si="3"/>
        <v>0</v>
      </c>
      <c r="AF64">
        <f t="shared" si="24"/>
        <v>0</v>
      </c>
      <c r="AG64">
        <f t="shared" si="24"/>
        <v>-8.5483287843237679E-2</v>
      </c>
      <c r="AH64">
        <f t="shared" si="5"/>
        <v>-9817.3013125205634</v>
      </c>
      <c r="AI64">
        <f t="shared" si="25"/>
        <v>-9817.3867958084065</v>
      </c>
      <c r="AJ64">
        <f t="shared" si="7"/>
        <v>19.447208382088235</v>
      </c>
      <c r="AK64">
        <f t="shared" si="22"/>
        <v>-7.4500114905223684</v>
      </c>
      <c r="AL64">
        <f t="shared" si="26"/>
        <v>-9805.3895989168414</v>
      </c>
      <c r="AN64">
        <f t="shared" si="27"/>
        <v>0</v>
      </c>
      <c r="AO64">
        <f t="shared" si="27"/>
        <v>0</v>
      </c>
      <c r="AP64">
        <f t="shared" si="27"/>
        <v>-2.1750847151563331E-4</v>
      </c>
      <c r="AQ64">
        <f t="shared" si="27"/>
        <v>-24.979692016650588</v>
      </c>
      <c r="AR64">
        <f t="shared" si="27"/>
        <v>-24.979909525122103</v>
      </c>
      <c r="AS64">
        <f t="shared" si="27"/>
        <v>4.9482567612408948E-2</v>
      </c>
      <c r="AT64">
        <f t="shared" si="27"/>
        <v>-1.8956227035266209E-2</v>
      </c>
      <c r="AU64">
        <f t="shared" si="23"/>
        <v>-24.949383184544963</v>
      </c>
      <c r="AW64">
        <v>61</v>
      </c>
      <c r="AX64">
        <f>IF(Z64&gt;0, (R64*SUMPRODUCT(K64:$K$98, X64:$X$98)-K64*$AZ$3)/Z64, 0)</f>
        <v>-18406.513591261111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12.5</v>
      </c>
      <c r="R65">
        <f t="shared" si="0"/>
        <v>2000000</v>
      </c>
      <c r="S65">
        <f t="shared" si="1"/>
        <v>-33880.622440017854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-125.8759439609792</v>
      </c>
      <c r="AC65">
        <f t="shared" si="2"/>
        <v>-131.83035587427665</v>
      </c>
      <c r="AE65">
        <f t="shared" si="3"/>
        <v>0</v>
      </c>
      <c r="AF65">
        <f t="shared" si="24"/>
        <v>0</v>
      </c>
      <c r="AG65">
        <f t="shared" si="24"/>
        <v>-4.8637815062160049E-2</v>
      </c>
      <c r="AH65">
        <f t="shared" si="5"/>
        <v>-5758.5023844232401</v>
      </c>
      <c r="AI65">
        <f t="shared" si="25"/>
        <v>-5758.5510222383018</v>
      </c>
      <c r="AJ65">
        <f t="shared" si="7"/>
        <v>5.9544119132974487</v>
      </c>
      <c r="AK65">
        <f t="shared" si="22"/>
        <v>-8.811316077268545</v>
      </c>
      <c r="AL65">
        <f t="shared" si="26"/>
        <v>-5761.407926402273</v>
      </c>
      <c r="AN65">
        <f t="shared" si="27"/>
        <v>0</v>
      </c>
      <c r="AO65">
        <f t="shared" si="27"/>
        <v>0</v>
      </c>
      <c r="AP65">
        <f t="shared" si="27"/>
        <v>-1.104971288096235E-4</v>
      </c>
      <c r="AQ65">
        <f t="shared" si="27"/>
        <v>-13.082371790528377</v>
      </c>
      <c r="AR65">
        <f t="shared" si="27"/>
        <v>-13.082482287657186</v>
      </c>
      <c r="AS65">
        <f t="shared" si="27"/>
        <v>1.3527446069037399E-2</v>
      </c>
      <c r="AT65">
        <f t="shared" si="27"/>
        <v>-2.0017863185834674E-2</v>
      </c>
      <c r="AU65">
        <f t="shared" si="23"/>
        <v>-13.088972704773983</v>
      </c>
      <c r="AW65">
        <v>62</v>
      </c>
      <c r="AX65">
        <f>IF(Z65&gt;0, (R65*SUMPRODUCT(K65:$K$98, X65:$X$98)-K65*$AZ$3)/Z65, 0)</f>
        <v>-33880.622440017854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12.5</v>
      </c>
      <c r="R66">
        <f t="shared" si="0"/>
        <v>2000000</v>
      </c>
      <c r="S66">
        <f t="shared" si="1"/>
        <v>-58600.9998493885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-131.83035587427665</v>
      </c>
      <c r="AC66">
        <f t="shared" si="2"/>
        <v>-127.92587042966824</v>
      </c>
      <c r="AE66">
        <f t="shared" si="3"/>
        <v>0</v>
      </c>
      <c r="AF66">
        <f t="shared" si="24"/>
        <v>0</v>
      </c>
      <c r="AG66">
        <f t="shared" si="24"/>
        <v>-2.728747605809902E-2</v>
      </c>
      <c r="AH66">
        <f t="shared" si="5"/>
        <v>-3338.2337365503095</v>
      </c>
      <c r="AI66">
        <f t="shared" si="25"/>
        <v>-3338.2610240263675</v>
      </c>
      <c r="AJ66">
        <f t="shared" si="7"/>
        <v>-3.9044854446084116</v>
      </c>
      <c r="AK66">
        <f t="shared" si="22"/>
        <v>-9.228124911199366</v>
      </c>
      <c r="AL66">
        <f t="shared" si="26"/>
        <v>-3351.3936343821752</v>
      </c>
      <c r="AN66">
        <f t="shared" si="27"/>
        <v>0</v>
      </c>
      <c r="AO66">
        <f t="shared" si="27"/>
        <v>0</v>
      </c>
      <c r="AP66">
        <f t="shared" si="27"/>
        <v>-5.535059340857038E-5</v>
      </c>
      <c r="AQ66">
        <f t="shared" si="27"/>
        <v>-6.7713561291326343</v>
      </c>
      <c r="AR66">
        <f t="shared" si="27"/>
        <v>-6.7714114797260434</v>
      </c>
      <c r="AS66">
        <f t="shared" si="27"/>
        <v>-7.9199551418408839E-3</v>
      </c>
      <c r="AT66">
        <f t="shared" si="27"/>
        <v>-1.8718557509524364E-2</v>
      </c>
      <c r="AU66">
        <f t="shared" si="23"/>
        <v>-6.7980499923774076</v>
      </c>
      <c r="AW66">
        <v>63</v>
      </c>
      <c r="AX66">
        <f>IF(Z66&gt;0, (R66*SUMPRODUCT(K66:$K$98, X66:$X$98)-K66*$AZ$3)/Z66, 0)</f>
        <v>-58600.9998493885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12.5</v>
      </c>
      <c r="R67">
        <f t="shared" ref="R67:R98" si="28">$C$6</f>
        <v>2000000</v>
      </c>
      <c r="S67">
        <f t="shared" ref="S67:S98" si="29">AX67</f>
        <v>-99142.983637930214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-127.92587042966824</v>
      </c>
      <c r="AC67">
        <f t="shared" ref="AC67:AC98" si="30">S67*Z67</f>
        <v>-119.53038974171447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-1.507045498275488E-2</v>
      </c>
      <c r="AH67">
        <f t="shared" ref="AH67:AH98" si="33">-X67*R67</f>
        <v>-1911.0634103621044</v>
      </c>
      <c r="AI67">
        <f t="shared" ref="AI67:AI98" si="34">SUM(AE67:AH67)</f>
        <v>-1911.0784808170872</v>
      </c>
      <c r="AJ67">
        <f t="shared" ref="AJ67:AJ98" si="35">AB67-AC67</f>
        <v>-8.3954806879537642</v>
      </c>
      <c r="AK67">
        <f t="shared" si="22"/>
        <v>-8.9548109300767766</v>
      </c>
      <c r="AL67">
        <f t="shared" si="26"/>
        <v>-1928.4287724351177</v>
      </c>
      <c r="AN67">
        <f t="shared" ref="AN67:AU98" si="36">AE67*$K67</f>
        <v>0</v>
      </c>
      <c r="AO67">
        <f t="shared" si="36"/>
        <v>0</v>
      </c>
      <c r="AP67">
        <f t="shared" si="36"/>
        <v>-2.7294004257555713E-5</v>
      </c>
      <c r="AQ67">
        <f t="shared" si="36"/>
        <v>-3.4611146722888964</v>
      </c>
      <c r="AR67">
        <f t="shared" si="36"/>
        <v>-3.461141966293154</v>
      </c>
      <c r="AS67">
        <f t="shared" si="36"/>
        <v>-1.5205001169735678E-2</v>
      </c>
      <c r="AT67">
        <f t="shared" si="36"/>
        <v>-1.6218000579995982E-2</v>
      </c>
      <c r="AU67">
        <f t="shared" si="23"/>
        <v>-3.4925649680428856</v>
      </c>
      <c r="AW67">
        <v>64</v>
      </c>
      <c r="AX67">
        <f>IF(Z67&gt;0, (R67*SUMPRODUCT(K67:$K$98, X67:$X$98)-K67*$AZ$3)/Z67, 0)</f>
        <v>-99142.983637930214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12.5</v>
      </c>
      <c r="R68">
        <f t="shared" si="28"/>
        <v>2000000</v>
      </c>
      <c r="S68">
        <f t="shared" si="29"/>
        <v>-167305.96615842142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-119.53038974171447</v>
      </c>
      <c r="AC68">
        <f t="shared" si="30"/>
        <v>-109.44968582731909</v>
      </c>
      <c r="AE68">
        <f t="shared" si="31"/>
        <v>0</v>
      </c>
      <c r="AF68">
        <f t="shared" si="32"/>
        <v>0</v>
      </c>
      <c r="AG68">
        <f t="shared" si="32"/>
        <v>-8.1773597454738688E-3</v>
      </c>
      <c r="AH68">
        <f t="shared" si="33"/>
        <v>-1078.782509992554</v>
      </c>
      <c r="AI68">
        <f t="shared" si="34"/>
        <v>-1078.7906873522995</v>
      </c>
      <c r="AJ68">
        <f t="shared" si="35"/>
        <v>-10.080703914395386</v>
      </c>
      <c r="AK68">
        <f t="shared" si="22"/>
        <v>-8.3671272819200144</v>
      </c>
      <c r="AL68">
        <f t="shared" si="26"/>
        <v>-1097.2385185486148</v>
      </c>
      <c r="AN68">
        <f t="shared" si="36"/>
        <v>0</v>
      </c>
      <c r="AO68">
        <f t="shared" si="36"/>
        <v>0</v>
      </c>
      <c r="AP68">
        <f t="shared" si="36"/>
        <v>-1.3223181902930985E-5</v>
      </c>
      <c r="AQ68">
        <f t="shared" si="36"/>
        <v>-1.7444429262424932</v>
      </c>
      <c r="AR68">
        <f t="shared" si="36"/>
        <v>-1.7444561494243962</v>
      </c>
      <c r="AS68">
        <f t="shared" si="36"/>
        <v>-1.6300980477643653E-2</v>
      </c>
      <c r="AT68">
        <f t="shared" si="36"/>
        <v>-1.353004508760222E-2</v>
      </c>
      <c r="AU68">
        <f t="shared" si="23"/>
        <v>-1.7742871749896418</v>
      </c>
      <c r="AW68">
        <v>65</v>
      </c>
      <c r="AX68">
        <f>IF(Z68&gt;0, (R68*SUMPRODUCT(K68:$K$98, X68:$X$98)-K68*$AZ$3)/Z68, 0)</f>
        <v>-167305.96615842142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12.5</v>
      </c>
      <c r="R69">
        <f t="shared" si="28"/>
        <v>2000000</v>
      </c>
      <c r="S69">
        <f t="shared" si="29"/>
        <v>-284222.56967245019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-109.44968582731909</v>
      </c>
      <c r="AC69">
        <f t="shared" si="30"/>
        <v>-99.103219301164899</v>
      </c>
      <c r="AE69">
        <f t="shared" si="31"/>
        <v>0</v>
      </c>
      <c r="AF69">
        <f t="shared" si="32"/>
        <v>0</v>
      </c>
      <c r="AG69">
        <f t="shared" si="32"/>
        <v>-4.3585217130792751E-3</v>
      </c>
      <c r="AH69">
        <f t="shared" si="33"/>
        <v>-597.93030959037662</v>
      </c>
      <c r="AI69">
        <f t="shared" si="34"/>
        <v>-597.93466811208975</v>
      </c>
      <c r="AJ69">
        <f t="shared" si="35"/>
        <v>-10.346466526154188</v>
      </c>
      <c r="AK69">
        <f t="shared" si="22"/>
        <v>-7.6614780079123372</v>
      </c>
      <c r="AL69">
        <f t="shared" si="26"/>
        <v>-615.94261264615625</v>
      </c>
      <c r="AN69">
        <f t="shared" si="36"/>
        <v>0</v>
      </c>
      <c r="AO69">
        <f t="shared" si="36"/>
        <v>0</v>
      </c>
      <c r="AP69">
        <f t="shared" si="36"/>
        <v>-6.2928018894552028E-6</v>
      </c>
      <c r="AQ69">
        <f t="shared" si="36"/>
        <v>-0.86328742395883507</v>
      </c>
      <c r="AR69">
        <f t="shared" si="36"/>
        <v>-0.86329371676072464</v>
      </c>
      <c r="AS69">
        <f t="shared" si="36"/>
        <v>-1.4938152977324369E-2</v>
      </c>
      <c r="AT69">
        <f t="shared" si="36"/>
        <v>-1.106158611979211E-2</v>
      </c>
      <c r="AU69">
        <f t="shared" si="23"/>
        <v>-0.88929345585784103</v>
      </c>
      <c r="AW69">
        <v>66</v>
      </c>
      <c r="AX69">
        <f>IF(Z69&gt;0, (R69*SUMPRODUCT(K69:$K$98, X69:$X$98)-K69*$AZ$3)/Z69, 0)</f>
        <v>-284222.56967245019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12.5</v>
      </c>
      <c r="R70">
        <f t="shared" si="28"/>
        <v>2000000</v>
      </c>
      <c r="S70">
        <f t="shared" si="29"/>
        <v>-489337.63170697691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-99.103219301164899</v>
      </c>
      <c r="AC70">
        <f t="shared" si="30"/>
        <v>-89.171051856912442</v>
      </c>
      <c r="AE70">
        <f t="shared" si="31"/>
        <v>0</v>
      </c>
      <c r="AF70">
        <f t="shared" si="32"/>
        <v>0</v>
      </c>
      <c r="AG70">
        <f t="shared" si="32"/>
        <v>-2.2778508661252285E-3</v>
      </c>
      <c r="AH70">
        <f t="shared" si="33"/>
        <v>-325.93370077172062</v>
      </c>
      <c r="AI70">
        <f t="shared" si="34"/>
        <v>-325.93597862258673</v>
      </c>
      <c r="AJ70">
        <f t="shared" si="35"/>
        <v>-9.9321674442524568</v>
      </c>
      <c r="AK70">
        <f t="shared" si="22"/>
        <v>-6.9372253510815431</v>
      </c>
      <c r="AL70">
        <f t="shared" si="26"/>
        <v>-342.80537141792075</v>
      </c>
      <c r="AN70">
        <f t="shared" si="36"/>
        <v>0</v>
      </c>
      <c r="AO70">
        <f t="shared" si="36"/>
        <v>0</v>
      </c>
      <c r="AP70">
        <f t="shared" si="36"/>
        <v>-2.9363790019257015E-6</v>
      </c>
      <c r="AQ70">
        <f t="shared" si="36"/>
        <v>-0.4201613412005521</v>
      </c>
      <c r="AR70">
        <f t="shared" si="36"/>
        <v>-0.42016427757955405</v>
      </c>
      <c r="AS70">
        <f t="shared" si="36"/>
        <v>-1.2803563376615546E-2</v>
      </c>
      <c r="AT70">
        <f t="shared" si="36"/>
        <v>-8.9427816173030389E-3</v>
      </c>
      <c r="AU70">
        <f t="shared" si="23"/>
        <v>-0.44191062257347263</v>
      </c>
      <c r="AW70">
        <v>67</v>
      </c>
      <c r="AX70">
        <f>IF(Z70&gt;0, (R70*SUMPRODUCT(K70:$K$98, X70:$X$98)-K70*$AZ$3)/Z70, 0)</f>
        <v>-489337.63170697691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12.5</v>
      </c>
      <c r="R71">
        <f t="shared" si="28"/>
        <v>2000000</v>
      </c>
      <c r="S71">
        <f t="shared" si="29"/>
        <v>-857358.59624365426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-89.171051856912442</v>
      </c>
      <c r="AC71">
        <f t="shared" si="30"/>
        <v>-79.952414208638601</v>
      </c>
      <c r="AE71">
        <f t="shared" si="31"/>
        <v>0</v>
      </c>
      <c r="AF71">
        <f t="shared" si="32"/>
        <v>0</v>
      </c>
      <c r="AG71">
        <f t="shared" si="32"/>
        <v>-1.1656793108352527E-3</v>
      </c>
      <c r="AH71">
        <f t="shared" si="33"/>
        <v>-174.3028874605958</v>
      </c>
      <c r="AI71">
        <f t="shared" si="34"/>
        <v>-174.30405313990664</v>
      </c>
      <c r="AJ71">
        <f t="shared" si="35"/>
        <v>-9.218637648273841</v>
      </c>
      <c r="AK71">
        <f t="shared" si="22"/>
        <v>-6.241973629983872</v>
      </c>
      <c r="AL71">
        <f t="shared" si="26"/>
        <v>-189.76466441816436</v>
      </c>
      <c r="AN71">
        <f t="shared" si="36"/>
        <v>0</v>
      </c>
      <c r="AO71">
        <f t="shared" si="36"/>
        <v>0</v>
      </c>
      <c r="AP71">
        <f t="shared" si="36"/>
        <v>-1.3416767337811435E-6</v>
      </c>
      <c r="AQ71">
        <f t="shared" si="36"/>
        <v>-0.20061961001022344</v>
      </c>
      <c r="AR71">
        <f t="shared" si="36"/>
        <v>-0.20062095168695723</v>
      </c>
      <c r="AS71">
        <f t="shared" si="36"/>
        <v>-1.0610492555611618E-2</v>
      </c>
      <c r="AT71">
        <f t="shared" si="36"/>
        <v>-7.1844037329820984E-3</v>
      </c>
      <c r="AU71">
        <f t="shared" si="23"/>
        <v>-0.21841584797555094</v>
      </c>
      <c r="AW71">
        <v>68</v>
      </c>
      <c r="AX71">
        <f>IF(Z71&gt;0, (R71*SUMPRODUCT(K71:$K$98, X71:$X$98)-K71*$AZ$3)/Z71, 0)</f>
        <v>-857358.59624365426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12.5</v>
      </c>
      <c r="R72">
        <f t="shared" si="28"/>
        <v>2000000</v>
      </c>
      <c r="S72">
        <f t="shared" si="29"/>
        <v>-1532886.9958105478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-79.952414208638601</v>
      </c>
      <c r="AC72">
        <f t="shared" si="30"/>
        <v>-71.546963292332407</v>
      </c>
      <c r="AE72">
        <f t="shared" si="31"/>
        <v>0</v>
      </c>
      <c r="AF72">
        <f t="shared" si="32"/>
        <v>0</v>
      </c>
      <c r="AG72">
        <f t="shared" si="32"/>
        <v>-5.8343311907428283E-4</v>
      </c>
      <c r="AH72">
        <f t="shared" si="33"/>
        <v>-91.294303784418759</v>
      </c>
      <c r="AI72">
        <f t="shared" si="34"/>
        <v>-91.294887217537834</v>
      </c>
      <c r="AJ72">
        <f t="shared" si="35"/>
        <v>-8.4054509163061937</v>
      </c>
      <c r="AK72">
        <f t="shared" si="22"/>
        <v>-5.5966689946047028</v>
      </c>
      <c r="AL72">
        <f t="shared" si="26"/>
        <v>-105.29700712844873</v>
      </c>
      <c r="AN72">
        <f t="shared" si="36"/>
        <v>0</v>
      </c>
      <c r="AO72">
        <f t="shared" si="36"/>
        <v>0</v>
      </c>
      <c r="AP72">
        <f t="shared" si="36"/>
        <v>-5.9957270830286959E-7</v>
      </c>
      <c r="AQ72">
        <f t="shared" si="36"/>
        <v>-9.3819790449159723E-2</v>
      </c>
      <c r="AR72">
        <f t="shared" si="36"/>
        <v>-9.3820390021868025E-2</v>
      </c>
      <c r="AS72">
        <f t="shared" si="36"/>
        <v>-8.6379720410676378E-3</v>
      </c>
      <c r="AT72">
        <f t="shared" si="36"/>
        <v>-5.7514904054368618E-3</v>
      </c>
      <c r="AU72">
        <f t="shared" si="23"/>
        <v>-0.10820985246837252</v>
      </c>
      <c r="AW72">
        <v>69</v>
      </c>
      <c r="AX72">
        <f>IF(Z72&gt;0, (R72*SUMPRODUCT(K72:$K$98, X72:$X$98)-K72*$AZ$3)/Z72, 0)</f>
        <v>-1532886.9958105478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12.5</v>
      </c>
      <c r="R73">
        <f t="shared" si="28"/>
        <v>2000000</v>
      </c>
      <c r="S73">
        <f t="shared" si="29"/>
        <v>-2805322.6682006181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-71.546963292332407</v>
      </c>
      <c r="AC73">
        <f t="shared" si="30"/>
        <v>-63.956791541427634</v>
      </c>
      <c r="AE73">
        <f t="shared" si="31"/>
        <v>0</v>
      </c>
      <c r="AF73">
        <f t="shared" si="32"/>
        <v>0</v>
      </c>
      <c r="AG73">
        <f t="shared" si="32"/>
        <v>-2.849796578946238E-4</v>
      </c>
      <c r="AH73">
        <f t="shared" si="33"/>
        <v>-46.819060798226594</v>
      </c>
      <c r="AI73">
        <f t="shared" si="34"/>
        <v>-46.819345777884486</v>
      </c>
      <c r="AJ73">
        <f t="shared" si="35"/>
        <v>-7.5901717509047728</v>
      </c>
      <c r="AK73">
        <f t="shared" ref="AK73:AK98" si="49">G73*SUM(AB73:AB73, AE73:AF73)</f>
        <v>-5.0082874304632687</v>
      </c>
      <c r="AL73">
        <f t="shared" si="26"/>
        <v>-59.417804959252528</v>
      </c>
      <c r="AN73">
        <f t="shared" si="36"/>
        <v>0</v>
      </c>
      <c r="AO73">
        <f t="shared" si="36"/>
        <v>0</v>
      </c>
      <c r="AP73">
        <f t="shared" si="36"/>
        <v>-2.6148490061449484E-7</v>
      </c>
      <c r="AQ73">
        <f t="shared" si="36"/>
        <v>-4.2959127504515228E-2</v>
      </c>
      <c r="AR73">
        <f t="shared" si="36"/>
        <v>-4.2959388989415842E-2</v>
      </c>
      <c r="AS73">
        <f t="shared" si="36"/>
        <v>-6.96441044457343E-3</v>
      </c>
      <c r="AT73">
        <f t="shared" si="36"/>
        <v>-4.5953860380018984E-3</v>
      </c>
      <c r="AU73">
        <f t="shared" si="23"/>
        <v>-5.4519185471991173E-2</v>
      </c>
      <c r="AW73">
        <v>70</v>
      </c>
      <c r="AX73">
        <f>IF(Z73&gt;0, (R73*SUMPRODUCT(K73:$K$98, X73:$X$98)-K73*$AZ$3)/Z73, 0)</f>
        <v>-2805322.6682006181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12.5</v>
      </c>
      <c r="R74">
        <f t="shared" si="28"/>
        <v>2000000</v>
      </c>
      <c r="S74">
        <f t="shared" si="29"/>
        <v>-5264687.1771893464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-63.956791541427634</v>
      </c>
      <c r="AC74">
        <f t="shared" si="30"/>
        <v>-57.139043935580403</v>
      </c>
      <c r="AE74">
        <f t="shared" si="31"/>
        <v>0</v>
      </c>
      <c r="AF74">
        <f t="shared" si="32"/>
        <v>0</v>
      </c>
      <c r="AG74">
        <f t="shared" si="32"/>
        <v>-1.3566580979196272E-4</v>
      </c>
      <c r="AH74">
        <f t="shared" si="33"/>
        <v>-23.434248243794375</v>
      </c>
      <c r="AI74">
        <f t="shared" si="34"/>
        <v>-23.434383909604168</v>
      </c>
      <c r="AJ74">
        <f t="shared" si="35"/>
        <v>-6.8177476058472308</v>
      </c>
      <c r="AK74">
        <f t="shared" si="49"/>
        <v>-4.4769754078999346</v>
      </c>
      <c r="AL74">
        <f t="shared" si="26"/>
        <v>-34.729106923351331</v>
      </c>
      <c r="AN74">
        <f t="shared" si="36"/>
        <v>0</v>
      </c>
      <c r="AO74">
        <f t="shared" si="36"/>
        <v>0</v>
      </c>
      <c r="AP74">
        <f t="shared" si="36"/>
        <v>-1.1114377505146122E-7</v>
      </c>
      <c r="AQ74">
        <f t="shared" si="36"/>
        <v>-1.9198431935816194E-2</v>
      </c>
      <c r="AR74">
        <f t="shared" si="36"/>
        <v>-1.9198543079591245E-2</v>
      </c>
      <c r="AS74">
        <f t="shared" si="36"/>
        <v>-5.5854176334029773E-3</v>
      </c>
      <c r="AT74">
        <f t="shared" si="36"/>
        <v>-3.6677475954301412E-3</v>
      </c>
      <c r="AU74">
        <f t="shared" si="23"/>
        <v>-2.8451708308424362E-2</v>
      </c>
      <c r="AW74">
        <v>71</v>
      </c>
      <c r="AX74">
        <f>IF(Z74&gt;0, (R74*SUMPRODUCT(K74:$K$98, X74:$X$98)-K74*$AZ$3)/Z74, 0)</f>
        <v>-5264687.1771893464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12.5</v>
      </c>
      <c r="R75">
        <f t="shared" si="28"/>
        <v>2000000</v>
      </c>
      <c r="S75">
        <f t="shared" si="29"/>
        <v>-10157324.402918404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-57.139043935580403</v>
      </c>
      <c r="AC75">
        <f t="shared" si="30"/>
        <v>-51.032611355595023</v>
      </c>
      <c r="AE75">
        <f t="shared" si="31"/>
        <v>0</v>
      </c>
      <c r="AF75">
        <f t="shared" si="32"/>
        <v>0</v>
      </c>
      <c r="AG75">
        <f t="shared" si="32"/>
        <v>-6.2802724087620374E-5</v>
      </c>
      <c r="AH75">
        <f t="shared" si="33"/>
        <v>-11.441028417027637</v>
      </c>
      <c r="AI75">
        <f t="shared" si="34"/>
        <v>-11.441091219751724</v>
      </c>
      <c r="AJ75">
        <f t="shared" si="35"/>
        <v>-6.1064325799853805</v>
      </c>
      <c r="AK75">
        <f t="shared" si="49"/>
        <v>-3.9997330754906284</v>
      </c>
      <c r="AL75">
        <f t="shared" si="26"/>
        <v>-21.547256875227735</v>
      </c>
      <c r="AN75">
        <f t="shared" si="36"/>
        <v>0</v>
      </c>
      <c r="AO75">
        <f t="shared" si="36"/>
        <v>0</v>
      </c>
      <c r="AP75">
        <f t="shared" si="36"/>
        <v>-4.5938328748764906E-8</v>
      </c>
      <c r="AQ75">
        <f t="shared" si="36"/>
        <v>-8.3687727289042738E-3</v>
      </c>
      <c r="AR75">
        <f t="shared" si="36"/>
        <v>-8.3688186672330224E-3</v>
      </c>
      <c r="AS75">
        <f t="shared" si="36"/>
        <v>-4.4666741995166544E-3</v>
      </c>
      <c r="AT75">
        <f t="shared" si="36"/>
        <v>-2.9256860366892253E-3</v>
      </c>
      <c r="AU75">
        <f t="shared" si="23"/>
        <v>-1.5761178903438904E-2</v>
      </c>
      <c r="AW75">
        <v>72</v>
      </c>
      <c r="AX75">
        <f>IF(Z75&gt;0, (R75*SUMPRODUCT(K75:$K$98, X75:$X$98)-K75*$AZ$3)/Z75, 0)</f>
        <v>-10157324.402918404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12.5</v>
      </c>
      <c r="R76">
        <f t="shared" si="28"/>
        <v>2000000</v>
      </c>
      <c r="S76">
        <f t="shared" si="29"/>
        <v>-20200418.840908639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-51.032611355595023</v>
      </c>
      <c r="AC76">
        <f t="shared" si="30"/>
        <v>-45.571666724822869</v>
      </c>
      <c r="AE76">
        <f t="shared" si="31"/>
        <v>0</v>
      </c>
      <c r="AF76">
        <f t="shared" si="32"/>
        <v>0</v>
      </c>
      <c r="AG76">
        <f t="shared" si="32"/>
        <v>-2.8199704102504764E-5</v>
      </c>
      <c r="AH76">
        <f t="shared" si="33"/>
        <v>-5.4359988390783043</v>
      </c>
      <c r="AI76">
        <f t="shared" si="34"/>
        <v>-5.4360270387824068</v>
      </c>
      <c r="AJ76">
        <f t="shared" si="35"/>
        <v>-5.4609446307721541</v>
      </c>
      <c r="AK76">
        <f t="shared" si="49"/>
        <v>-3.572282794891652</v>
      </c>
      <c r="AL76">
        <f t="shared" si="26"/>
        <v>-14.469254464446212</v>
      </c>
      <c r="AN76">
        <f t="shared" si="36"/>
        <v>0</v>
      </c>
      <c r="AO76">
        <f t="shared" si="36"/>
        <v>0</v>
      </c>
      <c r="AP76">
        <f t="shared" si="36"/>
        <v>-1.8417184475256189E-8</v>
      </c>
      <c r="AQ76">
        <f t="shared" si="36"/>
        <v>-3.5502426927129026E-3</v>
      </c>
      <c r="AR76">
        <f t="shared" si="36"/>
        <v>-3.550261109897378E-3</v>
      </c>
      <c r="AS76">
        <f t="shared" si="36"/>
        <v>-3.5665347518719966E-3</v>
      </c>
      <c r="AT76">
        <f t="shared" si="36"/>
        <v>-2.3330525381455888E-3</v>
      </c>
      <c r="AU76">
        <f t="shared" si="23"/>
        <v>-9.4498483999149625E-3</v>
      </c>
      <c r="AW76">
        <v>73</v>
      </c>
      <c r="AX76">
        <f>IF(Z76&gt;0, (R76*SUMPRODUCT(K76:$K$98, X76:$X$98)-K76*$AZ$3)/Z76, 0)</f>
        <v>-20200418.840908639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12.5</v>
      </c>
      <c r="R77">
        <f t="shared" si="28"/>
        <v>2000000</v>
      </c>
      <c r="S77">
        <f t="shared" si="29"/>
        <v>-41478405.16230163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-45.571666724822869</v>
      </c>
      <c r="AC77">
        <f t="shared" si="30"/>
        <v>-40.691901428675351</v>
      </c>
      <c r="AE77">
        <f t="shared" si="31"/>
        <v>0</v>
      </c>
      <c r="AF77">
        <f t="shared" si="32"/>
        <v>0</v>
      </c>
      <c r="AG77">
        <f t="shared" si="32"/>
        <v>-1.2262977948842069E-5</v>
      </c>
      <c r="AH77">
        <f t="shared" si="33"/>
        <v>-2.5047566580220235</v>
      </c>
      <c r="AI77">
        <f t="shared" si="34"/>
        <v>-2.5047689209999722</v>
      </c>
      <c r="AJ77">
        <f t="shared" si="35"/>
        <v>-4.879765296147518</v>
      </c>
      <c r="AK77">
        <f t="shared" si="49"/>
        <v>-3.190016670737601</v>
      </c>
      <c r="AL77">
        <f t="shared" si="26"/>
        <v>-10.57455088788509</v>
      </c>
      <c r="AN77">
        <f t="shared" si="36"/>
        <v>0</v>
      </c>
      <c r="AO77">
        <f t="shared" si="36"/>
        <v>0</v>
      </c>
      <c r="AP77">
        <f t="shared" si="36"/>
        <v>-7.150832602675209E-9</v>
      </c>
      <c r="AQ77">
        <f t="shared" si="36"/>
        <v>-1.4605828736439128E-3</v>
      </c>
      <c r="AR77">
        <f t="shared" si="36"/>
        <v>-1.4605900244765153E-3</v>
      </c>
      <c r="AS77">
        <f t="shared" si="36"/>
        <v>-2.8455066068507136E-3</v>
      </c>
      <c r="AT77">
        <f t="shared" si="36"/>
        <v>-1.8601742013522758E-3</v>
      </c>
      <c r="AU77">
        <f t="shared" si="23"/>
        <v>-6.1662708326795041E-3</v>
      </c>
      <c r="AW77">
        <v>74</v>
      </c>
      <c r="AX77">
        <f>IF(Z77&gt;0, (R77*SUMPRODUCT(K77:$K$98, X77:$X$98)-K77*$AZ$3)/Z77, 0)</f>
        <v>-41478405.16230163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12.5</v>
      </c>
      <c r="R78">
        <f t="shared" si="28"/>
        <v>2000000</v>
      </c>
      <c r="S78">
        <f t="shared" si="29"/>
        <v>-88166026.187729716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-40.691901428675351</v>
      </c>
      <c r="AC78">
        <f t="shared" si="30"/>
        <v>-36.333258851870212</v>
      </c>
      <c r="AE78">
        <f t="shared" si="31"/>
        <v>0</v>
      </c>
      <c r="AF78">
        <f t="shared" si="32"/>
        <v>0</v>
      </c>
      <c r="AG78">
        <f t="shared" si="32"/>
        <v>-5.1512555945453857E-6</v>
      </c>
      <c r="AH78">
        <f t="shared" si="33"/>
        <v>-1.1182548119693221</v>
      </c>
      <c r="AI78">
        <f t="shared" si="34"/>
        <v>-1.1182599632249166</v>
      </c>
      <c r="AJ78">
        <f t="shared" si="35"/>
        <v>-4.3586425768051384</v>
      </c>
      <c r="AK78">
        <f t="shared" si="49"/>
        <v>-2.8484331000072749</v>
      </c>
      <c r="AL78">
        <f t="shared" si="26"/>
        <v>-8.3253356400373306</v>
      </c>
      <c r="AN78">
        <f t="shared" si="36"/>
        <v>0</v>
      </c>
      <c r="AO78">
        <f t="shared" si="36"/>
        <v>0</v>
      </c>
      <c r="AP78">
        <f t="shared" si="36"/>
        <v>-2.6819812711783923E-9</v>
      </c>
      <c r="AQ78">
        <f t="shared" si="36"/>
        <v>-5.822150361326654E-4</v>
      </c>
      <c r="AR78">
        <f t="shared" si="36"/>
        <v>-5.8221771811393659E-4</v>
      </c>
      <c r="AS78">
        <f t="shared" si="36"/>
        <v>-2.2693103737912602E-3</v>
      </c>
      <c r="AT78">
        <f t="shared" si="36"/>
        <v>-1.483025659707791E-3</v>
      </c>
      <c r="AU78">
        <f t="shared" si="23"/>
        <v>-4.3345537516129885E-3</v>
      </c>
      <c r="AW78">
        <v>75</v>
      </c>
      <c r="AX78">
        <f>IF(Z78&gt;0, (R78*SUMPRODUCT(K78:$K$98, X78:$X$98)-K78*$AZ$3)/Z78, 0)</f>
        <v>-88166026.187729716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12.5</v>
      </c>
      <c r="R79">
        <f t="shared" si="28"/>
        <v>2000000</v>
      </c>
      <c r="S79">
        <f t="shared" si="29"/>
        <v>-194291131.57864827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-36.333258851870212</v>
      </c>
      <c r="AC79">
        <f t="shared" si="30"/>
        <v>-32.440891817193148</v>
      </c>
      <c r="AE79">
        <f t="shared" si="31"/>
        <v>0</v>
      </c>
      <c r="AF79">
        <f t="shared" si="32"/>
        <v>0</v>
      </c>
      <c r="AG79">
        <f t="shared" si="32"/>
        <v>-2.0871315351352776E-6</v>
      </c>
      <c r="AH79">
        <f t="shared" si="33"/>
        <v>-0.48201784055434466</v>
      </c>
      <c r="AI79">
        <f t="shared" si="34"/>
        <v>-0.48201992768587981</v>
      </c>
      <c r="AJ79">
        <f t="shared" si="35"/>
        <v>-3.8923670346770649</v>
      </c>
      <c r="AK79">
        <f t="shared" si="49"/>
        <v>-2.5433281196309152</v>
      </c>
      <c r="AL79">
        <f t="shared" si="26"/>
        <v>-6.91771508199386</v>
      </c>
      <c r="AN79">
        <f t="shared" si="36"/>
        <v>0</v>
      </c>
      <c r="AO79">
        <f t="shared" si="36"/>
        <v>0</v>
      </c>
      <c r="AP79">
        <f t="shared" si="36"/>
        <v>-9.7022941872066444E-10</v>
      </c>
      <c r="AQ79">
        <f t="shared" si="36"/>
        <v>-2.2407207278563772E-4</v>
      </c>
      <c r="AR79">
        <f t="shared" si="36"/>
        <v>-2.2407304301505645E-4</v>
      </c>
      <c r="AS79">
        <f t="shared" si="36"/>
        <v>-1.80941590979192E-3</v>
      </c>
      <c r="AT79">
        <f t="shared" si="36"/>
        <v>-1.182298154948574E-3</v>
      </c>
      <c r="AU79">
        <f t="shared" si="23"/>
        <v>-3.2157871077555505E-3</v>
      </c>
      <c r="AW79">
        <v>76</v>
      </c>
      <c r="AX79">
        <f>IF(Z79&gt;0, (R79*SUMPRODUCT(K79:$K$98, X79:$X$98)-K79*$AZ$3)/Z79, 0)</f>
        <v>-194291131.57864827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12.5</v>
      </c>
      <c r="R80">
        <f t="shared" si="28"/>
        <v>2000000</v>
      </c>
      <c r="S80">
        <f t="shared" si="29"/>
        <v>-444219460.47933996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-32.440891817193148</v>
      </c>
      <c r="AC80">
        <f t="shared" si="30"/>
        <v>-28.965268344879146</v>
      </c>
      <c r="AE80">
        <f t="shared" si="31"/>
        <v>0</v>
      </c>
      <c r="AF80">
        <f t="shared" si="32"/>
        <v>0</v>
      </c>
      <c r="AG80">
        <f t="shared" si="32"/>
        <v>-8.1506076730699314E-7</v>
      </c>
      <c r="AH80">
        <f t="shared" si="33"/>
        <v>-0.20019191239630904</v>
      </c>
      <c r="AI80">
        <f t="shared" si="34"/>
        <v>-0.20019272745707634</v>
      </c>
      <c r="AJ80">
        <f t="shared" si="35"/>
        <v>-3.4756234723140018</v>
      </c>
      <c r="AK80">
        <f t="shared" si="49"/>
        <v>-2.2708624272035207</v>
      </c>
      <c r="AL80">
        <f t="shared" si="26"/>
        <v>-5.9466786269745988</v>
      </c>
      <c r="AN80">
        <f t="shared" si="36"/>
        <v>0</v>
      </c>
      <c r="AO80">
        <f t="shared" si="36"/>
        <v>0</v>
      </c>
      <c r="AP80">
        <f t="shared" si="36"/>
        <v>-3.3829578383650016E-10</v>
      </c>
      <c r="AQ80">
        <f t="shared" si="36"/>
        <v>-8.3090835233796777E-5</v>
      </c>
      <c r="AR80">
        <f t="shared" si="36"/>
        <v>-8.3091173529580605E-5</v>
      </c>
      <c r="AS80">
        <f t="shared" si="36"/>
        <v>-1.4425780433180168E-3</v>
      </c>
      <c r="AT80">
        <f t="shared" si="36"/>
        <v>-9.4253485827066024E-4</v>
      </c>
      <c r="AU80">
        <f t="shared" si="23"/>
        <v>-2.4682040751182579E-3</v>
      </c>
      <c r="AW80">
        <v>77</v>
      </c>
      <c r="AX80">
        <f>IF(Z80&gt;0, (R80*SUMPRODUCT(K80:$K$98, X80:$X$98)-K80*$AZ$3)/Z80, 0)</f>
        <v>-444219460.47933996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12.5</v>
      </c>
      <c r="R81">
        <f t="shared" si="28"/>
        <v>2000000</v>
      </c>
      <c r="S81">
        <f t="shared" si="29"/>
        <v>-1056218983.330775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-28.965268344879146</v>
      </c>
      <c r="AC81">
        <f t="shared" si="30"/>
        <v>-25.861916128226181</v>
      </c>
      <c r="AE81">
        <f t="shared" si="31"/>
        <v>0</v>
      </c>
      <c r="AF81">
        <f t="shared" si="32"/>
        <v>0</v>
      </c>
      <c r="AG81">
        <f t="shared" si="32"/>
        <v>-3.060671666621503E-7</v>
      </c>
      <c r="AH81">
        <f t="shared" si="33"/>
        <v>-8.0134878875483664E-2</v>
      </c>
      <c r="AI81">
        <f t="shared" si="34"/>
        <v>-8.0135184942650331E-2</v>
      </c>
      <c r="AJ81">
        <f t="shared" si="35"/>
        <v>-3.103352216652965</v>
      </c>
      <c r="AK81">
        <f t="shared" si="49"/>
        <v>-2.0275687841415402</v>
      </c>
      <c r="AL81">
        <f t="shared" si="26"/>
        <v>-5.2110561857371556</v>
      </c>
      <c r="AN81">
        <f t="shared" si="36"/>
        <v>0</v>
      </c>
      <c r="AO81">
        <f t="shared" si="36"/>
        <v>0</v>
      </c>
      <c r="AP81">
        <f t="shared" si="36"/>
        <v>-1.1342409342537093E-10</v>
      </c>
      <c r="AQ81">
        <f t="shared" si="36"/>
        <v>-2.9696834480245671E-5</v>
      </c>
      <c r="AR81">
        <f t="shared" si="36"/>
        <v>-2.9696947904339099E-5</v>
      </c>
      <c r="AS81">
        <f t="shared" si="36"/>
        <v>-1.1500577327264395E-3</v>
      </c>
      <c r="AT81">
        <f t="shared" si="36"/>
        <v>-7.5138785289142747E-4</v>
      </c>
      <c r="AU81">
        <f t="shared" si="23"/>
        <v>-1.9311425335222063E-3</v>
      </c>
      <c r="AW81">
        <v>78</v>
      </c>
      <c r="AX81">
        <f>IF(Z81&gt;0, (R81*SUMPRODUCT(K81:$K$98, X81:$X$98)-K81*$AZ$3)/Z81, 0)</f>
        <v>-1056218983.330775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12.5</v>
      </c>
      <c r="R82">
        <f t="shared" si="28"/>
        <v>2000000</v>
      </c>
      <c r="S82">
        <f t="shared" si="29"/>
        <v>-2617781260.0807304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-25.861916128226181</v>
      </c>
      <c r="AC82">
        <f t="shared" si="30"/>
        <v>-23.091021443374768</v>
      </c>
      <c r="AE82">
        <f t="shared" si="31"/>
        <v>0</v>
      </c>
      <c r="AF82">
        <f t="shared" si="32"/>
        <v>0</v>
      </c>
      <c r="AG82">
        <f t="shared" si="32"/>
        <v>-1.1026046081225413E-7</v>
      </c>
      <c r="AH82">
        <f t="shared" si="33"/>
        <v>-3.0839365469323945E-2</v>
      </c>
      <c r="AI82">
        <f t="shared" si="34"/>
        <v>-3.0839475729784759E-2</v>
      </c>
      <c r="AJ82">
        <f t="shared" si="35"/>
        <v>-2.7708946848514131</v>
      </c>
      <c r="AK82">
        <f t="shared" si="49"/>
        <v>-1.8103341289758328</v>
      </c>
      <c r="AL82">
        <f t="shared" si="26"/>
        <v>-4.6120682895570306</v>
      </c>
      <c r="AN82">
        <f t="shared" si="36"/>
        <v>0</v>
      </c>
      <c r="AO82">
        <f t="shared" si="36"/>
        <v>0</v>
      </c>
      <c r="AP82">
        <f t="shared" si="36"/>
        <v>-3.6482984112958786E-11</v>
      </c>
      <c r="AQ82">
        <f t="shared" si="36"/>
        <v>-1.0204130040657625E-5</v>
      </c>
      <c r="AR82">
        <f t="shared" si="36"/>
        <v>-1.0204166523641738E-5</v>
      </c>
      <c r="AS82">
        <f t="shared" si="36"/>
        <v>-9.1683370467903066E-4</v>
      </c>
      <c r="AT82">
        <f t="shared" si="36"/>
        <v>-5.990034032148006E-4</v>
      </c>
      <c r="AU82">
        <f t="shared" si="23"/>
        <v>-1.526041274417473E-3</v>
      </c>
      <c r="AW82">
        <v>79</v>
      </c>
      <c r="AX82">
        <f>IF(Z82&gt;0, (R82*SUMPRODUCT(K82:$K$98, X82:$X$98)-K82*$AZ$3)/Z82, 0)</f>
        <v>-2617781260.0807304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12.5</v>
      </c>
      <c r="R83">
        <f t="shared" si="28"/>
        <v>2000000</v>
      </c>
      <c r="S83">
        <f t="shared" si="29"/>
        <v>-6778337100.4440603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-23.091021443374768</v>
      </c>
      <c r="AC83">
        <f t="shared" si="30"/>
        <v>-20.616992020999547</v>
      </c>
      <c r="AE83">
        <f t="shared" si="31"/>
        <v>0</v>
      </c>
      <c r="AF83">
        <f t="shared" si="32"/>
        <v>0</v>
      </c>
      <c r="AG83">
        <f t="shared" si="32"/>
        <v>-3.8020003496965523E-8</v>
      </c>
      <c r="AH83">
        <f t="shared" si="33"/>
        <v>-1.138205643314657E-2</v>
      </c>
      <c r="AI83">
        <f t="shared" si="34"/>
        <v>-1.1382094453150067E-2</v>
      </c>
      <c r="AJ83">
        <f t="shared" si="35"/>
        <v>-2.4740294223752208</v>
      </c>
      <c r="AK83">
        <f t="shared" si="49"/>
        <v>-1.6163715010362338</v>
      </c>
      <c r="AL83">
        <f t="shared" si="26"/>
        <v>-4.1017830178646051</v>
      </c>
      <c r="AN83">
        <f t="shared" si="36"/>
        <v>0</v>
      </c>
      <c r="AO83">
        <f t="shared" si="36"/>
        <v>0</v>
      </c>
      <c r="AP83">
        <f t="shared" si="36"/>
        <v>-1.1232196192997933E-11</v>
      </c>
      <c r="AQ83">
        <f t="shared" si="36"/>
        <v>-3.3625849336673579E-6</v>
      </c>
      <c r="AR83">
        <f t="shared" si="36"/>
        <v>-3.3625961658635507E-6</v>
      </c>
      <c r="AS83">
        <f t="shared" si="36"/>
        <v>-7.3089903480902428E-4</v>
      </c>
      <c r="AT83">
        <f t="shared" si="36"/>
        <v>-4.7752236061363251E-4</v>
      </c>
      <c r="AU83">
        <f t="shared" si="23"/>
        <v>-1.2117839915885204E-3</v>
      </c>
      <c r="AW83">
        <v>80</v>
      </c>
      <c r="AX83">
        <f>IF(Z83&gt;0, (R83*SUMPRODUCT(K83:$K$98, X83:$X$98)-K83*$AZ$3)/Z83, 0)</f>
        <v>-6778337100.4440603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12.5</v>
      </c>
      <c r="R84">
        <f t="shared" si="28"/>
        <v>2000000</v>
      </c>
      <c r="S84">
        <f t="shared" si="29"/>
        <v>-18377302551.811108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-20.616992020999547</v>
      </c>
      <c r="AC84">
        <f t="shared" si="30"/>
        <v>-18.408031431347645</v>
      </c>
      <c r="AE84">
        <f t="shared" si="31"/>
        <v>0</v>
      </c>
      <c r="AF84">
        <f t="shared" si="32"/>
        <v>0</v>
      </c>
      <c r="AG84">
        <f t="shared" si="32"/>
        <v>-1.2520901380554833E-8</v>
      </c>
      <c r="AH84">
        <f t="shared" si="33"/>
        <v>-4.0190243330305653E-3</v>
      </c>
      <c r="AI84">
        <f t="shared" si="34"/>
        <v>-4.0190368539319461E-3</v>
      </c>
      <c r="AJ84">
        <f t="shared" si="35"/>
        <v>-2.2089605896519018</v>
      </c>
      <c r="AK84">
        <f t="shared" si="49"/>
        <v>-1.4431894414699684</v>
      </c>
      <c r="AL84">
        <f t="shared" si="26"/>
        <v>-3.6561690679758021</v>
      </c>
      <c r="AN84">
        <f t="shared" si="36"/>
        <v>0</v>
      </c>
      <c r="AO84">
        <f t="shared" si="36"/>
        <v>0</v>
      </c>
      <c r="AP84">
        <f t="shared" si="36"/>
        <v>-3.3027074069141748E-12</v>
      </c>
      <c r="AQ84">
        <f t="shared" si="36"/>
        <v>-1.0601202764748682E-6</v>
      </c>
      <c r="AR84">
        <f t="shared" si="36"/>
        <v>-1.0601235791822752E-6</v>
      </c>
      <c r="AS84">
        <f t="shared" si="36"/>
        <v>-5.8266975190419989E-4</v>
      </c>
      <c r="AT84">
        <f t="shared" si="36"/>
        <v>-3.8067806087232217E-4</v>
      </c>
      <c r="AU84">
        <f t="shared" si="23"/>
        <v>-9.6440793635570437E-4</v>
      </c>
      <c r="AW84">
        <v>81</v>
      </c>
      <c r="AX84">
        <f>IF(Z84&gt;0, (R84*SUMPRODUCT(K84:$K$98, X84:$X$98)-K84*$AZ$3)/Z84, 0)</f>
        <v>-18377302551.811108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12.5</v>
      </c>
      <c r="R85">
        <f t="shared" si="28"/>
        <v>2000000</v>
      </c>
      <c r="S85">
        <f t="shared" si="29"/>
        <v>-52298080774.445221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-18.408031431347645</v>
      </c>
      <c r="AC85">
        <f t="shared" si="30"/>
        <v>-16.435743248399312</v>
      </c>
      <c r="AE85">
        <f t="shared" si="31"/>
        <v>0</v>
      </c>
      <c r="AF85">
        <f t="shared" si="32"/>
        <v>0</v>
      </c>
      <c r="AG85">
        <f t="shared" si="32"/>
        <v>-3.9283810717845752E-9</v>
      </c>
      <c r="AH85">
        <f t="shared" si="33"/>
        <v>-1.3547698071943535E-3</v>
      </c>
      <c r="AI85">
        <f t="shared" si="34"/>
        <v>-1.3547737355754253E-3</v>
      </c>
      <c r="AJ85">
        <f t="shared" si="35"/>
        <v>-1.9722881829483327</v>
      </c>
      <c r="AK85">
        <f t="shared" si="49"/>
        <v>-1.2885622001943353</v>
      </c>
      <c r="AL85">
        <f t="shared" si="26"/>
        <v>-3.2622051568782435</v>
      </c>
      <c r="AN85">
        <f t="shared" si="36"/>
        <v>0</v>
      </c>
      <c r="AO85">
        <f t="shared" si="36"/>
        <v>0</v>
      </c>
      <c r="AP85">
        <f t="shared" si="36"/>
        <v>-9.2518821618956884E-13</v>
      </c>
      <c r="AQ85">
        <f t="shared" si="36"/>
        <v>-3.190670758161022E-7</v>
      </c>
      <c r="AR85">
        <f t="shared" si="36"/>
        <v>-3.190680010043184E-7</v>
      </c>
      <c r="AS85">
        <f t="shared" si="36"/>
        <v>-4.6450121626433671E-4</v>
      </c>
      <c r="AT85">
        <f t="shared" si="36"/>
        <v>-3.0347426628484658E-4</v>
      </c>
      <c r="AU85">
        <f t="shared" si="23"/>
        <v>-7.6829455055018757E-4</v>
      </c>
      <c r="AW85">
        <v>82</v>
      </c>
      <c r="AX85">
        <f>IF(Z85&gt;0, (R85*SUMPRODUCT(K85:$K$98, X85:$X$98)-K85*$AZ$3)/Z85, 0)</f>
        <v>-52298080774.445221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12.5</v>
      </c>
      <c r="R86">
        <f t="shared" si="28"/>
        <v>2000000</v>
      </c>
      <c r="S86">
        <f t="shared" si="29"/>
        <v>-156663740876.07141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-16.435743248399312</v>
      </c>
      <c r="AC86">
        <f t="shared" si="30"/>
        <v>-14.674771029012277</v>
      </c>
      <c r="AE86">
        <f t="shared" si="31"/>
        <v>0</v>
      </c>
      <c r="AF86">
        <f t="shared" si="32"/>
        <v>0</v>
      </c>
      <c r="AG86">
        <f t="shared" si="32"/>
        <v>-1.1708812571235555E-9</v>
      </c>
      <c r="AH86">
        <f t="shared" si="33"/>
        <v>-4.3491456063090786E-4</v>
      </c>
      <c r="AI86">
        <f t="shared" si="34"/>
        <v>-4.3491573151216499E-4</v>
      </c>
      <c r="AJ86">
        <f t="shared" si="35"/>
        <v>-1.7609722193870354</v>
      </c>
      <c r="AK86">
        <f t="shared" si="49"/>
        <v>-1.150502027387952</v>
      </c>
      <c r="AL86">
        <f t="shared" si="26"/>
        <v>-2.9119091625064994</v>
      </c>
      <c r="AN86">
        <f t="shared" si="36"/>
        <v>0</v>
      </c>
      <c r="AO86">
        <f t="shared" si="36"/>
        <v>0</v>
      </c>
      <c r="AP86">
        <f t="shared" si="36"/>
        <v>-2.4621318959131634E-13</v>
      </c>
      <c r="AQ86">
        <f t="shared" si="36"/>
        <v>-9.1453937383628398E-8</v>
      </c>
      <c r="AR86">
        <f t="shared" si="36"/>
        <v>-9.1454183596817994E-8</v>
      </c>
      <c r="AS86">
        <f t="shared" si="36"/>
        <v>-3.7029765766523744E-4</v>
      </c>
      <c r="AT86">
        <f t="shared" si="36"/>
        <v>-2.4192784030923481E-4</v>
      </c>
      <c r="AU86">
        <f t="shared" si="23"/>
        <v>-6.1231695215806898E-4</v>
      </c>
      <c r="AW86">
        <v>83</v>
      </c>
      <c r="AX86">
        <f>IF(Z86&gt;0, (R86*SUMPRODUCT(K86:$K$98, X86:$X$98)-K86*$AZ$3)/Z86, 0)</f>
        <v>-156663740876.07141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12.5</v>
      </c>
      <c r="R87">
        <f t="shared" si="28"/>
        <v>2000000</v>
      </c>
      <c r="S87">
        <f t="shared" si="29"/>
        <v>-495414223963.49609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-14.674771029012277</v>
      </c>
      <c r="AC87">
        <f t="shared" si="30"/>
        <v>-13.102474211132183</v>
      </c>
      <c r="AE87">
        <f t="shared" si="31"/>
        <v>0</v>
      </c>
      <c r="AF87">
        <f t="shared" si="32"/>
        <v>0</v>
      </c>
      <c r="AG87">
        <f t="shared" si="32"/>
        <v>-3.3059391458090285E-10</v>
      </c>
      <c r="AH87">
        <f t="shared" si="33"/>
        <v>-1.3257256479542675E-4</v>
      </c>
      <c r="AI87">
        <f t="shared" si="34"/>
        <v>-1.3257289538934133E-4</v>
      </c>
      <c r="AJ87">
        <f t="shared" si="35"/>
        <v>-1.572296817880094</v>
      </c>
      <c r="AK87">
        <f t="shared" si="49"/>
        <v>-1.0272339720308594</v>
      </c>
      <c r="AL87">
        <f t="shared" si="26"/>
        <v>-2.5996633628063428</v>
      </c>
      <c r="AN87">
        <f t="shared" si="36"/>
        <v>0</v>
      </c>
      <c r="AO87">
        <f t="shared" si="36"/>
        <v>0</v>
      </c>
      <c r="AP87">
        <f t="shared" si="36"/>
        <v>-6.2069077757544064E-14</v>
      </c>
      <c r="AQ87">
        <f t="shared" si="36"/>
        <v>-2.4890527229564831E-8</v>
      </c>
      <c r="AR87">
        <f t="shared" si="36"/>
        <v>-2.4890589298642587E-8</v>
      </c>
      <c r="AS87">
        <f t="shared" si="36"/>
        <v>-2.9519906187824342E-4</v>
      </c>
      <c r="AT87">
        <f t="shared" si="36"/>
        <v>-1.9286339667202513E-4</v>
      </c>
      <c r="AU87">
        <f t="shared" si="23"/>
        <v>-4.880873491395672E-4</v>
      </c>
      <c r="AW87">
        <v>84</v>
      </c>
      <c r="AX87">
        <f>IF(Z87&gt;0, (R87*SUMPRODUCT(K87:$K$98, X87:$X$98)-K87*$AZ$3)/Z87, 0)</f>
        <v>-495414223963.49609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12.5</v>
      </c>
      <c r="R88">
        <f t="shared" si="28"/>
        <v>2000000</v>
      </c>
      <c r="S88">
        <f t="shared" si="29"/>
        <v>-1658513833568.3333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-13.102474211132183</v>
      </c>
      <c r="AC88">
        <f t="shared" si="30"/>
        <v>-11.698637709831614</v>
      </c>
      <c r="AE88">
        <f t="shared" si="31"/>
        <v>0</v>
      </c>
      <c r="AF88">
        <f t="shared" si="32"/>
        <v>0</v>
      </c>
      <c r="AG88">
        <f t="shared" si="32"/>
        <v>-8.8171089328975539E-11</v>
      </c>
      <c r="AH88">
        <f t="shared" si="33"/>
        <v>-3.8258701776978921E-5</v>
      </c>
      <c r="AI88">
        <f t="shared" si="34"/>
        <v>-3.8258789948068247E-5</v>
      </c>
      <c r="AJ88">
        <f t="shared" si="35"/>
        <v>-1.4038365013005691</v>
      </c>
      <c r="AK88">
        <f t="shared" si="49"/>
        <v>-0.91717319477925285</v>
      </c>
      <c r="AL88">
        <f t="shared" si="26"/>
        <v>-2.32104795486977</v>
      </c>
      <c r="AN88">
        <f t="shared" si="36"/>
        <v>0</v>
      </c>
      <c r="AO88">
        <f t="shared" si="36"/>
        <v>0</v>
      </c>
      <c r="AP88">
        <f t="shared" si="36"/>
        <v>-1.4780482829951827E-14</v>
      </c>
      <c r="AQ88">
        <f t="shared" si="36"/>
        <v>-6.4134637443460822E-9</v>
      </c>
      <c r="AR88">
        <f t="shared" si="36"/>
        <v>-6.4134785248289118E-9</v>
      </c>
      <c r="AS88">
        <f t="shared" si="36"/>
        <v>-2.353308943038528E-4</v>
      </c>
      <c r="AT88">
        <f t="shared" si="36"/>
        <v>-1.5374951994691794E-4</v>
      </c>
      <c r="AU88">
        <f t="shared" si="23"/>
        <v>-3.8908682772929555E-4</v>
      </c>
      <c r="AW88">
        <v>85</v>
      </c>
      <c r="AX88">
        <f>IF(Z88&gt;0, (R88*SUMPRODUCT(K88:$K$98, X88:$X$98)-K88*$AZ$3)/Z88, 0)</f>
        <v>-1658513833568.3333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12.5</v>
      </c>
      <c r="R89">
        <f t="shared" si="28"/>
        <v>2000000</v>
      </c>
      <c r="S89">
        <f t="shared" si="29"/>
        <v>-5957917109028.3105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-11.698637709831614</v>
      </c>
      <c r="AC89">
        <f t="shared" si="30"/>
        <v>-10.445212246431597</v>
      </c>
      <c r="AE89">
        <f t="shared" si="31"/>
        <v>0</v>
      </c>
      <c r="AF89">
        <f t="shared" si="32"/>
        <v>0</v>
      </c>
      <c r="AG89">
        <f t="shared" si="32"/>
        <v>-2.1914563544790424E-11</v>
      </c>
      <c r="AH89">
        <f t="shared" si="33"/>
        <v>-1.0459970382543257E-5</v>
      </c>
      <c r="AI89">
        <f t="shared" si="34"/>
        <v>-1.0459992297106801E-5</v>
      </c>
      <c r="AJ89">
        <f t="shared" si="35"/>
        <v>-1.253425463400017</v>
      </c>
      <c r="AK89">
        <f t="shared" si="49"/>
        <v>-0.81890463968821303</v>
      </c>
      <c r="AL89">
        <f t="shared" si="26"/>
        <v>-2.0723405630805272</v>
      </c>
      <c r="AN89">
        <f t="shared" si="36"/>
        <v>0</v>
      </c>
      <c r="AO89">
        <f t="shared" si="36"/>
        <v>0</v>
      </c>
      <c r="AP89">
        <f t="shared" si="36"/>
        <v>-3.2800254825261324E-15</v>
      </c>
      <c r="AQ89">
        <f t="shared" si="36"/>
        <v>-1.5655784944604337E-9</v>
      </c>
      <c r="AR89">
        <f t="shared" si="36"/>
        <v>-1.5655817744859162E-9</v>
      </c>
      <c r="AS89">
        <f t="shared" si="36"/>
        <v>-1.8760435050400631E-4</v>
      </c>
      <c r="AT89">
        <f t="shared" si="36"/>
        <v>-1.2256817620147164E-4</v>
      </c>
      <c r="AU89">
        <f t="shared" si="23"/>
        <v>-3.1017409228725241E-4</v>
      </c>
      <c r="AW89">
        <v>86</v>
      </c>
      <c r="AX89">
        <f>IF(Z89&gt;0, (R89*SUMPRODUCT(K89:$K$98, X89:$X$98)-K89*$AZ$3)/Z89, 0)</f>
        <v>-5957917109028.3105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12.5</v>
      </c>
      <c r="R90">
        <f t="shared" si="28"/>
        <v>2000000</v>
      </c>
      <c r="S90">
        <f t="shared" si="29"/>
        <v>-23079857695576.734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-10.445212246431597</v>
      </c>
      <c r="AC90">
        <f t="shared" si="30"/>
        <v>-9.3260823642351394</v>
      </c>
      <c r="AE90">
        <f t="shared" si="31"/>
        <v>0</v>
      </c>
      <c r="AF90">
        <f t="shared" si="32"/>
        <v>0</v>
      </c>
      <c r="AG90">
        <f t="shared" si="32"/>
        <v>-5.0509856295726253E-12</v>
      </c>
      <c r="AH90">
        <f t="shared" si="33"/>
        <v>-2.6631091647631828E-6</v>
      </c>
      <c r="AI90">
        <f t="shared" si="34"/>
        <v>-2.6631142157488122E-6</v>
      </c>
      <c r="AJ90">
        <f t="shared" si="35"/>
        <v>-1.1191298821964573</v>
      </c>
      <c r="AK90">
        <f t="shared" si="49"/>
        <v>-0.73116485725021185</v>
      </c>
      <c r="AL90">
        <f t="shared" si="26"/>
        <v>-1.8502974025608849</v>
      </c>
      <c r="AN90">
        <f t="shared" si="36"/>
        <v>0</v>
      </c>
      <c r="AO90">
        <f t="shared" si="36"/>
        <v>0</v>
      </c>
      <c r="AP90">
        <f t="shared" si="36"/>
        <v>-6.7499802548991031E-16</v>
      </c>
      <c r="AQ90">
        <f t="shared" si="36"/>
        <v>-3.5588963416459589E-10</v>
      </c>
      <c r="AR90">
        <f t="shared" si="36"/>
        <v>-3.5589030916262137E-10</v>
      </c>
      <c r="AS90">
        <f t="shared" si="36"/>
        <v>-1.4955704017975626E-4</v>
      </c>
      <c r="AT90">
        <f t="shared" si="36"/>
        <v>-9.7710599701956427E-5</v>
      </c>
      <c r="AU90">
        <f t="shared" si="23"/>
        <v>-2.4726799577202188E-4</v>
      </c>
      <c r="AW90">
        <v>87</v>
      </c>
      <c r="AX90">
        <f>IF(Z90&gt;0, (R90*SUMPRODUCT(K90:$K$98, X90:$X$98)-K90*$AZ$3)/Z90, 0)</f>
        <v>-23079857695576.734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12.5</v>
      </c>
      <c r="R91">
        <f t="shared" si="28"/>
        <v>2000000</v>
      </c>
      <c r="S91">
        <f t="shared" si="29"/>
        <v>-96953293434250.141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-9.3260823642351394</v>
      </c>
      <c r="AC91">
        <f t="shared" si="30"/>
        <v>-8.3268592540892108</v>
      </c>
      <c r="AE91">
        <f t="shared" si="31"/>
        <v>0</v>
      </c>
      <c r="AF91">
        <f t="shared" si="32"/>
        <v>0</v>
      </c>
      <c r="AG91">
        <f t="shared" si="32"/>
        <v>-1.0735658066809452E-12</v>
      </c>
      <c r="AH91">
        <f t="shared" si="33"/>
        <v>-6.2830559465535262E-7</v>
      </c>
      <c r="AI91">
        <f t="shared" si="34"/>
        <v>-6.2830666822115927E-7</v>
      </c>
      <c r="AJ91">
        <f t="shared" si="35"/>
        <v>-0.99922311014592857</v>
      </c>
      <c r="AK91">
        <f t="shared" si="49"/>
        <v>-0.65282576549645976</v>
      </c>
      <c r="AL91">
        <f t="shared" si="26"/>
        <v>-1.6520495039490566</v>
      </c>
      <c r="AN91">
        <f t="shared" si="36"/>
        <v>0</v>
      </c>
      <c r="AO91">
        <f t="shared" si="36"/>
        <v>0</v>
      </c>
      <c r="AP91">
        <f t="shared" si="36"/>
        <v>-1.2809642741175309E-16</v>
      </c>
      <c r="AQ91">
        <f t="shared" si="36"/>
        <v>-7.4968578076263953E-11</v>
      </c>
      <c r="AR91">
        <f t="shared" si="36"/>
        <v>-7.4968706172691366E-11</v>
      </c>
      <c r="AS91">
        <f t="shared" si="36"/>
        <v>-1.1922595690027757E-4</v>
      </c>
      <c r="AT91">
        <f t="shared" si="36"/>
        <v>-7.7894291865512021E-5</v>
      </c>
      <c r="AU91">
        <f t="shared" si="23"/>
        <v>-1.9712032373449579E-4</v>
      </c>
      <c r="AW91">
        <v>88</v>
      </c>
      <c r="AX91">
        <f>IF(Z91&gt;0, (R91*SUMPRODUCT(K91:$K$98, X91:$X$98)-K91*$AZ$3)/Z91, 0)</f>
        <v>-96953293434250.141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12.5</v>
      </c>
      <c r="R92">
        <f t="shared" si="28"/>
        <v>2000000</v>
      </c>
      <c r="S92">
        <f t="shared" si="29"/>
        <v>-444495900296778.69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-8.3268592540892108</v>
      </c>
      <c r="AC92">
        <f t="shared" si="30"/>
        <v>-7.4346957626447008</v>
      </c>
      <c r="AE92">
        <f t="shared" si="31"/>
        <v>0</v>
      </c>
      <c r="AF92">
        <f t="shared" si="32"/>
        <v>0</v>
      </c>
      <c r="AG92">
        <f t="shared" si="32"/>
        <v>-2.0907661233997722E-13</v>
      </c>
      <c r="AH92">
        <f t="shared" si="33"/>
        <v>-1.3660056580386535E-7</v>
      </c>
      <c r="AI92">
        <f t="shared" si="34"/>
        <v>-1.3660077488047769E-7</v>
      </c>
      <c r="AJ92">
        <f t="shared" si="35"/>
        <v>-0.89216349144451002</v>
      </c>
      <c r="AK92">
        <f t="shared" si="49"/>
        <v>-0.58288014778624486</v>
      </c>
      <c r="AL92">
        <f t="shared" si="26"/>
        <v>-1.4750437758315298</v>
      </c>
      <c r="AN92">
        <f t="shared" si="36"/>
        <v>0</v>
      </c>
      <c r="AO92">
        <f t="shared" si="36"/>
        <v>0</v>
      </c>
      <c r="AP92">
        <f t="shared" si="36"/>
        <v>-2.227387503654654E-17</v>
      </c>
      <c r="AQ92">
        <f t="shared" si="36"/>
        <v>-1.4552674728100489E-11</v>
      </c>
      <c r="AR92">
        <f t="shared" si="36"/>
        <v>-1.4552697001975524E-11</v>
      </c>
      <c r="AS92">
        <f t="shared" si="36"/>
        <v>-9.5046202911928428E-5</v>
      </c>
      <c r="AT92">
        <f t="shared" si="36"/>
        <v>-6.2096852573654114E-5</v>
      </c>
      <c r="AU92">
        <f t="shared" si="23"/>
        <v>-1.5714307003827953E-4</v>
      </c>
      <c r="AW92">
        <v>89</v>
      </c>
      <c r="AX92">
        <f>IF(Z92&gt;0, (R92*SUMPRODUCT(K92:$K$98, X92:$X$98)-K92*$AZ$3)/Z92, 0)</f>
        <v>-444495900296778.69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12.5</v>
      </c>
      <c r="R93">
        <f t="shared" si="28"/>
        <v>2000000</v>
      </c>
      <c r="S93">
        <f t="shared" si="29"/>
        <v>-2240707114300696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-7.4346957626447008</v>
      </c>
      <c r="AC93">
        <f t="shared" si="30"/>
        <v>-6.6381212166597177</v>
      </c>
      <c r="AE93">
        <f t="shared" si="31"/>
        <v>0</v>
      </c>
      <c r="AF93">
        <f t="shared" si="32"/>
        <v>0</v>
      </c>
      <c r="AG93">
        <f t="shared" si="32"/>
        <v>-3.7031397222185674E-14</v>
      </c>
      <c r="AH93">
        <f t="shared" si="33"/>
        <v>-2.7192711839102682E-8</v>
      </c>
      <c r="AI93">
        <f t="shared" si="34"/>
        <v>-2.7192748870499906E-8</v>
      </c>
      <c r="AJ93">
        <f t="shared" si="35"/>
        <v>-0.79657454598498312</v>
      </c>
      <c r="AK93">
        <f t="shared" si="49"/>
        <v>-0.52042870338512914</v>
      </c>
      <c r="AL93">
        <f t="shared" si="26"/>
        <v>-1.3170032765628612</v>
      </c>
      <c r="AN93">
        <f t="shared" si="36"/>
        <v>0</v>
      </c>
      <c r="AO93">
        <f t="shared" si="36"/>
        <v>0</v>
      </c>
      <c r="AP93">
        <f t="shared" si="36"/>
        <v>-3.5224302338446018E-18</v>
      </c>
      <c r="AQ93">
        <f t="shared" si="36"/>
        <v>-2.5865734891821594E-12</v>
      </c>
      <c r="AR93">
        <f t="shared" si="36"/>
        <v>-2.5865770116123936E-12</v>
      </c>
      <c r="AS93">
        <f t="shared" si="36"/>
        <v>-7.5770251050844164E-5</v>
      </c>
      <c r="AT93">
        <f t="shared" si="36"/>
        <v>-4.9503230687338491E-5</v>
      </c>
      <c r="AU93">
        <f t="shared" si="23"/>
        <v>-1.2527348432475968E-4</v>
      </c>
      <c r="AW93">
        <v>90</v>
      </c>
      <c r="AX93">
        <f>IF(Z93&gt;0, (R93*SUMPRODUCT(K93:$K$98, X93:$X$98)-K93*$AZ$3)/Z93, 0)</f>
        <v>-2240707114300696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12.5</v>
      </c>
      <c r="R94">
        <f t="shared" si="28"/>
        <v>2000000</v>
      </c>
      <c r="S94">
        <f t="shared" si="29"/>
        <v>-1.2537054980484832E+16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-6.6381212166597177</v>
      </c>
      <c r="AC94">
        <f t="shared" si="30"/>
        <v>-5.9268939434484338</v>
      </c>
      <c r="AE94">
        <f t="shared" si="31"/>
        <v>0</v>
      </c>
      <c r="AF94">
        <f t="shared" si="32"/>
        <v>0</v>
      </c>
      <c r="AG94">
        <f t="shared" si="32"/>
        <v>-5.9093761978732559E-15</v>
      </c>
      <c r="AH94">
        <f t="shared" si="33"/>
        <v>-4.9202731283344901E-9</v>
      </c>
      <c r="AI94">
        <f t="shared" si="34"/>
        <v>-4.9202790377106877E-9</v>
      </c>
      <c r="AJ94">
        <f t="shared" si="35"/>
        <v>-0.71122727321128387</v>
      </c>
      <c r="AK94">
        <f t="shared" si="49"/>
        <v>-0.46466848516618026</v>
      </c>
      <c r="AL94">
        <f t="shared" si="26"/>
        <v>-1.1758957632977431</v>
      </c>
      <c r="AN94">
        <f t="shared" si="36"/>
        <v>0</v>
      </c>
      <c r="AO94">
        <f t="shared" si="36"/>
        <v>0</v>
      </c>
      <c r="AP94">
        <f t="shared" si="36"/>
        <v>-5.0187540997931876E-19</v>
      </c>
      <c r="AQ94">
        <f t="shared" si="36"/>
        <v>-4.1787221033275982E-13</v>
      </c>
      <c r="AR94">
        <f t="shared" si="36"/>
        <v>-4.1787271220816975E-13</v>
      </c>
      <c r="AS94">
        <f t="shared" si="36"/>
        <v>-6.0403580239120509E-5</v>
      </c>
      <c r="AT94">
        <f t="shared" si="36"/>
        <v>-3.9463672423017317E-5</v>
      </c>
      <c r="AU94">
        <f t="shared" si="23"/>
        <v>-9.9867253080010532E-5</v>
      </c>
      <c r="AW94">
        <v>91</v>
      </c>
      <c r="AX94">
        <f>IF(Z94&gt;0, (R94*SUMPRODUCT(K94:$K$98, X94:$X$98)-K94*$AZ$3)/Z94, 0)</f>
        <v>-1.2537054980484832E+16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12.5</v>
      </c>
      <c r="R95">
        <f t="shared" si="28"/>
        <v>2000000</v>
      </c>
      <c r="S95">
        <f t="shared" si="29"/>
        <v>-7.8809188334285968E+16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-5.9268939434484338</v>
      </c>
      <c r="AC95">
        <f t="shared" si="30"/>
        <v>-5.2918695923650381</v>
      </c>
      <c r="AE95">
        <f t="shared" si="31"/>
        <v>0</v>
      </c>
      <c r="AF95">
        <f t="shared" si="32"/>
        <v>0</v>
      </c>
      <c r="AG95">
        <f t="shared" si="32"/>
        <v>-8.3934844784824541E-16</v>
      </c>
      <c r="AH95">
        <f t="shared" si="33"/>
        <v>-8.017494380874045E-10</v>
      </c>
      <c r="AI95">
        <f t="shared" si="34"/>
        <v>-8.0175027743585234E-10</v>
      </c>
      <c r="AJ95">
        <f t="shared" si="35"/>
        <v>-0.63502435108339572</v>
      </c>
      <c r="AK95">
        <f t="shared" si="49"/>
        <v>-0.41488257604139039</v>
      </c>
      <c r="AL95">
        <f t="shared" si="26"/>
        <v>-1.0499069279265365</v>
      </c>
      <c r="AN95">
        <f t="shared" si="36"/>
        <v>0</v>
      </c>
      <c r="AO95">
        <f t="shared" si="36"/>
        <v>0</v>
      </c>
      <c r="AP95">
        <f t="shared" si="36"/>
        <v>-6.3647089369080492E-20</v>
      </c>
      <c r="AQ95">
        <f t="shared" si="36"/>
        <v>-6.0795987969450768E-14</v>
      </c>
      <c r="AR95">
        <f t="shared" si="36"/>
        <v>-6.0796051616540136E-14</v>
      </c>
      <c r="AS95">
        <f t="shared" si="36"/>
        <v>-4.8153364348932147E-5</v>
      </c>
      <c r="AT95">
        <f t="shared" si="36"/>
        <v>-3.1460198041320424E-5</v>
      </c>
      <c r="AU95">
        <f t="shared" si="23"/>
        <v>-7.9613562451048638E-5</v>
      </c>
      <c r="AW95">
        <v>92</v>
      </c>
      <c r="AX95">
        <f>IF(Z95&gt;0, (R95*SUMPRODUCT(K95:$K$98, X95:$X$98)-K95*$AZ$3)/Z95, 0)</f>
        <v>-7.8809188334285968E+16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12.5</v>
      </c>
      <c r="R96">
        <f t="shared" si="28"/>
        <v>2000000</v>
      </c>
      <c r="S96">
        <f t="shared" si="29"/>
        <v>-5.6520443630115046E+17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-5.2918695923650381</v>
      </c>
      <c r="AC96">
        <f t="shared" si="30"/>
        <v>-4.7248835646116936</v>
      </c>
      <c r="AE96">
        <f t="shared" si="31"/>
        <v>0</v>
      </c>
      <c r="AF96">
        <f t="shared" si="32"/>
        <v>0</v>
      </c>
      <c r="AG96">
        <f t="shared" si="32"/>
        <v>-1.0449501236076188E-16</v>
      </c>
      <c r="AH96">
        <f t="shared" si="33"/>
        <v>-1.1623359216144017E-10</v>
      </c>
      <c r="AI96">
        <f t="shared" si="34"/>
        <v>-1.1623369665645253E-10</v>
      </c>
      <c r="AJ96">
        <f t="shared" si="35"/>
        <v>-0.5669860277533445</v>
      </c>
      <c r="AK96">
        <f t="shared" si="49"/>
        <v>-0.3704308714655527</v>
      </c>
      <c r="AL96">
        <f t="shared" si="26"/>
        <v>-0.93741689933513084</v>
      </c>
      <c r="AN96">
        <f t="shared" si="36"/>
        <v>0</v>
      </c>
      <c r="AO96">
        <f t="shared" si="36"/>
        <v>0</v>
      </c>
      <c r="AP96">
        <f t="shared" si="36"/>
        <v>-7.0747939405076087E-21</v>
      </c>
      <c r="AQ96">
        <f t="shared" si="36"/>
        <v>-7.8695498945744508E-15</v>
      </c>
      <c r="AR96">
        <f t="shared" si="36"/>
        <v>-7.869556969368392E-15</v>
      </c>
      <c r="AS96">
        <f t="shared" si="36"/>
        <v>-3.8387567242473448E-5</v>
      </c>
      <c r="AT96">
        <f t="shared" si="36"/>
        <v>-2.5079877265084975E-5</v>
      </c>
      <c r="AU96">
        <f t="shared" si="23"/>
        <v>-6.3467444515427973E-5</v>
      </c>
      <c r="AW96">
        <v>93</v>
      </c>
      <c r="AX96">
        <f>IF(Z96&gt;0, (R96*SUMPRODUCT(K96:$K$98, X96:$X$98)-K96*$AZ$3)/Z96, 0)</f>
        <v>-5.6520443630115046E+17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12.5</v>
      </c>
      <c r="R97">
        <f t="shared" si="28"/>
        <v>2000000</v>
      </c>
      <c r="S97">
        <f t="shared" si="29"/>
        <v>-4.7183514719884124E+18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-4.7248835646116936</v>
      </c>
      <c r="AC97">
        <f t="shared" si="30"/>
        <v>-4.2186460398318761</v>
      </c>
      <c r="AE97">
        <f t="shared" si="31"/>
        <v>0</v>
      </c>
      <c r="AF97">
        <f t="shared" si="32"/>
        <v>0</v>
      </c>
      <c r="AG97">
        <f t="shared" si="32"/>
        <v>-1.1176165194763591E-17</v>
      </c>
      <c r="AH97">
        <f t="shared" si="33"/>
        <v>-1.4763823526782508E-11</v>
      </c>
      <c r="AI97">
        <f t="shared" si="34"/>
        <v>-1.4763834702947703E-11</v>
      </c>
      <c r="AJ97">
        <f t="shared" si="35"/>
        <v>-0.50623752477981743</v>
      </c>
      <c r="AK97">
        <f t="shared" si="49"/>
        <v>-0.3307418495228186</v>
      </c>
      <c r="AL97">
        <f t="shared" si="26"/>
        <v>-0.83697937431739988</v>
      </c>
      <c r="AN97">
        <f t="shared" si="36"/>
        <v>0</v>
      </c>
      <c r="AO97">
        <f t="shared" si="36"/>
        <v>0</v>
      </c>
      <c r="AP97">
        <f t="shared" si="36"/>
        <v>-6.7560526174278868E-22</v>
      </c>
      <c r="AQ97">
        <f t="shared" si="36"/>
        <v>-8.9248115827865861E-16</v>
      </c>
      <c r="AR97">
        <f t="shared" si="36"/>
        <v>-8.9248183388392031E-16</v>
      </c>
      <c r="AS97">
        <f t="shared" si="36"/>
        <v>-3.060233357978069E-5</v>
      </c>
      <c r="AT97">
        <f t="shared" si="36"/>
        <v>-1.9993524605456992E-5</v>
      </c>
      <c r="AU97">
        <f t="shared" si="23"/>
        <v>-5.059585818613017E-5</v>
      </c>
      <c r="AW97">
        <v>94</v>
      </c>
      <c r="AX97">
        <f>IF(Z97&gt;0, (R97*SUMPRODUCT(K97:$K$98, X97:$X$98)-K97*$AZ$3)/Z97, 0)</f>
        <v>-4.7183514719884124E+18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-4.2186460398318761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-1.7881864311621747E-12</v>
      </c>
      <c r="AI98">
        <f t="shared" si="34"/>
        <v>-1.7881864311621747E-12</v>
      </c>
      <c r="AJ98">
        <f t="shared" si="35"/>
        <v>-4.2186460398318761</v>
      </c>
      <c r="AK98">
        <f t="shared" si="49"/>
        <v>-0.29530522278823135</v>
      </c>
      <c r="AL98">
        <f t="shared" si="26"/>
        <v>-4.5139512626218954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-9.6515037391826962E-17</v>
      </c>
      <c r="AR98">
        <f t="shared" si="36"/>
        <v>-9.6515037391826962E-17</v>
      </c>
      <c r="AS98">
        <f t="shared" si="36"/>
        <v>-2.2769593437337168E-4</v>
      </c>
      <c r="AT98">
        <f t="shared" si="36"/>
        <v>-1.593871540613602E-5</v>
      </c>
      <c r="AU98">
        <f t="shared" si="36"/>
        <v>-2.4363464977960421E-4</v>
      </c>
      <c r="AW98">
        <v>95</v>
      </c>
    </row>
    <row r="100" spans="5:50" x14ac:dyDescent="0.25">
      <c r="AN100" s="8">
        <f t="shared" ref="AN100:AU100" si="50">SUM(AN3:AN98)</f>
        <v>133249.09055753276</v>
      </c>
      <c r="AO100" s="8">
        <f t="shared" si="50"/>
        <v>-13324.909055753276</v>
      </c>
      <c r="AP100" s="8">
        <f t="shared" si="50"/>
        <v>-224.66043526022824</v>
      </c>
      <c r="AQ100" s="8">
        <f t="shared" si="50"/>
        <v>-69786.73451679862</v>
      </c>
      <c r="AR100" s="8">
        <f t="shared" si="50"/>
        <v>49912.786549720615</v>
      </c>
      <c r="AS100" s="8">
        <f t="shared" si="50"/>
        <v>-11167.163543592553</v>
      </c>
      <c r="AT100" s="8">
        <f t="shared" si="50"/>
        <v>4113.0510999019025</v>
      </c>
      <c r="AU100" s="8">
        <f t="shared" si="50"/>
        <v>42858.674106029954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AD346-84BB-4713-8FEC-119F9B1B7072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'S.35.04.F'!C3*(1+C12)</f>
        <v>295107.20256968692</v>
      </c>
      <c r="K3">
        <v>1</v>
      </c>
      <c r="L3" s="2">
        <v>0</v>
      </c>
      <c r="O3">
        <f>$C$3</f>
        <v>295107.20256968692</v>
      </c>
      <c r="P3">
        <f>O3*C5</f>
        <v>29510.720256968692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295107.20256968692</v>
      </c>
      <c r="AF3">
        <f t="shared" ref="AF3:AG34" si="4">-$Z3*P3</f>
        <v>-29510.720256968692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265496.48231271823</v>
      </c>
      <c r="AJ3">
        <f t="shared" ref="AJ3:AJ66" si="7">AB3-AC3</f>
        <v>0</v>
      </c>
      <c r="AL3">
        <f t="shared" ref="AL3:AL34" si="8">SUM(AI3:AK3)</f>
        <v>265496.48231271823</v>
      </c>
      <c r="AN3">
        <f t="shared" ref="AN3:AU34" si="9">AE3*$K3</f>
        <v>295107.20256968692</v>
      </c>
      <c r="AO3">
        <f t="shared" si="9"/>
        <v>-29510.720256968692</v>
      </c>
      <c r="AP3">
        <f t="shared" si="9"/>
        <v>-100</v>
      </c>
      <c r="AQ3">
        <f t="shared" si="9"/>
        <v>0</v>
      </c>
      <c r="AR3">
        <f t="shared" si="9"/>
        <v>265496.48231271823</v>
      </c>
      <c r="AS3">
        <f t="shared" si="9"/>
        <v>0</v>
      </c>
      <c r="AT3">
        <f t="shared" si="9"/>
        <v>0</v>
      </c>
      <c r="AU3">
        <f t="shared" si="9"/>
        <v>265496.48231271823</v>
      </c>
      <c r="AW3">
        <v>0</v>
      </c>
      <c r="AX3">
        <f>IF(Z3&gt;0, (R3*SUMPRODUCT(K3:$K$98, X3:$X$98)-K3*$AZ$3)/Z3, 0)</f>
        <v>0</v>
      </c>
      <c r="AZ3">
        <f>C6*SUMPRODUCT(X4:X89, K4:K89)/1</f>
        <v>125566.39124902616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2000000</v>
      </c>
      <c r="S4">
        <f t="shared" si="1"/>
        <v>8524.480416303124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8422.6360022436711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-3894.5740000000001</v>
      </c>
      <c r="AI4">
        <f t="shared" si="6"/>
        <v>-3894.5740000000001</v>
      </c>
      <c r="AJ4">
        <f t="shared" si="7"/>
        <v>-8422.6360022436711</v>
      </c>
      <c r="AK4">
        <f>G4*SUM(AB4, AE4:AF4)</f>
        <v>0</v>
      </c>
      <c r="AL4">
        <f t="shared" si="8"/>
        <v>-12317.210002243672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-3633.3370650247225</v>
      </c>
      <c r="AR4">
        <f t="shared" si="9"/>
        <v>-3633.3370650247225</v>
      </c>
      <c r="AS4">
        <f t="shared" si="9"/>
        <v>-7857.6695608206646</v>
      </c>
      <c r="AT4">
        <f t="shared" si="9"/>
        <v>0</v>
      </c>
      <c r="AU4">
        <f t="shared" si="9"/>
        <v>-11491.006625845388</v>
      </c>
      <c r="AW4">
        <v>1</v>
      </c>
      <c r="AX4">
        <f>IF(Z4&gt;0, (R4*SUMPRODUCT(K4:$K$98, X4:$X$98)-K4*$AZ$3)/Z4, 0)</f>
        <v>8524.480416303124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12.5</v>
      </c>
      <c r="R5">
        <f t="shared" si="0"/>
        <v>2000000</v>
      </c>
      <c r="S5">
        <f t="shared" si="1"/>
        <v>14914.995905471731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8422.6360022436711</v>
      </c>
      <c r="AC5">
        <f t="shared" si="2"/>
        <v>14560.226276776521</v>
      </c>
      <c r="AE5">
        <f t="shared" si="3"/>
        <v>0</v>
      </c>
      <c r="AF5">
        <f t="shared" si="4"/>
        <v>0</v>
      </c>
      <c r="AG5">
        <f t="shared" si="4"/>
        <v>-12.20267371263151</v>
      </c>
      <c r="AH5">
        <f t="shared" si="5"/>
        <v>-3916.5777189583687</v>
      </c>
      <c r="AI5">
        <f t="shared" si="6"/>
        <v>-3928.7803926710003</v>
      </c>
      <c r="AJ5">
        <f t="shared" si="7"/>
        <v>-6137.5902745328494</v>
      </c>
      <c r="AK5">
        <f>G5*SUM(AB5, AE5:AF5)</f>
        <v>345.32807609199051</v>
      </c>
      <c r="AL5">
        <f t="shared" si="8"/>
        <v>-9721.04259111186</v>
      </c>
      <c r="AN5">
        <f t="shared" si="9"/>
        <v>0</v>
      </c>
      <c r="AO5">
        <f t="shared" si="9"/>
        <v>0</v>
      </c>
      <c r="AP5">
        <f t="shared" si="9"/>
        <v>-10.434604128710783</v>
      </c>
      <c r="AQ5">
        <f t="shared" si="9"/>
        <v>-3349.0970093181709</v>
      </c>
      <c r="AR5">
        <f t="shared" si="9"/>
        <v>-3359.5316134468821</v>
      </c>
      <c r="AS5">
        <f t="shared" si="9"/>
        <v>-5248.3026529408571</v>
      </c>
      <c r="AT5">
        <f t="shared" si="9"/>
        <v>295.29280659362723</v>
      </c>
      <c r="AU5">
        <f t="shared" si="9"/>
        <v>-8312.5414597941126</v>
      </c>
      <c r="AW5">
        <v>2</v>
      </c>
      <c r="AX5">
        <f>IF(Z5&gt;0, (R5*SUMPRODUCT(K5:$K$98, X5:$X$98)-K5*$AZ$3)/Z5, 0)</f>
        <v>14914.995905471731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12.5</v>
      </c>
      <c r="R6">
        <f t="shared" si="0"/>
        <v>2000000</v>
      </c>
      <c r="S6">
        <f t="shared" si="1"/>
        <v>22520.95092218665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14560.226276776521</v>
      </c>
      <c r="AC6">
        <f t="shared" si="2"/>
        <v>21720.783600281022</v>
      </c>
      <c r="AE6">
        <f t="shared" si="3"/>
        <v>0</v>
      </c>
      <c r="AF6">
        <f t="shared" si="4"/>
        <v>0</v>
      </c>
      <c r="AG6">
        <f t="shared" si="4"/>
        <v>-12.055876145799566</v>
      </c>
      <c r="AH6">
        <f t="shared" si="5"/>
        <v>-3963.3327529008075</v>
      </c>
      <c r="AI6">
        <f t="shared" si="6"/>
        <v>-3975.3886290466071</v>
      </c>
      <c r="AJ6">
        <f t="shared" si="7"/>
        <v>-7160.5573235045013</v>
      </c>
      <c r="AK6">
        <f>G6*SUM(AB6, AE6:AF6)</f>
        <v>851.77323719142646</v>
      </c>
      <c r="AL6">
        <f t="shared" si="8"/>
        <v>-10284.172715359682</v>
      </c>
      <c r="AN6">
        <f t="shared" si="9"/>
        <v>0</v>
      </c>
      <c r="AO6">
        <f t="shared" si="9"/>
        <v>0</v>
      </c>
      <c r="AP6">
        <f t="shared" si="9"/>
        <v>-9.3000237729706754</v>
      </c>
      <c r="AQ6">
        <f t="shared" si="9"/>
        <v>-3057.3546357319738</v>
      </c>
      <c r="AR6">
        <f t="shared" si="9"/>
        <v>-3066.6546595049444</v>
      </c>
      <c r="AS6">
        <f t="shared" si="9"/>
        <v>-5523.7257359775704</v>
      </c>
      <c r="AT6">
        <f t="shared" si="9"/>
        <v>657.06641800732336</v>
      </c>
      <c r="AU6">
        <f t="shared" si="9"/>
        <v>-7933.3139774751917</v>
      </c>
      <c r="AW6">
        <v>3</v>
      </c>
      <c r="AX6">
        <f>IF(Z6&gt;0, (R6*SUMPRODUCT(K6:$K$98, X6:$X$98)-K6*$AZ$3)/Z6, 0)</f>
        <v>22520.95092218665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12.5</v>
      </c>
      <c r="R7">
        <f t="shared" si="0"/>
        <v>2000000</v>
      </c>
      <c r="S7">
        <f t="shared" si="1"/>
        <v>28753.846330296012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21720.783600281022</v>
      </c>
      <c r="AC7">
        <f t="shared" si="2"/>
        <v>27397.06603235293</v>
      </c>
      <c r="AE7">
        <f t="shared" si="3"/>
        <v>0</v>
      </c>
      <c r="AF7">
        <f t="shared" si="4"/>
        <v>0</v>
      </c>
      <c r="AG7">
        <f t="shared" si="4"/>
        <v>-11.91017443268384</v>
      </c>
      <c r="AH7">
        <f t="shared" si="5"/>
        <v>-4022.8722652368156</v>
      </c>
      <c r="AI7">
        <f t="shared" si="6"/>
        <v>-4034.7824396694996</v>
      </c>
      <c r="AJ7">
        <f t="shared" si="7"/>
        <v>-5676.2824320719083</v>
      </c>
      <c r="AK7">
        <f>G7*SUM(AB7, AE7:AF7)</f>
        <v>1066.490474773798</v>
      </c>
      <c r="AL7">
        <f t="shared" si="8"/>
        <v>-8644.5743969676096</v>
      </c>
      <c r="AN7">
        <f t="shared" si="9"/>
        <v>0</v>
      </c>
      <c r="AO7">
        <f t="shared" si="9"/>
        <v>0</v>
      </c>
      <c r="AP7">
        <f t="shared" si="9"/>
        <v>-8.3592284688941927</v>
      </c>
      <c r="AQ7">
        <f t="shared" si="9"/>
        <v>-2823.4774021453773</v>
      </c>
      <c r="AR7">
        <f t="shared" si="9"/>
        <v>-2831.8366306142716</v>
      </c>
      <c r="AS7">
        <f t="shared" si="9"/>
        <v>-3983.9333984437058</v>
      </c>
      <c r="AT7">
        <f t="shared" si="9"/>
        <v>748.52283557401279</v>
      </c>
      <c r="AU7">
        <f t="shared" si="9"/>
        <v>-6067.2471934839641</v>
      </c>
      <c r="AW7">
        <v>4</v>
      </c>
      <c r="AX7">
        <f>IF(Z7&gt;0, (R7*SUMPRODUCT(K7:$K$98, X7:$X$98)-K7*$AZ$3)/Z7, 0)</f>
        <v>28753.846330296012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12.5</v>
      </c>
      <c r="R8">
        <f t="shared" si="0"/>
        <v>2000000</v>
      </c>
      <c r="S8">
        <f t="shared" si="1"/>
        <v>32339.109545170908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27397.06603235293</v>
      </c>
      <c r="AC8">
        <f t="shared" si="2"/>
        <v>30439.019371288916</v>
      </c>
      <c r="AE8">
        <f t="shared" si="3"/>
        <v>0</v>
      </c>
      <c r="AF8">
        <f t="shared" si="4"/>
        <v>0</v>
      </c>
      <c r="AG8">
        <f t="shared" si="4"/>
        <v>-11.765560261009982</v>
      </c>
      <c r="AH8">
        <f t="shared" si="5"/>
        <v>-4081.9883755230508</v>
      </c>
      <c r="AI8">
        <f t="shared" si="6"/>
        <v>-4093.7539357840606</v>
      </c>
      <c r="AJ8">
        <f t="shared" si="7"/>
        <v>-3041.9533389359858</v>
      </c>
      <c r="AK8">
        <f t="shared" ref="AK8:AK71" si="22">G8*SUM(AB8:AB8, AE8:AF8)</f>
        <v>583.55750648911737</v>
      </c>
      <c r="AL8">
        <f t="shared" si="8"/>
        <v>-6552.1497682309291</v>
      </c>
      <c r="AN8">
        <f t="shared" si="9"/>
        <v>0</v>
      </c>
      <c r="AO8">
        <f t="shared" si="9"/>
        <v>0</v>
      </c>
      <c r="AP8">
        <f t="shared" si="9"/>
        <v>-7.7081397663389222</v>
      </c>
      <c r="AQ8">
        <f t="shared" si="9"/>
        <v>-2674.2914255747869</v>
      </c>
      <c r="AR8">
        <f t="shared" si="9"/>
        <v>-2681.9995653411256</v>
      </c>
      <c r="AS8">
        <f t="shared" si="9"/>
        <v>-1992.9183973417619</v>
      </c>
      <c r="AT8">
        <f t="shared" si="9"/>
        <v>382.31437534010121</v>
      </c>
      <c r="AU8">
        <f t="shared" si="9"/>
        <v>-4292.6035873427863</v>
      </c>
      <c r="AW8">
        <v>5</v>
      </c>
      <c r="AX8">
        <f>IF(Z8&gt;0, (R8*SUMPRODUCT(K8:$K$98, X8:$X$98)-K8*$AZ$3)/Z8, 0)</f>
        <v>32339.109545170908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12.5</v>
      </c>
      <c r="R9">
        <f t="shared" si="0"/>
        <v>2000000</v>
      </c>
      <c r="S9">
        <f t="shared" si="1"/>
        <v>34546.368437030149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30439.019371288916</v>
      </c>
      <c r="AC9">
        <f t="shared" si="2"/>
        <v>32119.840657422075</v>
      </c>
      <c r="AE9">
        <f t="shared" si="3"/>
        <v>0</v>
      </c>
      <c r="AF9">
        <f t="shared" si="4"/>
        <v>0</v>
      </c>
      <c r="AG9">
        <f t="shared" si="4"/>
        <v>-11.622003306935481</v>
      </c>
      <c r="AH9">
        <f t="shared" si="5"/>
        <v>-4144.2162343042774</v>
      </c>
      <c r="AI9">
        <f t="shared" si="6"/>
        <v>-4155.8382376112131</v>
      </c>
      <c r="AJ9">
        <f t="shared" si="7"/>
        <v>-1680.8212861331594</v>
      </c>
      <c r="AK9">
        <f t="shared" si="22"/>
        <v>179.59021429060459</v>
      </c>
      <c r="AL9">
        <f t="shared" si="8"/>
        <v>-5657.0693094537683</v>
      </c>
      <c r="AN9">
        <f t="shared" si="9"/>
        <v>0</v>
      </c>
      <c r="AO9">
        <f t="shared" si="9"/>
        <v>0</v>
      </c>
      <c r="AP9">
        <f t="shared" si="9"/>
        <v>-7.2109946451806293</v>
      </c>
      <c r="AQ9">
        <f t="shared" si="9"/>
        <v>-2571.3227130304995</v>
      </c>
      <c r="AR9">
        <f t="shared" si="9"/>
        <v>-2578.5337076756805</v>
      </c>
      <c r="AS9">
        <f t="shared" si="9"/>
        <v>-1042.8833113976946</v>
      </c>
      <c r="AT9">
        <f t="shared" si="9"/>
        <v>111.42864438900824</v>
      </c>
      <c r="AU9">
        <f t="shared" si="9"/>
        <v>-3509.988374684367</v>
      </c>
      <c r="AW9">
        <v>6</v>
      </c>
      <c r="AX9">
        <f>IF(Z9&gt;0, (R9*SUMPRODUCT(K9:$K$98, X9:$X$98)-K9*$AZ$3)/Z9, 0)</f>
        <v>34546.368437030149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12.5</v>
      </c>
      <c r="R10">
        <f t="shared" si="0"/>
        <v>2000000</v>
      </c>
      <c r="S10">
        <f t="shared" si="1"/>
        <v>36529.671118375758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32119.840657422075</v>
      </c>
      <c r="AC10">
        <f t="shared" si="2"/>
        <v>33547.072658565812</v>
      </c>
      <c r="AE10">
        <f t="shared" si="3"/>
        <v>0</v>
      </c>
      <c r="AF10">
        <f t="shared" si="4"/>
        <v>0</v>
      </c>
      <c r="AG10">
        <f t="shared" si="4"/>
        <v>-11.479391831182681</v>
      </c>
      <c r="AH10">
        <f t="shared" si="5"/>
        <v>-4222.6308293512502</v>
      </c>
      <c r="AI10">
        <f t="shared" si="6"/>
        <v>-4234.1102211824327</v>
      </c>
      <c r="AJ10">
        <f t="shared" si="7"/>
        <v>-1427.2320011437369</v>
      </c>
      <c r="AK10">
        <f t="shared" si="22"/>
        <v>131.69134669543052</v>
      </c>
      <c r="AL10">
        <f t="shared" si="8"/>
        <v>-5529.6508756307394</v>
      </c>
      <c r="AN10">
        <f t="shared" si="9"/>
        <v>0</v>
      </c>
      <c r="AO10">
        <f t="shared" si="9"/>
        <v>0</v>
      </c>
      <c r="AP10">
        <f t="shared" si="9"/>
        <v>-6.7569584000584753</v>
      </c>
      <c r="AQ10">
        <f t="shared" si="9"/>
        <v>-2485.509796366211</v>
      </c>
      <c r="AR10">
        <f t="shared" si="9"/>
        <v>-2492.2667547662695</v>
      </c>
      <c r="AS10">
        <f t="shared" si="9"/>
        <v>-840.09217568165184</v>
      </c>
      <c r="AT10">
        <f t="shared" si="9"/>
        <v>77.515687621321121</v>
      </c>
      <c r="AU10">
        <f t="shared" si="9"/>
        <v>-3254.8432428266005</v>
      </c>
      <c r="AW10">
        <v>7</v>
      </c>
      <c r="AX10">
        <f>IF(Z10&gt;0, (R10*SUMPRODUCT(K10:$K$98, X10:$X$98)-K10*$AZ$3)/Z10, 0)</f>
        <v>36529.671118375758</v>
      </c>
    </row>
    <row r="11" spans="1:52" x14ac:dyDescent="0.25">
      <c r="A11" t="s">
        <v>33</v>
      </c>
      <c r="C11" s="12">
        <f>AU91</f>
        <v>121996.08611213371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12.5</v>
      </c>
      <c r="R11">
        <f t="shared" si="0"/>
        <v>2000000</v>
      </c>
      <c r="S11">
        <f t="shared" si="1"/>
        <v>38303.068758726971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33547.072658565812</v>
      </c>
      <c r="AC11">
        <f t="shared" si="2"/>
        <v>34741.634098418595</v>
      </c>
      <c r="AE11">
        <f t="shared" si="3"/>
        <v>0</v>
      </c>
      <c r="AF11">
        <f t="shared" si="4"/>
        <v>0</v>
      </c>
      <c r="AG11">
        <f t="shared" si="4"/>
        <v>-11.337744998076381</v>
      </c>
      <c r="AH11">
        <f t="shared" si="5"/>
        <v>-4296.4663671158087</v>
      </c>
      <c r="AI11">
        <f t="shared" si="6"/>
        <v>-4307.8041121138849</v>
      </c>
      <c r="AJ11">
        <f t="shared" si="7"/>
        <v>-1194.5614398527832</v>
      </c>
      <c r="AK11">
        <f t="shared" si="22"/>
        <v>80.512974380557935</v>
      </c>
      <c r="AL11">
        <f t="shared" si="8"/>
        <v>-5421.8525775861099</v>
      </c>
      <c r="AN11">
        <f t="shared" si="9"/>
        <v>0</v>
      </c>
      <c r="AO11">
        <f t="shared" si="9"/>
        <v>0</v>
      </c>
      <c r="AP11">
        <f t="shared" si="9"/>
        <v>-6.3412986979985169</v>
      </c>
      <c r="AQ11">
        <f t="shared" si="9"/>
        <v>-2403.0507463705039</v>
      </c>
      <c r="AR11">
        <f t="shared" si="9"/>
        <v>-2409.3920450685023</v>
      </c>
      <c r="AS11">
        <f t="shared" si="9"/>
        <v>-668.12853036498109</v>
      </c>
      <c r="AT11">
        <f t="shared" si="9"/>
        <v>45.031601936544135</v>
      </c>
      <c r="AU11">
        <f t="shared" si="9"/>
        <v>-3032.4889734969393</v>
      </c>
      <c r="AW11">
        <v>8</v>
      </c>
      <c r="AX11">
        <f>IF(Z11&gt;0, (R11*SUMPRODUCT(K11:$K$98, X11:$X$98)-K11*$AZ$3)/Z11, 0)</f>
        <v>38303.068758726971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12.5</v>
      </c>
      <c r="R12">
        <f t="shared" si="0"/>
        <v>2000000</v>
      </c>
      <c r="S12">
        <f t="shared" si="1"/>
        <v>39998.677691932142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34741.634098418595</v>
      </c>
      <c r="AC12">
        <f t="shared" si="2"/>
        <v>35829.07864759941</v>
      </c>
      <c r="AE12">
        <f t="shared" si="3"/>
        <v>0</v>
      </c>
      <c r="AF12">
        <f t="shared" si="4"/>
        <v>0</v>
      </c>
      <c r="AG12">
        <f t="shared" si="4"/>
        <v>-11.196957223046603</v>
      </c>
      <c r="AH12">
        <f t="shared" si="5"/>
        <v>-4385.6520078423082</v>
      </c>
      <c r="AI12">
        <f t="shared" si="6"/>
        <v>-4396.8489650653546</v>
      </c>
      <c r="AJ12">
        <f t="shared" si="7"/>
        <v>-1087.4445491808146</v>
      </c>
      <c r="AK12">
        <f t="shared" si="22"/>
        <v>79.905758426362766</v>
      </c>
      <c r="AL12">
        <f t="shared" si="8"/>
        <v>-5404.3877558198064</v>
      </c>
      <c r="AN12">
        <f t="shared" si="9"/>
        <v>0</v>
      </c>
      <c r="AO12">
        <f t="shared" si="9"/>
        <v>0</v>
      </c>
      <c r="AP12">
        <f t="shared" si="9"/>
        <v>-5.9513017955755698</v>
      </c>
      <c r="AQ12">
        <f t="shared" si="9"/>
        <v>-2331.0206647319706</v>
      </c>
      <c r="AR12">
        <f t="shared" si="9"/>
        <v>-2336.9719665275461</v>
      </c>
      <c r="AS12">
        <f t="shared" si="9"/>
        <v>-577.98833818959145</v>
      </c>
      <c r="AT12">
        <f t="shared" si="9"/>
        <v>42.470760057994482</v>
      </c>
      <c r="AU12">
        <f t="shared" si="9"/>
        <v>-2872.4895446591431</v>
      </c>
      <c r="AW12">
        <v>9</v>
      </c>
      <c r="AX12">
        <f>IF(Z12&gt;0, (R12*SUMPRODUCT(K12:$K$98, X12:$X$98)-K12*$AZ$3)/Z12, 0)</f>
        <v>39998.677691932142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12.5</v>
      </c>
      <c r="R13">
        <f t="shared" si="0"/>
        <v>2000000</v>
      </c>
      <c r="S13">
        <f t="shared" si="1"/>
        <v>41599.308198191728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35829.07864759941</v>
      </c>
      <c r="AC13">
        <f t="shared" si="2"/>
        <v>36796.987007590811</v>
      </c>
      <c r="AE13">
        <f t="shared" si="3"/>
        <v>0</v>
      </c>
      <c r="AF13">
        <f t="shared" si="4"/>
        <v>0</v>
      </c>
      <c r="AG13">
        <f t="shared" si="4"/>
        <v>-11.056970837194816</v>
      </c>
      <c r="AH13">
        <f t="shared" si="5"/>
        <v>-4482.6901794111955</v>
      </c>
      <c r="AI13">
        <f t="shared" si="6"/>
        <v>-4493.7471502483904</v>
      </c>
      <c r="AJ13">
        <f t="shared" si="7"/>
        <v>-967.90835999140108</v>
      </c>
      <c r="AK13">
        <f t="shared" si="22"/>
        <v>71.658157295198819</v>
      </c>
      <c r="AL13">
        <f t="shared" si="8"/>
        <v>-5389.9973529445924</v>
      </c>
      <c r="AN13">
        <f t="shared" si="9"/>
        <v>0</v>
      </c>
      <c r="AO13">
        <f t="shared" si="9"/>
        <v>0</v>
      </c>
      <c r="AP13">
        <f t="shared" si="9"/>
        <v>-5.5864045088799035</v>
      </c>
      <c r="AQ13">
        <f t="shared" si="9"/>
        <v>-2264.8265061832813</v>
      </c>
      <c r="AR13">
        <f t="shared" si="9"/>
        <v>-2270.4129106921609</v>
      </c>
      <c r="AS13">
        <f t="shared" si="9"/>
        <v>-489.02431832861004</v>
      </c>
      <c r="AT13">
        <f t="shared" si="9"/>
        <v>36.204441424888856</v>
      </c>
      <c r="AU13">
        <f t="shared" si="9"/>
        <v>-2723.2327875958822</v>
      </c>
      <c r="AW13">
        <v>10</v>
      </c>
      <c r="AX13">
        <f>IF(Z13&gt;0, (R13*SUMPRODUCT(K13:$K$98, X13:$X$98)-K13*$AZ$3)/Z13, 0)</f>
        <v>41599.308198191728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12.5</v>
      </c>
      <c r="R14">
        <f t="shared" si="0"/>
        <v>2000000</v>
      </c>
      <c r="S14">
        <f t="shared" si="1"/>
        <v>43114.053411614819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36796.987007590811</v>
      </c>
      <c r="AC14">
        <f t="shared" si="2"/>
        <v>37656.557569449651</v>
      </c>
      <c r="AE14">
        <f t="shared" si="3"/>
        <v>0</v>
      </c>
      <c r="AF14">
        <f t="shared" si="4"/>
        <v>0</v>
      </c>
      <c r="AG14">
        <f t="shared" si="4"/>
        <v>-10.917715509702305</v>
      </c>
      <c r="AH14">
        <f t="shared" si="5"/>
        <v>-4589.6990592902166</v>
      </c>
      <c r="AI14">
        <f t="shared" si="6"/>
        <v>-4600.6167747999189</v>
      </c>
      <c r="AJ14">
        <f t="shared" si="7"/>
        <v>-859.57056185883994</v>
      </c>
      <c r="AK14">
        <f t="shared" si="22"/>
        <v>66.234576613663464</v>
      </c>
      <c r="AL14">
        <f t="shared" si="8"/>
        <v>-5393.9527600450956</v>
      </c>
      <c r="AN14">
        <f t="shared" si="9"/>
        <v>0</v>
      </c>
      <c r="AO14">
        <f t="shared" si="9"/>
        <v>0</v>
      </c>
      <c r="AP14">
        <f t="shared" si="9"/>
        <v>-5.2443880890023813</v>
      </c>
      <c r="AQ14">
        <f t="shared" si="9"/>
        <v>-2204.6886143219695</v>
      </c>
      <c r="AR14">
        <f t="shared" si="9"/>
        <v>-2209.9330024109718</v>
      </c>
      <c r="AS14">
        <f t="shared" si="9"/>
        <v>-412.89971443783327</v>
      </c>
      <c r="AT14">
        <f t="shared" si="9"/>
        <v>31.816163772001776</v>
      </c>
      <c r="AU14">
        <f t="shared" si="9"/>
        <v>-2591.0165530768036</v>
      </c>
      <c r="AW14">
        <v>11</v>
      </c>
      <c r="AX14">
        <f>IF(Z14&gt;0, (R14*SUMPRODUCT(K14:$K$98, X14:$X$98)-K14*$AZ$3)/Z14, 0)</f>
        <v>43114.053411614819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12.5</v>
      </c>
      <c r="R15">
        <f t="shared" si="0"/>
        <v>2000000</v>
      </c>
      <c r="S15">
        <f t="shared" si="1"/>
        <v>44701.501675622763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37656.557569449651</v>
      </c>
      <c r="AC15">
        <f t="shared" si="2"/>
        <v>38547.519389798828</v>
      </c>
      <c r="AE15">
        <f t="shared" si="3"/>
        <v>0</v>
      </c>
      <c r="AF15">
        <f t="shared" si="4"/>
        <v>0</v>
      </c>
      <c r="AG15">
        <f t="shared" si="4"/>
        <v>-10.779145538979758</v>
      </c>
      <c r="AH15">
        <f t="shared" si="5"/>
        <v>-4702.8505000835476</v>
      </c>
      <c r="AI15">
        <f t="shared" si="6"/>
        <v>-4713.6296456225273</v>
      </c>
      <c r="AJ15">
        <f t="shared" si="7"/>
        <v>-890.96182034917729</v>
      </c>
      <c r="AK15">
        <f t="shared" si="22"/>
        <v>154.39188603474358</v>
      </c>
      <c r="AL15">
        <f t="shared" si="8"/>
        <v>-5450.1995799369606</v>
      </c>
      <c r="AN15">
        <f t="shared" si="9"/>
        <v>0</v>
      </c>
      <c r="AO15">
        <f t="shared" si="9"/>
        <v>0</v>
      </c>
      <c r="AP15">
        <f t="shared" si="9"/>
        <v>-4.9120815845954837</v>
      </c>
      <c r="AQ15">
        <f t="shared" si="9"/>
        <v>-2143.0998638091064</v>
      </c>
      <c r="AR15">
        <f t="shared" si="9"/>
        <v>-2148.0119453937018</v>
      </c>
      <c r="AS15">
        <f t="shared" si="9"/>
        <v>-406.01336483384154</v>
      </c>
      <c r="AT15">
        <f t="shared" si="9"/>
        <v>70.35674000872703</v>
      </c>
      <c r="AU15">
        <f t="shared" si="9"/>
        <v>-2483.6685702188161</v>
      </c>
      <c r="AW15">
        <v>12</v>
      </c>
      <c r="AX15">
        <f>IF(Z15&gt;0, (R15*SUMPRODUCT(K15:$K$98, X15:$X$98)-K15*$AZ$3)/Z15, 0)</f>
        <v>44701.501675622763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12.5</v>
      </c>
      <c r="R16">
        <f t="shared" si="0"/>
        <v>2000000</v>
      </c>
      <c r="S16">
        <f t="shared" si="1"/>
        <v>46394.715777165002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38547.519389798828</v>
      </c>
      <c r="AC16">
        <f t="shared" si="2"/>
        <v>39495.246430267871</v>
      </c>
      <c r="AE16">
        <f t="shared" si="3"/>
        <v>0</v>
      </c>
      <c r="AF16">
        <f t="shared" si="4"/>
        <v>0</v>
      </c>
      <c r="AG16">
        <f t="shared" si="4"/>
        <v>-10.641095049478411</v>
      </c>
      <c r="AH16">
        <f t="shared" si="5"/>
        <v>-4841.4454578479708</v>
      </c>
      <c r="AI16">
        <f t="shared" si="6"/>
        <v>-4852.0865528974491</v>
      </c>
      <c r="AJ16">
        <f t="shared" si="7"/>
        <v>-947.72704046904255</v>
      </c>
      <c r="AK16">
        <f t="shared" si="22"/>
        <v>273.68738766757167</v>
      </c>
      <c r="AL16">
        <f t="shared" si="8"/>
        <v>-5526.1262056989199</v>
      </c>
      <c r="AN16">
        <f t="shared" si="9"/>
        <v>0</v>
      </c>
      <c r="AO16">
        <f t="shared" si="9"/>
        <v>0</v>
      </c>
      <c r="AP16">
        <f t="shared" si="9"/>
        <v>-4.5872402391738154</v>
      </c>
      <c r="AQ16">
        <f t="shared" si="9"/>
        <v>-2087.0853344265643</v>
      </c>
      <c r="AR16">
        <f t="shared" si="9"/>
        <v>-2091.672574665738</v>
      </c>
      <c r="AS16">
        <f t="shared" si="9"/>
        <v>-408.55302913639508</v>
      </c>
      <c r="AT16">
        <f t="shared" si="9"/>
        <v>117.98313912482033</v>
      </c>
      <c r="AU16">
        <f t="shared" si="9"/>
        <v>-2382.2424646773129</v>
      </c>
      <c r="AW16">
        <v>13</v>
      </c>
      <c r="AX16">
        <f>IF(Z16&gt;0, (R16*SUMPRODUCT(K16:$K$98, X16:$X$98)-K16*$AZ$3)/Z16, 0)</f>
        <v>46394.715777165002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12.5</v>
      </c>
      <c r="R17">
        <f t="shared" si="0"/>
        <v>2000000</v>
      </c>
      <c r="S17">
        <f t="shared" si="1"/>
        <v>48382.562502465444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39495.246430267871</v>
      </c>
      <c r="AC17">
        <f t="shared" si="2"/>
        <v>40654.540455117844</v>
      </c>
      <c r="AE17">
        <f t="shared" si="3"/>
        <v>0</v>
      </c>
      <c r="AF17">
        <f t="shared" si="4"/>
        <v>0</v>
      </c>
      <c r="AG17">
        <f t="shared" si="4"/>
        <v>-10.503407207153973</v>
      </c>
      <c r="AH17">
        <f t="shared" si="5"/>
        <v>-5004.3026927447463</v>
      </c>
      <c r="AI17">
        <f t="shared" si="6"/>
        <v>-5014.8060999519003</v>
      </c>
      <c r="AJ17">
        <f t="shared" si="7"/>
        <v>-1159.2940248499726</v>
      </c>
      <c r="AK17">
        <f t="shared" si="22"/>
        <v>545.03440073769661</v>
      </c>
      <c r="AL17">
        <f t="shared" si="8"/>
        <v>-5629.0657240641758</v>
      </c>
      <c r="AN17">
        <f t="shared" si="9"/>
        <v>0</v>
      </c>
      <c r="AO17">
        <f t="shared" si="9"/>
        <v>0</v>
      </c>
      <c r="AP17">
        <f t="shared" si="9"/>
        <v>-4.2563308591585676</v>
      </c>
      <c r="AQ17">
        <f t="shared" si="9"/>
        <v>-2027.9103303918525</v>
      </c>
      <c r="AR17">
        <f t="shared" si="9"/>
        <v>-2032.1666612510112</v>
      </c>
      <c r="AS17">
        <f t="shared" si="9"/>
        <v>-469.78459803465023</v>
      </c>
      <c r="AT17">
        <f t="shared" si="9"/>
        <v>220.86611452927247</v>
      </c>
      <c r="AU17">
        <f t="shared" si="9"/>
        <v>-2281.0851447563887</v>
      </c>
      <c r="AW17">
        <v>14</v>
      </c>
      <c r="AX17">
        <f>IF(Z17&gt;0, (R17*SUMPRODUCT(K17:$K$98, X17:$X$98)-K17*$AZ$3)/Z17, 0)</f>
        <v>48382.562502465444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12.5</v>
      </c>
      <c r="R18">
        <f t="shared" si="0"/>
        <v>2000000</v>
      </c>
      <c r="S18">
        <f t="shared" si="1"/>
        <v>50713.763449492501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40654.540455117844</v>
      </c>
      <c r="AC18">
        <f t="shared" si="2"/>
        <v>42026.473474490936</v>
      </c>
      <c r="AE18">
        <f t="shared" si="3"/>
        <v>0</v>
      </c>
      <c r="AF18">
        <f t="shared" si="4"/>
        <v>0</v>
      </c>
      <c r="AG18">
        <f t="shared" si="4"/>
        <v>-10.358744504424939</v>
      </c>
      <c r="AH18">
        <f t="shared" si="5"/>
        <v>-6340.5809051991437</v>
      </c>
      <c r="AI18">
        <f t="shared" si="6"/>
        <v>-6350.9396497035686</v>
      </c>
      <c r="AJ18">
        <f t="shared" si="7"/>
        <v>-1371.933019373093</v>
      </c>
      <c r="AK18">
        <f t="shared" si="22"/>
        <v>878.13807383054552</v>
      </c>
      <c r="AL18">
        <f t="shared" si="8"/>
        <v>-6844.7345952461164</v>
      </c>
      <c r="AN18">
        <f t="shared" si="9"/>
        <v>0</v>
      </c>
      <c r="AO18">
        <f t="shared" si="9"/>
        <v>0</v>
      </c>
      <c r="AP18">
        <f t="shared" si="9"/>
        <v>-3.9172347031748842</v>
      </c>
      <c r="AQ18">
        <f t="shared" si="9"/>
        <v>-2397.7368637216864</v>
      </c>
      <c r="AR18">
        <f t="shared" si="9"/>
        <v>-2401.6540984248613</v>
      </c>
      <c r="AS18">
        <f t="shared" si="9"/>
        <v>-518.80646651957613</v>
      </c>
      <c r="AT18">
        <f t="shared" si="9"/>
        <v>332.07431031036174</v>
      </c>
      <c r="AU18">
        <f t="shared" si="9"/>
        <v>-2588.3862546340756</v>
      </c>
      <c r="AW18">
        <v>15</v>
      </c>
      <c r="AX18">
        <f>IF(Z18&gt;0, (R18*SUMPRODUCT(K18:$K$98, X18:$X$98)-K18*$AZ$3)/Z18, 0)</f>
        <v>50713.763449492501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12.5</v>
      </c>
      <c r="R19">
        <f t="shared" si="0"/>
        <v>2000000</v>
      </c>
      <c r="S19">
        <f t="shared" si="1"/>
        <v>52454.267358795005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42026.473474490936</v>
      </c>
      <c r="AC19">
        <f t="shared" si="2"/>
        <v>42830.342543560379</v>
      </c>
      <c r="AE19">
        <f t="shared" si="3"/>
        <v>0</v>
      </c>
      <c r="AF19">
        <f t="shared" si="4"/>
        <v>0</v>
      </c>
      <c r="AG19">
        <f t="shared" si="4"/>
        <v>-10.206591546354668</v>
      </c>
      <c r="AH19">
        <f t="shared" si="5"/>
        <v>-7770.4820841633909</v>
      </c>
      <c r="AI19">
        <f t="shared" si="6"/>
        <v>-7780.6886757097454</v>
      </c>
      <c r="AJ19">
        <f t="shared" si="7"/>
        <v>-803.86906906944205</v>
      </c>
      <c r="AK19">
        <f t="shared" si="22"/>
        <v>937.19035848114788</v>
      </c>
      <c r="AL19">
        <f t="shared" si="8"/>
        <v>-7647.3673862980395</v>
      </c>
      <c r="AN19">
        <f t="shared" si="9"/>
        <v>0</v>
      </c>
      <c r="AO19">
        <f t="shared" si="9"/>
        <v>0</v>
      </c>
      <c r="AP19">
        <f t="shared" si="9"/>
        <v>-3.5994562655669053</v>
      </c>
      <c r="AQ19">
        <f t="shared" si="9"/>
        <v>-2740.3379764233582</v>
      </c>
      <c r="AR19">
        <f t="shared" si="9"/>
        <v>-2743.9374326889251</v>
      </c>
      <c r="AS19">
        <f t="shared" si="9"/>
        <v>-283.49244154782139</v>
      </c>
      <c r="AT19">
        <f t="shared" si="9"/>
        <v>330.50952343328356</v>
      </c>
      <c r="AU19">
        <f t="shared" si="9"/>
        <v>-2696.920350803463</v>
      </c>
      <c r="AW19">
        <v>16</v>
      </c>
      <c r="AX19">
        <f>IF(Z19&gt;0, (R19*SUMPRODUCT(K19:$K$98, X19:$X$98)-K19*$AZ$3)/Z19, 0)</f>
        <v>52454.267358795005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12.5</v>
      </c>
      <c r="R20">
        <f t="shared" si="0"/>
        <v>2000000</v>
      </c>
      <c r="S20">
        <f t="shared" si="1"/>
        <v>52717.480657971544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42830.342543560379</v>
      </c>
      <c r="AC20">
        <f t="shared" si="2"/>
        <v>42370.689018975601</v>
      </c>
      <c r="AE20">
        <f t="shared" si="3"/>
        <v>0</v>
      </c>
      <c r="AF20">
        <f t="shared" si="4"/>
        <v>0</v>
      </c>
      <c r="AG20">
        <f t="shared" si="4"/>
        <v>-10.046641192386112</v>
      </c>
      <c r="AH20">
        <f t="shared" si="5"/>
        <v>-9261.5101608016485</v>
      </c>
      <c r="AI20">
        <f t="shared" si="6"/>
        <v>-9271.5568019940347</v>
      </c>
      <c r="AJ20">
        <f t="shared" si="7"/>
        <v>459.65352458477719</v>
      </c>
      <c r="AK20">
        <f t="shared" si="22"/>
        <v>184.17047293730963</v>
      </c>
      <c r="AL20">
        <f t="shared" si="8"/>
        <v>-8627.732804471947</v>
      </c>
      <c r="AN20">
        <f t="shared" si="9"/>
        <v>0</v>
      </c>
      <c r="AO20">
        <f t="shared" si="9"/>
        <v>0</v>
      </c>
      <c r="AP20">
        <f t="shared" si="9"/>
        <v>-3.3605692673636085</v>
      </c>
      <c r="AQ20">
        <f t="shared" si="9"/>
        <v>-3097.9454545816989</v>
      </c>
      <c r="AR20">
        <f t="shared" si="9"/>
        <v>-3101.3060238490625</v>
      </c>
      <c r="AS20">
        <f t="shared" si="9"/>
        <v>153.75263023483117</v>
      </c>
      <c r="AT20">
        <f t="shared" si="9"/>
        <v>61.60443271110281</v>
      </c>
      <c r="AU20">
        <f t="shared" si="9"/>
        <v>-2885.9489609031284</v>
      </c>
      <c r="AW20">
        <v>17</v>
      </c>
      <c r="AX20">
        <f>IF(Z20&gt;0, (R20*SUMPRODUCT(K20:$K$98, X20:$X$98)-K20*$AZ$3)/Z20, 0)</f>
        <v>52717.480657971544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12.5</v>
      </c>
      <c r="R21">
        <f t="shared" si="0"/>
        <v>2000000</v>
      </c>
      <c r="S21">
        <f t="shared" si="1"/>
        <v>52306.109733135396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42370.689018975601</v>
      </c>
      <c r="AC21">
        <f t="shared" si="2"/>
        <v>41333.679521579041</v>
      </c>
      <c r="AE21">
        <f t="shared" si="3"/>
        <v>0</v>
      </c>
      <c r="AF21">
        <f t="shared" si="4"/>
        <v>0</v>
      </c>
      <c r="AG21">
        <f t="shared" si="4"/>
        <v>-9.877832564030891</v>
      </c>
      <c r="AH21">
        <f t="shared" si="5"/>
        <v>-10934.7546290175</v>
      </c>
      <c r="AI21">
        <f t="shared" si="6"/>
        <v>-10944.63246158153</v>
      </c>
      <c r="AJ21">
        <f t="shared" si="7"/>
        <v>1037.0094973965606</v>
      </c>
      <c r="AK21">
        <f t="shared" si="22"/>
        <v>67.79310243036096</v>
      </c>
      <c r="AL21">
        <f t="shared" si="8"/>
        <v>-9839.8298617546079</v>
      </c>
      <c r="AN21">
        <f t="shared" si="9"/>
        <v>0</v>
      </c>
      <c r="AO21">
        <f t="shared" si="9"/>
        <v>0</v>
      </c>
      <c r="AP21">
        <f t="shared" si="9"/>
        <v>-3.1419772940396991</v>
      </c>
      <c r="AQ21">
        <f t="shared" si="9"/>
        <v>-3478.1669498402962</v>
      </c>
      <c r="AR21">
        <f t="shared" si="9"/>
        <v>-3481.3089271343356</v>
      </c>
      <c r="AS21">
        <f t="shared" si="9"/>
        <v>329.85579310061729</v>
      </c>
      <c r="AT21">
        <f t="shared" si="9"/>
        <v>21.56387923645671</v>
      </c>
      <c r="AU21">
        <f t="shared" si="9"/>
        <v>-3129.8892547972614</v>
      </c>
      <c r="AW21">
        <v>18</v>
      </c>
      <c r="AX21">
        <f>IF(Z21&gt;0, (R21*SUMPRODUCT(K21:$K$98, X21:$X$98)-K21*$AZ$3)/Z21, 0)</f>
        <v>52306.109733135396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12.5</v>
      </c>
      <c r="R22">
        <f t="shared" si="0"/>
        <v>2000000</v>
      </c>
      <c r="S22">
        <f t="shared" si="1"/>
        <v>52199.622372182901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41333.679521579041</v>
      </c>
      <c r="AC22">
        <f t="shared" si="2"/>
        <v>40503.303395357645</v>
      </c>
      <c r="AE22">
        <f t="shared" si="3"/>
        <v>0</v>
      </c>
      <c r="AF22">
        <f t="shared" si="4"/>
        <v>0</v>
      </c>
      <c r="AG22">
        <f t="shared" si="4"/>
        <v>-9.6991370709948352</v>
      </c>
      <c r="AH22">
        <f t="shared" si="5"/>
        <v>-12786.746783319692</v>
      </c>
      <c r="AI22">
        <f t="shared" si="6"/>
        <v>-12796.445920390686</v>
      </c>
      <c r="AJ22">
        <f t="shared" si="7"/>
        <v>830.37612622139568</v>
      </c>
      <c r="AK22">
        <f t="shared" si="22"/>
        <v>868.00726995315995</v>
      </c>
      <c r="AL22">
        <f t="shared" si="8"/>
        <v>-11098.062524216131</v>
      </c>
      <c r="AN22">
        <f t="shared" si="9"/>
        <v>0</v>
      </c>
      <c r="AO22">
        <f t="shared" si="9"/>
        <v>0</v>
      </c>
      <c r="AP22">
        <f t="shared" si="9"/>
        <v>-2.8806136085052922</v>
      </c>
      <c r="AQ22">
        <f t="shared" si="9"/>
        <v>-3797.6241105708968</v>
      </c>
      <c r="AR22">
        <f t="shared" si="9"/>
        <v>-3800.5047241794023</v>
      </c>
      <c r="AS22">
        <f t="shared" si="9"/>
        <v>246.61913238905441</v>
      </c>
      <c r="AT22">
        <f t="shared" si="9"/>
        <v>257.79546528793776</v>
      </c>
      <c r="AU22">
        <f t="shared" si="9"/>
        <v>-3296.0901265024104</v>
      </c>
      <c r="AW22">
        <v>19</v>
      </c>
      <c r="AX22">
        <f>IF(Z22&gt;0, (R22*SUMPRODUCT(K22:$K$98, X22:$X$98)-K22*$AZ$3)/Z22, 0)</f>
        <v>52199.622372182901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12.5</v>
      </c>
      <c r="R23">
        <f t="shared" si="0"/>
        <v>2000000</v>
      </c>
      <c r="S23">
        <f t="shared" si="1"/>
        <v>53498.930326924696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40503.303395357645</v>
      </c>
      <c r="AC23">
        <f t="shared" si="2"/>
        <v>40701.339481394716</v>
      </c>
      <c r="AE23">
        <f t="shared" si="3"/>
        <v>0</v>
      </c>
      <c r="AF23">
        <f t="shared" si="4"/>
        <v>0</v>
      </c>
      <c r="AG23">
        <f t="shared" si="4"/>
        <v>-9.5098488962009053</v>
      </c>
      <c r="AH23">
        <f t="shared" si="5"/>
        <v>-14767.4886534372</v>
      </c>
      <c r="AI23">
        <f t="shared" si="6"/>
        <v>-14776.998502333401</v>
      </c>
      <c r="AJ23">
        <f t="shared" si="7"/>
        <v>-198.03608603707107</v>
      </c>
      <c r="AK23">
        <f t="shared" si="22"/>
        <v>2835.2312376750356</v>
      </c>
      <c r="AL23">
        <f t="shared" si="8"/>
        <v>-12139.803350695436</v>
      </c>
      <c r="AN23">
        <f t="shared" si="9"/>
        <v>0</v>
      </c>
      <c r="AO23">
        <f t="shared" si="9"/>
        <v>0</v>
      </c>
      <c r="AP23">
        <f t="shared" si="9"/>
        <v>-2.5217817929047874</v>
      </c>
      <c r="AQ23">
        <f t="shared" si="9"/>
        <v>-3915.9806238396859</v>
      </c>
      <c r="AR23">
        <f t="shared" si="9"/>
        <v>-3918.5024056325906</v>
      </c>
      <c r="AS23">
        <f t="shared" si="9"/>
        <v>-52.514377626538206</v>
      </c>
      <c r="AT23">
        <f t="shared" si="9"/>
        <v>751.83471282073708</v>
      </c>
      <c r="AU23">
        <f t="shared" si="9"/>
        <v>-3219.1820704383917</v>
      </c>
      <c r="AW23">
        <v>20</v>
      </c>
      <c r="AX23">
        <f>IF(Z23&gt;0, (R23*SUMPRODUCT(K23:$K$98, X23:$X$98)-K23*$AZ$3)/Z23, 0)</f>
        <v>53498.930326924696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12.5</v>
      </c>
      <c r="R24">
        <f t="shared" si="0"/>
        <v>2000000</v>
      </c>
      <c r="S24">
        <f t="shared" si="1"/>
        <v>54186.191644888153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40701.339481394716</v>
      </c>
      <c r="AC24">
        <f t="shared" si="2"/>
        <v>40352.912604526457</v>
      </c>
      <c r="AE24">
        <f t="shared" si="3"/>
        <v>0</v>
      </c>
      <c r="AF24">
        <f t="shared" si="4"/>
        <v>0</v>
      </c>
      <c r="AG24">
        <f t="shared" si="4"/>
        <v>-9.3088551205492607</v>
      </c>
      <c r="AH24">
        <f t="shared" si="5"/>
        <v>-16943.245870341605</v>
      </c>
      <c r="AI24">
        <f t="shared" si="6"/>
        <v>-16952.554725462156</v>
      </c>
      <c r="AJ24">
        <f t="shared" si="7"/>
        <v>348.42687686825957</v>
      </c>
      <c r="AK24">
        <f t="shared" si="22"/>
        <v>2849.0937636976305</v>
      </c>
      <c r="AL24">
        <f t="shared" si="8"/>
        <v>-13755.034084896266</v>
      </c>
      <c r="AN24">
        <f t="shared" si="9"/>
        <v>0</v>
      </c>
      <c r="AO24">
        <f t="shared" si="9"/>
        <v>0</v>
      </c>
      <c r="AP24">
        <f t="shared" si="9"/>
        <v>-2.2040027746136754</v>
      </c>
      <c r="AQ24">
        <f t="shared" si="9"/>
        <v>-4011.5524869175542</v>
      </c>
      <c r="AR24">
        <f t="shared" si="9"/>
        <v>-4013.7564896921681</v>
      </c>
      <c r="AS24">
        <f t="shared" si="9"/>
        <v>82.494978536341236</v>
      </c>
      <c r="AT24">
        <f t="shared" si="9"/>
        <v>674.56314219160231</v>
      </c>
      <c r="AU24">
        <f t="shared" si="9"/>
        <v>-3256.6983689642248</v>
      </c>
      <c r="AW24">
        <v>21</v>
      </c>
      <c r="AX24">
        <f>IF(Z24&gt;0, (R24*SUMPRODUCT(K24:$K$98, X24:$X$98)-K24*$AZ$3)/Z24, 0)</f>
        <v>54186.191644888153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12.5</v>
      </c>
      <c r="R25">
        <f t="shared" si="0"/>
        <v>2000000</v>
      </c>
      <c r="S25">
        <f t="shared" si="1"/>
        <v>54324.549059299294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40352.912604526457</v>
      </c>
      <c r="AC25">
        <f t="shared" si="2"/>
        <v>39526.675963119109</v>
      </c>
      <c r="AE25">
        <f t="shared" si="3"/>
        <v>0</v>
      </c>
      <c r="AF25">
        <f t="shared" si="4"/>
        <v>0</v>
      </c>
      <c r="AG25">
        <f t="shared" si="4"/>
        <v>-9.0950308487542149</v>
      </c>
      <c r="AH25">
        <f t="shared" si="5"/>
        <v>-19317.715294328355</v>
      </c>
      <c r="AI25">
        <f t="shared" si="6"/>
        <v>-19326.81032517711</v>
      </c>
      <c r="AJ25">
        <f t="shared" si="7"/>
        <v>826.23664140734763</v>
      </c>
      <c r="AK25">
        <f t="shared" si="22"/>
        <v>2824.7038823168523</v>
      </c>
      <c r="AL25">
        <f t="shared" si="8"/>
        <v>-15675.869801452911</v>
      </c>
      <c r="AN25">
        <f t="shared" si="9"/>
        <v>0</v>
      </c>
      <c r="AO25">
        <f t="shared" si="9"/>
        <v>0</v>
      </c>
      <c r="AP25">
        <f t="shared" si="9"/>
        <v>-1.9226579122650338</v>
      </c>
      <c r="AQ25">
        <f t="shared" si="9"/>
        <v>-4083.69787581436</v>
      </c>
      <c r="AR25">
        <f t="shared" si="9"/>
        <v>-4085.6205337266256</v>
      </c>
      <c r="AS25">
        <f t="shared" si="9"/>
        <v>174.66355446421795</v>
      </c>
      <c r="AT25">
        <f t="shared" si="9"/>
        <v>597.13258365540935</v>
      </c>
      <c r="AU25">
        <f t="shared" si="9"/>
        <v>-3313.8243956069982</v>
      </c>
      <c r="AW25">
        <v>22</v>
      </c>
      <c r="AX25">
        <f>IF(Z25&gt;0, (R25*SUMPRODUCT(K25:$K$98, X25:$X$98)-K25*$AZ$3)/Z25, 0)</f>
        <v>54324.549059299294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12.5</v>
      </c>
      <c r="R26">
        <f t="shared" si="0"/>
        <v>2000000</v>
      </c>
      <c r="S26">
        <f t="shared" si="1"/>
        <v>53963.559949679206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39526.675963119109</v>
      </c>
      <c r="AC26">
        <f t="shared" si="2"/>
        <v>38287.010092224533</v>
      </c>
      <c r="AE26">
        <f t="shared" si="3"/>
        <v>0</v>
      </c>
      <c r="AF26">
        <f t="shared" si="4"/>
        <v>0</v>
      </c>
      <c r="AG26">
        <f t="shared" si="4"/>
        <v>-8.8687185685875356</v>
      </c>
      <c r="AH26">
        <f t="shared" si="5"/>
        <v>-21657.91546866201</v>
      </c>
      <c r="AI26">
        <f t="shared" si="6"/>
        <v>-21666.784187230598</v>
      </c>
      <c r="AJ26">
        <f t="shared" si="7"/>
        <v>1239.6658708945761</v>
      </c>
      <c r="AK26">
        <f t="shared" si="22"/>
        <v>2766.8673174183377</v>
      </c>
      <c r="AL26">
        <f t="shared" si="8"/>
        <v>-17660.250998917683</v>
      </c>
      <c r="AN26">
        <f t="shared" si="9"/>
        <v>0</v>
      </c>
      <c r="AO26">
        <f t="shared" si="9"/>
        <v>0</v>
      </c>
      <c r="AP26">
        <f t="shared" si="9"/>
        <v>-1.6739431096167383</v>
      </c>
      <c r="AQ26">
        <f t="shared" si="9"/>
        <v>-4087.8643388052064</v>
      </c>
      <c r="AR26">
        <f t="shared" si="9"/>
        <v>-4089.5382819148235</v>
      </c>
      <c r="AS26">
        <f t="shared" si="9"/>
        <v>233.9830863684179</v>
      </c>
      <c r="AT26">
        <f t="shared" si="9"/>
        <v>522.23762039545898</v>
      </c>
      <c r="AU26">
        <f t="shared" si="9"/>
        <v>-3333.3175751509466</v>
      </c>
      <c r="AW26">
        <v>23</v>
      </c>
      <c r="AX26">
        <f>IF(Z26&gt;0, (R26*SUMPRODUCT(K26:$K$98, X26:$X$98)-K26*$AZ$3)/Z26, 0)</f>
        <v>53963.559949679206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12.5</v>
      </c>
      <c r="R27">
        <f t="shared" si="0"/>
        <v>2000000</v>
      </c>
      <c r="S27">
        <f t="shared" si="1"/>
        <v>53214.048264394231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38287.010092224533</v>
      </c>
      <c r="AC27">
        <f t="shared" si="2"/>
        <v>36738.460043526313</v>
      </c>
      <c r="AE27">
        <f t="shared" si="3"/>
        <v>0</v>
      </c>
      <c r="AF27">
        <f t="shared" si="4"/>
        <v>0</v>
      </c>
      <c r="AG27">
        <f t="shared" si="4"/>
        <v>-8.6298781153125006</v>
      </c>
      <c r="AH27">
        <f t="shared" si="5"/>
        <v>-24024.522814265732</v>
      </c>
      <c r="AI27">
        <f t="shared" si="6"/>
        <v>-24033.152692381045</v>
      </c>
      <c r="AJ27">
        <f t="shared" si="7"/>
        <v>1548.5500486982201</v>
      </c>
      <c r="AK27">
        <f t="shared" si="22"/>
        <v>2680.0907064557177</v>
      </c>
      <c r="AL27">
        <f t="shared" si="8"/>
        <v>-19804.511937227107</v>
      </c>
      <c r="AN27">
        <f t="shared" si="9"/>
        <v>0</v>
      </c>
      <c r="AO27">
        <f t="shared" si="9"/>
        <v>0</v>
      </c>
      <c r="AP27">
        <f t="shared" si="9"/>
        <v>-1.4543417099985394</v>
      </c>
      <c r="AQ27">
        <f t="shared" si="9"/>
        <v>-4048.7090460295481</v>
      </c>
      <c r="AR27">
        <f t="shared" si="9"/>
        <v>-4050.1633877395466</v>
      </c>
      <c r="AS27">
        <f t="shared" si="9"/>
        <v>260.96787182266462</v>
      </c>
      <c r="AT27">
        <f t="shared" si="9"/>
        <v>451.65964674077651</v>
      </c>
      <c r="AU27">
        <f t="shared" si="9"/>
        <v>-3337.5358691761057</v>
      </c>
      <c r="AW27">
        <v>24</v>
      </c>
      <c r="AX27">
        <f>IF(Z27&gt;0, (R27*SUMPRODUCT(K27:$K$98, X27:$X$98)-K27*$AZ$3)/Z27, 0)</f>
        <v>53214.048264394231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12.5</v>
      </c>
      <c r="R28">
        <f t="shared" si="0"/>
        <v>2000000</v>
      </c>
      <c r="S28">
        <f t="shared" si="1"/>
        <v>52155.895453433237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36738.460043526313</v>
      </c>
      <c r="AC28">
        <f t="shared" si="2"/>
        <v>34956.995899377987</v>
      </c>
      <c r="AE28">
        <f t="shared" si="3"/>
        <v>0</v>
      </c>
      <c r="AF28">
        <f t="shared" si="4"/>
        <v>0</v>
      </c>
      <c r="AG28">
        <f t="shared" si="4"/>
        <v>-8.3780068378341142</v>
      </c>
      <c r="AH28">
        <f t="shared" si="5"/>
        <v>-26491.59941204176</v>
      </c>
      <c r="AI28">
        <f t="shared" si="6"/>
        <v>-26499.977418879593</v>
      </c>
      <c r="AJ28">
        <f t="shared" si="7"/>
        <v>1781.4641441483254</v>
      </c>
      <c r="AK28">
        <f t="shared" si="22"/>
        <v>2571.6922030468422</v>
      </c>
      <c r="AL28">
        <f t="shared" si="8"/>
        <v>-22146.821071684426</v>
      </c>
      <c r="AN28">
        <f t="shared" si="9"/>
        <v>0</v>
      </c>
      <c r="AO28">
        <f t="shared" si="9"/>
        <v>0</v>
      </c>
      <c r="AP28">
        <f t="shared" si="9"/>
        <v>-1.2606208491287414</v>
      </c>
      <c r="AQ28">
        <f t="shared" si="9"/>
        <v>-3986.1345534805109</v>
      </c>
      <c r="AR28">
        <f t="shared" si="9"/>
        <v>-3987.3951743296393</v>
      </c>
      <c r="AS28">
        <f t="shared" si="9"/>
        <v>268.05311639841551</v>
      </c>
      <c r="AT28">
        <f t="shared" si="9"/>
        <v>386.95704974391964</v>
      </c>
      <c r="AU28">
        <f t="shared" si="9"/>
        <v>-3332.3850081873043</v>
      </c>
      <c r="AW28">
        <v>25</v>
      </c>
      <c r="AX28">
        <f>IF(Z28&gt;0, (R28*SUMPRODUCT(K28:$K$98, X28:$X$98)-K28*$AZ$3)/Z28, 0)</f>
        <v>52155.895453433237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12.5</v>
      </c>
      <c r="R29">
        <f t="shared" si="0"/>
        <v>2000000</v>
      </c>
      <c r="S29">
        <f t="shared" si="1"/>
        <v>50850.193233526217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34956.995899377987</v>
      </c>
      <c r="AC29">
        <f t="shared" si="2"/>
        <v>32995.187151148581</v>
      </c>
      <c r="AE29">
        <f t="shared" si="3"/>
        <v>0</v>
      </c>
      <c r="AF29">
        <f t="shared" si="4"/>
        <v>0</v>
      </c>
      <c r="AG29">
        <f t="shared" si="4"/>
        <v>-8.110880473850985</v>
      </c>
      <c r="AH29">
        <f t="shared" si="5"/>
        <v>-29335.407296766265</v>
      </c>
      <c r="AI29">
        <f t="shared" si="6"/>
        <v>-29343.518177240116</v>
      </c>
      <c r="AJ29">
        <f t="shared" si="7"/>
        <v>1961.8087482294068</v>
      </c>
      <c r="AK29">
        <f t="shared" si="22"/>
        <v>2446.9897129564592</v>
      </c>
      <c r="AL29">
        <f t="shared" si="8"/>
        <v>-24934.719716054249</v>
      </c>
      <c r="AN29">
        <f t="shared" si="9"/>
        <v>0</v>
      </c>
      <c r="AO29">
        <f t="shared" si="9"/>
        <v>0</v>
      </c>
      <c r="AP29">
        <f t="shared" si="9"/>
        <v>-1.0896668874529989</v>
      </c>
      <c r="AQ29">
        <f t="shared" si="9"/>
        <v>-3941.1038128707814</v>
      </c>
      <c r="AR29">
        <f t="shared" si="9"/>
        <v>-3942.1934797582344</v>
      </c>
      <c r="AS29">
        <f t="shared" si="9"/>
        <v>263.56177228268649</v>
      </c>
      <c r="AT29">
        <f t="shared" si="9"/>
        <v>328.74404606788437</v>
      </c>
      <c r="AU29">
        <f t="shared" si="9"/>
        <v>-3349.8876614076635</v>
      </c>
      <c r="AW29">
        <v>26</v>
      </c>
      <c r="AX29">
        <f>IF(Z29&gt;0, (R29*SUMPRODUCT(K29:$K$98, X29:$X$98)-K29*$AZ$3)/Z29, 0)</f>
        <v>50850.193233526217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12.5</v>
      </c>
      <c r="R30">
        <f t="shared" si="0"/>
        <v>2000000</v>
      </c>
      <c r="S30">
        <f t="shared" si="1"/>
        <v>49274.78506707347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32995.187151148581</v>
      </c>
      <c r="AC30">
        <f t="shared" si="2"/>
        <v>30861.517092966285</v>
      </c>
      <c r="AE30">
        <f t="shared" si="3"/>
        <v>0</v>
      </c>
      <c r="AF30">
        <f t="shared" si="4"/>
        <v>0</v>
      </c>
      <c r="AG30">
        <f t="shared" si="4"/>
        <v>-7.8289324476395974</v>
      </c>
      <c r="AH30">
        <f t="shared" si="5"/>
        <v>-32134.275435660449</v>
      </c>
      <c r="AI30">
        <f t="shared" si="6"/>
        <v>-32142.104368108088</v>
      </c>
      <c r="AJ30">
        <f t="shared" si="7"/>
        <v>2133.6700581822952</v>
      </c>
      <c r="AK30">
        <f t="shared" si="22"/>
        <v>2309.6631005804011</v>
      </c>
      <c r="AL30">
        <f t="shared" si="8"/>
        <v>-27698.771209345392</v>
      </c>
      <c r="AN30">
        <f t="shared" si="9"/>
        <v>0</v>
      </c>
      <c r="AO30">
        <f t="shared" si="9"/>
        <v>0</v>
      </c>
      <c r="AP30">
        <f t="shared" si="9"/>
        <v>-0.9390966157613897</v>
      </c>
      <c r="AQ30">
        <f t="shared" si="9"/>
        <v>-3854.5727036732096</v>
      </c>
      <c r="AR30">
        <f t="shared" si="9"/>
        <v>-3855.5118002889712</v>
      </c>
      <c r="AS30">
        <f t="shared" si="9"/>
        <v>255.93813003131964</v>
      </c>
      <c r="AT30">
        <f t="shared" si="9"/>
        <v>277.0488589358003</v>
      </c>
      <c r="AU30">
        <f t="shared" si="9"/>
        <v>-3322.5248113218513</v>
      </c>
      <c r="AW30">
        <v>27</v>
      </c>
      <c r="AX30">
        <f>IF(Z30&gt;0, (R30*SUMPRODUCT(K30:$K$98, X30:$X$98)-K30*$AZ$3)/Z30, 0)</f>
        <v>49274.78506707347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12.5</v>
      </c>
      <c r="R31">
        <f t="shared" si="0"/>
        <v>2000000</v>
      </c>
      <c r="S31">
        <f t="shared" si="1"/>
        <v>47483.726054981344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30861.517092966285</v>
      </c>
      <c r="AC31">
        <f t="shared" si="2"/>
        <v>28620.724527407787</v>
      </c>
      <c r="AE31">
        <f t="shared" si="3"/>
        <v>0</v>
      </c>
      <c r="AF31">
        <f t="shared" si="4"/>
        <v>0</v>
      </c>
      <c r="AG31">
        <f t="shared" si="4"/>
        <v>-7.5343509516997171</v>
      </c>
      <c r="AH31">
        <f t="shared" si="5"/>
        <v>-34606.747434157456</v>
      </c>
      <c r="AI31">
        <f t="shared" si="6"/>
        <v>-34614.281785109153</v>
      </c>
      <c r="AJ31">
        <f t="shared" si="7"/>
        <v>2240.7925655584986</v>
      </c>
      <c r="AK31">
        <f t="shared" si="22"/>
        <v>2160.3061965076404</v>
      </c>
      <c r="AL31">
        <f t="shared" si="8"/>
        <v>-30213.183023043013</v>
      </c>
      <c r="AN31">
        <f t="shared" si="9"/>
        <v>0</v>
      </c>
      <c r="AO31">
        <f t="shared" si="9"/>
        <v>0</v>
      </c>
      <c r="AP31">
        <f t="shared" si="9"/>
        <v>-0.80692942583956284</v>
      </c>
      <c r="AQ31">
        <f t="shared" si="9"/>
        <v>-3706.3846662093215</v>
      </c>
      <c r="AR31">
        <f t="shared" si="9"/>
        <v>-3707.1915956351609</v>
      </c>
      <c r="AS31">
        <f t="shared" si="9"/>
        <v>239.98901430836148</v>
      </c>
      <c r="AT31">
        <f t="shared" si="9"/>
        <v>231.36891949429278</v>
      </c>
      <c r="AU31">
        <f t="shared" si="9"/>
        <v>-3235.8336618325066</v>
      </c>
      <c r="AW31">
        <v>28</v>
      </c>
      <c r="AX31">
        <f>IF(Z31&gt;0, (R31*SUMPRODUCT(K31:$K$98, X31:$X$98)-K31*$AZ$3)/Z31, 0)</f>
        <v>47483.726054981344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12.5</v>
      </c>
      <c r="R32">
        <f t="shared" si="0"/>
        <v>2000000</v>
      </c>
      <c r="S32">
        <f t="shared" si="1"/>
        <v>45584.028010725408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28620.724527407787</v>
      </c>
      <c r="AC32">
        <f t="shared" si="2"/>
        <v>26355.214984515183</v>
      </c>
      <c r="AE32">
        <f t="shared" si="3"/>
        <v>0</v>
      </c>
      <c r="AF32">
        <f t="shared" si="4"/>
        <v>0</v>
      </c>
      <c r="AG32">
        <f t="shared" si="4"/>
        <v>-7.2270968951871959</v>
      </c>
      <c r="AH32">
        <f t="shared" si="5"/>
        <v>-37105.687519283936</v>
      </c>
      <c r="AI32">
        <f t="shared" si="6"/>
        <v>-37112.914616179121</v>
      </c>
      <c r="AJ32">
        <f t="shared" si="7"/>
        <v>2265.5095428926033</v>
      </c>
      <c r="AK32">
        <f t="shared" si="22"/>
        <v>2003.4507169185454</v>
      </c>
      <c r="AL32">
        <f t="shared" si="8"/>
        <v>-32843.954356367969</v>
      </c>
      <c r="AN32">
        <f t="shared" si="9"/>
        <v>0</v>
      </c>
      <c r="AO32">
        <f t="shared" si="9"/>
        <v>0</v>
      </c>
      <c r="AP32">
        <f t="shared" si="9"/>
        <v>-0.69109151650717071</v>
      </c>
      <c r="AQ32">
        <f t="shared" si="9"/>
        <v>-3548.2332990194282</v>
      </c>
      <c r="AR32">
        <f t="shared" si="9"/>
        <v>-3548.9243905359353</v>
      </c>
      <c r="AS32">
        <f t="shared" si="9"/>
        <v>216.63946787564998</v>
      </c>
      <c r="AT32">
        <f t="shared" si="9"/>
        <v>191.58007901134593</v>
      </c>
      <c r="AU32">
        <f t="shared" si="9"/>
        <v>-3140.704843648939</v>
      </c>
      <c r="AW32">
        <v>29</v>
      </c>
      <c r="AX32">
        <f>IF(Z32&gt;0, (R32*SUMPRODUCT(K32:$K$98, X32:$X$98)-K32*$AZ$3)/Z32, 0)</f>
        <v>45584.028010725408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12.5</v>
      </c>
      <c r="R33">
        <f t="shared" si="0"/>
        <v>2000000</v>
      </c>
      <c r="S33">
        <f t="shared" si="1"/>
        <v>43596.181938557122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26355.214984515183</v>
      </c>
      <c r="AC33">
        <f t="shared" si="2"/>
        <v>24093.47733131424</v>
      </c>
      <c r="AE33">
        <f t="shared" si="3"/>
        <v>0</v>
      </c>
      <c r="AF33">
        <f t="shared" si="4"/>
        <v>0</v>
      </c>
      <c r="AG33">
        <f t="shared" si="4"/>
        <v>-6.9081385857569799</v>
      </c>
      <c r="AH33">
        <f t="shared" si="5"/>
        <v>-39469.974476535092</v>
      </c>
      <c r="AI33">
        <f t="shared" si="6"/>
        <v>-39476.882615120849</v>
      </c>
      <c r="AJ33">
        <f t="shared" si="7"/>
        <v>2261.7376532009439</v>
      </c>
      <c r="AK33">
        <f t="shared" si="22"/>
        <v>1844.865048916063</v>
      </c>
      <c r="AL33">
        <f t="shared" si="8"/>
        <v>-35370.27991300384</v>
      </c>
      <c r="AN33">
        <f t="shared" si="9"/>
        <v>0</v>
      </c>
      <c r="AO33">
        <f t="shared" si="9"/>
        <v>0</v>
      </c>
      <c r="AP33">
        <f t="shared" si="9"/>
        <v>-0.58981349248021753</v>
      </c>
      <c r="AQ33">
        <f t="shared" si="9"/>
        <v>-3369.9271091793303</v>
      </c>
      <c r="AR33">
        <f t="shared" si="9"/>
        <v>-3370.5169226718108</v>
      </c>
      <c r="AS33">
        <f t="shared" si="9"/>
        <v>193.10605422115779</v>
      </c>
      <c r="AT33">
        <f t="shared" si="9"/>
        <v>157.51367523218786</v>
      </c>
      <c r="AU33">
        <f t="shared" si="9"/>
        <v>-3019.897193218465</v>
      </c>
      <c r="AW33">
        <v>30</v>
      </c>
      <c r="AX33">
        <f>IF(Z33&gt;0, (R33*SUMPRODUCT(K33:$K$98, X33:$X$98)-K33*$AZ$3)/Z33, 0)</f>
        <v>43596.181938557122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12.5</v>
      </c>
      <c r="R34">
        <f t="shared" si="0"/>
        <v>2000000</v>
      </c>
      <c r="S34">
        <f t="shared" si="1"/>
        <v>41566.554917059053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24093.47733131424</v>
      </c>
      <c r="AC34">
        <f t="shared" si="2"/>
        <v>21872.207048758555</v>
      </c>
      <c r="AE34">
        <f t="shared" si="3"/>
        <v>0</v>
      </c>
      <c r="AF34">
        <f t="shared" si="4"/>
        <v>0</v>
      </c>
      <c r="AG34">
        <f t="shared" si="4"/>
        <v>-6.5774656729436245</v>
      </c>
      <c r="AH34">
        <f t="shared" si="5"/>
        <v>-41854.644312925768</v>
      </c>
      <c r="AI34">
        <f t="shared" si="6"/>
        <v>-41861.221778598709</v>
      </c>
      <c r="AJ34">
        <f t="shared" si="7"/>
        <v>2221.2702825556844</v>
      </c>
      <c r="AK34">
        <f t="shared" si="22"/>
        <v>1686.5434131919969</v>
      </c>
      <c r="AL34">
        <f t="shared" si="8"/>
        <v>-37953.408082851027</v>
      </c>
      <c r="AN34">
        <f t="shared" si="9"/>
        <v>0</v>
      </c>
      <c r="AO34">
        <f t="shared" si="9"/>
        <v>0</v>
      </c>
      <c r="AP34">
        <f t="shared" si="9"/>
        <v>-0.50141142944091932</v>
      </c>
      <c r="AQ34">
        <f t="shared" si="9"/>
        <v>-3190.6509402265378</v>
      </c>
      <c r="AR34">
        <f t="shared" si="9"/>
        <v>-3191.1523516559782</v>
      </c>
      <c r="AS34">
        <f t="shared" si="9"/>
        <v>169.33122313847559</v>
      </c>
      <c r="AT34">
        <f t="shared" si="9"/>
        <v>128.56808163991678</v>
      </c>
      <c r="AU34">
        <f t="shared" ref="AU34:AU89" si="23">AL34*$K34</f>
        <v>-2893.2530468775863</v>
      </c>
      <c r="AW34">
        <v>31</v>
      </c>
      <c r="AX34">
        <f>IF(Z34&gt;0, (R34*SUMPRODUCT(K34:$K$98, X34:$X$98)-K34*$AZ$3)/Z34, 0)</f>
        <v>41566.554917059053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12.5</v>
      </c>
      <c r="R35">
        <f t="shared" si="0"/>
        <v>2000000</v>
      </c>
      <c r="S35">
        <f t="shared" si="1"/>
        <v>39513.541534779899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21872.207048758555</v>
      </c>
      <c r="AC35">
        <f t="shared" si="2"/>
        <v>19707.142560874574</v>
      </c>
      <c r="AE35">
        <f t="shared" si="3"/>
        <v>0</v>
      </c>
      <c r="AF35">
        <f t="shared" ref="AF35:AG66" si="24">-$Z35*P35</f>
        <v>0</v>
      </c>
      <c r="AG35">
        <f t="shared" si="24"/>
        <v>-6.2343002536004981</v>
      </c>
      <c r="AH35">
        <f t="shared" si="5"/>
        <v>-44382.52201819043</v>
      </c>
      <c r="AI35">
        <f t="shared" ref="AI35:AI66" si="25">SUM(AE35:AH35)</f>
        <v>-44388.75631844403</v>
      </c>
      <c r="AJ35">
        <f t="shared" si="7"/>
        <v>2165.0644878839812</v>
      </c>
      <c r="AK35">
        <f t="shared" si="22"/>
        <v>1531.054493413099</v>
      </c>
      <c r="AL35">
        <f t="shared" ref="AL35:AL89" si="26">SUM(AI35:AK35)</f>
        <v>-40692.637337146953</v>
      </c>
      <c r="AN35">
        <f t="shared" ref="AN35:AT66" si="27">AE35*$K35</f>
        <v>0</v>
      </c>
      <c r="AO35">
        <f t="shared" si="27"/>
        <v>0</v>
      </c>
      <c r="AP35">
        <f t="shared" si="27"/>
        <v>-0.42433155721634797</v>
      </c>
      <c r="AQ35">
        <f t="shared" si="27"/>
        <v>-3020.8530091714815</v>
      </c>
      <c r="AR35">
        <f t="shared" si="27"/>
        <v>-3021.2773407286982</v>
      </c>
      <c r="AS35">
        <f t="shared" si="27"/>
        <v>147.36299957433786</v>
      </c>
      <c r="AT35">
        <f t="shared" si="27"/>
        <v>104.20972858948527</v>
      </c>
      <c r="AU35">
        <f t="shared" si="23"/>
        <v>-2769.7046125648749</v>
      </c>
      <c r="AW35">
        <v>32</v>
      </c>
      <c r="AX35">
        <f>IF(Z35&gt;0, (R35*SUMPRODUCT(K35:$K$98, X35:$X$98)-K35*$AZ$3)/Z35, 0)</f>
        <v>39513.541534779899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12.5</v>
      </c>
      <c r="R36">
        <f t="shared" si="0"/>
        <v>2000000</v>
      </c>
      <c r="S36">
        <f t="shared" si="1"/>
        <v>37417.089707672341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19707.142560874574</v>
      </c>
      <c r="AC36">
        <f t="shared" si="2"/>
        <v>17601.991741294645</v>
      </c>
      <c r="AE36">
        <f t="shared" si="3"/>
        <v>0</v>
      </c>
      <c r="AF36">
        <f t="shared" si="24"/>
        <v>0</v>
      </c>
      <c r="AG36">
        <f t="shared" si="24"/>
        <v>-5.8803316475216709</v>
      </c>
      <c r="AH36">
        <f t="shared" si="5"/>
        <v>-46660.096566851636</v>
      </c>
      <c r="AI36">
        <f t="shared" si="25"/>
        <v>-46665.976898499161</v>
      </c>
      <c r="AJ36">
        <f t="shared" si="7"/>
        <v>2105.1508195799288</v>
      </c>
      <c r="AK36">
        <f t="shared" si="22"/>
        <v>1379.4999792612202</v>
      </c>
      <c r="AL36">
        <f t="shared" si="26"/>
        <v>-43181.326099658007</v>
      </c>
      <c r="AN36">
        <f t="shared" si="27"/>
        <v>0</v>
      </c>
      <c r="AO36">
        <f t="shared" si="27"/>
        <v>0</v>
      </c>
      <c r="AP36">
        <f t="shared" si="27"/>
        <v>-0.35735627660119734</v>
      </c>
      <c r="AQ36">
        <f t="shared" si="27"/>
        <v>-2835.6016929776342</v>
      </c>
      <c r="AR36">
        <f t="shared" si="27"/>
        <v>-2835.9590492542357</v>
      </c>
      <c r="AS36">
        <f t="shared" si="27"/>
        <v>127.93306630691529</v>
      </c>
      <c r="AT36">
        <f t="shared" si="27"/>
        <v>83.834213052929996</v>
      </c>
      <c r="AU36">
        <f t="shared" si="23"/>
        <v>-2624.1917698943903</v>
      </c>
      <c r="AW36">
        <v>33</v>
      </c>
      <c r="AX36">
        <f>IF(Z36&gt;0, (R36*SUMPRODUCT(K36:$K$98, X36:$X$98)-K36*$AZ$3)/Z36, 0)</f>
        <v>37417.089707672341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12.5</v>
      </c>
      <c r="R37">
        <f t="shared" si="0"/>
        <v>2000000</v>
      </c>
      <c r="S37">
        <f t="shared" si="1"/>
        <v>35304.517891749412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17601.991741294645</v>
      </c>
      <c r="AC37">
        <f t="shared" si="2"/>
        <v>15583.98128902377</v>
      </c>
      <c r="AE37">
        <f t="shared" si="3"/>
        <v>0</v>
      </c>
      <c r="AF37">
        <f t="shared" si="24"/>
        <v>0</v>
      </c>
      <c r="AG37">
        <f t="shared" si="24"/>
        <v>-5.5177007857773752</v>
      </c>
      <c r="AH37">
        <f t="shared" si="5"/>
        <v>-48612.407243052738</v>
      </c>
      <c r="AI37">
        <f t="shared" si="25"/>
        <v>-48617.924943838516</v>
      </c>
      <c r="AJ37">
        <f t="shared" si="7"/>
        <v>2018.0104522708752</v>
      </c>
      <c r="AK37">
        <f t="shared" si="22"/>
        <v>1232.1394218906253</v>
      </c>
      <c r="AL37">
        <f t="shared" si="26"/>
        <v>-45367.775069677016</v>
      </c>
      <c r="AN37">
        <f t="shared" si="27"/>
        <v>0</v>
      </c>
      <c r="AO37">
        <f t="shared" si="27"/>
        <v>0</v>
      </c>
      <c r="AP37">
        <f t="shared" si="27"/>
        <v>-0.29939167283130524</v>
      </c>
      <c r="AQ37">
        <f t="shared" si="27"/>
        <v>-2637.7200377319336</v>
      </c>
      <c r="AR37">
        <f t="shared" si="27"/>
        <v>-2638.0194294047651</v>
      </c>
      <c r="AS37">
        <f t="shared" si="27"/>
        <v>109.49769633282415</v>
      </c>
      <c r="AT37">
        <f t="shared" si="27"/>
        <v>66.856159295933864</v>
      </c>
      <c r="AU37">
        <f t="shared" si="23"/>
        <v>-2461.665573776007</v>
      </c>
      <c r="AW37">
        <v>34</v>
      </c>
      <c r="AX37">
        <f>IF(Z37&gt;0, (R37*SUMPRODUCT(K37:$K$98, X37:$X$98)-K37*$AZ$3)/Z37, 0)</f>
        <v>35304.517891749412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12.5</v>
      </c>
      <c r="R38">
        <f t="shared" si="0"/>
        <v>2000000</v>
      </c>
      <c r="S38">
        <f t="shared" si="1"/>
        <v>33213.897253278999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15583.98128902377</v>
      </c>
      <c r="AC38">
        <f t="shared" si="2"/>
        <v>13676.253430494286</v>
      </c>
      <c r="AE38">
        <f t="shared" si="3"/>
        <v>0</v>
      </c>
      <c r="AF38">
        <f t="shared" si="24"/>
        <v>0</v>
      </c>
      <c r="AG38">
        <f t="shared" si="24"/>
        <v>-5.1470372951882792</v>
      </c>
      <c r="AH38">
        <f t="shared" si="5"/>
        <v>-50477.837237011488</v>
      </c>
      <c r="AI38">
        <f t="shared" si="25"/>
        <v>-50482.984274306677</v>
      </c>
      <c r="AJ38">
        <f t="shared" si="7"/>
        <v>1907.7278585294844</v>
      </c>
      <c r="AK38">
        <f t="shared" si="22"/>
        <v>1090.878690231664</v>
      </c>
      <c r="AL38">
        <f t="shared" si="26"/>
        <v>-47484.377725545528</v>
      </c>
      <c r="AN38">
        <f t="shared" si="27"/>
        <v>0</v>
      </c>
      <c r="AO38">
        <f t="shared" si="27"/>
        <v>0</v>
      </c>
      <c r="AP38">
        <f t="shared" si="27"/>
        <v>-0.24935659761185916</v>
      </c>
      <c r="AQ38">
        <f t="shared" si="27"/>
        <v>-2445.4809682442688</v>
      </c>
      <c r="AR38">
        <f t="shared" si="27"/>
        <v>-2445.7303248418807</v>
      </c>
      <c r="AS38">
        <f t="shared" si="27"/>
        <v>92.422980578940823</v>
      </c>
      <c r="AT38">
        <f t="shared" si="27"/>
        <v>52.849393350568015</v>
      </c>
      <c r="AU38">
        <f t="shared" si="23"/>
        <v>-2300.4579509123719</v>
      </c>
      <c r="AW38">
        <v>35</v>
      </c>
      <c r="AX38">
        <f>IF(Z38&gt;0, (R38*SUMPRODUCT(K38:$K$98, X38:$X$98)-K38*$AZ$3)/Z38, 0)</f>
        <v>33213.897253278999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12.5</v>
      </c>
      <c r="R39">
        <f t="shared" si="0"/>
        <v>2000000</v>
      </c>
      <c r="S39">
        <f t="shared" si="1"/>
        <v>31143.317604980155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13676.253430494286</v>
      </c>
      <c r="AC39">
        <f t="shared" si="2"/>
        <v>11882.551193680782</v>
      </c>
      <c r="AE39">
        <f t="shared" si="3"/>
        <v>0</v>
      </c>
      <c r="AF39">
        <f t="shared" si="24"/>
        <v>0</v>
      </c>
      <c r="AG39">
        <f t="shared" si="24"/>
        <v>-4.7693020957169283</v>
      </c>
      <c r="AH39">
        <f t="shared" si="5"/>
        <v>-52202.372243114973</v>
      </c>
      <c r="AI39">
        <f t="shared" si="25"/>
        <v>-52207.141545210688</v>
      </c>
      <c r="AJ39">
        <f t="shared" si="7"/>
        <v>1793.702236813504</v>
      </c>
      <c r="AK39">
        <f t="shared" si="22"/>
        <v>957.33774013460004</v>
      </c>
      <c r="AL39">
        <f t="shared" si="26"/>
        <v>-49456.10156826258</v>
      </c>
      <c r="AN39">
        <f t="shared" si="27"/>
        <v>0</v>
      </c>
      <c r="AO39">
        <f t="shared" si="27"/>
        <v>0</v>
      </c>
      <c r="AP39">
        <f t="shared" si="27"/>
        <v>-0.20630053676754118</v>
      </c>
      <c r="AQ39">
        <f t="shared" si="27"/>
        <v>-2258.0614937277824</v>
      </c>
      <c r="AR39">
        <f t="shared" si="27"/>
        <v>-2258.26779426455</v>
      </c>
      <c r="AS39">
        <f t="shared" si="27"/>
        <v>77.588235517326751</v>
      </c>
      <c r="AT39">
        <f t="shared" si="27"/>
        <v>41.41052206253763</v>
      </c>
      <c r="AU39">
        <f t="shared" si="23"/>
        <v>-2139.2690366846855</v>
      </c>
      <c r="AW39">
        <v>36</v>
      </c>
      <c r="AX39">
        <f>IF(Z39&gt;0, (R39*SUMPRODUCT(K39:$K$98, X39:$X$98)-K39*$AZ$3)/Z39, 0)</f>
        <v>31143.317604980155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12.5</v>
      </c>
      <c r="R40">
        <f t="shared" si="0"/>
        <v>2000000</v>
      </c>
      <c r="S40">
        <f t="shared" si="1"/>
        <v>29092.213358817458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11882.551193680782</v>
      </c>
      <c r="AC40">
        <f t="shared" si="2"/>
        <v>10206.434995873329</v>
      </c>
      <c r="AE40">
        <f t="shared" si="3"/>
        <v>0</v>
      </c>
      <c r="AF40">
        <f t="shared" si="24"/>
        <v>0</v>
      </c>
      <c r="AG40">
        <f t="shared" si="24"/>
        <v>-4.3853809222029749</v>
      </c>
      <c r="AH40">
        <f t="shared" si="5"/>
        <v>-53796.50440908545</v>
      </c>
      <c r="AI40">
        <f t="shared" si="25"/>
        <v>-53800.889790007655</v>
      </c>
      <c r="AJ40">
        <f t="shared" si="7"/>
        <v>1676.1161978074524</v>
      </c>
      <c r="AK40">
        <f t="shared" si="22"/>
        <v>831.77858355765477</v>
      </c>
      <c r="AL40">
        <f t="shared" si="26"/>
        <v>-51292.995008642545</v>
      </c>
      <c r="AN40">
        <f t="shared" si="27"/>
        <v>0</v>
      </c>
      <c r="AO40">
        <f t="shared" si="27"/>
        <v>0</v>
      </c>
      <c r="AP40">
        <f t="shared" si="27"/>
        <v>-0.16936935201563796</v>
      </c>
      <c r="AQ40">
        <f t="shared" si="27"/>
        <v>-2077.693877478745</v>
      </c>
      <c r="AR40">
        <f t="shared" si="27"/>
        <v>-2077.8632468307605</v>
      </c>
      <c r="AS40">
        <f t="shared" si="27"/>
        <v>64.733878165127777</v>
      </c>
      <c r="AT40">
        <f t="shared" si="27"/>
        <v>32.1244156931471</v>
      </c>
      <c r="AU40">
        <f t="shared" si="23"/>
        <v>-1981.0049529724856</v>
      </c>
      <c r="AW40">
        <v>37</v>
      </c>
      <c r="AX40">
        <f>IF(Z40&gt;0, (R40*SUMPRODUCT(K40:$K$98, X40:$X$98)-K40*$AZ$3)/Z40, 0)</f>
        <v>29092.213358817458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12.5</v>
      </c>
      <c r="R41">
        <f t="shared" si="0"/>
        <v>2000000</v>
      </c>
      <c r="S41">
        <f t="shared" si="1"/>
        <v>27050.456148174326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10206.434995873329</v>
      </c>
      <c r="AC41">
        <f t="shared" si="2"/>
        <v>8648.3351326091579</v>
      </c>
      <c r="AE41">
        <f t="shared" si="3"/>
        <v>0</v>
      </c>
      <c r="AF41">
        <f t="shared" si="24"/>
        <v>0</v>
      </c>
      <c r="AG41">
        <f t="shared" si="24"/>
        <v>-3.9963906177940953</v>
      </c>
      <c r="AH41">
        <f t="shared" si="5"/>
        <v>-55221.839229895944</v>
      </c>
      <c r="AI41">
        <f t="shared" si="25"/>
        <v>-55225.835620513739</v>
      </c>
      <c r="AJ41">
        <f t="shared" si="7"/>
        <v>1558.0998632641713</v>
      </c>
      <c r="AK41">
        <f t="shared" si="22"/>
        <v>714.45044971113316</v>
      </c>
      <c r="AL41">
        <f t="shared" si="26"/>
        <v>-52953.285307538434</v>
      </c>
      <c r="AN41">
        <f t="shared" si="27"/>
        <v>0</v>
      </c>
      <c r="AO41">
        <f t="shared" si="27"/>
        <v>0</v>
      </c>
      <c r="AP41">
        <f t="shared" si="27"/>
        <v>-0.13780894598293539</v>
      </c>
      <c r="AQ41">
        <f t="shared" si="27"/>
        <v>-1904.2341420848472</v>
      </c>
      <c r="AR41">
        <f t="shared" si="27"/>
        <v>-1904.3719510308301</v>
      </c>
      <c r="AS41">
        <f t="shared" si="27"/>
        <v>53.728506652112785</v>
      </c>
      <c r="AT41">
        <f t="shared" si="27"/>
        <v>24.636646626417999</v>
      </c>
      <c r="AU41">
        <f t="shared" si="23"/>
        <v>-1826.0067977522995</v>
      </c>
      <c r="AW41">
        <v>38</v>
      </c>
      <c r="AX41">
        <f>IF(Z41&gt;0, (R41*SUMPRODUCT(K41:$K$98, X41:$X$98)-K41*$AZ$3)/Z41, 0)</f>
        <v>27050.456148174326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12.5</v>
      </c>
      <c r="R42">
        <f t="shared" si="0"/>
        <v>2000000</v>
      </c>
      <c r="S42">
        <f t="shared" si="1"/>
        <v>24999.331826286056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8648.3351326091579</v>
      </c>
      <c r="AC42">
        <f t="shared" si="2"/>
        <v>7208.0242175016137</v>
      </c>
      <c r="AE42">
        <f t="shared" si="3"/>
        <v>0</v>
      </c>
      <c r="AF42">
        <f t="shared" si="24"/>
        <v>0</v>
      </c>
      <c r="AG42">
        <f t="shared" si="24"/>
        <v>-3.6041084355715611</v>
      </c>
      <c r="AH42">
        <f t="shared" si="5"/>
        <v>-56370.924167134908</v>
      </c>
      <c r="AI42">
        <f t="shared" si="25"/>
        <v>-56374.528275570483</v>
      </c>
      <c r="AJ42">
        <f t="shared" si="7"/>
        <v>1440.3109151075441</v>
      </c>
      <c r="AK42">
        <f t="shared" si="22"/>
        <v>605.38345928264107</v>
      </c>
      <c r="AL42">
        <f t="shared" si="26"/>
        <v>-54328.833901180296</v>
      </c>
      <c r="AN42">
        <f t="shared" si="27"/>
        <v>0</v>
      </c>
      <c r="AO42">
        <f t="shared" si="27"/>
        <v>0</v>
      </c>
      <c r="AP42">
        <f t="shared" si="27"/>
        <v>-0.11096584040618913</v>
      </c>
      <c r="AQ42">
        <f t="shared" si="27"/>
        <v>-1735.587895453453</v>
      </c>
      <c r="AR42">
        <f t="shared" si="27"/>
        <v>-1735.6988612938592</v>
      </c>
      <c r="AS42">
        <f t="shared" si="27"/>
        <v>44.345311468346516</v>
      </c>
      <c r="AT42">
        <f t="shared" si="27"/>
        <v>18.638974250687586</v>
      </c>
      <c r="AU42">
        <f t="shared" si="23"/>
        <v>-1672.7145755748252</v>
      </c>
      <c r="AW42">
        <v>39</v>
      </c>
      <c r="AX42">
        <f>IF(Z42&gt;0, (R42*SUMPRODUCT(K42:$K$98, X42:$X$98)-K42*$AZ$3)/Z42, 0)</f>
        <v>24999.331826286056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12.5</v>
      </c>
      <c r="R43">
        <f t="shared" si="0"/>
        <v>2000000</v>
      </c>
      <c r="S43">
        <f t="shared" si="1"/>
        <v>22925.070301910717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7208.0242175016137</v>
      </c>
      <c r="AC43">
        <f t="shared" si="2"/>
        <v>5886.6534889921786</v>
      </c>
      <c r="AE43">
        <f t="shared" si="3"/>
        <v>0</v>
      </c>
      <c r="AF43">
        <f t="shared" si="24"/>
        <v>0</v>
      </c>
      <c r="AG43">
        <f t="shared" si="24"/>
        <v>-3.2097248838652135</v>
      </c>
      <c r="AH43">
        <f t="shared" si="5"/>
        <v>-57334.794776101153</v>
      </c>
      <c r="AI43">
        <f t="shared" si="25"/>
        <v>-57338.004500985015</v>
      </c>
      <c r="AJ43">
        <f t="shared" si="7"/>
        <v>1321.3707285094351</v>
      </c>
      <c r="AK43">
        <f t="shared" si="22"/>
        <v>504.561695225113</v>
      </c>
      <c r="AL43">
        <f t="shared" si="26"/>
        <v>-55512.072077250465</v>
      </c>
      <c r="AN43">
        <f t="shared" si="27"/>
        <v>0</v>
      </c>
      <c r="AO43">
        <f t="shared" si="27"/>
        <v>0</v>
      </c>
      <c r="AP43">
        <f t="shared" si="27"/>
        <v>-8.823507195671644E-2</v>
      </c>
      <c r="AQ43">
        <f t="shared" si="27"/>
        <v>-1576.1287729435492</v>
      </c>
      <c r="AR43">
        <f t="shared" si="27"/>
        <v>-1576.2170080155058</v>
      </c>
      <c r="AS43">
        <f t="shared" si="27"/>
        <v>36.324372190780217</v>
      </c>
      <c r="AT43">
        <f t="shared" si="27"/>
        <v>13.870359328485117</v>
      </c>
      <c r="AU43">
        <f t="shared" si="23"/>
        <v>-1526.0222764962405</v>
      </c>
      <c r="AW43">
        <v>40</v>
      </c>
      <c r="AX43">
        <f>IF(Z43&gt;0, (R43*SUMPRODUCT(K43:$K$98, X43:$X$98)-K43*$AZ$3)/Z43, 0)</f>
        <v>22925.070301910717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12.5</v>
      </c>
      <c r="R44">
        <f t="shared" si="0"/>
        <v>2000000</v>
      </c>
      <c r="S44">
        <f t="shared" si="1"/>
        <v>20769.908176377055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5886.6534889921786</v>
      </c>
      <c r="AC44">
        <f t="shared" si="2"/>
        <v>4680.36147224864</v>
      </c>
      <c r="AE44">
        <f t="shared" si="3"/>
        <v>0</v>
      </c>
      <c r="AF44">
        <f t="shared" si="24"/>
        <v>0</v>
      </c>
      <c r="AG44">
        <f t="shared" si="24"/>
        <v>-2.8167923471924121</v>
      </c>
      <c r="AH44">
        <f t="shared" si="5"/>
        <v>-57733.646053463854</v>
      </c>
      <c r="AI44">
        <f t="shared" si="25"/>
        <v>-57736.462845811046</v>
      </c>
      <c r="AJ44">
        <f t="shared" si="7"/>
        <v>1206.2920167435386</v>
      </c>
      <c r="AK44">
        <f t="shared" si="22"/>
        <v>412.06574422945255</v>
      </c>
      <c r="AL44">
        <f t="shared" si="26"/>
        <v>-56118.105084838055</v>
      </c>
      <c r="AN44">
        <f t="shared" si="27"/>
        <v>0</v>
      </c>
      <c r="AO44">
        <f t="shared" si="27"/>
        <v>0</v>
      </c>
      <c r="AP44">
        <f t="shared" si="27"/>
        <v>-6.9136954443794349E-2</v>
      </c>
      <c r="AQ44">
        <f t="shared" si="27"/>
        <v>-1417.0474657285131</v>
      </c>
      <c r="AR44">
        <f t="shared" si="27"/>
        <v>-1417.1166026829569</v>
      </c>
      <c r="AS44">
        <f t="shared" si="27"/>
        <v>29.607917775919006</v>
      </c>
      <c r="AT44">
        <f t="shared" si="27"/>
        <v>10.113976138509376</v>
      </c>
      <c r="AU44">
        <f t="shared" si="23"/>
        <v>-1377.3947087685285</v>
      </c>
      <c r="AW44">
        <v>41</v>
      </c>
      <c r="AX44">
        <f>IF(Z44&gt;0, (R44*SUMPRODUCT(K44:$K$98, X44:$X$98)-K44*$AZ$3)/Z44, 0)</f>
        <v>20769.908176377055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12.5</v>
      </c>
      <c r="R45">
        <f t="shared" si="0"/>
        <v>2000000</v>
      </c>
      <c r="S45">
        <f t="shared" si="1"/>
        <v>18485.744903469491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4680.36147224864</v>
      </c>
      <c r="AC45">
        <f t="shared" si="2"/>
        <v>3593.5253959844272</v>
      </c>
      <c r="AE45">
        <f t="shared" si="3"/>
        <v>0</v>
      </c>
      <c r="AF45">
        <f t="shared" si="24"/>
        <v>0</v>
      </c>
      <c r="AG45">
        <f t="shared" si="24"/>
        <v>-2.4299300722999115</v>
      </c>
      <c r="AH45">
        <f t="shared" si="5"/>
        <v>-57391.096227292248</v>
      </c>
      <c r="AI45">
        <f t="shared" si="25"/>
        <v>-57393.526157364548</v>
      </c>
      <c r="AJ45">
        <f t="shared" si="7"/>
        <v>1086.8360762642128</v>
      </c>
      <c r="AK45">
        <f t="shared" si="22"/>
        <v>327.62530305740484</v>
      </c>
      <c r="AL45">
        <f t="shared" si="26"/>
        <v>-55979.064778042928</v>
      </c>
      <c r="AN45">
        <f t="shared" si="27"/>
        <v>0</v>
      </c>
      <c r="AO45">
        <f t="shared" si="27"/>
        <v>0</v>
      </c>
      <c r="AP45">
        <f t="shared" si="27"/>
        <v>-5.325141660743174E-2</v>
      </c>
      <c r="AQ45">
        <f t="shared" si="27"/>
        <v>-1257.7140427189793</v>
      </c>
      <c r="AR45">
        <f t="shared" si="27"/>
        <v>-1257.7672941355868</v>
      </c>
      <c r="AS45">
        <f t="shared" si="27"/>
        <v>23.817788561443351</v>
      </c>
      <c r="AT45">
        <f t="shared" si="27"/>
        <v>7.179840976959861</v>
      </c>
      <c r="AU45">
        <f t="shared" si="23"/>
        <v>-1226.7696645971835</v>
      </c>
      <c r="AW45">
        <v>42</v>
      </c>
      <c r="AX45">
        <f>IF(Z45&gt;0, (R45*SUMPRODUCT(K45:$K$98, X45:$X$98)-K45*$AZ$3)/Z45, 0)</f>
        <v>18485.744903469491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12.5</v>
      </c>
      <c r="R46">
        <f t="shared" si="0"/>
        <v>2000000</v>
      </c>
      <c r="S46">
        <f t="shared" si="1"/>
        <v>16006.806363298338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3593.5253959844272</v>
      </c>
      <c r="AC46">
        <f t="shared" si="2"/>
        <v>2630.6429510014304</v>
      </c>
      <c r="AE46">
        <f t="shared" si="3"/>
        <v>0</v>
      </c>
      <c r="AF46">
        <f t="shared" si="24"/>
        <v>0</v>
      </c>
      <c r="AG46">
        <f t="shared" si="24"/>
        <v>-2.0543159041965229</v>
      </c>
      <c r="AH46">
        <f t="shared" si="5"/>
        <v>-56210.378780862338</v>
      </c>
      <c r="AI46">
        <f t="shared" si="25"/>
        <v>-56212.433096766537</v>
      </c>
      <c r="AJ46">
        <f t="shared" si="7"/>
        <v>962.88244498299673</v>
      </c>
      <c r="AK46">
        <f t="shared" si="22"/>
        <v>251.54677771890994</v>
      </c>
      <c r="AL46">
        <f t="shared" si="26"/>
        <v>-54998.003874064627</v>
      </c>
      <c r="AN46">
        <f t="shared" si="27"/>
        <v>0</v>
      </c>
      <c r="AO46">
        <f t="shared" si="27"/>
        <v>0</v>
      </c>
      <c r="AP46">
        <f t="shared" si="27"/>
        <v>-4.0196347808779606E-2</v>
      </c>
      <c r="AQ46">
        <f t="shared" si="27"/>
        <v>-1099.8561279320363</v>
      </c>
      <c r="AR46">
        <f t="shared" si="27"/>
        <v>-1099.896324279845</v>
      </c>
      <c r="AS46">
        <f t="shared" si="27"/>
        <v>18.840509182857417</v>
      </c>
      <c r="AT46">
        <f t="shared" si="27"/>
        <v>4.9219605157668092</v>
      </c>
      <c r="AU46">
        <f t="shared" si="23"/>
        <v>-1076.1338545812207</v>
      </c>
      <c r="AW46">
        <v>43</v>
      </c>
      <c r="AX46">
        <f>IF(Z46&gt;0, (R46*SUMPRODUCT(K46:$K$98, X46:$X$98)-K46*$AZ$3)/Z46, 0)</f>
        <v>16006.806363298338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12.5</v>
      </c>
      <c r="R47">
        <f t="shared" si="0"/>
        <v>2000000</v>
      </c>
      <c r="S47">
        <f t="shared" si="1"/>
        <v>13213.38237271214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2630.6429510014304</v>
      </c>
      <c r="AC47">
        <f t="shared" si="2"/>
        <v>1794.029321047949</v>
      </c>
      <c r="AE47">
        <f t="shared" si="3"/>
        <v>0</v>
      </c>
      <c r="AF47">
        <f t="shared" si="24"/>
        <v>0</v>
      </c>
      <c r="AG47">
        <f t="shared" si="24"/>
        <v>-1.6971707834181444</v>
      </c>
      <c r="AH47">
        <f t="shared" si="5"/>
        <v>-53856.313877826069</v>
      </c>
      <c r="AI47">
        <f t="shared" si="25"/>
        <v>-53858.011048609485</v>
      </c>
      <c r="AJ47">
        <f t="shared" si="7"/>
        <v>836.61362995348145</v>
      </c>
      <c r="AK47">
        <f t="shared" si="22"/>
        <v>184.14500657010015</v>
      </c>
      <c r="AL47">
        <f t="shared" si="26"/>
        <v>-52837.252412085902</v>
      </c>
      <c r="AN47">
        <f t="shared" si="27"/>
        <v>0</v>
      </c>
      <c r="AO47">
        <f t="shared" si="27"/>
        <v>0</v>
      </c>
      <c r="AP47">
        <f t="shared" si="27"/>
        <v>-2.965014975206582E-2</v>
      </c>
      <c r="AQ47">
        <f t="shared" si="27"/>
        <v>-940.88808691115469</v>
      </c>
      <c r="AR47">
        <f t="shared" si="27"/>
        <v>-940.91773706090669</v>
      </c>
      <c r="AS47">
        <f t="shared" si="27"/>
        <v>14.615924133917014</v>
      </c>
      <c r="AT47">
        <f t="shared" si="27"/>
        <v>3.2170757794346332</v>
      </c>
      <c r="AU47">
        <f t="shared" si="23"/>
        <v>-923.08473714755507</v>
      </c>
      <c r="AW47">
        <v>44</v>
      </c>
      <c r="AX47">
        <f>IF(Z47&gt;0, (R47*SUMPRODUCT(K47:$K$98, X47:$X$98)-K47*$AZ$3)/Z47, 0)</f>
        <v>13213.38237271214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12.5</v>
      </c>
      <c r="R48">
        <f t="shared" si="0"/>
        <v>2000000</v>
      </c>
      <c r="S48">
        <f t="shared" si="1"/>
        <v>9959.8174906098975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1794.029321047949</v>
      </c>
      <c r="AC48">
        <f t="shared" si="2"/>
        <v>1088.1791787605073</v>
      </c>
      <c r="AE48">
        <f t="shared" si="3"/>
        <v>0</v>
      </c>
      <c r="AF48">
        <f t="shared" si="24"/>
        <v>0</v>
      </c>
      <c r="AG48">
        <f t="shared" si="24"/>
        <v>-1.36571174595624</v>
      </c>
      <c r="AH48">
        <f t="shared" si="5"/>
        <v>-50317.972740435696</v>
      </c>
      <c r="AI48">
        <f t="shared" si="25"/>
        <v>-50319.338452181655</v>
      </c>
      <c r="AJ48">
        <f t="shared" si="7"/>
        <v>705.85014228744171</v>
      </c>
      <c r="AK48">
        <f t="shared" si="22"/>
        <v>125.58205247335644</v>
      </c>
      <c r="AL48">
        <f t="shared" si="26"/>
        <v>-49487.906257420858</v>
      </c>
      <c r="AN48">
        <f t="shared" si="27"/>
        <v>0</v>
      </c>
      <c r="AO48">
        <f t="shared" si="27"/>
        <v>0</v>
      </c>
      <c r="AP48">
        <f t="shared" si="27"/>
        <v>-2.1303078430265757E-2</v>
      </c>
      <c r="AQ48">
        <f t="shared" si="27"/>
        <v>-784.88577323535935</v>
      </c>
      <c r="AR48">
        <f t="shared" si="27"/>
        <v>-784.90707631378962</v>
      </c>
      <c r="AS48">
        <f t="shared" si="27"/>
        <v>11.010215725013923</v>
      </c>
      <c r="AT48">
        <f t="shared" si="27"/>
        <v>1.9588938304111088</v>
      </c>
      <c r="AU48">
        <f t="shared" si="23"/>
        <v>-771.93796675836461</v>
      </c>
      <c r="AW48">
        <v>45</v>
      </c>
      <c r="AX48">
        <f>IF(Z48&gt;0, (R48*SUMPRODUCT(K48:$K$98, X48:$X$98)-K48*$AZ$3)/Z48, 0)</f>
        <v>9959.8174906098975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12.5</v>
      </c>
      <c r="R49">
        <f t="shared" si="0"/>
        <v>2000000</v>
      </c>
      <c r="S49">
        <f t="shared" si="1"/>
        <v>6011.5089084291503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1088.1791787605073</v>
      </c>
      <c r="AC49">
        <f t="shared" si="2"/>
        <v>513.14871322488921</v>
      </c>
      <c r="AE49">
        <f t="shared" si="3"/>
        <v>0</v>
      </c>
      <c r="AF49">
        <f t="shared" si="24"/>
        <v>0</v>
      </c>
      <c r="AG49">
        <f t="shared" si="24"/>
        <v>-1.0670131264909382</v>
      </c>
      <c r="AH49">
        <f t="shared" si="5"/>
        <v>-45606.640320918297</v>
      </c>
      <c r="AI49">
        <f t="shared" si="25"/>
        <v>-45607.70733404479</v>
      </c>
      <c r="AJ49">
        <f t="shared" si="7"/>
        <v>575.03046553561808</v>
      </c>
      <c r="AK49">
        <f t="shared" si="22"/>
        <v>76.172542513235513</v>
      </c>
      <c r="AL49">
        <f t="shared" si="26"/>
        <v>-44956.504325995935</v>
      </c>
      <c r="AN49">
        <f t="shared" si="27"/>
        <v>0</v>
      </c>
      <c r="AO49">
        <f t="shared" si="27"/>
        <v>0</v>
      </c>
      <c r="AP49">
        <f t="shared" si="27"/>
        <v>-1.4860556087240091E-2</v>
      </c>
      <c r="AQ49">
        <f t="shared" si="27"/>
        <v>-635.17497546488494</v>
      </c>
      <c r="AR49">
        <f t="shared" si="27"/>
        <v>-635.18983602097217</v>
      </c>
      <c r="AS49">
        <f t="shared" si="27"/>
        <v>8.0085917153301356</v>
      </c>
      <c r="AT49">
        <f t="shared" si="27"/>
        <v>1.0608738657679766</v>
      </c>
      <c r="AU49">
        <f t="shared" si="23"/>
        <v>-626.12037043987402</v>
      </c>
      <c r="AW49">
        <v>46</v>
      </c>
      <c r="AX49">
        <f>IF(Z49&gt;0, (R49*SUMPRODUCT(K49:$K$98, X49:$X$98)-K49*$AZ$3)/Z49, 0)</f>
        <v>6011.5089084291503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12.5</v>
      </c>
      <c r="R50">
        <f t="shared" si="0"/>
        <v>2000000</v>
      </c>
      <c r="S50">
        <f t="shared" si="1"/>
        <v>1013.1754292366508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513.14871322488921</v>
      </c>
      <c r="AC50">
        <f t="shared" si="2"/>
        <v>65.344548206200898</v>
      </c>
      <c r="AE50">
        <f t="shared" si="3"/>
        <v>0</v>
      </c>
      <c r="AF50">
        <f t="shared" si="24"/>
        <v>0</v>
      </c>
      <c r="AG50">
        <f t="shared" si="24"/>
        <v>-0.80618501890922478</v>
      </c>
      <c r="AH50">
        <f t="shared" si="5"/>
        <v>-40025.276210688651</v>
      </c>
      <c r="AI50">
        <f t="shared" si="25"/>
        <v>-40026.082395707563</v>
      </c>
      <c r="AJ50">
        <f t="shared" si="7"/>
        <v>447.80416501868831</v>
      </c>
      <c r="AK50">
        <f t="shared" si="22"/>
        <v>35.920409925742248</v>
      </c>
      <c r="AL50">
        <f t="shared" si="26"/>
        <v>-39542.357820763136</v>
      </c>
      <c r="AN50">
        <f t="shared" si="27"/>
        <v>0</v>
      </c>
      <c r="AO50">
        <f t="shared" si="27"/>
        <v>0</v>
      </c>
      <c r="AP50">
        <f t="shared" si="27"/>
        <v>-1.0024945028418435E-2</v>
      </c>
      <c r="AQ50">
        <f t="shared" si="27"/>
        <v>-497.71601350557739</v>
      </c>
      <c r="AR50">
        <f t="shared" si="27"/>
        <v>-497.72603845060581</v>
      </c>
      <c r="AS50">
        <f t="shared" si="27"/>
        <v>5.5684638544674403</v>
      </c>
      <c r="AT50">
        <f t="shared" si="27"/>
        <v>0.44667182651327425</v>
      </c>
      <c r="AU50">
        <f t="shared" si="23"/>
        <v>-491.71090276962514</v>
      </c>
      <c r="AW50">
        <v>47</v>
      </c>
      <c r="AX50">
        <f>IF(Z50&gt;0, (R50*SUMPRODUCT(K50:$K$98, X50:$X$98)-K50*$AZ$3)/Z50, 0)</f>
        <v>1013.1754292366508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12.5</v>
      </c>
      <c r="R51">
        <f t="shared" si="0"/>
        <v>2000000</v>
      </c>
      <c r="S51">
        <f t="shared" si="1"/>
        <v>-5656.5114922156581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65.344548206200898</v>
      </c>
      <c r="AC51">
        <f t="shared" si="2"/>
        <v>-265.07609882955762</v>
      </c>
      <c r="AE51">
        <f t="shared" si="3"/>
        <v>0</v>
      </c>
      <c r="AF51">
        <f t="shared" si="24"/>
        <v>0</v>
      </c>
      <c r="AG51">
        <f t="shared" si="24"/>
        <v>-0.58577645248831445</v>
      </c>
      <c r="AH51">
        <f t="shared" si="5"/>
        <v>-33975.474597090899</v>
      </c>
      <c r="AI51">
        <f t="shared" si="25"/>
        <v>-33976.060373543391</v>
      </c>
      <c r="AJ51">
        <f t="shared" si="7"/>
        <v>330.42064703575852</v>
      </c>
      <c r="AK51">
        <f t="shared" si="22"/>
        <v>4.5741183744340637</v>
      </c>
      <c r="AL51">
        <f t="shared" si="26"/>
        <v>-33641.065608133198</v>
      </c>
      <c r="AN51">
        <f t="shared" si="27"/>
        <v>0</v>
      </c>
      <c r="AO51">
        <f t="shared" si="27"/>
        <v>0</v>
      </c>
      <c r="AP51">
        <f t="shared" si="27"/>
        <v>-6.5037099307669417E-3</v>
      </c>
      <c r="AQ51">
        <f t="shared" si="27"/>
        <v>-377.22006509646798</v>
      </c>
      <c r="AR51">
        <f t="shared" si="27"/>
        <v>-377.22656880639875</v>
      </c>
      <c r="AS51">
        <f t="shared" si="27"/>
        <v>3.6685667959651731</v>
      </c>
      <c r="AT51">
        <f t="shared" si="27"/>
        <v>5.0785139911208386E-2</v>
      </c>
      <c r="AU51">
        <f t="shared" si="23"/>
        <v>-373.50721687052237</v>
      </c>
      <c r="AW51">
        <v>48</v>
      </c>
      <c r="AX51">
        <f>IF(Z51&gt;0, (R51*SUMPRODUCT(K51:$K$98, X51:$X$98)-K51*$AZ$3)/Z51, 0)</f>
        <v>-5656.5114922156581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12.5</v>
      </c>
      <c r="R52">
        <f t="shared" si="0"/>
        <v>2000000</v>
      </c>
      <c r="S52">
        <f t="shared" si="1"/>
        <v>-15155.028075485779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-265.07609882955762</v>
      </c>
      <c r="AC52">
        <f t="shared" si="2"/>
        <v>-492.92530100654358</v>
      </c>
      <c r="AE52">
        <f t="shared" si="3"/>
        <v>0</v>
      </c>
      <c r="AF52">
        <f t="shared" si="24"/>
        <v>0</v>
      </c>
      <c r="AG52">
        <f t="shared" si="24"/>
        <v>-0.40656910907004651</v>
      </c>
      <c r="AH52">
        <f t="shared" si="5"/>
        <v>-27735.932622941567</v>
      </c>
      <c r="AI52">
        <f t="shared" si="25"/>
        <v>-27736.339192050636</v>
      </c>
      <c r="AJ52">
        <f t="shared" si="7"/>
        <v>227.84920217698595</v>
      </c>
      <c r="AK52">
        <f t="shared" si="22"/>
        <v>-18.555326918069035</v>
      </c>
      <c r="AL52">
        <f t="shared" si="26"/>
        <v>-27527.045316791719</v>
      </c>
      <c r="AN52">
        <f t="shared" si="27"/>
        <v>0</v>
      </c>
      <c r="AO52">
        <f t="shared" si="27"/>
        <v>0</v>
      </c>
      <c r="AP52">
        <f t="shared" si="27"/>
        <v>-4.030376417746822E-3</v>
      </c>
      <c r="AQ52">
        <f t="shared" si="27"/>
        <v>-274.95017765469026</v>
      </c>
      <c r="AR52">
        <f t="shared" si="27"/>
        <v>-274.95420803110801</v>
      </c>
      <c r="AS52">
        <f t="shared" si="27"/>
        <v>2.2587009951568597</v>
      </c>
      <c r="AT52">
        <f t="shared" si="27"/>
        <v>-0.18394154982710156</v>
      </c>
      <c r="AU52">
        <f t="shared" si="23"/>
        <v>-272.87944858577828</v>
      </c>
      <c r="AW52">
        <v>49</v>
      </c>
      <c r="AX52">
        <f>IF(Z52&gt;0, (R52*SUMPRODUCT(K52:$K$98, X52:$X$98)-K52*$AZ$3)/Z52, 0)</f>
        <v>-15155.028075485779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12.5</v>
      </c>
      <c r="R53">
        <f t="shared" si="0"/>
        <v>2000000</v>
      </c>
      <c r="S53">
        <f t="shared" si="1"/>
        <v>-29675.564896289321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-492.92530100654358</v>
      </c>
      <c r="AC53">
        <f t="shared" si="2"/>
        <v>-634.50863676883966</v>
      </c>
      <c r="AE53">
        <f t="shared" si="3"/>
        <v>0</v>
      </c>
      <c r="AF53">
        <f t="shared" si="24"/>
        <v>0</v>
      </c>
      <c r="AG53">
        <f t="shared" si="24"/>
        <v>-0.26726897996143101</v>
      </c>
      <c r="AH53">
        <f t="shared" si="5"/>
        <v>-21637.510082866411</v>
      </c>
      <c r="AI53">
        <f t="shared" si="25"/>
        <v>-21637.777351846373</v>
      </c>
      <c r="AJ53">
        <f t="shared" si="7"/>
        <v>141.58333576229609</v>
      </c>
      <c r="AK53">
        <f t="shared" si="22"/>
        <v>-34.504771070458055</v>
      </c>
      <c r="AL53">
        <f t="shared" si="26"/>
        <v>-21530.698787154532</v>
      </c>
      <c r="AN53">
        <f t="shared" si="27"/>
        <v>0</v>
      </c>
      <c r="AO53">
        <f t="shared" si="27"/>
        <v>0</v>
      </c>
      <c r="AP53">
        <f t="shared" si="27"/>
        <v>-2.3656024672614514E-3</v>
      </c>
      <c r="AQ53">
        <f t="shared" si="27"/>
        <v>-191.51398431950395</v>
      </c>
      <c r="AR53">
        <f t="shared" si="27"/>
        <v>-191.5163499219712</v>
      </c>
      <c r="AS53">
        <f t="shared" si="27"/>
        <v>1.2531566081882271</v>
      </c>
      <c r="AT53">
        <f t="shared" si="27"/>
        <v>-0.30540233882864437</v>
      </c>
      <c r="AU53">
        <f t="shared" si="23"/>
        <v>-190.56859565261161</v>
      </c>
      <c r="AW53">
        <v>50</v>
      </c>
      <c r="AX53">
        <f>IF(Z53&gt;0, (R53*SUMPRODUCT(K53:$K$98, X53:$X$98)-K53*$AZ$3)/Z53, 0)</f>
        <v>-29675.564896289321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12.5</v>
      </c>
      <c r="R54">
        <f t="shared" si="0"/>
        <v>2000000</v>
      </c>
      <c r="S54">
        <f t="shared" si="1"/>
        <v>-53523.093908411734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-634.50863676883966</v>
      </c>
      <c r="AC54">
        <f t="shared" si="2"/>
        <v>-706.94508368442052</v>
      </c>
      <c r="AE54">
        <f t="shared" si="3"/>
        <v>0</v>
      </c>
      <c r="AF54">
        <f t="shared" si="24"/>
        <v>0</v>
      </c>
      <c r="AG54">
        <f t="shared" si="24"/>
        <v>-0.16510281638757163</v>
      </c>
      <c r="AH54">
        <f t="shared" si="5"/>
        <v>-15918.955803879207</v>
      </c>
      <c r="AI54">
        <f t="shared" si="25"/>
        <v>-15919.120906695594</v>
      </c>
      <c r="AJ54">
        <f t="shared" si="7"/>
        <v>72.436446915580859</v>
      </c>
      <c r="AK54">
        <f t="shared" si="22"/>
        <v>-44.415604573818783</v>
      </c>
      <c r="AL54">
        <f t="shared" si="26"/>
        <v>-15891.100064353832</v>
      </c>
      <c r="AN54">
        <f t="shared" si="27"/>
        <v>0</v>
      </c>
      <c r="AO54">
        <f t="shared" si="27"/>
        <v>0</v>
      </c>
      <c r="AP54">
        <f t="shared" si="27"/>
        <v>-1.3047570955839259E-3</v>
      </c>
      <c r="AQ54">
        <f t="shared" si="27"/>
        <v>-125.80264221926281</v>
      </c>
      <c r="AR54">
        <f t="shared" si="27"/>
        <v>-125.80394697635839</v>
      </c>
      <c r="AS54">
        <f t="shared" si="27"/>
        <v>0.57244310036559154</v>
      </c>
      <c r="AT54">
        <f t="shared" si="27"/>
        <v>-0.35100294768019669</v>
      </c>
      <c r="AU54">
        <f t="shared" si="23"/>
        <v>-125.58250682367299</v>
      </c>
      <c r="AW54">
        <v>51</v>
      </c>
      <c r="AX54">
        <f>IF(Z54&gt;0, (R54*SUMPRODUCT(K54:$K$98, X54:$X$98)-K54*$AZ$3)/Z54, 0)</f>
        <v>-53523.093908411734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12.5</v>
      </c>
      <c r="R55">
        <f t="shared" si="0"/>
        <v>2000000</v>
      </c>
      <c r="S55">
        <f t="shared" si="1"/>
        <v>-95429.043324643251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-706.94508368442052</v>
      </c>
      <c r="AC55">
        <f t="shared" si="2"/>
        <v>-726.428496078752</v>
      </c>
      <c r="AE55">
        <f t="shared" si="3"/>
        <v>0</v>
      </c>
      <c r="AF55">
        <f t="shared" si="24"/>
        <v>0</v>
      </c>
      <c r="AG55">
        <f t="shared" si="24"/>
        <v>-9.515296271066695E-2</v>
      </c>
      <c r="AH55">
        <f t="shared" si="5"/>
        <v>-10927.812082084632</v>
      </c>
      <c r="AI55">
        <f t="shared" si="25"/>
        <v>-10927.907235047343</v>
      </c>
      <c r="AJ55">
        <f t="shared" si="7"/>
        <v>19.483412394331481</v>
      </c>
      <c r="AK55">
        <f t="shared" si="22"/>
        <v>-49.486155857909445</v>
      </c>
      <c r="AL55">
        <f t="shared" si="26"/>
        <v>-10957.909978510921</v>
      </c>
      <c r="AN55">
        <f t="shared" si="27"/>
        <v>0</v>
      </c>
      <c r="AO55">
        <f t="shared" si="27"/>
        <v>0</v>
      </c>
      <c r="AP55">
        <f t="shared" si="27"/>
        <v>-6.7139712640775211E-4</v>
      </c>
      <c r="AQ55">
        <f t="shared" si="27"/>
        <v>-77.106391864486284</v>
      </c>
      <c r="AR55">
        <f t="shared" si="27"/>
        <v>-77.107063261612694</v>
      </c>
      <c r="AS55">
        <f t="shared" si="27"/>
        <v>0.13747451179157982</v>
      </c>
      <c r="AT55">
        <f t="shared" si="27"/>
        <v>-0.34917318277302506</v>
      </c>
      <c r="AU55">
        <f t="shared" si="23"/>
        <v>-77.318761932594143</v>
      </c>
      <c r="AW55">
        <v>52</v>
      </c>
      <c r="AX55">
        <f>IF(Z55&gt;0, (R55*SUMPRODUCT(K55:$K$98, X55:$X$98)-K55*$AZ$3)/Z55, 0)</f>
        <v>-95429.043324643251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12.5</v>
      </c>
      <c r="R56">
        <f t="shared" si="0"/>
        <v>2000000</v>
      </c>
      <c r="S56">
        <f t="shared" si="1"/>
        <v>-163606.4039993812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-726.428496078752</v>
      </c>
      <c r="AC56">
        <f t="shared" si="2"/>
        <v>-708.60700417097814</v>
      </c>
      <c r="AE56">
        <f t="shared" si="3"/>
        <v>0</v>
      </c>
      <c r="AF56">
        <f t="shared" si="24"/>
        <v>0</v>
      </c>
      <c r="AG56">
        <f t="shared" si="24"/>
        <v>-5.4139613949162578E-2</v>
      </c>
      <c r="AH56">
        <f t="shared" si="5"/>
        <v>-6409.891061503632</v>
      </c>
      <c r="AI56">
        <f t="shared" si="25"/>
        <v>-6409.9452011175808</v>
      </c>
      <c r="AJ56">
        <f t="shared" si="7"/>
        <v>-17.821491907773861</v>
      </c>
      <c r="AK56">
        <f t="shared" si="22"/>
        <v>-50.849994725512644</v>
      </c>
      <c r="AL56">
        <f t="shared" si="26"/>
        <v>-6478.6166877508667</v>
      </c>
      <c r="AN56">
        <f t="shared" si="27"/>
        <v>0</v>
      </c>
      <c r="AO56">
        <f t="shared" si="27"/>
        <v>0</v>
      </c>
      <c r="AP56">
        <f t="shared" si="27"/>
        <v>-3.4107846118424067E-4</v>
      </c>
      <c r="AQ56">
        <f t="shared" si="27"/>
        <v>-40.382182659617854</v>
      </c>
      <c r="AR56">
        <f t="shared" si="27"/>
        <v>-40.38252373807903</v>
      </c>
      <c r="AS56">
        <f t="shared" si="27"/>
        <v>-0.1122750347207625</v>
      </c>
      <c r="AT56">
        <f t="shared" si="27"/>
        <v>-0.32035392732003176</v>
      </c>
      <c r="AU56">
        <f t="shared" si="23"/>
        <v>-40.815152700119825</v>
      </c>
      <c r="AW56">
        <v>53</v>
      </c>
      <c r="AX56">
        <f>IF(Z56&gt;0, (R56*SUMPRODUCT(K56:$K$98, X56:$X$98)-K56*$AZ$3)/Z56, 0)</f>
        <v>-163606.4039993812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12.5</v>
      </c>
      <c r="R57">
        <f t="shared" si="0"/>
        <v>2000000</v>
      </c>
      <c r="S57">
        <f t="shared" si="1"/>
        <v>-273354.0033648063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-708.60700417097814</v>
      </c>
      <c r="AC57">
        <f t="shared" si="2"/>
        <v>-664.23214774822077</v>
      </c>
      <c r="AE57">
        <f t="shared" si="3"/>
        <v>0</v>
      </c>
      <c r="AF57">
        <f t="shared" si="24"/>
        <v>0</v>
      </c>
      <c r="AG57">
        <f t="shared" si="24"/>
        <v>-3.0374173213670006E-2</v>
      </c>
      <c r="AH57">
        <f t="shared" si="5"/>
        <v>-3715.8471353601512</v>
      </c>
      <c r="AI57">
        <f t="shared" si="25"/>
        <v>-3715.8775095333649</v>
      </c>
      <c r="AJ57">
        <f t="shared" si="7"/>
        <v>-44.374856422757375</v>
      </c>
      <c r="AK57">
        <f t="shared" si="22"/>
        <v>-49.602490291968472</v>
      </c>
      <c r="AL57">
        <f t="shared" si="26"/>
        <v>-3809.8548562480905</v>
      </c>
      <c r="AN57">
        <f t="shared" si="27"/>
        <v>0</v>
      </c>
      <c r="AO57">
        <f t="shared" si="27"/>
        <v>0</v>
      </c>
      <c r="AP57">
        <f t="shared" si="27"/>
        <v>-1.708541699572699E-4</v>
      </c>
      <c r="AQ57">
        <f t="shared" si="27"/>
        <v>-20.901572317179422</v>
      </c>
      <c r="AR57">
        <f t="shared" si="27"/>
        <v>-20.901743171349381</v>
      </c>
      <c r="AS57">
        <f t="shared" si="27"/>
        <v>-0.2496077574770364</v>
      </c>
      <c r="AT57">
        <f t="shared" si="27"/>
        <v>-0.27901310257998069</v>
      </c>
      <c r="AU57">
        <f t="shared" si="23"/>
        <v>-21.430364031406395</v>
      </c>
      <c r="AW57">
        <v>54</v>
      </c>
      <c r="AX57">
        <f>IF(Z57&gt;0, (R57*SUMPRODUCT(K57:$K$98, X57:$X$98)-K57*$AZ$3)/Z57, 0)</f>
        <v>-273354.0033648063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12.5</v>
      </c>
      <c r="R58">
        <f t="shared" si="0"/>
        <v>2000000</v>
      </c>
      <c r="S58">
        <f t="shared" si="1"/>
        <v>-454136.26680828299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-664.23214774822077</v>
      </c>
      <c r="AC58">
        <f t="shared" si="2"/>
        <v>-609.45779231327958</v>
      </c>
      <c r="AE58">
        <f t="shared" si="3"/>
        <v>0</v>
      </c>
      <c r="AF58">
        <f t="shared" si="24"/>
        <v>0</v>
      </c>
      <c r="AG58">
        <f t="shared" si="24"/>
        <v>-1.677519053357631E-2</v>
      </c>
      <c r="AH58">
        <f t="shared" si="5"/>
        <v>-2127.2385516731192</v>
      </c>
      <c r="AI58">
        <f t="shared" si="25"/>
        <v>-2127.255326863653</v>
      </c>
      <c r="AJ58">
        <f t="shared" si="7"/>
        <v>-54.774355434941185</v>
      </c>
      <c r="AK58">
        <f t="shared" si="22"/>
        <v>-46.496250342375461</v>
      </c>
      <c r="AL58">
        <f t="shared" si="26"/>
        <v>-2228.5259326409696</v>
      </c>
      <c r="AN58">
        <f t="shared" si="27"/>
        <v>0</v>
      </c>
      <c r="AO58">
        <f t="shared" si="27"/>
        <v>0</v>
      </c>
      <c r="AP58">
        <f t="shared" si="27"/>
        <v>-8.4250125519211075E-5</v>
      </c>
      <c r="AQ58">
        <f t="shared" si="27"/>
        <v>-10.683641096597254</v>
      </c>
      <c r="AR58">
        <f t="shared" si="27"/>
        <v>-10.683725346722774</v>
      </c>
      <c r="AS58">
        <f t="shared" si="27"/>
        <v>-0.27509352644257906</v>
      </c>
      <c r="AT58">
        <f t="shared" si="27"/>
        <v>-0.23351835674695373</v>
      </c>
      <c r="AU58">
        <f t="shared" si="23"/>
        <v>-11.192337229912306</v>
      </c>
      <c r="AW58">
        <v>55</v>
      </c>
      <c r="AX58">
        <f>IF(Z58&gt;0, (R58*SUMPRODUCT(K58:$K$98, X58:$X$98)-K58*$AZ$3)/Z58, 0)</f>
        <v>-454136.26680828299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12.5</v>
      </c>
      <c r="R59">
        <f t="shared" si="0"/>
        <v>2000000</v>
      </c>
      <c r="S59">
        <f t="shared" si="1"/>
        <v>-758832.59169786284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-609.45779231327958</v>
      </c>
      <c r="AC59">
        <f t="shared" si="2"/>
        <v>-552.57364077405487</v>
      </c>
      <c r="AE59">
        <f t="shared" si="3"/>
        <v>0</v>
      </c>
      <c r="AF59">
        <f t="shared" si="24"/>
        <v>0</v>
      </c>
      <c r="AG59">
        <f t="shared" si="24"/>
        <v>-9.1023640592731003E-3</v>
      </c>
      <c r="AH59">
        <f t="shared" si="5"/>
        <v>-1200.8119310347918</v>
      </c>
      <c r="AI59">
        <f t="shared" si="25"/>
        <v>-1200.8210333988511</v>
      </c>
      <c r="AJ59">
        <f t="shared" si="7"/>
        <v>-56.884151539224717</v>
      </c>
      <c r="AK59">
        <f t="shared" si="22"/>
        <v>-42.662045461929573</v>
      </c>
      <c r="AL59">
        <f t="shared" si="26"/>
        <v>-1300.3672304000056</v>
      </c>
      <c r="AN59">
        <f t="shared" si="27"/>
        <v>0</v>
      </c>
      <c r="AO59">
        <f t="shared" si="27"/>
        <v>0</v>
      </c>
      <c r="AP59">
        <f t="shared" si="27"/>
        <v>-4.081683012036959E-5</v>
      </c>
      <c r="AQ59">
        <f t="shared" si="27"/>
        <v>-5.3846820756007183</v>
      </c>
      <c r="AR59">
        <f t="shared" si="27"/>
        <v>-5.3847228924308395</v>
      </c>
      <c r="AS59">
        <f t="shared" si="27"/>
        <v>-0.25507996986261094</v>
      </c>
      <c r="AT59">
        <f t="shared" si="27"/>
        <v>-0.19130518740711888</v>
      </c>
      <c r="AU59">
        <f t="shared" si="23"/>
        <v>-5.8311080497005703</v>
      </c>
      <c r="AW59">
        <v>56</v>
      </c>
      <c r="AX59">
        <f>IF(Z59&gt;0, (R59*SUMPRODUCT(K59:$K$98, X59:$X$98)-K59*$AZ$3)/Z59, 0)</f>
        <v>-758832.59169786284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12.5</v>
      </c>
      <c r="R60">
        <f t="shared" si="0"/>
        <v>2000000</v>
      </c>
      <c r="S60">
        <f t="shared" si="1"/>
        <v>-1282142.2170894668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-552.57364077405487</v>
      </c>
      <c r="AC60">
        <f t="shared" si="2"/>
        <v>-497.62993656767162</v>
      </c>
      <c r="AE60">
        <f t="shared" si="3"/>
        <v>0</v>
      </c>
      <c r="AF60">
        <f t="shared" si="24"/>
        <v>0</v>
      </c>
      <c r="AG60">
        <f t="shared" si="24"/>
        <v>-4.8515477645034461E-3</v>
      </c>
      <c r="AH60">
        <f t="shared" si="5"/>
        <v>-665.56682466830762</v>
      </c>
      <c r="AI60">
        <f t="shared" si="25"/>
        <v>-665.57167621607209</v>
      </c>
      <c r="AJ60">
        <f t="shared" si="7"/>
        <v>-54.943704206383245</v>
      </c>
      <c r="AK60">
        <f t="shared" si="22"/>
        <v>-38.680154854183847</v>
      </c>
      <c r="AL60">
        <f t="shared" si="26"/>
        <v>-759.19553527663913</v>
      </c>
      <c r="AN60">
        <f t="shared" si="27"/>
        <v>0</v>
      </c>
      <c r="AO60">
        <f t="shared" si="27"/>
        <v>0</v>
      </c>
      <c r="AP60">
        <f t="shared" si="27"/>
        <v>-1.9424388743083177E-5</v>
      </c>
      <c r="AQ60">
        <f t="shared" si="27"/>
        <v>-2.6647637752732476</v>
      </c>
      <c r="AR60">
        <f t="shared" si="27"/>
        <v>-2.6647831996619908</v>
      </c>
      <c r="AS60">
        <f t="shared" si="27"/>
        <v>-0.219980905330527</v>
      </c>
      <c r="AT60">
        <f t="shared" si="27"/>
        <v>-0.15486570492565727</v>
      </c>
      <c r="AU60">
        <f t="shared" si="23"/>
        <v>-3.0396298099181749</v>
      </c>
      <c r="AW60">
        <v>57</v>
      </c>
      <c r="AX60">
        <f>IF(Z60&gt;0, (R60*SUMPRODUCT(K60:$K$98, X60:$X$98)-K60*$AZ$3)/Z60, 0)</f>
        <v>-1282142.2170894668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12.5</v>
      </c>
      <c r="R61">
        <f t="shared" si="0"/>
        <v>2000000</v>
      </c>
      <c r="S61">
        <f t="shared" si="1"/>
        <v>-2200883.5673824311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-497.62993656767162</v>
      </c>
      <c r="AC61">
        <f t="shared" si="2"/>
        <v>-446.43006973403061</v>
      </c>
      <c r="AE61">
        <f t="shared" si="3"/>
        <v>0</v>
      </c>
      <c r="AF61">
        <f t="shared" si="24"/>
        <v>0</v>
      </c>
      <c r="AG61">
        <f t="shared" si="24"/>
        <v>-2.5355161692230139E-3</v>
      </c>
      <c r="AH61">
        <f t="shared" si="5"/>
        <v>-362.80257882166376</v>
      </c>
      <c r="AI61">
        <f t="shared" si="25"/>
        <v>-362.805114337833</v>
      </c>
      <c r="AJ61">
        <f t="shared" si="7"/>
        <v>-51.199866833641011</v>
      </c>
      <c r="AK61">
        <f t="shared" si="22"/>
        <v>-34.834095559737015</v>
      </c>
      <c r="AL61">
        <f t="shared" si="26"/>
        <v>-448.83907673121104</v>
      </c>
      <c r="AN61">
        <f t="shared" si="27"/>
        <v>0</v>
      </c>
      <c r="AO61">
        <f t="shared" si="27"/>
        <v>0</v>
      </c>
      <c r="AP61">
        <f t="shared" si="27"/>
        <v>-9.0639063858038287E-6</v>
      </c>
      <c r="AQ61">
        <f t="shared" si="27"/>
        <v>-1.2969385290788653</v>
      </c>
      <c r="AR61">
        <f t="shared" si="27"/>
        <v>-1.2969475929852512</v>
      </c>
      <c r="AS61">
        <f t="shared" si="27"/>
        <v>-0.18302813666850121</v>
      </c>
      <c r="AT61">
        <f t="shared" si="27"/>
        <v>-0.12452414424332173</v>
      </c>
      <c r="AU61">
        <f t="shared" si="23"/>
        <v>-1.6044998738970742</v>
      </c>
      <c r="AW61">
        <v>58</v>
      </c>
      <c r="AX61">
        <f>IF(Z61&gt;0, (R61*SUMPRODUCT(K61:$K$98, X61:$X$98)-K61*$AZ$3)/Z61, 0)</f>
        <v>-2200883.5673824311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12.5</v>
      </c>
      <c r="R62">
        <f t="shared" si="0"/>
        <v>2000000</v>
      </c>
      <c r="S62">
        <f t="shared" si="1"/>
        <v>-3849920.9237275547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-446.43006973403061</v>
      </c>
      <c r="AC62">
        <f t="shared" si="2"/>
        <v>-399.63358807657886</v>
      </c>
      <c r="AE62">
        <f t="shared" si="3"/>
        <v>0</v>
      </c>
      <c r="AF62">
        <f t="shared" si="24"/>
        <v>0</v>
      </c>
      <c r="AG62">
        <f t="shared" si="24"/>
        <v>-1.2975383001167179E-3</v>
      </c>
      <c r="AH62">
        <f t="shared" si="5"/>
        <v>-194.01963318625053</v>
      </c>
      <c r="AI62">
        <f t="shared" si="25"/>
        <v>-194.02093072455065</v>
      </c>
      <c r="AJ62">
        <f t="shared" si="7"/>
        <v>-46.79648165745175</v>
      </c>
      <c r="AK62">
        <f t="shared" si="22"/>
        <v>-31.250104881382146</v>
      </c>
      <c r="AL62">
        <f t="shared" si="26"/>
        <v>-272.06751726338456</v>
      </c>
      <c r="AN62">
        <f t="shared" si="27"/>
        <v>0</v>
      </c>
      <c r="AO62">
        <f t="shared" si="27"/>
        <v>0</v>
      </c>
      <c r="AP62">
        <f t="shared" si="27"/>
        <v>-4.1414382499766392E-6</v>
      </c>
      <c r="AQ62">
        <f t="shared" si="27"/>
        <v>-0.61926521171027904</v>
      </c>
      <c r="AR62">
        <f t="shared" si="27"/>
        <v>-0.61926935314852904</v>
      </c>
      <c r="AS62">
        <f t="shared" si="27"/>
        <v>-0.14936340536773943</v>
      </c>
      <c r="AT62">
        <f t="shared" si="27"/>
        <v>-9.9743013104041642E-2</v>
      </c>
      <c r="AU62">
        <f t="shared" si="23"/>
        <v>-0.8683757716203101</v>
      </c>
      <c r="AW62">
        <v>59</v>
      </c>
      <c r="AX62">
        <f>IF(Z62&gt;0, (R62*SUMPRODUCT(K62:$K$98, X62:$X$98)-K62*$AZ$3)/Z62, 0)</f>
        <v>-3849920.9237275547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12.5</v>
      </c>
      <c r="R63">
        <f t="shared" si="0"/>
        <v>2000000</v>
      </c>
      <c r="S63">
        <f t="shared" si="1"/>
        <v>-6877424.0461809747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-399.63358807657886</v>
      </c>
      <c r="AC63">
        <f t="shared" si="2"/>
        <v>-357.31229955031546</v>
      </c>
      <c r="AE63">
        <f t="shared" si="3"/>
        <v>0</v>
      </c>
      <c r="AF63">
        <f t="shared" si="24"/>
        <v>0</v>
      </c>
      <c r="AG63">
        <f t="shared" si="24"/>
        <v>-6.494297449724845E-4</v>
      </c>
      <c r="AH63">
        <f t="shared" si="5"/>
        <v>-101.62130754289059</v>
      </c>
      <c r="AI63">
        <f t="shared" si="25"/>
        <v>-101.62195697263556</v>
      </c>
      <c r="AJ63">
        <f t="shared" si="7"/>
        <v>-42.321288526263402</v>
      </c>
      <c r="AK63">
        <f t="shared" si="22"/>
        <v>-27.974351165360524</v>
      </c>
      <c r="AL63">
        <f t="shared" si="26"/>
        <v>-171.91759666425949</v>
      </c>
      <c r="AN63">
        <f t="shared" si="27"/>
        <v>0</v>
      </c>
      <c r="AO63">
        <f t="shared" si="27"/>
        <v>0</v>
      </c>
      <c r="AP63">
        <f t="shared" si="27"/>
        <v>-1.8507389189120697E-6</v>
      </c>
      <c r="AQ63">
        <f t="shared" si="27"/>
        <v>-0.28959946832790784</v>
      </c>
      <c r="AR63">
        <f t="shared" si="27"/>
        <v>-0.28960131906682673</v>
      </c>
      <c r="AS63">
        <f t="shared" si="27"/>
        <v>-0.12060681910616992</v>
      </c>
      <c r="AT63">
        <f t="shared" si="27"/>
        <v>-7.9721048864553459E-2</v>
      </c>
      <c r="AU63">
        <f t="shared" si="23"/>
        <v>-0.48992918703755012</v>
      </c>
      <c r="AW63">
        <v>60</v>
      </c>
      <c r="AX63">
        <f>IF(Z63&gt;0, (R63*SUMPRODUCT(K63:$K$98, X63:$X$98)-K63*$AZ$3)/Z63, 0)</f>
        <v>-6877424.0461809747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12.5</v>
      </c>
      <c r="R64">
        <f t="shared" si="0"/>
        <v>2000000</v>
      </c>
      <c r="S64">
        <f t="shared" si="1"/>
        <v>-12580631.63661599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-357.31229955031546</v>
      </c>
      <c r="AC64">
        <f t="shared" si="2"/>
        <v>-319.2621188954526</v>
      </c>
      <c r="AE64">
        <f t="shared" si="3"/>
        <v>0</v>
      </c>
      <c r="AF64">
        <f t="shared" si="24"/>
        <v>0</v>
      </c>
      <c r="AG64">
        <f t="shared" si="24"/>
        <v>-3.1721590787047474E-4</v>
      </c>
      <c r="AH64">
        <f t="shared" si="5"/>
        <v>-52.115126344365592</v>
      </c>
      <c r="AI64">
        <f t="shared" si="25"/>
        <v>-52.115443560273462</v>
      </c>
      <c r="AJ64">
        <f t="shared" si="7"/>
        <v>-38.050180654862856</v>
      </c>
      <c r="AK64">
        <f t="shared" si="22"/>
        <v>-25.011860968522086</v>
      </c>
      <c r="AL64">
        <f t="shared" si="26"/>
        <v>-115.1774851836584</v>
      </c>
      <c r="AN64">
        <f t="shared" si="27"/>
        <v>0</v>
      </c>
      <c r="AO64">
        <f t="shared" si="27"/>
        <v>0</v>
      </c>
      <c r="AP64">
        <f t="shared" si="27"/>
        <v>-8.0714194554472866E-7</v>
      </c>
      <c r="AQ64">
        <f t="shared" si="27"/>
        <v>-0.13260465010183614</v>
      </c>
      <c r="AR64">
        <f t="shared" si="27"/>
        <v>-0.13260545724378167</v>
      </c>
      <c r="AS64">
        <f t="shared" si="27"/>
        <v>-9.6817013523277193E-2</v>
      </c>
      <c r="AT64">
        <f t="shared" si="27"/>
        <v>-6.3641581720644255E-2</v>
      </c>
      <c r="AU64">
        <f t="shared" si="23"/>
        <v>-0.29306405248770312</v>
      </c>
      <c r="AW64">
        <v>61</v>
      </c>
      <c r="AX64">
        <f>IF(Z64&gt;0, (R64*SUMPRODUCT(K64:$K$98, X64:$X$98)-K64*$AZ$3)/Z64, 0)</f>
        <v>-12580631.63661599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12.5</v>
      </c>
      <c r="R65">
        <f t="shared" si="0"/>
        <v>2000000</v>
      </c>
      <c r="S65">
        <f t="shared" si="1"/>
        <v>-23604311.610300045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-319.2621188954526</v>
      </c>
      <c r="AC65">
        <f t="shared" si="2"/>
        <v>-285.16277700699123</v>
      </c>
      <c r="AE65">
        <f t="shared" si="3"/>
        <v>0</v>
      </c>
      <c r="AF65">
        <f t="shared" si="24"/>
        <v>0</v>
      </c>
      <c r="AG65">
        <f t="shared" si="24"/>
        <v>-1.5101201727196146E-4</v>
      </c>
      <c r="AH65">
        <f t="shared" si="5"/>
        <v>-26.085077043169367</v>
      </c>
      <c r="AI65">
        <f t="shared" si="25"/>
        <v>-26.08522805518664</v>
      </c>
      <c r="AJ65">
        <f t="shared" si="7"/>
        <v>-34.099341888461367</v>
      </c>
      <c r="AK65">
        <f t="shared" si="22"/>
        <v>-22.348348322681684</v>
      </c>
      <c r="AL65">
        <f t="shared" si="26"/>
        <v>-82.532918266329688</v>
      </c>
      <c r="AN65">
        <f t="shared" si="27"/>
        <v>0</v>
      </c>
      <c r="AO65">
        <f t="shared" si="27"/>
        <v>0</v>
      </c>
      <c r="AP65">
        <f t="shared" si="27"/>
        <v>-3.4307450495001653E-7</v>
      </c>
      <c r="AQ65">
        <f t="shared" si="27"/>
        <v>-5.9261011506466135E-2</v>
      </c>
      <c r="AR65">
        <f t="shared" si="27"/>
        <v>-5.9261354580971086E-2</v>
      </c>
      <c r="AS65">
        <f t="shared" si="27"/>
        <v>-7.7468105180244731E-2</v>
      </c>
      <c r="AT65">
        <f t="shared" si="27"/>
        <v>-5.0771777476798972E-2</v>
      </c>
      <c r="AU65">
        <f t="shared" si="23"/>
        <v>-0.18750123723801479</v>
      </c>
      <c r="AW65">
        <v>62</v>
      </c>
      <c r="AX65">
        <f>IF(Z65&gt;0, (R65*SUMPRODUCT(K65:$K$98, X65:$X$98)-K65*$AZ$3)/Z65, 0)</f>
        <v>-23604311.610300045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12.5</v>
      </c>
      <c r="R66">
        <f t="shared" si="0"/>
        <v>2000000</v>
      </c>
      <c r="S66">
        <f t="shared" si="1"/>
        <v>-45535217.62794251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-285.16277700699123</v>
      </c>
      <c r="AC66">
        <f t="shared" si="2"/>
        <v>-254.65780003763768</v>
      </c>
      <c r="AE66">
        <f t="shared" si="3"/>
        <v>0</v>
      </c>
      <c r="AF66">
        <f t="shared" si="24"/>
        <v>0</v>
      </c>
      <c r="AG66">
        <f t="shared" si="24"/>
        <v>-6.9906825228767514E-5</v>
      </c>
      <c r="AH66">
        <f t="shared" si="5"/>
        <v>-12.73521149927589</v>
      </c>
      <c r="AI66">
        <f t="shared" si="25"/>
        <v>-12.735281406101118</v>
      </c>
      <c r="AJ66">
        <f t="shared" si="7"/>
        <v>-30.50497696935355</v>
      </c>
      <c r="AK66">
        <f t="shared" si="22"/>
        <v>-19.961394390489389</v>
      </c>
      <c r="AL66">
        <f t="shared" si="26"/>
        <v>-63.201652765944054</v>
      </c>
      <c r="AN66">
        <f t="shared" si="27"/>
        <v>0</v>
      </c>
      <c r="AO66">
        <f t="shared" si="27"/>
        <v>0</v>
      </c>
      <c r="AP66">
        <f t="shared" si="27"/>
        <v>-1.4180073860561587E-7</v>
      </c>
      <c r="AQ66">
        <f t="shared" si="27"/>
        <v>-2.5832418951746636E-2</v>
      </c>
      <c r="AR66">
        <f t="shared" si="27"/>
        <v>-2.5832560752485242E-2</v>
      </c>
      <c r="AS66">
        <f t="shared" si="27"/>
        <v>-6.1877052079624205E-2</v>
      </c>
      <c r="AT66">
        <f t="shared" si="27"/>
        <v>-4.0490187601948065E-2</v>
      </c>
      <c r="AU66">
        <f t="shared" si="23"/>
        <v>-0.12819980043405751</v>
      </c>
      <c r="AW66">
        <v>63</v>
      </c>
      <c r="AX66">
        <f>IF(Z66&gt;0, (R66*SUMPRODUCT(K66:$K$98, X66:$X$98)-K66*$AZ$3)/Z66, 0)</f>
        <v>-45535217.62794251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12.5</v>
      </c>
      <c r="R67">
        <f t="shared" ref="R67:R89" si="28">$C$6</f>
        <v>2000000</v>
      </c>
      <c r="S67">
        <f t="shared" ref="S67:S89" si="29">AX67</f>
        <v>-90553162.384753779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-254.65780003763768</v>
      </c>
      <c r="AC67">
        <f t="shared" ref="AC67:AC89" si="30">S67*Z67</f>
        <v>-227.39413425939296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-3.1389590417230806E-5</v>
      </c>
      <c r="AH67">
        <f t="shared" ref="AH67:AH89" si="33">-X67*R67</f>
        <v>-6.0509066494798462</v>
      </c>
      <c r="AI67">
        <f t="shared" ref="AI67:AI89" si="34">SUM(AE67:AH67)</f>
        <v>-6.0509380390702638</v>
      </c>
      <c r="AJ67">
        <f t="shared" ref="AJ67:AJ89" si="35">AB67-AC67</f>
        <v>-27.263665778244729</v>
      </c>
      <c r="AK67">
        <f t="shared" si="22"/>
        <v>-17.826046002634641</v>
      </c>
      <c r="AL67">
        <f t="shared" si="26"/>
        <v>-51.14064981994963</v>
      </c>
      <c r="AN67">
        <f t="shared" ref="AN67:AT89" si="36">AE67*$K67</f>
        <v>0</v>
      </c>
      <c r="AO67">
        <f t="shared" si="36"/>
        <v>0</v>
      </c>
      <c r="AP67">
        <f t="shared" si="36"/>
        <v>-5.6849485663916839E-8</v>
      </c>
      <c r="AQ67">
        <f t="shared" si="36"/>
        <v>-1.0958758182281836E-2</v>
      </c>
      <c r="AR67">
        <f t="shared" si="36"/>
        <v>-1.09588150317675E-2</v>
      </c>
      <c r="AS67">
        <f t="shared" si="36"/>
        <v>-4.9377050041256275E-2</v>
      </c>
      <c r="AT67">
        <f t="shared" si="36"/>
        <v>-3.2284637461048545E-2</v>
      </c>
      <c r="AU67">
        <f t="shared" si="23"/>
        <v>-9.2620502534072308E-2</v>
      </c>
      <c r="AW67">
        <v>64</v>
      </c>
      <c r="AX67">
        <f>IF(Z67&gt;0, (R67*SUMPRODUCT(K67:$K$98, X67:$X$98)-K67*$AZ$3)/Z67, 0)</f>
        <v>-90553162.384753779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12.5</v>
      </c>
      <c r="R68">
        <f t="shared" si="28"/>
        <v>2000000</v>
      </c>
      <c r="S68">
        <f t="shared" si="29"/>
        <v>-185931699.26328593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-227.39413425939296</v>
      </c>
      <c r="AC68">
        <f t="shared" si="30"/>
        <v>-203.03946962722128</v>
      </c>
      <c r="AE68">
        <f t="shared" si="31"/>
        <v>0</v>
      </c>
      <c r="AF68">
        <f t="shared" si="32"/>
        <v>0</v>
      </c>
      <c r="AG68">
        <f t="shared" si="32"/>
        <v>-1.3650138090473623E-5</v>
      </c>
      <c r="AH68">
        <f t="shared" si="33"/>
        <v>-2.7880890276135792</v>
      </c>
      <c r="AI68">
        <f t="shared" si="34"/>
        <v>-2.7881026777516698</v>
      </c>
      <c r="AJ68">
        <f t="shared" si="35"/>
        <v>-24.354664632171676</v>
      </c>
      <c r="AK68">
        <f t="shared" si="22"/>
        <v>-15.917589398157508</v>
      </c>
      <c r="AL68">
        <f t="shared" si="26"/>
        <v>-43.060356708080853</v>
      </c>
      <c r="AN68">
        <f t="shared" si="36"/>
        <v>0</v>
      </c>
      <c r="AO68">
        <f t="shared" si="36"/>
        <v>0</v>
      </c>
      <c r="AP68">
        <f t="shared" si="36"/>
        <v>-2.207292629755768E-8</v>
      </c>
      <c r="AQ68">
        <f t="shared" si="36"/>
        <v>-4.5084733362875801E-3</v>
      </c>
      <c r="AR68">
        <f t="shared" si="36"/>
        <v>-4.5084954092138776E-3</v>
      </c>
      <c r="AS68">
        <f t="shared" si="36"/>
        <v>-3.9382657806431583E-2</v>
      </c>
      <c r="AT68">
        <f t="shared" si="36"/>
        <v>-2.5739503534071964E-2</v>
      </c>
      <c r="AU68">
        <f t="shared" si="23"/>
        <v>-6.9630656749717426E-2</v>
      </c>
      <c r="AW68">
        <v>65</v>
      </c>
      <c r="AX68">
        <f>IF(Z68&gt;0, (R68*SUMPRODUCT(K68:$K$98, X68:$X$98)-K68*$AZ$3)/Z68, 0)</f>
        <v>-185931699.26328593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12.5</v>
      </c>
      <c r="R69">
        <f t="shared" si="28"/>
        <v>2000000</v>
      </c>
      <c r="S69">
        <f t="shared" si="29"/>
        <v>-395209310.31327415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-203.03946962722128</v>
      </c>
      <c r="AC69">
        <f t="shared" si="30"/>
        <v>-181.28895721631295</v>
      </c>
      <c r="AE69">
        <f t="shared" si="31"/>
        <v>0</v>
      </c>
      <c r="AF69">
        <f t="shared" si="32"/>
        <v>0</v>
      </c>
      <c r="AG69">
        <f t="shared" si="32"/>
        <v>-5.7339538975122131E-6</v>
      </c>
      <c r="AH69">
        <f t="shared" si="33"/>
        <v>-1.2447492499290678</v>
      </c>
      <c r="AI69">
        <f t="shared" si="34"/>
        <v>-1.2447549838829652</v>
      </c>
      <c r="AJ69">
        <f t="shared" si="35"/>
        <v>-21.750512410908328</v>
      </c>
      <c r="AK69">
        <f t="shared" si="22"/>
        <v>-14.212762873905492</v>
      </c>
      <c r="AL69">
        <f t="shared" si="26"/>
        <v>-37.208030268696788</v>
      </c>
      <c r="AN69">
        <f t="shared" si="36"/>
        <v>0</v>
      </c>
      <c r="AO69">
        <f t="shared" si="36"/>
        <v>0</v>
      </c>
      <c r="AP69">
        <f t="shared" si="36"/>
        <v>-8.2786408547731346E-9</v>
      </c>
      <c r="AQ69">
        <f t="shared" si="36"/>
        <v>-1.7971598967480272E-3</v>
      </c>
      <c r="AR69">
        <f t="shared" si="36"/>
        <v>-1.7971681753888818E-3</v>
      </c>
      <c r="AS69">
        <f t="shared" si="36"/>
        <v>-3.1403231326174487E-2</v>
      </c>
      <c r="AT69">
        <f t="shared" si="36"/>
        <v>-2.0520283471090854E-2</v>
      </c>
      <c r="AU69">
        <f t="shared" si="23"/>
        <v>-5.372068297265422E-2</v>
      </c>
      <c r="AW69">
        <v>66</v>
      </c>
      <c r="AX69">
        <f>IF(Z69&gt;0, (R69*SUMPRODUCT(K69:$K$98, X69:$X$98)-K69*$AZ$3)/Z69, 0)</f>
        <v>-395209310.31327415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12.5</v>
      </c>
      <c r="R70">
        <f t="shared" si="28"/>
        <v>2000000</v>
      </c>
      <c r="S70">
        <f t="shared" si="29"/>
        <v>-870916295.45551026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-181.28895721631295</v>
      </c>
      <c r="AC70">
        <f t="shared" si="30"/>
        <v>-161.86662858670562</v>
      </c>
      <c r="AE70">
        <f t="shared" si="31"/>
        <v>0</v>
      </c>
      <c r="AF70">
        <f t="shared" si="32"/>
        <v>0</v>
      </c>
      <c r="AG70">
        <f t="shared" si="32"/>
        <v>-2.3232231017971345E-6</v>
      </c>
      <c r="AH70">
        <f t="shared" si="33"/>
        <v>-0.53654260107839302</v>
      </c>
      <c r="AI70">
        <f t="shared" si="34"/>
        <v>-0.53654492430149481</v>
      </c>
      <c r="AJ70">
        <f t="shared" si="35"/>
        <v>-19.422328629607335</v>
      </c>
      <c r="AK70">
        <f t="shared" si="22"/>
        <v>-12.690227005141908</v>
      </c>
      <c r="AL70">
        <f t="shared" si="26"/>
        <v>-32.649100559050737</v>
      </c>
      <c r="AN70">
        <f t="shared" si="36"/>
        <v>0</v>
      </c>
      <c r="AO70">
        <f t="shared" si="36"/>
        <v>0</v>
      </c>
      <c r="AP70">
        <f t="shared" si="36"/>
        <v>-2.9948683798207709E-9</v>
      </c>
      <c r="AQ70">
        <f t="shared" si="36"/>
        <v>-6.9165740868944864E-4</v>
      </c>
      <c r="AR70">
        <f t="shared" si="36"/>
        <v>-6.9166040355782841E-4</v>
      </c>
      <c r="AS70">
        <f t="shared" si="36"/>
        <v>-2.5037336203442204E-2</v>
      </c>
      <c r="AT70">
        <f t="shared" si="36"/>
        <v>-1.6358979712730926E-2</v>
      </c>
      <c r="AU70">
        <f t="shared" si="23"/>
        <v>-4.2087976319730956E-2</v>
      </c>
      <c r="AW70">
        <v>67</v>
      </c>
      <c r="AX70">
        <f>IF(Z70&gt;0, (R70*SUMPRODUCT(K70:$K$98, X70:$X$98)-K70*$AZ$3)/Z70, 0)</f>
        <v>-870916295.45551026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12.5</v>
      </c>
      <c r="R71">
        <f t="shared" si="28"/>
        <v>2000000</v>
      </c>
      <c r="S71">
        <f t="shared" si="29"/>
        <v>-1991223245.5720303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-161.86662858670562</v>
      </c>
      <c r="AC71">
        <f t="shared" si="30"/>
        <v>-144.5243507891999</v>
      </c>
      <c r="AE71">
        <f t="shared" si="31"/>
        <v>0</v>
      </c>
      <c r="AF71">
        <f t="shared" si="32"/>
        <v>0</v>
      </c>
      <c r="AG71">
        <f t="shared" si="32"/>
        <v>-9.0725858533557814E-7</v>
      </c>
      <c r="AH71">
        <f t="shared" si="33"/>
        <v>-0.22283716567097361</v>
      </c>
      <c r="AI71">
        <f t="shared" si="34"/>
        <v>-0.22283807292955896</v>
      </c>
      <c r="AJ71">
        <f t="shared" si="35"/>
        <v>-17.342277797505716</v>
      </c>
      <c r="AK71">
        <f t="shared" si="22"/>
        <v>-11.330664001069394</v>
      </c>
      <c r="AL71">
        <f t="shared" si="26"/>
        <v>-28.895779871504669</v>
      </c>
      <c r="AN71">
        <f t="shared" si="36"/>
        <v>0</v>
      </c>
      <c r="AO71">
        <f t="shared" si="36"/>
        <v>0</v>
      </c>
      <c r="AP71">
        <f t="shared" si="36"/>
        <v>-1.0442389464695363E-9</v>
      </c>
      <c r="AQ71">
        <f t="shared" si="36"/>
        <v>-2.5648172513952609E-4</v>
      </c>
      <c r="AR71">
        <f t="shared" si="36"/>
        <v>-2.5648276937847254E-4</v>
      </c>
      <c r="AS71">
        <f t="shared" si="36"/>
        <v>-1.9960661920824962E-2</v>
      </c>
      <c r="AT71">
        <f t="shared" si="36"/>
        <v>-1.304139837365176E-2</v>
      </c>
      <c r="AU71">
        <f t="shared" si="23"/>
        <v>-3.3258543063855193E-2</v>
      </c>
      <c r="AW71">
        <v>68</v>
      </c>
      <c r="AX71">
        <f>IF(Z71&gt;0, (R71*SUMPRODUCT(K71:$K$98, X71:$X$98)-K71*$AZ$3)/Z71, 0)</f>
        <v>-1991223245.5720303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12.5</v>
      </c>
      <c r="R72">
        <f t="shared" si="28"/>
        <v>2000000</v>
      </c>
      <c r="S72">
        <f t="shared" si="29"/>
        <v>-4734519369.5468721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-144.5243507891999</v>
      </c>
      <c r="AC72">
        <f t="shared" si="30"/>
        <v>-129.03981311475147</v>
      </c>
      <c r="AE72">
        <f t="shared" si="31"/>
        <v>0</v>
      </c>
      <c r="AF72">
        <f t="shared" si="32"/>
        <v>0</v>
      </c>
      <c r="AG72">
        <f t="shared" si="32"/>
        <v>-3.4068878761156468E-7</v>
      </c>
      <c r="AH72">
        <f t="shared" si="33"/>
        <v>-8.9199553899305228E-2</v>
      </c>
      <c r="AI72">
        <f t="shared" si="34"/>
        <v>-8.919989458809284E-2</v>
      </c>
      <c r="AJ72">
        <f t="shared" si="35"/>
        <v>-15.484537674448433</v>
      </c>
      <c r="AK72">
        <f t="shared" ref="AK72:AK89" si="49">G72*SUM(AB72:AB72, AE72:AF72)</f>
        <v>-10.116704555243993</v>
      </c>
      <c r="AL72">
        <f t="shared" si="26"/>
        <v>-25.690442124280519</v>
      </c>
      <c r="AN72">
        <f t="shared" si="36"/>
        <v>0</v>
      </c>
      <c r="AO72">
        <f t="shared" si="36"/>
        <v>0</v>
      </c>
      <c r="AP72">
        <f t="shared" si="36"/>
        <v>-3.5011330759006766E-10</v>
      </c>
      <c r="AQ72">
        <f t="shared" si="36"/>
        <v>-9.1667093214852166E-5</v>
      </c>
      <c r="AR72">
        <f t="shared" si="36"/>
        <v>-9.1667443328159748E-5</v>
      </c>
      <c r="AS72">
        <f t="shared" si="36"/>
        <v>-1.5912888532995346E-2</v>
      </c>
      <c r="AT72">
        <f t="shared" si="36"/>
        <v>-1.0396564320708939E-2</v>
      </c>
      <c r="AU72">
        <f t="shared" si="23"/>
        <v>-2.6401120297032444E-2</v>
      </c>
      <c r="AW72">
        <v>69</v>
      </c>
      <c r="AX72">
        <f>IF(Z72&gt;0, (R72*SUMPRODUCT(K72:$K$98, X72:$X$98)-K72*$AZ$3)/Z72, 0)</f>
        <v>-4734519369.5468721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12.5</v>
      </c>
      <c r="R73">
        <f t="shared" si="28"/>
        <v>2000000</v>
      </c>
      <c r="S73">
        <f t="shared" si="29"/>
        <v>-11734243731.492535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-129.03981311475147</v>
      </c>
      <c r="AC73">
        <f t="shared" si="30"/>
        <v>-115.21419571383261</v>
      </c>
      <c r="AE73">
        <f t="shared" si="31"/>
        <v>0</v>
      </c>
      <c r="AF73">
        <f t="shared" si="32"/>
        <v>0</v>
      </c>
      <c r="AG73">
        <f t="shared" si="32"/>
        <v>-1.2273287306601093E-7</v>
      </c>
      <c r="AH73">
        <f t="shared" si="33"/>
        <v>-3.4327844267110094E-2</v>
      </c>
      <c r="AI73">
        <f t="shared" si="34"/>
        <v>-3.432796699998316E-2</v>
      </c>
      <c r="AJ73">
        <f t="shared" si="35"/>
        <v>-13.825617400918858</v>
      </c>
      <c r="AK73">
        <f t="shared" si="49"/>
        <v>-9.0327869180326044</v>
      </c>
      <c r="AL73">
        <f t="shared" si="26"/>
        <v>-22.892732285951446</v>
      </c>
      <c r="AN73">
        <f t="shared" si="36"/>
        <v>0</v>
      </c>
      <c r="AO73">
        <f t="shared" si="36"/>
        <v>0</v>
      </c>
      <c r="AP73">
        <f t="shared" si="36"/>
        <v>-1.1261432957318011E-10</v>
      </c>
      <c r="AQ73">
        <f t="shared" si="36"/>
        <v>-3.1497732198886462E-5</v>
      </c>
      <c r="AR73">
        <f t="shared" si="36"/>
        <v>-3.1497844813216033E-5</v>
      </c>
      <c r="AS73">
        <f t="shared" si="36"/>
        <v>-1.2685783324752528E-2</v>
      </c>
      <c r="AT73">
        <f t="shared" si="36"/>
        <v>-8.2880911816064877E-3</v>
      </c>
      <c r="AU73">
        <f t="shared" si="23"/>
        <v>-2.1005372351172232E-2</v>
      </c>
      <c r="AW73">
        <v>70</v>
      </c>
      <c r="AX73">
        <f>IF(Z73&gt;0, (R73*SUMPRODUCT(K73:$K$98, X73:$X$98)-K73*$AZ$3)/Z73, 0)</f>
        <v>-11734243731.492535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12.5</v>
      </c>
      <c r="R74">
        <f t="shared" si="28"/>
        <v>2000000</v>
      </c>
      <c r="S74">
        <f t="shared" si="29"/>
        <v>-30383992813.543156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-115.21419571383261</v>
      </c>
      <c r="AC74">
        <f t="shared" si="30"/>
        <v>-102.86984411512542</v>
      </c>
      <c r="AE74">
        <f t="shared" si="31"/>
        <v>0</v>
      </c>
      <c r="AF74">
        <f t="shared" si="32"/>
        <v>0</v>
      </c>
      <c r="AG74">
        <f t="shared" si="32"/>
        <v>-4.2320739717457783E-8</v>
      </c>
      <c r="AH74">
        <f t="shared" si="33"/>
        <v>-1.2669568738862885E-2</v>
      </c>
      <c r="AI74">
        <f t="shared" si="34"/>
        <v>-1.2669611059602603E-2</v>
      </c>
      <c r="AJ74">
        <f t="shared" si="35"/>
        <v>-12.344351598707192</v>
      </c>
      <c r="AK74">
        <f t="shared" si="49"/>
        <v>-8.0649936999682836</v>
      </c>
      <c r="AL74">
        <f t="shared" si="26"/>
        <v>-20.422014909735076</v>
      </c>
      <c r="AN74">
        <f t="shared" si="36"/>
        <v>0</v>
      </c>
      <c r="AO74">
        <f t="shared" si="36"/>
        <v>0</v>
      </c>
      <c r="AP74">
        <f t="shared" si="36"/>
        <v>-3.4671128874559153E-11</v>
      </c>
      <c r="AQ74">
        <f t="shared" si="36"/>
        <v>-1.0379503133991721E-5</v>
      </c>
      <c r="AR74">
        <f t="shared" si="36"/>
        <v>-1.0379537805120596E-5</v>
      </c>
      <c r="AS74">
        <f t="shared" si="36"/>
        <v>-1.0113070045774639E-2</v>
      </c>
      <c r="AT74">
        <f t="shared" si="36"/>
        <v>-6.6072199543516152E-3</v>
      </c>
      <c r="AU74">
        <f t="shared" si="23"/>
        <v>-1.6730669537931373E-2</v>
      </c>
      <c r="AW74">
        <v>71</v>
      </c>
      <c r="AX74">
        <f>IF(Z74&gt;0, (R74*SUMPRODUCT(K74:$K$98, X74:$X$98)-K74*$AZ$3)/Z74, 0)</f>
        <v>-30383992813.543156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12.5</v>
      </c>
      <c r="R75">
        <f t="shared" si="28"/>
        <v>2000000</v>
      </c>
      <c r="S75">
        <f t="shared" si="29"/>
        <v>-82376516175.908646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-102.86984411512542</v>
      </c>
      <c r="AC75">
        <f t="shared" si="30"/>
        <v>-91.848083872807678</v>
      </c>
      <c r="AE75">
        <f t="shared" si="31"/>
        <v>0</v>
      </c>
      <c r="AF75">
        <f t="shared" si="32"/>
        <v>0</v>
      </c>
      <c r="AG75">
        <f t="shared" si="32"/>
        <v>-1.3937237233466094E-8</v>
      </c>
      <c r="AH75">
        <f t="shared" si="33"/>
        <v>-4.4736472138907383E-3</v>
      </c>
      <c r="AI75">
        <f t="shared" si="34"/>
        <v>-4.4736611511279716E-3</v>
      </c>
      <c r="AJ75">
        <f t="shared" si="35"/>
        <v>-11.02176024231774</v>
      </c>
      <c r="AK75">
        <f t="shared" si="49"/>
        <v>-7.2008890880587799</v>
      </c>
      <c r="AL75">
        <f t="shared" si="26"/>
        <v>-18.227122991527647</v>
      </c>
      <c r="AN75">
        <f t="shared" si="36"/>
        <v>0</v>
      </c>
      <c r="AO75">
        <f t="shared" si="36"/>
        <v>0</v>
      </c>
      <c r="AP75">
        <f t="shared" si="36"/>
        <v>-1.0194675393176111E-11</v>
      </c>
      <c r="AQ75">
        <f t="shared" si="36"/>
        <v>-3.2723401636366161E-6</v>
      </c>
      <c r="AR75">
        <f t="shared" si="36"/>
        <v>-3.2723503583120092E-6</v>
      </c>
      <c r="AS75">
        <f t="shared" si="36"/>
        <v>-8.0620905025593423E-3</v>
      </c>
      <c r="AT75">
        <f t="shared" si="36"/>
        <v>-5.2672366528101694E-3</v>
      </c>
      <c r="AU75">
        <f t="shared" si="23"/>
        <v>-1.3332599505727823E-2</v>
      </c>
      <c r="AW75">
        <v>72</v>
      </c>
      <c r="AX75">
        <f>IF(Z75&gt;0, (R75*SUMPRODUCT(K75:$K$98, X75:$X$98)-K75*$AZ$3)/Z75, 0)</f>
        <v>-82376516175.908646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12.5</v>
      </c>
      <c r="R76">
        <f t="shared" si="28"/>
        <v>2000000</v>
      </c>
      <c r="S76">
        <f t="shared" si="29"/>
        <v>-234426874938.5816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-91.848083872807678</v>
      </c>
      <c r="AC76">
        <f t="shared" si="30"/>
        <v>-82.007220518522061</v>
      </c>
      <c r="AE76">
        <f t="shared" si="31"/>
        <v>0</v>
      </c>
      <c r="AF76">
        <f t="shared" si="32"/>
        <v>0</v>
      </c>
      <c r="AG76">
        <f t="shared" si="32"/>
        <v>-4.3727505933357388E-9</v>
      </c>
      <c r="AH76">
        <f t="shared" si="33"/>
        <v>-1.5080182828473112E-3</v>
      </c>
      <c r="AI76">
        <f t="shared" si="34"/>
        <v>-1.5080226555979044E-3</v>
      </c>
      <c r="AJ76">
        <f t="shared" si="35"/>
        <v>-9.8408633542856165</v>
      </c>
      <c r="AK76">
        <f t="shared" si="49"/>
        <v>-6.4293658710965378</v>
      </c>
      <c r="AL76">
        <f t="shared" si="26"/>
        <v>-16.271737248037752</v>
      </c>
      <c r="AN76">
        <f t="shared" si="36"/>
        <v>0</v>
      </c>
      <c r="AO76">
        <f t="shared" si="36"/>
        <v>0</v>
      </c>
      <c r="AP76">
        <f t="shared" si="36"/>
        <v>-2.8558368573306077E-12</v>
      </c>
      <c r="AQ76">
        <f t="shared" si="36"/>
        <v>-9.8488447986200998E-7</v>
      </c>
      <c r="AR76">
        <f t="shared" si="36"/>
        <v>-9.8488733569886719E-7</v>
      </c>
      <c r="AS76">
        <f t="shared" si="36"/>
        <v>-6.4270531042759536E-3</v>
      </c>
      <c r="AT76">
        <f t="shared" si="36"/>
        <v>-4.1990092121705494E-3</v>
      </c>
      <c r="AU76">
        <f t="shared" si="23"/>
        <v>-1.0627047203782202E-2</v>
      </c>
      <c r="AW76">
        <v>73</v>
      </c>
      <c r="AX76">
        <f>IF(Z76&gt;0, (R76*SUMPRODUCT(K76:$K$98, X76:$X$98)-K76*$AZ$3)/Z76, 0)</f>
        <v>-234426874938.5816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12.5</v>
      </c>
      <c r="R77">
        <f t="shared" si="28"/>
        <v>2000000</v>
      </c>
      <c r="S77">
        <f t="shared" si="29"/>
        <v>-702247393915.38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-82.007220518522061</v>
      </c>
      <c r="AC77">
        <f t="shared" si="30"/>
        <v>-73.220733443919244</v>
      </c>
      <c r="AE77">
        <f t="shared" si="31"/>
        <v>0</v>
      </c>
      <c r="AF77">
        <f t="shared" si="32"/>
        <v>0</v>
      </c>
      <c r="AG77">
        <f t="shared" si="32"/>
        <v>-1.3033286787238375E-9</v>
      </c>
      <c r="AH77">
        <f t="shared" si="33"/>
        <v>-4.8411110538856703E-4</v>
      </c>
      <c r="AI77">
        <f t="shared" si="34"/>
        <v>-4.8411240871724573E-4</v>
      </c>
      <c r="AJ77">
        <f t="shared" si="35"/>
        <v>-8.7864870746028174</v>
      </c>
      <c r="AK77">
        <f t="shared" si="49"/>
        <v>-5.7405054362965444</v>
      </c>
      <c r="AL77">
        <f t="shared" si="26"/>
        <v>-14.527476623308079</v>
      </c>
      <c r="AN77">
        <f t="shared" si="36"/>
        <v>0</v>
      </c>
      <c r="AO77">
        <f t="shared" si="36"/>
        <v>0</v>
      </c>
      <c r="AP77">
        <f t="shared" si="36"/>
        <v>-7.6000179130225465E-13</v>
      </c>
      <c r="AQ77">
        <f t="shared" si="36"/>
        <v>-2.8229664035696803E-7</v>
      </c>
      <c r="AR77">
        <f t="shared" si="36"/>
        <v>-2.8229740035875935E-7</v>
      </c>
      <c r="AS77">
        <f t="shared" si="36"/>
        <v>-5.1236085148458526E-3</v>
      </c>
      <c r="AT77">
        <f t="shared" si="36"/>
        <v>-3.3474245489921715E-3</v>
      </c>
      <c r="AU77">
        <f t="shared" si="23"/>
        <v>-8.4713153612383831E-3</v>
      </c>
      <c r="AW77">
        <v>74</v>
      </c>
      <c r="AX77">
        <f>IF(Z77&gt;0, (R77*SUMPRODUCT(K77:$K$98, X77:$X$98)-K77*$AZ$3)/Z77, 0)</f>
        <v>-702247393915.38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12.5</v>
      </c>
      <c r="R78">
        <f t="shared" si="28"/>
        <v>2000000</v>
      </c>
      <c r="S78">
        <f t="shared" si="29"/>
        <v>-2220701133209.2026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-73.220733443919244</v>
      </c>
      <c r="AC78">
        <f t="shared" si="30"/>
        <v>-65.375655101673658</v>
      </c>
      <c r="AE78">
        <f t="shared" si="31"/>
        <v>0</v>
      </c>
      <c r="AF78">
        <f t="shared" si="32"/>
        <v>0</v>
      </c>
      <c r="AG78">
        <f t="shared" si="32"/>
        <v>-3.6798994540520021E-10</v>
      </c>
      <c r="AH78">
        <f t="shared" si="33"/>
        <v>-1.4756887144502383E-4</v>
      </c>
      <c r="AI78">
        <f t="shared" si="34"/>
        <v>-1.4756923943496923E-4</v>
      </c>
      <c r="AJ78">
        <f t="shared" si="35"/>
        <v>-7.8450783422455856</v>
      </c>
      <c r="AK78">
        <f t="shared" si="49"/>
        <v>-5.1254513410743474</v>
      </c>
      <c r="AL78">
        <f t="shared" si="26"/>
        <v>-12.970677252559369</v>
      </c>
      <c r="AN78">
        <f t="shared" si="36"/>
        <v>0</v>
      </c>
      <c r="AO78">
        <f t="shared" si="36"/>
        <v>0</v>
      </c>
      <c r="AP78">
        <f t="shared" si="36"/>
        <v>-1.9159253961379232E-13</v>
      </c>
      <c r="AQ78">
        <f t="shared" si="36"/>
        <v>-7.6831161288826386E-8</v>
      </c>
      <c r="AR78">
        <f t="shared" si="36"/>
        <v>-7.6831352881366E-8</v>
      </c>
      <c r="AS78">
        <f t="shared" si="36"/>
        <v>-4.0845096498627088E-3</v>
      </c>
      <c r="AT78">
        <f t="shared" si="36"/>
        <v>-2.6685463865651444E-3</v>
      </c>
      <c r="AU78">
        <f t="shared" si="23"/>
        <v>-6.7531328677807347E-3</v>
      </c>
      <c r="AW78">
        <v>75</v>
      </c>
      <c r="AX78">
        <f>IF(Z78&gt;0, (R78*SUMPRODUCT(K78:$K$98, X78:$X$98)-K78*$AZ$3)/Z78, 0)</f>
        <v>-2220701133209.2026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12.5</v>
      </c>
      <c r="R79">
        <f t="shared" si="28"/>
        <v>2000000</v>
      </c>
      <c r="S79">
        <f t="shared" si="29"/>
        <v>-7434311267090.123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-65.375655101673658</v>
      </c>
      <c r="AC79">
        <f t="shared" si="30"/>
        <v>-58.371120692306384</v>
      </c>
      <c r="AE79">
        <f t="shared" si="31"/>
        <v>0</v>
      </c>
      <c r="AF79">
        <f t="shared" si="32"/>
        <v>0</v>
      </c>
      <c r="AG79">
        <f t="shared" si="32"/>
        <v>-9.8144802180097462E-11</v>
      </c>
      <c r="AH79">
        <f t="shared" si="33"/>
        <v>-4.2586439003368124E-5</v>
      </c>
      <c r="AI79">
        <f t="shared" si="34"/>
        <v>-4.2586537148170305E-5</v>
      </c>
      <c r="AJ79">
        <f t="shared" si="35"/>
        <v>-7.0045344093672739</v>
      </c>
      <c r="AK79">
        <f t="shared" si="49"/>
        <v>-4.5762958571171568</v>
      </c>
      <c r="AL79">
        <f t="shared" si="26"/>
        <v>-11.580872853021578</v>
      </c>
      <c r="AN79">
        <f t="shared" si="36"/>
        <v>0</v>
      </c>
      <c r="AO79">
        <f t="shared" si="36"/>
        <v>0</v>
      </c>
      <c r="AP79">
        <f t="shared" si="36"/>
        <v>-4.5623849176079207E-14</v>
      </c>
      <c r="AQ79">
        <f t="shared" si="36"/>
        <v>-1.9796843305777956E-8</v>
      </c>
      <c r="AR79">
        <f t="shared" si="36"/>
        <v>-1.9796888929627132E-8</v>
      </c>
      <c r="AS79">
        <f t="shared" si="36"/>
        <v>-3.256146167121575E-3</v>
      </c>
      <c r="AT79">
        <f t="shared" si="36"/>
        <v>-2.1273488491738886E-3</v>
      </c>
      <c r="AU79">
        <f t="shared" si="23"/>
        <v>-5.3835148131843921E-3</v>
      </c>
      <c r="AW79">
        <v>76</v>
      </c>
      <c r="AX79">
        <f>IF(Z79&gt;0, (R79*SUMPRODUCT(K79:$K$98, X79:$X$98)-K79*$AZ$3)/Z79, 0)</f>
        <v>-7434311267090.123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12.5</v>
      </c>
      <c r="R80">
        <f t="shared" si="28"/>
        <v>2000000</v>
      </c>
      <c r="S80">
        <f t="shared" si="29"/>
        <v>-26706446088441.352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-58.371120692306384</v>
      </c>
      <c r="AC80">
        <f t="shared" si="30"/>
        <v>-52.117072063711781</v>
      </c>
      <c r="AE80">
        <f t="shared" si="31"/>
        <v>0</v>
      </c>
      <c r="AF80">
        <f t="shared" si="32"/>
        <v>0</v>
      </c>
      <c r="AG80">
        <f t="shared" si="32"/>
        <v>-2.4393489071477504E-11</v>
      </c>
      <c r="AH80">
        <f t="shared" si="33"/>
        <v>-1.1643178413891037E-5</v>
      </c>
      <c r="AI80">
        <f t="shared" si="34"/>
        <v>-1.1643202807380109E-5</v>
      </c>
      <c r="AJ80">
        <f t="shared" si="35"/>
        <v>-6.2540486285946031</v>
      </c>
      <c r="AK80">
        <f t="shared" si="49"/>
        <v>-4.0859784484614474</v>
      </c>
      <c r="AL80">
        <f t="shared" si="26"/>
        <v>-10.340038720258857</v>
      </c>
      <c r="AN80">
        <f t="shared" si="36"/>
        <v>0</v>
      </c>
      <c r="AO80">
        <f t="shared" si="36"/>
        <v>0</v>
      </c>
      <c r="AP80">
        <f t="shared" si="36"/>
        <v>-1.0124661665667415E-14</v>
      </c>
      <c r="AQ80">
        <f t="shared" si="36"/>
        <v>-4.8325699455387002E-9</v>
      </c>
      <c r="AR80">
        <f t="shared" si="36"/>
        <v>-4.8325800702003663E-9</v>
      </c>
      <c r="AS80">
        <f t="shared" si="36"/>
        <v>-2.595779809096263E-3</v>
      </c>
      <c r="AT80">
        <f t="shared" si="36"/>
        <v>-1.6959094798887303E-3</v>
      </c>
      <c r="AU80">
        <f t="shared" si="23"/>
        <v>-4.2916941215650631E-3</v>
      </c>
      <c r="AW80">
        <v>77</v>
      </c>
      <c r="AX80">
        <f>IF(Z80&gt;0, (R80*SUMPRODUCT(K80:$K$98, X80:$X$98)-K80*$AZ$3)/Z80, 0)</f>
        <v>-26706446088441.352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12.5</v>
      </c>
      <c r="R81">
        <f t="shared" si="28"/>
        <v>2000000</v>
      </c>
      <c r="S81">
        <f t="shared" si="29"/>
        <v>-103455782274608.41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-52.117072063711781</v>
      </c>
      <c r="AC81">
        <f t="shared" si="30"/>
        <v>-46.533100061051982</v>
      </c>
      <c r="AE81">
        <f t="shared" si="31"/>
        <v>0</v>
      </c>
      <c r="AF81">
        <f t="shared" si="32"/>
        <v>0</v>
      </c>
      <c r="AG81">
        <f t="shared" si="32"/>
        <v>-5.622341622425777E-12</v>
      </c>
      <c r="AH81">
        <f t="shared" si="33"/>
        <v>-2.9643540093339125E-6</v>
      </c>
      <c r="AI81">
        <f t="shared" si="34"/>
        <v>-2.9643596316755348E-6</v>
      </c>
      <c r="AJ81">
        <f t="shared" si="35"/>
        <v>-5.5839720026597988</v>
      </c>
      <c r="AK81">
        <f t="shared" si="49"/>
        <v>-3.648195044459825</v>
      </c>
      <c r="AL81">
        <f t="shared" si="26"/>
        <v>-9.2321700114792549</v>
      </c>
      <c r="AN81">
        <f t="shared" si="36"/>
        <v>0</v>
      </c>
      <c r="AO81">
        <f t="shared" si="36"/>
        <v>0</v>
      </c>
      <c r="AP81">
        <f t="shared" si="36"/>
        <v>-2.0835590057110004E-15</v>
      </c>
      <c r="AQ81">
        <f t="shared" si="36"/>
        <v>-1.0985469946592029E-9</v>
      </c>
      <c r="AR81">
        <f t="shared" si="36"/>
        <v>-1.0985490782182086E-9</v>
      </c>
      <c r="AS81">
        <f t="shared" si="36"/>
        <v>-2.0693397760415985E-3</v>
      </c>
      <c r="AT81">
        <f t="shared" si="36"/>
        <v>-1.3519686546892783E-3</v>
      </c>
      <c r="AU81">
        <f t="shared" si="23"/>
        <v>-3.4213095292799549E-3</v>
      </c>
      <c r="AW81">
        <v>78</v>
      </c>
      <c r="AX81">
        <f>IF(Z81&gt;0, (R81*SUMPRODUCT(K81:$K$98, X81:$X$98)-K81*$AZ$3)/Z81, 0)</f>
        <v>-103455782274608.41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12.5</v>
      </c>
      <c r="R82">
        <f t="shared" si="28"/>
        <v>2000000</v>
      </c>
      <c r="S82">
        <f t="shared" si="29"/>
        <v>-434594482708657.13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-46.533100061051982</v>
      </c>
      <c r="AC82">
        <f t="shared" si="30"/>
        <v>-41.547410769746627</v>
      </c>
      <c r="AE82">
        <f t="shared" si="31"/>
        <v>0</v>
      </c>
      <c r="AF82">
        <f t="shared" si="32"/>
        <v>0</v>
      </c>
      <c r="AG82">
        <f t="shared" si="32"/>
        <v>-1.1950051261234926E-12</v>
      </c>
      <c r="AH82">
        <f t="shared" si="33"/>
        <v>-6.9937809281248424E-7</v>
      </c>
      <c r="AI82">
        <f t="shared" si="34"/>
        <v>-6.9937928781761037E-7</v>
      </c>
      <c r="AJ82">
        <f t="shared" si="35"/>
        <v>-4.9856892913053557</v>
      </c>
      <c r="AK82">
        <f t="shared" si="49"/>
        <v>-3.2573170042736392</v>
      </c>
      <c r="AL82">
        <f t="shared" si="26"/>
        <v>-8.2430069949582823</v>
      </c>
      <c r="AN82">
        <f t="shared" si="36"/>
        <v>0</v>
      </c>
      <c r="AO82">
        <f t="shared" si="36"/>
        <v>0</v>
      </c>
      <c r="AP82">
        <f t="shared" si="36"/>
        <v>-3.9540332690521793E-16</v>
      </c>
      <c r="AQ82">
        <f t="shared" si="36"/>
        <v>-2.3141024136000659E-10</v>
      </c>
      <c r="AR82">
        <f t="shared" si="36"/>
        <v>-2.314106367633335E-10</v>
      </c>
      <c r="AS82">
        <f t="shared" si="36"/>
        <v>-1.6496650010973547E-3</v>
      </c>
      <c r="AT82">
        <f t="shared" si="36"/>
        <v>-1.0777811342556844E-3</v>
      </c>
      <c r="AU82">
        <f t="shared" si="23"/>
        <v>-2.7274463667636755E-3</v>
      </c>
      <c r="AW82">
        <v>79</v>
      </c>
      <c r="AX82">
        <f>IF(Z82&gt;0, (R82*SUMPRODUCT(K82:$K$98, X82:$X$98)-K82*$AZ$3)/Z82, 0)</f>
        <v>-434594482708657.13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12.5</v>
      </c>
      <c r="R83">
        <f t="shared" si="28"/>
        <v>2000000</v>
      </c>
      <c r="S83">
        <f t="shared" si="29"/>
        <v>-1992459038907808.8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-41.547410769746627</v>
      </c>
      <c r="AC83">
        <f t="shared" si="30"/>
        <v>-37.09590247318885</v>
      </c>
      <c r="AE83">
        <f t="shared" si="31"/>
        <v>0</v>
      </c>
      <c r="AF83">
        <f t="shared" si="32"/>
        <v>0</v>
      </c>
      <c r="AG83">
        <f t="shared" si="32"/>
        <v>-2.3272688264098162E-13</v>
      </c>
      <c r="AH83">
        <f t="shared" si="33"/>
        <v>-1.5205251075540417E-7</v>
      </c>
      <c r="AI83">
        <f t="shared" si="34"/>
        <v>-1.5205274348228681E-7</v>
      </c>
      <c r="AJ83">
        <f t="shared" si="35"/>
        <v>-4.4515082965577761</v>
      </c>
      <c r="AK83">
        <f t="shared" si="49"/>
        <v>-2.9083187538822641</v>
      </c>
      <c r="AL83">
        <f t="shared" si="26"/>
        <v>-7.3598272024927844</v>
      </c>
      <c r="AN83">
        <f t="shared" si="36"/>
        <v>0</v>
      </c>
      <c r="AO83">
        <f t="shared" si="36"/>
        <v>0</v>
      </c>
      <c r="AP83">
        <f t="shared" si="36"/>
        <v>-6.8754175822654605E-17</v>
      </c>
      <c r="AQ83">
        <f t="shared" si="36"/>
        <v>-4.4920659530684647E-11</v>
      </c>
      <c r="AR83">
        <f t="shared" si="36"/>
        <v>-4.4920728284860471E-11</v>
      </c>
      <c r="AS83">
        <f t="shared" si="36"/>
        <v>-1.3151028391064092E-3</v>
      </c>
      <c r="AT83">
        <f t="shared" si="36"/>
        <v>-8.5920052158827611E-4</v>
      </c>
      <c r="AU83">
        <f t="shared" si="23"/>
        <v>-2.1743034056154139E-3</v>
      </c>
      <c r="AW83">
        <v>80</v>
      </c>
      <c r="AX83">
        <f>IF(Z83&gt;0, (R83*SUMPRODUCT(K83:$K$98, X83:$X$98)-K83*$AZ$3)/Z83, 0)</f>
        <v>-1992459038907808.8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12.5</v>
      </c>
      <c r="R84">
        <f t="shared" si="28"/>
        <v>2000000</v>
      </c>
      <c r="S84">
        <f t="shared" si="29"/>
        <v>-1.004400072182749E+16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-37.09590247318885</v>
      </c>
      <c r="AC84">
        <f t="shared" si="30"/>
        <v>-33.121341493957708</v>
      </c>
      <c r="AE84">
        <f t="shared" si="31"/>
        <v>0</v>
      </c>
      <c r="AF84">
        <f t="shared" si="32"/>
        <v>0</v>
      </c>
      <c r="AG84">
        <f t="shared" si="32"/>
        <v>-4.1220304552023337E-14</v>
      </c>
      <c r="AH84">
        <f t="shared" si="33"/>
        <v>-3.0268689482007753E-8</v>
      </c>
      <c r="AI84">
        <f t="shared" si="34"/>
        <v>-3.0268730702312304E-8</v>
      </c>
      <c r="AJ84">
        <f t="shared" si="35"/>
        <v>-3.9745609792311427</v>
      </c>
      <c r="AK84">
        <f t="shared" si="49"/>
        <v>-2.5967131731232196</v>
      </c>
      <c r="AL84">
        <f t="shared" si="26"/>
        <v>-6.5712741826230925</v>
      </c>
      <c r="AN84">
        <f t="shared" si="36"/>
        <v>0</v>
      </c>
      <c r="AO84">
        <f t="shared" si="36"/>
        <v>0</v>
      </c>
      <c r="AP84">
        <f t="shared" si="36"/>
        <v>-1.0872907710194974E-17</v>
      </c>
      <c r="AQ84">
        <f t="shared" si="36"/>
        <v>-7.9841396327156683E-12</v>
      </c>
      <c r="AR84">
        <f t="shared" si="36"/>
        <v>-7.9841505056233785E-12</v>
      </c>
      <c r="AS84">
        <f t="shared" si="36"/>
        <v>-1.0483919317282465E-3</v>
      </c>
      <c r="AT84">
        <f t="shared" si="36"/>
        <v>-6.8494939540252443E-4</v>
      </c>
      <c r="AU84">
        <f t="shared" si="23"/>
        <v>-1.7333413351149213E-3</v>
      </c>
      <c r="AW84">
        <v>81</v>
      </c>
      <c r="AX84">
        <f>IF(Z84&gt;0, (R84*SUMPRODUCT(K84:$K$98, X84:$X$98)-K84*$AZ$3)/Z84, 0)</f>
        <v>-1.004400072182749E+16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12.5</v>
      </c>
      <c r="R85">
        <f t="shared" si="28"/>
        <v>2000000</v>
      </c>
      <c r="S85">
        <f t="shared" si="29"/>
        <v>-5.6197522857806184E+16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-33.121341493957708</v>
      </c>
      <c r="AC85">
        <f t="shared" si="30"/>
        <v>-29.57262633389777</v>
      </c>
      <c r="AE85">
        <f t="shared" si="31"/>
        <v>0</v>
      </c>
      <c r="AF85">
        <f t="shared" si="32"/>
        <v>0</v>
      </c>
      <c r="AG85">
        <f t="shared" si="32"/>
        <v>-6.5778313771774079E-15</v>
      </c>
      <c r="AH85">
        <f t="shared" si="33"/>
        <v>-5.4768432206921113E-9</v>
      </c>
      <c r="AI85">
        <f t="shared" si="34"/>
        <v>-5.4768497985234885E-9</v>
      </c>
      <c r="AJ85">
        <f t="shared" si="35"/>
        <v>-3.5487151600599383</v>
      </c>
      <c r="AK85">
        <f t="shared" si="49"/>
        <v>-2.3184939045770396</v>
      </c>
      <c r="AL85">
        <f t="shared" si="26"/>
        <v>-5.8672090701138275</v>
      </c>
      <c r="AN85">
        <f t="shared" si="36"/>
        <v>0</v>
      </c>
      <c r="AO85">
        <f t="shared" si="36"/>
        <v>0</v>
      </c>
      <c r="AP85">
        <f t="shared" si="36"/>
        <v>-1.5491705023112559E-18</v>
      </c>
      <c r="AQ85">
        <f t="shared" si="36"/>
        <v>-1.2898725243577739E-12</v>
      </c>
      <c r="AR85">
        <f t="shared" si="36"/>
        <v>-1.2898740735282762E-12</v>
      </c>
      <c r="AS85">
        <f t="shared" si="36"/>
        <v>-8.3577162925521306E-4</v>
      </c>
      <c r="AT85">
        <f t="shared" si="36"/>
        <v>-5.4603746444780994E-4</v>
      </c>
      <c r="AU85">
        <f t="shared" si="23"/>
        <v>-1.3818090949928969E-3</v>
      </c>
      <c r="AW85">
        <v>82</v>
      </c>
      <c r="AX85">
        <f>IF(Z85&gt;0, (R85*SUMPRODUCT(K85:$K$98, X85:$X$98)-K85*$AZ$3)/Z85, 0)</f>
        <v>-5.6197522857806184E+16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12.5</v>
      </c>
      <c r="R86">
        <f t="shared" si="28"/>
        <v>2000000</v>
      </c>
      <c r="S86">
        <f t="shared" si="29"/>
        <v>-3.5326327991023942E+17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-29.57262633389777</v>
      </c>
      <c r="AC86">
        <f t="shared" si="30"/>
        <v>-26.404130655266997</v>
      </c>
      <c r="AE86">
        <f t="shared" si="31"/>
        <v>0</v>
      </c>
      <c r="AF86">
        <f t="shared" si="32"/>
        <v>0</v>
      </c>
      <c r="AG86">
        <f t="shared" si="32"/>
        <v>-9.3429363299434972E-16</v>
      </c>
      <c r="AH86">
        <f t="shared" si="33"/>
        <v>-8.9244150886580549E-10</v>
      </c>
      <c r="AI86">
        <f t="shared" si="34"/>
        <v>-8.9244244315943846E-10</v>
      </c>
      <c r="AJ86">
        <f t="shared" si="35"/>
        <v>-3.168495678630773</v>
      </c>
      <c r="AK86">
        <f t="shared" si="49"/>
        <v>-2.0700838433728439</v>
      </c>
      <c r="AL86">
        <f t="shared" si="26"/>
        <v>-5.2385795228960594</v>
      </c>
      <c r="AN86">
        <f t="shared" si="36"/>
        <v>0</v>
      </c>
      <c r="AO86">
        <f t="shared" si="36"/>
        <v>0</v>
      </c>
      <c r="AP86">
        <f t="shared" si="36"/>
        <v>-1.964634876464876E-19</v>
      </c>
      <c r="AQ86">
        <f t="shared" si="36"/>
        <v>-1.8766281301772534E-13</v>
      </c>
      <c r="AR86">
        <f t="shared" si="36"/>
        <v>-1.8766300948121296E-13</v>
      </c>
      <c r="AS86">
        <f t="shared" si="36"/>
        <v>-6.6627202587432263E-4</v>
      </c>
      <c r="AT86">
        <f t="shared" si="36"/>
        <v>-4.3529772357137948E-4</v>
      </c>
      <c r="AU86">
        <f t="shared" si="23"/>
        <v>-1.1015697496333651E-3</v>
      </c>
      <c r="AW86">
        <v>83</v>
      </c>
      <c r="AX86">
        <f>IF(Z86&gt;0, (R86*SUMPRODUCT(K86:$K$98, X86:$X$98)-K86*$AZ$3)/Z86, 0)</f>
        <v>-3.5326327991023942E+17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12.5</v>
      </c>
      <c r="R87">
        <f t="shared" si="28"/>
        <v>2000000</v>
      </c>
      <c r="S87">
        <f t="shared" si="29"/>
        <v>-2.5335367259542825E+18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-26.404130655266997</v>
      </c>
      <c r="AC87">
        <f t="shared" si="30"/>
        <v>-23.575116656488547</v>
      </c>
      <c r="AE87">
        <f t="shared" si="31"/>
        <v>0</v>
      </c>
      <c r="AF87">
        <f t="shared" si="32"/>
        <v>0</v>
      </c>
      <c r="AG87">
        <f t="shared" si="32"/>
        <v>-1.1631525021414847E-16</v>
      </c>
      <c r="AH87">
        <f t="shared" si="33"/>
        <v>-1.2938167143204123E-10</v>
      </c>
      <c r="AI87">
        <f t="shared" si="34"/>
        <v>-1.2938178774729143E-10</v>
      </c>
      <c r="AJ87">
        <f t="shared" si="35"/>
        <v>-2.8290139987784499</v>
      </c>
      <c r="AK87">
        <f t="shared" si="49"/>
        <v>-1.8482891458686899</v>
      </c>
      <c r="AL87">
        <f t="shared" si="26"/>
        <v>-4.6773031447765216</v>
      </c>
      <c r="AN87">
        <f t="shared" si="36"/>
        <v>0</v>
      </c>
      <c r="AO87">
        <f t="shared" si="36"/>
        <v>0</v>
      </c>
      <c r="AP87">
        <f t="shared" si="36"/>
        <v>-2.1838212960097913E-20</v>
      </c>
      <c r="AQ87">
        <f t="shared" si="36"/>
        <v>-2.4291436322101863E-14</v>
      </c>
      <c r="AR87">
        <f t="shared" si="36"/>
        <v>-2.4291458160314821E-14</v>
      </c>
      <c r="AS87">
        <f t="shared" si="36"/>
        <v>-5.3114797981070787E-4</v>
      </c>
      <c r="AT87">
        <f t="shared" si="36"/>
        <v>-3.4701668014301511E-4</v>
      </c>
      <c r="AU87">
        <f t="shared" si="23"/>
        <v>-8.7816465997801448E-4</v>
      </c>
      <c r="AW87">
        <v>84</v>
      </c>
      <c r="AX87">
        <f>IF(Z87&gt;0, (R87*SUMPRODUCT(K87:$K$98, X87:$X$98)-K87*$AZ$3)/Z87, 0)</f>
        <v>-2.5335367259542825E+18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12.5</v>
      </c>
      <c r="R88">
        <f t="shared" si="28"/>
        <v>2000000</v>
      </c>
      <c r="S88">
        <f t="shared" si="29"/>
        <v>-2.1150075923809137E+19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-23.575116656488547</v>
      </c>
      <c r="AC88">
        <f t="shared" si="30"/>
        <v>-21.049211300436227</v>
      </c>
      <c r="AE88">
        <f t="shared" si="31"/>
        <v>0</v>
      </c>
      <c r="AF88">
        <f t="shared" si="32"/>
        <v>0</v>
      </c>
      <c r="AG88">
        <f t="shared" si="32"/>
        <v>-1.2440387552427552E-17</v>
      </c>
      <c r="AH88">
        <f t="shared" si="33"/>
        <v>-1.6433873625532709E-11</v>
      </c>
      <c r="AI88">
        <f t="shared" si="34"/>
        <v>-1.6433886065920261E-11</v>
      </c>
      <c r="AJ88">
        <f t="shared" si="35"/>
        <v>-2.5259053560523199</v>
      </c>
      <c r="AK88">
        <f t="shared" si="49"/>
        <v>-1.6502581659541984</v>
      </c>
      <c r="AL88">
        <f t="shared" si="26"/>
        <v>-4.1761635220229518</v>
      </c>
      <c r="AN88">
        <f t="shared" si="36"/>
        <v>0</v>
      </c>
      <c r="AO88">
        <f t="shared" si="36"/>
        <v>0</v>
      </c>
      <c r="AP88">
        <f t="shared" si="36"/>
        <v>-2.0854334001766189E-21</v>
      </c>
      <c r="AQ88">
        <f t="shared" si="36"/>
        <v>-2.7548779174713031E-15</v>
      </c>
      <c r="AR88">
        <f t="shared" si="36"/>
        <v>-2.7548800029047033E-15</v>
      </c>
      <c r="AS88">
        <f t="shared" si="36"/>
        <v>-4.2342791757871156E-4</v>
      </c>
      <c r="AT88">
        <f t="shared" si="36"/>
        <v>-2.7663957281809425E-4</v>
      </c>
      <c r="AU88">
        <f t="shared" si="23"/>
        <v>-7.0006749039956055E-4</v>
      </c>
      <c r="AW88">
        <v>85</v>
      </c>
      <c r="AX88">
        <f>IF(Z88&gt;0, (R88*SUMPRODUCT(K88:$K$98, X88:$X$98)-K88*$AZ$3)/Z88, 0)</f>
        <v>-2.1150075923809137E+19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-21.049211300436227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-1.9904620083884082E-12</v>
      </c>
      <c r="AI89">
        <f t="shared" si="34"/>
        <v>-1.9904620083884082E-12</v>
      </c>
      <c r="AJ89">
        <f t="shared" si="35"/>
        <v>-21.049211300436227</v>
      </c>
      <c r="AK89">
        <f t="shared" si="49"/>
        <v>-1.4734447910305359</v>
      </c>
      <c r="AL89">
        <f t="shared" si="26"/>
        <v>-22.522656091468754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-2.9791905716808834E-16</v>
      </c>
      <c r="AR89">
        <f t="shared" si="36"/>
        <v>-2.9791905716808834E-16</v>
      </c>
      <c r="AS89">
        <f t="shared" si="36"/>
        <v>-3.1505053391273517E-3</v>
      </c>
      <c r="AT89">
        <f t="shared" si="36"/>
        <v>-2.2053537373891463E-4</v>
      </c>
      <c r="AU89">
        <f t="shared" si="23"/>
        <v>-3.3710407128665645E-3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295107.20256968692</v>
      </c>
      <c r="AO91" s="8">
        <f t="shared" si="50"/>
        <v>-29510.720256968692</v>
      </c>
      <c r="AP91" s="8">
        <f t="shared" si="50"/>
        <v>-221.5012916176114</v>
      </c>
      <c r="AQ91" s="8">
        <f t="shared" si="50"/>
        <v>-125566.39124902629</v>
      </c>
      <c r="AR91" s="8">
        <f t="shared" si="50"/>
        <v>139808.58977207443</v>
      </c>
      <c r="AS91" s="8">
        <f t="shared" si="50"/>
        <v>-26816.524095921548</v>
      </c>
      <c r="AT91" s="8">
        <f t="shared" si="50"/>
        <v>9004.0204359808267</v>
      </c>
      <c r="AU91" s="8">
        <f t="shared" si="50"/>
        <v>121996.08611213371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27E8-84B8-45D7-BF45-EE086B9AF943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f>'S.45.04.F'!C3*(1+C12)</f>
        <v>681483.75297861837</v>
      </c>
      <c r="K3">
        <v>1</v>
      </c>
      <c r="L3" s="2">
        <v>0</v>
      </c>
      <c r="O3">
        <f>$C$3</f>
        <v>681483.75297861837</v>
      </c>
      <c r="P3">
        <f>O3*C5</f>
        <v>68148.375297861843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681483.75297861837</v>
      </c>
      <c r="AF3">
        <f t="shared" ref="AF3:AG34" si="4">-$Z3*P3</f>
        <v>-68148.375297861843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613235.3776807565</v>
      </c>
      <c r="AJ3">
        <f t="shared" ref="AJ3:AJ66" si="7">AB3-AC3</f>
        <v>0</v>
      </c>
      <c r="AL3">
        <f t="shared" ref="AL3:AL34" si="8">SUM(AI3:AK3)</f>
        <v>613235.3776807565</v>
      </c>
      <c r="AN3">
        <f t="shared" ref="AN3:AU34" si="9">AE3*$K3</f>
        <v>681483.75297861837</v>
      </c>
      <c r="AO3">
        <f t="shared" si="9"/>
        <v>-68148.375297861843</v>
      </c>
      <c r="AP3">
        <f t="shared" si="9"/>
        <v>-100</v>
      </c>
      <c r="AQ3">
        <f t="shared" si="9"/>
        <v>0</v>
      </c>
      <c r="AR3">
        <f t="shared" si="9"/>
        <v>613235.3776807565</v>
      </c>
      <c r="AS3">
        <f t="shared" si="9"/>
        <v>0</v>
      </c>
      <c r="AT3">
        <f t="shared" si="9"/>
        <v>0</v>
      </c>
      <c r="AU3">
        <f t="shared" si="9"/>
        <v>613235.3776807565</v>
      </c>
      <c r="AW3">
        <v>0</v>
      </c>
      <c r="AX3">
        <f>IF(Z3&gt;0, (R3*SUMPRODUCT(K3:$K$98, X3:$X$98)-K3*$AZ$3)/Z3, 0)</f>
        <v>0</v>
      </c>
      <c r="AZ3">
        <f>C6*ABS(SUMPRODUCT(X4:X79, K4:K79))/1</f>
        <v>279950.61407207401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2000000</v>
      </c>
      <c r="S4">
        <f t="shared" si="1"/>
        <v>19017.806953979372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18778.290094021941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-5188.6939999999995</v>
      </c>
      <c r="AI4">
        <f t="shared" si="6"/>
        <v>-5188.6939999999995</v>
      </c>
      <c r="AJ4">
        <f t="shared" si="7"/>
        <v>-18778.290094021941</v>
      </c>
      <c r="AK4">
        <f>G4*SUM(AB4, AE4:AF4)</f>
        <v>0</v>
      </c>
      <c r="AL4">
        <f t="shared" si="8"/>
        <v>-23966.98409402194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-4840.6511801474016</v>
      </c>
      <c r="AR4">
        <f t="shared" si="9"/>
        <v>-4840.6511801474016</v>
      </c>
      <c r="AS4">
        <f t="shared" si="9"/>
        <v>-17518.695861574717</v>
      </c>
      <c r="AT4">
        <f t="shared" si="9"/>
        <v>0</v>
      </c>
      <c r="AU4">
        <f t="shared" si="9"/>
        <v>-22359.347041722118</v>
      </c>
      <c r="AW4">
        <v>1</v>
      </c>
      <c r="AX4">
        <f>IF(Z4&gt;0, (R4*SUMPRODUCT(K4:$K$98, X4:$X$98)-K4*$AZ$3)/Z4, 0)</f>
        <v>19017.806953979372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12.5</v>
      </c>
      <c r="R5">
        <f t="shared" si="0"/>
        <v>2000000</v>
      </c>
      <c r="S5">
        <f t="shared" si="1"/>
        <v>36642.657674683855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18778.290094021941</v>
      </c>
      <c r="AC5">
        <f t="shared" si="2"/>
        <v>35721.948246599291</v>
      </c>
      <c r="AE5">
        <f t="shared" si="3"/>
        <v>0</v>
      </c>
      <c r="AF5">
        <f t="shared" si="4"/>
        <v>0</v>
      </c>
      <c r="AG5">
        <f t="shared" si="4"/>
        <v>-12.185916126683999</v>
      </c>
      <c r="AH5">
        <f t="shared" si="5"/>
        <v>-5316.6126705601773</v>
      </c>
      <c r="AI5">
        <f t="shared" si="6"/>
        <v>-5328.7985866868612</v>
      </c>
      <c r="AJ5">
        <f t="shared" si="7"/>
        <v>-16943.658152577351</v>
      </c>
      <c r="AK5">
        <f>G5*SUM(AB5, AE5:AF5)</f>
        <v>769.90989385489956</v>
      </c>
      <c r="AL5">
        <f t="shared" si="8"/>
        <v>-21502.546845409313</v>
      </c>
      <c r="AN5">
        <f t="shared" si="9"/>
        <v>0</v>
      </c>
      <c r="AO5">
        <f t="shared" si="9"/>
        <v>0</v>
      </c>
      <c r="AP5">
        <f t="shared" si="9"/>
        <v>-10.420274582610233</v>
      </c>
      <c r="AQ5">
        <f t="shared" si="9"/>
        <v>-4546.2781214543929</v>
      </c>
      <c r="AR5">
        <f t="shared" si="9"/>
        <v>-4556.6983960370035</v>
      </c>
      <c r="AS5">
        <f t="shared" si="9"/>
        <v>-14488.657934968311</v>
      </c>
      <c r="AT5">
        <f t="shared" si="9"/>
        <v>658.35612312058981</v>
      </c>
      <c r="AU5">
        <f t="shared" si="9"/>
        <v>-18387.000207884725</v>
      </c>
      <c r="AW5">
        <v>2</v>
      </c>
      <c r="AX5">
        <f>IF(Z5&gt;0, (R5*SUMPRODUCT(K5:$K$98, X5:$X$98)-K5*$AZ$3)/Z5, 0)</f>
        <v>36642.657674683855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12.5</v>
      </c>
      <c r="R6">
        <f t="shared" si="0"/>
        <v>2000000</v>
      </c>
      <c r="S6">
        <f t="shared" si="1"/>
        <v>56741.125671232927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35721.948246599291</v>
      </c>
      <c r="AC6">
        <f t="shared" si="2"/>
        <v>54606.973317763739</v>
      </c>
      <c r="AE6">
        <f t="shared" si="3"/>
        <v>0</v>
      </c>
      <c r="AF6">
        <f t="shared" si="4"/>
        <v>0</v>
      </c>
      <c r="AG6">
        <f t="shared" si="4"/>
        <v>-12.029848868826907</v>
      </c>
      <c r="AH6">
        <f t="shared" si="5"/>
        <v>-5473.2954544405065</v>
      </c>
      <c r="AI6">
        <f t="shared" si="6"/>
        <v>-5485.3253033093333</v>
      </c>
      <c r="AJ6">
        <f t="shared" si="7"/>
        <v>-18885.025071164448</v>
      </c>
      <c r="AK6">
        <f>G6*SUM(AB6, AE6:AF6)</f>
        <v>2089.7339724260587</v>
      </c>
      <c r="AL6">
        <f t="shared" si="8"/>
        <v>-22280.616402047723</v>
      </c>
      <c r="AN6">
        <f t="shared" si="9"/>
        <v>0</v>
      </c>
      <c r="AO6">
        <f t="shared" si="9"/>
        <v>0</v>
      </c>
      <c r="AP6">
        <f t="shared" si="9"/>
        <v>-9.2799460704740593</v>
      </c>
      <c r="AQ6">
        <f t="shared" si="9"/>
        <v>-4222.1550078319224</v>
      </c>
      <c r="AR6">
        <f t="shared" si="9"/>
        <v>-4231.434953902396</v>
      </c>
      <c r="AS6">
        <f t="shared" si="9"/>
        <v>-14568.097746771306</v>
      </c>
      <c r="AT6">
        <f t="shared" si="9"/>
        <v>1612.0417452627919</v>
      </c>
      <c r="AU6">
        <f t="shared" si="9"/>
        <v>-17187.490955410911</v>
      </c>
      <c r="AW6">
        <v>3</v>
      </c>
      <c r="AX6">
        <f>IF(Z6&gt;0, (R6*SUMPRODUCT(K6:$K$98, X6:$X$98)-K6*$AZ$3)/Z6, 0)</f>
        <v>56741.125671232927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12.5</v>
      </c>
      <c r="R7">
        <f t="shared" si="0"/>
        <v>2000000</v>
      </c>
      <c r="S7">
        <f t="shared" si="1"/>
        <v>73538.149548436399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54606.973317763739</v>
      </c>
      <c r="AC7">
        <f t="shared" si="2"/>
        <v>69856.486133572354</v>
      </c>
      <c r="AE7">
        <f t="shared" si="3"/>
        <v>0</v>
      </c>
      <c r="AF7">
        <f t="shared" si="4"/>
        <v>0</v>
      </c>
      <c r="AG7">
        <f t="shared" si="4"/>
        <v>-11.874191586701693</v>
      </c>
      <c r="AH7">
        <f t="shared" si="5"/>
        <v>-5657.4069499110119</v>
      </c>
      <c r="AI7">
        <f t="shared" si="6"/>
        <v>-5669.2811414977132</v>
      </c>
      <c r="AJ7">
        <f t="shared" si="7"/>
        <v>-15249.512815808615</v>
      </c>
      <c r="AK7">
        <f>G7*SUM(AB7, AE7:AF7)</f>
        <v>2681.2023899021997</v>
      </c>
      <c r="AL7">
        <f t="shared" si="8"/>
        <v>-18237.591567404128</v>
      </c>
      <c r="AN7">
        <f t="shared" si="9"/>
        <v>0</v>
      </c>
      <c r="AO7">
        <f t="shared" si="9"/>
        <v>0</v>
      </c>
      <c r="AP7">
        <f t="shared" si="9"/>
        <v>-8.3339736892748135</v>
      </c>
      <c r="AQ7">
        <f t="shared" si="9"/>
        <v>-3970.6855263209868</v>
      </c>
      <c r="AR7">
        <f t="shared" si="9"/>
        <v>-3979.0195000102617</v>
      </c>
      <c r="AS7">
        <f t="shared" si="9"/>
        <v>-10702.963452563741</v>
      </c>
      <c r="AT7">
        <f t="shared" si="9"/>
        <v>1881.8182282060093</v>
      </c>
      <c r="AU7">
        <f t="shared" si="9"/>
        <v>-12800.164724367993</v>
      </c>
      <c r="AW7">
        <v>4</v>
      </c>
      <c r="AX7">
        <f>IF(Z7&gt;0, (R7*SUMPRODUCT(K7:$K$98, X7:$X$98)-K7*$AZ$3)/Z7, 0)</f>
        <v>73538.149548436399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12.5</v>
      </c>
      <c r="R8">
        <f t="shared" si="0"/>
        <v>2000000</v>
      </c>
      <c r="S8">
        <f t="shared" si="1"/>
        <v>84285.244817904444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69856.486133572354</v>
      </c>
      <c r="AC8">
        <f t="shared" si="2"/>
        <v>78962.794549893501</v>
      </c>
      <c r="AE8">
        <f t="shared" si="3"/>
        <v>0</v>
      </c>
      <c r="AF8">
        <f t="shared" si="4"/>
        <v>0</v>
      </c>
      <c r="AG8">
        <f t="shared" si="4"/>
        <v>-11.710649165297271</v>
      </c>
      <c r="AH8">
        <f t="shared" si="5"/>
        <v>-7168.0808859849612</v>
      </c>
      <c r="AI8">
        <f t="shared" si="6"/>
        <v>-7179.7915351502588</v>
      </c>
      <c r="AJ8">
        <f t="shared" si="7"/>
        <v>-9106.3084163211461</v>
      </c>
      <c r="AK8">
        <f t="shared" ref="AK8:AK71" si="22">G8*SUM(AB8:AB8, AE8:AF8)</f>
        <v>1487.9431546450912</v>
      </c>
      <c r="AL8">
        <f t="shared" si="8"/>
        <v>-14798.156796826315</v>
      </c>
      <c r="AN8">
        <f t="shared" si="9"/>
        <v>0</v>
      </c>
      <c r="AO8">
        <f t="shared" si="9"/>
        <v>0</v>
      </c>
      <c r="AP8">
        <f t="shared" si="9"/>
        <v>-7.6721650748591594</v>
      </c>
      <c r="AQ8">
        <f t="shared" si="9"/>
        <v>-4696.1273496423883</v>
      </c>
      <c r="AR8">
        <f t="shared" si="9"/>
        <v>-4703.7995147172478</v>
      </c>
      <c r="AS8">
        <f t="shared" si="9"/>
        <v>-5965.9460723688771</v>
      </c>
      <c r="AT8">
        <f t="shared" si="9"/>
        <v>974.81747965541115</v>
      </c>
      <c r="AU8">
        <f t="shared" si="9"/>
        <v>-9694.9281074307146</v>
      </c>
      <c r="AW8">
        <v>5</v>
      </c>
      <c r="AX8">
        <f>IF(Z8&gt;0, (R8*SUMPRODUCT(K8:$K$98, X8:$X$98)-K8*$AZ$3)/Z8, 0)</f>
        <v>84285.244817904444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12.5</v>
      </c>
      <c r="R9">
        <f t="shared" si="0"/>
        <v>2000000</v>
      </c>
      <c r="S9">
        <f t="shared" si="1"/>
        <v>90973.037787045221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78962.794549893501</v>
      </c>
      <c r="AC9">
        <f t="shared" si="2"/>
        <v>83976.40294934783</v>
      </c>
      <c r="AE9">
        <f t="shared" si="3"/>
        <v>0</v>
      </c>
      <c r="AF9">
        <f t="shared" si="4"/>
        <v>0</v>
      </c>
      <c r="AG9">
        <f t="shared" si="4"/>
        <v>-11.538638946234334</v>
      </c>
      <c r="AH9">
        <f t="shared" si="5"/>
        <v>-8784.59638559423</v>
      </c>
      <c r="AI9">
        <f t="shared" si="6"/>
        <v>-8796.1350245404647</v>
      </c>
      <c r="AJ9">
        <f t="shared" si="7"/>
        <v>-5013.6083994543296</v>
      </c>
      <c r="AK9">
        <f t="shared" si="22"/>
        <v>465.88048784437166</v>
      </c>
      <c r="AL9">
        <f t="shared" si="8"/>
        <v>-13343.862936150423</v>
      </c>
      <c r="AN9">
        <f t="shared" si="9"/>
        <v>0</v>
      </c>
      <c r="AO9">
        <f t="shared" si="9"/>
        <v>0</v>
      </c>
      <c r="AP9">
        <f t="shared" si="9"/>
        <v>-7.1592703475067392</v>
      </c>
      <c r="AQ9">
        <f t="shared" si="9"/>
        <v>-5450.4955663531173</v>
      </c>
      <c r="AR9">
        <f t="shared" si="9"/>
        <v>-5457.6548367006244</v>
      </c>
      <c r="AS9">
        <f t="shared" si="9"/>
        <v>-3110.7462600637255</v>
      </c>
      <c r="AT9">
        <f t="shared" si="9"/>
        <v>289.06046697948625</v>
      </c>
      <c r="AU9">
        <f t="shared" si="9"/>
        <v>-8279.3406297848633</v>
      </c>
      <c r="AW9">
        <v>6</v>
      </c>
      <c r="AX9">
        <f>IF(Z9&gt;0, (R9*SUMPRODUCT(K9:$K$98, X9:$X$98)-K9*$AZ$3)/Z9, 0)</f>
        <v>90973.037787045221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12.5</v>
      </c>
      <c r="R10">
        <f t="shared" si="0"/>
        <v>2000000</v>
      </c>
      <c r="S10">
        <f t="shared" si="1"/>
        <v>96234.07547064648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83976.40294934783</v>
      </c>
      <c r="AC10">
        <f t="shared" si="2"/>
        <v>87440.696097546926</v>
      </c>
      <c r="AE10">
        <f t="shared" si="3"/>
        <v>0</v>
      </c>
      <c r="AF10">
        <f t="shared" si="4"/>
        <v>0</v>
      </c>
      <c r="AG10">
        <f t="shared" si="4"/>
        <v>-11.357813704488992</v>
      </c>
      <c r="AH10">
        <f t="shared" si="5"/>
        <v>-10470.216365279977</v>
      </c>
      <c r="AI10">
        <f t="shared" si="6"/>
        <v>-10481.574178984467</v>
      </c>
      <c r="AJ10">
        <f t="shared" si="7"/>
        <v>-3464.2931481990963</v>
      </c>
      <c r="AK10">
        <f t="shared" si="22"/>
        <v>344.30325209232615</v>
      </c>
      <c r="AL10">
        <f t="shared" si="8"/>
        <v>-13601.564075091237</v>
      </c>
      <c r="AN10">
        <f t="shared" si="9"/>
        <v>0</v>
      </c>
      <c r="AO10">
        <f t="shared" si="9"/>
        <v>0</v>
      </c>
      <c r="AP10">
        <f t="shared" si="9"/>
        <v>-6.6853955196805464</v>
      </c>
      <c r="AQ10">
        <f t="shared" si="9"/>
        <v>-6162.9411610144034</v>
      </c>
      <c r="AR10">
        <f t="shared" si="9"/>
        <v>-6169.6265565340846</v>
      </c>
      <c r="AS10">
        <f t="shared" si="9"/>
        <v>-2039.1397934865379</v>
      </c>
      <c r="AT10">
        <f t="shared" si="9"/>
        <v>202.66254394010076</v>
      </c>
      <c r="AU10">
        <f t="shared" si="9"/>
        <v>-8006.1038060805222</v>
      </c>
      <c r="AW10">
        <v>7</v>
      </c>
      <c r="AX10">
        <f>IF(Z10&gt;0, (R10*SUMPRODUCT(K10:$K$98, X10:$X$98)-K10*$AZ$3)/Z10, 0)</f>
        <v>96234.07547064648</v>
      </c>
    </row>
    <row r="11" spans="1:52" x14ac:dyDescent="0.25">
      <c r="A11" t="s">
        <v>33</v>
      </c>
      <c r="C11" s="12">
        <f>AU81</f>
        <v>297895.9401237662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12.5</v>
      </c>
      <c r="R11">
        <f t="shared" si="0"/>
        <v>2000000</v>
      </c>
      <c r="S11">
        <f t="shared" si="1"/>
        <v>100164.20182197454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87440.696097546926</v>
      </c>
      <c r="AC11">
        <f t="shared" si="2"/>
        <v>89482.483862485911</v>
      </c>
      <c r="AE11">
        <f t="shared" si="3"/>
        <v>0</v>
      </c>
      <c r="AF11">
        <f t="shared" si="4"/>
        <v>0</v>
      </c>
      <c r="AG11">
        <f t="shared" si="4"/>
        <v>-11.166974107866197</v>
      </c>
      <c r="AH11">
        <f t="shared" si="5"/>
        <v>-12361.833532464663</v>
      </c>
      <c r="AI11">
        <f t="shared" si="6"/>
        <v>-12373.000506572529</v>
      </c>
      <c r="AJ11">
        <f t="shared" si="7"/>
        <v>-2041.7877649389848</v>
      </c>
      <c r="AK11">
        <f t="shared" si="22"/>
        <v>209.85767063411259</v>
      </c>
      <c r="AL11">
        <f t="shared" si="8"/>
        <v>-14204.930600877402</v>
      </c>
      <c r="AN11">
        <f t="shared" si="9"/>
        <v>0</v>
      </c>
      <c r="AO11">
        <f t="shared" si="9"/>
        <v>0</v>
      </c>
      <c r="AP11">
        <f t="shared" si="9"/>
        <v>-6.2457850642089392</v>
      </c>
      <c r="AQ11">
        <f t="shared" si="9"/>
        <v>-6914.0802600157813</v>
      </c>
      <c r="AR11">
        <f t="shared" si="9"/>
        <v>-6920.3260450799908</v>
      </c>
      <c r="AS11">
        <f t="shared" si="9"/>
        <v>-1141.9895312157435</v>
      </c>
      <c r="AT11">
        <f t="shared" si="9"/>
        <v>117.37520766103708</v>
      </c>
      <c r="AU11">
        <f t="shared" si="9"/>
        <v>-7944.9403686346968</v>
      </c>
      <c r="AW11">
        <v>8</v>
      </c>
      <c r="AX11">
        <f>IF(Z11&gt;0, (R11*SUMPRODUCT(K11:$K$98, X11:$X$98)-K11*$AZ$3)/Z11, 0)</f>
        <v>100164.20182197454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12.5</v>
      </c>
      <c r="R12">
        <f t="shared" si="0"/>
        <v>2000000</v>
      </c>
      <c r="S12">
        <f t="shared" si="1"/>
        <v>102999.11545467607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89482.483862485911</v>
      </c>
      <c r="AC12">
        <f t="shared" si="2"/>
        <v>90350.472448164248</v>
      </c>
      <c r="AE12">
        <f t="shared" si="3"/>
        <v>0</v>
      </c>
      <c r="AF12">
        <f t="shared" si="4"/>
        <v>0</v>
      </c>
      <c r="AG12">
        <f t="shared" si="4"/>
        <v>-10.964957326250321</v>
      </c>
      <c r="AH12">
        <f t="shared" si="5"/>
        <v>-14455.5264859545</v>
      </c>
      <c r="AI12">
        <f t="shared" si="6"/>
        <v>-14466.491443280751</v>
      </c>
      <c r="AJ12">
        <f t="shared" si="7"/>
        <v>-867.98858567833668</v>
      </c>
      <c r="AK12">
        <f t="shared" si="22"/>
        <v>205.80971288371759</v>
      </c>
      <c r="AL12">
        <f t="shared" si="8"/>
        <v>-15128.67031607537</v>
      </c>
      <c r="AN12">
        <f t="shared" si="9"/>
        <v>0</v>
      </c>
      <c r="AO12">
        <f t="shared" si="9"/>
        <v>0</v>
      </c>
      <c r="AP12">
        <f t="shared" si="9"/>
        <v>-5.8279913841063564</v>
      </c>
      <c r="AQ12">
        <f t="shared" si="9"/>
        <v>-7683.2659996930279</v>
      </c>
      <c r="AR12">
        <f t="shared" si="9"/>
        <v>-7689.093991077134</v>
      </c>
      <c r="AS12">
        <f t="shared" si="9"/>
        <v>-461.34516061686344</v>
      </c>
      <c r="AT12">
        <f t="shared" si="9"/>
        <v>109.39005029961997</v>
      </c>
      <c r="AU12">
        <f t="shared" si="9"/>
        <v>-8041.0491013943774</v>
      </c>
      <c r="AW12">
        <v>9</v>
      </c>
      <c r="AX12">
        <f>IF(Z12&gt;0, (R12*SUMPRODUCT(K12:$K$98, X12:$X$98)-K12*$AZ$3)/Z12, 0)</f>
        <v>102999.11545467607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12.5</v>
      </c>
      <c r="R13">
        <f t="shared" si="0"/>
        <v>2000000</v>
      </c>
      <c r="S13">
        <f t="shared" si="1"/>
        <v>104667.55099252734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90350.472448164248</v>
      </c>
      <c r="AC13">
        <f t="shared" si="2"/>
        <v>90022.17776734833</v>
      </c>
      <c r="AE13">
        <f t="shared" si="3"/>
        <v>0</v>
      </c>
      <c r="AF13">
        <f t="shared" si="4"/>
        <v>0</v>
      </c>
      <c r="AG13">
        <f t="shared" si="4"/>
        <v>-10.75096542740541</v>
      </c>
      <c r="AH13">
        <f t="shared" si="5"/>
        <v>-16694.772093185416</v>
      </c>
      <c r="AI13">
        <f t="shared" si="6"/>
        <v>-16705.523058612824</v>
      </c>
      <c r="AJ13">
        <f t="shared" si="7"/>
        <v>328.29468081591767</v>
      </c>
      <c r="AK13">
        <f t="shared" si="22"/>
        <v>180.70094489632851</v>
      </c>
      <c r="AL13">
        <f t="shared" si="8"/>
        <v>-16196.527432900577</v>
      </c>
      <c r="AN13">
        <f t="shared" si="9"/>
        <v>0</v>
      </c>
      <c r="AO13">
        <f t="shared" si="9"/>
        <v>0</v>
      </c>
      <c r="AP13">
        <f t="shared" si="9"/>
        <v>-5.43179887356081</v>
      </c>
      <c r="AQ13">
        <f t="shared" si="9"/>
        <v>-8434.8373048395097</v>
      </c>
      <c r="AR13">
        <f t="shared" si="9"/>
        <v>-8440.2691037130717</v>
      </c>
      <c r="AS13">
        <f t="shared" si="9"/>
        <v>165.86702743050904</v>
      </c>
      <c r="AT13">
        <f t="shared" si="9"/>
        <v>91.297027747593603</v>
      </c>
      <c r="AU13">
        <f t="shared" si="9"/>
        <v>-8183.1050485349688</v>
      </c>
      <c r="AW13">
        <v>10</v>
      </c>
      <c r="AX13">
        <f>IF(Z13&gt;0, (R13*SUMPRODUCT(K13:$K$98, X13:$X$98)-K13*$AZ$3)/Z13, 0)</f>
        <v>104667.55099252734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12.5</v>
      </c>
      <c r="R14">
        <f t="shared" si="0"/>
        <v>2000000</v>
      </c>
      <c r="S14">
        <f t="shared" si="1"/>
        <v>105182.65159079593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90022.17776734833</v>
      </c>
      <c r="AC14">
        <f t="shared" si="2"/>
        <v>88553.192304732307</v>
      </c>
      <c r="AE14">
        <f t="shared" si="3"/>
        <v>0</v>
      </c>
      <c r="AF14">
        <f t="shared" si="4"/>
        <v>0</v>
      </c>
      <c r="AG14">
        <f t="shared" si="4"/>
        <v>-10.523740246780536</v>
      </c>
      <c r="AH14">
        <f t="shared" si="5"/>
        <v>-19154.48421613111</v>
      </c>
      <c r="AI14">
        <f t="shared" si="6"/>
        <v>-19165.007956377889</v>
      </c>
      <c r="AJ14">
        <f t="shared" si="7"/>
        <v>1468.9854626160231</v>
      </c>
      <c r="AK14">
        <f t="shared" si="22"/>
        <v>162.039919981227</v>
      </c>
      <c r="AL14">
        <f t="shared" si="8"/>
        <v>-17533.982573780639</v>
      </c>
      <c r="AN14">
        <f t="shared" si="9"/>
        <v>0</v>
      </c>
      <c r="AO14">
        <f t="shared" si="9"/>
        <v>0</v>
      </c>
      <c r="AP14">
        <f t="shared" si="9"/>
        <v>-5.055139782028971</v>
      </c>
      <c r="AQ14">
        <f t="shared" si="9"/>
        <v>-9200.9678018072118</v>
      </c>
      <c r="AR14">
        <f t="shared" si="9"/>
        <v>-9206.0229415892391</v>
      </c>
      <c r="AS14">
        <f t="shared" si="9"/>
        <v>705.63570338637533</v>
      </c>
      <c r="AT14">
        <f t="shared" si="9"/>
        <v>77.836817192868722</v>
      </c>
      <c r="AU14">
        <f t="shared" si="9"/>
        <v>-8422.5504210099953</v>
      </c>
      <c r="AW14">
        <v>11</v>
      </c>
      <c r="AX14">
        <f>IF(Z14&gt;0, (R14*SUMPRODUCT(K14:$K$98, X14:$X$98)-K14*$AZ$3)/Z14, 0)</f>
        <v>105182.65159079593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12.5</v>
      </c>
      <c r="R15">
        <f t="shared" si="0"/>
        <v>2000000</v>
      </c>
      <c r="S15">
        <f t="shared" si="1"/>
        <v>104860.31545705021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88553.192304732307</v>
      </c>
      <c r="AC15">
        <f t="shared" si="2"/>
        <v>86253.98564711494</v>
      </c>
      <c r="AE15">
        <f t="shared" si="3"/>
        <v>0</v>
      </c>
      <c r="AF15">
        <f t="shared" si="4"/>
        <v>0</v>
      </c>
      <c r="AG15">
        <f t="shared" si="4"/>
        <v>-10.28201008064435</v>
      </c>
      <c r="AH15">
        <f t="shared" si="5"/>
        <v>-21838.842186940816</v>
      </c>
      <c r="AI15">
        <f t="shared" si="6"/>
        <v>-21849.124197021461</v>
      </c>
      <c r="AJ15">
        <f t="shared" si="7"/>
        <v>2299.2066576173675</v>
      </c>
      <c r="AK15">
        <f t="shared" si="22"/>
        <v>363.06808844940247</v>
      </c>
      <c r="AL15">
        <f t="shared" si="8"/>
        <v>-19186.849450954691</v>
      </c>
      <c r="AN15">
        <f t="shared" si="9"/>
        <v>0</v>
      </c>
      <c r="AO15">
        <f t="shared" si="9"/>
        <v>0</v>
      </c>
      <c r="AP15">
        <f t="shared" si="9"/>
        <v>-4.685535804959418</v>
      </c>
      <c r="AQ15">
        <f t="shared" si="9"/>
        <v>-9952.0109592575736</v>
      </c>
      <c r="AR15">
        <f t="shared" si="9"/>
        <v>-9956.6964950625352</v>
      </c>
      <c r="AS15">
        <f t="shared" si="9"/>
        <v>1047.7537984082703</v>
      </c>
      <c r="AT15">
        <f t="shared" si="9"/>
        <v>165.45096870409213</v>
      </c>
      <c r="AU15">
        <f t="shared" si="9"/>
        <v>-8743.4917279501715</v>
      </c>
      <c r="AW15">
        <v>12</v>
      </c>
      <c r="AX15">
        <f>IF(Z15&gt;0, (R15*SUMPRODUCT(K15:$K$98, X15:$X$98)-K15*$AZ$3)/Z15, 0)</f>
        <v>104860.31545705021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12.5</v>
      </c>
      <c r="R16">
        <f t="shared" si="0"/>
        <v>2000000</v>
      </c>
      <c r="S16">
        <f t="shared" si="1"/>
        <v>103719.87407665393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86253.98564711494</v>
      </c>
      <c r="AC16">
        <f t="shared" si="2"/>
        <v>83192.981757791567</v>
      </c>
      <c r="AE16">
        <f t="shared" si="3"/>
        <v>0</v>
      </c>
      <c r="AF16">
        <f t="shared" si="4"/>
        <v>0</v>
      </c>
      <c r="AG16">
        <f t="shared" si="4"/>
        <v>-10.026162114348981</v>
      </c>
      <c r="AH16">
        <f t="shared" si="5"/>
        <v>-24484.458478228069</v>
      </c>
      <c r="AI16">
        <f t="shared" si="6"/>
        <v>-24494.484640342416</v>
      </c>
      <c r="AJ16">
        <f t="shared" si="7"/>
        <v>3061.0038893233723</v>
      </c>
      <c r="AK16">
        <f t="shared" si="22"/>
        <v>612.40329809451612</v>
      </c>
      <c r="AL16">
        <f t="shared" si="8"/>
        <v>-20821.077452924528</v>
      </c>
      <c r="AN16">
        <f t="shared" si="9"/>
        <v>0</v>
      </c>
      <c r="AO16">
        <f t="shared" si="9"/>
        <v>0</v>
      </c>
      <c r="AP16">
        <f t="shared" si="9"/>
        <v>-4.322150500636309</v>
      </c>
      <c r="AQ16">
        <f t="shared" si="9"/>
        <v>-10554.937498769323</v>
      </c>
      <c r="AR16">
        <f t="shared" si="9"/>
        <v>-10559.259649269958</v>
      </c>
      <c r="AS16">
        <f t="shared" si="9"/>
        <v>1319.559702087239</v>
      </c>
      <c r="AT16">
        <f t="shared" si="9"/>
        <v>263.99924430330321</v>
      </c>
      <c r="AU16">
        <f t="shared" si="9"/>
        <v>-8975.700702879416</v>
      </c>
      <c r="AW16">
        <v>13</v>
      </c>
      <c r="AX16">
        <f>IF(Z16&gt;0, (R16*SUMPRODUCT(K16:$K$98, X16:$X$98)-K16*$AZ$3)/Z16, 0)</f>
        <v>103719.87407665393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12.5</v>
      </c>
      <c r="R17">
        <f t="shared" si="0"/>
        <v>2000000</v>
      </c>
      <c r="S17">
        <f t="shared" si="1"/>
        <v>102340.38048784554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83192.981757791567</v>
      </c>
      <c r="AC17">
        <f t="shared" si="2"/>
        <v>79875.855954493876</v>
      </c>
      <c r="AE17">
        <f t="shared" si="3"/>
        <v>0</v>
      </c>
      <c r="AF17">
        <f t="shared" si="4"/>
        <v>0</v>
      </c>
      <c r="AG17">
        <f t="shared" si="4"/>
        <v>-9.756150941316406</v>
      </c>
      <c r="AH17">
        <f t="shared" si="5"/>
        <v>-27159.928302253731</v>
      </c>
      <c r="AI17">
        <f t="shared" si="6"/>
        <v>-27169.684453195048</v>
      </c>
      <c r="AJ17">
        <f t="shared" si="7"/>
        <v>3317.1258032976912</v>
      </c>
      <c r="AK17">
        <f t="shared" si="22"/>
        <v>1148.0631482575236</v>
      </c>
      <c r="AL17">
        <f t="shared" si="8"/>
        <v>-22704.495501639834</v>
      </c>
      <c r="AN17">
        <f t="shared" si="9"/>
        <v>0</v>
      </c>
      <c r="AO17">
        <f t="shared" si="9"/>
        <v>0</v>
      </c>
      <c r="AP17">
        <f t="shared" si="9"/>
        <v>-3.9535177013655689</v>
      </c>
      <c r="AQ17">
        <f t="shared" si="9"/>
        <v>-11006.108654597274</v>
      </c>
      <c r="AR17">
        <f t="shared" si="9"/>
        <v>-11010.06217229864</v>
      </c>
      <c r="AS17">
        <f t="shared" si="9"/>
        <v>1344.2099922271577</v>
      </c>
      <c r="AT17">
        <f t="shared" si="9"/>
        <v>465.23347232153083</v>
      </c>
      <c r="AU17">
        <f t="shared" si="9"/>
        <v>-9200.6187077499508</v>
      </c>
      <c r="AW17">
        <v>14</v>
      </c>
      <c r="AX17">
        <f>IF(Z17&gt;0, (R17*SUMPRODUCT(K17:$K$98, X17:$X$98)-K17*$AZ$3)/Z17, 0)</f>
        <v>102340.38048784554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12.5</v>
      </c>
      <c r="R18">
        <f t="shared" si="0"/>
        <v>2000000</v>
      </c>
      <c r="S18">
        <f t="shared" si="1"/>
        <v>100895.38017976556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79875.855954493876</v>
      </c>
      <c r="AC18">
        <f t="shared" si="2"/>
        <v>76449.70738354628</v>
      </c>
      <c r="AE18">
        <f t="shared" si="3"/>
        <v>0</v>
      </c>
      <c r="AF18">
        <f t="shared" si="4"/>
        <v>0</v>
      </c>
      <c r="AG18">
        <f t="shared" si="4"/>
        <v>-9.4714083101891831</v>
      </c>
      <c r="AH18">
        <f t="shared" si="5"/>
        <v>-29948.979474249423</v>
      </c>
      <c r="AI18">
        <f t="shared" si="6"/>
        <v>-29958.450882559613</v>
      </c>
      <c r="AJ18">
        <f t="shared" si="7"/>
        <v>3426.1485709475965</v>
      </c>
      <c r="AK18">
        <f t="shared" si="22"/>
        <v>1725.3184886170677</v>
      </c>
      <c r="AL18">
        <f t="shared" si="8"/>
        <v>-24806.983822994949</v>
      </c>
      <c r="AN18">
        <f t="shared" si="9"/>
        <v>0</v>
      </c>
      <c r="AO18">
        <f t="shared" si="9"/>
        <v>0</v>
      </c>
      <c r="AP18">
        <f t="shared" si="9"/>
        <v>-3.5816820566202141</v>
      </c>
      <c r="AQ18">
        <f t="shared" si="9"/>
        <v>-11325.42478203684</v>
      </c>
      <c r="AR18">
        <f t="shared" si="9"/>
        <v>-11329.006464093462</v>
      </c>
      <c r="AS18">
        <f t="shared" si="9"/>
        <v>1295.6230433732494</v>
      </c>
      <c r="AT18">
        <f t="shared" si="9"/>
        <v>652.44175631062274</v>
      </c>
      <c r="AU18">
        <f t="shared" si="9"/>
        <v>-9380.9416644095891</v>
      </c>
      <c r="AW18">
        <v>15</v>
      </c>
      <c r="AX18">
        <f>IF(Z18&gt;0, (R18*SUMPRODUCT(K18:$K$98, X18:$X$98)-K18*$AZ$3)/Z18, 0)</f>
        <v>100895.38017976556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12.5</v>
      </c>
      <c r="R19">
        <f t="shared" si="0"/>
        <v>2000000</v>
      </c>
      <c r="S19">
        <f t="shared" si="1"/>
        <v>98509.876297119408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76449.70738354628</v>
      </c>
      <c r="AC19">
        <f t="shared" si="2"/>
        <v>72262.271819692221</v>
      </c>
      <c r="AE19">
        <f t="shared" si="3"/>
        <v>0</v>
      </c>
      <c r="AF19">
        <f t="shared" si="4"/>
        <v>0</v>
      </c>
      <c r="AG19">
        <f t="shared" si="4"/>
        <v>-9.1694196734319338</v>
      </c>
      <c r="AH19">
        <f t="shared" si="5"/>
        <v>-33163.928584857269</v>
      </c>
      <c r="AI19">
        <f t="shared" si="6"/>
        <v>-33173.098004530701</v>
      </c>
      <c r="AJ19">
        <f t="shared" si="7"/>
        <v>4187.4355638540583</v>
      </c>
      <c r="AK19">
        <f t="shared" si="22"/>
        <v>1704.8284746530821</v>
      </c>
      <c r="AL19">
        <f t="shared" si="8"/>
        <v>-27280.833966023562</v>
      </c>
      <c r="AN19">
        <f t="shared" si="9"/>
        <v>0</v>
      </c>
      <c r="AO19">
        <f t="shared" si="9"/>
        <v>0</v>
      </c>
      <c r="AP19">
        <f t="shared" si="9"/>
        <v>-3.2336872642792183</v>
      </c>
      <c r="AQ19">
        <f t="shared" si="9"/>
        <v>-11695.590050158538</v>
      </c>
      <c r="AR19">
        <f t="shared" si="9"/>
        <v>-11698.823737422817</v>
      </c>
      <c r="AS19">
        <f t="shared" si="9"/>
        <v>1476.7408991060674</v>
      </c>
      <c r="AT19">
        <f t="shared" si="9"/>
        <v>601.22475822975116</v>
      </c>
      <c r="AU19">
        <f t="shared" si="9"/>
        <v>-9620.8580800869986</v>
      </c>
      <c r="AW19">
        <v>16</v>
      </c>
      <c r="AX19">
        <f>IF(Z19&gt;0, (R19*SUMPRODUCT(K19:$K$98, X19:$X$98)-K19*$AZ$3)/Z19, 0)</f>
        <v>98509.876297119408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12.5</v>
      </c>
      <c r="R20">
        <f t="shared" si="0"/>
        <v>2000000</v>
      </c>
      <c r="S20">
        <f t="shared" si="1"/>
        <v>92720.998486384036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72262.271819692221</v>
      </c>
      <c r="AC20">
        <f t="shared" si="2"/>
        <v>65651.474017250672</v>
      </c>
      <c r="AE20">
        <f t="shared" si="3"/>
        <v>0</v>
      </c>
      <c r="AF20">
        <f t="shared" si="4"/>
        <v>0</v>
      </c>
      <c r="AG20">
        <f t="shared" si="4"/>
        <v>-8.8506750208923144</v>
      </c>
      <c r="AH20">
        <f t="shared" si="5"/>
        <v>-36328.072928847709</v>
      </c>
      <c r="AI20">
        <f t="shared" si="6"/>
        <v>-36336.923603868599</v>
      </c>
      <c r="AJ20">
        <f t="shared" si="7"/>
        <v>6610.7978024415497</v>
      </c>
      <c r="AK20">
        <f t="shared" si="22"/>
        <v>310.72776882467656</v>
      </c>
      <c r="AL20">
        <f t="shared" si="8"/>
        <v>-29415.398032602374</v>
      </c>
      <c r="AN20">
        <f t="shared" si="9"/>
        <v>0</v>
      </c>
      <c r="AO20">
        <f t="shared" si="9"/>
        <v>0</v>
      </c>
      <c r="AP20">
        <f t="shared" si="9"/>
        <v>-2.9605224174995484</v>
      </c>
      <c r="AQ20">
        <f t="shared" si="9"/>
        <v>-12151.623919818157</v>
      </c>
      <c r="AR20">
        <f t="shared" si="9"/>
        <v>-12154.584442235657</v>
      </c>
      <c r="AS20">
        <f t="shared" si="9"/>
        <v>2211.2906694106359</v>
      </c>
      <c r="AT20">
        <f t="shared" si="9"/>
        <v>103.93744241807303</v>
      </c>
      <c r="AU20">
        <f t="shared" si="9"/>
        <v>-9839.3563304069485</v>
      </c>
      <c r="AW20">
        <v>17</v>
      </c>
      <c r="AX20">
        <f>IF(Z20&gt;0, (R20*SUMPRODUCT(K20:$K$98, X20:$X$98)-K20*$AZ$3)/Z20, 0)</f>
        <v>92720.998486384036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12.5</v>
      </c>
      <c r="R21">
        <f t="shared" si="0"/>
        <v>2000000</v>
      </c>
      <c r="S21">
        <f t="shared" si="1"/>
        <v>85256.387142876323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65651.474017250672</v>
      </c>
      <c r="AC21">
        <f t="shared" si="2"/>
        <v>58094.71247293042</v>
      </c>
      <c r="AE21">
        <f t="shared" si="3"/>
        <v>0</v>
      </c>
      <c r="AF21">
        <f t="shared" si="4"/>
        <v>0</v>
      </c>
      <c r="AG21">
        <f t="shared" si="4"/>
        <v>-8.5176481228867935</v>
      </c>
      <c r="AH21">
        <f t="shared" si="5"/>
        <v>-39123.223647455678</v>
      </c>
      <c r="AI21">
        <f t="shared" si="6"/>
        <v>-39131.741295578562</v>
      </c>
      <c r="AJ21">
        <f t="shared" si="7"/>
        <v>7556.7615443202521</v>
      </c>
      <c r="AK21">
        <f t="shared" si="22"/>
        <v>105.04235842760107</v>
      </c>
      <c r="AL21">
        <f t="shared" si="8"/>
        <v>-31469.93739283071</v>
      </c>
      <c r="AN21">
        <f t="shared" si="9"/>
        <v>0</v>
      </c>
      <c r="AO21">
        <f t="shared" si="9"/>
        <v>0</v>
      </c>
      <c r="AP21">
        <f t="shared" si="9"/>
        <v>-2.7093248268028116</v>
      </c>
      <c r="AQ21">
        <f t="shared" si="9"/>
        <v>-12444.458799348235</v>
      </c>
      <c r="AR21">
        <f t="shared" si="9"/>
        <v>-12447.168124175036</v>
      </c>
      <c r="AS21">
        <f t="shared" si="9"/>
        <v>2403.6824915604379</v>
      </c>
      <c r="AT21">
        <f t="shared" si="9"/>
        <v>33.41225951669918</v>
      </c>
      <c r="AU21">
        <f t="shared" si="9"/>
        <v>-10010.073373097899</v>
      </c>
      <c r="AW21">
        <v>18</v>
      </c>
      <c r="AX21">
        <f>IF(Z21&gt;0, (R21*SUMPRODUCT(K21:$K$98, X21:$X$98)-K21*$AZ$3)/Z21, 0)</f>
        <v>85256.387142876323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12.5</v>
      </c>
      <c r="R22">
        <f t="shared" si="0"/>
        <v>2000000</v>
      </c>
      <c r="S22">
        <f t="shared" si="1"/>
        <v>78873.394305127818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58094.71247293042</v>
      </c>
      <c r="AC22">
        <f t="shared" si="2"/>
        <v>51553.510585190401</v>
      </c>
      <c r="AE22">
        <f t="shared" si="3"/>
        <v>0</v>
      </c>
      <c r="AF22">
        <f t="shared" si="4"/>
        <v>0</v>
      </c>
      <c r="AG22">
        <f t="shared" si="4"/>
        <v>-8.1702947868820743</v>
      </c>
      <c r="AH22">
        <f t="shared" si="5"/>
        <v>-41948.296764136336</v>
      </c>
      <c r="AI22">
        <f t="shared" si="6"/>
        <v>-41956.467058923219</v>
      </c>
      <c r="AJ22">
        <f t="shared" si="7"/>
        <v>6541.2018877400187</v>
      </c>
      <c r="AK22">
        <f t="shared" si="22"/>
        <v>1219.9889619315388</v>
      </c>
      <c r="AL22">
        <f t="shared" si="8"/>
        <v>-34195.276209251664</v>
      </c>
      <c r="AN22">
        <f t="shared" si="9"/>
        <v>0</v>
      </c>
      <c r="AO22">
        <f t="shared" si="9"/>
        <v>0</v>
      </c>
      <c r="AP22">
        <f t="shared" si="9"/>
        <v>-2.4265521949344233</v>
      </c>
      <c r="AQ22">
        <f t="shared" si="9"/>
        <v>-12458.513951076215</v>
      </c>
      <c r="AR22">
        <f t="shared" si="9"/>
        <v>-12460.940503271149</v>
      </c>
      <c r="AS22">
        <f t="shared" si="9"/>
        <v>1942.7166598308238</v>
      </c>
      <c r="AT22">
        <f t="shared" si="9"/>
        <v>362.33293541914799</v>
      </c>
      <c r="AU22">
        <f t="shared" si="9"/>
        <v>-10155.890908021178</v>
      </c>
      <c r="AW22">
        <v>19</v>
      </c>
      <c r="AX22">
        <f>IF(Z22&gt;0, (R22*SUMPRODUCT(K22:$K$98, X22:$X$98)-K22*$AZ$3)/Z22, 0)</f>
        <v>78873.394305127818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12.5</v>
      </c>
      <c r="R23">
        <f t="shared" si="0"/>
        <v>2000000</v>
      </c>
      <c r="S23">
        <f t="shared" si="1"/>
        <v>76832.772761558226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51553.510585190401</v>
      </c>
      <c r="AC23">
        <f t="shared" si="2"/>
        <v>48003.332013804626</v>
      </c>
      <c r="AE23">
        <f t="shared" si="3"/>
        <v>0</v>
      </c>
      <c r="AF23">
        <f t="shared" si="4"/>
        <v>0</v>
      </c>
      <c r="AG23">
        <f t="shared" si="4"/>
        <v>-7.8097096929550993</v>
      </c>
      <c r="AH23">
        <f t="shared" si="5"/>
        <v>-44621.143369304482</v>
      </c>
      <c r="AI23">
        <f t="shared" si="6"/>
        <v>-44628.953078997438</v>
      </c>
      <c r="AJ23">
        <f t="shared" si="7"/>
        <v>3550.1785713857753</v>
      </c>
      <c r="AK23">
        <f t="shared" si="22"/>
        <v>3608.7457409633284</v>
      </c>
      <c r="AL23">
        <f t="shared" si="8"/>
        <v>-37470.028766648335</v>
      </c>
      <c r="AN23">
        <f t="shared" si="9"/>
        <v>0</v>
      </c>
      <c r="AO23">
        <f t="shared" si="9"/>
        <v>0</v>
      </c>
      <c r="AP23">
        <f t="shared" si="9"/>
        <v>-2.0709460188619744</v>
      </c>
      <c r="AQ23">
        <f t="shared" si="9"/>
        <v>-11832.447408523894</v>
      </c>
      <c r="AR23">
        <f t="shared" si="9"/>
        <v>-11834.518354542757</v>
      </c>
      <c r="AS23">
        <f t="shared" si="9"/>
        <v>941.42144429423342</v>
      </c>
      <c r="AT23">
        <f t="shared" si="9"/>
        <v>956.95204036518078</v>
      </c>
      <c r="AU23">
        <f t="shared" si="9"/>
        <v>-9936.1448698833428</v>
      </c>
      <c r="AW23">
        <v>20</v>
      </c>
      <c r="AX23">
        <f>IF(Z23&gt;0, (R23*SUMPRODUCT(K23:$K$98, X23:$X$98)-K23*$AZ$3)/Z23, 0)</f>
        <v>76832.772761558226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12.5</v>
      </c>
      <c r="R24">
        <f t="shared" si="0"/>
        <v>2000000</v>
      </c>
      <c r="S24">
        <f t="shared" si="1"/>
        <v>74175.398063676359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48003.332013804626</v>
      </c>
      <c r="AC24">
        <f t="shared" si="2"/>
        <v>44124.755480004329</v>
      </c>
      <c r="AE24">
        <f t="shared" si="3"/>
        <v>0</v>
      </c>
      <c r="AF24">
        <f t="shared" si="4"/>
        <v>0</v>
      </c>
      <c r="AG24">
        <f t="shared" si="4"/>
        <v>-7.4358811398162539</v>
      </c>
      <c r="AH24">
        <f t="shared" si="5"/>
        <v>-47317.032993487104</v>
      </c>
      <c r="AI24">
        <f t="shared" si="6"/>
        <v>-47324.468874626924</v>
      </c>
      <c r="AJ24">
        <f t="shared" si="7"/>
        <v>3878.5765338002966</v>
      </c>
      <c r="AK24">
        <f t="shared" si="22"/>
        <v>3360.233240966324</v>
      </c>
      <c r="AL24">
        <f t="shared" si="8"/>
        <v>-40085.659099860306</v>
      </c>
      <c r="AN24">
        <f t="shared" si="9"/>
        <v>0</v>
      </c>
      <c r="AO24">
        <f t="shared" si="9"/>
        <v>0</v>
      </c>
      <c r="AP24">
        <f t="shared" si="9"/>
        <v>-1.7605497616645174</v>
      </c>
      <c r="AQ24">
        <f t="shared" si="9"/>
        <v>-11202.975087013605</v>
      </c>
      <c r="AR24">
        <f t="shared" si="9"/>
        <v>-11204.735636775271</v>
      </c>
      <c r="AS24">
        <f t="shared" si="9"/>
        <v>918.30771145817926</v>
      </c>
      <c r="AT24">
        <f t="shared" si="9"/>
        <v>795.58262434337882</v>
      </c>
      <c r="AU24">
        <f t="shared" si="9"/>
        <v>-9490.8453009737132</v>
      </c>
      <c r="AW24">
        <v>21</v>
      </c>
      <c r="AX24">
        <f>IF(Z24&gt;0, (R24*SUMPRODUCT(K24:$K$98, X24:$X$98)-K24*$AZ$3)/Z24, 0)</f>
        <v>74175.398063676359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12.5</v>
      </c>
      <c r="R25">
        <f t="shared" si="0"/>
        <v>2000000</v>
      </c>
      <c r="S25">
        <f t="shared" si="1"/>
        <v>70984.410516680655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44124.755480004329</v>
      </c>
      <c r="AC25">
        <f t="shared" si="2"/>
        <v>40023.450816851124</v>
      </c>
      <c r="AE25">
        <f t="shared" si="3"/>
        <v>0</v>
      </c>
      <c r="AF25">
        <f t="shared" si="4"/>
        <v>0</v>
      </c>
      <c r="AG25">
        <f t="shared" si="4"/>
        <v>-7.0479297013120226</v>
      </c>
      <c r="AH25">
        <f t="shared" si="5"/>
        <v>-50174.820336971214</v>
      </c>
      <c r="AI25">
        <f t="shared" si="6"/>
        <v>-50181.868266672529</v>
      </c>
      <c r="AJ25">
        <f t="shared" si="7"/>
        <v>4101.3046631532052</v>
      </c>
      <c r="AK25">
        <f t="shared" si="22"/>
        <v>3088.7328836003035</v>
      </c>
      <c r="AL25">
        <f t="shared" si="8"/>
        <v>-42991.830719919017</v>
      </c>
      <c r="AN25">
        <f t="shared" si="9"/>
        <v>0</v>
      </c>
      <c r="AO25">
        <f t="shared" si="9"/>
        <v>0</v>
      </c>
      <c r="AP25">
        <f t="shared" si="9"/>
        <v>-1.4899078442566691</v>
      </c>
      <c r="AQ25">
        <f t="shared" si="9"/>
        <v>-10606.782640057565</v>
      </c>
      <c r="AR25">
        <f t="shared" si="9"/>
        <v>-10608.272547901823</v>
      </c>
      <c r="AS25">
        <f t="shared" si="9"/>
        <v>867.00155198495963</v>
      </c>
      <c r="AT25">
        <f t="shared" si="9"/>
        <v>652.94739691188067</v>
      </c>
      <c r="AU25">
        <f t="shared" si="9"/>
        <v>-9088.3235990049816</v>
      </c>
      <c r="AW25">
        <v>22</v>
      </c>
      <c r="AX25">
        <f>IF(Z25&gt;0, (R25*SUMPRODUCT(K25:$K$98, X25:$X$98)-K25*$AZ$3)/Z25, 0)</f>
        <v>70984.410516680655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12.5</v>
      </c>
      <c r="R26">
        <f t="shared" si="0"/>
        <v>2000000</v>
      </c>
      <c r="S26">
        <f t="shared" si="1"/>
        <v>67235.838732693795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40023.450816851124</v>
      </c>
      <c r="AC26">
        <f t="shared" si="2"/>
        <v>35757.445340954582</v>
      </c>
      <c r="AE26">
        <f t="shared" si="3"/>
        <v>0</v>
      </c>
      <c r="AF26">
        <f t="shared" si="4"/>
        <v>0</v>
      </c>
      <c r="AG26">
        <f t="shared" si="4"/>
        <v>-6.6477651679028078</v>
      </c>
      <c r="AH26">
        <f t="shared" si="5"/>
        <v>-52749.637823374927</v>
      </c>
      <c r="AI26">
        <f t="shared" si="6"/>
        <v>-52756.285588542829</v>
      </c>
      <c r="AJ26">
        <f t="shared" si="7"/>
        <v>4266.0054758965416</v>
      </c>
      <c r="AK26">
        <f t="shared" si="22"/>
        <v>2801.6415571795787</v>
      </c>
      <c r="AL26">
        <f t="shared" si="8"/>
        <v>-45688.638555466707</v>
      </c>
      <c r="AN26">
        <f t="shared" si="9"/>
        <v>0</v>
      </c>
      <c r="AO26">
        <f t="shared" si="9"/>
        <v>0</v>
      </c>
      <c r="AP26">
        <f t="shared" si="9"/>
        <v>-1.2547450469987513</v>
      </c>
      <c r="AQ26">
        <f t="shared" si="9"/>
        <v>-9956.3304536429678</v>
      </c>
      <c r="AR26">
        <f t="shared" si="9"/>
        <v>-9957.5851986899652</v>
      </c>
      <c r="AS26">
        <f t="shared" si="9"/>
        <v>805.19529588608884</v>
      </c>
      <c r="AT26">
        <f t="shared" si="9"/>
        <v>528.80115024369047</v>
      </c>
      <c r="AU26">
        <f t="shared" si="9"/>
        <v>-8623.5887525601865</v>
      </c>
      <c r="AW26">
        <v>23</v>
      </c>
      <c r="AX26">
        <f>IF(Z26&gt;0, (R26*SUMPRODUCT(K26:$K$98, X26:$X$98)-K26*$AZ$3)/Z26, 0)</f>
        <v>67235.838732693795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12.5</v>
      </c>
      <c r="R27">
        <f t="shared" si="0"/>
        <v>2000000</v>
      </c>
      <c r="S27">
        <f t="shared" si="1"/>
        <v>63048.036410713947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35757.445340954582</v>
      </c>
      <c r="AC27">
        <f t="shared" si="2"/>
        <v>31462.523069598225</v>
      </c>
      <c r="AE27">
        <f t="shared" si="3"/>
        <v>0</v>
      </c>
      <c r="AF27">
        <f t="shared" si="4"/>
        <v>0</v>
      </c>
      <c r="AG27">
        <f t="shared" si="4"/>
        <v>-6.2378078804551995</v>
      </c>
      <c r="AH27">
        <f t="shared" si="5"/>
        <v>-54956.741722972911</v>
      </c>
      <c r="AI27">
        <f t="shared" si="6"/>
        <v>-54962.979530853365</v>
      </c>
      <c r="AJ27">
        <f t="shared" si="7"/>
        <v>4294.9222713563577</v>
      </c>
      <c r="AK27">
        <f t="shared" si="22"/>
        <v>2503.0211738668208</v>
      </c>
      <c r="AL27">
        <f t="shared" si="8"/>
        <v>-48165.036085630185</v>
      </c>
      <c r="AN27">
        <f t="shared" si="9"/>
        <v>0</v>
      </c>
      <c r="AO27">
        <f t="shared" si="9"/>
        <v>0</v>
      </c>
      <c r="AP27">
        <f t="shared" si="9"/>
        <v>-1.0512204295686132</v>
      </c>
      <c r="AQ27">
        <f t="shared" si="9"/>
        <v>-9261.5307731310022</v>
      </c>
      <c r="AR27">
        <f t="shared" si="9"/>
        <v>-9262.5819935605705</v>
      </c>
      <c r="AS27">
        <f t="shared" si="9"/>
        <v>723.79754580218992</v>
      </c>
      <c r="AT27">
        <f t="shared" si="9"/>
        <v>421.81917815327165</v>
      </c>
      <c r="AU27">
        <f t="shared" si="9"/>
        <v>-8116.9652696051089</v>
      </c>
      <c r="AW27">
        <v>24</v>
      </c>
      <c r="AX27">
        <f>IF(Z27&gt;0, (R27*SUMPRODUCT(K27:$K$98, X27:$X$98)-K27*$AZ$3)/Z27, 0)</f>
        <v>63048.036410713947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12.5</v>
      </c>
      <c r="R28">
        <f t="shared" si="0"/>
        <v>2000000</v>
      </c>
      <c r="S28">
        <f t="shared" si="1"/>
        <v>58551.512451920855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31462.523069598225</v>
      </c>
      <c r="AC28">
        <f t="shared" si="2"/>
        <v>27255.821030651736</v>
      </c>
      <c r="AE28">
        <f t="shared" si="3"/>
        <v>0</v>
      </c>
      <c r="AF28">
        <f t="shared" si="4"/>
        <v>0</v>
      </c>
      <c r="AG28">
        <f t="shared" si="4"/>
        <v>-5.8187696374693685</v>
      </c>
      <c r="AH28">
        <f t="shared" si="5"/>
        <v>-57065.626269004701</v>
      </c>
      <c r="AI28">
        <f t="shared" si="6"/>
        <v>-57071.445038642167</v>
      </c>
      <c r="AJ28">
        <f t="shared" si="7"/>
        <v>4206.7020389464888</v>
      </c>
      <c r="AK28">
        <f t="shared" si="22"/>
        <v>2202.376614871876</v>
      </c>
      <c r="AL28">
        <f t="shared" si="8"/>
        <v>-50662.366384823799</v>
      </c>
      <c r="AN28">
        <f t="shared" si="9"/>
        <v>0</v>
      </c>
      <c r="AO28">
        <f t="shared" si="9"/>
        <v>0</v>
      </c>
      <c r="AP28">
        <f t="shared" si="9"/>
        <v>-0.87553787711726072</v>
      </c>
      <c r="AQ28">
        <f t="shared" si="9"/>
        <v>-8586.5432716564355</v>
      </c>
      <c r="AR28">
        <f t="shared" si="9"/>
        <v>-8587.4188095335521</v>
      </c>
      <c r="AS28">
        <f t="shared" si="9"/>
        <v>632.97349823353443</v>
      </c>
      <c r="AT28">
        <f t="shared" si="9"/>
        <v>331.38691959564142</v>
      </c>
      <c r="AU28">
        <f t="shared" si="9"/>
        <v>-7623.0583917043759</v>
      </c>
      <c r="AW28">
        <v>25</v>
      </c>
      <c r="AX28">
        <f>IF(Z28&gt;0, (R28*SUMPRODUCT(K28:$K$98, X28:$X$98)-K28*$AZ$3)/Z28, 0)</f>
        <v>58551.512451920855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12.5</v>
      </c>
      <c r="R29">
        <f t="shared" si="0"/>
        <v>2000000</v>
      </c>
      <c r="S29">
        <f t="shared" si="1"/>
        <v>53745.478269117848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27255.821030651736</v>
      </c>
      <c r="AC29">
        <f t="shared" si="2"/>
        <v>23182.517700231489</v>
      </c>
      <c r="AE29">
        <f t="shared" si="3"/>
        <v>0</v>
      </c>
      <c r="AF29">
        <f t="shared" si="4"/>
        <v>0</v>
      </c>
      <c r="AG29">
        <f t="shared" si="4"/>
        <v>-5.391736767172878</v>
      </c>
      <c r="AH29">
        <f t="shared" si="5"/>
        <v>-59015.227827487448</v>
      </c>
      <c r="AI29">
        <f t="shared" si="6"/>
        <v>-59020.619564254623</v>
      </c>
      <c r="AJ29">
        <f t="shared" si="7"/>
        <v>4073.3033304202472</v>
      </c>
      <c r="AK29">
        <f t="shared" si="22"/>
        <v>1907.9074721456218</v>
      </c>
      <c r="AL29">
        <f t="shared" si="8"/>
        <v>-53039.408761688755</v>
      </c>
      <c r="AN29">
        <f t="shared" si="9"/>
        <v>0</v>
      </c>
      <c r="AO29">
        <f t="shared" si="9"/>
        <v>0</v>
      </c>
      <c r="AP29">
        <f t="shared" si="9"/>
        <v>-0.72435995574000434</v>
      </c>
      <c r="AQ29">
        <f t="shared" si="9"/>
        <v>-7928.4782738976055</v>
      </c>
      <c r="AR29">
        <f t="shared" si="9"/>
        <v>-7929.202633853346</v>
      </c>
      <c r="AS29">
        <f t="shared" si="9"/>
        <v>547.23328447763174</v>
      </c>
      <c r="AT29">
        <f t="shared" si="9"/>
        <v>256.3203345707982</v>
      </c>
      <c r="AU29">
        <f t="shared" si="9"/>
        <v>-7125.6490148049161</v>
      </c>
      <c r="AW29">
        <v>26</v>
      </c>
      <c r="AX29">
        <f>IF(Z29&gt;0, (R29*SUMPRODUCT(K29:$K$98, X29:$X$98)-K29*$AZ$3)/Z29, 0)</f>
        <v>53745.478269117848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12.5</v>
      </c>
      <c r="R30">
        <f t="shared" si="0"/>
        <v>2000000</v>
      </c>
      <c r="S30">
        <f t="shared" si="1"/>
        <v>48620.521395141346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23182.517700231489</v>
      </c>
      <c r="AC30">
        <f t="shared" si="2"/>
        <v>19283.717945294738</v>
      </c>
      <c r="AE30">
        <f t="shared" si="3"/>
        <v>0</v>
      </c>
      <c r="AF30">
        <f t="shared" si="4"/>
        <v>0</v>
      </c>
      <c r="AG30">
        <f t="shared" si="4"/>
        <v>-4.9577106003694986</v>
      </c>
      <c r="AH30">
        <f t="shared" si="5"/>
        <v>-60817.407861064021</v>
      </c>
      <c r="AI30">
        <f t="shared" si="6"/>
        <v>-60822.365571664392</v>
      </c>
      <c r="AJ30">
        <f t="shared" si="7"/>
        <v>3898.7997549367501</v>
      </c>
      <c r="AK30">
        <f t="shared" si="22"/>
        <v>1622.7762390162043</v>
      </c>
      <c r="AL30">
        <f t="shared" si="8"/>
        <v>-55300.789577711439</v>
      </c>
      <c r="AN30">
        <f t="shared" si="9"/>
        <v>0</v>
      </c>
      <c r="AO30">
        <f t="shared" si="9"/>
        <v>0</v>
      </c>
      <c r="AP30">
        <f t="shared" si="9"/>
        <v>-0.59468762540352049</v>
      </c>
      <c r="AQ30">
        <f t="shared" si="9"/>
        <v>-7295.17367580875</v>
      </c>
      <c r="AR30">
        <f t="shared" si="9"/>
        <v>-7295.7683634341538</v>
      </c>
      <c r="AS30">
        <f t="shared" si="9"/>
        <v>467.66908258306978</v>
      </c>
      <c r="AT30">
        <f t="shared" si="9"/>
        <v>194.65536130121782</v>
      </c>
      <c r="AU30">
        <f t="shared" si="9"/>
        <v>-6633.4439195498662</v>
      </c>
      <c r="AW30">
        <v>27</v>
      </c>
      <c r="AX30">
        <f>IF(Z30&gt;0, (R30*SUMPRODUCT(K30:$K$98, X30:$X$98)-K30*$AZ$3)/Z30, 0)</f>
        <v>48620.521395141346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12.5</v>
      </c>
      <c r="R31">
        <f t="shared" si="0"/>
        <v>2000000</v>
      </c>
      <c r="S31">
        <f t="shared" si="1"/>
        <v>43123.702740197179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19283.717945294738</v>
      </c>
      <c r="AC31">
        <f t="shared" si="2"/>
        <v>15586.471518558183</v>
      </c>
      <c r="AE31">
        <f t="shared" si="3"/>
        <v>0</v>
      </c>
      <c r="AF31">
        <f t="shared" si="4"/>
        <v>0</v>
      </c>
      <c r="AG31">
        <f t="shared" si="4"/>
        <v>-4.5179537377797638</v>
      </c>
      <c r="AH31">
        <f t="shared" si="5"/>
        <v>-62428.761053766415</v>
      </c>
      <c r="AI31">
        <f t="shared" si="6"/>
        <v>-62433.279007504192</v>
      </c>
      <c r="AJ31">
        <f t="shared" si="7"/>
        <v>3697.2464267365558</v>
      </c>
      <c r="AK31">
        <f t="shared" si="22"/>
        <v>1349.8602561706318</v>
      </c>
      <c r="AL31">
        <f t="shared" si="8"/>
        <v>-57386.172324597006</v>
      </c>
      <c r="AN31">
        <f t="shared" si="9"/>
        <v>0</v>
      </c>
      <c r="AO31">
        <f t="shared" si="9"/>
        <v>0</v>
      </c>
      <c r="AP31">
        <f t="shared" si="9"/>
        <v>-0.48387310850895315</v>
      </c>
      <c r="AQ31">
        <f t="shared" si="9"/>
        <v>-6686.1239456368139</v>
      </c>
      <c r="AR31">
        <f t="shared" si="9"/>
        <v>-6686.6078187453222</v>
      </c>
      <c r="AS31">
        <f t="shared" si="9"/>
        <v>395.97530768604008</v>
      </c>
      <c r="AT31">
        <f t="shared" si="9"/>
        <v>144.57011207178832</v>
      </c>
      <c r="AU31">
        <f t="shared" si="9"/>
        <v>-6146.0623989874939</v>
      </c>
      <c r="AW31">
        <v>28</v>
      </c>
      <c r="AX31">
        <f>IF(Z31&gt;0, (R31*SUMPRODUCT(K31:$K$98, X31:$X$98)-K31*$AZ$3)/Z31, 0)</f>
        <v>43123.702740197179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12.5</v>
      </c>
      <c r="R32">
        <f t="shared" si="0"/>
        <v>2000000</v>
      </c>
      <c r="S32">
        <f t="shared" si="1"/>
        <v>37160.558996690903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15586.471518558183</v>
      </c>
      <c r="AC32">
        <f t="shared" si="2"/>
        <v>12112.782616735822</v>
      </c>
      <c r="AE32">
        <f t="shared" si="3"/>
        <v>0</v>
      </c>
      <c r="AF32">
        <f t="shared" si="4"/>
        <v>0</v>
      </c>
      <c r="AG32">
        <f t="shared" si="4"/>
        <v>-4.0744753791965449</v>
      </c>
      <c r="AH32">
        <f t="shared" si="5"/>
        <v>-63727.811392867356</v>
      </c>
      <c r="AI32">
        <f t="shared" si="6"/>
        <v>-63731.885868246551</v>
      </c>
      <c r="AJ32">
        <f t="shared" si="7"/>
        <v>3473.688901822361</v>
      </c>
      <c r="AK32">
        <f t="shared" si="22"/>
        <v>1091.0530062990729</v>
      </c>
      <c r="AL32">
        <f t="shared" si="8"/>
        <v>-59167.143960125119</v>
      </c>
      <c r="AN32">
        <f t="shared" si="9"/>
        <v>0</v>
      </c>
      <c r="AO32">
        <f t="shared" si="9"/>
        <v>0</v>
      </c>
      <c r="AP32">
        <f t="shared" si="9"/>
        <v>-0.38962192006243107</v>
      </c>
      <c r="AQ32">
        <f t="shared" si="9"/>
        <v>-6093.9752791343863</v>
      </c>
      <c r="AR32">
        <f t="shared" si="9"/>
        <v>-6094.3649010544486</v>
      </c>
      <c r="AS32">
        <f t="shared" si="9"/>
        <v>332.17168191465942</v>
      </c>
      <c r="AT32">
        <f t="shared" si="9"/>
        <v>104.33200047657634</v>
      </c>
      <c r="AU32">
        <f t="shared" si="9"/>
        <v>-5657.8612186632135</v>
      </c>
      <c r="AW32">
        <v>29</v>
      </c>
      <c r="AX32">
        <f>IF(Z32&gt;0, (R32*SUMPRODUCT(K32:$K$98, X32:$X$98)-K32*$AZ$3)/Z32, 0)</f>
        <v>37160.558996690903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12.5</v>
      </c>
      <c r="R33">
        <f t="shared" si="0"/>
        <v>2000000</v>
      </c>
      <c r="S33">
        <f t="shared" si="1"/>
        <v>30614.425982540379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12112.782616735822</v>
      </c>
      <c r="AC33">
        <f t="shared" si="2"/>
        <v>8887.0529124357672</v>
      </c>
      <c r="AE33">
        <f t="shared" si="3"/>
        <v>0</v>
      </c>
      <c r="AF33">
        <f t="shared" si="4"/>
        <v>0</v>
      </c>
      <c r="AG33">
        <f t="shared" si="4"/>
        <v>-3.6286214044581939</v>
      </c>
      <c r="AH33">
        <f t="shared" si="5"/>
        <v>-64817.475351421752</v>
      </c>
      <c r="AI33">
        <f t="shared" si="6"/>
        <v>-64821.103972826211</v>
      </c>
      <c r="AJ33">
        <f t="shared" si="7"/>
        <v>3225.7297043000544</v>
      </c>
      <c r="AK33">
        <f t="shared" si="22"/>
        <v>847.89478317150758</v>
      </c>
      <c r="AL33">
        <f t="shared" si="8"/>
        <v>-60747.479485354648</v>
      </c>
      <c r="AN33">
        <f t="shared" si="9"/>
        <v>0</v>
      </c>
      <c r="AO33">
        <f t="shared" si="9"/>
        <v>0</v>
      </c>
      <c r="AP33">
        <f t="shared" si="9"/>
        <v>-0.30980992012299641</v>
      </c>
      <c r="AQ33">
        <f t="shared" si="9"/>
        <v>-5534.0843320072581</v>
      </c>
      <c r="AR33">
        <f t="shared" si="9"/>
        <v>-5534.3941419273806</v>
      </c>
      <c r="AS33">
        <f t="shared" si="9"/>
        <v>275.41122388787653</v>
      </c>
      <c r="AT33">
        <f t="shared" si="9"/>
        <v>72.392841734419804</v>
      </c>
      <c r="AU33">
        <f t="shared" si="9"/>
        <v>-5186.590076305084</v>
      </c>
      <c r="AW33">
        <v>30</v>
      </c>
      <c r="AX33">
        <f>IF(Z33&gt;0, (R33*SUMPRODUCT(K33:$K$98, X33:$X$98)-K33*$AZ$3)/Z33, 0)</f>
        <v>30614.425982540379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12.5</v>
      </c>
      <c r="R34">
        <f t="shared" si="0"/>
        <v>2000000</v>
      </c>
      <c r="S34">
        <f t="shared" si="1"/>
        <v>23214.293181334655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8887.0529124357672</v>
      </c>
      <c r="AC34">
        <f t="shared" si="2"/>
        <v>5913.9021293877267</v>
      </c>
      <c r="AE34">
        <f t="shared" si="3"/>
        <v>0</v>
      </c>
      <c r="AF34">
        <f t="shared" si="4"/>
        <v>0</v>
      </c>
      <c r="AG34">
        <f t="shared" si="4"/>
        <v>-3.1844078146124497</v>
      </c>
      <c r="AH34">
        <f t="shared" si="5"/>
        <v>-65268.380128185949</v>
      </c>
      <c r="AI34">
        <f t="shared" si="6"/>
        <v>-65271.564536000558</v>
      </c>
      <c r="AJ34">
        <f t="shared" si="7"/>
        <v>2973.1507830480405</v>
      </c>
      <c r="AK34">
        <f t="shared" si="22"/>
        <v>622.09370387050376</v>
      </c>
      <c r="AL34">
        <f t="shared" si="8"/>
        <v>-61676.320049082016</v>
      </c>
      <c r="AN34">
        <f t="shared" si="9"/>
        <v>0</v>
      </c>
      <c r="AO34">
        <f t="shared" si="9"/>
        <v>0</v>
      </c>
      <c r="AP34">
        <f t="shared" si="9"/>
        <v>-0.24275284032506234</v>
      </c>
      <c r="AQ34">
        <f t="shared" si="9"/>
        <v>-4975.5199653852305</v>
      </c>
      <c r="AR34">
        <f t="shared" si="9"/>
        <v>-4975.7627182255555</v>
      </c>
      <c r="AS34">
        <f t="shared" si="9"/>
        <v>226.64835640325566</v>
      </c>
      <c r="AT34">
        <f t="shared" si="9"/>
        <v>47.423264341311103</v>
      </c>
      <c r="AU34">
        <f t="shared" ref="AU34:AU79" si="23">AL34*$K34</f>
        <v>-4701.6910974809889</v>
      </c>
      <c r="AW34">
        <v>31</v>
      </c>
      <c r="AX34">
        <f>IF(Z34&gt;0, (R34*SUMPRODUCT(K34:$K$98, X34:$X$98)-K34*$AZ$3)/Z34, 0)</f>
        <v>23214.293181334655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12.5</v>
      </c>
      <c r="R35">
        <f t="shared" si="0"/>
        <v>2000000</v>
      </c>
      <c r="S35">
        <f t="shared" si="1"/>
        <v>14674.478536807683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5913.9021293877267</v>
      </c>
      <c r="AC35">
        <f t="shared" si="2"/>
        <v>3224.9299755732281</v>
      </c>
      <c r="AE35">
        <f t="shared" si="3"/>
        <v>0</v>
      </c>
      <c r="AF35">
        <f t="shared" ref="AF35:AG66" si="24">-$Z35*P35</f>
        <v>0</v>
      </c>
      <c r="AG35">
        <f t="shared" si="24"/>
        <v>-2.7470567075724399</v>
      </c>
      <c r="AH35">
        <f t="shared" si="5"/>
        <v>-64881.124623021635</v>
      </c>
      <c r="AI35">
        <f t="shared" ref="AI35:AI66" si="25">SUM(AE35:AH35)</f>
        <v>-64883.871679729207</v>
      </c>
      <c r="AJ35">
        <f t="shared" si="7"/>
        <v>2688.9721538144986</v>
      </c>
      <c r="AK35">
        <f t="shared" si="22"/>
        <v>413.97314905714092</v>
      </c>
      <c r="AL35">
        <f t="shared" ref="AL35:AL79" si="26">SUM(AI35:AK35)</f>
        <v>-61780.926376857562</v>
      </c>
      <c r="AN35">
        <f t="shared" ref="AN35:AT66" si="27">AE35*$K35</f>
        <v>0</v>
      </c>
      <c r="AO35">
        <f t="shared" si="27"/>
        <v>0</v>
      </c>
      <c r="AP35">
        <f t="shared" si="27"/>
        <v>-0.18697573152858998</v>
      </c>
      <c r="AQ35">
        <f t="shared" si="27"/>
        <v>-4416.070372827272</v>
      </c>
      <c r="AR35">
        <f t="shared" si="27"/>
        <v>-4416.2573485588009</v>
      </c>
      <c r="AS35">
        <f t="shared" si="27"/>
        <v>183.0222631129343</v>
      </c>
      <c r="AT35">
        <f t="shared" si="27"/>
        <v>28.176678029538579</v>
      </c>
      <c r="AU35">
        <f t="shared" si="23"/>
        <v>-4205.0584074163271</v>
      </c>
      <c r="AW35">
        <v>32</v>
      </c>
      <c r="AX35">
        <f>IF(Z35&gt;0, (R35*SUMPRODUCT(K35:$K$98, X35:$X$98)-K35*$AZ$3)/Z35, 0)</f>
        <v>14674.478536807683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12.5</v>
      </c>
      <c r="R36">
        <f t="shared" si="0"/>
        <v>2000000</v>
      </c>
      <c r="S36">
        <f t="shared" si="1"/>
        <v>4577.2272732443053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3224.9299755732281</v>
      </c>
      <c r="AC36">
        <f t="shared" si="2"/>
        <v>850.42014879126145</v>
      </c>
      <c r="AE36">
        <f t="shared" si="3"/>
        <v>0</v>
      </c>
      <c r="AF36">
        <f t="shared" si="24"/>
        <v>0</v>
      </c>
      <c r="AG36">
        <f t="shared" si="24"/>
        <v>-2.3224216813591001</v>
      </c>
      <c r="AH36">
        <f t="shared" si="5"/>
        <v>-63546.313462018501</v>
      </c>
      <c r="AI36">
        <f t="shared" si="25"/>
        <v>-63548.635883699862</v>
      </c>
      <c r="AJ36">
        <f t="shared" si="7"/>
        <v>2374.5098267819667</v>
      </c>
      <c r="AK36">
        <f t="shared" si="22"/>
        <v>225.74509829012598</v>
      </c>
      <c r="AL36">
        <f t="shared" si="26"/>
        <v>-60948.380958627771</v>
      </c>
      <c r="AN36">
        <f t="shared" si="27"/>
        <v>0</v>
      </c>
      <c r="AO36">
        <f t="shared" si="27"/>
        <v>0</v>
      </c>
      <c r="AP36">
        <f t="shared" si="27"/>
        <v>-0.14113693146851064</v>
      </c>
      <c r="AQ36">
        <f t="shared" si="27"/>
        <v>-3861.8015669388801</v>
      </c>
      <c r="AR36">
        <f t="shared" si="27"/>
        <v>-3861.9427038703484</v>
      </c>
      <c r="AS36">
        <f t="shared" si="27"/>
        <v>144.30240355735489</v>
      </c>
      <c r="AT36">
        <f t="shared" si="27"/>
        <v>13.718856796101047</v>
      </c>
      <c r="AU36">
        <f t="shared" si="23"/>
        <v>-3703.9214435168929</v>
      </c>
      <c r="AW36">
        <v>33</v>
      </c>
      <c r="AX36">
        <f>IF(Z36&gt;0, (R36*SUMPRODUCT(K36:$K$98, X36:$X$98)-K36*$AZ$3)/Z36, 0)</f>
        <v>4577.2272732443053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12.5</v>
      </c>
      <c r="R37">
        <f t="shared" si="0"/>
        <v>2000000</v>
      </c>
      <c r="S37">
        <f t="shared" si="1"/>
        <v>-7743.397353218561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850.42014879126145</v>
      </c>
      <c r="AC37">
        <f t="shared" si="2"/>
        <v>-1188.5595020357359</v>
      </c>
      <c r="AE37">
        <f t="shared" si="3"/>
        <v>0</v>
      </c>
      <c r="AF37">
        <f t="shared" si="24"/>
        <v>0</v>
      </c>
      <c r="AG37">
        <f t="shared" si="24"/>
        <v>-1.9186660709425374</v>
      </c>
      <c r="AH37">
        <f t="shared" si="5"/>
        <v>-60885.022976475462</v>
      </c>
      <c r="AI37">
        <f t="shared" si="25"/>
        <v>-60886.941642546408</v>
      </c>
      <c r="AJ37">
        <f t="shared" si="7"/>
        <v>2038.9796508269974</v>
      </c>
      <c r="AK37">
        <f t="shared" si="22"/>
        <v>59.529410415388305</v>
      </c>
      <c r="AL37">
        <f t="shared" si="26"/>
        <v>-58788.43258130402</v>
      </c>
      <c r="AN37">
        <f t="shared" si="27"/>
        <v>0</v>
      </c>
      <c r="AO37">
        <f t="shared" si="27"/>
        <v>0</v>
      </c>
      <c r="AP37">
        <f t="shared" si="27"/>
        <v>-0.10410724808870252</v>
      </c>
      <c r="AQ37">
        <f t="shared" si="27"/>
        <v>-3303.6348992112444</v>
      </c>
      <c r="AR37">
        <f t="shared" si="27"/>
        <v>-3303.7390064593333</v>
      </c>
      <c r="AS37">
        <f t="shared" si="27"/>
        <v>110.63548971405126</v>
      </c>
      <c r="AT37">
        <f t="shared" si="27"/>
        <v>3.2300790598983968</v>
      </c>
      <c r="AU37">
        <f t="shared" si="23"/>
        <v>-3189.8734376853836</v>
      </c>
      <c r="AW37">
        <v>34</v>
      </c>
      <c r="AX37">
        <f>IF(Z37&gt;0, (R37*SUMPRODUCT(K37:$K$98, X37:$X$98)-K37*$AZ$3)/Z37, 0)</f>
        <v>-7743.397353218561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12.5</v>
      </c>
      <c r="R38">
        <f t="shared" si="0"/>
        <v>2000000</v>
      </c>
      <c r="S38">
        <f t="shared" si="1"/>
        <v>-23192.760978675662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-1188.5595020357359</v>
      </c>
      <c r="AC38">
        <f t="shared" si="2"/>
        <v>-2864.6748332899479</v>
      </c>
      <c r="AE38">
        <f t="shared" si="3"/>
        <v>0</v>
      </c>
      <c r="AF38">
        <f t="shared" si="24"/>
        <v>0</v>
      </c>
      <c r="AG38">
        <f t="shared" si="24"/>
        <v>-1.5439487971720156</v>
      </c>
      <c r="AH38">
        <f t="shared" si="5"/>
        <v>-56884.898089775423</v>
      </c>
      <c r="AI38">
        <f t="shared" si="25"/>
        <v>-56886.442038572597</v>
      </c>
      <c r="AJ38">
        <f t="shared" si="7"/>
        <v>1676.1153312542119</v>
      </c>
      <c r="AK38">
        <f t="shared" si="22"/>
        <v>-83.199165142501528</v>
      </c>
      <c r="AL38">
        <f t="shared" si="26"/>
        <v>-55293.525872460887</v>
      </c>
      <c r="AN38">
        <f t="shared" si="27"/>
        <v>0</v>
      </c>
      <c r="AO38">
        <f t="shared" si="27"/>
        <v>0</v>
      </c>
      <c r="AP38">
        <f t="shared" si="27"/>
        <v>-7.4799111968675391E-2</v>
      </c>
      <c r="AQ38">
        <f t="shared" si="27"/>
        <v>-2755.8814575570063</v>
      </c>
      <c r="AR38">
        <f t="shared" si="27"/>
        <v>-2755.9562566689751</v>
      </c>
      <c r="AS38">
        <f t="shared" si="27"/>
        <v>81.202134788754407</v>
      </c>
      <c r="AT38">
        <f t="shared" si="27"/>
        <v>-4.0307189465046358</v>
      </c>
      <c r="AU38">
        <f t="shared" si="23"/>
        <v>-2678.7848408267255</v>
      </c>
      <c r="AW38">
        <v>35</v>
      </c>
      <c r="AX38">
        <f>IF(Z38&gt;0, (R38*SUMPRODUCT(K38:$K$98, X38:$X$98)-K38*$AZ$3)/Z38, 0)</f>
        <v>-23192.760978675662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12.5</v>
      </c>
      <c r="R39">
        <f t="shared" si="0"/>
        <v>2000000</v>
      </c>
      <c r="S39">
        <f t="shared" si="1"/>
        <v>-43185.010497288597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-2864.6748332899479</v>
      </c>
      <c r="AC39">
        <f t="shared" si="2"/>
        <v>-4167.4138194567422</v>
      </c>
      <c r="AE39">
        <f t="shared" si="3"/>
        <v>0</v>
      </c>
      <c r="AF39">
        <f t="shared" si="24"/>
        <v>0</v>
      </c>
      <c r="AG39">
        <f t="shared" si="24"/>
        <v>-1.2062674558451236</v>
      </c>
      <c r="AH39">
        <f t="shared" si="5"/>
        <v>-51558.696536827447</v>
      </c>
      <c r="AI39">
        <f t="shared" si="25"/>
        <v>-51559.902804283294</v>
      </c>
      <c r="AJ39">
        <f t="shared" si="7"/>
        <v>1302.7389861667943</v>
      </c>
      <c r="AK39">
        <f t="shared" si="22"/>
        <v>-200.52723833029637</v>
      </c>
      <c r="AL39">
        <f t="shared" si="26"/>
        <v>-50457.691056446798</v>
      </c>
      <c r="AN39">
        <f t="shared" si="27"/>
        <v>0</v>
      </c>
      <c r="AO39">
        <f t="shared" si="27"/>
        <v>0</v>
      </c>
      <c r="AP39">
        <f t="shared" si="27"/>
        <v>-5.2178205245071024E-2</v>
      </c>
      <c r="AQ39">
        <f t="shared" si="27"/>
        <v>-2230.2187106441538</v>
      </c>
      <c r="AR39">
        <f t="shared" si="27"/>
        <v>-2230.2708888493989</v>
      </c>
      <c r="AS39">
        <f t="shared" si="27"/>
        <v>56.351169777139546</v>
      </c>
      <c r="AT39">
        <f t="shared" si="27"/>
        <v>-8.673989626533432</v>
      </c>
      <c r="AU39">
        <f t="shared" si="23"/>
        <v>-2182.5937086987929</v>
      </c>
      <c r="AW39">
        <v>36</v>
      </c>
      <c r="AX39">
        <f>IF(Z39&gt;0, (R39*SUMPRODUCT(K39:$K$98, X39:$X$98)-K39*$AZ$3)/Z39, 0)</f>
        <v>-43185.010497288597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12.5</v>
      </c>
      <c r="R40">
        <f t="shared" si="0"/>
        <v>2000000</v>
      </c>
      <c r="S40">
        <f t="shared" si="1"/>
        <v>-69949.928698604679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-4167.4138194567422</v>
      </c>
      <c r="AC40">
        <f t="shared" si="2"/>
        <v>-5100.1838949310686</v>
      </c>
      <c r="AE40">
        <f t="shared" si="3"/>
        <v>0</v>
      </c>
      <c r="AF40">
        <f t="shared" si="24"/>
        <v>0</v>
      </c>
      <c r="AG40">
        <f t="shared" si="24"/>
        <v>-0.91139905176072111</v>
      </c>
      <c r="AH40">
        <f t="shared" si="5"/>
        <v>-45248.916724152208</v>
      </c>
      <c r="AI40">
        <f t="shared" si="25"/>
        <v>-45249.828123203966</v>
      </c>
      <c r="AJ40">
        <f t="shared" si="7"/>
        <v>932.7700754743264</v>
      </c>
      <c r="AK40">
        <f t="shared" si="22"/>
        <v>-291.71896736197198</v>
      </c>
      <c r="AL40">
        <f t="shared" si="26"/>
        <v>-44608.777015091611</v>
      </c>
      <c r="AN40">
        <f t="shared" si="27"/>
        <v>0</v>
      </c>
      <c r="AO40">
        <f t="shared" si="27"/>
        <v>0</v>
      </c>
      <c r="AP40">
        <f t="shared" si="27"/>
        <v>-3.5199466035629276E-2</v>
      </c>
      <c r="AQ40">
        <f t="shared" si="27"/>
        <v>-1747.5744618165029</v>
      </c>
      <c r="AR40">
        <f t="shared" si="27"/>
        <v>-1747.6096612825384</v>
      </c>
      <c r="AS40">
        <f t="shared" si="27"/>
        <v>36.024843922407214</v>
      </c>
      <c r="AT40">
        <f t="shared" si="27"/>
        <v>-11.266581706190356</v>
      </c>
      <c r="AU40">
        <f t="shared" si="23"/>
        <v>-1722.8513990663216</v>
      </c>
      <c r="AW40">
        <v>37</v>
      </c>
      <c r="AX40">
        <f>IF(Z40&gt;0, (R40*SUMPRODUCT(K40:$K$98, X40:$X$98)-K40*$AZ$3)/Z40, 0)</f>
        <v>-69949.928698604679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12.5</v>
      </c>
      <c r="R41">
        <f t="shared" si="0"/>
        <v>2000000</v>
      </c>
      <c r="S41">
        <f t="shared" si="1"/>
        <v>-107390.23052785428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-5100.1838949310686</v>
      </c>
      <c r="AC41">
        <f t="shared" si="2"/>
        <v>-5689.3220753459373</v>
      </c>
      <c r="AE41">
        <f t="shared" si="3"/>
        <v>0</v>
      </c>
      <c r="AF41">
        <f t="shared" si="24"/>
        <v>0</v>
      </c>
      <c r="AG41">
        <f t="shared" si="24"/>
        <v>-0.66222528429509619</v>
      </c>
      <c r="AH41">
        <f t="shared" si="5"/>
        <v>-38409.564311682836</v>
      </c>
      <c r="AI41">
        <f t="shared" si="25"/>
        <v>-38410.22653696713</v>
      </c>
      <c r="AJ41">
        <f t="shared" si="7"/>
        <v>589.13818041486866</v>
      </c>
      <c r="AK41">
        <f t="shared" si="22"/>
        <v>-357.01287264517481</v>
      </c>
      <c r="AL41">
        <f t="shared" si="26"/>
        <v>-38178.101229197433</v>
      </c>
      <c r="AN41">
        <f t="shared" si="27"/>
        <v>0</v>
      </c>
      <c r="AO41">
        <f t="shared" si="27"/>
        <v>0</v>
      </c>
      <c r="AP41">
        <f t="shared" si="27"/>
        <v>-2.2835747843470422E-2</v>
      </c>
      <c r="AQ41">
        <f t="shared" si="27"/>
        <v>-1324.4905415123014</v>
      </c>
      <c r="AR41">
        <f t="shared" si="27"/>
        <v>-1324.5133772601448</v>
      </c>
      <c r="AS41">
        <f t="shared" si="27"/>
        <v>20.315459484811683</v>
      </c>
      <c r="AT41">
        <f t="shared" si="27"/>
        <v>-12.311000697106124</v>
      </c>
      <c r="AU41">
        <f t="shared" si="23"/>
        <v>-1316.5089184724393</v>
      </c>
      <c r="AW41">
        <v>38</v>
      </c>
      <c r="AX41">
        <f>IF(Z41&gt;0, (R41*SUMPRODUCT(K41:$K$98, X41:$X$98)-K41*$AZ$3)/Z41, 0)</f>
        <v>-107390.23052785428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12.5</v>
      </c>
      <c r="R42">
        <f t="shared" si="0"/>
        <v>2000000</v>
      </c>
      <c r="S42">
        <f t="shared" si="1"/>
        <v>-162617.1170566268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-5689.3220753459373</v>
      </c>
      <c r="AC42">
        <f t="shared" si="2"/>
        <v>-5979.4945084639239</v>
      </c>
      <c r="AE42">
        <f t="shared" si="3"/>
        <v>0</v>
      </c>
      <c r="AF42">
        <f t="shared" si="24"/>
        <v>0</v>
      </c>
      <c r="AG42">
        <f t="shared" si="24"/>
        <v>-0.45962985144898172</v>
      </c>
      <c r="AH42">
        <f t="shared" si="5"/>
        <v>-31355.708800506149</v>
      </c>
      <c r="AI42">
        <f t="shared" si="25"/>
        <v>-31356.168430357597</v>
      </c>
      <c r="AJ42">
        <f t="shared" si="7"/>
        <v>290.17243311798666</v>
      </c>
      <c r="AK42">
        <f t="shared" si="22"/>
        <v>-398.25254527421566</v>
      </c>
      <c r="AL42">
        <f t="shared" si="26"/>
        <v>-31464.248542513826</v>
      </c>
      <c r="AN42">
        <f t="shared" si="27"/>
        <v>0</v>
      </c>
      <c r="AO42">
        <f t="shared" si="27"/>
        <v>0</v>
      </c>
      <c r="AP42">
        <f t="shared" si="27"/>
        <v>-1.4151409052630164E-2</v>
      </c>
      <c r="AQ42">
        <f t="shared" si="27"/>
        <v>-965.40174658427543</v>
      </c>
      <c r="AR42">
        <f t="shared" si="27"/>
        <v>-965.41589799332803</v>
      </c>
      <c r="AS42">
        <f t="shared" si="27"/>
        <v>8.9340341666328786</v>
      </c>
      <c r="AT42">
        <f t="shared" si="27"/>
        <v>-12.261681125931199</v>
      </c>
      <c r="AU42">
        <f t="shared" si="23"/>
        <v>-968.74354495262639</v>
      </c>
      <c r="AW42">
        <v>39</v>
      </c>
      <c r="AX42">
        <f>IF(Z42&gt;0, (R42*SUMPRODUCT(K42:$K$98, X42:$X$98)-K42*$AZ$3)/Z42, 0)</f>
        <v>-162617.1170566268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12.5</v>
      </c>
      <c r="R43">
        <f t="shared" si="0"/>
        <v>2000000</v>
      </c>
      <c r="S43">
        <f t="shared" si="1"/>
        <v>-249106.43006666907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-5979.4945084639239</v>
      </c>
      <c r="AC43">
        <f t="shared" si="2"/>
        <v>-6021.3979439818486</v>
      </c>
      <c r="AE43">
        <f t="shared" si="3"/>
        <v>0</v>
      </c>
      <c r="AF43">
        <f t="shared" si="24"/>
        <v>0</v>
      </c>
      <c r="AG43">
        <f t="shared" si="24"/>
        <v>-0.3021498653392008</v>
      </c>
      <c r="AH43">
        <f t="shared" si="5"/>
        <v>-24461.390015246579</v>
      </c>
      <c r="AI43">
        <f t="shared" si="25"/>
        <v>-24461.692165111919</v>
      </c>
      <c r="AJ43">
        <f t="shared" si="7"/>
        <v>41.903435517924663</v>
      </c>
      <c r="AK43">
        <f t="shared" si="22"/>
        <v>-418.56461559247469</v>
      </c>
      <c r="AL43">
        <f t="shared" si="26"/>
        <v>-24838.353345186468</v>
      </c>
      <c r="AN43">
        <f t="shared" si="27"/>
        <v>0</v>
      </c>
      <c r="AO43">
        <f t="shared" si="27"/>
        <v>0</v>
      </c>
      <c r="AP43">
        <f t="shared" si="27"/>
        <v>-8.3060748427173023E-3</v>
      </c>
      <c r="AQ43">
        <f t="shared" si="27"/>
        <v>-672.44159118006917</v>
      </c>
      <c r="AR43">
        <f t="shared" si="27"/>
        <v>-672.44989725491189</v>
      </c>
      <c r="AS43">
        <f t="shared" si="27"/>
        <v>1.1519219814582007</v>
      </c>
      <c r="AT43">
        <f t="shared" si="27"/>
        <v>-11.506306712138839</v>
      </c>
      <c r="AU43">
        <f t="shared" si="23"/>
        <v>-682.80428198559252</v>
      </c>
      <c r="AW43">
        <v>40</v>
      </c>
      <c r="AX43">
        <f>IF(Z43&gt;0, (R43*SUMPRODUCT(K43:$K$98, X43:$X$98)-K43*$AZ$3)/Z43, 0)</f>
        <v>-249106.43006666907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12.5</v>
      </c>
      <c r="R44">
        <f t="shared" si="0"/>
        <v>2000000</v>
      </c>
      <c r="S44">
        <f t="shared" si="1"/>
        <v>-393067.43415852223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-6021.3979439818486</v>
      </c>
      <c r="AC44">
        <f t="shared" si="2"/>
        <v>-5869.2874717098166</v>
      </c>
      <c r="AE44">
        <f t="shared" si="3"/>
        <v>0</v>
      </c>
      <c r="AF44">
        <f t="shared" si="24"/>
        <v>0</v>
      </c>
      <c r="AG44">
        <f t="shared" si="24"/>
        <v>-0.18665014453164927</v>
      </c>
      <c r="AH44">
        <f t="shared" si="5"/>
        <v>-17996.515544665526</v>
      </c>
      <c r="AI44">
        <f t="shared" si="25"/>
        <v>-17996.702194810059</v>
      </c>
      <c r="AJ44">
        <f t="shared" si="7"/>
        <v>-152.11047227203198</v>
      </c>
      <c r="AK44">
        <f t="shared" si="22"/>
        <v>-421.49785607872946</v>
      </c>
      <c r="AL44">
        <f t="shared" si="26"/>
        <v>-18570.310523160821</v>
      </c>
      <c r="AN44">
        <f t="shared" si="27"/>
        <v>0</v>
      </c>
      <c r="AO44">
        <f t="shared" si="27"/>
        <v>0</v>
      </c>
      <c r="AP44">
        <f t="shared" si="27"/>
        <v>-4.5812473724854159E-3</v>
      </c>
      <c r="AQ44">
        <f t="shared" si="27"/>
        <v>-441.71671958663757</v>
      </c>
      <c r="AR44">
        <f t="shared" si="27"/>
        <v>-441.72130083401004</v>
      </c>
      <c r="AS44">
        <f t="shared" si="27"/>
        <v>-3.7334859995546381</v>
      </c>
      <c r="AT44">
        <f t="shared" si="27"/>
        <v>-10.345483259679385</v>
      </c>
      <c r="AU44">
        <f t="shared" si="23"/>
        <v>-455.80027009324408</v>
      </c>
      <c r="AW44">
        <v>41</v>
      </c>
      <c r="AX44">
        <f>IF(Z44&gt;0, (R44*SUMPRODUCT(K44:$K$98, X44:$X$98)-K44*$AZ$3)/Z44, 0)</f>
        <v>-393067.43415852223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12.5</v>
      </c>
      <c r="R45">
        <f t="shared" si="0"/>
        <v>2000000</v>
      </c>
      <c r="S45">
        <f t="shared" si="1"/>
        <v>-647802.92705006117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-5869.2874717098166</v>
      </c>
      <c r="AC45">
        <f t="shared" si="2"/>
        <v>-5574.796991785649</v>
      </c>
      <c r="AE45">
        <f t="shared" si="3"/>
        <v>0</v>
      </c>
      <c r="AF45">
        <f t="shared" si="24"/>
        <v>0</v>
      </c>
      <c r="AG45">
        <f t="shared" si="24"/>
        <v>-0.10757123731232458</v>
      </c>
      <c r="AH45">
        <f t="shared" si="5"/>
        <v>-12353.98492384131</v>
      </c>
      <c r="AI45">
        <f t="shared" si="25"/>
        <v>-12354.092495078623</v>
      </c>
      <c r="AJ45">
        <f t="shared" si="7"/>
        <v>-294.49047992416763</v>
      </c>
      <c r="AK45">
        <f t="shared" si="22"/>
        <v>-410.8501230196872</v>
      </c>
      <c r="AL45">
        <f t="shared" si="26"/>
        <v>-13059.433098022479</v>
      </c>
      <c r="AN45">
        <f t="shared" si="27"/>
        <v>0</v>
      </c>
      <c r="AO45">
        <f t="shared" si="27"/>
        <v>0</v>
      </c>
      <c r="AP45">
        <f t="shared" si="27"/>
        <v>-2.3574014900246435E-3</v>
      </c>
      <c r="AQ45">
        <f t="shared" si="27"/>
        <v>-270.73503284756578</v>
      </c>
      <c r="AR45">
        <f t="shared" si="27"/>
        <v>-270.73739024905581</v>
      </c>
      <c r="AS45">
        <f t="shared" si="27"/>
        <v>-6.4536981586969819</v>
      </c>
      <c r="AT45">
        <f t="shared" si="27"/>
        <v>-9.0036957497415706</v>
      </c>
      <c r="AU45">
        <f t="shared" si="23"/>
        <v>-286.19478415749438</v>
      </c>
      <c r="AW45">
        <v>42</v>
      </c>
      <c r="AX45">
        <f>IF(Z45&gt;0, (R45*SUMPRODUCT(K45:$K$98, X45:$X$98)-K45*$AZ$3)/Z45, 0)</f>
        <v>-647802.92705006117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12.5</v>
      </c>
      <c r="R46">
        <f t="shared" si="0"/>
        <v>2000000</v>
      </c>
      <c r="S46">
        <f t="shared" si="1"/>
        <v>-1059590.5289618406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-5574.796991785649</v>
      </c>
      <c r="AC46">
        <f t="shared" si="2"/>
        <v>-5188.2041679271388</v>
      </c>
      <c r="AE46">
        <f t="shared" si="3"/>
        <v>0</v>
      </c>
      <c r="AF46">
        <f t="shared" si="24"/>
        <v>0</v>
      </c>
      <c r="AG46">
        <f t="shared" si="24"/>
        <v>-6.1205296127580612E-2</v>
      </c>
      <c r="AH46">
        <f t="shared" si="5"/>
        <v>-7246.4366098593164</v>
      </c>
      <c r="AI46">
        <f t="shared" si="25"/>
        <v>-7246.4978151554442</v>
      </c>
      <c r="AJ46">
        <f t="shared" si="7"/>
        <v>-386.5928238585102</v>
      </c>
      <c r="AK46">
        <f t="shared" si="22"/>
        <v>-390.23578942499546</v>
      </c>
      <c r="AL46">
        <f t="shared" si="26"/>
        <v>-8023.3264284389497</v>
      </c>
      <c r="AN46">
        <f t="shared" si="27"/>
        <v>0</v>
      </c>
      <c r="AO46">
        <f t="shared" si="27"/>
        <v>0</v>
      </c>
      <c r="AP46">
        <f t="shared" si="27"/>
        <v>-1.197590577894016E-3</v>
      </c>
      <c r="AQ46">
        <f t="shared" si="27"/>
        <v>-141.78943255472845</v>
      </c>
      <c r="AR46">
        <f t="shared" si="27"/>
        <v>-141.79063014530635</v>
      </c>
      <c r="AS46">
        <f t="shared" si="27"/>
        <v>-7.5643768207464426</v>
      </c>
      <c r="AT46">
        <f t="shared" si="27"/>
        <v>-7.6356579273506977</v>
      </c>
      <c r="AU46">
        <f t="shared" si="23"/>
        <v>-156.99066489340348</v>
      </c>
      <c r="AW46">
        <v>43</v>
      </c>
      <c r="AX46">
        <f>IF(Z46&gt;0, (R46*SUMPRODUCT(K46:$K$98, X46:$X$98)-K46*$AZ$3)/Z46, 0)</f>
        <v>-1059590.5289618406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12.5</v>
      </c>
      <c r="R47">
        <f t="shared" si="0"/>
        <v>2000000</v>
      </c>
      <c r="S47">
        <f t="shared" si="1"/>
        <v>-1726606.6359841081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-5188.2041679271388</v>
      </c>
      <c r="AC47">
        <f t="shared" si="2"/>
        <v>-4743.0937284228721</v>
      </c>
      <c r="AE47">
        <f t="shared" si="3"/>
        <v>0</v>
      </c>
      <c r="AF47">
        <f t="shared" si="24"/>
        <v>0</v>
      </c>
      <c r="AG47">
        <f t="shared" si="24"/>
        <v>-3.4338262328925513E-2</v>
      </c>
      <c r="AH47">
        <f t="shared" si="5"/>
        <v>-4200.7969339806868</v>
      </c>
      <c r="AI47">
        <f t="shared" si="25"/>
        <v>-4200.8312722430155</v>
      </c>
      <c r="AJ47">
        <f t="shared" si="7"/>
        <v>-445.11043950426665</v>
      </c>
      <c r="AK47">
        <f t="shared" si="22"/>
        <v>-363.17429175489974</v>
      </c>
      <c r="AL47">
        <f t="shared" si="26"/>
        <v>-5009.1160035021821</v>
      </c>
      <c r="AN47">
        <f t="shared" si="27"/>
        <v>0</v>
      </c>
      <c r="AO47">
        <f t="shared" si="27"/>
        <v>0</v>
      </c>
      <c r="AP47">
        <f t="shared" si="27"/>
        <v>-5.9990110024626595E-4</v>
      </c>
      <c r="AQ47">
        <f t="shared" si="27"/>
        <v>-73.389348548465421</v>
      </c>
      <c r="AR47">
        <f t="shared" si="27"/>
        <v>-73.389948449565665</v>
      </c>
      <c r="AS47">
        <f t="shared" si="27"/>
        <v>-7.7762304869101397</v>
      </c>
      <c r="AT47">
        <f t="shared" si="27"/>
        <v>-6.3447781695521837</v>
      </c>
      <c r="AU47">
        <f t="shared" si="23"/>
        <v>-87.510957106027988</v>
      </c>
      <c r="AW47">
        <v>44</v>
      </c>
      <c r="AX47">
        <f>IF(Z47&gt;0, (R47*SUMPRODUCT(K47:$K$98, X47:$X$98)-K47*$AZ$3)/Z47, 0)</f>
        <v>-1726606.6359841081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12.5</v>
      </c>
      <c r="R48">
        <f t="shared" si="0"/>
        <v>2000000</v>
      </c>
      <c r="S48">
        <f t="shared" si="1"/>
        <v>-2829277.1949976538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-4743.0937284228721</v>
      </c>
      <c r="AC48">
        <f t="shared" si="2"/>
        <v>-4292.4653340615205</v>
      </c>
      <c r="AE48">
        <f t="shared" si="3"/>
        <v>0</v>
      </c>
      <c r="AF48">
        <f t="shared" si="24"/>
        <v>0</v>
      </c>
      <c r="AG48">
        <f t="shared" si="24"/>
        <v>-1.896449622208668E-2</v>
      </c>
      <c r="AH48">
        <f t="shared" si="5"/>
        <v>-2404.8613573679322</v>
      </c>
      <c r="AI48">
        <f t="shared" si="25"/>
        <v>-2404.8803218641542</v>
      </c>
      <c r="AJ48">
        <f t="shared" si="7"/>
        <v>-450.62839436135164</v>
      </c>
      <c r="AK48">
        <f t="shared" si="22"/>
        <v>-332.01656098960109</v>
      </c>
      <c r="AL48">
        <f t="shared" si="26"/>
        <v>-3187.5252772151071</v>
      </c>
      <c r="AN48">
        <f t="shared" si="27"/>
        <v>0</v>
      </c>
      <c r="AO48">
        <f t="shared" si="27"/>
        <v>0</v>
      </c>
      <c r="AP48">
        <f t="shared" si="27"/>
        <v>-2.9581802426889006E-4</v>
      </c>
      <c r="AQ48">
        <f t="shared" si="27"/>
        <v>-37.512271723235195</v>
      </c>
      <c r="AR48">
        <f t="shared" si="27"/>
        <v>-37.512567541259457</v>
      </c>
      <c r="AS48">
        <f t="shared" si="27"/>
        <v>-7.0291348495820847</v>
      </c>
      <c r="AT48">
        <f t="shared" si="27"/>
        <v>-5.1789661030968519</v>
      </c>
      <c r="AU48">
        <f t="shared" si="23"/>
        <v>-49.720668493938398</v>
      </c>
      <c r="AW48">
        <v>45</v>
      </c>
      <c r="AX48">
        <f>IF(Z48&gt;0, (R48*SUMPRODUCT(K48:$K$98, X48:$X$98)-K48*$AZ$3)/Z48, 0)</f>
        <v>-2829277.1949976538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12.5</v>
      </c>
      <c r="R49">
        <f t="shared" si="0"/>
        <v>2000000</v>
      </c>
      <c r="S49">
        <f t="shared" si="1"/>
        <v>-4691438.167821141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-4292.4653340615205</v>
      </c>
      <c r="AC49">
        <f t="shared" si="2"/>
        <v>-3862.1046210438471</v>
      </c>
      <c r="AE49">
        <f t="shared" si="3"/>
        <v>0</v>
      </c>
      <c r="AF49">
        <f t="shared" si="24"/>
        <v>0</v>
      </c>
      <c r="AG49">
        <f t="shared" si="24"/>
        <v>-1.0290300337789425E-2</v>
      </c>
      <c r="AH49">
        <f t="shared" si="5"/>
        <v>-1357.5281475322222</v>
      </c>
      <c r="AI49">
        <f t="shared" si="25"/>
        <v>-1357.53843783256</v>
      </c>
      <c r="AJ49">
        <f t="shared" si="7"/>
        <v>-430.36071301767333</v>
      </c>
      <c r="AK49">
        <f t="shared" si="22"/>
        <v>-300.47257338430649</v>
      </c>
      <c r="AL49">
        <f t="shared" si="26"/>
        <v>-2088.3717242345397</v>
      </c>
      <c r="AN49">
        <f t="shared" si="27"/>
        <v>0</v>
      </c>
      <c r="AO49">
        <f t="shared" si="27"/>
        <v>0</v>
      </c>
      <c r="AP49">
        <f t="shared" si="27"/>
        <v>-1.4331556147502008E-4</v>
      </c>
      <c r="AQ49">
        <f t="shared" si="27"/>
        <v>-18.906630739168378</v>
      </c>
      <c r="AR49">
        <f t="shared" si="27"/>
        <v>-18.906774054729855</v>
      </c>
      <c r="AS49">
        <f t="shared" si="27"/>
        <v>-5.9937402406436897</v>
      </c>
      <c r="AT49">
        <f t="shared" si="27"/>
        <v>-4.1847559496661662</v>
      </c>
      <c r="AU49">
        <f t="shared" si="23"/>
        <v>-29.085270245039705</v>
      </c>
      <c r="AW49">
        <v>46</v>
      </c>
      <c r="AX49">
        <f>IF(Z49&gt;0, (R49*SUMPRODUCT(K49:$K$98, X49:$X$98)-K49*$AZ$3)/Z49, 0)</f>
        <v>-4691438.167821141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12.5</v>
      </c>
      <c r="R50">
        <f t="shared" si="0"/>
        <v>2000000</v>
      </c>
      <c r="S50">
        <f t="shared" si="1"/>
        <v>-7892996.1690650163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-3862.1046210438471</v>
      </c>
      <c r="AC50">
        <f t="shared" si="2"/>
        <v>-3463.2675154072044</v>
      </c>
      <c r="AE50">
        <f t="shared" si="3"/>
        <v>0</v>
      </c>
      <c r="AF50">
        <f t="shared" si="24"/>
        <v>0</v>
      </c>
      <c r="AG50">
        <f t="shared" si="24"/>
        <v>-5.4847161984266082E-3</v>
      </c>
      <c r="AH50">
        <f t="shared" si="5"/>
        <v>-752.42898175758762</v>
      </c>
      <c r="AI50">
        <f t="shared" si="25"/>
        <v>-752.43446647378607</v>
      </c>
      <c r="AJ50">
        <f t="shared" si="7"/>
        <v>-398.83710563664272</v>
      </c>
      <c r="AK50">
        <f t="shared" si="22"/>
        <v>-270.34732347306931</v>
      </c>
      <c r="AL50">
        <f t="shared" si="26"/>
        <v>-1421.618895583498</v>
      </c>
      <c r="AN50">
        <f t="shared" si="27"/>
        <v>0</v>
      </c>
      <c r="AO50">
        <f t="shared" si="27"/>
        <v>0</v>
      </c>
      <c r="AP50">
        <f t="shared" si="27"/>
        <v>-6.8202679404904699E-5</v>
      </c>
      <c r="AQ50">
        <f t="shared" si="27"/>
        <v>-9.35648641811094</v>
      </c>
      <c r="AR50">
        <f t="shared" si="27"/>
        <v>-9.3565546207903463</v>
      </c>
      <c r="AS50">
        <f t="shared" si="27"/>
        <v>-4.959556386585577</v>
      </c>
      <c r="AT50">
        <f t="shared" si="27"/>
        <v>-3.3617804757331307</v>
      </c>
      <c r="AU50">
        <f t="shared" si="23"/>
        <v>-17.677891483109054</v>
      </c>
      <c r="AW50">
        <v>47</v>
      </c>
      <c r="AX50">
        <f>IF(Z50&gt;0, (R50*SUMPRODUCT(K50:$K$98, X50:$X$98)-K50*$AZ$3)/Z50, 0)</f>
        <v>-7892996.1690650163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12.5</v>
      </c>
      <c r="R51">
        <f t="shared" si="0"/>
        <v>2000000</v>
      </c>
      <c r="S51">
        <f t="shared" si="1"/>
        <v>-13517016.049736448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-3463.2675154072044</v>
      </c>
      <c r="AC51">
        <f t="shared" si="2"/>
        <v>-3099.6385229183411</v>
      </c>
      <c r="AE51">
        <f t="shared" si="3"/>
        <v>0</v>
      </c>
      <c r="AF51">
        <f t="shared" si="24"/>
        <v>0</v>
      </c>
      <c r="AG51">
        <f t="shared" si="24"/>
        <v>-2.8664226922505368E-3</v>
      </c>
      <c r="AH51">
        <f t="shared" si="5"/>
        <v>-410.15141507068881</v>
      </c>
      <c r="AI51">
        <f t="shared" si="25"/>
        <v>-410.15428149338106</v>
      </c>
      <c r="AJ51">
        <f t="shared" si="7"/>
        <v>-363.62899248886333</v>
      </c>
      <c r="AK51">
        <f t="shared" si="22"/>
        <v>-242.42872607850433</v>
      </c>
      <c r="AL51">
        <f t="shared" si="26"/>
        <v>-1016.2120000607488</v>
      </c>
      <c r="AN51">
        <f t="shared" si="27"/>
        <v>0</v>
      </c>
      <c r="AO51">
        <f t="shared" si="27"/>
        <v>0</v>
      </c>
      <c r="AP51">
        <f t="shared" si="27"/>
        <v>-3.1825078748342863E-5</v>
      </c>
      <c r="AQ51">
        <f t="shared" si="27"/>
        <v>-4.553794916101662</v>
      </c>
      <c r="AR51">
        <f t="shared" si="27"/>
        <v>-4.5538267411804103</v>
      </c>
      <c r="AS51">
        <f t="shared" si="27"/>
        <v>-4.0372696435962929</v>
      </c>
      <c r="AT51">
        <f t="shared" si="27"/>
        <v>-2.6916174363144112</v>
      </c>
      <c r="AU51">
        <f t="shared" si="23"/>
        <v>-11.282713821091114</v>
      </c>
      <c r="AW51">
        <v>48</v>
      </c>
      <c r="AX51">
        <f>IF(Z51&gt;0, (R51*SUMPRODUCT(K51:$K$98, X51:$X$98)-K51*$AZ$3)/Z51, 0)</f>
        <v>-13517016.049736448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12.5</v>
      </c>
      <c r="R52">
        <f t="shared" si="0"/>
        <v>2000000</v>
      </c>
      <c r="S52">
        <f t="shared" si="1"/>
        <v>-23614517.663564671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-3099.6385229183411</v>
      </c>
      <c r="AC52">
        <f t="shared" si="2"/>
        <v>-2771.1695688103591</v>
      </c>
      <c r="AE52">
        <f t="shared" si="3"/>
        <v>0</v>
      </c>
      <c r="AF52">
        <f t="shared" si="24"/>
        <v>0</v>
      </c>
      <c r="AG52">
        <f t="shared" si="24"/>
        <v>-1.4668781341901247E-3</v>
      </c>
      <c r="AH52">
        <f t="shared" si="5"/>
        <v>-219.34085298206509</v>
      </c>
      <c r="AI52">
        <f t="shared" si="25"/>
        <v>-219.34231986019927</v>
      </c>
      <c r="AJ52">
        <f t="shared" si="7"/>
        <v>-328.46895410798197</v>
      </c>
      <c r="AK52">
        <f t="shared" si="22"/>
        <v>-216.97469660428391</v>
      </c>
      <c r="AL52">
        <f t="shared" si="26"/>
        <v>-764.7859705724652</v>
      </c>
      <c r="AN52">
        <f t="shared" si="27"/>
        <v>0</v>
      </c>
      <c r="AO52">
        <f t="shared" si="27"/>
        <v>0</v>
      </c>
      <c r="AP52">
        <f t="shared" si="27"/>
        <v>-1.45413680180256E-5</v>
      </c>
      <c r="AQ52">
        <f t="shared" si="27"/>
        <v>-2.1743565400958231</v>
      </c>
      <c r="AR52">
        <f t="shared" si="27"/>
        <v>-2.1743710814638413</v>
      </c>
      <c r="AS52">
        <f t="shared" si="27"/>
        <v>-3.2561586629806913</v>
      </c>
      <c r="AT52">
        <f t="shared" si="27"/>
        <v>-2.1509005011273845</v>
      </c>
      <c r="AU52">
        <f t="shared" si="23"/>
        <v>-7.5814302455719176</v>
      </c>
      <c r="AW52">
        <v>49</v>
      </c>
      <c r="AX52">
        <f>IF(Z52&gt;0, (R52*SUMPRODUCT(K52:$K$98, X52:$X$98)-K52*$AZ$3)/Z52, 0)</f>
        <v>-23614517.663564671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12.5</v>
      </c>
      <c r="R53">
        <f t="shared" si="0"/>
        <v>2000000</v>
      </c>
      <c r="S53">
        <f t="shared" si="1"/>
        <v>-42155574.434303664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-2771.1695688103591</v>
      </c>
      <c r="AC53">
        <f t="shared" si="2"/>
        <v>-2476.0021851503793</v>
      </c>
      <c r="AE53">
        <f t="shared" si="3"/>
        <v>0</v>
      </c>
      <c r="AF53">
        <f t="shared" si="24"/>
        <v>0</v>
      </c>
      <c r="AG53">
        <f t="shared" si="24"/>
        <v>-7.3418587528947246E-4</v>
      </c>
      <c r="AH53">
        <f t="shared" si="5"/>
        <v>-114.88375640940018</v>
      </c>
      <c r="AI53">
        <f t="shared" si="25"/>
        <v>-114.88449059527547</v>
      </c>
      <c r="AJ53">
        <f t="shared" si="7"/>
        <v>-295.16738365997981</v>
      </c>
      <c r="AK53">
        <f t="shared" si="22"/>
        <v>-193.98186981672515</v>
      </c>
      <c r="AL53">
        <f t="shared" si="26"/>
        <v>-604.03374407198044</v>
      </c>
      <c r="AN53">
        <f t="shared" si="27"/>
        <v>0</v>
      </c>
      <c r="AO53">
        <f t="shared" si="27"/>
        <v>0</v>
      </c>
      <c r="AP53">
        <f t="shared" si="27"/>
        <v>-6.4982921634374355E-6</v>
      </c>
      <c r="AQ53">
        <f t="shared" si="27"/>
        <v>-1.0168381592564877</v>
      </c>
      <c r="AR53">
        <f t="shared" si="27"/>
        <v>-1.0168446575486512</v>
      </c>
      <c r="AS53">
        <f t="shared" si="27"/>
        <v>-2.6125317316731569</v>
      </c>
      <c r="AT53">
        <f t="shared" si="27"/>
        <v>-1.7169369595702995</v>
      </c>
      <c r="AU53">
        <f t="shared" si="23"/>
        <v>-5.3463133487921075</v>
      </c>
      <c r="AW53">
        <v>50</v>
      </c>
      <c r="AX53">
        <f>IF(Z53&gt;0, (R53*SUMPRODUCT(K53:$K$98, X53:$X$98)-K53*$AZ$3)/Z53, 0)</f>
        <v>-42155574.434303664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12.5</v>
      </c>
      <c r="R54">
        <f t="shared" si="0"/>
        <v>2000000</v>
      </c>
      <c r="S54">
        <f t="shared" si="1"/>
        <v>-77085924.778903097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-2476.0021851503793</v>
      </c>
      <c r="AC54">
        <f t="shared" si="2"/>
        <v>-2211.5353267024266</v>
      </c>
      <c r="AE54">
        <f t="shared" si="3"/>
        <v>0</v>
      </c>
      <c r="AF54">
        <f t="shared" si="24"/>
        <v>0</v>
      </c>
      <c r="AG54">
        <f t="shared" si="24"/>
        <v>-3.5861529407695458E-4</v>
      </c>
      <c r="AH54">
        <f t="shared" si="5"/>
        <v>-58.916595593539704</v>
      </c>
      <c r="AI54">
        <f t="shared" si="25"/>
        <v>-58.916954208833779</v>
      </c>
      <c r="AJ54">
        <f t="shared" si="7"/>
        <v>-264.46685844795275</v>
      </c>
      <c r="AK54">
        <f t="shared" si="22"/>
        <v>-173.32015296052657</v>
      </c>
      <c r="AL54">
        <f t="shared" si="26"/>
        <v>-496.70396561731309</v>
      </c>
      <c r="AN54">
        <f t="shared" si="27"/>
        <v>0</v>
      </c>
      <c r="AO54">
        <f t="shared" si="27"/>
        <v>0</v>
      </c>
      <c r="AP54">
        <f t="shared" si="27"/>
        <v>-2.8340270612551768E-6</v>
      </c>
      <c r="AQ54">
        <f t="shared" si="27"/>
        <v>-0.46559984759960904</v>
      </c>
      <c r="AR54">
        <f t="shared" si="27"/>
        <v>-0.46560268162667029</v>
      </c>
      <c r="AS54">
        <f t="shared" si="27"/>
        <v>-2.0900007501793976</v>
      </c>
      <c r="AT54">
        <f t="shared" si="27"/>
        <v>-1.3696961949581952</v>
      </c>
      <c r="AU54">
        <f t="shared" si="23"/>
        <v>-3.925299626764263</v>
      </c>
      <c r="AW54">
        <v>51</v>
      </c>
      <c r="AX54">
        <f>IF(Z54&gt;0, (R54*SUMPRODUCT(K54:$K$98, X54:$X$98)-K54*$AZ$3)/Z54, 0)</f>
        <v>-77085924.778903097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12.5</v>
      </c>
      <c r="R55">
        <f t="shared" si="0"/>
        <v>2000000</v>
      </c>
      <c r="S55">
        <f t="shared" si="1"/>
        <v>-144605023.20921576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-2211.5353267024266</v>
      </c>
      <c r="AC55">
        <f t="shared" si="2"/>
        <v>-1974.9619117221603</v>
      </c>
      <c r="AE55">
        <f t="shared" si="3"/>
        <v>0</v>
      </c>
      <c r="AF55">
        <f t="shared" si="24"/>
        <v>0</v>
      </c>
      <c r="AG55">
        <f t="shared" si="24"/>
        <v>-1.7072037574247757E-4</v>
      </c>
      <c r="AH55">
        <f t="shared" si="5"/>
        <v>-29.489402462993191</v>
      </c>
      <c r="AI55">
        <f t="shared" si="25"/>
        <v>-29.489573183368933</v>
      </c>
      <c r="AJ55">
        <f t="shared" si="7"/>
        <v>-236.57341498026631</v>
      </c>
      <c r="AK55">
        <f t="shared" si="22"/>
        <v>-154.80747286916989</v>
      </c>
      <c r="AL55">
        <f t="shared" si="26"/>
        <v>-420.87046103280511</v>
      </c>
      <c r="AN55">
        <f t="shared" si="27"/>
        <v>0</v>
      </c>
      <c r="AO55">
        <f t="shared" si="27"/>
        <v>0</v>
      </c>
      <c r="AP55">
        <f t="shared" si="27"/>
        <v>-1.2045990626826982E-6</v>
      </c>
      <c r="AQ55">
        <f t="shared" si="27"/>
        <v>-0.20807654863400038</v>
      </c>
      <c r="AR55">
        <f t="shared" si="27"/>
        <v>-0.20807775323306305</v>
      </c>
      <c r="AS55">
        <f t="shared" si="27"/>
        <v>-1.6692565998726763</v>
      </c>
      <c r="AT55">
        <f t="shared" si="27"/>
        <v>-1.0923179843264619</v>
      </c>
      <c r="AU55">
        <f t="shared" si="23"/>
        <v>-2.9696523374322008</v>
      </c>
      <c r="AW55">
        <v>52</v>
      </c>
      <c r="AX55">
        <f>IF(Z55&gt;0, (R55*SUMPRODUCT(K55:$K$98, X55:$X$98)-K55*$AZ$3)/Z55, 0)</f>
        <v>-144605023.20921576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12.5</v>
      </c>
      <c r="R56">
        <f t="shared" si="0"/>
        <v>2000000</v>
      </c>
      <c r="S56">
        <f t="shared" si="1"/>
        <v>-278932389.24215353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-1974.9619117221603</v>
      </c>
      <c r="AC56">
        <f t="shared" si="2"/>
        <v>-1763.5280107459141</v>
      </c>
      <c r="AE56">
        <f t="shared" si="3"/>
        <v>0</v>
      </c>
      <c r="AF56">
        <f t="shared" si="24"/>
        <v>0</v>
      </c>
      <c r="AG56">
        <f t="shared" si="24"/>
        <v>-7.903026319107914E-5</v>
      </c>
      <c r="AH56">
        <f t="shared" si="5"/>
        <v>-14.397265407035784</v>
      </c>
      <c r="AI56">
        <f t="shared" si="25"/>
        <v>-14.397344437298974</v>
      </c>
      <c r="AJ56">
        <f t="shared" si="7"/>
        <v>-211.43390097624615</v>
      </c>
      <c r="AK56">
        <f t="shared" si="22"/>
        <v>-138.24733382055123</v>
      </c>
      <c r="AL56">
        <f t="shared" si="26"/>
        <v>-364.07857923409637</v>
      </c>
      <c r="AN56">
        <f t="shared" si="27"/>
        <v>0</v>
      </c>
      <c r="AO56">
        <f t="shared" si="27"/>
        <v>0</v>
      </c>
      <c r="AP56">
        <f t="shared" si="27"/>
        <v>-4.9788904260584877E-7</v>
      </c>
      <c r="AQ56">
        <f t="shared" si="27"/>
        <v>-9.0702477762474365E-2</v>
      </c>
      <c r="AR56">
        <f t="shared" si="27"/>
        <v>-9.0702975651516971E-2</v>
      </c>
      <c r="AS56">
        <f t="shared" si="27"/>
        <v>-1.3320292541220573</v>
      </c>
      <c r="AT56">
        <f t="shared" si="27"/>
        <v>-0.87095537708515569</v>
      </c>
      <c r="AU56">
        <f t="shared" si="23"/>
        <v>-2.2936876068587302</v>
      </c>
      <c r="AW56">
        <v>53</v>
      </c>
      <c r="AX56">
        <f>IF(Z56&gt;0, (R56*SUMPRODUCT(K56:$K$98, X56:$X$98)-K56*$AZ$3)/Z56, 0)</f>
        <v>-278932389.24215353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12.5</v>
      </c>
      <c r="R57">
        <f t="shared" si="0"/>
        <v>2000000</v>
      </c>
      <c r="S57">
        <f t="shared" si="1"/>
        <v>-554670778.73573875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-1763.5280107459141</v>
      </c>
      <c r="AC57">
        <f t="shared" si="2"/>
        <v>-1574.6526618621763</v>
      </c>
      <c r="AE57">
        <f t="shared" si="3"/>
        <v>0</v>
      </c>
      <c r="AF57">
        <f t="shared" si="24"/>
        <v>0</v>
      </c>
      <c r="AG57">
        <f t="shared" si="24"/>
        <v>-3.5486200153072839E-5</v>
      </c>
      <c r="AH57">
        <f t="shared" si="5"/>
        <v>-6.8406016649752814</v>
      </c>
      <c r="AI57">
        <f t="shared" si="25"/>
        <v>-6.8406371511754349</v>
      </c>
      <c r="AJ57">
        <f t="shared" si="7"/>
        <v>-188.87534888373784</v>
      </c>
      <c r="AK57">
        <f t="shared" si="22"/>
        <v>-123.446960752214</v>
      </c>
      <c r="AL57">
        <f t="shared" si="26"/>
        <v>-319.16294678712728</v>
      </c>
      <c r="AN57">
        <f t="shared" si="27"/>
        <v>0</v>
      </c>
      <c r="AO57">
        <f t="shared" si="27"/>
        <v>0</v>
      </c>
      <c r="AP57">
        <f t="shared" si="27"/>
        <v>-1.9960922819002507E-7</v>
      </c>
      <c r="AQ57">
        <f t="shared" si="27"/>
        <v>-3.8478259515280305E-2</v>
      </c>
      <c r="AR57">
        <f t="shared" si="27"/>
        <v>-3.84784591245085E-2</v>
      </c>
      <c r="AS57">
        <f t="shared" si="27"/>
        <v>-1.0624203902411902</v>
      </c>
      <c r="AT57">
        <f t="shared" si="27"/>
        <v>-0.69438690115768886</v>
      </c>
      <c r="AU57">
        <f t="shared" si="23"/>
        <v>-1.7952857505233875</v>
      </c>
      <c r="AW57">
        <v>54</v>
      </c>
      <c r="AX57">
        <f>IF(Z57&gt;0, (R57*SUMPRODUCT(K57:$K$98, X57:$X$98)-K57*$AZ$3)/Z57, 0)</f>
        <v>-554670778.73573875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12.5</v>
      </c>
      <c r="R58">
        <f t="shared" si="0"/>
        <v>2000000</v>
      </c>
      <c r="S58">
        <f t="shared" si="1"/>
        <v>-1138873851.1718576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-1574.6526618621763</v>
      </c>
      <c r="AC58">
        <f t="shared" si="2"/>
        <v>-1405.9714514060663</v>
      </c>
      <c r="AE58">
        <f t="shared" si="3"/>
        <v>0</v>
      </c>
      <c r="AF58">
        <f t="shared" si="24"/>
        <v>0</v>
      </c>
      <c r="AG58">
        <f t="shared" si="24"/>
        <v>-1.5431597735334948E-5</v>
      </c>
      <c r="AH58">
        <f t="shared" si="5"/>
        <v>-3.1519584665931459</v>
      </c>
      <c r="AI58">
        <f t="shared" si="25"/>
        <v>-3.1519738981908811</v>
      </c>
      <c r="AJ58">
        <f t="shared" si="7"/>
        <v>-168.68121045610997</v>
      </c>
      <c r="AK58">
        <f t="shared" si="22"/>
        <v>-110.22568633035235</v>
      </c>
      <c r="AL58">
        <f t="shared" si="26"/>
        <v>-282.05887068465319</v>
      </c>
      <c r="AN58">
        <f t="shared" si="27"/>
        <v>0</v>
      </c>
      <c r="AO58">
        <f t="shared" si="27"/>
        <v>0</v>
      </c>
      <c r="AP58">
        <f t="shared" si="27"/>
        <v>-7.750219251231186E-8</v>
      </c>
      <c r="AQ58">
        <f t="shared" si="27"/>
        <v>-1.5830097184905075E-2</v>
      </c>
      <c r="AR58">
        <f t="shared" si="27"/>
        <v>-1.5830174687097586E-2</v>
      </c>
      <c r="AS58">
        <f t="shared" si="27"/>
        <v>-0.84716850906789598</v>
      </c>
      <c r="AT58">
        <f t="shared" si="27"/>
        <v>-0.55358703021500499</v>
      </c>
      <c r="AU58">
        <f t="shared" si="23"/>
        <v>-1.4165857139699984</v>
      </c>
      <c r="AW58">
        <v>55</v>
      </c>
      <c r="AX58">
        <f>IF(Z58&gt;0, (R58*SUMPRODUCT(K58:$K$98, X58:$X$98)-K58*$AZ$3)/Z58, 0)</f>
        <v>-1138873851.1718576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12.5</v>
      </c>
      <c r="R59">
        <f t="shared" si="0"/>
        <v>2000000</v>
      </c>
      <c r="S59">
        <f t="shared" si="1"/>
        <v>-2420722247.1568089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-1405.9714514060663</v>
      </c>
      <c r="AC59">
        <f t="shared" si="2"/>
        <v>-1255.3447022928717</v>
      </c>
      <c r="AE59">
        <f t="shared" si="3"/>
        <v>0</v>
      </c>
      <c r="AF59">
        <f t="shared" si="24"/>
        <v>0</v>
      </c>
      <c r="AG59">
        <f t="shared" si="24"/>
        <v>-6.4822838708948411E-6</v>
      </c>
      <c r="AH59">
        <f t="shared" si="5"/>
        <v>-1.4071996619338814</v>
      </c>
      <c r="AI59">
        <f t="shared" si="25"/>
        <v>-1.4072061442177521</v>
      </c>
      <c r="AJ59">
        <f t="shared" si="7"/>
        <v>-150.62674911319459</v>
      </c>
      <c r="AK59">
        <f t="shared" si="22"/>
        <v>-98.418001598424652</v>
      </c>
      <c r="AL59">
        <f t="shared" si="26"/>
        <v>-250.45195685583701</v>
      </c>
      <c r="AN59">
        <f t="shared" si="27"/>
        <v>0</v>
      </c>
      <c r="AO59">
        <f t="shared" si="27"/>
        <v>0</v>
      </c>
      <c r="AP59">
        <f t="shared" si="27"/>
        <v>-2.9067863889796552E-8</v>
      </c>
      <c r="AQ59">
        <f t="shared" si="27"/>
        <v>-6.3101661472309434E-3</v>
      </c>
      <c r="AR59">
        <f t="shared" si="27"/>
        <v>-6.3101952150948328E-3</v>
      </c>
      <c r="AS59">
        <f t="shared" si="27"/>
        <v>-0.67544062071142563</v>
      </c>
      <c r="AT59">
        <f t="shared" si="27"/>
        <v>-0.44132610230379665</v>
      </c>
      <c r="AU59">
        <f t="shared" si="23"/>
        <v>-1.1230769182303171</v>
      </c>
      <c r="AW59">
        <v>56</v>
      </c>
      <c r="AX59">
        <f>IF(Z59&gt;0, (R59*SUMPRODUCT(K59:$K$98, X59:$X$98)-K59*$AZ$3)/Z59, 0)</f>
        <v>-2420722247.1568089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12.5</v>
      </c>
      <c r="R60">
        <f t="shared" si="0"/>
        <v>2000000</v>
      </c>
      <c r="S60">
        <f t="shared" si="1"/>
        <v>-5334481860.6900682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-1255.3447022928717</v>
      </c>
      <c r="AC60">
        <f t="shared" si="2"/>
        <v>-1120.8487095926087</v>
      </c>
      <c r="AE60">
        <f t="shared" si="3"/>
        <v>0</v>
      </c>
      <c r="AF60">
        <f t="shared" si="24"/>
        <v>0</v>
      </c>
      <c r="AG60">
        <f t="shared" si="24"/>
        <v>-2.6264235657359977E-6</v>
      </c>
      <c r="AH60">
        <f t="shared" si="5"/>
        <v>-0.60656599463198313</v>
      </c>
      <c r="AI60">
        <f t="shared" si="25"/>
        <v>-0.60656862105554887</v>
      </c>
      <c r="AJ60">
        <f t="shared" si="7"/>
        <v>-134.49599270026306</v>
      </c>
      <c r="AK60">
        <f t="shared" si="22"/>
        <v>-87.874129160501028</v>
      </c>
      <c r="AL60">
        <f t="shared" si="26"/>
        <v>-222.97669048181962</v>
      </c>
      <c r="AN60">
        <f t="shared" si="27"/>
        <v>0</v>
      </c>
      <c r="AO60">
        <f t="shared" si="27"/>
        <v>0</v>
      </c>
      <c r="AP60">
        <f t="shared" si="27"/>
        <v>-1.0515545722978618E-8</v>
      </c>
      <c r="AQ60">
        <f t="shared" si="27"/>
        <v>-2.4285391487375049E-3</v>
      </c>
      <c r="AR60">
        <f t="shared" si="27"/>
        <v>-2.4285496642832277E-3</v>
      </c>
      <c r="AS60">
        <f t="shared" si="27"/>
        <v>-0.53848845222369468</v>
      </c>
      <c r="AT60">
        <f t="shared" si="27"/>
        <v>-0.35182612397678287</v>
      </c>
      <c r="AU60">
        <f t="shared" si="23"/>
        <v>-0.89274312586476068</v>
      </c>
      <c r="AW60">
        <v>57</v>
      </c>
      <c r="AX60">
        <f>IF(Z60&gt;0, (R60*SUMPRODUCT(K60:$K$98, X60:$X$98)-K60*$AZ$3)/Z60, 0)</f>
        <v>-5334481860.6900682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12.5</v>
      </c>
      <c r="R61">
        <f t="shared" si="0"/>
        <v>2000000</v>
      </c>
      <c r="S61">
        <f t="shared" si="1"/>
        <v>-12196491784.629118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-1120.8487095926087</v>
      </c>
      <c r="AC61">
        <f t="shared" si="2"/>
        <v>-1000.7597962867483</v>
      </c>
      <c r="AE61">
        <f t="shared" si="3"/>
        <v>0</v>
      </c>
      <c r="AF61">
        <f t="shared" si="24"/>
        <v>0</v>
      </c>
      <c r="AG61">
        <f t="shared" si="24"/>
        <v>-1.0256635821580847E-6</v>
      </c>
      <c r="AH61">
        <f t="shared" si="5"/>
        <v>-0.25191931966728848</v>
      </c>
      <c r="AI61">
        <f t="shared" si="25"/>
        <v>-0.25192034533087065</v>
      </c>
      <c r="AJ61">
        <f t="shared" si="7"/>
        <v>-120.08891330586039</v>
      </c>
      <c r="AK61">
        <f t="shared" si="22"/>
        <v>-78.459409671482618</v>
      </c>
      <c r="AL61">
        <f t="shared" si="26"/>
        <v>-198.80024332267388</v>
      </c>
      <c r="AN61">
        <f t="shared" si="27"/>
        <v>0</v>
      </c>
      <c r="AO61">
        <f t="shared" si="27"/>
        <v>0</v>
      </c>
      <c r="AP61">
        <f t="shared" si="27"/>
        <v>-3.6665191903934606E-9</v>
      </c>
      <c r="AQ61">
        <f t="shared" si="27"/>
        <v>-9.0055553892973638E-4</v>
      </c>
      <c r="AR61">
        <f t="shared" si="27"/>
        <v>-9.0055920544892685E-4</v>
      </c>
      <c r="AS61">
        <f t="shared" si="27"/>
        <v>-0.42929115632923909</v>
      </c>
      <c r="AT61">
        <f t="shared" si="27"/>
        <v>-0.28047493957243236</v>
      </c>
      <c r="AU61">
        <f t="shared" si="23"/>
        <v>-0.71066665510712035</v>
      </c>
      <c r="AW61">
        <v>58</v>
      </c>
      <c r="AX61">
        <f>IF(Z61&gt;0, (R61*SUMPRODUCT(K61:$K$98, X61:$X$98)-K61*$AZ$3)/Z61, 0)</f>
        <v>-12196491784.629118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12.5</v>
      </c>
      <c r="R62">
        <f t="shared" si="0"/>
        <v>2000000</v>
      </c>
      <c r="S62">
        <f t="shared" si="1"/>
        <v>-28999500420.138988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-1000.7597962867483</v>
      </c>
      <c r="AC62">
        <f t="shared" si="2"/>
        <v>-893.53628448067184</v>
      </c>
      <c r="AE62">
        <f t="shared" si="3"/>
        <v>0</v>
      </c>
      <c r="AF62">
        <f t="shared" si="24"/>
        <v>0</v>
      </c>
      <c r="AG62">
        <f t="shared" si="24"/>
        <v>-3.8515158517185468E-7</v>
      </c>
      <c r="AH62">
        <f t="shared" si="5"/>
        <v>-0.10084085778634387</v>
      </c>
      <c r="AI62">
        <f t="shared" si="25"/>
        <v>-0.10084124293792904</v>
      </c>
      <c r="AJ62">
        <f t="shared" si="7"/>
        <v>-107.22351180607643</v>
      </c>
      <c r="AK62">
        <f t="shared" si="22"/>
        <v>-70.053185740072379</v>
      </c>
      <c r="AL62">
        <f t="shared" si="26"/>
        <v>-177.37753878908674</v>
      </c>
      <c r="AN62">
        <f t="shared" si="27"/>
        <v>0</v>
      </c>
      <c r="AO62">
        <f t="shared" si="27"/>
        <v>0</v>
      </c>
      <c r="AP62">
        <f t="shared" si="27"/>
        <v>-1.2293136215912636E-9</v>
      </c>
      <c r="AQ62">
        <f t="shared" si="27"/>
        <v>-3.2186039175818724E-4</v>
      </c>
      <c r="AR62">
        <f t="shared" si="27"/>
        <v>-3.2186162107180878E-4</v>
      </c>
      <c r="AS62">
        <f t="shared" si="27"/>
        <v>-0.34223232797872871</v>
      </c>
      <c r="AT62">
        <f t="shared" si="27"/>
        <v>-0.22359335591909424</v>
      </c>
      <c r="AU62">
        <f t="shared" si="23"/>
        <v>-0.56614754551889479</v>
      </c>
      <c r="AW62">
        <v>59</v>
      </c>
      <c r="AX62">
        <f>IF(Z62&gt;0, (R62*SUMPRODUCT(K62:$K$98, X62:$X$98)-K62*$AZ$3)/Z62, 0)</f>
        <v>-28999500420.138988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12.5</v>
      </c>
      <c r="R63">
        <f t="shared" si="0"/>
        <v>2000000</v>
      </c>
      <c r="S63">
        <f t="shared" si="1"/>
        <v>-71873630153.218201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-893.53628448067184</v>
      </c>
      <c r="AC63">
        <f t="shared" si="2"/>
        <v>-797.80052387533578</v>
      </c>
      <c r="AE63">
        <f t="shared" si="3"/>
        <v>0</v>
      </c>
      <c r="AF63">
        <f t="shared" si="24"/>
        <v>0</v>
      </c>
      <c r="AG63">
        <f t="shared" si="24"/>
        <v>-1.3875056160628849E-7</v>
      </c>
      <c r="AH63">
        <f t="shared" si="5"/>
        <v>-3.8807921234215628E-2</v>
      </c>
      <c r="AI63">
        <f t="shared" si="25"/>
        <v>-3.8808059984777238E-2</v>
      </c>
      <c r="AJ63">
        <f t="shared" si="7"/>
        <v>-95.735760605336054</v>
      </c>
      <c r="AK63">
        <f t="shared" si="22"/>
        <v>-62.547539913647036</v>
      </c>
      <c r="AL63">
        <f t="shared" si="26"/>
        <v>-158.32210857896786</v>
      </c>
      <c r="AN63">
        <f t="shared" si="27"/>
        <v>0</v>
      </c>
      <c r="AO63">
        <f t="shared" si="27"/>
        <v>0</v>
      </c>
      <c r="AP63">
        <f t="shared" si="27"/>
        <v>-3.9541007533700936E-10</v>
      </c>
      <c r="AQ63">
        <f t="shared" si="27"/>
        <v>-1.1059445728541436E-4</v>
      </c>
      <c r="AR63">
        <f t="shared" si="27"/>
        <v>-1.1059485269548972E-4</v>
      </c>
      <c r="AS63">
        <f t="shared" si="27"/>
        <v>-0.27282689075390493</v>
      </c>
      <c r="AT63">
        <f t="shared" si="27"/>
        <v>-0.17824740442909218</v>
      </c>
      <c r="AU63">
        <f t="shared" si="23"/>
        <v>-0.45118489003569257</v>
      </c>
      <c r="AW63">
        <v>60</v>
      </c>
      <c r="AX63">
        <f>IF(Z63&gt;0, (R63*SUMPRODUCT(K63:$K$98, X63:$X$98)-K63*$AZ$3)/Z63, 0)</f>
        <v>-71873630153.218201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12.5</v>
      </c>
      <c r="R64">
        <f t="shared" si="0"/>
        <v>2000000</v>
      </c>
      <c r="S64">
        <f t="shared" si="1"/>
        <v>-186105524529.9086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-797.80052387533578</v>
      </c>
      <c r="AC64">
        <f t="shared" si="2"/>
        <v>-712.32198941110732</v>
      </c>
      <c r="AE64">
        <f t="shared" si="3"/>
        <v>0</v>
      </c>
      <c r="AF64">
        <f t="shared" si="24"/>
        <v>0</v>
      </c>
      <c r="AG64">
        <f t="shared" si="24"/>
        <v>-4.7843957830536601E-8</v>
      </c>
      <c r="AH64">
        <f t="shared" si="5"/>
        <v>-1.4323055705550243E-2</v>
      </c>
      <c r="AI64">
        <f t="shared" si="25"/>
        <v>-1.4323103549508073E-2</v>
      </c>
      <c r="AJ64">
        <f t="shared" si="7"/>
        <v>-85.47853446422846</v>
      </c>
      <c r="AK64">
        <f t="shared" si="22"/>
        <v>-55.846036671273509</v>
      </c>
      <c r="AL64">
        <f t="shared" si="26"/>
        <v>-141.33889423905148</v>
      </c>
      <c r="AN64">
        <f t="shared" si="27"/>
        <v>0</v>
      </c>
      <c r="AO64">
        <f t="shared" si="27"/>
        <v>0</v>
      </c>
      <c r="AP64">
        <f t="shared" si="27"/>
        <v>-1.217368494068944E-10</v>
      </c>
      <c r="AQ64">
        <f t="shared" si="27"/>
        <v>-3.6444386178273942E-5</v>
      </c>
      <c r="AR64">
        <f t="shared" si="27"/>
        <v>-3.644450791512335E-5</v>
      </c>
      <c r="AS64">
        <f t="shared" si="27"/>
        <v>-0.2174963767515114</v>
      </c>
      <c r="AT64">
        <f t="shared" si="27"/>
        <v>-0.14209778756814181</v>
      </c>
      <c r="AU64">
        <f t="shared" si="23"/>
        <v>-0.35963060882756837</v>
      </c>
      <c r="AW64">
        <v>61</v>
      </c>
      <c r="AX64">
        <f>IF(Z64&gt;0, (R64*SUMPRODUCT(K64:$K$98, X64:$X$98)-K64*$AZ$3)/Z64, 0)</f>
        <v>-186105524529.9086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12.5</v>
      </c>
      <c r="R65">
        <f t="shared" si="0"/>
        <v>2000000</v>
      </c>
      <c r="S65">
        <f t="shared" si="1"/>
        <v>-504565812807.10657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-712.32198941110732</v>
      </c>
      <c r="AC65">
        <f t="shared" si="2"/>
        <v>-636.0018070530956</v>
      </c>
      <c r="AE65">
        <f t="shared" si="3"/>
        <v>0</v>
      </c>
      <c r="AF65">
        <f t="shared" si="24"/>
        <v>0</v>
      </c>
      <c r="AG65">
        <f t="shared" si="24"/>
        <v>-1.5756165769405698E-8</v>
      </c>
      <c r="AH65">
        <f t="shared" si="5"/>
        <v>-5.0574963972520861E-3</v>
      </c>
      <c r="AI65">
        <f t="shared" si="25"/>
        <v>-5.0575121534178558E-3</v>
      </c>
      <c r="AJ65">
        <f t="shared" si="7"/>
        <v>-76.320182358011721</v>
      </c>
      <c r="AK65">
        <f t="shared" si="22"/>
        <v>-49.862539258777517</v>
      </c>
      <c r="AL65">
        <f t="shared" si="26"/>
        <v>-126.18777912894265</v>
      </c>
      <c r="AN65">
        <f t="shared" si="27"/>
        <v>0</v>
      </c>
      <c r="AO65">
        <f t="shared" si="27"/>
        <v>0</v>
      </c>
      <c r="AP65">
        <f t="shared" si="27"/>
        <v>-3.5795421244617116E-11</v>
      </c>
      <c r="AQ65">
        <f t="shared" si="27"/>
        <v>-1.1489801302693469E-5</v>
      </c>
      <c r="AR65">
        <f t="shared" si="27"/>
        <v>-1.1489837098114714E-5</v>
      </c>
      <c r="AS65">
        <f t="shared" si="27"/>
        <v>-0.17338692147271495</v>
      </c>
      <c r="AT65">
        <f t="shared" si="27"/>
        <v>-0.11327950106744288</v>
      </c>
      <c r="AU65">
        <f t="shared" si="23"/>
        <v>-0.28667791237725593</v>
      </c>
      <c r="AW65">
        <v>62</v>
      </c>
      <c r="AX65">
        <f>IF(Z65&gt;0, (R65*SUMPRODUCT(K65:$K$98, X65:$X$98)-K65*$AZ$3)/Z65, 0)</f>
        <v>-504565812807.10657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12.5</v>
      </c>
      <c r="R66">
        <f t="shared" si="0"/>
        <v>2000000</v>
      </c>
      <c r="S66">
        <f t="shared" si="1"/>
        <v>-1435892050492.7117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-636.0018070530956</v>
      </c>
      <c r="AC66">
        <f t="shared" si="2"/>
        <v>-567.85876604075577</v>
      </c>
      <c r="AE66">
        <f t="shared" si="3"/>
        <v>0</v>
      </c>
      <c r="AF66">
        <f t="shared" si="24"/>
        <v>0</v>
      </c>
      <c r="AG66">
        <f t="shared" si="24"/>
        <v>-4.9434319056740797E-9</v>
      </c>
      <c r="AH66">
        <f t="shared" si="5"/>
        <v>-1.7048275529660097E-3</v>
      </c>
      <c r="AI66">
        <f t="shared" si="25"/>
        <v>-1.7048324963979153E-3</v>
      </c>
      <c r="AJ66">
        <f t="shared" si="7"/>
        <v>-68.143041012339836</v>
      </c>
      <c r="AK66">
        <f t="shared" si="22"/>
        <v>-44.520126493716695</v>
      </c>
      <c r="AL66">
        <f t="shared" si="26"/>
        <v>-112.66487233855293</v>
      </c>
      <c r="AN66">
        <f t="shared" si="27"/>
        <v>0</v>
      </c>
      <c r="AO66">
        <f t="shared" si="27"/>
        <v>0</v>
      </c>
      <c r="AP66">
        <f t="shared" si="27"/>
        <v>-1.0027379918587533E-11</v>
      </c>
      <c r="AQ66">
        <f t="shared" si="27"/>
        <v>-3.4581145033361283E-6</v>
      </c>
      <c r="AR66">
        <f t="shared" si="27"/>
        <v>-3.4581245307160467E-6</v>
      </c>
      <c r="AS66">
        <f t="shared" si="27"/>
        <v>-0.138223034943464</v>
      </c>
      <c r="AT66">
        <f t="shared" si="27"/>
        <v>-9.0305729075315005E-2</v>
      </c>
      <c r="AU66">
        <f t="shared" si="23"/>
        <v>-0.2285322221433097</v>
      </c>
      <c r="AW66">
        <v>63</v>
      </c>
      <c r="AX66">
        <f>IF(Z66&gt;0, (R66*SUMPRODUCT(K66:$K$98, X66:$X$98)-K66*$AZ$3)/Z66, 0)</f>
        <v>-1435892050492.7117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12.5</v>
      </c>
      <c r="R67">
        <f t="shared" ref="R67:R79" si="28">$C$6</f>
        <v>2000000</v>
      </c>
      <c r="S67">
        <f t="shared" ref="S67:S79" si="29">AX67</f>
        <v>-4301347466996.6821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-567.85876604075577</v>
      </c>
      <c r="AC67">
        <f t="shared" ref="AC67:AC79" si="30">S67*Z67</f>
        <v>-507.01675833624438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-1.4734242066773127E-9</v>
      </c>
      <c r="AH67">
        <f t="shared" ref="AH67:AH79" si="33">-X67*R67</f>
        <v>-5.4729174079040416E-4</v>
      </c>
      <c r="AI67">
        <f t="shared" ref="AI67:AI79" si="34">SUM(AE67:AH67)</f>
        <v>-5.472932142146108E-4</v>
      </c>
      <c r="AJ67">
        <f t="shared" ref="AJ67:AJ79" si="35">AB67-AC67</f>
        <v>-60.842007704511389</v>
      </c>
      <c r="AK67">
        <f t="shared" si="22"/>
        <v>-39.750113622852908</v>
      </c>
      <c r="AL67">
        <f t="shared" si="26"/>
        <v>-100.59266862057851</v>
      </c>
      <c r="AN67">
        <f t="shared" ref="AN67:AT79" si="36">AE67*$K67</f>
        <v>0</v>
      </c>
      <c r="AO67">
        <f t="shared" si="36"/>
        <v>0</v>
      </c>
      <c r="AP67">
        <f t="shared" si="36"/>
        <v>-2.6685091204117582E-12</v>
      </c>
      <c r="AQ67">
        <f t="shared" si="36"/>
        <v>-9.9119655779149812E-7</v>
      </c>
      <c r="AR67">
        <f t="shared" si="36"/>
        <v>-9.9119922630061864E-7</v>
      </c>
      <c r="AS67">
        <f t="shared" si="36"/>
        <v>-0.11019056951003942</v>
      </c>
      <c r="AT67">
        <f t="shared" si="36"/>
        <v>-7.199117556185046E-2</v>
      </c>
      <c r="AU67">
        <f t="shared" si="23"/>
        <v>-0.18218273627111617</v>
      </c>
      <c r="AW67">
        <v>64</v>
      </c>
      <c r="AX67">
        <f>IF(Z67&gt;0, (R67*SUMPRODUCT(K67:$K$98, X67:$X$98)-K67*$AZ$3)/Z67, 0)</f>
        <v>-4301347466996.6821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12.5</v>
      </c>
      <c r="R68">
        <f t="shared" si="28"/>
        <v>2000000</v>
      </c>
      <c r="S68">
        <f t="shared" si="29"/>
        <v>-13602054289826.912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-507.01675833624438</v>
      </c>
      <c r="AC68">
        <f t="shared" si="30"/>
        <v>-452.69353507509635</v>
      </c>
      <c r="AE68">
        <f t="shared" si="31"/>
        <v>0</v>
      </c>
      <c r="AF68">
        <f t="shared" si="32"/>
        <v>0</v>
      </c>
      <c r="AG68">
        <f t="shared" si="32"/>
        <v>-4.160157773132011E-10</v>
      </c>
      <c r="AH68">
        <f t="shared" si="33"/>
        <v>-1.6682786996757417E-4</v>
      </c>
      <c r="AI68">
        <f t="shared" si="34"/>
        <v>-1.6682828598335147E-4</v>
      </c>
      <c r="AJ68">
        <f t="shared" si="35"/>
        <v>-54.32322326114803</v>
      </c>
      <c r="AK68">
        <f t="shared" si="22"/>
        <v>-35.491173083537113</v>
      </c>
      <c r="AL68">
        <f t="shared" si="26"/>
        <v>-89.814563172971134</v>
      </c>
      <c r="AN68">
        <f t="shared" si="36"/>
        <v>0</v>
      </c>
      <c r="AO68">
        <f t="shared" si="36"/>
        <v>0</v>
      </c>
      <c r="AP68">
        <f t="shared" si="36"/>
        <v>-6.727174135816264E-13</v>
      </c>
      <c r="AQ68">
        <f t="shared" si="36"/>
        <v>-2.6976864657088843E-7</v>
      </c>
      <c r="AR68">
        <f t="shared" si="36"/>
        <v>-2.6976931928830199E-7</v>
      </c>
      <c r="AS68">
        <f t="shared" si="36"/>
        <v>-8.7843250767251899E-2</v>
      </c>
      <c r="AT68">
        <f t="shared" si="36"/>
        <v>-5.7390924728703309E-2</v>
      </c>
      <c r="AU68">
        <f t="shared" si="23"/>
        <v>-0.14523444526527451</v>
      </c>
      <c r="AW68">
        <v>65</v>
      </c>
      <c r="AX68">
        <f>IF(Z68&gt;0, (R68*SUMPRODUCT(K68:$K$98, X68:$X$98)-K68*$AZ$3)/Z68, 0)</f>
        <v>-13602054289826.912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12.5</v>
      </c>
      <c r="R69">
        <f t="shared" si="28"/>
        <v>2000000</v>
      </c>
      <c r="S69">
        <f t="shared" si="29"/>
        <v>-45536026390051.414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-452.69353507509635</v>
      </c>
      <c r="AC69">
        <f t="shared" si="30"/>
        <v>-404.19065654812886</v>
      </c>
      <c r="AE69">
        <f t="shared" si="31"/>
        <v>0</v>
      </c>
      <c r="AF69">
        <f t="shared" si="32"/>
        <v>0</v>
      </c>
      <c r="AG69">
        <f t="shared" si="32"/>
        <v>-1.109535373941948E-10</v>
      </c>
      <c r="AH69">
        <f t="shared" si="33"/>
        <v>-4.8144333143339885E-5</v>
      </c>
      <c r="AI69">
        <f t="shared" si="34"/>
        <v>-4.8144444096877279E-5</v>
      </c>
      <c r="AJ69">
        <f t="shared" si="35"/>
        <v>-48.502878526967493</v>
      </c>
      <c r="AK69">
        <f t="shared" si="22"/>
        <v>-31.688547455256746</v>
      </c>
      <c r="AL69">
        <f t="shared" si="26"/>
        <v>-80.191474126668339</v>
      </c>
      <c r="AN69">
        <f t="shared" si="36"/>
        <v>0</v>
      </c>
      <c r="AO69">
        <f t="shared" si="36"/>
        <v>0</v>
      </c>
      <c r="AP69">
        <f t="shared" si="36"/>
        <v>-1.6019390878808918E-13</v>
      </c>
      <c r="AQ69">
        <f t="shared" si="36"/>
        <v>-6.9510437371878594E-8</v>
      </c>
      <c r="AR69">
        <f t="shared" si="36"/>
        <v>-6.9510597565787383E-8</v>
      </c>
      <c r="AS69">
        <f t="shared" si="36"/>
        <v>-7.0028102584094143E-2</v>
      </c>
      <c r="AT69">
        <f t="shared" si="36"/>
        <v>-4.575169390624613E-2</v>
      </c>
      <c r="AU69">
        <f t="shared" si="23"/>
        <v>-0.11577986600093784</v>
      </c>
      <c r="AW69">
        <v>66</v>
      </c>
      <c r="AX69">
        <f>IF(Z69&gt;0, (R69*SUMPRODUCT(K69:$K$98, X69:$X$98)-K69*$AZ$3)/Z69, 0)</f>
        <v>-45536026390051.414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12.5</v>
      </c>
      <c r="R70">
        <f t="shared" si="28"/>
        <v>2000000</v>
      </c>
      <c r="S70">
        <f t="shared" si="29"/>
        <v>-163580107152024.19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-404.19065654812886</v>
      </c>
      <c r="AC70">
        <f t="shared" si="30"/>
        <v>-360.88451483483908</v>
      </c>
      <c r="AE70">
        <f t="shared" si="31"/>
        <v>0</v>
      </c>
      <c r="AF70">
        <f t="shared" si="32"/>
        <v>0</v>
      </c>
      <c r="AG70">
        <f t="shared" si="32"/>
        <v>-2.757704780840564E-11</v>
      </c>
      <c r="AH70">
        <f t="shared" si="33"/>
        <v>-1.3162712673895555E-5</v>
      </c>
      <c r="AI70">
        <f t="shared" si="34"/>
        <v>-1.3162740250943363E-5</v>
      </c>
      <c r="AJ70">
        <f t="shared" si="35"/>
        <v>-43.306141713289776</v>
      </c>
      <c r="AK70">
        <f t="shared" si="22"/>
        <v>-28.293345958369024</v>
      </c>
      <c r="AL70">
        <f t="shared" si="26"/>
        <v>-71.599500834399052</v>
      </c>
      <c r="AN70">
        <f t="shared" si="36"/>
        <v>0</v>
      </c>
      <c r="AO70">
        <f t="shared" si="36"/>
        <v>0</v>
      </c>
      <c r="AP70">
        <f t="shared" si="36"/>
        <v>-3.5549589889284567E-14</v>
      </c>
      <c r="AQ70">
        <f t="shared" si="36"/>
        <v>-1.6968061289172796E-8</v>
      </c>
      <c r="AR70">
        <f t="shared" si="36"/>
        <v>-1.6968096838762684E-8</v>
      </c>
      <c r="AS70">
        <f t="shared" si="36"/>
        <v>-5.5825974857447856E-2</v>
      </c>
      <c r="AT70">
        <f t="shared" si="36"/>
        <v>-3.647297029049959E-2</v>
      </c>
      <c r="AU70">
        <f t="shared" si="23"/>
        <v>-9.2298962116044284E-2</v>
      </c>
      <c r="AW70">
        <v>67</v>
      </c>
      <c r="AX70">
        <f>IF(Z70&gt;0, (R70*SUMPRODUCT(K70:$K$98, X70:$X$98)-K70*$AZ$3)/Z70, 0)</f>
        <v>-163580107152024.19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12.5</v>
      </c>
      <c r="R71">
        <f t="shared" si="28"/>
        <v>2000000</v>
      </c>
      <c r="S71">
        <f t="shared" si="29"/>
        <v>-633678771529038.25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-360.88451483483908</v>
      </c>
      <c r="AC71">
        <f t="shared" si="30"/>
        <v>-322.2183168314499</v>
      </c>
      <c r="AE71">
        <f t="shared" si="31"/>
        <v>0</v>
      </c>
      <c r="AF71">
        <f t="shared" si="32"/>
        <v>0</v>
      </c>
      <c r="AG71">
        <f t="shared" si="32"/>
        <v>-6.3561052403166281E-12</v>
      </c>
      <c r="AH71">
        <f t="shared" si="33"/>
        <v>-3.3512275344007926E-6</v>
      </c>
      <c r="AI71">
        <f t="shared" si="34"/>
        <v>-3.3512338905060328E-6</v>
      </c>
      <c r="AJ71">
        <f t="shared" si="35"/>
        <v>-38.666198003389184</v>
      </c>
      <c r="AK71">
        <f t="shared" si="22"/>
        <v>-25.261916038438738</v>
      </c>
      <c r="AL71">
        <f t="shared" si="26"/>
        <v>-63.928117393061811</v>
      </c>
      <c r="AN71">
        <f t="shared" si="36"/>
        <v>0</v>
      </c>
      <c r="AO71">
        <f t="shared" si="36"/>
        <v>0</v>
      </c>
      <c r="AP71">
        <f t="shared" si="36"/>
        <v>-7.3157672432967087E-15</v>
      </c>
      <c r="AQ71">
        <f t="shared" si="36"/>
        <v>-3.8572049539856285E-9</v>
      </c>
      <c r="AR71">
        <f t="shared" si="36"/>
        <v>-3.8572122697528721E-9</v>
      </c>
      <c r="AS71">
        <f t="shared" si="36"/>
        <v>-4.4504125416577896E-2</v>
      </c>
      <c r="AT71">
        <f t="shared" si="36"/>
        <v>-2.9076028616498426E-2</v>
      </c>
      <c r="AU71">
        <f t="shared" si="23"/>
        <v>-7.3580157890288586E-2</v>
      </c>
      <c r="AW71">
        <v>68</v>
      </c>
      <c r="AX71">
        <f>IF(Z71&gt;0, (R71*SUMPRODUCT(K71:$K$98, X71:$X$98)-K71*$AZ$3)/Z71, 0)</f>
        <v>-633678771529038.25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12.5</v>
      </c>
      <c r="R72">
        <f t="shared" si="28"/>
        <v>2000000</v>
      </c>
      <c r="S72">
        <f t="shared" si="29"/>
        <v>-2661942057351839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-322.2183168314499</v>
      </c>
      <c r="AC72">
        <f t="shared" si="30"/>
        <v>-287.69492574570234</v>
      </c>
      <c r="AE72">
        <f t="shared" si="31"/>
        <v>0</v>
      </c>
      <c r="AF72">
        <f t="shared" si="32"/>
        <v>0</v>
      </c>
      <c r="AG72">
        <f t="shared" si="32"/>
        <v>-1.3509635049678159E-12</v>
      </c>
      <c r="AH72">
        <f t="shared" si="33"/>
        <v>-7.9065290927130335E-7</v>
      </c>
      <c r="AI72">
        <f t="shared" si="34"/>
        <v>-7.9065426023480833E-7</v>
      </c>
      <c r="AJ72">
        <f t="shared" si="35"/>
        <v>-34.523391085747562</v>
      </c>
      <c r="AK72">
        <f t="shared" ref="AK72:AK79" si="49">G72*SUM(AB72:AB72, AE72:AF72)</f>
        <v>-22.555282178201495</v>
      </c>
      <c r="AL72">
        <f t="shared" si="26"/>
        <v>-57.078674054603319</v>
      </c>
      <c r="AN72">
        <f t="shared" si="36"/>
        <v>0</v>
      </c>
      <c r="AO72">
        <f t="shared" si="36"/>
        <v>0</v>
      </c>
      <c r="AP72">
        <f t="shared" si="36"/>
        <v>-1.3883353909992227E-15</v>
      </c>
      <c r="AQ72">
        <f t="shared" si="36"/>
        <v>-8.1252484756351603E-10</v>
      </c>
      <c r="AR72">
        <f t="shared" si="36"/>
        <v>-8.1252623589890706E-10</v>
      </c>
      <c r="AS72">
        <f t="shared" si="36"/>
        <v>-3.5478416319463982E-2</v>
      </c>
      <c r="AT72">
        <f t="shared" si="36"/>
        <v>-2.317923199762319E-2</v>
      </c>
      <c r="AU72">
        <f t="shared" si="23"/>
        <v>-5.8657649129613409E-2</v>
      </c>
      <c r="AW72">
        <v>69</v>
      </c>
      <c r="AX72">
        <f>IF(Z72&gt;0, (R72*SUMPRODUCT(K72:$K$98, X72:$X$98)-K72*$AZ$3)/Z72, 0)</f>
        <v>-2661942057351839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12.5</v>
      </c>
      <c r="R73">
        <f t="shared" si="28"/>
        <v>2000000</v>
      </c>
      <c r="S73">
        <f t="shared" si="29"/>
        <v>-1.2204044745687514E+16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-287.69492574570234</v>
      </c>
      <c r="AC73">
        <f t="shared" si="30"/>
        <v>-256.87046941651067</v>
      </c>
      <c r="AE73">
        <f t="shared" si="31"/>
        <v>0</v>
      </c>
      <c r="AF73">
        <f t="shared" si="32"/>
        <v>0</v>
      </c>
      <c r="AG73">
        <f t="shared" si="32"/>
        <v>-2.6309972919764959E-13</v>
      </c>
      <c r="AH73">
        <f t="shared" si="33"/>
        <v>-1.7189666251527811E-7</v>
      </c>
      <c r="AI73">
        <f t="shared" si="34"/>
        <v>-1.7189692561500732E-7</v>
      </c>
      <c r="AJ73">
        <f t="shared" si="35"/>
        <v>-30.824456329191662</v>
      </c>
      <c r="AK73">
        <f t="shared" si="49"/>
        <v>-20.138644802199167</v>
      </c>
      <c r="AL73">
        <f t="shared" si="26"/>
        <v>-50.963101303287758</v>
      </c>
      <c r="AN73">
        <f t="shared" si="36"/>
        <v>0</v>
      </c>
      <c r="AO73">
        <f t="shared" si="36"/>
        <v>0</v>
      </c>
      <c r="AP73">
        <f t="shared" si="36"/>
        <v>-2.4140883264863301E-16</v>
      </c>
      <c r="AQ73">
        <f t="shared" si="36"/>
        <v>-1.5772487778896594E-10</v>
      </c>
      <c r="AR73">
        <f t="shared" si="36"/>
        <v>-1.577251191977986E-10</v>
      </c>
      <c r="AS73">
        <f t="shared" si="36"/>
        <v>-2.8283176277497296E-2</v>
      </c>
      <c r="AT73">
        <f t="shared" si="36"/>
        <v>-1.8478341835054205E-2</v>
      </c>
      <c r="AU73">
        <f t="shared" si="23"/>
        <v>-4.6761518270276622E-2</v>
      </c>
      <c r="AW73">
        <v>70</v>
      </c>
      <c r="AX73">
        <f>IF(Z73&gt;0, (R73*SUMPRODUCT(K73:$K$98, X73:$X$98)-K73*$AZ$3)/Z73, 0)</f>
        <v>-1.2204044745687514E+16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12.5</v>
      </c>
      <c r="R74">
        <f t="shared" si="28"/>
        <v>2000000</v>
      </c>
      <c r="S74">
        <f t="shared" si="29"/>
        <v>-6.152067964319176E+16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-256.87046941651067</v>
      </c>
      <c r="AC74">
        <f t="shared" si="30"/>
        <v>-229.34863340773606</v>
      </c>
      <c r="AE74">
        <f t="shared" si="31"/>
        <v>0</v>
      </c>
      <c r="AF74">
        <f t="shared" si="32"/>
        <v>0</v>
      </c>
      <c r="AG74">
        <f t="shared" si="32"/>
        <v>-4.6599906474114583E-14</v>
      </c>
      <c r="AH74">
        <f t="shared" si="33"/>
        <v>-3.4219012069049366E-8</v>
      </c>
      <c r="AI74">
        <f t="shared" si="34"/>
        <v>-3.421905866895584E-8</v>
      </c>
      <c r="AJ74">
        <f t="shared" si="35"/>
        <v>-27.521836008774613</v>
      </c>
      <c r="AK74">
        <f t="shared" si="49"/>
        <v>-17.98093285915575</v>
      </c>
      <c r="AL74">
        <f t="shared" si="26"/>
        <v>-45.502768902149427</v>
      </c>
      <c r="AN74">
        <f t="shared" si="36"/>
        <v>0</v>
      </c>
      <c r="AO74">
        <f t="shared" si="36"/>
        <v>0</v>
      </c>
      <c r="AP74">
        <f t="shared" si="36"/>
        <v>-3.8176822373450796E-17</v>
      </c>
      <c r="AQ74">
        <f t="shared" si="36"/>
        <v>-2.803381475198311E-11</v>
      </c>
      <c r="AR74">
        <f t="shared" si="36"/>
        <v>-2.8033852928805486E-11</v>
      </c>
      <c r="AS74">
        <f t="shared" si="36"/>
        <v>-2.2547174966582251E-2</v>
      </c>
      <c r="AT74">
        <f t="shared" si="36"/>
        <v>-1.4730820978240532E-2</v>
      </c>
      <c r="AU74">
        <f t="shared" si="23"/>
        <v>-3.7277995972856637E-2</v>
      </c>
      <c r="AW74">
        <v>71</v>
      </c>
      <c r="AX74">
        <f>IF(Z74&gt;0, (R74*SUMPRODUCT(K74:$K$98, X74:$X$98)-K74*$AZ$3)/Z74, 0)</f>
        <v>-6.152067964319176E+16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12.5</v>
      </c>
      <c r="R75">
        <f t="shared" si="28"/>
        <v>2000000</v>
      </c>
      <c r="S75">
        <f t="shared" si="29"/>
        <v>-3.4421640302775552E+17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-229.34863340773606</v>
      </c>
      <c r="AC75">
        <f t="shared" si="30"/>
        <v>-204.77556554264592</v>
      </c>
      <c r="AE75">
        <f t="shared" si="31"/>
        <v>0</v>
      </c>
      <c r="AF75">
        <f t="shared" si="32"/>
        <v>0</v>
      </c>
      <c r="AG75">
        <f t="shared" si="32"/>
        <v>-7.4362945715770426E-15</v>
      </c>
      <c r="AH75">
        <f t="shared" si="33"/>
        <v>-6.1916180540474228E-9</v>
      </c>
      <c r="AI75">
        <f t="shared" si="34"/>
        <v>-6.1916254903419945E-9</v>
      </c>
      <c r="AJ75">
        <f t="shared" si="35"/>
        <v>-24.573067865090138</v>
      </c>
      <c r="AK75">
        <f t="shared" si="49"/>
        <v>-16.054404338541527</v>
      </c>
      <c r="AL75">
        <f t="shared" si="26"/>
        <v>-40.627472209823296</v>
      </c>
      <c r="AN75">
        <f t="shared" si="36"/>
        <v>0</v>
      </c>
      <c r="AO75">
        <f t="shared" si="36"/>
        <v>0</v>
      </c>
      <c r="AP75">
        <f t="shared" si="36"/>
        <v>-5.4394287774071278E-18</v>
      </c>
      <c r="AQ75">
        <f t="shared" si="36"/>
        <v>-4.5289848455743284E-12</v>
      </c>
      <c r="AR75">
        <f t="shared" si="36"/>
        <v>-4.5289902850031063E-12</v>
      </c>
      <c r="AS75">
        <f t="shared" si="36"/>
        <v>-1.7974469839513514E-2</v>
      </c>
      <c r="AT75">
        <f t="shared" si="36"/>
        <v>-1.174332029516051E-2</v>
      </c>
      <c r="AU75">
        <f t="shared" si="23"/>
        <v>-2.9717790139203018E-2</v>
      </c>
      <c r="AW75">
        <v>72</v>
      </c>
      <c r="AX75">
        <f>IF(Z75&gt;0, (R75*SUMPRODUCT(K75:$K$98, X75:$X$98)-K75*$AZ$3)/Z75, 0)</f>
        <v>-3.4421640302775552E+17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12.5</v>
      </c>
      <c r="R76">
        <f t="shared" si="28"/>
        <v>2000000</v>
      </c>
      <c r="S76">
        <f t="shared" si="29"/>
        <v>-2.1637789238533379E+18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-204.77556554264592</v>
      </c>
      <c r="AC76">
        <f t="shared" si="30"/>
        <v>-182.83532637736639</v>
      </c>
      <c r="AE76">
        <f t="shared" si="31"/>
        <v>0</v>
      </c>
      <c r="AF76">
        <f t="shared" si="32"/>
        <v>0</v>
      </c>
      <c r="AG76">
        <f t="shared" si="32"/>
        <v>-1.0562269345183751E-15</v>
      </c>
      <c r="AH76">
        <f t="shared" si="33"/>
        <v>-1.0089127506148636E-9</v>
      </c>
      <c r="AI76">
        <f t="shared" si="34"/>
        <v>-1.0089138068417982E-9</v>
      </c>
      <c r="AJ76">
        <f t="shared" si="35"/>
        <v>-21.940239165279536</v>
      </c>
      <c r="AK76">
        <f t="shared" si="49"/>
        <v>-14.334289587985216</v>
      </c>
      <c r="AL76">
        <f t="shared" si="26"/>
        <v>-36.274528754273668</v>
      </c>
      <c r="AN76">
        <f t="shared" si="36"/>
        <v>0</v>
      </c>
      <c r="AO76">
        <f t="shared" si="36"/>
        <v>0</v>
      </c>
      <c r="AP76">
        <f t="shared" si="36"/>
        <v>-6.8982022754740241E-19</v>
      </c>
      <c r="AQ76">
        <f t="shared" si="36"/>
        <v>-6.5891940496856651E-13</v>
      </c>
      <c r="AR76">
        <f t="shared" si="36"/>
        <v>-6.5892009478879409E-13</v>
      </c>
      <c r="AS76">
        <f t="shared" si="36"/>
        <v>-1.4329137308299024E-2</v>
      </c>
      <c r="AT76">
        <f t="shared" si="36"/>
        <v>-9.3617030414237176E-3</v>
      </c>
      <c r="AU76">
        <f t="shared" si="23"/>
        <v>-2.3690840350381662E-2</v>
      </c>
      <c r="AW76">
        <v>73</v>
      </c>
      <c r="AX76">
        <f>IF(Z76&gt;0, (R76*SUMPRODUCT(K76:$K$98, X76:$X$98)-K76*$AZ$3)/Z76, 0)</f>
        <v>-2.1637789238533379E+18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12.5</v>
      </c>
      <c r="R77">
        <f t="shared" si="28"/>
        <v>2000000</v>
      </c>
      <c r="S77">
        <f t="shared" si="29"/>
        <v>-1.5518208888909068E+19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-182.83532637736639</v>
      </c>
      <c r="AC77">
        <f t="shared" si="30"/>
        <v>-163.24582712264913</v>
      </c>
      <c r="AE77">
        <f t="shared" si="31"/>
        <v>0</v>
      </c>
      <c r="AF77">
        <f t="shared" si="32"/>
        <v>0</v>
      </c>
      <c r="AG77">
        <f t="shared" si="32"/>
        <v>-1.3149538414136958E-16</v>
      </c>
      <c r="AH77">
        <f t="shared" si="33"/>
        <v>-1.462670849650915E-10</v>
      </c>
      <c r="AI77">
        <f t="shared" si="34"/>
        <v>-1.4626721646047565E-10</v>
      </c>
      <c r="AJ77">
        <f t="shared" si="35"/>
        <v>-19.589499254717254</v>
      </c>
      <c r="AK77">
        <f t="shared" si="49"/>
        <v>-12.798472846415649</v>
      </c>
      <c r="AL77">
        <f t="shared" si="26"/>
        <v>-32.387972101279175</v>
      </c>
      <c r="AN77">
        <f t="shared" si="36"/>
        <v>0</v>
      </c>
      <c r="AO77">
        <f t="shared" si="36"/>
        <v>0</v>
      </c>
      <c r="AP77">
        <f t="shared" si="36"/>
        <v>-7.6678069873573752E-20</v>
      </c>
      <c r="AQ77">
        <f t="shared" si="36"/>
        <v>-8.5291798144789386E-14</v>
      </c>
      <c r="AR77">
        <f t="shared" si="36"/>
        <v>-8.5291874822859269E-14</v>
      </c>
      <c r="AS77">
        <f t="shared" si="36"/>
        <v>-1.1423100532765861E-2</v>
      </c>
      <c r="AT77">
        <f t="shared" si="36"/>
        <v>-7.4630923480739153E-3</v>
      </c>
      <c r="AU77">
        <f t="shared" si="23"/>
        <v>-1.8886192880925072E-2</v>
      </c>
      <c r="AW77">
        <v>74</v>
      </c>
      <c r="AX77">
        <f>IF(Z77&gt;0, (R77*SUMPRODUCT(K77:$K$98, X77:$X$98)-K77*$AZ$3)/Z77, 0)</f>
        <v>-1.5518208888909068E+19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12.5</v>
      </c>
      <c r="R78">
        <f t="shared" si="28"/>
        <v>2000000</v>
      </c>
      <c r="S78">
        <f t="shared" si="29"/>
        <v>-1.2954668974783942E+20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-163.24582712264913</v>
      </c>
      <c r="AC78">
        <f t="shared" si="30"/>
        <v>-145.75520278807966</v>
      </c>
      <c r="AE78">
        <f t="shared" si="31"/>
        <v>0</v>
      </c>
      <c r="AF78">
        <f t="shared" si="32"/>
        <v>0</v>
      </c>
      <c r="AG78">
        <f t="shared" si="32"/>
        <v>-1.4063964416206798E-17</v>
      </c>
      <c r="AH78">
        <f t="shared" si="33"/>
        <v>-1.8578634541399855E-11</v>
      </c>
      <c r="AI78">
        <f t="shared" si="34"/>
        <v>-1.857864860536427E-11</v>
      </c>
      <c r="AJ78">
        <f t="shared" si="35"/>
        <v>-17.490624334569475</v>
      </c>
      <c r="AK78">
        <f t="shared" si="49"/>
        <v>-11.42720789858544</v>
      </c>
      <c r="AL78">
        <f t="shared" si="26"/>
        <v>-28.917832233173492</v>
      </c>
      <c r="AN78">
        <f t="shared" si="36"/>
        <v>0</v>
      </c>
      <c r="AO78">
        <f t="shared" si="36"/>
        <v>0</v>
      </c>
      <c r="AP78">
        <f t="shared" si="36"/>
        <v>-7.3223485945303464E-21</v>
      </c>
      <c r="AQ78">
        <f t="shared" si="36"/>
        <v>-9.6728941069948621E-15</v>
      </c>
      <c r="AR78">
        <f t="shared" si="36"/>
        <v>-9.6729014293434559E-15</v>
      </c>
      <c r="AS78">
        <f t="shared" si="36"/>
        <v>-9.106425807371003E-3</v>
      </c>
      <c r="AT78">
        <f t="shared" si="36"/>
        <v>-5.9495315274824146E-3</v>
      </c>
      <c r="AU78">
        <f t="shared" si="23"/>
        <v>-1.505595733486309E-2</v>
      </c>
      <c r="AW78">
        <v>75</v>
      </c>
      <c r="AX78">
        <f>IF(Z78&gt;0, (R78*SUMPRODUCT(K78:$K$98, X78:$X$98)-K78*$AZ$3)/Z78, 0)</f>
        <v>-1.2954668974783942E+20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-145.75520278807966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-2.2502343065930878E-12</v>
      </c>
      <c r="AI79">
        <f t="shared" si="34"/>
        <v>-2.2502343065930878E-12</v>
      </c>
      <c r="AJ79">
        <f t="shared" si="35"/>
        <v>-145.75520278807966</v>
      </c>
      <c r="AK79">
        <f t="shared" si="49"/>
        <v>-10.202864195165578</v>
      </c>
      <c r="AL79">
        <f t="shared" si="26"/>
        <v>-155.95806698324748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-1.0460497992186208E-15</v>
      </c>
      <c r="AR79">
        <f t="shared" si="36"/>
        <v>-1.0460497992186208E-15</v>
      </c>
      <c r="AS79">
        <f t="shared" si="36"/>
        <v>-6.7756144400082194E-2</v>
      </c>
      <c r="AT79">
        <f t="shared" si="36"/>
        <v>-4.7429301080057547E-3</v>
      </c>
      <c r="AU79">
        <f t="shared" si="23"/>
        <v>-7.2499074508088984E-2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681483.75297861837</v>
      </c>
      <c r="AO81" s="8">
        <f t="shared" si="50"/>
        <v>-68148.375297861843</v>
      </c>
      <c r="AP81" s="8">
        <f t="shared" si="50"/>
        <v>-211.88171663032998</v>
      </c>
      <c r="AQ81" s="8">
        <f t="shared" si="50"/>
        <v>-279950.61407207395</v>
      </c>
      <c r="AR81" s="8">
        <f t="shared" si="50"/>
        <v>333172.88189205213</v>
      </c>
      <c r="AS81" s="8">
        <f t="shared" si="50"/>
        <v>-48372.535856026028</v>
      </c>
      <c r="AT81" s="8">
        <f t="shared" si="50"/>
        <v>13095.594087740295</v>
      </c>
      <c r="AU81" s="8">
        <f t="shared" si="50"/>
        <v>297895.9401237662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94CD-36BE-4D4A-9547-E70FC8A66DFF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1213371.1014040615</v>
      </c>
      <c r="K3">
        <v>1</v>
      </c>
      <c r="L3" s="2">
        <v>0</v>
      </c>
      <c r="O3">
        <f>$C$3</f>
        <v>1213371.1014040615</v>
      </c>
      <c r="P3" s="2">
        <f>O3*C5</f>
        <v>121337.11014040616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1213371.1014040615</v>
      </c>
      <c r="AF3">
        <f t="shared" ref="AF3:AG34" si="4">-$Z3*P3</f>
        <v>-121337.11014040616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1091933.9912636555</v>
      </c>
      <c r="AJ3">
        <f t="shared" ref="AJ3:AJ66" si="7">AB3-AC3</f>
        <v>0</v>
      </c>
      <c r="AL3">
        <f t="shared" ref="AL3:AL34" si="8">SUM(AI3:AK3)</f>
        <v>1091933.9912636555</v>
      </c>
      <c r="AN3">
        <f t="shared" ref="AN3:AU34" si="9">AE3*$K3</f>
        <v>1213371.1014040615</v>
      </c>
      <c r="AO3">
        <f t="shared" si="9"/>
        <v>-121337.11014040616</v>
      </c>
      <c r="AP3">
        <f t="shared" si="9"/>
        <v>-100</v>
      </c>
      <c r="AQ3">
        <f t="shared" si="9"/>
        <v>0</v>
      </c>
      <c r="AR3">
        <f t="shared" si="9"/>
        <v>1091933.9912636555</v>
      </c>
      <c r="AS3">
        <f t="shared" si="9"/>
        <v>0</v>
      </c>
      <c r="AT3">
        <f t="shared" si="9"/>
        <v>0</v>
      </c>
      <c r="AU3">
        <f t="shared" si="9"/>
        <v>1091933.9912636555</v>
      </c>
      <c r="AW3">
        <v>0</v>
      </c>
      <c r="AX3">
        <f>IF(Z3&gt;0, (R3*SUMPRODUCT(K3:$K$98, X3:$X$98)-K3*$AZ$3)/Z3, 0)</f>
        <v>0</v>
      </c>
      <c r="AZ3">
        <f>C6*ABS(SUMPRODUCT(X4:X69, K4:K69))/1</f>
        <v>577574.98540413089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2000000</v>
      </c>
      <c r="S4">
        <f t="shared" si="1"/>
        <v>39578.592027171115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38742.08550289867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-22270.655999999999</v>
      </c>
      <c r="AI4">
        <f t="shared" si="6"/>
        <v>-22270.655999999999</v>
      </c>
      <c r="AJ4">
        <f t="shared" si="7"/>
        <v>-38742.08550289867</v>
      </c>
      <c r="AK4">
        <f>G4*SUM(AB4, AE4:AF4)</f>
        <v>0</v>
      </c>
      <c r="AL4">
        <f t="shared" si="8"/>
        <v>-61012.741502898672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-20776.803806325217</v>
      </c>
      <c r="AR4">
        <f t="shared" si="9"/>
        <v>-20776.803806325217</v>
      </c>
      <c r="AS4">
        <f t="shared" si="9"/>
        <v>-36143.37671694997</v>
      </c>
      <c r="AT4">
        <f t="shared" si="9"/>
        <v>0</v>
      </c>
      <c r="AU4">
        <f t="shared" si="9"/>
        <v>-56920.180523275187</v>
      </c>
      <c r="AW4">
        <v>1</v>
      </c>
      <c r="AX4">
        <f>IF(Z4&gt;0, (R4*SUMPRODUCT(K4:$K$98, X4:$X$98)-K4*$AZ$3)/Z4, 0)</f>
        <v>39578.592027171115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12.5</v>
      </c>
      <c r="R5">
        <f t="shared" si="0"/>
        <v>2000000</v>
      </c>
      <c r="S5">
        <f t="shared" si="1"/>
        <v>65778.42486427931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38742.08550289867</v>
      </c>
      <c r="AC5">
        <f t="shared" si="2"/>
        <v>62909.180771744926</v>
      </c>
      <c r="AE5">
        <f t="shared" si="3"/>
        <v>0</v>
      </c>
      <c r="AF5">
        <f t="shared" si="4"/>
        <v>0</v>
      </c>
      <c r="AG5">
        <f t="shared" si="4"/>
        <v>-11.954752052353317</v>
      </c>
      <c r="AH5">
        <f t="shared" si="5"/>
        <v>-25391.722183469185</v>
      </c>
      <c r="AI5">
        <f t="shared" si="6"/>
        <v>-25403.676935521537</v>
      </c>
      <c r="AJ5">
        <f t="shared" si="7"/>
        <v>-24167.095268846257</v>
      </c>
      <c r="AK5">
        <f>G5*SUM(AB5, AE5:AF5)</f>
        <v>1588.4255056188456</v>
      </c>
      <c r="AL5">
        <f t="shared" si="8"/>
        <v>-47982.346698748945</v>
      </c>
      <c r="AN5">
        <f t="shared" si="9"/>
        <v>0</v>
      </c>
      <c r="AO5">
        <f t="shared" si="9"/>
        <v>0</v>
      </c>
      <c r="AP5">
        <f t="shared" si="9"/>
        <v>-10.22260432925226</v>
      </c>
      <c r="AQ5">
        <f t="shared" si="9"/>
        <v>-21712.665221593277</v>
      </c>
      <c r="AR5">
        <f t="shared" si="9"/>
        <v>-21722.887825922531</v>
      </c>
      <c r="AS5">
        <f t="shared" si="9"/>
        <v>-20665.476928241864</v>
      </c>
      <c r="AT5">
        <f t="shared" si="9"/>
        <v>1358.2753853299257</v>
      </c>
      <c r="AU5">
        <f t="shared" si="9"/>
        <v>-41030.089368834466</v>
      </c>
      <c r="AW5">
        <v>2</v>
      </c>
      <c r="AX5">
        <f>IF(Z5&gt;0, (R5*SUMPRODUCT(K5:$K$98, X5:$X$98)-K5*$AZ$3)/Z5, 0)</f>
        <v>65778.42486427931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12.5</v>
      </c>
      <c r="R6">
        <f t="shared" si="0"/>
        <v>2000000</v>
      </c>
      <c r="S6">
        <f t="shared" si="1"/>
        <v>96011.216988407221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62909.180771744926</v>
      </c>
      <c r="AC6">
        <f t="shared" si="2"/>
        <v>89538.379861949128</v>
      </c>
      <c r="AE6">
        <f t="shared" si="3"/>
        <v>0</v>
      </c>
      <c r="AF6">
        <f t="shared" si="4"/>
        <v>0</v>
      </c>
      <c r="AG6">
        <f t="shared" si="4"/>
        <v>-11.657281132156719</v>
      </c>
      <c r="AH6">
        <f t="shared" si="5"/>
        <v>-28467.743947690567</v>
      </c>
      <c r="AI6">
        <f t="shared" si="6"/>
        <v>-28479.401228822724</v>
      </c>
      <c r="AJ6">
        <f t="shared" si="7"/>
        <v>-26629.199090204202</v>
      </c>
      <c r="AK6">
        <f>G6*SUM(AB6, AE6:AF6)</f>
        <v>3680.1870751470783</v>
      </c>
      <c r="AL6">
        <f t="shared" si="8"/>
        <v>-51428.413243879848</v>
      </c>
      <c r="AN6">
        <f t="shared" si="9"/>
        <v>0</v>
      </c>
      <c r="AO6">
        <f t="shared" si="9"/>
        <v>0</v>
      </c>
      <c r="AP6">
        <f t="shared" si="9"/>
        <v>-8.992543581748107</v>
      </c>
      <c r="AQ6">
        <f t="shared" si="9"/>
        <v>-21960.303197756984</v>
      </c>
      <c r="AR6">
        <f t="shared" si="9"/>
        <v>-21969.295741338734</v>
      </c>
      <c r="AS6">
        <f t="shared" si="9"/>
        <v>-20542.031255053465</v>
      </c>
      <c r="AT6">
        <f t="shared" si="9"/>
        <v>2838.9332201104271</v>
      </c>
      <c r="AU6">
        <f t="shared" si="9"/>
        <v>-39672.393776281773</v>
      </c>
      <c r="AW6">
        <v>3</v>
      </c>
      <c r="AX6">
        <f>IF(Z6&gt;0, (R6*SUMPRODUCT(K6:$K$98, X6:$X$98)-K6*$AZ$3)/Z6, 0)</f>
        <v>96011.216988407221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12.5</v>
      </c>
      <c r="R7">
        <f t="shared" si="0"/>
        <v>2000000</v>
      </c>
      <c r="S7">
        <f t="shared" si="1"/>
        <v>118737.80639838653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89538.379861949128</v>
      </c>
      <c r="AC7">
        <f t="shared" si="2"/>
        <v>107750.69173885649</v>
      </c>
      <c r="AE7">
        <f t="shared" si="3"/>
        <v>0</v>
      </c>
      <c r="AF7">
        <f t="shared" si="4"/>
        <v>0</v>
      </c>
      <c r="AG7">
        <f t="shared" si="4"/>
        <v>-11.343342845804909</v>
      </c>
      <c r="AH7">
        <f t="shared" si="5"/>
        <v>-31578.47600483866</v>
      </c>
      <c r="AI7">
        <f t="shared" si="6"/>
        <v>-31589.819347684464</v>
      </c>
      <c r="AJ7">
        <f t="shared" si="7"/>
        <v>-18212.311876907363</v>
      </c>
      <c r="AK7">
        <f>G7*SUM(AB7, AE7:AF7)</f>
        <v>4396.3344512217018</v>
      </c>
      <c r="AL7">
        <f t="shared" si="8"/>
        <v>-45405.796773370123</v>
      </c>
      <c r="AN7">
        <f t="shared" si="9"/>
        <v>0</v>
      </c>
      <c r="AO7">
        <f t="shared" si="9"/>
        <v>0</v>
      </c>
      <c r="AP7">
        <f t="shared" si="9"/>
        <v>-7.9613942671461411</v>
      </c>
      <c r="AQ7">
        <f t="shared" si="9"/>
        <v>-22163.545724364012</v>
      </c>
      <c r="AR7">
        <f t="shared" si="9"/>
        <v>-22171.507118631158</v>
      </c>
      <c r="AS7">
        <f t="shared" si="9"/>
        <v>-12782.422019617548</v>
      </c>
      <c r="AT7">
        <f t="shared" si="9"/>
        <v>3085.5941120882089</v>
      </c>
      <c r="AU7">
        <f t="shared" si="9"/>
        <v>-31868.335026160497</v>
      </c>
      <c r="AW7">
        <v>4</v>
      </c>
      <c r="AX7">
        <f>IF(Z7&gt;0, (R7*SUMPRODUCT(K7:$K$98, X7:$X$98)-K7*$AZ$3)/Z7, 0)</f>
        <v>118737.80639838653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12.5</v>
      </c>
      <c r="R8">
        <f t="shared" si="0"/>
        <v>2000000</v>
      </c>
      <c r="S8">
        <f t="shared" si="1"/>
        <v>127774.11051636755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107750.69173885649</v>
      </c>
      <c r="AC8">
        <f t="shared" si="2"/>
        <v>112566.70671517722</v>
      </c>
      <c r="AE8">
        <f t="shared" si="3"/>
        <v>0</v>
      </c>
      <c r="AF8">
        <f t="shared" si="4"/>
        <v>0</v>
      </c>
      <c r="AG8">
        <f t="shared" si="4"/>
        <v>-11.012276495240961</v>
      </c>
      <c r="AH8">
        <f t="shared" si="5"/>
        <v>-34821.267536943858</v>
      </c>
      <c r="AI8">
        <f t="shared" si="6"/>
        <v>-34832.279813439098</v>
      </c>
      <c r="AJ8">
        <f t="shared" si="7"/>
        <v>-4816.0149763207301</v>
      </c>
      <c r="AK8">
        <f t="shared" ref="AK8:AK69" si="22">G8*SUM(AB8:AB8, AE8:AF8)</f>
        <v>2295.0897340376432</v>
      </c>
      <c r="AL8">
        <f t="shared" si="8"/>
        <v>-37353.205055722181</v>
      </c>
      <c r="AN8">
        <f t="shared" si="9"/>
        <v>0</v>
      </c>
      <c r="AO8">
        <f t="shared" si="9"/>
        <v>0</v>
      </c>
      <c r="AP8">
        <f t="shared" si="9"/>
        <v>-7.2146301993101707</v>
      </c>
      <c r="AQ8">
        <f t="shared" si="9"/>
        <v>-22812.955019687506</v>
      </c>
      <c r="AR8">
        <f t="shared" si="9"/>
        <v>-22820.169649886815</v>
      </c>
      <c r="AS8">
        <f t="shared" si="9"/>
        <v>-3155.184770697434</v>
      </c>
      <c r="AT8">
        <f t="shared" si="9"/>
        <v>1503.614962126177</v>
      </c>
      <c r="AU8">
        <f t="shared" si="9"/>
        <v>-24471.739458458072</v>
      </c>
      <c r="AW8">
        <v>5</v>
      </c>
      <c r="AX8">
        <f>IF(Z8&gt;0, (R8*SUMPRODUCT(K8:$K$98, X8:$X$98)-K8*$AZ$3)/Z8, 0)</f>
        <v>127774.11051636755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12.5</v>
      </c>
      <c r="R9">
        <f t="shared" si="0"/>
        <v>2000000</v>
      </c>
      <c r="S9">
        <f t="shared" si="1"/>
        <v>128722.19256865777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112566.70671517722</v>
      </c>
      <c r="AC9">
        <f t="shared" si="2"/>
        <v>109786.21528608102</v>
      </c>
      <c r="AE9">
        <f t="shared" si="3"/>
        <v>0</v>
      </c>
      <c r="AF9">
        <f t="shared" si="4"/>
        <v>0</v>
      </c>
      <c r="AG9">
        <f t="shared" si="4"/>
        <v>-10.661158450544891</v>
      </c>
      <c r="AH9">
        <f t="shared" si="5"/>
        <v>-38559.244758985449</v>
      </c>
      <c r="AI9">
        <f t="shared" si="6"/>
        <v>-38569.905917435994</v>
      </c>
      <c r="AJ9">
        <f t="shared" si="7"/>
        <v>2780.4914290962042</v>
      </c>
      <c r="AK9">
        <f t="shared" si="22"/>
        <v>664.14356961954559</v>
      </c>
      <c r="AL9">
        <f t="shared" si="8"/>
        <v>-35125.270918720242</v>
      </c>
      <c r="AN9">
        <f t="shared" si="9"/>
        <v>0</v>
      </c>
      <c r="AO9">
        <f t="shared" si="9"/>
        <v>0</v>
      </c>
      <c r="AP9">
        <f t="shared" si="9"/>
        <v>-6.6148283104019088</v>
      </c>
      <c r="AQ9">
        <f t="shared" si="9"/>
        <v>-23924.490480339606</v>
      </c>
      <c r="AR9">
        <f t="shared" si="9"/>
        <v>-23931.105308650007</v>
      </c>
      <c r="AS9">
        <f t="shared" si="9"/>
        <v>1725.1852608076936</v>
      </c>
      <c r="AT9">
        <f t="shared" si="9"/>
        <v>412.07488912860271</v>
      </c>
      <c r="AU9">
        <f t="shared" si="9"/>
        <v>-21793.84515871371</v>
      </c>
      <c r="AW9">
        <v>6</v>
      </c>
      <c r="AX9">
        <f>IF(Z9&gt;0, (R9*SUMPRODUCT(K9:$K$98, X9:$X$98)-K9*$AZ$3)/Z9, 0)</f>
        <v>128722.19256865777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12.5</v>
      </c>
      <c r="R10">
        <f t="shared" si="0"/>
        <v>2000000</v>
      </c>
      <c r="S10">
        <f t="shared" si="1"/>
        <v>126638.05956358644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109786.21528608102</v>
      </c>
      <c r="AC10">
        <f t="shared" si="2"/>
        <v>104254.10797216231</v>
      </c>
      <c r="AE10">
        <f t="shared" si="3"/>
        <v>0</v>
      </c>
      <c r="AF10">
        <f t="shared" si="4"/>
        <v>0</v>
      </c>
      <c r="AG10">
        <f t="shared" si="4"/>
        <v>-10.290558416189951</v>
      </c>
      <c r="AH10">
        <f t="shared" si="5"/>
        <v>-42238.151975918598</v>
      </c>
      <c r="AI10">
        <f t="shared" si="6"/>
        <v>-42248.44253433479</v>
      </c>
      <c r="AJ10">
        <f t="shared" si="7"/>
        <v>5532.1073139187065</v>
      </c>
      <c r="AK10">
        <f t="shared" si="22"/>
        <v>450.1234826729322</v>
      </c>
      <c r="AL10">
        <f t="shared" si="8"/>
        <v>-36266.21173774315</v>
      </c>
      <c r="AN10">
        <f t="shared" si="9"/>
        <v>0</v>
      </c>
      <c r="AO10">
        <f t="shared" si="9"/>
        <v>0</v>
      </c>
      <c r="AP10">
        <f t="shared" si="9"/>
        <v>-6.057191544127595</v>
      </c>
      <c r="AQ10">
        <f t="shared" si="9"/>
        <v>-24862.069349472302</v>
      </c>
      <c r="AR10">
        <f t="shared" si="9"/>
        <v>-24868.126541016431</v>
      </c>
      <c r="AS10">
        <f t="shared" si="9"/>
        <v>3256.2891427112108</v>
      </c>
      <c r="AT10">
        <f t="shared" si="9"/>
        <v>264.95006809059265</v>
      </c>
      <c r="AU10">
        <f t="shared" si="9"/>
        <v>-21346.887330214624</v>
      </c>
      <c r="AW10">
        <v>7</v>
      </c>
      <c r="AX10">
        <f>IF(Z10&gt;0, (R10*SUMPRODUCT(K10:$K$98, X10:$X$98)-K10*$AZ$3)/Z10, 0)</f>
        <v>126638.05956358644</v>
      </c>
    </row>
    <row r="11" spans="1:52" x14ac:dyDescent="0.25">
      <c r="A11" t="s">
        <v>33</v>
      </c>
      <c r="C11" s="12">
        <f>AU71</f>
        <v>487838.21178336215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12.5</v>
      </c>
      <c r="R11">
        <f t="shared" si="0"/>
        <v>2000000</v>
      </c>
      <c r="S11">
        <f t="shared" si="1"/>
        <v>121574.32780121829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104254.10797216231</v>
      </c>
      <c r="AC11">
        <f t="shared" si="2"/>
        <v>96319.474932697311</v>
      </c>
      <c r="AE11">
        <f t="shared" si="3"/>
        <v>0</v>
      </c>
      <c r="AF11">
        <f t="shared" si="4"/>
        <v>0</v>
      </c>
      <c r="AG11">
        <f t="shared" si="4"/>
        <v>-9.9033526109831485</v>
      </c>
      <c r="AH11">
        <f t="shared" si="5"/>
        <v>-45488.035367184588</v>
      </c>
      <c r="AI11">
        <f t="shared" si="6"/>
        <v>-45497.938719795573</v>
      </c>
      <c r="AJ11">
        <f t="shared" si="7"/>
        <v>7934.6330394649995</v>
      </c>
      <c r="AK11">
        <f t="shared" si="22"/>
        <v>250.20985913318952</v>
      </c>
      <c r="AL11">
        <f t="shared" si="8"/>
        <v>-37313.095821197385</v>
      </c>
      <c r="AN11">
        <f t="shared" si="9"/>
        <v>0</v>
      </c>
      <c r="AO11">
        <f t="shared" si="9"/>
        <v>0</v>
      </c>
      <c r="AP11">
        <f t="shared" si="9"/>
        <v>-5.5390306474967144</v>
      </c>
      <c r="AQ11">
        <f t="shared" si="9"/>
        <v>-25441.851046868538</v>
      </c>
      <c r="AR11">
        <f t="shared" si="9"/>
        <v>-25447.390077516036</v>
      </c>
      <c r="AS11">
        <f t="shared" si="9"/>
        <v>4437.9087879284862</v>
      </c>
      <c r="AT11">
        <f t="shared" si="9"/>
        <v>139.94453519786228</v>
      </c>
      <c r="AU11">
        <f t="shared" si="9"/>
        <v>-20869.536754389686</v>
      </c>
      <c r="AW11">
        <v>8</v>
      </c>
      <c r="AX11">
        <f>IF(Z11&gt;0, (R11*SUMPRODUCT(K11:$K$98, X11:$X$98)-K11*$AZ$3)/Z11, 0)</f>
        <v>121574.32780121829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12.5</v>
      </c>
      <c r="R12">
        <f t="shared" si="0"/>
        <v>2000000</v>
      </c>
      <c r="S12">
        <f t="shared" si="1"/>
        <v>114391.74624638274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96319.474932697311</v>
      </c>
      <c r="AC12">
        <f t="shared" si="2"/>
        <v>86933.056787320878</v>
      </c>
      <c r="AE12">
        <f t="shared" si="3"/>
        <v>0</v>
      </c>
      <c r="AF12">
        <f t="shared" si="4"/>
        <v>0</v>
      </c>
      <c r="AG12">
        <f t="shared" si="4"/>
        <v>-9.499489652872338</v>
      </c>
      <c r="AH12">
        <f t="shared" si="5"/>
        <v>-48772.709120156615</v>
      </c>
      <c r="AI12">
        <f t="shared" si="6"/>
        <v>-48782.208609809488</v>
      </c>
      <c r="AJ12">
        <f t="shared" si="7"/>
        <v>9386.4181453764322</v>
      </c>
      <c r="AK12">
        <f t="shared" si="22"/>
        <v>221.53479234520381</v>
      </c>
      <c r="AL12">
        <f t="shared" si="8"/>
        <v>-39174.255672087849</v>
      </c>
      <c r="AN12">
        <f t="shared" si="9"/>
        <v>0</v>
      </c>
      <c r="AO12">
        <f t="shared" si="9"/>
        <v>0</v>
      </c>
      <c r="AP12">
        <f t="shared" si="9"/>
        <v>-5.0490797367544245</v>
      </c>
      <c r="AQ12">
        <f t="shared" si="9"/>
        <v>-25923.213385546478</v>
      </c>
      <c r="AR12">
        <f t="shared" si="9"/>
        <v>-25928.262465283235</v>
      </c>
      <c r="AS12">
        <f t="shared" si="9"/>
        <v>4988.9810284907408</v>
      </c>
      <c r="AT12">
        <f t="shared" si="9"/>
        <v>117.74809720204868</v>
      </c>
      <c r="AU12">
        <f t="shared" si="9"/>
        <v>-20821.533339590442</v>
      </c>
      <c r="AW12">
        <v>9</v>
      </c>
      <c r="AX12">
        <f>IF(Z12&gt;0, (R12*SUMPRODUCT(K12:$K$98, X12:$X$98)-K12*$AZ$3)/Z12, 0)</f>
        <v>114391.74624638274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12.5</v>
      </c>
      <c r="R13">
        <f t="shared" si="0"/>
        <v>2000000</v>
      </c>
      <c r="S13">
        <f t="shared" si="1"/>
        <v>104876.21811969794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86933.056787320878</v>
      </c>
      <c r="AC13">
        <f t="shared" si="2"/>
        <v>76184.117858106154</v>
      </c>
      <c r="AE13">
        <f t="shared" si="3"/>
        <v>0</v>
      </c>
      <c r="AF13">
        <f t="shared" si="4"/>
        <v>0</v>
      </c>
      <c r="AG13">
        <f t="shared" si="4"/>
        <v>-9.0802423113640565</v>
      </c>
      <c r="AH13">
        <f t="shared" si="5"/>
        <v>-51880.391196729426</v>
      </c>
      <c r="AI13">
        <f t="shared" si="6"/>
        <v>-51889.47143904079</v>
      </c>
      <c r="AJ13">
        <f t="shared" si="7"/>
        <v>10748.938929214724</v>
      </c>
      <c r="AK13">
        <f t="shared" si="22"/>
        <v>173.86611357464176</v>
      </c>
      <c r="AL13">
        <f t="shared" si="8"/>
        <v>-40966.666396251421</v>
      </c>
      <c r="AN13">
        <f t="shared" si="9"/>
        <v>0</v>
      </c>
      <c r="AO13">
        <f t="shared" si="9"/>
        <v>0</v>
      </c>
      <c r="AP13">
        <f t="shared" si="9"/>
        <v>-4.5876856633543897</v>
      </c>
      <c r="AQ13">
        <f t="shared" si="9"/>
        <v>-26211.957648374504</v>
      </c>
      <c r="AR13">
        <f t="shared" si="9"/>
        <v>-26216.545334037859</v>
      </c>
      <c r="AS13">
        <f t="shared" si="9"/>
        <v>5430.7750091773032</v>
      </c>
      <c r="AT13">
        <f t="shared" si="9"/>
        <v>87.843809585485175</v>
      </c>
      <c r="AU13">
        <f t="shared" si="9"/>
        <v>-20697.926515275067</v>
      </c>
      <c r="AW13">
        <v>10</v>
      </c>
      <c r="AX13">
        <f>IF(Z13&gt;0, (R13*SUMPRODUCT(K13:$K$98, X13:$X$98)-K13*$AZ$3)/Z13, 0)</f>
        <v>104876.21811969794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12.5</v>
      </c>
      <c r="R14">
        <f t="shared" si="0"/>
        <v>2000000</v>
      </c>
      <c r="S14">
        <f t="shared" si="1"/>
        <v>93029.478006895777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76184.117858106154</v>
      </c>
      <c r="AC14">
        <f t="shared" si="2"/>
        <v>64343.629939973929</v>
      </c>
      <c r="AE14">
        <f t="shared" si="3"/>
        <v>0</v>
      </c>
      <c r="AF14">
        <f t="shared" si="4"/>
        <v>0</v>
      </c>
      <c r="AG14">
        <f t="shared" si="4"/>
        <v>-8.6455969815294029</v>
      </c>
      <c r="AH14">
        <f t="shared" si="5"/>
        <v>-55014.865075361879</v>
      </c>
      <c r="AI14">
        <f t="shared" si="6"/>
        <v>-55023.510672343407</v>
      </c>
      <c r="AJ14">
        <f t="shared" si="7"/>
        <v>11840.487918132225</v>
      </c>
      <c r="AK14">
        <f t="shared" si="22"/>
        <v>137.13141214459108</v>
      </c>
      <c r="AL14">
        <f t="shared" si="8"/>
        <v>-43045.891342066592</v>
      </c>
      <c r="AN14">
        <f t="shared" si="9"/>
        <v>0</v>
      </c>
      <c r="AO14">
        <f t="shared" si="9"/>
        <v>0</v>
      </c>
      <c r="AP14">
        <f t="shared" si="9"/>
        <v>-4.1529627504906532</v>
      </c>
      <c r="AQ14">
        <f t="shared" si="9"/>
        <v>-26426.710135733152</v>
      </c>
      <c r="AR14">
        <f t="shared" si="9"/>
        <v>-26430.863098483645</v>
      </c>
      <c r="AS14">
        <f t="shared" si="9"/>
        <v>5687.6471777127699</v>
      </c>
      <c r="AT14">
        <f t="shared" si="9"/>
        <v>65.871870707755761</v>
      </c>
      <c r="AU14">
        <f t="shared" si="9"/>
        <v>-20677.344050063119</v>
      </c>
      <c r="AW14">
        <v>11</v>
      </c>
      <c r="AX14">
        <f>IF(Z14&gt;0, (R14*SUMPRODUCT(K14:$K$98, X14:$X$98)-K14*$AZ$3)/Z14, 0)</f>
        <v>93029.478006895777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12.5</v>
      </c>
      <c r="R15">
        <f t="shared" si="0"/>
        <v>2000000</v>
      </c>
      <c r="S15">
        <f t="shared" si="1"/>
        <v>79559.405113071247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64343.629939973929</v>
      </c>
      <c r="AC15">
        <f t="shared" si="2"/>
        <v>52156.161983906059</v>
      </c>
      <c r="AE15">
        <f t="shared" si="3"/>
        <v>0</v>
      </c>
      <c r="AF15">
        <f t="shared" si="4"/>
        <v>0</v>
      </c>
      <c r="AG15">
        <f t="shared" si="4"/>
        <v>-8.1945311666453495</v>
      </c>
      <c r="AH15">
        <f t="shared" si="5"/>
        <v>-58337.575211001524</v>
      </c>
      <c r="AI15">
        <f t="shared" si="6"/>
        <v>-58345.769742168166</v>
      </c>
      <c r="AJ15">
        <f t="shared" si="7"/>
        <v>12187.467956067871</v>
      </c>
      <c r="AK15">
        <f t="shared" si="22"/>
        <v>263.80888275389316</v>
      </c>
      <c r="AL15">
        <f t="shared" si="8"/>
        <v>-45894.4929033464</v>
      </c>
      <c r="AN15">
        <f t="shared" si="9"/>
        <v>0</v>
      </c>
      <c r="AO15">
        <f t="shared" si="9"/>
        <v>0</v>
      </c>
      <c r="AP15">
        <f t="shared" si="9"/>
        <v>-3.7342668296398402</v>
      </c>
      <c r="AQ15">
        <f t="shared" si="9"/>
        <v>-26584.568122552439</v>
      </c>
      <c r="AR15">
        <f t="shared" si="9"/>
        <v>-26588.302389382075</v>
      </c>
      <c r="AS15">
        <f t="shared" si="9"/>
        <v>5553.8573714735121</v>
      </c>
      <c r="AT15">
        <f t="shared" si="9"/>
        <v>120.21831880291687</v>
      </c>
      <c r="AU15">
        <f t="shared" si="9"/>
        <v>-20914.226699105646</v>
      </c>
      <c r="AW15">
        <v>12</v>
      </c>
      <c r="AX15">
        <f>IF(Z15&gt;0, (R15*SUMPRODUCT(K15:$K$98, X15:$X$98)-K15*$AZ$3)/Z15, 0)</f>
        <v>79559.405113071247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12.5</v>
      </c>
      <c r="R16">
        <f t="shared" si="0"/>
        <v>2000000</v>
      </c>
      <c r="S16">
        <f t="shared" si="1"/>
        <v>64347.397760108448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52156.161983906059</v>
      </c>
      <c r="AC16">
        <f t="shared" si="2"/>
        <v>39788.648969553178</v>
      </c>
      <c r="AE16">
        <f t="shared" si="3"/>
        <v>0</v>
      </c>
      <c r="AF16">
        <f t="shared" si="4"/>
        <v>0</v>
      </c>
      <c r="AG16">
        <f t="shared" si="4"/>
        <v>-7.7292653538780263</v>
      </c>
      <c r="AH16">
        <f t="shared" si="5"/>
        <v>-61331.280176139124</v>
      </c>
      <c r="AI16">
        <f t="shared" si="6"/>
        <v>-61339.009441492999</v>
      </c>
      <c r="AJ16">
        <f t="shared" si="7"/>
        <v>12367.51301435288</v>
      </c>
      <c r="AK16">
        <f t="shared" si="22"/>
        <v>370.30875008573304</v>
      </c>
      <c r="AL16">
        <f t="shared" si="8"/>
        <v>-48601.187677054382</v>
      </c>
      <c r="AN16">
        <f t="shared" si="9"/>
        <v>0</v>
      </c>
      <c r="AO16">
        <f t="shared" si="9"/>
        <v>0</v>
      </c>
      <c r="AP16">
        <f t="shared" si="9"/>
        <v>-3.3319876277488234</v>
      </c>
      <c r="AQ16">
        <f t="shared" si="9"/>
        <v>-26439.131972401567</v>
      </c>
      <c r="AR16">
        <f t="shared" si="9"/>
        <v>-26442.463960029316</v>
      </c>
      <c r="AS16">
        <f t="shared" si="9"/>
        <v>5331.4769856064968</v>
      </c>
      <c r="AT16">
        <f t="shared" si="9"/>
        <v>159.63537506364992</v>
      </c>
      <c r="AU16">
        <f t="shared" si="9"/>
        <v>-20951.351599359168</v>
      </c>
      <c r="AW16">
        <v>13</v>
      </c>
      <c r="AX16">
        <f>IF(Z16&gt;0, (R16*SUMPRODUCT(K16:$K$98, X16:$X$98)-K16*$AZ$3)/Z16, 0)</f>
        <v>64347.397760108448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12.5</v>
      </c>
      <c r="R17">
        <f t="shared" si="0"/>
        <v>2000000</v>
      </c>
      <c r="S17">
        <f t="shared" si="1"/>
        <v>48744.626977523083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39788.648969553178</v>
      </c>
      <c r="AC17">
        <f t="shared" si="2"/>
        <v>28282.07572086138</v>
      </c>
      <c r="AE17">
        <f t="shared" si="3"/>
        <v>0</v>
      </c>
      <c r="AF17">
        <f t="shared" si="4"/>
        <v>0</v>
      </c>
      <c r="AG17">
        <f t="shared" si="4"/>
        <v>-7.2526136403461177</v>
      </c>
      <c r="AH17">
        <f t="shared" si="5"/>
        <v>-63897.449598900719</v>
      </c>
      <c r="AI17">
        <f t="shared" si="6"/>
        <v>-63904.702212541066</v>
      </c>
      <c r="AJ17">
        <f t="shared" si="7"/>
        <v>11506.573248691799</v>
      </c>
      <c r="AK17">
        <f t="shared" si="22"/>
        <v>549.08335577983382</v>
      </c>
      <c r="AL17">
        <f t="shared" si="8"/>
        <v>-51849.045608069435</v>
      </c>
      <c r="AN17">
        <f t="shared" si="9"/>
        <v>0</v>
      </c>
      <c r="AO17">
        <f t="shared" si="9"/>
        <v>0</v>
      </c>
      <c r="AP17">
        <f t="shared" si="9"/>
        <v>-2.9390009011489151</v>
      </c>
      <c r="AQ17">
        <f t="shared" si="9"/>
        <v>-25893.377376066106</v>
      </c>
      <c r="AR17">
        <f t="shared" si="9"/>
        <v>-25896.316376967254</v>
      </c>
      <c r="AS17">
        <f t="shared" si="9"/>
        <v>4662.8471919300118</v>
      </c>
      <c r="AT17">
        <f t="shared" si="9"/>
        <v>222.50688613350545</v>
      </c>
      <c r="AU17">
        <f t="shared" si="9"/>
        <v>-21010.962298903738</v>
      </c>
      <c r="AW17">
        <v>14</v>
      </c>
      <c r="AX17">
        <f>IF(Z17&gt;0, (R17*SUMPRODUCT(K17:$K$98, X17:$X$98)-K17*$AZ$3)/Z17, 0)</f>
        <v>48744.626977523083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12.5</v>
      </c>
      <c r="R18">
        <f t="shared" si="0"/>
        <v>2000000</v>
      </c>
      <c r="S18">
        <f t="shared" si="1"/>
        <v>33307.610406486725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28282.07572086138</v>
      </c>
      <c r="AC18">
        <f t="shared" si="2"/>
        <v>18027.154253131739</v>
      </c>
      <c r="AE18">
        <f t="shared" si="3"/>
        <v>0</v>
      </c>
      <c r="AF18">
        <f t="shared" si="4"/>
        <v>0</v>
      </c>
      <c r="AG18">
        <f t="shared" si="4"/>
        <v>-6.7654036243999487</v>
      </c>
      <c r="AH18">
        <f t="shared" si="5"/>
        <v>-66349.420726833108</v>
      </c>
      <c r="AI18">
        <f t="shared" si="6"/>
        <v>-66356.186130457514</v>
      </c>
      <c r="AJ18">
        <f t="shared" si="7"/>
        <v>10254.92146772964</v>
      </c>
      <c r="AK18">
        <f t="shared" si="22"/>
        <v>610.89283557060583</v>
      </c>
      <c r="AL18">
        <f t="shared" si="8"/>
        <v>-55490.371827157265</v>
      </c>
      <c r="AN18">
        <f t="shared" si="9"/>
        <v>0</v>
      </c>
      <c r="AO18">
        <f t="shared" si="9"/>
        <v>0</v>
      </c>
      <c r="AP18">
        <f t="shared" si="9"/>
        <v>-2.5583866700413274</v>
      </c>
      <c r="AQ18">
        <f t="shared" si="9"/>
        <v>-25090.516837796087</v>
      </c>
      <c r="AR18">
        <f t="shared" si="9"/>
        <v>-25093.075224466131</v>
      </c>
      <c r="AS18">
        <f t="shared" si="9"/>
        <v>3877.9732654438835</v>
      </c>
      <c r="AT18">
        <f t="shared" si="9"/>
        <v>231.01357644218993</v>
      </c>
      <c r="AU18">
        <f t="shared" si="9"/>
        <v>-20984.088382580056</v>
      </c>
      <c r="AW18">
        <v>15</v>
      </c>
      <c r="AX18">
        <f>IF(Z18&gt;0, (R18*SUMPRODUCT(K18:$K$98, X18:$X$98)-K18*$AZ$3)/Z18, 0)</f>
        <v>33307.610406486725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12.5</v>
      </c>
      <c r="R19">
        <f t="shared" si="0"/>
        <v>2000000</v>
      </c>
      <c r="S19">
        <f t="shared" si="1"/>
        <v>15280.294830058339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18027.154253131739</v>
      </c>
      <c r="AC19">
        <f t="shared" si="2"/>
        <v>7663.2492221073189</v>
      </c>
      <c r="AE19">
        <f t="shared" si="3"/>
        <v>0</v>
      </c>
      <c r="AF19">
        <f t="shared" si="4"/>
        <v>0</v>
      </c>
      <c r="AG19">
        <f t="shared" si="4"/>
        <v>-6.2688983649653682</v>
      </c>
      <c r="AH19">
        <f t="shared" si="5"/>
        <v>-68616.195710492961</v>
      </c>
      <c r="AI19">
        <f t="shared" si="6"/>
        <v>-68622.464608857932</v>
      </c>
      <c r="AJ19">
        <f t="shared" si="7"/>
        <v>10363.90503102442</v>
      </c>
      <c r="AK19">
        <f t="shared" si="22"/>
        <v>402.00553984483781</v>
      </c>
      <c r="AL19">
        <f t="shared" si="8"/>
        <v>-57856.554037988673</v>
      </c>
      <c r="AN19">
        <f t="shared" si="9"/>
        <v>0</v>
      </c>
      <c r="AO19">
        <f t="shared" si="9"/>
        <v>0</v>
      </c>
      <c r="AP19">
        <f t="shared" si="9"/>
        <v>-2.2107895074958481</v>
      </c>
      <c r="AQ19">
        <f t="shared" si="9"/>
        <v>-24198.185500791333</v>
      </c>
      <c r="AR19">
        <f t="shared" si="9"/>
        <v>-24200.396290298831</v>
      </c>
      <c r="AS19">
        <f t="shared" si="9"/>
        <v>3654.9344343053167</v>
      </c>
      <c r="AT19">
        <f t="shared" si="9"/>
        <v>141.77126150442564</v>
      </c>
      <c r="AU19">
        <f t="shared" si="9"/>
        <v>-20403.69059448909</v>
      </c>
      <c r="AW19">
        <v>16</v>
      </c>
      <c r="AX19">
        <f>IF(Z19&gt;0, (R19*SUMPRODUCT(K19:$K$98, X19:$X$98)-K19*$AZ$3)/Z19, 0)</f>
        <v>15280.294830058339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12.5</v>
      </c>
      <c r="R20">
        <f t="shared" si="0"/>
        <v>2000000</v>
      </c>
      <c r="S20">
        <f t="shared" si="1"/>
        <v>-13107.359018775795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7663.2492221073189</v>
      </c>
      <c r="AC20">
        <f t="shared" si="2"/>
        <v>-6044.34022125919</v>
      </c>
      <c r="AE20">
        <f t="shared" si="3"/>
        <v>0</v>
      </c>
      <c r="AF20">
        <f t="shared" si="4"/>
        <v>0</v>
      </c>
      <c r="AG20">
        <f t="shared" si="4"/>
        <v>-5.7642620956297357</v>
      </c>
      <c r="AH20">
        <f t="shared" si="5"/>
        <v>-70711.565709756716</v>
      </c>
      <c r="AI20">
        <f t="shared" si="6"/>
        <v>-70717.329971852349</v>
      </c>
      <c r="AJ20">
        <f t="shared" si="7"/>
        <v>13707.589443366509</v>
      </c>
      <c r="AK20">
        <f t="shared" si="22"/>
        <v>32.95197165506147</v>
      </c>
      <c r="AL20">
        <f t="shared" si="8"/>
        <v>-56976.788556830776</v>
      </c>
      <c r="AN20">
        <f t="shared" si="9"/>
        <v>0</v>
      </c>
      <c r="AO20">
        <f t="shared" si="9"/>
        <v>0</v>
      </c>
      <c r="AP20">
        <f t="shared" si="9"/>
        <v>-1.9281271896405323</v>
      </c>
      <c r="AQ20">
        <f t="shared" si="9"/>
        <v>-23652.792014853731</v>
      </c>
      <c r="AR20">
        <f t="shared" si="9"/>
        <v>-23654.720142043374</v>
      </c>
      <c r="AS20">
        <f t="shared" si="9"/>
        <v>4585.1447196030158</v>
      </c>
      <c r="AT20">
        <f t="shared" si="9"/>
        <v>11.022328868175277</v>
      </c>
      <c r="AU20">
        <f t="shared" si="9"/>
        <v>-19058.553093572184</v>
      </c>
      <c r="AW20">
        <v>17</v>
      </c>
      <c r="AX20">
        <f>IF(Z20&gt;0, (R20*SUMPRODUCT(K20:$K$98, X20:$X$98)-K20*$AZ$3)/Z20, 0)</f>
        <v>-13107.359018775795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12.5</v>
      </c>
      <c r="R21">
        <f t="shared" si="0"/>
        <v>2000000</v>
      </c>
      <c r="S21">
        <f t="shared" si="1"/>
        <v>-48109.340150105825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-6044.34022125919</v>
      </c>
      <c r="AC21">
        <f t="shared" si="2"/>
        <v>-20217.326027225849</v>
      </c>
      <c r="AE21">
        <f t="shared" si="3"/>
        <v>0</v>
      </c>
      <c r="AF21">
        <f t="shared" si="4"/>
        <v>0</v>
      </c>
      <c r="AG21">
        <f t="shared" si="4"/>
        <v>-5.2529628249280247</v>
      </c>
      <c r="AH21">
        <f t="shared" si="5"/>
        <v>-72585.063959266103</v>
      </c>
      <c r="AI21">
        <f t="shared" si="6"/>
        <v>-72590.316922091035</v>
      </c>
      <c r="AJ21">
        <f t="shared" si="7"/>
        <v>14172.985805966659</v>
      </c>
      <c r="AK21">
        <f t="shared" si="22"/>
        <v>-9.6709443540147042</v>
      </c>
      <c r="AL21">
        <f t="shared" si="8"/>
        <v>-58427.002060478393</v>
      </c>
      <c r="AN21">
        <f t="shared" si="9"/>
        <v>0</v>
      </c>
      <c r="AO21">
        <f t="shared" si="9"/>
        <v>0</v>
      </c>
      <c r="AP21">
        <f t="shared" si="9"/>
        <v>-1.6708817258614621</v>
      </c>
      <c r="AQ21">
        <f t="shared" si="9"/>
        <v>-23088.1239753843</v>
      </c>
      <c r="AR21">
        <f t="shared" si="9"/>
        <v>-23089.794857110162</v>
      </c>
      <c r="AS21">
        <f t="shared" si="9"/>
        <v>4508.1954267224528</v>
      </c>
      <c r="AT21">
        <f t="shared" si="9"/>
        <v>-3.0761695316523889</v>
      </c>
      <c r="AU21">
        <f t="shared" si="9"/>
        <v>-18584.675599919363</v>
      </c>
      <c r="AW21">
        <v>18</v>
      </c>
      <c r="AX21">
        <f>IF(Z21&gt;0, (R21*SUMPRODUCT(K21:$K$98, X21:$X$98)-K21*$AZ$3)/Z21, 0)</f>
        <v>-48109.340150105825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12.5</v>
      </c>
      <c r="R22">
        <f t="shared" si="0"/>
        <v>2000000</v>
      </c>
      <c r="S22">
        <f t="shared" si="1"/>
        <v>-82130.150437880104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-20217.326027225849</v>
      </c>
      <c r="AC22">
        <f t="shared" si="2"/>
        <v>-31126.253554478291</v>
      </c>
      <c r="AE22">
        <f t="shared" si="3"/>
        <v>0</v>
      </c>
      <c r="AF22">
        <f t="shared" si="4"/>
        <v>0</v>
      </c>
      <c r="AG22">
        <f t="shared" si="4"/>
        <v>-4.7373366218933386</v>
      </c>
      <c r="AH22">
        <f t="shared" si="5"/>
        <v>-74095.451965664935</v>
      </c>
      <c r="AI22">
        <f t="shared" si="6"/>
        <v>-74100.189302286832</v>
      </c>
      <c r="AJ22">
        <f t="shared" si="7"/>
        <v>10908.927527252443</v>
      </c>
      <c r="AK22">
        <f t="shared" si="22"/>
        <v>-424.56384657174283</v>
      </c>
      <c r="AL22">
        <f t="shared" si="8"/>
        <v>-63615.825621606135</v>
      </c>
      <c r="AN22">
        <f t="shared" si="9"/>
        <v>0</v>
      </c>
      <c r="AO22">
        <f t="shared" si="9"/>
        <v>0</v>
      </c>
      <c r="AP22">
        <f t="shared" si="9"/>
        <v>-1.4069742742275457</v>
      </c>
      <c r="AQ22">
        <f t="shared" si="9"/>
        <v>-22006.119276212288</v>
      </c>
      <c r="AR22">
        <f t="shared" si="9"/>
        <v>-22007.526250486517</v>
      </c>
      <c r="AS22">
        <f t="shared" si="9"/>
        <v>3239.9176193906692</v>
      </c>
      <c r="AT22">
        <f t="shared" si="9"/>
        <v>-126.0941447844156</v>
      </c>
      <c r="AU22">
        <f t="shared" si="9"/>
        <v>-18893.702775880261</v>
      </c>
      <c r="AW22">
        <v>19</v>
      </c>
      <c r="AX22">
        <f>IF(Z22&gt;0, (R22*SUMPRODUCT(K22:$K$98, X22:$X$98)-K22*$AZ$3)/Z22, 0)</f>
        <v>-82130.150437880104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12.5</v>
      </c>
      <c r="R23">
        <f t="shared" si="0"/>
        <v>2000000</v>
      </c>
      <c r="S23">
        <f t="shared" si="1"/>
        <v>-102967.91133418265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-31126.253554478291</v>
      </c>
      <c r="AC23">
        <f t="shared" si="2"/>
        <v>-34753.303743972618</v>
      </c>
      <c r="AE23">
        <f t="shared" si="3"/>
        <v>0</v>
      </c>
      <c r="AF23">
        <f t="shared" si="4"/>
        <v>0</v>
      </c>
      <c r="AG23">
        <f t="shared" si="4"/>
        <v>-4.2189483225483562</v>
      </c>
      <c r="AH23">
        <f t="shared" si="5"/>
        <v>-75362.389300167837</v>
      </c>
      <c r="AI23">
        <f t="shared" si="6"/>
        <v>-75366.608248490389</v>
      </c>
      <c r="AJ23">
        <f t="shared" si="7"/>
        <v>3627.0501894943263</v>
      </c>
      <c r="AK23">
        <f t="shared" si="22"/>
        <v>-2178.8377488134806</v>
      </c>
      <c r="AL23">
        <f t="shared" si="8"/>
        <v>-73918.395807809546</v>
      </c>
      <c r="AN23">
        <f t="shared" si="9"/>
        <v>0</v>
      </c>
      <c r="AO23">
        <f t="shared" si="9"/>
        <v>0</v>
      </c>
      <c r="AP23">
        <f t="shared" si="9"/>
        <v>-1.1187629983541512</v>
      </c>
      <c r="AQ23">
        <f t="shared" si="9"/>
        <v>-19984.281904088719</v>
      </c>
      <c r="AR23">
        <f t="shared" si="9"/>
        <v>-19985.400667087073</v>
      </c>
      <c r="AS23">
        <f t="shared" si="9"/>
        <v>961.80593715559917</v>
      </c>
      <c r="AT23">
        <f t="shared" si="9"/>
        <v>-577.77504402267766</v>
      </c>
      <c r="AU23">
        <f t="shared" si="9"/>
        <v>-19601.369773954153</v>
      </c>
      <c r="AW23">
        <v>20</v>
      </c>
      <c r="AX23">
        <f>IF(Z23&gt;0, (R23*SUMPRODUCT(K23:$K$98, X23:$X$98)-K23*$AZ$3)/Z23, 0)</f>
        <v>-102967.91133418265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12.5</v>
      </c>
      <c r="R24">
        <f t="shared" si="0"/>
        <v>2000000</v>
      </c>
      <c r="S24">
        <f t="shared" si="1"/>
        <v>-129399.19409001769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-34753.303743972618</v>
      </c>
      <c r="AC24">
        <f t="shared" si="2"/>
        <v>-38327.702534920172</v>
      </c>
      <c r="AE24">
        <f t="shared" si="3"/>
        <v>0</v>
      </c>
      <c r="AF24">
        <f t="shared" si="4"/>
        <v>0</v>
      </c>
      <c r="AG24">
        <f t="shared" si="4"/>
        <v>-3.7024672762120501</v>
      </c>
      <c r="AH24">
        <f t="shared" si="5"/>
        <v>-75886.650097731661</v>
      </c>
      <c r="AI24">
        <f t="shared" si="6"/>
        <v>-75890.352565007866</v>
      </c>
      <c r="AJ24">
        <f t="shared" si="7"/>
        <v>3574.3987909475545</v>
      </c>
      <c r="AK24">
        <f t="shared" si="22"/>
        <v>-2432.7312620780835</v>
      </c>
      <c r="AL24">
        <f t="shared" si="8"/>
        <v>-74748.685036138399</v>
      </c>
      <c r="AN24">
        <f t="shared" si="9"/>
        <v>0</v>
      </c>
      <c r="AO24">
        <f t="shared" si="9"/>
        <v>0</v>
      </c>
      <c r="AP24">
        <f t="shared" si="9"/>
        <v>-0.87661136025997222</v>
      </c>
      <c r="AQ24">
        <f t="shared" si="9"/>
        <v>-17967.234982777241</v>
      </c>
      <c r="AR24">
        <f t="shared" si="9"/>
        <v>-17968.111594137499</v>
      </c>
      <c r="AS24">
        <f t="shared" si="9"/>
        <v>846.28933964538305</v>
      </c>
      <c r="AT24">
        <f t="shared" si="9"/>
        <v>-575.98344609247283</v>
      </c>
      <c r="AU24">
        <f t="shared" si="9"/>
        <v>-17697.805700584588</v>
      </c>
      <c r="AW24">
        <v>21</v>
      </c>
      <c r="AX24">
        <f>IF(Z24&gt;0, (R24*SUMPRODUCT(K24:$K$98, X24:$X$98)-K24*$AZ$3)/Z24, 0)</f>
        <v>-129399.19409001769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12.5</v>
      </c>
      <c r="R25">
        <f t="shared" si="0"/>
        <v>2000000</v>
      </c>
      <c r="S25">
        <f t="shared" si="1"/>
        <v>-162976.32520596287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-38327.702534920172</v>
      </c>
      <c r="AC25">
        <f t="shared" si="2"/>
        <v>-41643.256166678504</v>
      </c>
      <c r="AE25">
        <f t="shared" si="3"/>
        <v>0</v>
      </c>
      <c r="AF25">
        <f t="shared" si="4"/>
        <v>0</v>
      </c>
      <c r="AG25">
        <f t="shared" si="4"/>
        <v>-3.1939651444812185</v>
      </c>
      <c r="AH25">
        <f t="shared" si="5"/>
        <v>-75436.393434993763</v>
      </c>
      <c r="AI25">
        <f t="shared" si="6"/>
        <v>-75439.587400138247</v>
      </c>
      <c r="AJ25">
        <f t="shared" si="7"/>
        <v>3315.5536317583319</v>
      </c>
      <c r="AK25">
        <f t="shared" si="22"/>
        <v>-2682.9391774444125</v>
      </c>
      <c r="AL25">
        <f t="shared" si="8"/>
        <v>-74806.972945824324</v>
      </c>
      <c r="AN25">
        <f t="shared" si="9"/>
        <v>0</v>
      </c>
      <c r="AO25">
        <f t="shared" si="9"/>
        <v>0</v>
      </c>
      <c r="AP25">
        <f t="shared" si="9"/>
        <v>-0.67519313113453505</v>
      </c>
      <c r="AQ25">
        <f t="shared" si="9"/>
        <v>-15946.991398099031</v>
      </c>
      <c r="AR25">
        <f t="shared" si="9"/>
        <v>-15947.666591230167</v>
      </c>
      <c r="AS25">
        <f t="shared" si="9"/>
        <v>700.89651477239261</v>
      </c>
      <c r="AT25">
        <f t="shared" si="9"/>
        <v>-567.16401773897292</v>
      </c>
      <c r="AU25">
        <f t="shared" si="9"/>
        <v>-15813.934094196746</v>
      </c>
      <c r="AW25">
        <v>22</v>
      </c>
      <c r="AX25">
        <f>IF(Z25&gt;0, (R25*SUMPRODUCT(K25:$K$98, X25:$X$98)-K25*$AZ$3)/Z25, 0)</f>
        <v>-162976.32520596287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12.5</v>
      </c>
      <c r="R26">
        <f t="shared" si="0"/>
        <v>2000000</v>
      </c>
      <c r="S26">
        <f t="shared" si="1"/>
        <v>-206038.44578602444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-41643.256166678504</v>
      </c>
      <c r="AC26">
        <f t="shared" si="2"/>
        <v>-44508.389215653515</v>
      </c>
      <c r="AE26">
        <f t="shared" si="3"/>
        <v>0</v>
      </c>
      <c r="AF26">
        <f t="shared" si="4"/>
        <v>0</v>
      </c>
      <c r="AG26">
        <f t="shared" si="4"/>
        <v>-2.7002478254638747</v>
      </c>
      <c r="AH26">
        <f t="shared" si="5"/>
        <v>-73884.426811605066</v>
      </c>
      <c r="AI26">
        <f t="shared" si="6"/>
        <v>-73887.127059430524</v>
      </c>
      <c r="AJ26">
        <f t="shared" si="7"/>
        <v>2865.1330489750108</v>
      </c>
      <c r="AK26">
        <f t="shared" si="22"/>
        <v>-2915.0279316674955</v>
      </c>
      <c r="AL26">
        <f t="shared" si="8"/>
        <v>-73937.021942123014</v>
      </c>
      <c r="AN26">
        <f t="shared" si="9"/>
        <v>0</v>
      </c>
      <c r="AO26">
        <f t="shared" si="9"/>
        <v>0</v>
      </c>
      <c r="AP26">
        <f t="shared" si="9"/>
        <v>-0.50966339801362259</v>
      </c>
      <c r="AQ26">
        <f t="shared" si="9"/>
        <v>-13945.456292561776</v>
      </c>
      <c r="AR26">
        <f t="shared" si="9"/>
        <v>-13945.965955959788</v>
      </c>
      <c r="AS26">
        <f t="shared" si="9"/>
        <v>540.78497230189544</v>
      </c>
      <c r="AT26">
        <f t="shared" si="9"/>
        <v>-550.20247658307164</v>
      </c>
      <c r="AU26">
        <f t="shared" si="9"/>
        <v>-13955.383460240964</v>
      </c>
      <c r="AW26">
        <v>23</v>
      </c>
      <c r="AX26">
        <f>IF(Z26&gt;0, (R26*SUMPRODUCT(K26:$K$98, X26:$X$98)-K26*$AZ$3)/Z26, 0)</f>
        <v>-206038.44578602444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12.5</v>
      </c>
      <c r="R27">
        <f t="shared" si="0"/>
        <v>2000000</v>
      </c>
      <c r="S27">
        <f t="shared" si="1"/>
        <v>-262089.12726832571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-44508.389215653515</v>
      </c>
      <c r="AC27">
        <f t="shared" si="2"/>
        <v>-46773.614839354537</v>
      </c>
      <c r="AE27">
        <f t="shared" si="3"/>
        <v>0</v>
      </c>
      <c r="AF27">
        <f t="shared" si="4"/>
        <v>0</v>
      </c>
      <c r="AG27">
        <f t="shared" si="4"/>
        <v>-2.2308067167294157</v>
      </c>
      <c r="AH27">
        <f t="shared" si="5"/>
        <v>-70790.180876771265</v>
      </c>
      <c r="AI27">
        <f t="shared" si="6"/>
        <v>-70792.411683487997</v>
      </c>
      <c r="AJ27">
        <f t="shared" si="7"/>
        <v>2265.2256237010224</v>
      </c>
      <c r="AK27">
        <f t="shared" si="22"/>
        <v>-3115.5872450957463</v>
      </c>
      <c r="AL27">
        <f t="shared" si="8"/>
        <v>-71642.773304882707</v>
      </c>
      <c r="AN27">
        <f t="shared" si="9"/>
        <v>0</v>
      </c>
      <c r="AO27">
        <f t="shared" si="9"/>
        <v>0</v>
      </c>
      <c r="AP27">
        <f t="shared" si="9"/>
        <v>-0.37594450486245401</v>
      </c>
      <c r="AQ27">
        <f t="shared" si="9"/>
        <v>-11929.845512505404</v>
      </c>
      <c r="AR27">
        <f t="shared" si="9"/>
        <v>-11930.221457010268</v>
      </c>
      <c r="AS27">
        <f t="shared" si="9"/>
        <v>381.74491726139024</v>
      </c>
      <c r="AT27">
        <f t="shared" si="9"/>
        <v>-525.05127200375387</v>
      </c>
      <c r="AU27">
        <f t="shared" si="9"/>
        <v>-12073.527811752629</v>
      </c>
      <c r="AW27">
        <v>24</v>
      </c>
      <c r="AX27">
        <f>IF(Z27&gt;0, (R27*SUMPRODUCT(K27:$K$98, X27:$X$98)-K27*$AZ$3)/Z27, 0)</f>
        <v>-262089.12726832571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12.5</v>
      </c>
      <c r="R28">
        <f t="shared" si="0"/>
        <v>2000000</v>
      </c>
      <c r="S28">
        <f t="shared" si="1"/>
        <v>-336150.68619422597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-46773.614839354537</v>
      </c>
      <c r="AC28">
        <f t="shared" si="2"/>
        <v>-48274.682968948589</v>
      </c>
      <c r="AE28">
        <f t="shared" si="3"/>
        <v>0</v>
      </c>
      <c r="AF28">
        <f t="shared" si="4"/>
        <v>0</v>
      </c>
      <c r="AG28">
        <f t="shared" si="4"/>
        <v>-1.7951280836094943</v>
      </c>
      <c r="AH28">
        <f t="shared" si="5"/>
        <v>-66139.290552420396</v>
      </c>
      <c r="AI28">
        <f t="shared" si="6"/>
        <v>-66141.085680504009</v>
      </c>
      <c r="AJ28">
        <f t="shared" si="7"/>
        <v>1501.0681295940522</v>
      </c>
      <c r="AK28">
        <f t="shared" si="22"/>
        <v>-3274.1530387548178</v>
      </c>
      <c r="AL28">
        <f t="shared" si="8"/>
        <v>-67914.170589664776</v>
      </c>
      <c r="AN28">
        <f t="shared" si="9"/>
        <v>0</v>
      </c>
      <c r="AO28">
        <f t="shared" si="9"/>
        <v>0</v>
      </c>
      <c r="AP28">
        <f t="shared" si="9"/>
        <v>-0.27010910027374441</v>
      </c>
      <c r="AQ28">
        <f t="shared" si="9"/>
        <v>-9951.8382153193961</v>
      </c>
      <c r="AR28">
        <f t="shared" si="9"/>
        <v>-9952.1083244196707</v>
      </c>
      <c r="AS28">
        <f t="shared" si="9"/>
        <v>225.86252515140441</v>
      </c>
      <c r="AT28">
        <f t="shared" si="9"/>
        <v>-492.65483590361714</v>
      </c>
      <c r="AU28">
        <f t="shared" si="9"/>
        <v>-10218.900635171884</v>
      </c>
      <c r="AW28">
        <v>25</v>
      </c>
      <c r="AX28">
        <f>IF(Z28&gt;0, (R28*SUMPRODUCT(K28:$K$98, X28:$X$98)-K28*$AZ$3)/Z28, 0)</f>
        <v>-336150.68619422597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12.5</v>
      </c>
      <c r="R29">
        <f t="shared" si="0"/>
        <v>2000000</v>
      </c>
      <c r="S29">
        <f t="shared" si="1"/>
        <v>-435960.27076241438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-48274.682968948589</v>
      </c>
      <c r="AC29">
        <f t="shared" si="2"/>
        <v>-48915.112806668549</v>
      </c>
      <c r="AE29">
        <f t="shared" si="3"/>
        <v>0</v>
      </c>
      <c r="AF29">
        <f t="shared" si="4"/>
        <v>0</v>
      </c>
      <c r="AG29">
        <f t="shared" si="4"/>
        <v>-1.402510621011549</v>
      </c>
      <c r="AH29">
        <f t="shared" si="5"/>
        <v>-59946.589081896069</v>
      </c>
      <c r="AI29">
        <f t="shared" si="6"/>
        <v>-59947.991592517079</v>
      </c>
      <c r="AJ29">
        <f t="shared" si="7"/>
        <v>640.42983771995932</v>
      </c>
      <c r="AK29">
        <f t="shared" si="22"/>
        <v>-3379.2278078264017</v>
      </c>
      <c r="AL29">
        <f t="shared" si="8"/>
        <v>-62686.789562623519</v>
      </c>
      <c r="AN29">
        <f t="shared" si="9"/>
        <v>0</v>
      </c>
      <c r="AO29">
        <f t="shared" si="9"/>
        <v>0</v>
      </c>
      <c r="AP29">
        <f t="shared" si="9"/>
        <v>-0.18842213098127636</v>
      </c>
      <c r="AQ29">
        <f t="shared" si="9"/>
        <v>-8053.603224568209</v>
      </c>
      <c r="AR29">
        <f t="shared" si="9"/>
        <v>-8053.7916466991901</v>
      </c>
      <c r="AS29">
        <f t="shared" si="9"/>
        <v>86.039387480826832</v>
      </c>
      <c r="AT29">
        <f t="shared" si="9"/>
        <v>-453.98679702162093</v>
      </c>
      <c r="AU29">
        <f t="shared" si="9"/>
        <v>-8421.7390562399833</v>
      </c>
      <c r="AW29">
        <v>26</v>
      </c>
      <c r="AX29">
        <f>IF(Z29&gt;0, (R29*SUMPRODUCT(K29:$K$98, X29:$X$98)-K29*$AZ$3)/Z29, 0)</f>
        <v>-435960.27076241438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12.5</v>
      </c>
      <c r="R30">
        <f t="shared" si="0"/>
        <v>2000000</v>
      </c>
      <c r="S30">
        <f t="shared" si="1"/>
        <v>-573939.34769368893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-48915.112806668549</v>
      </c>
      <c r="AC30">
        <f t="shared" si="2"/>
        <v>-48654.95855123728</v>
      </c>
      <c r="AE30">
        <f t="shared" si="3"/>
        <v>0</v>
      </c>
      <c r="AF30">
        <f t="shared" si="4"/>
        <v>0</v>
      </c>
      <c r="AG30">
        <f t="shared" si="4"/>
        <v>-1.059671173155138</v>
      </c>
      <c r="AH30">
        <f t="shared" si="5"/>
        <v>-52610.294663407272</v>
      </c>
      <c r="AI30">
        <f t="shared" si="6"/>
        <v>-52611.354334580428</v>
      </c>
      <c r="AJ30">
        <f t="shared" si="7"/>
        <v>-260.15425543126912</v>
      </c>
      <c r="AK30">
        <f t="shared" si="22"/>
        <v>-3424.0578964667989</v>
      </c>
      <c r="AL30">
        <f t="shared" si="8"/>
        <v>-56295.566486478499</v>
      </c>
      <c r="AN30">
        <f t="shared" si="9"/>
        <v>0</v>
      </c>
      <c r="AO30">
        <f t="shared" si="9"/>
        <v>0</v>
      </c>
      <c r="AP30">
        <f t="shared" si="9"/>
        <v>-0.12710974570101469</v>
      </c>
      <c r="AQ30">
        <f t="shared" si="9"/>
        <v>-6310.7134980467345</v>
      </c>
      <c r="AR30">
        <f t="shared" si="9"/>
        <v>-6310.8406077924355</v>
      </c>
      <c r="AS30">
        <f t="shared" si="9"/>
        <v>-31.206040221369872</v>
      </c>
      <c r="AT30">
        <f t="shared" si="9"/>
        <v>-410.72281620114177</v>
      </c>
      <c r="AU30">
        <f t="shared" si="9"/>
        <v>-6752.7694642149481</v>
      </c>
      <c r="AW30">
        <v>27</v>
      </c>
      <c r="AX30">
        <f>IF(Z30&gt;0, (R30*SUMPRODUCT(K30:$K$98, X30:$X$98)-K30*$AZ$3)/Z30, 0)</f>
        <v>-573939.34769368893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12.5</v>
      </c>
      <c r="R31">
        <f t="shared" si="0"/>
        <v>2000000</v>
      </c>
      <c r="S31">
        <f t="shared" si="1"/>
        <v>-771836.5031351425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-48654.95855123728</v>
      </c>
      <c r="AC31">
        <f t="shared" si="2"/>
        <v>-47542.674299284459</v>
      </c>
      <c r="AE31">
        <f t="shared" si="3"/>
        <v>0</v>
      </c>
      <c r="AF31">
        <f t="shared" si="4"/>
        <v>0</v>
      </c>
      <c r="AG31">
        <f t="shared" si="4"/>
        <v>-0.76996025236837162</v>
      </c>
      <c r="AH31">
        <f t="shared" si="5"/>
        <v>-44658.273448834414</v>
      </c>
      <c r="AI31">
        <f t="shared" si="6"/>
        <v>-44659.043409086786</v>
      </c>
      <c r="AJ31">
        <f t="shared" si="7"/>
        <v>-1112.2842519528203</v>
      </c>
      <c r="AK31">
        <f t="shared" si="22"/>
        <v>-3405.8470985866097</v>
      </c>
      <c r="AL31">
        <f t="shared" si="8"/>
        <v>-49177.174759626214</v>
      </c>
      <c r="AN31">
        <f t="shared" si="9"/>
        <v>0</v>
      </c>
      <c r="AO31">
        <f t="shared" si="9"/>
        <v>0</v>
      </c>
      <c r="AP31">
        <f t="shared" si="9"/>
        <v>-8.246278788257555E-2</v>
      </c>
      <c r="AQ31">
        <f t="shared" si="9"/>
        <v>-4782.9036879314153</v>
      </c>
      <c r="AR31">
        <f t="shared" si="9"/>
        <v>-4782.9861507192982</v>
      </c>
      <c r="AS31">
        <f t="shared" si="9"/>
        <v>-119.12570818010501</v>
      </c>
      <c r="AT31">
        <f t="shared" si="9"/>
        <v>-364.76642266575521</v>
      </c>
      <c r="AU31">
        <f t="shared" si="9"/>
        <v>-5266.8782815651584</v>
      </c>
      <c r="AW31">
        <v>28</v>
      </c>
      <c r="AX31">
        <f>IF(Z31&gt;0, (R31*SUMPRODUCT(K31:$K$98, X31:$X$98)-K31*$AZ$3)/Z31, 0)</f>
        <v>-771836.5031351425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12.5</v>
      </c>
      <c r="R32">
        <f t="shared" si="0"/>
        <v>2000000</v>
      </c>
      <c r="S32">
        <f t="shared" si="1"/>
        <v>-1068896.1057975104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-47542.674299284459</v>
      </c>
      <c r="AC32">
        <f t="shared" si="2"/>
        <v>-45697.901424716278</v>
      </c>
      <c r="AE32">
        <f t="shared" si="3"/>
        <v>0</v>
      </c>
      <c r="AF32">
        <f t="shared" si="4"/>
        <v>0</v>
      </c>
      <c r="AG32">
        <f t="shared" si="4"/>
        <v>-0.53440532219243109</v>
      </c>
      <c r="AH32">
        <f t="shared" si="5"/>
        <v>-36456.852424361088</v>
      </c>
      <c r="AI32">
        <f t="shared" si="6"/>
        <v>-36457.386829683281</v>
      </c>
      <c r="AJ32">
        <f t="shared" si="7"/>
        <v>-1844.7728745681816</v>
      </c>
      <c r="AK32">
        <f t="shared" si="22"/>
        <v>-3327.9872009499127</v>
      </c>
      <c r="AL32">
        <f t="shared" si="8"/>
        <v>-41630.146905201378</v>
      </c>
      <c r="AN32">
        <f t="shared" si="9"/>
        <v>0</v>
      </c>
      <c r="AO32">
        <f t="shared" si="9"/>
        <v>0</v>
      </c>
      <c r="AP32">
        <f t="shared" si="9"/>
        <v>-5.1102536730816057E-2</v>
      </c>
      <c r="AQ32">
        <f t="shared" si="9"/>
        <v>-3486.1884093194003</v>
      </c>
      <c r="AR32">
        <f t="shared" si="9"/>
        <v>-3486.2395118561312</v>
      </c>
      <c r="AS32">
        <f t="shared" si="9"/>
        <v>-176.40650208323996</v>
      </c>
      <c r="AT32">
        <f t="shared" si="9"/>
        <v>-318.23894919031056</v>
      </c>
      <c r="AU32">
        <f t="shared" si="9"/>
        <v>-3980.8849631296821</v>
      </c>
      <c r="AW32">
        <v>29</v>
      </c>
      <c r="AX32">
        <f>IF(Z32&gt;0, (R32*SUMPRODUCT(K32:$K$98, X32:$X$98)-K32*$AZ$3)/Z32, 0)</f>
        <v>-1068896.1057975104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12.5</v>
      </c>
      <c r="R33">
        <f t="shared" si="0"/>
        <v>2000000</v>
      </c>
      <c r="S33">
        <f t="shared" si="1"/>
        <v>-1539490.5968797232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-45697.901424716278</v>
      </c>
      <c r="AC33">
        <f t="shared" si="2"/>
        <v>-43266.521474661044</v>
      </c>
      <c r="AE33">
        <f t="shared" si="3"/>
        <v>0</v>
      </c>
      <c r="AF33">
        <f t="shared" si="4"/>
        <v>0</v>
      </c>
      <c r="AG33">
        <f t="shared" si="4"/>
        <v>-0.35130550295625929</v>
      </c>
      <c r="AH33">
        <f t="shared" si="5"/>
        <v>-28440.922562279597</v>
      </c>
      <c r="AI33">
        <f t="shared" si="6"/>
        <v>-28441.273867782555</v>
      </c>
      <c r="AJ33">
        <f t="shared" si="7"/>
        <v>-2431.3799500552341</v>
      </c>
      <c r="AK33">
        <f t="shared" si="22"/>
        <v>-3198.8530997301395</v>
      </c>
      <c r="AL33">
        <f t="shared" si="8"/>
        <v>-34071.506917567931</v>
      </c>
      <c r="AN33">
        <f t="shared" si="9"/>
        <v>0</v>
      </c>
      <c r="AO33">
        <f t="shared" si="9"/>
        <v>0</v>
      </c>
      <c r="AP33">
        <f t="shared" si="9"/>
        <v>-2.9994291957801768E-2</v>
      </c>
      <c r="AQ33">
        <f t="shared" si="9"/>
        <v>-2428.2720529671296</v>
      </c>
      <c r="AR33">
        <f t="shared" si="9"/>
        <v>-2428.3020472590879</v>
      </c>
      <c r="AS33">
        <f t="shared" si="9"/>
        <v>-207.59003052503368</v>
      </c>
      <c r="AT33">
        <f t="shared" si="9"/>
        <v>-273.11651253971758</v>
      </c>
      <c r="AU33">
        <f t="shared" si="9"/>
        <v>-2909.0085903238391</v>
      </c>
      <c r="AW33">
        <v>30</v>
      </c>
      <c r="AX33">
        <f>IF(Z33&gt;0, (R33*SUMPRODUCT(K33:$K$98, X33:$X$98)-K33*$AZ$3)/Z33, 0)</f>
        <v>-1539490.5968797232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12.5</v>
      </c>
      <c r="R34">
        <f t="shared" si="0"/>
        <v>2000000</v>
      </c>
      <c r="S34">
        <f t="shared" si="1"/>
        <v>-2327670.072140059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-43266.521474661044</v>
      </c>
      <c r="AC34">
        <f t="shared" si="2"/>
        <v>-40411.250349615104</v>
      </c>
      <c r="AE34">
        <f t="shared" si="3"/>
        <v>0</v>
      </c>
      <c r="AF34">
        <f t="shared" si="4"/>
        <v>0</v>
      </c>
      <c r="AG34">
        <f t="shared" si="4"/>
        <v>-0.21701556222087898</v>
      </c>
      <c r="AH34">
        <f t="shared" si="5"/>
        <v>-20924.301712930839</v>
      </c>
      <c r="AI34">
        <f t="shared" si="6"/>
        <v>-20924.518728493062</v>
      </c>
      <c r="AJ34">
        <f t="shared" si="7"/>
        <v>-2855.2711250459397</v>
      </c>
      <c r="AK34">
        <f t="shared" si="22"/>
        <v>-3028.6565032262733</v>
      </c>
      <c r="AL34">
        <f t="shared" si="8"/>
        <v>-26808.446356765275</v>
      </c>
      <c r="AN34">
        <f t="shared" si="9"/>
        <v>0</v>
      </c>
      <c r="AO34">
        <f t="shared" si="9"/>
        <v>0</v>
      </c>
      <c r="AP34">
        <f t="shared" si="9"/>
        <v>-1.6543466537834159E-2</v>
      </c>
      <c r="AQ34">
        <f t="shared" si="9"/>
        <v>-1595.095216549928</v>
      </c>
      <c r="AR34">
        <f t="shared" si="9"/>
        <v>-1595.111760016466</v>
      </c>
      <c r="AS34">
        <f t="shared" si="9"/>
        <v>-217.66218897041398</v>
      </c>
      <c r="AT34">
        <f t="shared" si="9"/>
        <v>-230.87965214550468</v>
      </c>
      <c r="AU34">
        <f t="shared" ref="AU34:AU69" si="23">AL34*$K34</f>
        <v>-2043.6536011323844</v>
      </c>
      <c r="AW34">
        <v>31</v>
      </c>
      <c r="AX34">
        <f>IF(Z34&gt;0, (R34*SUMPRODUCT(K34:$K$98, X34:$X$98)-K34*$AZ$3)/Z34, 0)</f>
        <v>-2327670.072140059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12.5</v>
      </c>
      <c r="R35">
        <f t="shared" si="0"/>
        <v>2000000</v>
      </c>
      <c r="S35">
        <f t="shared" si="1"/>
        <v>-3726754.8925213991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-40411.250349615104</v>
      </c>
      <c r="AC35">
        <f t="shared" si="2"/>
        <v>-37288.896300081935</v>
      </c>
      <c r="AE35">
        <f t="shared" si="3"/>
        <v>0</v>
      </c>
      <c r="AF35">
        <f t="shared" ref="AF35:AG69" si="24">-$Z35*P35</f>
        <v>0</v>
      </c>
      <c r="AG35">
        <f t="shared" si="24"/>
        <v>-0.12507160175368248</v>
      </c>
      <c r="AH35">
        <f t="shared" si="5"/>
        <v>-14363.808775198031</v>
      </c>
      <c r="AI35">
        <f t="shared" ref="AI35:AI66" si="25">SUM(AE35:AH35)</f>
        <v>-14363.933846799784</v>
      </c>
      <c r="AJ35">
        <f t="shared" si="7"/>
        <v>-3122.354049533169</v>
      </c>
      <c r="AK35">
        <f t="shared" si="22"/>
        <v>-2828.7875244730576</v>
      </c>
      <c r="AL35">
        <f t="shared" ref="AL35:AL69" si="26">SUM(AI35:AK35)</f>
        <v>-20315.07542080601</v>
      </c>
      <c r="AN35">
        <f t="shared" ref="AN35:AT69" si="27">AE35*$K35</f>
        <v>0</v>
      </c>
      <c r="AO35">
        <f t="shared" si="27"/>
        <v>0</v>
      </c>
      <c r="AP35">
        <f t="shared" si="27"/>
        <v>-8.5128764058215525E-3</v>
      </c>
      <c r="AQ35">
        <f t="shared" si="27"/>
        <v>-977.65861399081098</v>
      </c>
      <c r="AR35">
        <f t="shared" si="27"/>
        <v>-977.66712686721678</v>
      </c>
      <c r="AS35">
        <f t="shared" si="27"/>
        <v>-212.51997852589821</v>
      </c>
      <c r="AT35">
        <f t="shared" si="27"/>
        <v>-192.53865974783545</v>
      </c>
      <c r="AU35">
        <f t="shared" si="23"/>
        <v>-1382.7257651409504</v>
      </c>
      <c r="AW35">
        <v>32</v>
      </c>
      <c r="AX35">
        <f>IF(Z35&gt;0, (R35*SUMPRODUCT(K35:$K$98, X35:$X$98)-K35*$AZ$3)/Z35, 0)</f>
        <v>-3726754.8925213991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12.5</v>
      </c>
      <c r="R36">
        <f t="shared" si="0"/>
        <v>2000000</v>
      </c>
      <c r="S36">
        <f t="shared" si="1"/>
        <v>-5981823.0895880591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-37288.896300081935</v>
      </c>
      <c r="AC36">
        <f t="shared" si="2"/>
        <v>-34054.546640784261</v>
      </c>
      <c r="AE36">
        <f t="shared" si="3"/>
        <v>0</v>
      </c>
      <c r="AF36">
        <f t="shared" si="24"/>
        <v>0</v>
      </c>
      <c r="AG36">
        <f t="shared" si="24"/>
        <v>-7.1162558075437504E-2</v>
      </c>
      <c r="AH36">
        <f t="shared" si="5"/>
        <v>-8425.3324257133063</v>
      </c>
      <c r="AI36">
        <f t="shared" si="25"/>
        <v>-8425.4035882713815</v>
      </c>
      <c r="AJ36">
        <f t="shared" si="7"/>
        <v>-3234.3496592976735</v>
      </c>
      <c r="AK36">
        <f t="shared" si="22"/>
        <v>-2610.2227410057358</v>
      </c>
      <c r="AL36">
        <f t="shared" si="26"/>
        <v>-14269.975988574792</v>
      </c>
      <c r="AN36">
        <f t="shared" si="27"/>
        <v>0</v>
      </c>
      <c r="AO36">
        <f t="shared" si="27"/>
        <v>0</v>
      </c>
      <c r="AP36">
        <f t="shared" si="27"/>
        <v>-4.3246517903412348E-3</v>
      </c>
      <c r="AQ36">
        <f t="shared" si="27"/>
        <v>-512.01966236873636</v>
      </c>
      <c r="AR36">
        <f t="shared" si="27"/>
        <v>-512.02398702052676</v>
      </c>
      <c r="AS36">
        <f t="shared" si="27"/>
        <v>-196.55611634763807</v>
      </c>
      <c r="AT36">
        <f t="shared" si="27"/>
        <v>-158.62701897412728</v>
      </c>
      <c r="AU36">
        <f t="shared" si="23"/>
        <v>-867.20712234229211</v>
      </c>
      <c r="AW36">
        <v>33</v>
      </c>
      <c r="AX36">
        <f>IF(Z36&gt;0, (R36*SUMPRODUCT(K36:$K$98, X36:$X$98)-K36*$AZ$3)/Z36, 0)</f>
        <v>-5981823.0895880591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12.5</v>
      </c>
      <c r="R37">
        <f t="shared" si="0"/>
        <v>2000000</v>
      </c>
      <c r="S37">
        <f t="shared" si="1"/>
        <v>-9645000.8859748505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-34054.546640784261</v>
      </c>
      <c r="AC37">
        <f t="shared" si="2"/>
        <v>-30805.844630574</v>
      </c>
      <c r="AE37">
        <f t="shared" si="3"/>
        <v>0</v>
      </c>
      <c r="AF37">
        <f t="shared" si="24"/>
        <v>0</v>
      </c>
      <c r="AG37">
        <f t="shared" si="24"/>
        <v>-3.9924626491442204E-2</v>
      </c>
      <c r="AH37">
        <f t="shared" si="5"/>
        <v>-4884.2089605185483</v>
      </c>
      <c r="AI37">
        <f t="shared" si="25"/>
        <v>-4884.2488851450398</v>
      </c>
      <c r="AJ37">
        <f t="shared" si="7"/>
        <v>-3248.7020102102615</v>
      </c>
      <c r="AK37">
        <f t="shared" si="22"/>
        <v>-2383.8182648548986</v>
      </c>
      <c r="AL37">
        <f t="shared" si="26"/>
        <v>-10516.7691602102</v>
      </c>
      <c r="AN37">
        <f t="shared" si="27"/>
        <v>0</v>
      </c>
      <c r="AO37">
        <f t="shared" si="27"/>
        <v>0</v>
      </c>
      <c r="AP37">
        <f t="shared" si="27"/>
        <v>-2.1663191203206726E-3</v>
      </c>
      <c r="AQ37">
        <f t="shared" si="27"/>
        <v>-265.01826538266698</v>
      </c>
      <c r="AR37">
        <f t="shared" si="27"/>
        <v>-265.02043170178734</v>
      </c>
      <c r="AS37">
        <f t="shared" si="27"/>
        <v>-176.27529420848111</v>
      </c>
      <c r="AT37">
        <f t="shared" si="27"/>
        <v>-129.34650966945767</v>
      </c>
      <c r="AU37">
        <f t="shared" si="23"/>
        <v>-570.64223557972616</v>
      </c>
      <c r="AW37">
        <v>34</v>
      </c>
      <c r="AX37">
        <f>IF(Z37&gt;0, (R37*SUMPRODUCT(K37:$K$98, X37:$X$98)-K37*$AZ$3)/Z37, 0)</f>
        <v>-9645000.8859748505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12.5</v>
      </c>
      <c r="R38">
        <f t="shared" si="0"/>
        <v>2000000</v>
      </c>
      <c r="S38">
        <f t="shared" si="1"/>
        <v>-15710531.675761314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-30805.844630574</v>
      </c>
      <c r="AC38">
        <f t="shared" si="2"/>
        <v>-27713.075688296849</v>
      </c>
      <c r="AE38">
        <f t="shared" si="3"/>
        <v>0</v>
      </c>
      <c r="AF38">
        <f t="shared" si="24"/>
        <v>0</v>
      </c>
      <c r="AG38">
        <f t="shared" si="24"/>
        <v>-2.2049759565945678E-2</v>
      </c>
      <c r="AH38">
        <f t="shared" si="5"/>
        <v>-2796.0993056931366</v>
      </c>
      <c r="AI38">
        <f t="shared" si="25"/>
        <v>-2796.1213554527026</v>
      </c>
      <c r="AJ38">
        <f t="shared" si="7"/>
        <v>-3092.7689422771509</v>
      </c>
      <c r="AK38">
        <f t="shared" si="22"/>
        <v>-2156.4091241401802</v>
      </c>
      <c r="AL38">
        <f t="shared" si="26"/>
        <v>-8045.2994218700333</v>
      </c>
      <c r="AN38">
        <f t="shared" si="27"/>
        <v>0</v>
      </c>
      <c r="AO38">
        <f t="shared" si="27"/>
        <v>0</v>
      </c>
      <c r="AP38">
        <f t="shared" si="27"/>
        <v>-1.068236484057307E-3</v>
      </c>
      <c r="AQ38">
        <f t="shared" si="27"/>
        <v>-135.4615809961831</v>
      </c>
      <c r="AR38">
        <f t="shared" si="27"/>
        <v>-135.46264923266716</v>
      </c>
      <c r="AS38">
        <f t="shared" si="27"/>
        <v>-149.83422431518406</v>
      </c>
      <c r="AT38">
        <f t="shared" si="27"/>
        <v>-104.47074917398571</v>
      </c>
      <c r="AU38">
        <f t="shared" si="23"/>
        <v>-389.76762272183691</v>
      </c>
      <c r="AW38">
        <v>35</v>
      </c>
      <c r="AX38">
        <f>IF(Z38&gt;0, (R38*SUMPRODUCT(K38:$K$98, X38:$X$98)-K38*$AZ$3)/Z38, 0)</f>
        <v>-15710531.675761314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12.5</v>
      </c>
      <c r="R39">
        <f t="shared" si="0"/>
        <v>2000000</v>
      </c>
      <c r="S39">
        <f t="shared" si="1"/>
        <v>-25962993.993974146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-27713.075688296849</v>
      </c>
      <c r="AC39">
        <f t="shared" si="2"/>
        <v>-24850.512976739621</v>
      </c>
      <c r="AE39">
        <f t="shared" si="3"/>
        <v>0</v>
      </c>
      <c r="AF39">
        <f t="shared" si="24"/>
        <v>0</v>
      </c>
      <c r="AG39">
        <f t="shared" si="24"/>
        <v>-1.1964391020594194E-2</v>
      </c>
      <c r="AH39">
        <f t="shared" si="5"/>
        <v>-1578.379351950724</v>
      </c>
      <c r="AI39">
        <f t="shared" si="25"/>
        <v>-1578.3913163417446</v>
      </c>
      <c r="AJ39">
        <f t="shared" si="7"/>
        <v>-2862.5627115572279</v>
      </c>
      <c r="AK39">
        <f t="shared" si="22"/>
        <v>-1939.9152981807797</v>
      </c>
      <c r="AL39">
        <f t="shared" si="26"/>
        <v>-6380.8693260797518</v>
      </c>
      <c r="AN39">
        <f t="shared" si="27"/>
        <v>0</v>
      </c>
      <c r="AO39">
        <f t="shared" si="27"/>
        <v>0</v>
      </c>
      <c r="AP39">
        <f t="shared" si="27"/>
        <v>-5.175307078706449E-4</v>
      </c>
      <c r="AQ39">
        <f t="shared" si="27"/>
        <v>-68.274246628801649</v>
      </c>
      <c r="AR39">
        <f t="shared" si="27"/>
        <v>-68.274764159509516</v>
      </c>
      <c r="AS39">
        <f t="shared" si="27"/>
        <v>-123.82277575902479</v>
      </c>
      <c r="AT39">
        <f t="shared" si="27"/>
        <v>-83.912815599931093</v>
      </c>
      <c r="AU39">
        <f t="shared" si="23"/>
        <v>-276.01035551846542</v>
      </c>
      <c r="AW39">
        <v>36</v>
      </c>
      <c r="AX39">
        <f>IF(Z39&gt;0, (R39*SUMPRODUCT(K39:$K$98, X39:$X$98)-K39*$AZ$3)/Z39, 0)</f>
        <v>-25962993.993974146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12.5</v>
      </c>
      <c r="R40">
        <f t="shared" si="0"/>
        <v>2000000</v>
      </c>
      <c r="S40">
        <f t="shared" si="1"/>
        <v>-43598018.096719511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-24850.512976739621</v>
      </c>
      <c r="AC40">
        <f t="shared" si="2"/>
        <v>-22241.97981930288</v>
      </c>
      <c r="AE40">
        <f t="shared" si="3"/>
        <v>0</v>
      </c>
      <c r="AF40">
        <f t="shared" si="24"/>
        <v>0</v>
      </c>
      <c r="AG40">
        <f t="shared" si="24"/>
        <v>-6.3770042740132187E-3</v>
      </c>
      <c r="AH40">
        <f t="shared" si="5"/>
        <v>-874.83885382000528</v>
      </c>
      <c r="AI40">
        <f t="shared" si="25"/>
        <v>-874.84523082427927</v>
      </c>
      <c r="AJ40">
        <f t="shared" si="7"/>
        <v>-2608.533157436741</v>
      </c>
      <c r="AK40">
        <f t="shared" si="22"/>
        <v>-1739.5359083717735</v>
      </c>
      <c r="AL40">
        <f t="shared" si="26"/>
        <v>-5222.9142966327945</v>
      </c>
      <c r="AN40">
        <f t="shared" si="27"/>
        <v>0</v>
      </c>
      <c r="AO40">
        <f t="shared" si="27"/>
        <v>0</v>
      </c>
      <c r="AP40">
        <f t="shared" si="27"/>
        <v>-2.4628854388047212E-4</v>
      </c>
      <c r="AQ40">
        <f t="shared" si="27"/>
        <v>-33.787461663687083</v>
      </c>
      <c r="AR40">
        <f t="shared" si="27"/>
        <v>-33.78770795223096</v>
      </c>
      <c r="AS40">
        <f t="shared" si="27"/>
        <v>-100.74508427523966</v>
      </c>
      <c r="AT40">
        <f t="shared" si="27"/>
        <v>-67.183233300713695</v>
      </c>
      <c r="AU40">
        <f t="shared" si="23"/>
        <v>-201.71602552818436</v>
      </c>
      <c r="AW40">
        <v>37</v>
      </c>
      <c r="AX40">
        <f>IF(Z40&gt;0, (R40*SUMPRODUCT(K40:$K$98, X40:$X$98)-K40*$AZ$3)/Z40, 0)</f>
        <v>-43598018.096719511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12.5</v>
      </c>
      <c r="R41">
        <f t="shared" si="0"/>
        <v>2000000</v>
      </c>
      <c r="S41">
        <f t="shared" si="1"/>
        <v>-74584647.282099068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-22241.97981930288</v>
      </c>
      <c r="AC41">
        <f t="shared" si="2"/>
        <v>-19885.760670193755</v>
      </c>
      <c r="AE41">
        <f t="shared" si="3"/>
        <v>0</v>
      </c>
      <c r="AF41">
        <f t="shared" si="24"/>
        <v>0</v>
      </c>
      <c r="AG41">
        <f t="shared" si="24"/>
        <v>-3.332750337174032E-3</v>
      </c>
      <c r="AH41">
        <f t="shared" si="5"/>
        <v>-476.87742305584879</v>
      </c>
      <c r="AI41">
        <f t="shared" si="25"/>
        <v>-476.88075580618596</v>
      </c>
      <c r="AJ41">
        <f t="shared" si="7"/>
        <v>-2356.2191491091253</v>
      </c>
      <c r="AK41">
        <f t="shared" si="22"/>
        <v>-1556.9385873512017</v>
      </c>
      <c r="AL41">
        <f t="shared" si="26"/>
        <v>-4390.0384922665125</v>
      </c>
      <c r="AN41">
        <f t="shared" si="27"/>
        <v>0</v>
      </c>
      <c r="AO41">
        <f t="shared" si="27"/>
        <v>0</v>
      </c>
      <c r="AP41">
        <f t="shared" si="27"/>
        <v>-1.1492440432255296E-4</v>
      </c>
      <c r="AQ41">
        <f t="shared" si="27"/>
        <v>-16.444332228629722</v>
      </c>
      <c r="AR41">
        <f t="shared" si="27"/>
        <v>-16.444447153034044</v>
      </c>
      <c r="AS41">
        <f t="shared" si="27"/>
        <v>-81.250335239443615</v>
      </c>
      <c r="AT41">
        <f t="shared" si="27"/>
        <v>-53.688461965577602</v>
      </c>
      <c r="AU41">
        <f t="shared" si="23"/>
        <v>-151.38324435805524</v>
      </c>
      <c r="AW41">
        <v>38</v>
      </c>
      <c r="AX41">
        <f>IF(Z41&gt;0, (R41*SUMPRODUCT(K41:$K$98, X41:$X$98)-K41*$AZ$3)/Z41, 0)</f>
        <v>-74584647.282099068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12.5</v>
      </c>
      <c r="R42">
        <f t="shared" si="0"/>
        <v>2000000</v>
      </c>
      <c r="S42">
        <f t="shared" si="1"/>
        <v>-130226266.04380555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-19885.760670193755</v>
      </c>
      <c r="AC42">
        <f t="shared" si="2"/>
        <v>-17768.270528518093</v>
      </c>
      <c r="AE42">
        <f t="shared" si="3"/>
        <v>0</v>
      </c>
      <c r="AF42">
        <f t="shared" si="24"/>
        <v>0</v>
      </c>
      <c r="AG42">
        <f t="shared" si="24"/>
        <v>-1.7055190811642018E-3</v>
      </c>
      <c r="AH42">
        <f t="shared" si="5"/>
        <v>-255.02460042209438</v>
      </c>
      <c r="AI42">
        <f t="shared" si="25"/>
        <v>-255.02630594117554</v>
      </c>
      <c r="AJ42">
        <f t="shared" si="7"/>
        <v>-2117.490141675662</v>
      </c>
      <c r="AK42">
        <f t="shared" si="22"/>
        <v>-1392.0032469135629</v>
      </c>
      <c r="AL42">
        <f t="shared" si="26"/>
        <v>-3764.5196945304006</v>
      </c>
      <c r="AN42">
        <f t="shared" si="27"/>
        <v>0</v>
      </c>
      <c r="AO42">
        <f t="shared" si="27"/>
        <v>0</v>
      </c>
      <c r="AP42">
        <f t="shared" si="27"/>
        <v>-5.2510728118579505E-5</v>
      </c>
      <c r="AQ42">
        <f t="shared" si="27"/>
        <v>-7.8518778266454827</v>
      </c>
      <c r="AR42">
        <f t="shared" si="27"/>
        <v>-7.8519303373736014</v>
      </c>
      <c r="AS42">
        <f t="shared" si="27"/>
        <v>-65.194784597427784</v>
      </c>
      <c r="AT42">
        <f t="shared" si="27"/>
        <v>-42.857980802514774</v>
      </c>
      <c r="AU42">
        <f t="shared" si="23"/>
        <v>-115.90469573731616</v>
      </c>
      <c r="AW42">
        <v>39</v>
      </c>
      <c r="AX42">
        <f>IF(Z42&gt;0, (R42*SUMPRODUCT(K42:$K$98, X42:$X$98)-K42*$AZ$3)/Z42, 0)</f>
        <v>-130226266.04380555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12.5</v>
      </c>
      <c r="R43">
        <f t="shared" si="0"/>
        <v>2000000</v>
      </c>
      <c r="S43">
        <f t="shared" si="1"/>
        <v>-232402560.96855342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-17768.270528518093</v>
      </c>
      <c r="AC43">
        <f t="shared" si="2"/>
        <v>-15870.82376893019</v>
      </c>
      <c r="AE43">
        <f t="shared" si="3"/>
        <v>0</v>
      </c>
      <c r="AF43">
        <f t="shared" si="24"/>
        <v>0</v>
      </c>
      <c r="AG43">
        <f t="shared" si="24"/>
        <v>-8.5362784422358864E-4</v>
      </c>
      <c r="AH43">
        <f t="shared" si="5"/>
        <v>-133.57376738063539</v>
      </c>
      <c r="AI43">
        <f t="shared" si="25"/>
        <v>-133.57462100847962</v>
      </c>
      <c r="AJ43">
        <f t="shared" si="7"/>
        <v>-1897.4467595879032</v>
      </c>
      <c r="AK43">
        <f t="shared" si="22"/>
        <v>-1243.7789369962666</v>
      </c>
      <c r="AL43">
        <f t="shared" si="26"/>
        <v>-3274.8003175926497</v>
      </c>
      <c r="AN43">
        <f t="shared" si="27"/>
        <v>0</v>
      </c>
      <c r="AO43">
        <f t="shared" si="27"/>
        <v>0</v>
      </c>
      <c r="AP43">
        <f t="shared" si="27"/>
        <v>-2.3466158934040277E-5</v>
      </c>
      <c r="AQ43">
        <f t="shared" si="27"/>
        <v>-3.671931833038371</v>
      </c>
      <c r="AR43">
        <f t="shared" si="27"/>
        <v>-3.6719552991973057</v>
      </c>
      <c r="AS43">
        <f t="shared" si="27"/>
        <v>-52.160654705292067</v>
      </c>
      <c r="AT43">
        <f t="shared" si="27"/>
        <v>-34.191380250620384</v>
      </c>
      <c r="AU43">
        <f t="shared" si="23"/>
        <v>-90.023990255109752</v>
      </c>
      <c r="AW43">
        <v>40</v>
      </c>
      <c r="AX43">
        <f>IF(Z43&gt;0, (R43*SUMPRODUCT(K43:$K$98, X43:$X$98)-K43*$AZ$3)/Z43, 0)</f>
        <v>-232402560.96855342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12.5</v>
      </c>
      <c r="R44">
        <f t="shared" si="0"/>
        <v>2000000</v>
      </c>
      <c r="S44">
        <f t="shared" si="1"/>
        <v>-424903929.1601395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-15870.82376893019</v>
      </c>
      <c r="AC44">
        <f t="shared" si="2"/>
        <v>-14173.336203071673</v>
      </c>
      <c r="AE44">
        <f t="shared" si="3"/>
        <v>0</v>
      </c>
      <c r="AF44">
        <f t="shared" si="24"/>
        <v>0</v>
      </c>
      <c r="AG44">
        <f t="shared" si="24"/>
        <v>-4.1695708224817238E-4</v>
      </c>
      <c r="AH44">
        <f t="shared" si="5"/>
        <v>-68.501517365308857</v>
      </c>
      <c r="AI44">
        <f t="shared" si="25"/>
        <v>-68.501934322391108</v>
      </c>
      <c r="AJ44">
        <f t="shared" si="7"/>
        <v>-1697.487565858517</v>
      </c>
      <c r="AK44">
        <f t="shared" si="22"/>
        <v>-1110.9576638251133</v>
      </c>
      <c r="AL44">
        <f t="shared" si="26"/>
        <v>-2876.9471640060215</v>
      </c>
      <c r="AN44">
        <f t="shared" si="27"/>
        <v>0</v>
      </c>
      <c r="AO44">
        <f t="shared" si="27"/>
        <v>0</v>
      </c>
      <c r="AP44">
        <f t="shared" si="27"/>
        <v>-1.0234031922566906E-5</v>
      </c>
      <c r="AQ44">
        <f t="shared" si="27"/>
        <v>-1.6813402273464197</v>
      </c>
      <c r="AR44">
        <f t="shared" si="27"/>
        <v>-1.6813504613783425</v>
      </c>
      <c r="AS44">
        <f t="shared" si="27"/>
        <v>-41.664100879371979</v>
      </c>
      <c r="AT44">
        <f t="shared" si="27"/>
        <v>-27.267977161830299</v>
      </c>
      <c r="AU44">
        <f t="shared" si="23"/>
        <v>-70.613428502580618</v>
      </c>
      <c r="AW44">
        <v>41</v>
      </c>
      <c r="AX44">
        <f>IF(Z44&gt;0, (R44*SUMPRODUCT(K44:$K$98, X44:$X$98)-K44*$AZ$3)/Z44, 0)</f>
        <v>-424903929.1601395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12.5</v>
      </c>
      <c r="R45">
        <f t="shared" si="0"/>
        <v>2000000</v>
      </c>
      <c r="S45">
        <f t="shared" si="1"/>
        <v>-797008342.88662469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-14173.336203071673</v>
      </c>
      <c r="AC45">
        <f t="shared" si="2"/>
        <v>-12656.125134645839</v>
      </c>
      <c r="AE45">
        <f t="shared" si="3"/>
        <v>0</v>
      </c>
      <c r="AF45">
        <f t="shared" si="24"/>
        <v>0</v>
      </c>
      <c r="AG45">
        <f t="shared" si="24"/>
        <v>-1.984942386049494E-4</v>
      </c>
      <c r="AH45">
        <f t="shared" si="5"/>
        <v>-34.286923651318602</v>
      </c>
      <c r="AI45">
        <f t="shared" si="25"/>
        <v>-34.287122145557205</v>
      </c>
      <c r="AJ45">
        <f t="shared" si="7"/>
        <v>-1517.2110684258332</v>
      </c>
      <c r="AK45">
        <f t="shared" si="22"/>
        <v>-992.13353421501722</v>
      </c>
      <c r="AL45">
        <f t="shared" si="26"/>
        <v>-2543.6317247864076</v>
      </c>
      <c r="AN45">
        <f t="shared" si="27"/>
        <v>0</v>
      </c>
      <c r="AO45">
        <f t="shared" si="27"/>
        <v>0</v>
      </c>
      <c r="AP45">
        <f t="shared" si="27"/>
        <v>-4.3499603196904331E-6</v>
      </c>
      <c r="AQ45">
        <f t="shared" si="27"/>
        <v>-0.75139086361256435</v>
      </c>
      <c r="AR45">
        <f t="shared" si="27"/>
        <v>-0.75139521357288397</v>
      </c>
      <c r="AS45">
        <f t="shared" si="27"/>
        <v>-33.249367793403231</v>
      </c>
      <c r="AT45">
        <f t="shared" si="27"/>
        <v>-21.742401875244873</v>
      </c>
      <c r="AU45">
        <f t="shared" si="23"/>
        <v>-55.743164882220988</v>
      </c>
      <c r="AW45">
        <v>42</v>
      </c>
      <c r="AX45">
        <f>IF(Z45&gt;0, (R45*SUMPRODUCT(K45:$K$98, X45:$X$98)-K45*$AZ$3)/Z45, 0)</f>
        <v>-797008342.88662469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12.5</v>
      </c>
      <c r="R46">
        <f t="shared" si="0"/>
        <v>2000000</v>
      </c>
      <c r="S46">
        <f t="shared" si="1"/>
        <v>-1537305747.8952093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-12656.125134645839</v>
      </c>
      <c r="AC46">
        <f t="shared" si="2"/>
        <v>-11300.72258921197</v>
      </c>
      <c r="AE46">
        <f t="shared" si="3"/>
        <v>0</v>
      </c>
      <c r="AF46">
        <f t="shared" si="24"/>
        <v>0</v>
      </c>
      <c r="AG46">
        <f t="shared" si="24"/>
        <v>-9.1887402722947841E-5</v>
      </c>
      <c r="AH46">
        <f t="shared" si="5"/>
        <v>-16.739502959352329</v>
      </c>
      <c r="AI46">
        <f t="shared" si="25"/>
        <v>-16.73959484675505</v>
      </c>
      <c r="AJ46">
        <f t="shared" si="7"/>
        <v>-1355.4025454338698</v>
      </c>
      <c r="AK46">
        <f t="shared" si="22"/>
        <v>-885.9287594252088</v>
      </c>
      <c r="AL46">
        <f t="shared" si="26"/>
        <v>-2258.0708997058337</v>
      </c>
      <c r="AN46">
        <f t="shared" si="27"/>
        <v>0</v>
      </c>
      <c r="AO46">
        <f t="shared" si="27"/>
        <v>0</v>
      </c>
      <c r="AP46">
        <f t="shared" si="27"/>
        <v>-1.7979406144653384E-6</v>
      </c>
      <c r="AQ46">
        <f t="shared" si="27"/>
        <v>-0.32753817547033554</v>
      </c>
      <c r="AR46">
        <f t="shared" si="27"/>
        <v>-0.32753997341094998</v>
      </c>
      <c r="AS46">
        <f t="shared" si="27"/>
        <v>-26.520863722015502</v>
      </c>
      <c r="AT46">
        <f t="shared" si="27"/>
        <v>-17.334773330095217</v>
      </c>
      <c r="AU46">
        <f t="shared" si="23"/>
        <v>-44.183177025521665</v>
      </c>
      <c r="AW46">
        <v>43</v>
      </c>
      <c r="AX46">
        <f>IF(Z46&gt;0, (R46*SUMPRODUCT(K46:$K$98, X46:$X$98)-K46*$AZ$3)/Z46, 0)</f>
        <v>-1537305747.8952093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12.5</v>
      </c>
      <c r="R47">
        <f t="shared" si="0"/>
        <v>2000000</v>
      </c>
      <c r="S47">
        <f t="shared" si="1"/>
        <v>-3056945338.4848614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-11300.72258921197</v>
      </c>
      <c r="AC47">
        <f t="shared" si="2"/>
        <v>-10090.198398550407</v>
      </c>
      <c r="AE47">
        <f t="shared" si="3"/>
        <v>0</v>
      </c>
      <c r="AF47">
        <f t="shared" si="24"/>
        <v>0</v>
      </c>
      <c r="AG47">
        <f t="shared" si="24"/>
        <v>-4.1259318049956915E-5</v>
      </c>
      <c r="AH47">
        <f t="shared" si="5"/>
        <v>-7.9534737033218308</v>
      </c>
      <c r="AI47">
        <f t="shared" si="25"/>
        <v>-7.9535149626398809</v>
      </c>
      <c r="AJ47">
        <f t="shared" si="7"/>
        <v>-1210.5241906615629</v>
      </c>
      <c r="AK47">
        <f t="shared" si="22"/>
        <v>-791.05058124483799</v>
      </c>
      <c r="AL47">
        <f t="shared" si="26"/>
        <v>-2009.5282868690408</v>
      </c>
      <c r="AN47">
        <f t="shared" si="27"/>
        <v>0</v>
      </c>
      <c r="AO47">
        <f t="shared" si="27"/>
        <v>0</v>
      </c>
      <c r="AP47">
        <f t="shared" si="27"/>
        <v>-7.2081429329433041E-7</v>
      </c>
      <c r="AQ47">
        <f t="shared" si="27"/>
        <v>-0.13894988569014782</v>
      </c>
      <c r="AR47">
        <f t="shared" si="27"/>
        <v>-0.13895060650444113</v>
      </c>
      <c r="AS47">
        <f t="shared" si="27"/>
        <v>-21.148268566894476</v>
      </c>
      <c r="AT47">
        <f t="shared" si="27"/>
        <v>-13.819922204959047</v>
      </c>
      <c r="AU47">
        <f t="shared" si="23"/>
        <v>-35.107141378357966</v>
      </c>
      <c r="AW47">
        <v>44</v>
      </c>
      <c r="AX47">
        <f>IF(Z47&gt;0, (R47*SUMPRODUCT(K47:$K$98, X47:$X$98)-K47*$AZ$3)/Z47, 0)</f>
        <v>-3056945338.4848614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12.5</v>
      </c>
      <c r="R48">
        <f t="shared" si="0"/>
        <v>2000000</v>
      </c>
      <c r="S48">
        <f t="shared" si="1"/>
        <v>-6276589860.8108139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-10090.198398550407</v>
      </c>
      <c r="AC48">
        <f t="shared" si="2"/>
        <v>-9009.2197334030279</v>
      </c>
      <c r="AE48">
        <f t="shared" si="3"/>
        <v>0</v>
      </c>
      <c r="AF48">
        <f t="shared" si="24"/>
        <v>0</v>
      </c>
      <c r="AG48">
        <f t="shared" si="24"/>
        <v>-1.7942106966503328E-5</v>
      </c>
      <c r="AH48">
        <f t="shared" si="5"/>
        <v>-3.6647388644726431</v>
      </c>
      <c r="AI48">
        <f t="shared" si="25"/>
        <v>-3.6647568065796094</v>
      </c>
      <c r="AJ48">
        <f t="shared" si="7"/>
        <v>-1080.9786651473787</v>
      </c>
      <c r="AK48">
        <f t="shared" si="22"/>
        <v>-706.31388789852849</v>
      </c>
      <c r="AL48">
        <f t="shared" si="26"/>
        <v>-1790.9573098524868</v>
      </c>
      <c r="AN48">
        <f t="shared" si="27"/>
        <v>0</v>
      </c>
      <c r="AO48">
        <f t="shared" si="27"/>
        <v>0</v>
      </c>
      <c r="AP48">
        <f t="shared" si="27"/>
        <v>-2.7987026767790947E-7</v>
      </c>
      <c r="AQ48">
        <f t="shared" si="27"/>
        <v>-5.7164492937446923E-2</v>
      </c>
      <c r="AR48">
        <f t="shared" si="27"/>
        <v>-5.7164772807714599E-2</v>
      </c>
      <c r="AS48">
        <f t="shared" si="27"/>
        <v>-16.861664515417047</v>
      </c>
      <c r="AT48">
        <f t="shared" si="27"/>
        <v>-11.017449468996814</v>
      </c>
      <c r="AU48">
        <f t="shared" si="23"/>
        <v>-27.936278757221576</v>
      </c>
      <c r="AW48">
        <v>45</v>
      </c>
      <c r="AX48">
        <f>IF(Z48&gt;0, (R48*SUMPRODUCT(K48:$K$98, X48:$X$98)-K48*$AZ$3)/Z48, 0)</f>
        <v>-6276589860.8108139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12.5</v>
      </c>
      <c r="R49">
        <f t="shared" si="0"/>
        <v>2000000</v>
      </c>
      <c r="S49">
        <f t="shared" si="1"/>
        <v>-13341084057.599131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-9009.2197334030279</v>
      </c>
      <c r="AC49">
        <f t="shared" si="2"/>
        <v>-8043.9933130450127</v>
      </c>
      <c r="AE49">
        <f t="shared" si="3"/>
        <v>0</v>
      </c>
      <c r="AF49">
        <f t="shared" si="24"/>
        <v>0</v>
      </c>
      <c r="AG49">
        <f t="shared" si="24"/>
        <v>-7.5368625202379301E-6</v>
      </c>
      <c r="AH49">
        <f t="shared" si="5"/>
        <v>-1.636131740256058</v>
      </c>
      <c r="AI49">
        <f t="shared" si="25"/>
        <v>-1.6361392771185783</v>
      </c>
      <c r="AJ49">
        <f t="shared" si="7"/>
        <v>-965.22642035801528</v>
      </c>
      <c r="AK49">
        <f t="shared" si="22"/>
        <v>-630.64538133821202</v>
      </c>
      <c r="AL49">
        <f t="shared" si="26"/>
        <v>-1597.5079409733457</v>
      </c>
      <c r="AN49">
        <f t="shared" si="27"/>
        <v>0</v>
      </c>
      <c r="AO49">
        <f t="shared" si="27"/>
        <v>0</v>
      </c>
      <c r="AP49">
        <f t="shared" si="27"/>
        <v>-1.0496775102678615E-7</v>
      </c>
      <c r="AQ49">
        <f t="shared" si="27"/>
        <v>-2.2786811978732838E-2</v>
      </c>
      <c r="AR49">
        <f t="shared" si="27"/>
        <v>-2.2786916946483864E-2</v>
      </c>
      <c r="AS49">
        <f t="shared" si="27"/>
        <v>-13.442947420701749</v>
      </c>
      <c r="AT49">
        <f t="shared" si="27"/>
        <v>-8.7831544222478755</v>
      </c>
      <c r="AU49">
        <f t="shared" si="23"/>
        <v>-22.248888759896108</v>
      </c>
      <c r="AW49">
        <v>46</v>
      </c>
      <c r="AX49">
        <f>IF(Z49&gt;0, (R49*SUMPRODUCT(K49:$K$98, X49:$X$98)-K49*$AZ$3)/Z49, 0)</f>
        <v>-13341084057.599131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12.5</v>
      </c>
      <c r="R50">
        <f t="shared" si="0"/>
        <v>2000000</v>
      </c>
      <c r="S50">
        <f t="shared" si="1"/>
        <v>-29399335749.54039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-8043.9933130450127</v>
      </c>
      <c r="AC50">
        <f t="shared" si="2"/>
        <v>-7182.1557562400685</v>
      </c>
      <c r="AE50">
        <f t="shared" si="3"/>
        <v>0</v>
      </c>
      <c r="AF50">
        <f t="shared" si="24"/>
        <v>0</v>
      </c>
      <c r="AG50">
        <f t="shared" si="24"/>
        <v>-3.053706645545703E-6</v>
      </c>
      <c r="AH50">
        <f t="shared" si="5"/>
        <v>-0.70524595991837558</v>
      </c>
      <c r="AI50">
        <f t="shared" si="25"/>
        <v>-0.70524901362502113</v>
      </c>
      <c r="AJ50">
        <f t="shared" si="7"/>
        <v>-861.83755680494414</v>
      </c>
      <c r="AK50">
        <f t="shared" si="22"/>
        <v>-563.07953191315096</v>
      </c>
      <c r="AL50">
        <f t="shared" si="26"/>
        <v>-1425.6223377317201</v>
      </c>
      <c r="AN50">
        <f t="shared" si="27"/>
        <v>0</v>
      </c>
      <c r="AO50">
        <f t="shared" si="27"/>
        <v>0</v>
      </c>
      <c r="AP50">
        <f t="shared" si="27"/>
        <v>-3.7972972129811726E-8</v>
      </c>
      <c r="AQ50">
        <f t="shared" si="27"/>
        <v>-8.769763533018447E-3</v>
      </c>
      <c r="AR50">
        <f t="shared" si="27"/>
        <v>-8.7698015059905765E-3</v>
      </c>
      <c r="AS50">
        <f t="shared" si="27"/>
        <v>-10.716986706210243</v>
      </c>
      <c r="AT50">
        <f t="shared" si="27"/>
        <v>-7.0019179489274572</v>
      </c>
      <c r="AU50">
        <f t="shared" si="23"/>
        <v>-17.72767445664369</v>
      </c>
      <c r="AW50">
        <v>47</v>
      </c>
      <c r="AX50">
        <f>IF(Z50&gt;0, (R50*SUMPRODUCT(K50:$K$98, X50:$X$98)-K50*$AZ$3)/Z50, 0)</f>
        <v>-29399335749.54039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12.5</v>
      </c>
      <c r="R51">
        <f t="shared" si="0"/>
        <v>2000000</v>
      </c>
      <c r="S51">
        <f t="shared" si="1"/>
        <v>-67217107574.028313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-7182.1557562400685</v>
      </c>
      <c r="AC51">
        <f t="shared" si="2"/>
        <v>-6412.6463620599197</v>
      </c>
      <c r="AE51">
        <f t="shared" si="3"/>
        <v>0</v>
      </c>
      <c r="AF51">
        <f t="shared" si="24"/>
        <v>0</v>
      </c>
      <c r="AG51">
        <f t="shared" si="24"/>
        <v>-1.1925249749473136E-6</v>
      </c>
      <c r="AH51">
        <f t="shared" si="5"/>
        <v>-0.29290313666286921</v>
      </c>
      <c r="AI51">
        <f t="shared" si="25"/>
        <v>-0.29290432918784415</v>
      </c>
      <c r="AJ51">
        <f t="shared" si="7"/>
        <v>-769.50939418014877</v>
      </c>
      <c r="AK51">
        <f t="shared" si="22"/>
        <v>-502.75090293680483</v>
      </c>
      <c r="AL51">
        <f t="shared" si="26"/>
        <v>-1272.5532014461414</v>
      </c>
      <c r="AN51">
        <f t="shared" si="27"/>
        <v>0</v>
      </c>
      <c r="AO51">
        <f t="shared" si="27"/>
        <v>0</v>
      </c>
      <c r="AP51">
        <f t="shared" si="27"/>
        <v>-1.3240266810498262E-8</v>
      </c>
      <c r="AQ51">
        <f t="shared" si="27"/>
        <v>-3.252020511536508E-3</v>
      </c>
      <c r="AR51">
        <f t="shared" si="27"/>
        <v>-3.2520337518033185E-3</v>
      </c>
      <c r="AS51">
        <f t="shared" si="27"/>
        <v>-8.543644708640322</v>
      </c>
      <c r="AT51">
        <f t="shared" si="27"/>
        <v>-5.5819007852613742</v>
      </c>
      <c r="AU51">
        <f t="shared" si="23"/>
        <v>-14.1287975276535</v>
      </c>
      <c r="AW51">
        <v>48</v>
      </c>
      <c r="AX51">
        <f>IF(Z51&gt;0, (R51*SUMPRODUCT(K51:$K$98, X51:$X$98)-K51*$AZ$3)/Z51, 0)</f>
        <v>-67217107574.028313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12.5</v>
      </c>
      <c r="R52">
        <f t="shared" si="0"/>
        <v>2000000</v>
      </c>
      <c r="S52">
        <f t="shared" si="1"/>
        <v>-159821517341.78226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-6412.6463620599197</v>
      </c>
      <c r="AC52">
        <f t="shared" si="2"/>
        <v>-5725.5798248450028</v>
      </c>
      <c r="AE52">
        <f t="shared" si="3"/>
        <v>0</v>
      </c>
      <c r="AF52">
        <f t="shared" si="24"/>
        <v>0</v>
      </c>
      <c r="AG52">
        <f t="shared" si="24"/>
        <v>-4.4781046382827707E-7</v>
      </c>
      <c r="AH52">
        <f t="shared" si="5"/>
        <v>-0.11724628181913013</v>
      </c>
      <c r="AI52">
        <f t="shared" si="25"/>
        <v>-0.11724672962959395</v>
      </c>
      <c r="AJ52">
        <f t="shared" si="7"/>
        <v>-687.06653721491693</v>
      </c>
      <c r="AK52">
        <f t="shared" si="22"/>
        <v>-448.8852453441944</v>
      </c>
      <c r="AL52">
        <f t="shared" si="26"/>
        <v>-1136.0690292887409</v>
      </c>
      <c r="AN52">
        <f t="shared" si="27"/>
        <v>0</v>
      </c>
      <c r="AO52">
        <f t="shared" si="27"/>
        <v>0</v>
      </c>
      <c r="AP52">
        <f t="shared" si="27"/>
        <v>-4.4392077331256438E-9</v>
      </c>
      <c r="AQ52">
        <f t="shared" si="27"/>
        <v>-1.1622787830417938E-3</v>
      </c>
      <c r="AR52">
        <f t="shared" si="27"/>
        <v>-1.1622832222495268E-3</v>
      </c>
      <c r="AS52">
        <f t="shared" si="27"/>
        <v>-6.8109866372973364</v>
      </c>
      <c r="AT52">
        <f t="shared" si="27"/>
        <v>-4.4498621925504924</v>
      </c>
      <c r="AU52">
        <f t="shared" si="23"/>
        <v>-11.262011113070079</v>
      </c>
      <c r="AW52">
        <v>49</v>
      </c>
      <c r="AX52">
        <f>IF(Z52&gt;0, (R52*SUMPRODUCT(K52:$K$98, X52:$X$98)-K52*$AZ$3)/Z52, 0)</f>
        <v>-159821517341.78226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12.5</v>
      </c>
      <c r="R53">
        <f t="shared" si="0"/>
        <v>2000000</v>
      </c>
      <c r="S53">
        <f t="shared" si="1"/>
        <v>-396108579996.78381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-5725.5798248450028</v>
      </c>
      <c r="AC53">
        <f t="shared" si="2"/>
        <v>-5112.1258181635803</v>
      </c>
      <c r="AE53">
        <f t="shared" si="3"/>
        <v>0</v>
      </c>
      <c r="AF53">
        <f t="shared" si="24"/>
        <v>0</v>
      </c>
      <c r="AG53">
        <f t="shared" si="24"/>
        <v>-1.6132337433226919E-7</v>
      </c>
      <c r="AH53">
        <f t="shared" si="5"/>
        <v>-4.5121437577236016E-2</v>
      </c>
      <c r="AI53">
        <f t="shared" si="25"/>
        <v>-4.5121598900610349E-2</v>
      </c>
      <c r="AJ53">
        <f t="shared" si="7"/>
        <v>-613.45400668142247</v>
      </c>
      <c r="AK53">
        <f t="shared" si="22"/>
        <v>-400.79058773915023</v>
      </c>
      <c r="AL53">
        <f t="shared" si="26"/>
        <v>-1014.2897160194734</v>
      </c>
      <c r="AN53">
        <f t="shared" si="27"/>
        <v>0</v>
      </c>
      <c r="AO53">
        <f t="shared" si="27"/>
        <v>0</v>
      </c>
      <c r="AP53">
        <f t="shared" si="27"/>
        <v>-1.4278760385976346E-9</v>
      </c>
      <c r="AQ53">
        <f t="shared" si="27"/>
        <v>-3.9937064179500518E-4</v>
      </c>
      <c r="AR53">
        <f t="shared" si="27"/>
        <v>-3.9937206967104378E-4</v>
      </c>
      <c r="AS53">
        <f t="shared" si="27"/>
        <v>-5.429692259709352</v>
      </c>
      <c r="AT53">
        <f t="shared" si="27"/>
        <v>-3.5474045785175696</v>
      </c>
      <c r="AU53">
        <f t="shared" si="23"/>
        <v>-8.9774962102965929</v>
      </c>
      <c r="AW53">
        <v>50</v>
      </c>
      <c r="AX53">
        <f>IF(Z53&gt;0, (R53*SUMPRODUCT(K53:$K$98, X53:$X$98)-K53*$AZ$3)/Z53, 0)</f>
        <v>-396108579996.78381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12.5</v>
      </c>
      <c r="R54">
        <f t="shared" si="0"/>
        <v>2000000</v>
      </c>
      <c r="S54">
        <f t="shared" si="1"/>
        <v>-1025661159581.2969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-5112.1258181635803</v>
      </c>
      <c r="AC54">
        <f t="shared" si="2"/>
        <v>-4564.3983881054683</v>
      </c>
      <c r="AE54">
        <f t="shared" si="3"/>
        <v>0</v>
      </c>
      <c r="AF54">
        <f t="shared" si="24"/>
        <v>0</v>
      </c>
      <c r="AG54">
        <f t="shared" si="24"/>
        <v>-5.5627513354029868E-8</v>
      </c>
      <c r="AH54">
        <f t="shared" si="5"/>
        <v>-1.6653220357586661E-2</v>
      </c>
      <c r="AI54">
        <f t="shared" si="25"/>
        <v>-1.6653275985100014E-2</v>
      </c>
      <c r="AJ54">
        <f t="shared" si="7"/>
        <v>-547.72743005811208</v>
      </c>
      <c r="AK54">
        <f t="shared" si="22"/>
        <v>-357.84880727145065</v>
      </c>
      <c r="AL54">
        <f t="shared" si="26"/>
        <v>-905.59289060554784</v>
      </c>
      <c r="AN54">
        <f t="shared" si="27"/>
        <v>0</v>
      </c>
      <c r="AO54">
        <f t="shared" si="27"/>
        <v>0</v>
      </c>
      <c r="AP54">
        <f t="shared" si="27"/>
        <v>-4.3960723594187978E-10</v>
      </c>
      <c r="AQ54">
        <f t="shared" si="27"/>
        <v>-1.3160531056525041E-4</v>
      </c>
      <c r="AR54">
        <f t="shared" si="27"/>
        <v>-1.3160575017248636E-4</v>
      </c>
      <c r="AS54">
        <f t="shared" si="27"/>
        <v>-4.3285224713348178</v>
      </c>
      <c r="AT54">
        <f t="shared" si="27"/>
        <v>-2.8279697503017101</v>
      </c>
      <c r="AU54">
        <f t="shared" si="23"/>
        <v>-7.1566238273867002</v>
      </c>
      <c r="AW54">
        <v>51</v>
      </c>
      <c r="AX54">
        <f>IF(Z54&gt;0, (R54*SUMPRODUCT(K54:$K$98, X54:$X$98)-K54*$AZ$3)/Z54, 0)</f>
        <v>-1025661159581.2969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12.5</v>
      </c>
      <c r="R55">
        <f t="shared" si="0"/>
        <v>2000000</v>
      </c>
      <c r="S55">
        <f t="shared" si="1"/>
        <v>-2780753268986.938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-4564.3983881054683</v>
      </c>
      <c r="AC55">
        <f t="shared" si="2"/>
        <v>-4075.3558148636776</v>
      </c>
      <c r="AE55">
        <f t="shared" si="3"/>
        <v>0</v>
      </c>
      <c r="AF55">
        <f t="shared" si="24"/>
        <v>0</v>
      </c>
      <c r="AG55">
        <f t="shared" si="24"/>
        <v>-1.8319477766668145E-8</v>
      </c>
      <c r="AH55">
        <f t="shared" si="5"/>
        <v>-5.8802816726114277E-3</v>
      </c>
      <c r="AI55">
        <f t="shared" si="25"/>
        <v>-5.8802999920891941E-3</v>
      </c>
      <c r="AJ55">
        <f t="shared" si="7"/>
        <v>-489.04257324179071</v>
      </c>
      <c r="AK55">
        <f t="shared" si="22"/>
        <v>-319.50788716738282</v>
      </c>
      <c r="AL55">
        <f t="shared" si="26"/>
        <v>-808.55634070916562</v>
      </c>
      <c r="AN55">
        <f t="shared" si="27"/>
        <v>0</v>
      </c>
      <c r="AO55">
        <f t="shared" si="27"/>
        <v>0</v>
      </c>
      <c r="AP55">
        <f t="shared" si="27"/>
        <v>-1.2926181570647898E-10</v>
      </c>
      <c r="AQ55">
        <f t="shared" si="27"/>
        <v>-4.1491132855886353E-5</v>
      </c>
      <c r="AR55">
        <f t="shared" si="27"/>
        <v>-4.1491262117702062E-5</v>
      </c>
      <c r="AS55">
        <f t="shared" si="27"/>
        <v>-3.4506732004129468</v>
      </c>
      <c r="AT55">
        <f t="shared" si="27"/>
        <v>-2.2544403368823862</v>
      </c>
      <c r="AU55">
        <f t="shared" si="23"/>
        <v>-5.705155028557451</v>
      </c>
      <c r="AW55">
        <v>52</v>
      </c>
      <c r="AX55">
        <f>IF(Z55&gt;0, (R55*SUMPRODUCT(K55:$K$98, X55:$X$98)-K55*$AZ$3)/Z55, 0)</f>
        <v>-2780753268986.938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12.5</v>
      </c>
      <c r="R56">
        <f t="shared" si="0"/>
        <v>2000000</v>
      </c>
      <c r="S56">
        <f t="shared" si="1"/>
        <v>-7913460210879.6318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-4075.3558148636776</v>
      </c>
      <c r="AC56">
        <f t="shared" si="2"/>
        <v>-3638.7105841698985</v>
      </c>
      <c r="AE56">
        <f t="shared" si="3"/>
        <v>0</v>
      </c>
      <c r="AF56">
        <f t="shared" si="24"/>
        <v>0</v>
      </c>
      <c r="AG56">
        <f t="shared" si="24"/>
        <v>-5.7476604532100006E-9</v>
      </c>
      <c r="AH56">
        <f t="shared" si="5"/>
        <v>-1.9821796057266339E-3</v>
      </c>
      <c r="AI56">
        <f t="shared" si="25"/>
        <v>-1.982185353387087E-3</v>
      </c>
      <c r="AJ56">
        <f t="shared" si="7"/>
        <v>-436.64523069377901</v>
      </c>
      <c r="AK56">
        <f t="shared" si="22"/>
        <v>-285.27490704045744</v>
      </c>
      <c r="AL56">
        <f t="shared" si="26"/>
        <v>-721.92211991958982</v>
      </c>
      <c r="AN56">
        <f t="shared" si="27"/>
        <v>0</v>
      </c>
      <c r="AO56">
        <f t="shared" si="27"/>
        <v>0</v>
      </c>
      <c r="AP56">
        <f t="shared" si="27"/>
        <v>-3.6210143364361863E-11</v>
      </c>
      <c r="AQ56">
        <f t="shared" si="27"/>
        <v>-1.2487690997332696E-5</v>
      </c>
      <c r="AR56">
        <f t="shared" si="27"/>
        <v>-1.248772720747606E-5</v>
      </c>
      <c r="AS56">
        <f t="shared" si="27"/>
        <v>-2.7508560276827674</v>
      </c>
      <c r="AT56">
        <f t="shared" si="27"/>
        <v>-1.7972260829048923</v>
      </c>
      <c r="AU56">
        <f t="shared" si="23"/>
        <v>-4.5480945983148668</v>
      </c>
      <c r="AW56">
        <v>53</v>
      </c>
      <c r="AX56">
        <f>IF(Z56&gt;0, (R56*SUMPRODUCT(K56:$K$98, X56:$X$98)-K56*$AZ$3)/Z56, 0)</f>
        <v>-7913460210879.6318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12.5</v>
      </c>
      <c r="R57">
        <f t="shared" si="0"/>
        <v>2000000</v>
      </c>
      <c r="S57">
        <f t="shared" si="1"/>
        <v>-23705502050340.344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-3638.7105841698985</v>
      </c>
      <c r="AC57">
        <f t="shared" si="2"/>
        <v>-3248.8487464924888</v>
      </c>
      <c r="AE57">
        <f t="shared" si="3"/>
        <v>0</v>
      </c>
      <c r="AF57">
        <f t="shared" si="24"/>
        <v>0</v>
      </c>
      <c r="AG57">
        <f t="shared" si="24"/>
        <v>-1.7131301098334283E-9</v>
      </c>
      <c r="AH57">
        <f t="shared" si="5"/>
        <v>-6.363285982151156E-4</v>
      </c>
      <c r="AI57">
        <f t="shared" si="25"/>
        <v>-6.3633031134522548E-4</v>
      </c>
      <c r="AJ57">
        <f t="shared" si="7"/>
        <v>-389.86183767740977</v>
      </c>
      <c r="AK57">
        <f t="shared" si="22"/>
        <v>-254.70974089189292</v>
      </c>
      <c r="AL57">
        <f t="shared" si="26"/>
        <v>-644.57221489961398</v>
      </c>
      <c r="AN57">
        <f t="shared" si="27"/>
        <v>0</v>
      </c>
      <c r="AO57">
        <f t="shared" si="27"/>
        <v>0</v>
      </c>
      <c r="AP57">
        <f t="shared" si="27"/>
        <v>-9.6363256008781947E-12</v>
      </c>
      <c r="AQ57">
        <f t="shared" si="27"/>
        <v>-3.5793367511049522E-6</v>
      </c>
      <c r="AR57">
        <f t="shared" si="27"/>
        <v>-3.5793463874305532E-6</v>
      </c>
      <c r="AS57">
        <f t="shared" si="27"/>
        <v>-2.1929657214311229</v>
      </c>
      <c r="AT57">
        <f t="shared" si="27"/>
        <v>-1.4327376437206236</v>
      </c>
      <c r="AU57">
        <f t="shared" si="23"/>
        <v>-3.6257069444981336</v>
      </c>
      <c r="AW57">
        <v>54</v>
      </c>
      <c r="AX57">
        <f>IF(Z57&gt;0, (R57*SUMPRODUCT(K57:$K$98, X57:$X$98)-K57*$AZ$3)/Z57, 0)</f>
        <v>-23705502050340.344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12.5</v>
      </c>
      <c r="R58">
        <f t="shared" si="0"/>
        <v>2000000</v>
      </c>
      <c r="S58">
        <f t="shared" si="1"/>
        <v>-74963375562490.75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-3248.8487464924888</v>
      </c>
      <c r="AC58">
        <f t="shared" si="2"/>
        <v>-2900.7578124244151</v>
      </c>
      <c r="AE58">
        <f t="shared" si="3"/>
        <v>0</v>
      </c>
      <c r="AF58">
        <f t="shared" si="24"/>
        <v>0</v>
      </c>
      <c r="AG58">
        <f t="shared" si="24"/>
        <v>-4.8369583657660496E-10</v>
      </c>
      <c r="AH58">
        <f t="shared" si="5"/>
        <v>-1.9396847554535826E-4</v>
      </c>
      <c r="AI58">
        <f t="shared" si="25"/>
        <v>-1.9396895924119484E-4</v>
      </c>
      <c r="AJ58">
        <f t="shared" si="7"/>
        <v>-348.09093406807369</v>
      </c>
      <c r="AK58">
        <f t="shared" si="22"/>
        <v>-227.41941225447422</v>
      </c>
      <c r="AL58">
        <f t="shared" si="26"/>
        <v>-575.51054029150714</v>
      </c>
      <c r="AN58">
        <f t="shared" si="27"/>
        <v>0</v>
      </c>
      <c r="AO58">
        <f t="shared" si="27"/>
        <v>0</v>
      </c>
      <c r="AP58">
        <f t="shared" si="27"/>
        <v>-2.4292680827161349E-12</v>
      </c>
      <c r="AQ58">
        <f t="shared" si="27"/>
        <v>-9.7416887031819182E-7</v>
      </c>
      <c r="AR58">
        <f t="shared" si="27"/>
        <v>-9.7417129958627438E-7</v>
      </c>
      <c r="AS58">
        <f t="shared" si="27"/>
        <v>-1.7482188848249383</v>
      </c>
      <c r="AT58">
        <f t="shared" si="27"/>
        <v>-1.1421696814468258</v>
      </c>
      <c r="AU58">
        <f t="shared" si="23"/>
        <v>-2.8903895404430635</v>
      </c>
      <c r="AW58">
        <v>55</v>
      </c>
      <c r="AX58">
        <f>IF(Z58&gt;0, (R58*SUMPRODUCT(K58:$K$98, X58:$X$98)-K58*$AZ$3)/Z58, 0)</f>
        <v>-74963375562490.75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12.5</v>
      </c>
      <c r="R59">
        <f t="shared" si="0"/>
        <v>2000000</v>
      </c>
      <c r="S59">
        <f t="shared" si="1"/>
        <v>-250957257949057.06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-2900.7578124244151</v>
      </c>
      <c r="AC59">
        <f t="shared" si="2"/>
        <v>-2589.9623333562527</v>
      </c>
      <c r="AE59">
        <f t="shared" si="3"/>
        <v>0</v>
      </c>
      <c r="AF59">
        <f t="shared" si="24"/>
        <v>0</v>
      </c>
      <c r="AG59">
        <f t="shared" si="24"/>
        <v>-1.29004155653968E-10</v>
      </c>
      <c r="AH59">
        <f t="shared" si="5"/>
        <v>-5.5976755609099339E-5</v>
      </c>
      <c r="AI59">
        <f t="shared" si="25"/>
        <v>-5.597688461325499E-5</v>
      </c>
      <c r="AJ59">
        <f t="shared" si="7"/>
        <v>-310.79547906816242</v>
      </c>
      <c r="AK59">
        <f t="shared" si="22"/>
        <v>-203.05304686970908</v>
      </c>
      <c r="AL59">
        <f t="shared" si="26"/>
        <v>-513.8485819147561</v>
      </c>
      <c r="AN59">
        <f t="shared" si="27"/>
        <v>0</v>
      </c>
      <c r="AO59">
        <f t="shared" si="27"/>
        <v>0</v>
      </c>
      <c r="AP59">
        <f t="shared" si="27"/>
        <v>-5.7848056525331126E-13</v>
      </c>
      <c r="AQ59">
        <f t="shared" si="27"/>
        <v>-2.510110241150378E-7</v>
      </c>
      <c r="AR59">
        <f t="shared" si="27"/>
        <v>-2.5101160259560303E-7</v>
      </c>
      <c r="AS59">
        <f t="shared" si="27"/>
        <v>-1.3936694015639193</v>
      </c>
      <c r="AT59">
        <f t="shared" si="27"/>
        <v>-0.91053067813310729</v>
      </c>
      <c r="AU59">
        <f t="shared" si="23"/>
        <v>-2.3042003307086292</v>
      </c>
      <c r="AW59">
        <v>56</v>
      </c>
      <c r="AX59">
        <f>IF(Z59&gt;0, (R59*SUMPRODUCT(K59:$K$98, X59:$X$98)-K59*$AZ$3)/Z59, 0)</f>
        <v>-250957257949057.06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12.5</v>
      </c>
      <c r="R60">
        <f t="shared" si="0"/>
        <v>2000000</v>
      </c>
      <c r="S60">
        <f t="shared" si="1"/>
        <v>-901519486818653.63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-2589.9623333562527</v>
      </c>
      <c r="AC60">
        <f t="shared" si="2"/>
        <v>-2312.4663692837539</v>
      </c>
      <c r="AE60">
        <f t="shared" si="3"/>
        <v>0</v>
      </c>
      <c r="AF60">
        <f t="shared" si="24"/>
        <v>0</v>
      </c>
      <c r="AG60">
        <f t="shared" si="24"/>
        <v>-3.2063455131792969E-11</v>
      </c>
      <c r="AH60">
        <f t="shared" si="5"/>
        <v>-1.5304105434501659E-5</v>
      </c>
      <c r="AI60">
        <f t="shared" si="25"/>
        <v>-1.5304137497956791E-5</v>
      </c>
      <c r="AJ60">
        <f t="shared" si="7"/>
        <v>-277.49596407249874</v>
      </c>
      <c r="AK60">
        <f t="shared" si="22"/>
        <v>-181.2973633349377</v>
      </c>
      <c r="AL60">
        <f t="shared" si="26"/>
        <v>-458.79334271157393</v>
      </c>
      <c r="AN60">
        <f t="shared" si="27"/>
        <v>0</v>
      </c>
      <c r="AO60">
        <f t="shared" si="27"/>
        <v>0</v>
      </c>
      <c r="AP60">
        <f t="shared" si="27"/>
        <v>-1.2837408743724827E-13</v>
      </c>
      <c r="AQ60">
        <f t="shared" si="27"/>
        <v>-6.1273825953008598E-8</v>
      </c>
      <c r="AR60">
        <f t="shared" si="27"/>
        <v>-6.1273954327096028E-8</v>
      </c>
      <c r="AS60">
        <f t="shared" si="27"/>
        <v>-1.111024716734401</v>
      </c>
      <c r="AT60">
        <f t="shared" si="27"/>
        <v>-0.72586948216395797</v>
      </c>
      <c r="AU60">
        <f t="shared" si="23"/>
        <v>-1.8368942601723133</v>
      </c>
      <c r="AW60">
        <v>57</v>
      </c>
      <c r="AX60">
        <f>IF(Z60&gt;0, (R60*SUMPRODUCT(K60:$K$98, X60:$X$98)-K60*$AZ$3)/Z60, 0)</f>
        <v>-901519486818653.63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12.5</v>
      </c>
      <c r="R61">
        <f t="shared" si="0"/>
        <v>2000000</v>
      </c>
      <c r="S61">
        <f t="shared" si="1"/>
        <v>-3492318050473560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-2312.4663692837539</v>
      </c>
      <c r="AC61">
        <f t="shared" si="2"/>
        <v>-2064.7021154847512</v>
      </c>
      <c r="AE61">
        <f t="shared" si="3"/>
        <v>0</v>
      </c>
      <c r="AF61">
        <f t="shared" si="24"/>
        <v>0</v>
      </c>
      <c r="AG61">
        <f t="shared" si="24"/>
        <v>-7.3901563576260491E-12</v>
      </c>
      <c r="AH61">
        <f t="shared" si="5"/>
        <v>-3.8964262756558392E-6</v>
      </c>
      <c r="AI61">
        <f t="shared" si="25"/>
        <v>-3.8964336658121971E-6</v>
      </c>
      <c r="AJ61">
        <f t="shared" si="7"/>
        <v>-247.76425379900274</v>
      </c>
      <c r="AK61">
        <f t="shared" si="22"/>
        <v>-161.87264584986278</v>
      </c>
      <c r="AL61">
        <f t="shared" si="26"/>
        <v>-409.63690354529922</v>
      </c>
      <c r="AN61">
        <f t="shared" si="27"/>
        <v>0</v>
      </c>
      <c r="AO61">
        <f t="shared" si="27"/>
        <v>0</v>
      </c>
      <c r="AP61">
        <f t="shared" si="27"/>
        <v>-2.6418165348360627E-14</v>
      </c>
      <c r="AQ61">
        <f t="shared" si="27"/>
        <v>-1.3928857338958843E-8</v>
      </c>
      <c r="AR61">
        <f t="shared" si="27"/>
        <v>-1.3928883757124193E-8</v>
      </c>
      <c r="AS61">
        <f t="shared" si="27"/>
        <v>-0.8857021025706493</v>
      </c>
      <c r="AT61">
        <f t="shared" si="27"/>
        <v>-0.57865870713620515</v>
      </c>
      <c r="AU61">
        <f t="shared" si="23"/>
        <v>-1.4643608236357384</v>
      </c>
      <c r="AW61">
        <v>58</v>
      </c>
      <c r="AX61">
        <f>IF(Z61&gt;0, (R61*SUMPRODUCT(K61:$K$98, X61:$X$98)-K61*$AZ$3)/Z61, 0)</f>
        <v>-3492318050473560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12.5</v>
      </c>
      <c r="R62">
        <f t="shared" si="0"/>
        <v>2000000</v>
      </c>
      <c r="S62">
        <f t="shared" si="1"/>
        <v>-1.4670442997050108E+16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-2064.7021154847512</v>
      </c>
      <c r="AC62">
        <f t="shared" si="2"/>
        <v>-1843.4840316948616</v>
      </c>
      <c r="AE62">
        <f t="shared" si="3"/>
        <v>0</v>
      </c>
      <c r="AF62">
        <f t="shared" si="24"/>
        <v>0</v>
      </c>
      <c r="AG62">
        <f t="shared" si="24"/>
        <v>-1.570746732107497E-12</v>
      </c>
      <c r="AH62">
        <f t="shared" si="5"/>
        <v>-9.1928128991076659E-7</v>
      </c>
      <c r="AI62">
        <f t="shared" si="25"/>
        <v>-9.1928286065749875E-7</v>
      </c>
      <c r="AJ62">
        <f t="shared" si="7"/>
        <v>-221.21808378988953</v>
      </c>
      <c r="AK62">
        <f t="shared" si="22"/>
        <v>-144.5291480839326</v>
      </c>
      <c r="AL62">
        <f t="shared" si="26"/>
        <v>-365.74723279310501</v>
      </c>
      <c r="AN62">
        <f t="shared" si="27"/>
        <v>0</v>
      </c>
      <c r="AO62">
        <f t="shared" si="27"/>
        <v>0</v>
      </c>
      <c r="AP62">
        <f t="shared" si="27"/>
        <v>-5.013455554098586E-15</v>
      </c>
      <c r="AQ62">
        <f t="shared" si="27"/>
        <v>-2.9341304963266574E-9</v>
      </c>
      <c r="AR62">
        <f t="shared" si="27"/>
        <v>-2.9341355097822116E-9</v>
      </c>
      <c r="AS62">
        <f t="shared" si="27"/>
        <v>-0.7060762936335474</v>
      </c>
      <c r="AT62">
        <f t="shared" si="27"/>
        <v>-0.46130317853237474</v>
      </c>
      <c r="AU62">
        <f t="shared" si="23"/>
        <v>-1.1673794751000577</v>
      </c>
      <c r="AW62">
        <v>59</v>
      </c>
      <c r="AX62">
        <f>IF(Z62&gt;0, (R62*SUMPRODUCT(K62:$K$98, X62:$X$98)-K62*$AZ$3)/Z62, 0)</f>
        <v>-1.4670442997050108E+16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12.5</v>
      </c>
      <c r="R63">
        <f t="shared" si="0"/>
        <v>2000000</v>
      </c>
      <c r="S63">
        <f t="shared" si="1"/>
        <v>-6.7258692682798272E+16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-1843.4840316948616</v>
      </c>
      <c r="AC63">
        <f t="shared" si="2"/>
        <v>-1645.9678854443866</v>
      </c>
      <c r="AE63">
        <f t="shared" si="3"/>
        <v>0</v>
      </c>
      <c r="AF63">
        <f t="shared" si="24"/>
        <v>0</v>
      </c>
      <c r="AG63">
        <f t="shared" si="24"/>
        <v>-3.0590244542943497E-13</v>
      </c>
      <c r="AH63">
        <f t="shared" si="5"/>
        <v>-1.9986189109711793E-7</v>
      </c>
      <c r="AI63">
        <f t="shared" si="25"/>
        <v>-1.9986219699956337E-7</v>
      </c>
      <c r="AJ63">
        <f t="shared" si="7"/>
        <v>-197.516146250475</v>
      </c>
      <c r="AK63">
        <f t="shared" si="22"/>
        <v>-129.04388221864033</v>
      </c>
      <c r="AL63">
        <f t="shared" si="26"/>
        <v>-326.56002866897757</v>
      </c>
      <c r="AN63">
        <f t="shared" si="27"/>
        <v>0</v>
      </c>
      <c r="AO63">
        <f t="shared" si="27"/>
        <v>0</v>
      </c>
      <c r="AP63">
        <f t="shared" si="27"/>
        <v>-8.7175797771723204E-16</v>
      </c>
      <c r="AQ63">
        <f t="shared" si="27"/>
        <v>-5.6956458050204288E-10</v>
      </c>
      <c r="AR63">
        <f t="shared" si="27"/>
        <v>-5.6956545226002062E-10</v>
      </c>
      <c r="AS63">
        <f t="shared" si="27"/>
        <v>-0.56287969839565977</v>
      </c>
      <c r="AT63">
        <f t="shared" si="27"/>
        <v>-0.36774806962323792</v>
      </c>
      <c r="AU63">
        <f t="shared" si="23"/>
        <v>-0.93062776858846319</v>
      </c>
      <c r="AW63">
        <v>60</v>
      </c>
      <c r="AX63">
        <f>IF(Z63&gt;0, (R63*SUMPRODUCT(K63:$K$98, X63:$X$98)-K63*$AZ$3)/Z63, 0)</f>
        <v>-6.7258692682798272E+16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12.5</v>
      </c>
      <c r="R64">
        <f t="shared" si="0"/>
        <v>2000000</v>
      </c>
      <c r="S64">
        <f t="shared" si="1"/>
        <v>-3.3905156626202912E+17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-1645.9678854443866</v>
      </c>
      <c r="AC64">
        <f t="shared" si="2"/>
        <v>-1469.6141834329837</v>
      </c>
      <c r="AE64">
        <f t="shared" si="3"/>
        <v>0</v>
      </c>
      <c r="AF64">
        <f t="shared" si="24"/>
        <v>0</v>
      </c>
      <c r="AG64">
        <f t="shared" si="24"/>
        <v>-5.41810719102099E-14</v>
      </c>
      <c r="AH64">
        <f t="shared" si="5"/>
        <v>-3.978597585038891E-8</v>
      </c>
      <c r="AI64">
        <f t="shared" si="25"/>
        <v>-3.9786030031460821E-8</v>
      </c>
      <c r="AJ64">
        <f t="shared" si="7"/>
        <v>-176.3537020114029</v>
      </c>
      <c r="AK64">
        <f t="shared" si="22"/>
        <v>-115.21775198110707</v>
      </c>
      <c r="AL64">
        <f t="shared" si="26"/>
        <v>-291.571454032296</v>
      </c>
      <c r="AN64">
        <f t="shared" si="27"/>
        <v>0</v>
      </c>
      <c r="AO64">
        <f t="shared" si="27"/>
        <v>0</v>
      </c>
      <c r="AP64">
        <f t="shared" si="27"/>
        <v>-1.3786135785839025E-16</v>
      </c>
      <c r="AQ64">
        <f t="shared" si="27"/>
        <v>-1.0123366816266608E-10</v>
      </c>
      <c r="AR64">
        <f t="shared" si="27"/>
        <v>-1.0123380602402394E-10</v>
      </c>
      <c r="AS64">
        <f t="shared" si="27"/>
        <v>-0.44872424936400163</v>
      </c>
      <c r="AT64">
        <f t="shared" si="27"/>
        <v>-0.29316650958530505</v>
      </c>
      <c r="AU64">
        <f t="shared" si="23"/>
        <v>-0.74189075905054047</v>
      </c>
      <c r="AW64">
        <v>61</v>
      </c>
      <c r="AX64">
        <f>IF(Z64&gt;0, (R64*SUMPRODUCT(K64:$K$98, X64:$X$98)-K64*$AZ$3)/Z64, 0)</f>
        <v>-3.3905156626202912E+17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12.5</v>
      </c>
      <c r="R65">
        <f t="shared" si="0"/>
        <v>2000000</v>
      </c>
      <c r="S65">
        <f t="shared" si="1"/>
        <v>-1.8970387072528346E+18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-1469.6141834329837</v>
      </c>
      <c r="AC65">
        <f t="shared" si="2"/>
        <v>-1312.1555209223952</v>
      </c>
      <c r="AE65">
        <f t="shared" si="3"/>
        <v>0</v>
      </c>
      <c r="AF65">
        <f t="shared" si="24"/>
        <v>0</v>
      </c>
      <c r="AG65">
        <f t="shared" si="24"/>
        <v>-8.646077672965433E-15</v>
      </c>
      <c r="AH65">
        <f t="shared" si="5"/>
        <v>-7.198909362902779E-9</v>
      </c>
      <c r="AI65">
        <f t="shared" si="25"/>
        <v>-7.1989180089804517E-9</v>
      </c>
      <c r="AJ65">
        <f t="shared" si="7"/>
        <v>-157.45866251058851</v>
      </c>
      <c r="AK65">
        <f t="shared" si="22"/>
        <v>-102.87299284030887</v>
      </c>
      <c r="AL65">
        <f t="shared" si="26"/>
        <v>-260.33165535809627</v>
      </c>
      <c r="AN65">
        <f t="shared" si="27"/>
        <v>0</v>
      </c>
      <c r="AO65">
        <f t="shared" si="27"/>
        <v>0</v>
      </c>
      <c r="AP65">
        <f t="shared" si="27"/>
        <v>-1.9642468665722227E-17</v>
      </c>
      <c r="AQ65">
        <f t="shared" si="27"/>
        <v>-1.6354739910599634E-11</v>
      </c>
      <c r="AR65">
        <f t="shared" si="27"/>
        <v>-1.63547595530683E-11</v>
      </c>
      <c r="AS65">
        <f t="shared" si="27"/>
        <v>-0.35772022430258488</v>
      </c>
      <c r="AT65">
        <f t="shared" si="27"/>
        <v>-0.23371054654448656</v>
      </c>
      <c r="AU65">
        <f t="shared" si="23"/>
        <v>-0.5914307708634261</v>
      </c>
      <c r="AW65">
        <v>62</v>
      </c>
      <c r="AX65">
        <f>IF(Z65&gt;0, (R65*SUMPRODUCT(K65:$K$98, X65:$X$98)-K65*$AZ$3)/Z65, 0)</f>
        <v>-1.8970387072528346E+18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12.5</v>
      </c>
      <c r="R66">
        <f t="shared" si="0"/>
        <v>2000000</v>
      </c>
      <c r="S66">
        <f t="shared" si="1"/>
        <v>-1.1924976080110395E+19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-1312.1555209223952</v>
      </c>
      <c r="AC66">
        <f t="shared" si="2"/>
        <v>-1171.5674293950099</v>
      </c>
      <c r="AE66">
        <f t="shared" si="3"/>
        <v>0</v>
      </c>
      <c r="AF66">
        <f t="shared" si="24"/>
        <v>0</v>
      </c>
      <c r="AG66">
        <f t="shared" si="24"/>
        <v>-1.2280605654097087E-15</v>
      </c>
      <c r="AH66">
        <f t="shared" si="5"/>
        <v>-1.1730490129321712E-9</v>
      </c>
      <c r="AI66">
        <f t="shared" si="25"/>
        <v>-1.1730502409927365E-9</v>
      </c>
      <c r="AJ66">
        <f t="shared" si="7"/>
        <v>-140.58809152738536</v>
      </c>
      <c r="AK66">
        <f t="shared" si="22"/>
        <v>-91.850886464567679</v>
      </c>
      <c r="AL66">
        <f t="shared" si="26"/>
        <v>-232.43897799312609</v>
      </c>
      <c r="AN66">
        <f t="shared" si="27"/>
        <v>0</v>
      </c>
      <c r="AO66">
        <f t="shared" si="27"/>
        <v>0</v>
      </c>
      <c r="AP66">
        <f t="shared" si="27"/>
        <v>-2.4910285177114042E-18</v>
      </c>
      <c r="AQ66">
        <f t="shared" si="27"/>
        <v>-2.3794417198897468E-12</v>
      </c>
      <c r="AR66">
        <f t="shared" si="27"/>
        <v>-2.3794442109182645E-12</v>
      </c>
      <c r="AS66">
        <f t="shared" si="27"/>
        <v>-0.28517237269034884</v>
      </c>
      <c r="AT66">
        <f t="shared" si="27"/>
        <v>-0.18631261682438</v>
      </c>
      <c r="AU66">
        <f t="shared" si="23"/>
        <v>-0.47148498951710827</v>
      </c>
      <c r="AW66">
        <v>63</v>
      </c>
      <c r="AX66">
        <f>IF(Z66&gt;0, (R66*SUMPRODUCT(K66:$K$98, X66:$X$98)-K66*$AZ$3)/Z66, 0)</f>
        <v>-1.1924976080110395E+19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12.5</v>
      </c>
      <c r="R67">
        <f t="shared" ref="R67:R69" si="28">$C$6</f>
        <v>2000000</v>
      </c>
      <c r="S67">
        <f t="shared" ref="S67:S69" si="29">AX67</f>
        <v>-8.5523649281528857E+19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-1171.5674293950099</v>
      </c>
      <c r="AC67">
        <f t="shared" ref="AC67:AC69" si="30">S67*Z67</f>
        <v>-1046.0423476741178</v>
      </c>
      <c r="AE67">
        <f t="shared" ref="AE67:AE69" si="31">$Z67*O67</f>
        <v>0</v>
      </c>
      <c r="AF67">
        <f t="shared" si="24"/>
        <v>0</v>
      </c>
      <c r="AG67">
        <f t="shared" si="24"/>
        <v>-1.5288787903430223E-16</v>
      </c>
      <c r="AH67">
        <f t="shared" ref="AH67:AH69" si="32">-X67*R67</f>
        <v>-1.7006273291540949E-10</v>
      </c>
      <c r="AI67">
        <f t="shared" ref="AI67:AI69" si="33">SUM(AE67:AH67)</f>
        <v>-1.7006288580328852E-10</v>
      </c>
      <c r="AJ67">
        <f t="shared" ref="AJ67:AJ69" si="34">AB67-AC67</f>
        <v>-125.5250817208921</v>
      </c>
      <c r="AK67">
        <f t="shared" si="22"/>
        <v>-82.009720057650696</v>
      </c>
      <c r="AL67">
        <f t="shared" si="26"/>
        <v>-207.53480177871285</v>
      </c>
      <c r="AN67">
        <f t="shared" si="27"/>
        <v>0</v>
      </c>
      <c r="AO67">
        <f t="shared" si="27"/>
        <v>0</v>
      </c>
      <c r="AP67">
        <f t="shared" si="27"/>
        <v>-2.7689425608357432E-19</v>
      </c>
      <c r="AQ67">
        <f t="shared" si="27"/>
        <v>-3.0799952367438378E-13</v>
      </c>
      <c r="AR67">
        <f t="shared" si="27"/>
        <v>-3.0799980056863986E-13</v>
      </c>
      <c r="AS67">
        <f t="shared" si="27"/>
        <v>-0.22733766955546619</v>
      </c>
      <c r="AT67">
        <f t="shared" si="27"/>
        <v>-0.14852727744290672</v>
      </c>
      <c r="AU67">
        <f t="shared" si="23"/>
        <v>-0.37586494699868089</v>
      </c>
      <c r="AW67">
        <v>64</v>
      </c>
      <c r="AX67">
        <f>IF(Z67&gt;0, (R67*SUMPRODUCT(K67:$K$98, X67:$X$98)-K67*$AZ$3)/Z67, 0)</f>
        <v>-8.5523649281528857E+19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12.5</v>
      </c>
      <c r="R68">
        <f t="shared" si="28"/>
        <v>2000000</v>
      </c>
      <c r="S68">
        <f t="shared" si="29"/>
        <v>-7.1395518251437353E+20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-1046.0423476741178</v>
      </c>
      <c r="AC68">
        <f t="shared" si="30"/>
        <v>-933.96638185189124</v>
      </c>
      <c r="AE68">
        <f t="shared" si="31"/>
        <v>0</v>
      </c>
      <c r="AF68">
        <f t="shared" si="24"/>
        <v>0</v>
      </c>
      <c r="AG68">
        <f t="shared" si="24"/>
        <v>-1.6351978470180241E-17</v>
      </c>
      <c r="AH68">
        <f t="shared" si="32"/>
        <v>-2.1601123483804635E-11</v>
      </c>
      <c r="AI68">
        <f t="shared" si="33"/>
        <v>-2.1601139835783104E-11</v>
      </c>
      <c r="AJ68">
        <f t="shared" si="34"/>
        <v>-112.07596582222652</v>
      </c>
      <c r="AK68">
        <f t="shared" si="22"/>
        <v>-73.222964337188245</v>
      </c>
      <c r="AL68">
        <f t="shared" si="26"/>
        <v>-185.29893015943637</v>
      </c>
      <c r="AN68">
        <f t="shared" si="27"/>
        <v>0</v>
      </c>
      <c r="AO68">
        <f t="shared" si="27"/>
        <v>0</v>
      </c>
      <c r="AP68">
        <f t="shared" si="27"/>
        <v>-2.6441931444153976E-20</v>
      </c>
      <c r="AQ68">
        <f t="shared" si="27"/>
        <v>-3.4930050043612301E-14</v>
      </c>
      <c r="AR68">
        <f t="shared" si="27"/>
        <v>-3.4930076485543743E-14</v>
      </c>
      <c r="AS68">
        <f t="shared" si="27"/>
        <v>-0.18123219830633697</v>
      </c>
      <c r="AT68">
        <f t="shared" si="27"/>
        <v>-0.11840503622680722</v>
      </c>
      <c r="AU68">
        <f t="shared" si="23"/>
        <v>-0.29963723453317914</v>
      </c>
      <c r="AW68">
        <v>65</v>
      </c>
      <c r="AX68">
        <f>IF(Z68&gt;0, (R68*SUMPRODUCT(K68:$K$98, X68:$X$98)-K68*$AZ$3)/Z68, 0)</f>
        <v>-7.1395518251437353E+20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-933.96638185189124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-2.6163165552288384E-12</v>
      </c>
      <c r="AI69">
        <f t="shared" si="33"/>
        <v>-2.6163165552288384E-12</v>
      </c>
      <c r="AJ69">
        <f t="shared" si="34"/>
        <v>-933.96638185189124</v>
      </c>
      <c r="AK69">
        <f t="shared" si="22"/>
        <v>-65.377646729632389</v>
      </c>
      <c r="AL69">
        <f t="shared" si="26"/>
        <v>-999.34402858152623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-3.7774187777362824E-15</v>
      </c>
      <c r="AR69">
        <f t="shared" si="27"/>
        <v>-3.7774187777362824E-15</v>
      </c>
      <c r="AS69">
        <f t="shared" si="27"/>
        <v>-1.3484538564459647</v>
      </c>
      <c r="AT69">
        <f t="shared" si="27"/>
        <v>-9.4391769951217522E-2</v>
      </c>
      <c r="AU69">
        <f t="shared" si="23"/>
        <v>-1.4428456263971858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1213371.1014040615</v>
      </c>
      <c r="AO71" s="8">
        <f t="shared" si="47"/>
        <v>-121337.11014040616</v>
      </c>
      <c r="AP71" s="8">
        <f t="shared" si="47"/>
        <v>-190.51132955820341</v>
      </c>
      <c r="AQ71" s="8">
        <f t="shared" si="47"/>
        <v>-577574.98540413054</v>
      </c>
      <c r="AR71" s="8">
        <f t="shared" si="47"/>
        <v>514268.49452996609</v>
      </c>
      <c r="AS71" s="8">
        <f t="shared" si="47"/>
        <v>-30720.652145740529</v>
      </c>
      <c r="AT71" s="8">
        <f t="shared" si="47"/>
        <v>4290.3693991364507</v>
      </c>
      <c r="AU71" s="8">
        <f t="shared" si="47"/>
        <v>487838.21178336215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7B0F-63A8-4368-87D0-BCE2315E9237}">
  <dimension ref="A1:K49"/>
  <sheetViews>
    <sheetView tabSelected="1" workbookViewId="0">
      <selection activeCell="L32" sqref="L32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49</v>
      </c>
      <c r="B1" t="s">
        <v>16</v>
      </c>
      <c r="C1" t="s">
        <v>50</v>
      </c>
      <c r="D1" t="s">
        <v>36</v>
      </c>
      <c r="E1" t="s">
        <v>51</v>
      </c>
      <c r="F1" t="s">
        <v>33</v>
      </c>
      <c r="G1" t="s">
        <v>15</v>
      </c>
      <c r="H1" t="s">
        <v>5</v>
      </c>
      <c r="I1" t="s">
        <v>52</v>
      </c>
      <c r="J1" t="s">
        <v>12</v>
      </c>
      <c r="K1" t="s">
        <v>60</v>
      </c>
    </row>
    <row r="2" spans="1:11" x14ac:dyDescent="0.25">
      <c r="A2" t="s">
        <v>53</v>
      </c>
      <c r="B2">
        <v>50000</v>
      </c>
      <c r="C2">
        <v>26</v>
      </c>
      <c r="D2">
        <f>'T.26.04.A'!$C$3</f>
        <v>108.79655005346477</v>
      </c>
      <c r="E2">
        <v>0.4</v>
      </c>
      <c r="F2">
        <f>'T.26.04.A (2)'!$C$11</f>
        <v>-148.31584854949358</v>
      </c>
      <c r="G2">
        <v>1</v>
      </c>
      <c r="H2">
        <v>2004</v>
      </c>
      <c r="I2" t="b">
        <v>1</v>
      </c>
      <c r="J2">
        <v>7</v>
      </c>
      <c r="K2">
        <v>1</v>
      </c>
    </row>
    <row r="3" spans="1:11" x14ac:dyDescent="0.25">
      <c r="A3" t="s">
        <v>53</v>
      </c>
      <c r="B3">
        <v>50000</v>
      </c>
      <c r="C3">
        <v>35</v>
      </c>
      <c r="D3">
        <f>'T.35.04.A'!$C$3</f>
        <v>200.12577840435779</v>
      </c>
      <c r="E3">
        <f>$E$2</f>
        <v>0.4</v>
      </c>
      <c r="F3">
        <f>'T.35.04.A (2)'!$C$11</f>
        <v>867.08946954767066</v>
      </c>
      <c r="G3">
        <f>$G$2</f>
        <v>1</v>
      </c>
      <c r="H3">
        <f>$H$2</f>
        <v>2004</v>
      </c>
      <c r="I3" t="b">
        <f>$I$2</f>
        <v>1</v>
      </c>
      <c r="J3">
        <f>$J$2</f>
        <v>7</v>
      </c>
      <c r="K3">
        <v>1</v>
      </c>
    </row>
    <row r="4" spans="1:11" x14ac:dyDescent="0.25">
      <c r="A4" t="s">
        <v>53</v>
      </c>
      <c r="B4">
        <v>50000</v>
      </c>
      <c r="C4">
        <v>45</v>
      </c>
      <c r="D4">
        <f>'T.45.04.A'!$C$3</f>
        <v>860.55852452414081</v>
      </c>
      <c r="E4">
        <f t="shared" ref="E4:E49" si="0">$E$2</f>
        <v>0.4</v>
      </c>
      <c r="F4">
        <f>'T.45.04.A (2)'!$C$11</f>
        <v>5781.8168522517135</v>
      </c>
      <c r="G4">
        <f t="shared" ref="G4:G49" si="1">$G$2</f>
        <v>1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7</v>
      </c>
      <c r="K4">
        <v>1</v>
      </c>
    </row>
    <row r="5" spans="1:11" x14ac:dyDescent="0.25">
      <c r="A5" t="s">
        <v>53</v>
      </c>
      <c r="B5">
        <v>50000</v>
      </c>
      <c r="C5">
        <v>55</v>
      </c>
      <c r="D5">
        <f>'T.55.04.A'!$C$3</f>
        <v>2971.04712852583</v>
      </c>
      <c r="E5">
        <f t="shared" si="0"/>
        <v>0.4</v>
      </c>
      <c r="F5">
        <f>'T.55.04.A (2)'!$C$11</f>
        <v>18265.25453684376</v>
      </c>
      <c r="G5">
        <f t="shared" si="1"/>
        <v>1</v>
      </c>
      <c r="H5">
        <f t="shared" si="2"/>
        <v>2004</v>
      </c>
      <c r="I5" t="b">
        <f t="shared" si="3"/>
        <v>1</v>
      </c>
      <c r="J5">
        <f t="shared" si="4"/>
        <v>7</v>
      </c>
      <c r="K5">
        <v>1</v>
      </c>
    </row>
    <row r="6" spans="1:11" x14ac:dyDescent="0.25">
      <c r="A6" t="s">
        <v>53</v>
      </c>
      <c r="B6">
        <v>100000</v>
      </c>
      <c r="C6">
        <v>26</v>
      </c>
      <c r="D6">
        <f>'T.26.04.B'!$C$3</f>
        <v>193.13285287956037</v>
      </c>
      <c r="E6">
        <f t="shared" si="0"/>
        <v>0.4</v>
      </c>
      <c r="F6">
        <f>'T.26.04.B (2)'!$C$11</f>
        <v>178.64955976093339</v>
      </c>
      <c r="G6">
        <f t="shared" si="1"/>
        <v>1</v>
      </c>
      <c r="H6">
        <f t="shared" si="2"/>
        <v>2004</v>
      </c>
      <c r="I6" t="b">
        <f t="shared" si="3"/>
        <v>1</v>
      </c>
      <c r="J6">
        <f t="shared" si="4"/>
        <v>7</v>
      </c>
      <c r="K6">
        <v>1</v>
      </c>
    </row>
    <row r="7" spans="1:11" x14ac:dyDescent="0.25">
      <c r="A7" t="s">
        <v>53</v>
      </c>
      <c r="B7">
        <v>100000</v>
      </c>
      <c r="C7">
        <v>35</v>
      </c>
      <c r="D7">
        <f>'T.35.04.B'!$C$3</f>
        <v>432.35427923922509</v>
      </c>
      <c r="E7">
        <f t="shared" si="0"/>
        <v>0.4</v>
      </c>
      <c r="F7">
        <f>'T.35.04.B (2)'!$C$11</f>
        <v>1929.752180242325</v>
      </c>
      <c r="G7">
        <f t="shared" si="1"/>
        <v>1</v>
      </c>
      <c r="H7">
        <f t="shared" si="2"/>
        <v>2004</v>
      </c>
      <c r="I7" t="b">
        <f t="shared" si="3"/>
        <v>1</v>
      </c>
      <c r="J7">
        <f t="shared" si="4"/>
        <v>7</v>
      </c>
      <c r="K7">
        <v>1</v>
      </c>
    </row>
    <row r="8" spans="1:11" x14ac:dyDescent="0.25">
      <c r="A8" t="s">
        <v>53</v>
      </c>
      <c r="B8">
        <v>100000</v>
      </c>
      <c r="C8">
        <v>45</v>
      </c>
      <c r="D8">
        <f>'T.45.04.B'!$C$3</f>
        <v>1697.0828561155113</v>
      </c>
      <c r="E8">
        <f t="shared" si="0"/>
        <v>0.4</v>
      </c>
      <c r="F8">
        <f>'T.45.04.B (2)'!$C$11</f>
        <v>11477.846699488979</v>
      </c>
      <c r="G8">
        <f t="shared" si="1"/>
        <v>1</v>
      </c>
      <c r="H8">
        <f t="shared" si="2"/>
        <v>2004</v>
      </c>
      <c r="I8" t="b">
        <f t="shared" si="3"/>
        <v>1</v>
      </c>
      <c r="J8">
        <f t="shared" si="4"/>
        <v>7</v>
      </c>
      <c r="K8">
        <v>1</v>
      </c>
    </row>
    <row r="9" spans="1:11" x14ac:dyDescent="0.25">
      <c r="A9" t="s">
        <v>53</v>
      </c>
      <c r="B9">
        <v>100000</v>
      </c>
      <c r="C9">
        <v>55</v>
      </c>
      <c r="D9">
        <f>'T.55.04.B'!$C$3</f>
        <v>5914.3050458065227</v>
      </c>
      <c r="E9">
        <f t="shared" si="0"/>
        <v>0.4</v>
      </c>
      <c r="F9">
        <f>'T.55.04.B (2)'!$C$11</f>
        <v>36431.715250724512</v>
      </c>
      <c r="G9">
        <f t="shared" si="1"/>
        <v>1</v>
      </c>
      <c r="H9">
        <f t="shared" si="2"/>
        <v>2004</v>
      </c>
      <c r="I9" t="b">
        <f t="shared" si="3"/>
        <v>1</v>
      </c>
      <c r="J9">
        <f t="shared" si="4"/>
        <v>7</v>
      </c>
      <c r="K9">
        <v>1</v>
      </c>
    </row>
    <row r="10" spans="1:11" x14ac:dyDescent="0.25">
      <c r="A10" t="s">
        <v>53</v>
      </c>
      <c r="B10">
        <v>250000</v>
      </c>
      <c r="C10">
        <v>26</v>
      </c>
      <c r="D10">
        <f>'T.26.04.C'!$C$3</f>
        <v>446.50889014287401</v>
      </c>
      <c r="E10">
        <f t="shared" si="0"/>
        <v>0.4</v>
      </c>
      <c r="F10">
        <f>'T.26.04.C (2)'!$C$11</f>
        <v>322.95564358597898</v>
      </c>
      <c r="G10">
        <f t="shared" si="1"/>
        <v>1</v>
      </c>
      <c r="H10">
        <f t="shared" si="2"/>
        <v>2004</v>
      </c>
      <c r="I10" t="b">
        <f t="shared" si="3"/>
        <v>1</v>
      </c>
      <c r="J10">
        <f t="shared" si="4"/>
        <v>7</v>
      </c>
      <c r="K10">
        <v>1</v>
      </c>
    </row>
    <row r="11" spans="1:11" x14ac:dyDescent="0.25">
      <c r="A11" t="s">
        <v>53</v>
      </c>
      <c r="B11">
        <v>250000</v>
      </c>
      <c r="C11">
        <v>35</v>
      </c>
      <c r="D11">
        <f>'T.35.04.C'!$C$3</f>
        <v>1044.4200709694596</v>
      </c>
      <c r="E11">
        <f t="shared" si="0"/>
        <v>0.4</v>
      </c>
      <c r="F11">
        <f>'T.35.04.C (2)'!$C$11</f>
        <v>4700.3099694853836</v>
      </c>
      <c r="G11">
        <f t="shared" si="1"/>
        <v>1</v>
      </c>
      <c r="H11">
        <f t="shared" si="2"/>
        <v>2004</v>
      </c>
      <c r="I11" t="b">
        <f t="shared" si="3"/>
        <v>1</v>
      </c>
      <c r="J11">
        <f t="shared" si="4"/>
        <v>7</v>
      </c>
      <c r="K11">
        <v>1</v>
      </c>
    </row>
    <row r="12" spans="1:11" x14ac:dyDescent="0.25">
      <c r="A12" t="s">
        <v>53</v>
      </c>
      <c r="B12">
        <v>250000</v>
      </c>
      <c r="C12">
        <v>45</v>
      </c>
      <c r="D12">
        <f>'T.45.04.C'!$C$3</f>
        <v>4206.6558508896233</v>
      </c>
      <c r="E12">
        <f t="shared" si="0"/>
        <v>0.4</v>
      </c>
      <c r="F12">
        <f>'T.45.04.C (2)'!$C$11</f>
        <v>28565.936241200761</v>
      </c>
      <c r="G12">
        <f t="shared" si="1"/>
        <v>1</v>
      </c>
      <c r="H12">
        <f t="shared" si="2"/>
        <v>2004</v>
      </c>
      <c r="I12" t="b">
        <f t="shared" si="3"/>
        <v>1</v>
      </c>
      <c r="J12">
        <f t="shared" si="4"/>
        <v>7</v>
      </c>
      <c r="K12">
        <v>1</v>
      </c>
    </row>
    <row r="13" spans="1:11" x14ac:dyDescent="0.25">
      <c r="A13" t="s">
        <v>53</v>
      </c>
      <c r="B13">
        <v>250000</v>
      </c>
      <c r="C13">
        <v>55</v>
      </c>
      <c r="D13">
        <f>'T.55.04.C'!$C$3</f>
        <v>14744.078797648601</v>
      </c>
      <c r="E13">
        <f t="shared" si="0"/>
        <v>0.4</v>
      </c>
      <c r="F13">
        <f>'T.55.04.C (2)'!$C$11</f>
        <v>90931.097392366748</v>
      </c>
      <c r="G13">
        <f t="shared" si="1"/>
        <v>1</v>
      </c>
      <c r="H13">
        <f t="shared" si="2"/>
        <v>2004</v>
      </c>
      <c r="I13" t="b">
        <f t="shared" si="3"/>
        <v>1</v>
      </c>
      <c r="J13">
        <f t="shared" si="4"/>
        <v>7</v>
      </c>
      <c r="K13">
        <v>1</v>
      </c>
    </row>
    <row r="14" spans="1:11" x14ac:dyDescent="0.25">
      <c r="A14" t="s">
        <v>53</v>
      </c>
      <c r="B14">
        <v>500000</v>
      </c>
      <c r="C14">
        <v>26</v>
      </c>
      <c r="D14">
        <f>'T.26.04.D'!$C$3</f>
        <v>868.80228558172996</v>
      </c>
      <c r="E14">
        <f t="shared" si="0"/>
        <v>0.4</v>
      </c>
      <c r="F14">
        <f>'T.26.04.D (2)'!$C$11</f>
        <v>563.46578329438796</v>
      </c>
      <c r="G14">
        <f t="shared" si="1"/>
        <v>1</v>
      </c>
      <c r="H14">
        <f t="shared" si="2"/>
        <v>2004</v>
      </c>
      <c r="I14" t="b">
        <f t="shared" si="3"/>
        <v>1</v>
      </c>
      <c r="J14">
        <f t="shared" si="4"/>
        <v>7</v>
      </c>
      <c r="K14">
        <v>1</v>
      </c>
    </row>
    <row r="15" spans="1:11" x14ac:dyDescent="0.25">
      <c r="A15" t="s">
        <v>53</v>
      </c>
      <c r="B15">
        <v>500000</v>
      </c>
      <c r="C15">
        <v>35</v>
      </c>
      <c r="D15">
        <f>'T.35.04.D'!$C$3</f>
        <v>2064.5297238531839</v>
      </c>
      <c r="E15">
        <f t="shared" si="0"/>
        <v>0.4</v>
      </c>
      <c r="F15">
        <f>'T.35.04.D (2)'!$C$11</f>
        <v>9317.906284890485</v>
      </c>
      <c r="G15">
        <f t="shared" si="1"/>
        <v>1</v>
      </c>
      <c r="H15">
        <f t="shared" si="2"/>
        <v>2004</v>
      </c>
      <c r="I15" t="b">
        <f t="shared" si="3"/>
        <v>1</v>
      </c>
      <c r="J15">
        <f t="shared" si="4"/>
        <v>7</v>
      </c>
      <c r="K15">
        <v>1</v>
      </c>
    </row>
    <row r="16" spans="1:11" x14ac:dyDescent="0.25">
      <c r="A16" t="s">
        <v>53</v>
      </c>
      <c r="B16">
        <v>500000</v>
      </c>
      <c r="C16">
        <v>45</v>
      </c>
      <c r="D16">
        <f>'T.45.04.D'!$C$3</f>
        <v>8389.277508846475</v>
      </c>
      <c r="E16">
        <f t="shared" si="0"/>
        <v>0.4</v>
      </c>
      <c r="F16">
        <f>'T.45.04.D (2)'!$C$11</f>
        <v>57046.085477387074</v>
      </c>
      <c r="G16">
        <f t="shared" si="1"/>
        <v>1</v>
      </c>
      <c r="H16">
        <f t="shared" si="2"/>
        <v>2004</v>
      </c>
      <c r="I16" t="b">
        <f t="shared" si="3"/>
        <v>1</v>
      </c>
      <c r="J16">
        <f t="shared" si="4"/>
        <v>7</v>
      </c>
      <c r="K16">
        <v>1</v>
      </c>
    </row>
    <row r="17" spans="1:11" x14ac:dyDescent="0.25">
      <c r="A17" t="s">
        <v>53</v>
      </c>
      <c r="B17">
        <v>500000</v>
      </c>
      <c r="C17">
        <v>55</v>
      </c>
      <c r="D17">
        <f>'T.55.04.D'!$C$3</f>
        <v>29460.368384052064</v>
      </c>
      <c r="E17">
        <f t="shared" si="0"/>
        <v>0.4</v>
      </c>
      <c r="F17">
        <f>'T.55.04.D (2)'!$C$11</f>
        <v>181763.40096177053</v>
      </c>
      <c r="G17">
        <f t="shared" si="1"/>
        <v>1</v>
      </c>
      <c r="H17">
        <f t="shared" si="2"/>
        <v>2004</v>
      </c>
      <c r="I17" t="b">
        <f t="shared" si="3"/>
        <v>1</v>
      </c>
      <c r="J17">
        <f t="shared" si="4"/>
        <v>7</v>
      </c>
      <c r="K17">
        <v>1</v>
      </c>
    </row>
    <row r="18" spans="1:11" x14ac:dyDescent="0.25">
      <c r="A18" t="s">
        <v>53</v>
      </c>
      <c r="B18">
        <v>1000000</v>
      </c>
      <c r="C18">
        <v>26</v>
      </c>
      <c r="D18">
        <f>'T.26.04.E'!$C$3</f>
        <v>1713.3890764594421</v>
      </c>
      <c r="E18">
        <f t="shared" si="0"/>
        <v>0.4</v>
      </c>
      <c r="F18">
        <f>'T.26.04.E (2)'!$C$11</f>
        <v>1044.486062711205</v>
      </c>
      <c r="G18">
        <f t="shared" si="1"/>
        <v>1</v>
      </c>
      <c r="H18">
        <f t="shared" si="2"/>
        <v>2004</v>
      </c>
      <c r="I18" t="b">
        <f t="shared" si="3"/>
        <v>1</v>
      </c>
      <c r="J18">
        <f t="shared" si="4"/>
        <v>7</v>
      </c>
      <c r="K18">
        <v>1</v>
      </c>
    </row>
    <row r="19" spans="1:11" x14ac:dyDescent="0.25">
      <c r="A19" t="s">
        <v>53</v>
      </c>
      <c r="B19">
        <v>1000000</v>
      </c>
      <c r="C19">
        <v>35</v>
      </c>
      <c r="D19">
        <f>'T.35.04.E'!$C$3</f>
        <v>4104.7490296206324</v>
      </c>
      <c r="E19">
        <f t="shared" si="0"/>
        <v>0.4</v>
      </c>
      <c r="F19">
        <f>'T.35.04.E (2)'!$C$11</f>
        <v>18553.098915700684</v>
      </c>
      <c r="G19">
        <f t="shared" si="1"/>
        <v>1</v>
      </c>
      <c r="H19">
        <f t="shared" si="2"/>
        <v>2004</v>
      </c>
      <c r="I19" t="b">
        <f t="shared" si="3"/>
        <v>1</v>
      </c>
      <c r="J19">
        <f t="shared" si="4"/>
        <v>7</v>
      </c>
      <c r="K19">
        <v>1</v>
      </c>
    </row>
    <row r="20" spans="1:11" x14ac:dyDescent="0.25">
      <c r="A20" t="s">
        <v>53</v>
      </c>
      <c r="B20">
        <v>1000000</v>
      </c>
      <c r="C20">
        <v>45</v>
      </c>
      <c r="D20">
        <f>'T.45.04.E'!$C$3</f>
        <v>16754.52082476018</v>
      </c>
      <c r="E20">
        <f t="shared" si="0"/>
        <v>0.4</v>
      </c>
      <c r="F20">
        <f>'T.45.04.E (2)'!$C$11</f>
        <v>114006.38394975969</v>
      </c>
      <c r="G20">
        <f t="shared" si="1"/>
        <v>1</v>
      </c>
      <c r="H20">
        <f t="shared" si="2"/>
        <v>2004</v>
      </c>
      <c r="I20" t="b">
        <f t="shared" si="3"/>
        <v>1</v>
      </c>
      <c r="J20">
        <f t="shared" si="4"/>
        <v>7</v>
      </c>
      <c r="K20">
        <v>1</v>
      </c>
    </row>
    <row r="21" spans="1:11" x14ac:dyDescent="0.25">
      <c r="A21" t="s">
        <v>53</v>
      </c>
      <c r="B21">
        <v>1000000</v>
      </c>
      <c r="C21">
        <v>55</v>
      </c>
      <c r="D21">
        <f>'T.55.04.E'!$C$3</f>
        <v>58892.947556858984</v>
      </c>
      <c r="E21">
        <f t="shared" si="0"/>
        <v>0.4</v>
      </c>
      <c r="F21">
        <f>'T.55.04.E (2)'!$C$11</f>
        <v>363428.0081005778</v>
      </c>
      <c r="G21">
        <f t="shared" si="1"/>
        <v>1</v>
      </c>
      <c r="H21">
        <f t="shared" si="2"/>
        <v>2004</v>
      </c>
      <c r="I21" t="b">
        <f t="shared" si="3"/>
        <v>1</v>
      </c>
      <c r="J21">
        <f t="shared" si="4"/>
        <v>7</v>
      </c>
      <c r="K21">
        <v>1</v>
      </c>
    </row>
    <row r="22" spans="1:11" x14ac:dyDescent="0.25">
      <c r="A22" t="s">
        <v>53</v>
      </c>
      <c r="B22">
        <v>2000000</v>
      </c>
      <c r="C22">
        <v>26</v>
      </c>
      <c r="D22">
        <f>'T.26.04.F'!$C$3</f>
        <v>3402.5626582148661</v>
      </c>
      <c r="E22">
        <f t="shared" si="0"/>
        <v>0.4</v>
      </c>
      <c r="F22">
        <f>'T.26.04.F (2)'!$C$11</f>
        <v>2006.5266215448401</v>
      </c>
      <c r="G22">
        <f t="shared" si="1"/>
        <v>1</v>
      </c>
      <c r="H22">
        <f t="shared" si="2"/>
        <v>2004</v>
      </c>
      <c r="I22" t="b">
        <f t="shared" si="3"/>
        <v>1</v>
      </c>
      <c r="J22">
        <f t="shared" si="4"/>
        <v>7</v>
      </c>
      <c r="K22">
        <v>1</v>
      </c>
    </row>
    <row r="23" spans="1:11" x14ac:dyDescent="0.25">
      <c r="A23" t="s">
        <v>53</v>
      </c>
      <c r="B23">
        <v>2000000</v>
      </c>
      <c r="C23">
        <v>35</v>
      </c>
      <c r="D23">
        <f>'T.35.04.F'!$C$3</f>
        <v>8185.1876411555286</v>
      </c>
      <c r="E23">
        <f t="shared" si="0"/>
        <v>0.4</v>
      </c>
      <c r="F23">
        <f>'T.35.04.F (2)'!$C$11</f>
        <v>37023.484177321072</v>
      </c>
      <c r="G23">
        <f t="shared" si="1"/>
        <v>1</v>
      </c>
      <c r="H23">
        <f t="shared" si="2"/>
        <v>2004</v>
      </c>
      <c r="I23" t="b">
        <f t="shared" si="3"/>
        <v>1</v>
      </c>
      <c r="J23">
        <f t="shared" si="4"/>
        <v>7</v>
      </c>
      <c r="K23">
        <v>1</v>
      </c>
    </row>
    <row r="24" spans="1:11" x14ac:dyDescent="0.25">
      <c r="A24" t="s">
        <v>53</v>
      </c>
      <c r="B24">
        <v>2000000</v>
      </c>
      <c r="C24">
        <v>45</v>
      </c>
      <c r="D24">
        <f>'T.45.04.F'!$C$3</f>
        <v>33485.007456587591</v>
      </c>
      <c r="E24">
        <f t="shared" si="0"/>
        <v>0.4</v>
      </c>
      <c r="F24">
        <f>'T.45.04.F (2)'!$C$11</f>
        <v>227926.98089450496</v>
      </c>
      <c r="G24">
        <f t="shared" si="1"/>
        <v>1</v>
      </c>
      <c r="H24">
        <f t="shared" si="2"/>
        <v>2004</v>
      </c>
      <c r="I24" t="b">
        <f t="shared" si="3"/>
        <v>1</v>
      </c>
      <c r="J24">
        <f t="shared" si="4"/>
        <v>7</v>
      </c>
      <c r="K24">
        <v>1</v>
      </c>
    </row>
    <row r="25" spans="1:11" x14ac:dyDescent="0.25">
      <c r="A25" t="s">
        <v>53</v>
      </c>
      <c r="B25">
        <v>2000000</v>
      </c>
      <c r="C25">
        <v>55</v>
      </c>
      <c r="D25">
        <f>'T.55.04.F'!$C$3</f>
        <v>117758.10590247283</v>
      </c>
      <c r="E25">
        <f t="shared" si="0"/>
        <v>0.4</v>
      </c>
      <c r="F25">
        <f>'T.55.04.F (2)'!$C$11</f>
        <v>726757.22237819259</v>
      </c>
      <c r="G25">
        <f t="shared" si="1"/>
        <v>1</v>
      </c>
      <c r="H25">
        <f t="shared" si="2"/>
        <v>2004</v>
      </c>
      <c r="I25" t="b">
        <f t="shared" si="3"/>
        <v>1</v>
      </c>
      <c r="J25">
        <f t="shared" si="4"/>
        <v>7</v>
      </c>
      <c r="K25">
        <v>1</v>
      </c>
    </row>
    <row r="26" spans="1:11" x14ac:dyDescent="0.25">
      <c r="A26" t="s">
        <v>54</v>
      </c>
      <c r="B26">
        <v>50000</v>
      </c>
      <c r="C26">
        <v>26</v>
      </c>
      <c r="D26">
        <f>'S.26.04.A'!$C$3</f>
        <v>2622.8031168188595</v>
      </c>
      <c r="E26">
        <f t="shared" si="0"/>
        <v>0.4</v>
      </c>
      <c r="F26" s="16">
        <f>'S.26.04.A (2)'!$C$11</f>
        <v>1159.0503179193024</v>
      </c>
      <c r="G26">
        <f t="shared" si="1"/>
        <v>1</v>
      </c>
      <c r="H26">
        <f t="shared" si="2"/>
        <v>2004</v>
      </c>
      <c r="I26" t="b">
        <f t="shared" si="3"/>
        <v>1</v>
      </c>
      <c r="J26">
        <f t="shared" si="4"/>
        <v>7</v>
      </c>
      <c r="K26">
        <v>1</v>
      </c>
    </row>
    <row r="27" spans="1:11" x14ac:dyDescent="0.25">
      <c r="A27" t="s">
        <v>54</v>
      </c>
      <c r="B27">
        <v>50000</v>
      </c>
      <c r="C27">
        <v>35</v>
      </c>
      <c r="D27">
        <f>'S.35.04.A'!$C$3</f>
        <v>5507.7098635381026</v>
      </c>
      <c r="E27">
        <f t="shared" si="0"/>
        <v>0.4</v>
      </c>
      <c r="F27" s="16">
        <f>'S.35.04.A (2)'!$C$11</f>
        <v>3133.7407637162228</v>
      </c>
      <c r="G27">
        <f t="shared" si="1"/>
        <v>1</v>
      </c>
      <c r="H27">
        <f t="shared" si="2"/>
        <v>2004</v>
      </c>
      <c r="I27" t="b">
        <f t="shared" si="3"/>
        <v>1</v>
      </c>
      <c r="J27">
        <f t="shared" si="4"/>
        <v>7</v>
      </c>
      <c r="K27">
        <v>1</v>
      </c>
    </row>
    <row r="28" spans="1:11" x14ac:dyDescent="0.25">
      <c r="A28" t="s">
        <v>54</v>
      </c>
      <c r="B28">
        <v>50000</v>
      </c>
      <c r="C28">
        <v>45</v>
      </c>
      <c r="D28">
        <f>'S.45.04.A'!$C$3</f>
        <v>12391.212449008231</v>
      </c>
      <c r="E28">
        <f t="shared" si="0"/>
        <v>0.4</v>
      </c>
      <c r="F28" s="16">
        <f>'S.45.04.A (2)'!$C$11</f>
        <v>7520.3570731110458</v>
      </c>
      <c r="G28">
        <f t="shared" si="1"/>
        <v>1</v>
      </c>
      <c r="H28">
        <f t="shared" si="2"/>
        <v>2004</v>
      </c>
      <c r="I28" t="b">
        <f t="shared" si="3"/>
        <v>1</v>
      </c>
      <c r="J28">
        <f t="shared" si="4"/>
        <v>7</v>
      </c>
      <c r="K28">
        <v>1</v>
      </c>
    </row>
    <row r="29" spans="1:11" x14ac:dyDescent="0.25">
      <c r="A29" t="s">
        <v>54</v>
      </c>
      <c r="B29">
        <v>50000</v>
      </c>
      <c r="C29">
        <v>55</v>
      </c>
      <c r="D29">
        <f>'S.55.04.A'!$C$3</f>
        <v>21856.688719042559</v>
      </c>
      <c r="E29">
        <f t="shared" si="0"/>
        <v>0.4</v>
      </c>
      <c r="F29" s="16">
        <f>'S.55.04.A (2)'!$C$11</f>
        <v>12248.784752667028</v>
      </c>
      <c r="G29">
        <f t="shared" si="1"/>
        <v>1</v>
      </c>
      <c r="H29">
        <f t="shared" si="2"/>
        <v>2004</v>
      </c>
      <c r="I29" t="b">
        <f t="shared" si="3"/>
        <v>1</v>
      </c>
      <c r="J29">
        <f t="shared" si="4"/>
        <v>7</v>
      </c>
      <c r="K29">
        <v>1</v>
      </c>
    </row>
    <row r="30" spans="1:11" x14ac:dyDescent="0.25">
      <c r="A30" t="s">
        <v>54</v>
      </c>
      <c r="B30">
        <v>100000</v>
      </c>
      <c r="C30">
        <v>26</v>
      </c>
      <c r="D30">
        <f>'S.26.04.B'!$C$3</f>
        <v>4996.0112888698941</v>
      </c>
      <c r="E30">
        <f t="shared" si="0"/>
        <v>0.4</v>
      </c>
      <c r="F30" s="17">
        <f>'S.26.04.B (2)'!$C$11</f>
        <v>2228.2714406913724</v>
      </c>
      <c r="G30">
        <f t="shared" si="1"/>
        <v>1</v>
      </c>
      <c r="H30">
        <f t="shared" si="2"/>
        <v>2004</v>
      </c>
      <c r="I30" t="b">
        <f t="shared" si="3"/>
        <v>1</v>
      </c>
      <c r="J30">
        <f t="shared" si="4"/>
        <v>7</v>
      </c>
      <c r="K30">
        <v>1</v>
      </c>
    </row>
    <row r="31" spans="1:11" x14ac:dyDescent="0.25">
      <c r="A31" t="s">
        <v>54</v>
      </c>
      <c r="B31">
        <v>100000</v>
      </c>
      <c r="C31">
        <v>35</v>
      </c>
      <c r="D31">
        <f>'S.35.04.B'!$C$3</f>
        <v>10771.380353661425</v>
      </c>
      <c r="E31">
        <f t="shared" si="0"/>
        <v>0.4</v>
      </c>
      <c r="F31" s="17">
        <f>'S.35.04.B (2)'!$C$11</f>
        <v>6181.4932085474366</v>
      </c>
      <c r="G31">
        <f t="shared" si="1"/>
        <v>1</v>
      </c>
      <c r="H31">
        <f t="shared" si="2"/>
        <v>2004</v>
      </c>
      <c r="I31" t="b">
        <f t="shared" si="3"/>
        <v>1</v>
      </c>
      <c r="J31">
        <f t="shared" si="4"/>
        <v>7</v>
      </c>
      <c r="K31">
        <v>1</v>
      </c>
    </row>
    <row r="32" spans="1:11" x14ac:dyDescent="0.25">
      <c r="A32" t="s">
        <v>54</v>
      </c>
      <c r="B32">
        <v>100000</v>
      </c>
      <c r="C32">
        <v>45</v>
      </c>
      <c r="D32">
        <f>'S.45.04.B'!$C$3</f>
        <v>24554.876470070634</v>
      </c>
      <c r="E32">
        <f t="shared" si="0"/>
        <v>0.4</v>
      </c>
      <c r="F32" s="17">
        <f>'S.45.04.B (2)'!$C$11</f>
        <v>14965.884843640684</v>
      </c>
      <c r="G32">
        <f t="shared" si="1"/>
        <v>1</v>
      </c>
      <c r="H32">
        <f t="shared" si="2"/>
        <v>2004</v>
      </c>
      <c r="I32" t="b">
        <f t="shared" si="3"/>
        <v>1</v>
      </c>
      <c r="J32">
        <f t="shared" si="4"/>
        <v>7</v>
      </c>
      <c r="K32">
        <v>1</v>
      </c>
    </row>
    <row r="33" spans="1:11" x14ac:dyDescent="0.25">
      <c r="A33" t="s">
        <v>54</v>
      </c>
      <c r="B33">
        <v>100000</v>
      </c>
      <c r="C33">
        <v>55</v>
      </c>
      <c r="D33">
        <f>'S.55.04.B'!$C$3</f>
        <v>43519.174748298996</v>
      </c>
      <c r="E33">
        <f t="shared" si="0"/>
        <v>0.4</v>
      </c>
      <c r="F33" s="17">
        <f>'S.55.04.B (2)'!$C$11</f>
        <v>24443.385445761771</v>
      </c>
      <c r="G33">
        <f t="shared" si="1"/>
        <v>1</v>
      </c>
      <c r="H33">
        <f t="shared" si="2"/>
        <v>2004</v>
      </c>
      <c r="I33" t="b">
        <f t="shared" si="3"/>
        <v>1</v>
      </c>
      <c r="J33">
        <f t="shared" si="4"/>
        <v>7</v>
      </c>
      <c r="K33">
        <v>1</v>
      </c>
    </row>
    <row r="34" spans="1:11" x14ac:dyDescent="0.25">
      <c r="A34" t="s">
        <v>54</v>
      </c>
      <c r="B34">
        <v>250000</v>
      </c>
      <c r="C34">
        <v>26</v>
      </c>
      <c r="D34">
        <f>'S.26.04.C'!$C$3</f>
        <v>12115.635805022988</v>
      </c>
      <c r="E34">
        <f t="shared" si="0"/>
        <v>0.4</v>
      </c>
      <c r="F34" s="17">
        <f>'S.26.04.C (2)'!$C$11</f>
        <v>5435.9348090075782</v>
      </c>
      <c r="G34">
        <f t="shared" si="1"/>
        <v>1</v>
      </c>
      <c r="H34">
        <f t="shared" si="2"/>
        <v>2004</v>
      </c>
      <c r="I34" t="b">
        <f t="shared" si="3"/>
        <v>1</v>
      </c>
      <c r="J34">
        <f t="shared" si="4"/>
        <v>7</v>
      </c>
      <c r="K34">
        <v>1</v>
      </c>
    </row>
    <row r="35" spans="1:11" x14ac:dyDescent="0.25">
      <c r="A35" t="s">
        <v>54</v>
      </c>
      <c r="B35">
        <v>250000</v>
      </c>
      <c r="C35">
        <v>35</v>
      </c>
      <c r="D35">
        <f>'S.35.04.C'!$C$3</f>
        <v>26562.391824031405</v>
      </c>
      <c r="E35">
        <f t="shared" si="0"/>
        <v>0.4</v>
      </c>
      <c r="F35" s="17">
        <f>'S.35.04.C (2)'!$C$11</f>
        <v>15324.750543041086</v>
      </c>
      <c r="G35">
        <f t="shared" si="1"/>
        <v>1</v>
      </c>
      <c r="H35">
        <f t="shared" si="2"/>
        <v>2004</v>
      </c>
      <c r="I35" t="b">
        <f t="shared" si="3"/>
        <v>1</v>
      </c>
      <c r="J35">
        <f t="shared" si="4"/>
        <v>7</v>
      </c>
      <c r="K35">
        <v>1</v>
      </c>
    </row>
    <row r="36" spans="1:11" x14ac:dyDescent="0.25">
      <c r="A36" t="s">
        <v>54</v>
      </c>
      <c r="B36">
        <v>250000</v>
      </c>
      <c r="C36">
        <v>45</v>
      </c>
      <c r="D36">
        <f>'S.45.04.C'!$C$3</f>
        <v>61045.868533257817</v>
      </c>
      <c r="E36">
        <f t="shared" si="0"/>
        <v>0.4</v>
      </c>
      <c r="F36" s="17">
        <f>'S.45.04.C (2)'!$C$11</f>
        <v>37302.468155229559</v>
      </c>
      <c r="G36">
        <f t="shared" si="1"/>
        <v>1</v>
      </c>
      <c r="H36">
        <f t="shared" si="2"/>
        <v>2004</v>
      </c>
      <c r="I36" t="b">
        <f t="shared" si="3"/>
        <v>1</v>
      </c>
      <c r="J36">
        <f t="shared" si="4"/>
        <v>7</v>
      </c>
      <c r="K36">
        <v>1</v>
      </c>
    </row>
    <row r="37" spans="1:11" x14ac:dyDescent="0.25">
      <c r="A37" t="s">
        <v>54</v>
      </c>
      <c r="B37">
        <v>250000</v>
      </c>
      <c r="C37">
        <v>55</v>
      </c>
      <c r="D37">
        <f>'S.55.04.C'!$C$3</f>
        <v>108506.63283606835</v>
      </c>
      <c r="E37">
        <f t="shared" si="0"/>
        <v>0.4</v>
      </c>
      <c r="F37" s="17">
        <f>'S.55.04.C (2)'!$C$11</f>
        <v>61027.187525045993</v>
      </c>
      <c r="G37">
        <f t="shared" si="1"/>
        <v>1</v>
      </c>
      <c r="H37">
        <f t="shared" si="2"/>
        <v>2004</v>
      </c>
      <c r="I37" t="b">
        <f t="shared" si="3"/>
        <v>1</v>
      </c>
      <c r="J37">
        <f t="shared" si="4"/>
        <v>7</v>
      </c>
      <c r="K37">
        <v>1</v>
      </c>
    </row>
    <row r="38" spans="1:11" x14ac:dyDescent="0.25">
      <c r="A38" t="s">
        <v>54</v>
      </c>
      <c r="B38">
        <v>500000</v>
      </c>
      <c r="C38">
        <v>26</v>
      </c>
      <c r="D38">
        <f>'S.26.04.D'!$C$3</f>
        <v>23981.676665278148</v>
      </c>
      <c r="E38">
        <f t="shared" si="0"/>
        <v>0.4</v>
      </c>
      <c r="F38" s="17">
        <f>'S.26.04.D (2)'!$C$11</f>
        <v>10782.040422867907</v>
      </c>
      <c r="G38">
        <f t="shared" si="1"/>
        <v>1</v>
      </c>
      <c r="H38">
        <f t="shared" si="2"/>
        <v>2004</v>
      </c>
      <c r="I38" t="b">
        <f t="shared" si="3"/>
        <v>1</v>
      </c>
      <c r="J38">
        <f t="shared" si="4"/>
        <v>7</v>
      </c>
      <c r="K38">
        <v>1</v>
      </c>
    </row>
    <row r="39" spans="1:11" x14ac:dyDescent="0.25">
      <c r="A39" t="s">
        <v>54</v>
      </c>
      <c r="B39">
        <v>500000</v>
      </c>
      <c r="C39">
        <v>35</v>
      </c>
      <c r="D39">
        <f>'S.35.04.D'!$C$3</f>
        <v>52880.744274648037</v>
      </c>
      <c r="E39">
        <f t="shared" si="0"/>
        <v>0.4</v>
      </c>
      <c r="F39" s="17">
        <f>'S.35.04.D (2)'!$C$11</f>
        <v>30563.512767197171</v>
      </c>
      <c r="G39">
        <f t="shared" si="1"/>
        <v>1</v>
      </c>
      <c r="H39">
        <f t="shared" si="2"/>
        <v>2004</v>
      </c>
      <c r="I39" t="b">
        <f t="shared" si="3"/>
        <v>1</v>
      </c>
      <c r="J39">
        <f t="shared" si="4"/>
        <v>7</v>
      </c>
      <c r="K39">
        <v>1</v>
      </c>
    </row>
    <row r="40" spans="1:11" x14ac:dyDescent="0.25">
      <c r="A40" t="s">
        <v>54</v>
      </c>
      <c r="B40">
        <v>500000</v>
      </c>
      <c r="C40">
        <v>45</v>
      </c>
      <c r="D40">
        <f>'S.45.04.D'!$C$3</f>
        <v>121864.18863856983</v>
      </c>
      <c r="E40">
        <f t="shared" si="0"/>
        <v>0.4</v>
      </c>
      <c r="F40" s="17">
        <f>'S.45.04.D (2)'!$C$11</f>
        <v>74530.107007877785</v>
      </c>
      <c r="G40">
        <f t="shared" si="1"/>
        <v>1</v>
      </c>
      <c r="H40">
        <f t="shared" si="2"/>
        <v>2004</v>
      </c>
      <c r="I40" t="b">
        <f t="shared" si="3"/>
        <v>1</v>
      </c>
      <c r="J40">
        <f t="shared" si="4"/>
        <v>7</v>
      </c>
      <c r="K40">
        <v>1</v>
      </c>
    </row>
    <row r="41" spans="1:11" x14ac:dyDescent="0.25">
      <c r="A41" t="s">
        <v>54</v>
      </c>
      <c r="B41">
        <v>500000</v>
      </c>
      <c r="C41">
        <v>55</v>
      </c>
      <c r="D41">
        <f>'S.55.04.D'!$C$3</f>
        <v>216819.06298235062</v>
      </c>
      <c r="E41">
        <f t="shared" si="0"/>
        <v>0.4</v>
      </c>
      <c r="F41" s="17">
        <f>'S.55.04.D (2)'!$C$11</f>
        <v>122000.19099051977</v>
      </c>
      <c r="G41">
        <f t="shared" si="1"/>
        <v>1</v>
      </c>
      <c r="H41">
        <f t="shared" si="2"/>
        <v>2004</v>
      </c>
      <c r="I41" t="b">
        <f t="shared" si="3"/>
        <v>1</v>
      </c>
      <c r="J41">
        <f t="shared" si="4"/>
        <v>7</v>
      </c>
      <c r="K41">
        <v>1</v>
      </c>
    </row>
    <row r="42" spans="1:11" x14ac:dyDescent="0.25">
      <c r="A42" t="s">
        <v>54</v>
      </c>
      <c r="B42">
        <v>1000000</v>
      </c>
      <c r="C42">
        <v>26</v>
      </c>
      <c r="D42">
        <f>'S.26.04.E'!$C$3</f>
        <v>47713.758385788482</v>
      </c>
      <c r="E42">
        <f t="shared" si="0"/>
        <v>0.4</v>
      </c>
      <c r="F42" s="17">
        <f>'S.26.04.E (2)'!$C$11</f>
        <v>21474.251650588609</v>
      </c>
      <c r="G42">
        <f t="shared" si="1"/>
        <v>1</v>
      </c>
      <c r="H42">
        <f t="shared" si="2"/>
        <v>2004</v>
      </c>
      <c r="I42" t="b">
        <f t="shared" si="3"/>
        <v>1</v>
      </c>
      <c r="J42">
        <f t="shared" si="4"/>
        <v>7</v>
      </c>
      <c r="K42">
        <v>1</v>
      </c>
    </row>
    <row r="43" spans="1:11" x14ac:dyDescent="0.25">
      <c r="A43" t="s">
        <v>54</v>
      </c>
      <c r="B43">
        <v>1000000</v>
      </c>
      <c r="C43">
        <v>35</v>
      </c>
      <c r="D43">
        <f>'S.35.04.E'!$C$3</f>
        <v>105517.44917588129</v>
      </c>
      <c r="E43">
        <f t="shared" si="0"/>
        <v>0.4</v>
      </c>
      <c r="F43" s="17">
        <f>'S.35.04.E (2)'!$C$11</f>
        <v>61041.03721550935</v>
      </c>
      <c r="G43">
        <f t="shared" si="1"/>
        <v>1</v>
      </c>
      <c r="H43">
        <f t="shared" si="2"/>
        <v>2004</v>
      </c>
      <c r="I43" t="b">
        <f t="shared" si="3"/>
        <v>1</v>
      </c>
      <c r="J43">
        <f t="shared" si="4"/>
        <v>7</v>
      </c>
      <c r="K43">
        <v>1</v>
      </c>
    </row>
    <row r="44" spans="1:11" x14ac:dyDescent="0.25">
      <c r="A44" t="s">
        <v>54</v>
      </c>
      <c r="B44">
        <v>1000000</v>
      </c>
      <c r="C44">
        <v>45</v>
      </c>
      <c r="D44">
        <f>'S.45.04.E'!$C$3</f>
        <v>243500.82884919379</v>
      </c>
      <c r="E44">
        <f t="shared" si="0"/>
        <v>0.4</v>
      </c>
      <c r="F44" s="17">
        <f>'S.45.04.E (2)'!$C$11</f>
        <v>148985.38471317399</v>
      </c>
      <c r="G44">
        <f t="shared" si="1"/>
        <v>1</v>
      </c>
      <c r="H44">
        <f t="shared" si="2"/>
        <v>2004</v>
      </c>
      <c r="I44" t="b">
        <f t="shared" si="3"/>
        <v>1</v>
      </c>
      <c r="J44">
        <f t="shared" si="4"/>
        <v>7</v>
      </c>
      <c r="K44">
        <v>1</v>
      </c>
    </row>
    <row r="45" spans="1:11" x14ac:dyDescent="0.25">
      <c r="A45" t="s">
        <v>54</v>
      </c>
      <c r="B45">
        <v>1000000</v>
      </c>
      <c r="C45">
        <v>55</v>
      </c>
      <c r="D45">
        <f>'S.55.04.E'!$C$3</f>
        <v>433443.92327491503</v>
      </c>
      <c r="E45">
        <f t="shared" si="0"/>
        <v>0.4</v>
      </c>
      <c r="F45" s="17">
        <f>'S.55.04.E (2)'!$C$11</f>
        <v>243946.1979214673</v>
      </c>
      <c r="G45">
        <f t="shared" si="1"/>
        <v>1</v>
      </c>
      <c r="H45">
        <f t="shared" si="2"/>
        <v>2004</v>
      </c>
      <c r="I45" t="b">
        <f t="shared" si="3"/>
        <v>1</v>
      </c>
      <c r="J45">
        <f t="shared" si="4"/>
        <v>7</v>
      </c>
      <c r="K45">
        <v>1</v>
      </c>
    </row>
    <row r="46" spans="1:11" x14ac:dyDescent="0.25">
      <c r="A46" t="s">
        <v>54</v>
      </c>
      <c r="B46">
        <v>2000000</v>
      </c>
      <c r="C46">
        <v>26</v>
      </c>
      <c r="D46">
        <f>'S.26.04.F'!$C$3</f>
        <v>95177.921826809121</v>
      </c>
      <c r="E46">
        <f t="shared" si="0"/>
        <v>0.4</v>
      </c>
      <c r="F46" s="17">
        <f>'S.26.04.F (2)'!$C$11</f>
        <v>42858.674106029954</v>
      </c>
      <c r="G46">
        <f t="shared" si="1"/>
        <v>1</v>
      </c>
      <c r="H46">
        <f t="shared" si="2"/>
        <v>2004</v>
      </c>
      <c r="I46" t="b">
        <f t="shared" si="3"/>
        <v>1</v>
      </c>
      <c r="J46">
        <f t="shared" si="4"/>
        <v>7</v>
      </c>
      <c r="K46">
        <v>1</v>
      </c>
    </row>
    <row r="47" spans="1:11" x14ac:dyDescent="0.25">
      <c r="A47" t="s">
        <v>54</v>
      </c>
      <c r="B47">
        <v>2000000</v>
      </c>
      <c r="C47">
        <v>35</v>
      </c>
      <c r="D47">
        <f>'S.35.04.F'!$C$3</f>
        <v>210790.85897834782</v>
      </c>
      <c r="E47">
        <f t="shared" si="0"/>
        <v>0.4</v>
      </c>
      <c r="F47" s="17">
        <f>'S.35.04.F (2)'!$C$11</f>
        <v>121996.08611213371</v>
      </c>
      <c r="G47">
        <f t="shared" si="1"/>
        <v>1</v>
      </c>
      <c r="H47">
        <f t="shared" si="2"/>
        <v>2004</v>
      </c>
      <c r="I47" t="b">
        <f t="shared" si="3"/>
        <v>1</v>
      </c>
      <c r="J47">
        <f t="shared" si="4"/>
        <v>7</v>
      </c>
      <c r="K47">
        <v>1</v>
      </c>
    </row>
    <row r="48" spans="1:11" x14ac:dyDescent="0.25">
      <c r="A48" t="s">
        <v>54</v>
      </c>
      <c r="B48">
        <v>2000000</v>
      </c>
      <c r="C48">
        <v>45</v>
      </c>
      <c r="D48">
        <f>'S.45.04.F'!$C$3</f>
        <v>486774.10927044175</v>
      </c>
      <c r="E48">
        <f t="shared" si="0"/>
        <v>0.4</v>
      </c>
      <c r="F48" s="17">
        <f>'S.45.04.F (2)'!$C$11</f>
        <v>297895.9401237662</v>
      </c>
      <c r="G48">
        <f t="shared" si="1"/>
        <v>1</v>
      </c>
      <c r="H48">
        <f t="shared" si="2"/>
        <v>2004</v>
      </c>
      <c r="I48" t="b">
        <f t="shared" si="3"/>
        <v>1</v>
      </c>
      <c r="J48">
        <f t="shared" si="4"/>
        <v>7</v>
      </c>
      <c r="K48">
        <v>1</v>
      </c>
    </row>
    <row r="49" spans="1:11" x14ac:dyDescent="0.25">
      <c r="A49" t="s">
        <v>54</v>
      </c>
      <c r="B49">
        <v>2000000</v>
      </c>
      <c r="C49">
        <v>55</v>
      </c>
      <c r="D49">
        <f>'S.55.04.F'!$C$3</f>
        <v>866693.64386004407</v>
      </c>
      <c r="E49">
        <f t="shared" si="0"/>
        <v>0.4</v>
      </c>
      <c r="F49" s="17">
        <f>'S.55.04.F (2)'!$C$11</f>
        <v>487838.21178336215</v>
      </c>
      <c r="G49">
        <f t="shared" si="1"/>
        <v>1</v>
      </c>
      <c r="H49">
        <f t="shared" si="2"/>
        <v>2004</v>
      </c>
      <c r="I49" t="b">
        <f t="shared" si="3"/>
        <v>1</v>
      </c>
      <c r="J49">
        <f t="shared" si="4"/>
        <v>7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C246-AC56-4011-A47B-270F087E4260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50</v>
      </c>
      <c r="B1" s="19" t="s">
        <v>18</v>
      </c>
    </row>
    <row r="2" spans="1:9" ht="18.75" x14ac:dyDescent="0.3">
      <c r="A2" s="20">
        <v>26</v>
      </c>
      <c r="B2" s="4">
        <v>1.784809E-3</v>
      </c>
      <c r="D2" s="21"/>
      <c r="I2" s="22"/>
    </row>
    <row r="3" spans="1:9" x14ac:dyDescent="0.25">
      <c r="A3" s="20">
        <v>27</v>
      </c>
      <c r="B3" s="4">
        <v>1.7924099999999999E-3</v>
      </c>
      <c r="D3" s="21"/>
      <c r="I3" s="6"/>
    </row>
    <row r="4" spans="1:9" x14ac:dyDescent="0.25">
      <c r="A4" s="20">
        <v>28</v>
      </c>
      <c r="B4" s="4">
        <v>1.8014369999999999E-3</v>
      </c>
      <c r="D4" s="21"/>
      <c r="I4" s="6"/>
    </row>
    <row r="5" spans="1:9" x14ac:dyDescent="0.25">
      <c r="A5" s="20">
        <v>29</v>
      </c>
      <c r="B5" s="4">
        <v>1.8114139999999999E-3</v>
      </c>
      <c r="D5" s="21"/>
    </row>
    <row r="6" spans="1:9" x14ac:dyDescent="0.25">
      <c r="A6" s="20">
        <v>30</v>
      </c>
      <c r="B6" s="4">
        <v>1.8237660000000001E-3</v>
      </c>
      <c r="D6" s="21"/>
    </row>
    <row r="7" spans="1:9" x14ac:dyDescent="0.25">
      <c r="A7" s="20">
        <v>31</v>
      </c>
      <c r="B7" s="4">
        <v>1.843244E-3</v>
      </c>
      <c r="D7" s="21"/>
    </row>
    <row r="8" spans="1:9" x14ac:dyDescent="0.25">
      <c r="A8" s="20">
        <v>32</v>
      </c>
      <c r="B8" s="4">
        <v>1.8660479999999999E-3</v>
      </c>
    </row>
    <row r="9" spans="1:9" x14ac:dyDescent="0.25">
      <c r="A9" s="20">
        <v>33</v>
      </c>
      <c r="B9" s="4">
        <v>1.8888519999999999E-3</v>
      </c>
    </row>
    <row r="10" spans="1:9" x14ac:dyDescent="0.25">
      <c r="A10" s="20">
        <v>34</v>
      </c>
      <c r="B10" s="4">
        <v>1.917357E-3</v>
      </c>
    </row>
    <row r="11" spans="1:9" x14ac:dyDescent="0.25">
      <c r="A11" s="20">
        <v>35</v>
      </c>
      <c r="B11" s="4">
        <v>1.947287E-3</v>
      </c>
    </row>
    <row r="12" spans="1:9" x14ac:dyDescent="0.25">
      <c r="A12" s="20">
        <v>36</v>
      </c>
      <c r="B12" s="4">
        <v>1.9819680000000002E-3</v>
      </c>
    </row>
    <row r="13" spans="1:9" x14ac:dyDescent="0.25">
      <c r="A13" s="20">
        <v>37</v>
      </c>
      <c r="B13" s="4">
        <v>2.0299509999999999E-3</v>
      </c>
    </row>
    <row r="14" spans="1:9" x14ac:dyDescent="0.25">
      <c r="A14" s="20">
        <v>38</v>
      </c>
      <c r="B14" s="4">
        <v>2.0855349999999999E-3</v>
      </c>
    </row>
    <row r="15" spans="1:9" x14ac:dyDescent="0.25">
      <c r="A15" s="20">
        <v>39</v>
      </c>
      <c r="B15" s="4">
        <v>2.1420699999999998E-3</v>
      </c>
    </row>
    <row r="16" spans="1:9" x14ac:dyDescent="0.25">
      <c r="A16" s="20">
        <v>40</v>
      </c>
      <c r="B16" s="4">
        <v>2.2014550000000002E-3</v>
      </c>
    </row>
    <row r="17" spans="1:2" x14ac:dyDescent="0.25">
      <c r="A17" s="20">
        <v>41</v>
      </c>
      <c r="B17" s="4">
        <v>2.2708170000000001E-3</v>
      </c>
    </row>
    <row r="18" spans="1:2" x14ac:dyDescent="0.25">
      <c r="A18" s="20">
        <v>42</v>
      </c>
      <c r="B18" s="4">
        <v>2.3392280000000001E-3</v>
      </c>
    </row>
    <row r="19" spans="1:2" x14ac:dyDescent="0.25">
      <c r="A19" s="20">
        <v>43</v>
      </c>
      <c r="B19" s="4">
        <v>2.4176169999999999E-3</v>
      </c>
    </row>
    <row r="20" spans="1:2" x14ac:dyDescent="0.25">
      <c r="A20" s="20">
        <v>44</v>
      </c>
      <c r="B20" s="4">
        <v>2.502181E-3</v>
      </c>
    </row>
    <row r="21" spans="1:2" x14ac:dyDescent="0.25">
      <c r="A21" s="20">
        <v>45</v>
      </c>
      <c r="B21" s="4">
        <v>2.5943469999999999E-3</v>
      </c>
    </row>
    <row r="22" spans="1:2" x14ac:dyDescent="0.25">
      <c r="A22" s="20">
        <v>46</v>
      </c>
      <c r="B22" s="4">
        <v>2.6922130000000002E-3</v>
      </c>
    </row>
    <row r="23" spans="1:2" x14ac:dyDescent="0.25">
      <c r="A23" s="20">
        <v>47</v>
      </c>
      <c r="B23" s="4">
        <v>2.807183E-3</v>
      </c>
    </row>
    <row r="24" spans="1:2" x14ac:dyDescent="0.25">
      <c r="A24" s="20">
        <v>48</v>
      </c>
      <c r="B24" s="4">
        <v>2.939255E-3</v>
      </c>
    </row>
    <row r="25" spans="1:2" x14ac:dyDescent="0.25">
      <c r="A25" s="20">
        <v>49</v>
      </c>
      <c r="B25" s="4">
        <v>3.7729310000000002E-3</v>
      </c>
    </row>
    <row r="26" spans="1:2" x14ac:dyDescent="0.25">
      <c r="A26" s="20">
        <v>50</v>
      </c>
      <c r="B26" s="4">
        <v>4.6883589999999996E-3</v>
      </c>
    </row>
    <row r="27" spans="1:2" x14ac:dyDescent="0.25">
      <c r="A27" s="20">
        <v>51</v>
      </c>
      <c r="B27" s="4">
        <v>5.6712799999999999E-3</v>
      </c>
    </row>
    <row r="28" spans="1:2" x14ac:dyDescent="0.25">
      <c r="A28" s="20">
        <v>52</v>
      </c>
      <c r="B28" s="4">
        <v>6.8024940000000001E-3</v>
      </c>
    </row>
    <row r="29" spans="1:2" x14ac:dyDescent="0.25">
      <c r="A29" s="20">
        <v>53</v>
      </c>
      <c r="B29" s="4">
        <v>8.090557E-3</v>
      </c>
    </row>
    <row r="30" spans="1:2" x14ac:dyDescent="0.25">
      <c r="A30" s="20">
        <v>54</v>
      </c>
      <c r="B30" s="4">
        <v>9.5159809999999997E-3</v>
      </c>
    </row>
    <row r="31" spans="1:2" x14ac:dyDescent="0.25">
      <c r="A31" s="20">
        <v>55</v>
      </c>
      <c r="B31" s="4">
        <v>1.1135328E-2</v>
      </c>
    </row>
    <row r="32" spans="1:2" x14ac:dyDescent="0.25">
      <c r="A32" s="20">
        <v>56</v>
      </c>
      <c r="B32" s="4">
        <v>1.2969985999999999E-2</v>
      </c>
    </row>
    <row r="33" spans="1:2" x14ac:dyDescent="0.25">
      <c r="A33" s="20">
        <v>57</v>
      </c>
      <c r="B33" s="4">
        <v>1.4883069000000001E-2</v>
      </c>
    </row>
    <row r="34" spans="1:2" x14ac:dyDescent="0.25">
      <c r="A34" s="20">
        <v>58</v>
      </c>
      <c r="B34" s="4">
        <v>1.6930661E-2</v>
      </c>
    </row>
    <row r="35" spans="1:2" x14ac:dyDescent="0.25">
      <c r="A35" s="20">
        <v>59</v>
      </c>
      <c r="B35" s="4">
        <v>1.9185959999999998E-2</v>
      </c>
    </row>
    <row r="36" spans="1:2" x14ac:dyDescent="0.25">
      <c r="A36" s="20">
        <v>60</v>
      </c>
      <c r="B36" s="4">
        <v>2.1884238E-2</v>
      </c>
    </row>
    <row r="37" spans="1:2" x14ac:dyDescent="0.25">
      <c r="A37" s="20">
        <v>61</v>
      </c>
      <c r="B37" s="4">
        <v>2.4761703999999999E-2</v>
      </c>
    </row>
    <row r="38" spans="1:2" x14ac:dyDescent="0.25">
      <c r="A38" s="20">
        <v>62</v>
      </c>
      <c r="B38" s="4">
        <v>2.7627288E-2</v>
      </c>
    </row>
    <row r="39" spans="1:2" x14ac:dyDescent="0.25">
      <c r="A39" s="20">
        <v>63</v>
      </c>
      <c r="B39" s="4">
        <v>3.0780427999999999E-2</v>
      </c>
    </row>
    <row r="40" spans="1:2" x14ac:dyDescent="0.25">
      <c r="A40" s="20">
        <v>64</v>
      </c>
      <c r="B40" s="4">
        <v>3.4133669999999998E-2</v>
      </c>
    </row>
    <row r="41" spans="1:2" x14ac:dyDescent="0.25">
      <c r="A41" s="20">
        <v>65</v>
      </c>
      <c r="B41" s="4">
        <v>3.7867151000000002E-2</v>
      </c>
    </row>
    <row r="42" spans="1:2" x14ac:dyDescent="0.25">
      <c r="A42" s="20">
        <v>66</v>
      </c>
      <c r="B42" s="4">
        <v>4.2172894000000002E-2</v>
      </c>
    </row>
    <row r="43" spans="1:2" x14ac:dyDescent="0.25">
      <c r="A43" s="20">
        <v>67</v>
      </c>
      <c r="B43" s="4">
        <v>4.6777600000000003E-2</v>
      </c>
    </row>
    <row r="44" spans="1:2" x14ac:dyDescent="0.25">
      <c r="A44" s="20">
        <v>68</v>
      </c>
      <c r="B44" s="4">
        <v>5.1668436999999998E-2</v>
      </c>
    </row>
    <row r="45" spans="1:2" x14ac:dyDescent="0.25">
      <c r="A45" s="20">
        <v>69</v>
      </c>
      <c r="B45" s="4">
        <v>5.7177164000000003E-2</v>
      </c>
    </row>
    <row r="46" spans="1:2" x14ac:dyDescent="0.25">
      <c r="A46" s="20">
        <v>70</v>
      </c>
      <c r="B46" s="4">
        <v>6.3388860000000005E-2</v>
      </c>
    </row>
    <row r="47" spans="1:2" x14ac:dyDescent="0.25">
      <c r="A47" s="20">
        <v>71</v>
      </c>
      <c r="B47" s="4">
        <v>7.0498397000000004E-2</v>
      </c>
    </row>
    <row r="48" spans="1:2" x14ac:dyDescent="0.25">
      <c r="A48" s="20">
        <v>72</v>
      </c>
      <c r="B48" s="4">
        <v>7.8701599999999997E-2</v>
      </c>
    </row>
    <row r="49" spans="1:2" x14ac:dyDescent="0.25">
      <c r="A49" s="20">
        <v>73</v>
      </c>
      <c r="B49" s="4">
        <v>8.8159118999999994E-2</v>
      </c>
    </row>
    <row r="50" spans="1:2" x14ac:dyDescent="0.25">
      <c r="A50" s="20">
        <v>74</v>
      </c>
      <c r="B50" s="4">
        <v>9.9426106E-2</v>
      </c>
    </row>
    <row r="51" spans="1:2" x14ac:dyDescent="0.25">
      <c r="A51" s="20">
        <v>75</v>
      </c>
      <c r="B51" s="4">
        <v>0.112419382</v>
      </c>
    </row>
    <row r="52" spans="1:2" x14ac:dyDescent="0.25">
      <c r="A52" s="20">
        <v>76</v>
      </c>
      <c r="B52" s="4">
        <v>0.12734142500000001</v>
      </c>
    </row>
    <row r="53" spans="1:2" x14ac:dyDescent="0.25">
      <c r="A53" s="20">
        <v>77</v>
      </c>
      <c r="B53" s="4">
        <v>0.14457818</v>
      </c>
    </row>
    <row r="54" spans="1:2" x14ac:dyDescent="0.25">
      <c r="A54" s="20">
        <v>78</v>
      </c>
      <c r="B54" s="4">
        <v>0.16385111999999999</v>
      </c>
    </row>
    <row r="55" spans="1:2" x14ac:dyDescent="0.25">
      <c r="A55" s="20">
        <v>79</v>
      </c>
      <c r="B55" s="4">
        <v>0.185300933</v>
      </c>
    </row>
    <row r="56" spans="1:2" x14ac:dyDescent="0.25">
      <c r="A56" s="20">
        <v>80</v>
      </c>
      <c r="B56" s="4">
        <v>0.20871278500000001</v>
      </c>
    </row>
    <row r="57" spans="1:2" x14ac:dyDescent="0.25">
      <c r="A57" s="20">
        <v>81</v>
      </c>
      <c r="B57" s="4">
        <v>0.23444695300000001</v>
      </c>
    </row>
    <row r="58" spans="1:2" x14ac:dyDescent="0.25">
      <c r="A58" s="20">
        <v>82</v>
      </c>
      <c r="B58" s="4">
        <v>0.26339700100000002</v>
      </c>
    </row>
    <row r="59" spans="1:2" x14ac:dyDescent="0.25">
      <c r="A59" s="20">
        <v>83</v>
      </c>
      <c r="B59" s="4">
        <v>0.29593128600000002</v>
      </c>
    </row>
    <row r="60" spans="1:2" x14ac:dyDescent="0.25">
      <c r="A60" s="20">
        <v>84</v>
      </c>
      <c r="B60" s="4">
        <v>0.33262349499999999</v>
      </c>
    </row>
    <row r="61" spans="1:2" x14ac:dyDescent="0.25">
      <c r="A61" s="20">
        <v>85</v>
      </c>
      <c r="B61" s="4">
        <v>0.37225971299999999</v>
      </c>
    </row>
    <row r="62" spans="1:2" x14ac:dyDescent="0.25">
      <c r="A62" s="20">
        <v>86</v>
      </c>
      <c r="B62" s="4">
        <v>0.41367450300000003</v>
      </c>
    </row>
    <row r="63" spans="1:2" x14ac:dyDescent="0.25">
      <c r="A63" s="20">
        <v>87</v>
      </c>
      <c r="B63" s="4">
        <v>0.42102545200000002</v>
      </c>
    </row>
    <row r="64" spans="1:2" x14ac:dyDescent="0.25">
      <c r="A64" s="20">
        <v>88</v>
      </c>
      <c r="B64" s="4">
        <v>0.42896583300000002</v>
      </c>
    </row>
    <row r="65" spans="1:2" x14ac:dyDescent="0.25">
      <c r="A65" s="20">
        <v>89</v>
      </c>
      <c r="B65" s="4">
        <v>0.43771532000000002</v>
      </c>
    </row>
    <row r="66" spans="1:2" x14ac:dyDescent="0.25">
      <c r="A66" s="20">
        <v>90</v>
      </c>
      <c r="B66" s="4">
        <v>0.44739131599999998</v>
      </c>
    </row>
    <row r="67" spans="1:2" x14ac:dyDescent="0.25">
      <c r="A67" s="20">
        <v>91</v>
      </c>
      <c r="B67" s="4">
        <v>0.457001349</v>
      </c>
    </row>
    <row r="68" spans="1:2" x14ac:dyDescent="0.25">
      <c r="A68" s="20">
        <v>92</v>
      </c>
      <c r="B68" s="4">
        <v>0.46737994300000002</v>
      </c>
    </row>
    <row r="69" spans="1:2" x14ac:dyDescent="0.25">
      <c r="A69" s="20">
        <v>93</v>
      </c>
      <c r="B69" s="4">
        <v>0.47825477199999999</v>
      </c>
    </row>
    <row r="70" spans="1:2" x14ac:dyDescent="0.25">
      <c r="A70" s="20">
        <v>94</v>
      </c>
      <c r="B70" s="4">
        <v>0.48949088600000001</v>
      </c>
    </row>
    <row r="71" spans="1:2" x14ac:dyDescent="0.25">
      <c r="A71" s="20">
        <v>95</v>
      </c>
      <c r="B71" s="4">
        <v>0.50154699899999999</v>
      </c>
    </row>
    <row r="72" spans="1:2" x14ac:dyDescent="0.25">
      <c r="A72" s="20">
        <v>96</v>
      </c>
      <c r="B72" s="4">
        <v>0.51394563599999998</v>
      </c>
    </row>
    <row r="73" spans="1:2" x14ac:dyDescent="0.25">
      <c r="A73" s="20">
        <v>97</v>
      </c>
      <c r="B73" s="4">
        <v>0.52707773400000002</v>
      </c>
    </row>
    <row r="74" spans="1:2" x14ac:dyDescent="0.25">
      <c r="A74" s="20">
        <v>98</v>
      </c>
      <c r="B74" s="4">
        <v>0.54097960300000003</v>
      </c>
    </row>
    <row r="75" spans="1:2" x14ac:dyDescent="0.25">
      <c r="A75" s="20">
        <v>99</v>
      </c>
      <c r="B75" s="4">
        <v>0.55513806300000001</v>
      </c>
    </row>
    <row r="76" spans="1:2" x14ac:dyDescent="0.25">
      <c r="A76" s="20">
        <v>100</v>
      </c>
      <c r="B76" s="4">
        <v>0.569934367</v>
      </c>
    </row>
    <row r="77" spans="1:2" x14ac:dyDescent="0.25">
      <c r="A77" s="20">
        <v>101</v>
      </c>
      <c r="B77" s="4">
        <v>0.58483052300000005</v>
      </c>
    </row>
    <row r="78" spans="1:2" x14ac:dyDescent="0.25">
      <c r="A78" s="20">
        <v>102</v>
      </c>
      <c r="B78" s="4">
        <v>0.59948279800000004</v>
      </c>
    </row>
    <row r="79" spans="1:2" x14ac:dyDescent="0.25">
      <c r="A79" s="20">
        <v>103</v>
      </c>
      <c r="B79" s="4">
        <v>0.61448546299999995</v>
      </c>
    </row>
    <row r="80" spans="1:2" x14ac:dyDescent="0.25">
      <c r="A80" s="20">
        <v>104</v>
      </c>
      <c r="B80" s="4">
        <v>0.62975077099999999</v>
      </c>
    </row>
    <row r="81" spans="1:2" x14ac:dyDescent="0.25">
      <c r="A81" s="20">
        <v>105</v>
      </c>
      <c r="B81" s="4">
        <v>0.64518007799999999</v>
      </c>
    </row>
    <row r="82" spans="1:2" x14ac:dyDescent="0.25">
      <c r="A82" s="20">
        <v>106</v>
      </c>
      <c r="B82" s="4">
        <v>0.66067595400000001</v>
      </c>
    </row>
    <row r="83" spans="1:2" x14ac:dyDescent="0.25">
      <c r="A83" s="20">
        <v>107</v>
      </c>
      <c r="B83" s="4">
        <v>0.67625413199999995</v>
      </c>
    </row>
    <row r="84" spans="1:2" x14ac:dyDescent="0.25">
      <c r="A84" s="20">
        <v>108</v>
      </c>
      <c r="B84" s="4">
        <v>0.69194305599999995</v>
      </c>
    </row>
    <row r="85" spans="1:2" x14ac:dyDescent="0.25">
      <c r="A85" s="20">
        <v>109</v>
      </c>
      <c r="B85" s="4">
        <v>0.70765376499999999</v>
      </c>
    </row>
    <row r="86" spans="1:2" x14ac:dyDescent="0.25">
      <c r="A86" s="20">
        <v>110</v>
      </c>
      <c r="B86" s="4">
        <v>0.72329488099999995</v>
      </c>
    </row>
    <row r="87" spans="1:2" x14ac:dyDescent="0.25">
      <c r="A87" s="20">
        <v>111</v>
      </c>
      <c r="B87" s="4">
        <v>0.74145409100000004</v>
      </c>
    </row>
    <row r="88" spans="1:2" x14ac:dyDescent="0.25">
      <c r="A88" s="20">
        <v>112</v>
      </c>
      <c r="B88" s="4">
        <v>0.75951466000000001</v>
      </c>
    </row>
    <row r="89" spans="1:2" x14ac:dyDescent="0.25">
      <c r="A89" s="20">
        <v>113</v>
      </c>
      <c r="B89" s="4">
        <v>0.77745419500000001</v>
      </c>
    </row>
    <row r="90" spans="1:2" x14ac:dyDescent="0.25">
      <c r="A90" s="20">
        <v>114</v>
      </c>
      <c r="B90" s="4">
        <v>0.79525030600000002</v>
      </c>
    </row>
    <row r="91" spans="1:2" x14ac:dyDescent="0.25">
      <c r="A91" s="20">
        <v>115</v>
      </c>
      <c r="B91" s="4">
        <v>0.81288120699999999</v>
      </c>
    </row>
    <row r="92" spans="1:2" x14ac:dyDescent="0.25">
      <c r="A92" s="20">
        <v>116</v>
      </c>
      <c r="B92" s="4">
        <v>0.83042254299999996</v>
      </c>
    </row>
    <row r="93" spans="1:2" x14ac:dyDescent="0.25">
      <c r="A93" s="20">
        <v>117</v>
      </c>
      <c r="B93" s="4">
        <v>0.84796327400000004</v>
      </c>
    </row>
    <row r="94" spans="1:2" x14ac:dyDescent="0.25">
      <c r="A94" s="20">
        <v>118</v>
      </c>
      <c r="B94" s="4">
        <v>0.86550461000000001</v>
      </c>
    </row>
    <row r="95" spans="1:2" x14ac:dyDescent="0.25">
      <c r="A95" s="20">
        <v>119</v>
      </c>
      <c r="B95" s="4">
        <v>0.88304594599999997</v>
      </c>
    </row>
    <row r="96" spans="1:2" x14ac:dyDescent="0.25">
      <c r="A96" s="23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A9C08-1FF1-4635-9DAD-5A7B5712FF5F}">
  <dimension ref="A1:M142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4" t="s">
        <v>55</v>
      </c>
      <c r="C1" s="25" t="s">
        <v>56</v>
      </c>
      <c r="D1" s="25" t="s">
        <v>57</v>
      </c>
      <c r="E1" s="26" t="s">
        <v>58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7">
        <v>4.4900000000000002E-2</v>
      </c>
      <c r="G2" s="5" t="s">
        <v>59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7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7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7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7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7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7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7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7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7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7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7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7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7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7">
        <v>8.4699999999999998E-2</v>
      </c>
    </row>
    <row r="17" spans="1:5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7">
        <v>8.4500000000000006E-2</v>
      </c>
    </row>
    <row r="18" spans="1:5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7">
        <v>9.7299999999999998E-2</v>
      </c>
    </row>
    <row r="19" spans="1:5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7">
        <v>0.1123</v>
      </c>
    </row>
    <row r="20" spans="1:5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7">
        <v>0.1258</v>
      </c>
    </row>
    <row r="21" spans="1:5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7">
        <v>0.14630000000000001</v>
      </c>
    </row>
    <row r="22" spans="1:5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7">
        <v>0.15029999999999999</v>
      </c>
    </row>
    <row r="23" spans="1:5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7">
        <v>0.12180000000000001</v>
      </c>
    </row>
    <row r="24" spans="1:5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7">
        <v>0.14430000000000001</v>
      </c>
    </row>
    <row r="25" spans="1:5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7">
        <v>0.1201</v>
      </c>
    </row>
    <row r="26" spans="1:5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7">
        <v>8.2799999999999999E-2</v>
      </c>
    </row>
    <row r="27" spans="1:5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7">
        <v>0.17</v>
      </c>
    </row>
    <row r="28" spans="1:5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7">
        <v>0.1033</v>
      </c>
    </row>
    <row r="29" spans="1:5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7">
        <v>0.1</v>
      </c>
    </row>
    <row r="30" spans="1:5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7">
        <v>0.10050000000000001</v>
      </c>
    </row>
    <row r="31" spans="1:5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7">
        <v>8.8999999999999996E-2</v>
      </c>
    </row>
    <row r="32" spans="1:5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7">
        <v>7.9500000000000001E-2</v>
      </c>
    </row>
    <row r="33" spans="1:13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7">
        <v>6.6100000000000006E-2</v>
      </c>
    </row>
    <row r="34" spans="1:13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7">
        <v>7.9799999999999996E-2</v>
      </c>
    </row>
    <row r="35" spans="1:13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7">
        <v>7.5999999999999998E-2</v>
      </c>
    </row>
    <row r="36" spans="1:13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7">
        <v>7.4300000000000005E-2</v>
      </c>
    </row>
    <row r="37" spans="1:13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7">
        <v>6.9199999999999998E-2</v>
      </c>
    </row>
    <row r="38" spans="1:13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7">
        <v>6.0299999999999999E-2</v>
      </c>
    </row>
    <row r="39" spans="1:13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7">
        <v>6.6100000000000006E-2</v>
      </c>
    </row>
    <row r="40" spans="1:13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7">
        <v>6.6900000000000001E-2</v>
      </c>
      <c r="J40" s="15"/>
      <c r="K40" s="5"/>
      <c r="L40" s="5"/>
      <c r="M40" s="5"/>
    </row>
    <row r="41" spans="1:13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7">
        <v>5.5300000000000002E-2</v>
      </c>
      <c r="J41" s="15"/>
      <c r="K41" s="5"/>
      <c r="L41" s="5"/>
      <c r="M41" s="5"/>
    </row>
    <row r="42" spans="1:13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7">
        <v>5.0700000000000002E-2</v>
      </c>
      <c r="J42" s="15"/>
      <c r="K42" s="5"/>
      <c r="M42" s="5"/>
    </row>
    <row r="43" spans="1:13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7">
        <v>4.48E-2</v>
      </c>
      <c r="J43" s="15"/>
      <c r="K43" s="5"/>
      <c r="M43" s="5"/>
    </row>
    <row r="44" spans="1:13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7">
        <v>4.8500000000000001E-2</v>
      </c>
      <c r="J44" s="15"/>
      <c r="K44" s="5"/>
      <c r="M44" s="5"/>
    </row>
    <row r="45" spans="1:13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7">
        <v>4.8300000000000003E-2</v>
      </c>
      <c r="J45" s="15"/>
      <c r="K45" s="5"/>
      <c r="M45" s="5"/>
    </row>
    <row r="46" spans="1:13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7">
        <v>5.6899999999999999E-2</v>
      </c>
      <c r="J46" s="15"/>
      <c r="K46" s="5"/>
      <c r="M46" s="5"/>
    </row>
    <row r="47" spans="1:13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7">
        <v>5.0299999999999997E-2</v>
      </c>
      <c r="J47" s="15"/>
      <c r="K47" s="5"/>
      <c r="M47" s="5"/>
    </row>
    <row r="48" spans="1:13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7">
        <v>4.2299999999999997E-2</v>
      </c>
      <c r="J48" s="15"/>
      <c r="K48" s="5"/>
      <c r="M48" s="5"/>
    </row>
    <row r="49" spans="1:13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7">
        <v>3.8100000000000002E-2</v>
      </c>
      <c r="J49" s="15"/>
      <c r="K49" s="5"/>
      <c r="M49" s="5"/>
    </row>
    <row r="50" spans="1:13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7">
        <v>3.6400000000000002E-2</v>
      </c>
      <c r="J50" s="15"/>
      <c r="K50" s="5"/>
      <c r="M50" s="5"/>
    </row>
    <row r="51" spans="1:13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7">
        <v>3.1099999999999999E-2</v>
      </c>
      <c r="J51" s="15"/>
      <c r="K51" s="5"/>
      <c r="M51" s="5"/>
    </row>
    <row r="52" spans="1:13" x14ac:dyDescent="0.25">
      <c r="A52" s="20">
        <v>2012</v>
      </c>
      <c r="B52" s="13">
        <v>2.3E-2</v>
      </c>
      <c r="C52" s="13">
        <v>1.9E-3</v>
      </c>
      <c r="D52" s="13">
        <v>2.3E-3</v>
      </c>
      <c r="E52" s="27">
        <v>2.07E-2</v>
      </c>
      <c r="J52" s="15"/>
      <c r="K52" s="5"/>
      <c r="M52" s="5"/>
    </row>
    <row r="53" spans="1:13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7">
        <v>2.7300000000000001E-2</v>
      </c>
      <c r="J53" s="15"/>
      <c r="K53" s="5"/>
      <c r="M53" s="5"/>
    </row>
    <row r="54" spans="1:13" x14ac:dyDescent="0.25">
      <c r="A54" s="20">
        <v>2014</v>
      </c>
      <c r="B54" s="13">
        <v>1.17E-2</v>
      </c>
      <c r="C54" s="13">
        <v>1.4E-3</v>
      </c>
      <c r="D54" s="13">
        <v>1.8E-3</v>
      </c>
      <c r="E54" s="27">
        <v>2.8799999999999999E-2</v>
      </c>
      <c r="J54" s="15"/>
      <c r="K54" s="5"/>
      <c r="M54" s="5"/>
    </row>
    <row r="55" spans="1:13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7">
        <v>2.4299999999999999E-2</v>
      </c>
      <c r="J55" s="15"/>
      <c r="K55" s="5"/>
      <c r="M55" s="5"/>
    </row>
    <row r="56" spans="1:13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7">
        <v>2.0799999999999999E-2</v>
      </c>
      <c r="J56" s="15"/>
      <c r="K56" s="5"/>
      <c r="M56" s="5"/>
    </row>
    <row r="57" spans="1:13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7">
        <v>2.6700000000000002E-2</v>
      </c>
      <c r="J57" s="15"/>
      <c r="K57" s="5"/>
      <c r="M57" s="5"/>
    </row>
    <row r="58" spans="1:13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7">
        <v>3.2399999999999998E-2</v>
      </c>
      <c r="J58" s="15"/>
      <c r="K58" s="5"/>
      <c r="M58" s="5"/>
    </row>
    <row r="59" spans="1:13" x14ac:dyDescent="0.25">
      <c r="A59" s="28">
        <v>2019</v>
      </c>
      <c r="B59" s="13">
        <v>1.7100000000000001E-2</v>
      </c>
      <c r="C59" s="13">
        <v>2.3400000000000001E-2</v>
      </c>
      <c r="D59" s="13">
        <v>2.23E-2</v>
      </c>
      <c r="E59" s="27">
        <v>2.3199999999999998E-2</v>
      </c>
      <c r="J59" s="15"/>
      <c r="K59" s="5"/>
      <c r="M59" s="5"/>
    </row>
    <row r="60" spans="1:13" x14ac:dyDescent="0.25">
      <c r="A60" s="29">
        <v>2020</v>
      </c>
      <c r="B60" s="30">
        <v>7.4999999999999997E-3</v>
      </c>
      <c r="C60" s="13">
        <v>4.3E-3</v>
      </c>
      <c r="D60" s="13">
        <v>4.3E-3</v>
      </c>
      <c r="E60" s="27">
        <v>1.03E-2</v>
      </c>
      <c r="K60" s="5"/>
      <c r="M60" s="5"/>
    </row>
    <row r="61" spans="1:13" x14ac:dyDescent="0.25">
      <c r="A61" s="29">
        <v>2021</v>
      </c>
      <c r="B61" s="30">
        <v>3.1600000000000003E-2</v>
      </c>
      <c r="C61" s="13">
        <v>1.2999999999999999E-3</v>
      </c>
      <c r="D61" s="13">
        <v>1.6000000000000001E-3</v>
      </c>
      <c r="E61" s="27">
        <v>1.66E-2</v>
      </c>
      <c r="K61" s="5"/>
      <c r="M61" s="5"/>
    </row>
    <row r="62" spans="1:13" x14ac:dyDescent="0.25">
      <c r="A62" s="29">
        <v>2022</v>
      </c>
      <c r="B62" s="30">
        <v>7.4099999999999999E-2</v>
      </c>
      <c r="C62" s="13">
        <v>0.02</v>
      </c>
      <c r="D62" s="13">
        <v>2.1000000000000001E-2</v>
      </c>
      <c r="E62" s="27">
        <v>2.9000000000000001E-2</v>
      </c>
      <c r="K62" s="5"/>
      <c r="M62" s="5"/>
    </row>
    <row r="63" spans="1:13" x14ac:dyDescent="0.25">
      <c r="A63" s="29">
        <v>2023</v>
      </c>
      <c r="B63" s="31">
        <v>6.6500000000000004E-2</v>
      </c>
      <c r="C63" s="32">
        <v>5.3900000000000003E-2</v>
      </c>
      <c r="D63" s="32">
        <v>7.0000000000000007E-2</v>
      </c>
      <c r="E63" s="33">
        <v>3.1199999999999999E-2</v>
      </c>
      <c r="K63" s="5"/>
      <c r="M63" s="5"/>
    </row>
    <row r="64" spans="1:13" x14ac:dyDescent="0.25">
      <c r="A64" s="29">
        <v>2024</v>
      </c>
      <c r="C64" s="34">
        <v>3.5571999999999999E-2</v>
      </c>
      <c r="D64" s="5">
        <f t="shared" ref="D64:D127" si="0">$D$63</f>
        <v>7.0000000000000007E-2</v>
      </c>
      <c r="K64" s="5"/>
      <c r="M64" s="5"/>
    </row>
    <row r="65" spans="1:13" x14ac:dyDescent="0.25">
      <c r="A65" s="29">
        <v>2025</v>
      </c>
      <c r="C65" s="34">
        <v>3.5571999999999999E-2</v>
      </c>
      <c r="D65" s="5">
        <f t="shared" si="0"/>
        <v>7.0000000000000007E-2</v>
      </c>
      <c r="K65" s="5"/>
      <c r="M65" s="5"/>
    </row>
    <row r="66" spans="1:13" x14ac:dyDescent="0.25">
      <c r="A66" s="29">
        <v>2026</v>
      </c>
      <c r="C66" s="34">
        <v>3.5571999999999999E-2</v>
      </c>
      <c r="D66" s="5">
        <f t="shared" si="0"/>
        <v>7.0000000000000007E-2</v>
      </c>
      <c r="K66" s="5"/>
      <c r="M66" s="5"/>
    </row>
    <row r="67" spans="1:13" x14ac:dyDescent="0.25">
      <c r="A67" s="29">
        <v>2027</v>
      </c>
      <c r="C67" s="34">
        <v>3.5571999999999999E-2</v>
      </c>
      <c r="D67" s="5">
        <f t="shared" si="0"/>
        <v>7.0000000000000007E-2</v>
      </c>
      <c r="K67" s="5"/>
      <c r="M67" s="5"/>
    </row>
    <row r="68" spans="1:13" x14ac:dyDescent="0.25">
      <c r="A68" s="29">
        <v>2028</v>
      </c>
      <c r="C68" s="34">
        <v>3.5571999999999999E-2</v>
      </c>
      <c r="D68" s="5">
        <f t="shared" si="0"/>
        <v>7.0000000000000007E-2</v>
      </c>
      <c r="K68" s="5"/>
      <c r="M68" s="5"/>
    </row>
    <row r="69" spans="1:13" x14ac:dyDescent="0.25">
      <c r="A69" s="29">
        <v>2029</v>
      </c>
      <c r="C69" s="34">
        <v>3.5571999999999999E-2</v>
      </c>
      <c r="D69" s="5">
        <f t="shared" si="0"/>
        <v>7.0000000000000007E-2</v>
      </c>
      <c r="K69" s="5"/>
      <c r="M69" s="5"/>
    </row>
    <row r="70" spans="1:13" x14ac:dyDescent="0.25">
      <c r="A70" s="29">
        <v>2030</v>
      </c>
      <c r="C70" s="34">
        <v>3.5571999999999999E-2</v>
      </c>
      <c r="D70" s="5">
        <f t="shared" si="0"/>
        <v>7.0000000000000007E-2</v>
      </c>
      <c r="K70" s="5"/>
      <c r="M70" s="5"/>
    </row>
    <row r="71" spans="1:13" x14ac:dyDescent="0.25">
      <c r="A71" s="29">
        <v>2031</v>
      </c>
      <c r="C71" s="34">
        <v>3.5571999999999999E-2</v>
      </c>
      <c r="D71" s="5">
        <f t="shared" si="0"/>
        <v>7.0000000000000007E-2</v>
      </c>
      <c r="K71" s="5"/>
      <c r="M71" s="5"/>
    </row>
    <row r="72" spans="1:13" x14ac:dyDescent="0.25">
      <c r="A72" s="29">
        <v>2032</v>
      </c>
      <c r="C72" s="34">
        <v>3.5571999999999999E-2</v>
      </c>
      <c r="D72" s="5">
        <f t="shared" si="0"/>
        <v>7.0000000000000007E-2</v>
      </c>
      <c r="K72" s="5"/>
      <c r="M72" s="5"/>
    </row>
    <row r="73" spans="1:13" x14ac:dyDescent="0.25">
      <c r="A73" s="29">
        <v>2033</v>
      </c>
      <c r="C73" s="34">
        <v>3.5571999999999999E-2</v>
      </c>
      <c r="D73" s="5">
        <f t="shared" si="0"/>
        <v>7.0000000000000007E-2</v>
      </c>
      <c r="K73" s="5"/>
      <c r="M73" s="5"/>
    </row>
    <row r="74" spans="1:13" x14ac:dyDescent="0.25">
      <c r="A74" s="29">
        <v>2034</v>
      </c>
      <c r="C74" s="34">
        <v>3.5571999999999999E-2</v>
      </c>
      <c r="D74" s="5">
        <f t="shared" si="0"/>
        <v>7.0000000000000007E-2</v>
      </c>
      <c r="K74" s="5"/>
      <c r="M74" s="5"/>
    </row>
    <row r="75" spans="1:13" x14ac:dyDescent="0.25">
      <c r="A75" s="29">
        <v>2035</v>
      </c>
      <c r="C75" s="34">
        <v>3.5571999999999999E-2</v>
      </c>
      <c r="D75" s="5">
        <f t="shared" si="0"/>
        <v>7.0000000000000007E-2</v>
      </c>
      <c r="K75" s="5"/>
      <c r="M75" s="5"/>
    </row>
    <row r="76" spans="1:13" x14ac:dyDescent="0.25">
      <c r="A76" s="29">
        <v>2036</v>
      </c>
      <c r="C76" s="34">
        <v>3.5571999999999999E-2</v>
      </c>
      <c r="D76" s="5">
        <f t="shared" si="0"/>
        <v>7.0000000000000007E-2</v>
      </c>
      <c r="K76" s="5"/>
      <c r="M76" s="5"/>
    </row>
    <row r="77" spans="1:13" x14ac:dyDescent="0.25">
      <c r="A77" s="29">
        <v>2037</v>
      </c>
      <c r="C77" s="34">
        <v>3.5571999999999999E-2</v>
      </c>
      <c r="D77" s="5">
        <f t="shared" si="0"/>
        <v>7.0000000000000007E-2</v>
      </c>
      <c r="K77" s="5"/>
      <c r="M77" s="5"/>
    </row>
    <row r="78" spans="1:13" x14ac:dyDescent="0.25">
      <c r="A78" s="29">
        <v>2038</v>
      </c>
      <c r="C78" s="34">
        <v>3.5571999999999999E-2</v>
      </c>
      <c r="D78" s="5">
        <f t="shared" si="0"/>
        <v>7.0000000000000007E-2</v>
      </c>
      <c r="K78" s="5"/>
      <c r="M78" s="5"/>
    </row>
    <row r="79" spans="1:13" x14ac:dyDescent="0.25">
      <c r="A79" s="29">
        <v>2039</v>
      </c>
      <c r="C79" s="34">
        <v>3.5571999999999999E-2</v>
      </c>
      <c r="D79" s="5">
        <f t="shared" si="0"/>
        <v>7.0000000000000007E-2</v>
      </c>
      <c r="M79" s="5"/>
    </row>
    <row r="80" spans="1:13" x14ac:dyDescent="0.25">
      <c r="A80" s="29">
        <v>2040</v>
      </c>
      <c r="C80" s="34">
        <v>3.5571999999999999E-2</v>
      </c>
      <c r="D80" s="5">
        <f t="shared" si="0"/>
        <v>7.0000000000000007E-2</v>
      </c>
      <c r="M80" s="5"/>
    </row>
    <row r="81" spans="1:13" x14ac:dyDescent="0.25">
      <c r="A81" s="29">
        <v>2041</v>
      </c>
      <c r="C81" s="34">
        <v>3.5571999999999999E-2</v>
      </c>
      <c r="D81" s="5">
        <f t="shared" si="0"/>
        <v>7.0000000000000007E-2</v>
      </c>
      <c r="M81" s="5"/>
    </row>
    <row r="82" spans="1:13" x14ac:dyDescent="0.25">
      <c r="A82" s="29">
        <v>2042</v>
      </c>
      <c r="C82" s="34">
        <v>3.5571999999999999E-2</v>
      </c>
      <c r="D82" s="5">
        <f t="shared" si="0"/>
        <v>7.0000000000000007E-2</v>
      </c>
      <c r="M82" s="5"/>
    </row>
    <row r="83" spans="1:13" x14ac:dyDescent="0.25">
      <c r="A83" s="29">
        <v>2043</v>
      </c>
      <c r="C83" s="34">
        <v>3.5571999999999999E-2</v>
      </c>
      <c r="D83" s="5">
        <f t="shared" si="0"/>
        <v>7.0000000000000007E-2</v>
      </c>
      <c r="M83" s="5"/>
    </row>
    <row r="84" spans="1:13" x14ac:dyDescent="0.25">
      <c r="A84" s="29">
        <v>2044</v>
      </c>
      <c r="C84" s="34">
        <v>3.5571999999999999E-2</v>
      </c>
      <c r="D84" s="5">
        <f t="shared" si="0"/>
        <v>7.0000000000000007E-2</v>
      </c>
      <c r="M84" s="5"/>
    </row>
    <row r="85" spans="1:13" x14ac:dyDescent="0.25">
      <c r="A85" s="29">
        <v>2045</v>
      </c>
      <c r="C85" s="34">
        <v>3.5571999999999999E-2</v>
      </c>
      <c r="D85" s="5">
        <f t="shared" si="0"/>
        <v>7.0000000000000007E-2</v>
      </c>
      <c r="M85" s="5"/>
    </row>
    <row r="86" spans="1:13" x14ac:dyDescent="0.25">
      <c r="A86" s="29">
        <v>2046</v>
      </c>
      <c r="C86" s="34">
        <v>3.5571999999999999E-2</v>
      </c>
      <c r="D86" s="5">
        <f t="shared" si="0"/>
        <v>7.0000000000000007E-2</v>
      </c>
      <c r="M86" s="5"/>
    </row>
    <row r="87" spans="1:13" x14ac:dyDescent="0.25">
      <c r="A87" s="29">
        <v>2047</v>
      </c>
      <c r="C87" s="34">
        <v>3.5571999999999999E-2</v>
      </c>
      <c r="D87" s="5">
        <f t="shared" si="0"/>
        <v>7.0000000000000007E-2</v>
      </c>
      <c r="M87" s="5"/>
    </row>
    <row r="88" spans="1:13" x14ac:dyDescent="0.25">
      <c r="A88" s="29">
        <v>2048</v>
      </c>
      <c r="C88" s="34">
        <v>3.5571999999999999E-2</v>
      </c>
      <c r="D88" s="5">
        <f t="shared" si="0"/>
        <v>7.0000000000000007E-2</v>
      </c>
    </row>
    <row r="89" spans="1:13" x14ac:dyDescent="0.25">
      <c r="A89" s="29">
        <v>2049</v>
      </c>
      <c r="C89" s="34">
        <v>3.5571999999999999E-2</v>
      </c>
      <c r="D89" s="5">
        <f t="shared" si="0"/>
        <v>7.0000000000000007E-2</v>
      </c>
    </row>
    <row r="90" spans="1:13" x14ac:dyDescent="0.25">
      <c r="A90" s="29">
        <v>2050</v>
      </c>
      <c r="C90" s="34">
        <v>3.5571999999999999E-2</v>
      </c>
      <c r="D90" s="5">
        <f t="shared" si="0"/>
        <v>7.0000000000000007E-2</v>
      </c>
    </row>
    <row r="91" spans="1:13" x14ac:dyDescent="0.25">
      <c r="A91" s="29">
        <v>2051</v>
      </c>
      <c r="C91" s="34">
        <v>3.5571999999999999E-2</v>
      </c>
      <c r="D91" s="5">
        <f t="shared" si="0"/>
        <v>7.0000000000000007E-2</v>
      </c>
    </row>
    <row r="92" spans="1:13" x14ac:dyDescent="0.25">
      <c r="A92" s="29">
        <v>2052</v>
      </c>
      <c r="C92" s="34">
        <v>3.5571999999999999E-2</v>
      </c>
      <c r="D92" s="5">
        <f t="shared" si="0"/>
        <v>7.0000000000000007E-2</v>
      </c>
    </row>
    <row r="93" spans="1:13" x14ac:dyDescent="0.25">
      <c r="A93" s="29">
        <v>2053</v>
      </c>
      <c r="C93" s="34">
        <v>3.5571999999999999E-2</v>
      </c>
      <c r="D93" s="5">
        <f t="shared" si="0"/>
        <v>7.0000000000000007E-2</v>
      </c>
    </row>
    <row r="94" spans="1:13" x14ac:dyDescent="0.25">
      <c r="A94" s="29">
        <v>2054</v>
      </c>
      <c r="C94" s="34">
        <v>3.5571999999999999E-2</v>
      </c>
      <c r="D94" s="5">
        <f t="shared" si="0"/>
        <v>7.0000000000000007E-2</v>
      </c>
    </row>
    <row r="95" spans="1:13" x14ac:dyDescent="0.25">
      <c r="A95" s="29">
        <v>2055</v>
      </c>
      <c r="C95" s="34">
        <v>3.5571999999999999E-2</v>
      </c>
      <c r="D95" s="5">
        <f t="shared" si="0"/>
        <v>7.0000000000000007E-2</v>
      </c>
    </row>
    <row r="96" spans="1:13" x14ac:dyDescent="0.25">
      <c r="A96" s="29">
        <v>2056</v>
      </c>
      <c r="C96" s="34">
        <v>3.5571999999999999E-2</v>
      </c>
      <c r="D96" s="5">
        <f t="shared" si="0"/>
        <v>7.0000000000000007E-2</v>
      </c>
    </row>
    <row r="97" spans="1:4" x14ac:dyDescent="0.25">
      <c r="A97" s="29">
        <v>2057</v>
      </c>
      <c r="C97" s="34">
        <v>3.5571999999999999E-2</v>
      </c>
      <c r="D97" s="5">
        <f t="shared" si="0"/>
        <v>7.0000000000000007E-2</v>
      </c>
    </row>
    <row r="98" spans="1:4" x14ac:dyDescent="0.25">
      <c r="A98" s="29">
        <v>2058</v>
      </c>
      <c r="C98" s="34">
        <v>3.5571999999999999E-2</v>
      </c>
      <c r="D98" s="5">
        <f t="shared" si="0"/>
        <v>7.0000000000000007E-2</v>
      </c>
    </row>
    <row r="99" spans="1:4" x14ac:dyDescent="0.25">
      <c r="A99" s="29">
        <v>2059</v>
      </c>
      <c r="C99" s="34">
        <v>3.5571999999999999E-2</v>
      </c>
      <c r="D99" s="5">
        <f t="shared" si="0"/>
        <v>7.0000000000000007E-2</v>
      </c>
    </row>
    <row r="100" spans="1:4" x14ac:dyDescent="0.25">
      <c r="A100" s="29">
        <v>2060</v>
      </c>
      <c r="C100" s="34">
        <v>3.5571999999999999E-2</v>
      </c>
      <c r="D100" s="5">
        <f t="shared" si="0"/>
        <v>7.0000000000000007E-2</v>
      </c>
    </row>
    <row r="101" spans="1:4" x14ac:dyDescent="0.25">
      <c r="A101" s="29">
        <v>2061</v>
      </c>
      <c r="C101" s="34">
        <v>3.5571999999999999E-2</v>
      </c>
      <c r="D101" s="5">
        <f t="shared" si="0"/>
        <v>7.0000000000000007E-2</v>
      </c>
    </row>
    <row r="102" spans="1:4" x14ac:dyDescent="0.25">
      <c r="A102" s="29">
        <v>2062</v>
      </c>
      <c r="C102" s="34">
        <v>3.5571999999999999E-2</v>
      </c>
      <c r="D102" s="5">
        <f t="shared" si="0"/>
        <v>7.0000000000000007E-2</v>
      </c>
    </row>
    <row r="103" spans="1:4" x14ac:dyDescent="0.25">
      <c r="A103" s="29">
        <v>2063</v>
      </c>
      <c r="C103" s="34">
        <v>3.5571999999999999E-2</v>
      </c>
      <c r="D103" s="5">
        <f t="shared" si="0"/>
        <v>7.0000000000000007E-2</v>
      </c>
    </row>
    <row r="104" spans="1:4" x14ac:dyDescent="0.25">
      <c r="A104" s="29">
        <v>2064</v>
      </c>
      <c r="C104" s="34">
        <v>3.5571999999999999E-2</v>
      </c>
      <c r="D104" s="5">
        <f t="shared" si="0"/>
        <v>7.0000000000000007E-2</v>
      </c>
    </row>
    <row r="105" spans="1:4" x14ac:dyDescent="0.25">
      <c r="A105" s="29">
        <v>2065</v>
      </c>
      <c r="C105" s="34">
        <v>3.5571999999999999E-2</v>
      </c>
      <c r="D105" s="5">
        <f t="shared" si="0"/>
        <v>7.0000000000000007E-2</v>
      </c>
    </row>
    <row r="106" spans="1:4" x14ac:dyDescent="0.25">
      <c r="A106" s="29">
        <v>2066</v>
      </c>
      <c r="C106" s="34">
        <v>3.5571999999999999E-2</v>
      </c>
      <c r="D106" s="5">
        <f t="shared" si="0"/>
        <v>7.0000000000000007E-2</v>
      </c>
    </row>
    <row r="107" spans="1:4" x14ac:dyDescent="0.25">
      <c r="A107" s="29">
        <v>2067</v>
      </c>
      <c r="C107" s="34">
        <v>3.5571999999999999E-2</v>
      </c>
      <c r="D107" s="5">
        <f t="shared" si="0"/>
        <v>7.0000000000000007E-2</v>
      </c>
    </row>
    <row r="108" spans="1:4" x14ac:dyDescent="0.25">
      <c r="A108" s="29">
        <v>2068</v>
      </c>
      <c r="C108" s="34">
        <v>3.5571999999999999E-2</v>
      </c>
      <c r="D108" s="5">
        <f t="shared" si="0"/>
        <v>7.0000000000000007E-2</v>
      </c>
    </row>
    <row r="109" spans="1:4" x14ac:dyDescent="0.25">
      <c r="A109" s="29">
        <v>2069</v>
      </c>
      <c r="C109" s="34">
        <v>3.5571999999999999E-2</v>
      </c>
      <c r="D109" s="5">
        <f t="shared" si="0"/>
        <v>7.0000000000000007E-2</v>
      </c>
    </row>
    <row r="110" spans="1:4" x14ac:dyDescent="0.25">
      <c r="A110" s="29">
        <v>2070</v>
      </c>
      <c r="C110" s="34">
        <v>3.5571999999999999E-2</v>
      </c>
      <c r="D110" s="5">
        <f t="shared" si="0"/>
        <v>7.0000000000000007E-2</v>
      </c>
    </row>
    <row r="111" spans="1:4" x14ac:dyDescent="0.25">
      <c r="A111" s="29">
        <v>2071</v>
      </c>
      <c r="C111" s="34">
        <v>3.5571999999999999E-2</v>
      </c>
      <c r="D111" s="5">
        <f t="shared" si="0"/>
        <v>7.0000000000000007E-2</v>
      </c>
    </row>
    <row r="112" spans="1:4" x14ac:dyDescent="0.25">
      <c r="A112" s="29">
        <v>2072</v>
      </c>
      <c r="C112" s="34">
        <v>3.5571999999999999E-2</v>
      </c>
      <c r="D112" s="5">
        <f t="shared" si="0"/>
        <v>7.0000000000000007E-2</v>
      </c>
    </row>
    <row r="113" spans="1:4" x14ac:dyDescent="0.25">
      <c r="A113" s="29">
        <v>2073</v>
      </c>
      <c r="C113" s="34">
        <v>3.5571999999999999E-2</v>
      </c>
      <c r="D113" s="5">
        <f t="shared" si="0"/>
        <v>7.0000000000000007E-2</v>
      </c>
    </row>
    <row r="114" spans="1:4" x14ac:dyDescent="0.25">
      <c r="A114" s="29">
        <v>2074</v>
      </c>
      <c r="C114" s="34">
        <v>3.5571999999999999E-2</v>
      </c>
      <c r="D114" s="5">
        <f t="shared" si="0"/>
        <v>7.0000000000000007E-2</v>
      </c>
    </row>
    <row r="115" spans="1:4" x14ac:dyDescent="0.25">
      <c r="A115" s="29">
        <v>2075</v>
      </c>
      <c r="C115" s="34">
        <v>3.5571999999999999E-2</v>
      </c>
      <c r="D115" s="5">
        <f t="shared" si="0"/>
        <v>7.0000000000000007E-2</v>
      </c>
    </row>
    <row r="116" spans="1:4" x14ac:dyDescent="0.25">
      <c r="A116" s="29">
        <v>2076</v>
      </c>
      <c r="C116" s="34">
        <v>3.5571999999999999E-2</v>
      </c>
      <c r="D116" s="5">
        <f t="shared" si="0"/>
        <v>7.0000000000000007E-2</v>
      </c>
    </row>
    <row r="117" spans="1:4" x14ac:dyDescent="0.25">
      <c r="A117" s="29">
        <v>2077</v>
      </c>
      <c r="C117" s="34">
        <v>3.5571999999999999E-2</v>
      </c>
      <c r="D117" s="5">
        <f t="shared" si="0"/>
        <v>7.0000000000000007E-2</v>
      </c>
    </row>
    <row r="118" spans="1:4" x14ac:dyDescent="0.25">
      <c r="A118" s="29">
        <v>2078</v>
      </c>
      <c r="C118" s="34">
        <v>3.5571999999999999E-2</v>
      </c>
      <c r="D118" s="5">
        <f t="shared" si="0"/>
        <v>7.0000000000000007E-2</v>
      </c>
    </row>
    <row r="119" spans="1:4" x14ac:dyDescent="0.25">
      <c r="A119" s="29">
        <v>2079</v>
      </c>
      <c r="C119" s="34">
        <v>3.5571999999999999E-2</v>
      </c>
      <c r="D119" s="5">
        <f t="shared" si="0"/>
        <v>7.0000000000000007E-2</v>
      </c>
    </row>
    <row r="120" spans="1:4" x14ac:dyDescent="0.25">
      <c r="A120" s="29">
        <v>2080</v>
      </c>
      <c r="C120" s="34">
        <v>3.5571999999999999E-2</v>
      </c>
      <c r="D120" s="5">
        <f t="shared" si="0"/>
        <v>7.0000000000000007E-2</v>
      </c>
    </row>
    <row r="121" spans="1:4" x14ac:dyDescent="0.25">
      <c r="A121" s="29">
        <v>2081</v>
      </c>
      <c r="C121" s="34">
        <v>3.5571999999999999E-2</v>
      </c>
      <c r="D121" s="5">
        <f t="shared" si="0"/>
        <v>7.0000000000000007E-2</v>
      </c>
    </row>
    <row r="122" spans="1:4" x14ac:dyDescent="0.25">
      <c r="A122" s="29">
        <v>2082</v>
      </c>
      <c r="C122" s="34">
        <v>3.5571999999999999E-2</v>
      </c>
      <c r="D122" s="5">
        <f t="shared" si="0"/>
        <v>7.0000000000000007E-2</v>
      </c>
    </row>
    <row r="123" spans="1:4" x14ac:dyDescent="0.25">
      <c r="A123" s="29">
        <v>2083</v>
      </c>
      <c r="C123" s="34">
        <v>3.5571999999999999E-2</v>
      </c>
      <c r="D123" s="5">
        <f t="shared" si="0"/>
        <v>7.0000000000000007E-2</v>
      </c>
    </row>
    <row r="124" spans="1:4" x14ac:dyDescent="0.25">
      <c r="A124" s="29">
        <v>2084</v>
      </c>
      <c r="C124" s="34">
        <v>3.5571999999999999E-2</v>
      </c>
      <c r="D124" s="5">
        <f t="shared" si="0"/>
        <v>7.0000000000000007E-2</v>
      </c>
    </row>
    <row r="125" spans="1:4" x14ac:dyDescent="0.25">
      <c r="A125" s="29">
        <v>2085</v>
      </c>
      <c r="C125" s="34">
        <v>3.5571999999999999E-2</v>
      </c>
      <c r="D125" s="5">
        <f t="shared" si="0"/>
        <v>7.0000000000000007E-2</v>
      </c>
    </row>
    <row r="126" spans="1:4" x14ac:dyDescent="0.25">
      <c r="A126" s="29">
        <v>2086</v>
      </c>
      <c r="C126" s="34">
        <v>3.5571999999999999E-2</v>
      </c>
      <c r="D126" s="5">
        <f t="shared" si="0"/>
        <v>7.0000000000000007E-2</v>
      </c>
    </row>
    <row r="127" spans="1:4" x14ac:dyDescent="0.25">
      <c r="A127" s="29">
        <v>2087</v>
      </c>
      <c r="C127" s="34">
        <v>3.5571999999999999E-2</v>
      </c>
      <c r="D127" s="5">
        <f t="shared" si="0"/>
        <v>7.0000000000000007E-2</v>
      </c>
    </row>
    <row r="128" spans="1:4" x14ac:dyDescent="0.25">
      <c r="A128" s="29">
        <v>2088</v>
      </c>
      <c r="C128" s="34">
        <v>3.5571999999999999E-2</v>
      </c>
      <c r="D128" s="5">
        <f t="shared" ref="D128:D138" si="1">$D$63</f>
        <v>7.0000000000000007E-2</v>
      </c>
    </row>
    <row r="129" spans="1:4" x14ac:dyDescent="0.25">
      <c r="A129" s="29">
        <v>2089</v>
      </c>
      <c r="C129" s="34">
        <v>3.5571999999999999E-2</v>
      </c>
      <c r="D129" s="5">
        <f t="shared" si="1"/>
        <v>7.0000000000000007E-2</v>
      </c>
    </row>
    <row r="130" spans="1:4" x14ac:dyDescent="0.25">
      <c r="A130" s="29">
        <v>2090</v>
      </c>
      <c r="C130" s="34">
        <v>3.5571999999999999E-2</v>
      </c>
      <c r="D130" s="5">
        <f t="shared" si="1"/>
        <v>7.0000000000000007E-2</v>
      </c>
    </row>
    <row r="131" spans="1:4" x14ac:dyDescent="0.25">
      <c r="A131" s="29">
        <v>2091</v>
      </c>
      <c r="C131" s="34">
        <v>3.5571999999999999E-2</v>
      </c>
      <c r="D131" s="5">
        <f t="shared" si="1"/>
        <v>7.0000000000000007E-2</v>
      </c>
    </row>
    <row r="132" spans="1:4" x14ac:dyDescent="0.25">
      <c r="A132" s="29">
        <v>2092</v>
      </c>
      <c r="C132" s="34">
        <v>3.5571999999999999E-2</v>
      </c>
      <c r="D132" s="5">
        <f t="shared" si="1"/>
        <v>7.0000000000000007E-2</v>
      </c>
    </row>
    <row r="133" spans="1:4" x14ac:dyDescent="0.25">
      <c r="A133" s="29">
        <v>2093</v>
      </c>
      <c r="C133" s="34">
        <v>3.5571999999999999E-2</v>
      </c>
      <c r="D133" s="5">
        <f t="shared" si="1"/>
        <v>7.0000000000000007E-2</v>
      </c>
    </row>
    <row r="134" spans="1:4" x14ac:dyDescent="0.25">
      <c r="A134" s="29">
        <v>2094</v>
      </c>
      <c r="C134" s="34">
        <v>3.5571999999999999E-2</v>
      </c>
      <c r="D134" s="5">
        <f t="shared" si="1"/>
        <v>7.0000000000000007E-2</v>
      </c>
    </row>
    <row r="135" spans="1:4" x14ac:dyDescent="0.25">
      <c r="A135" s="29">
        <v>2095</v>
      </c>
      <c r="C135" s="34">
        <v>3.5571999999999999E-2</v>
      </c>
      <c r="D135" s="5">
        <f t="shared" si="1"/>
        <v>7.0000000000000007E-2</v>
      </c>
    </row>
    <row r="136" spans="1:4" x14ac:dyDescent="0.25">
      <c r="A136" s="29">
        <v>2096</v>
      </c>
      <c r="C136" s="34">
        <v>3.5571999999999999E-2</v>
      </c>
      <c r="D136" s="5">
        <f t="shared" si="1"/>
        <v>7.0000000000000007E-2</v>
      </c>
    </row>
    <row r="137" spans="1:4" x14ac:dyDescent="0.25">
      <c r="A137" s="29">
        <v>2097</v>
      </c>
      <c r="C137" s="34">
        <v>3.5571999999999999E-2</v>
      </c>
      <c r="D137" s="5">
        <f t="shared" si="1"/>
        <v>7.0000000000000007E-2</v>
      </c>
    </row>
    <row r="138" spans="1:4" x14ac:dyDescent="0.25">
      <c r="A138" s="29">
        <v>2098</v>
      </c>
      <c r="C138" s="34">
        <v>3.5571999999999999E-2</v>
      </c>
      <c r="D138" s="5">
        <f t="shared" si="1"/>
        <v>7.0000000000000007E-2</v>
      </c>
    </row>
    <row r="139" spans="1:4" x14ac:dyDescent="0.25">
      <c r="A139" s="29"/>
      <c r="D139" s="5"/>
    </row>
    <row r="140" spans="1:4" x14ac:dyDescent="0.25">
      <c r="A140" s="29"/>
      <c r="D140" s="5"/>
    </row>
    <row r="141" spans="1:4" x14ac:dyDescent="0.25">
      <c r="A141" s="29"/>
      <c r="D141" s="5"/>
    </row>
    <row r="142" spans="1:4" x14ac:dyDescent="0.25">
      <c r="A142" s="29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2024-03-18T10:36:45Z</dcterms:created>
  <dcterms:modified xsi:type="dcterms:W3CDTF">2024-03-20T06:43:33Z</dcterms:modified>
</cp:coreProperties>
</file>